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10.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psemaan\Downloads\"/>
    </mc:Choice>
  </mc:AlternateContent>
  <xr:revisionPtr revIDLastSave="0" documentId="13_ncr:1_{BDEEEF69-8B3B-43BA-B617-C86EB400C53C}" xr6:coauthVersionLast="47" xr6:coauthVersionMax="47" xr10:uidLastSave="{00000000-0000-0000-0000-000000000000}"/>
  <bookViews>
    <workbookView xWindow="22932" yWindow="-108" windowWidth="23256" windowHeight="12456" tabRatio="697" xr2:uid="{00000000-000D-0000-FFFF-FFFF00000000}"/>
  </bookViews>
  <sheets>
    <sheet name="Cover" sheetId="8" r:id="rId1"/>
    <sheet name="Attestation" sheetId="14" r:id="rId2"/>
    <sheet name="1.Combined NCCF" sheetId="12" r:id="rId3"/>
    <sheet name="2.CAD NCCF" sheetId="1" r:id="rId4"/>
    <sheet name="3.USD NCCF" sheetId="7" r:id="rId5"/>
    <sheet name="4.EUR NCCF" sheetId="9" r:id="rId6"/>
    <sheet name="5.GBP NCCF" sheetId="10" r:id="rId7"/>
    <sheet name="6.Other(Incld) NCCF" sheetId="11" r:id="rId8"/>
    <sheet name="Appx 1.Ref Rates" sheetId="5" r:id="rId9"/>
    <sheet name="Appx 2.Instructions" sheetId="3" r:id="rId10"/>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4" hidden="1">'3.USD NCCF'!$F$6:$Y$856</definedName>
    <definedName name="_xlnm._FilterDatabase" localSheetId="5" hidden="1">'4.EUR NCCF'!$B$3:$W$226</definedName>
    <definedName name="_xlnm._FilterDatabase" localSheetId="6" hidden="1">'5.GBP NCCF'!$B$3:$W$226</definedName>
    <definedName name="_xlnm._FilterDatabase" localSheetId="7"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'Appx 1.Ref Rates'!$AC$10:$AD$53</definedName>
    <definedName name="Derivatives">#REF!</definedName>
    <definedName name="DPA_22222222">#REF!</definedName>
    <definedName name="DRT">'Appx 1.Ref Rates'!$R$10:$U$97</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2">'1.Combined NCCF'!$B$859:$W$1717</definedName>
    <definedName name="_xlnm.Print_Area" localSheetId="3">'2.CAD NCCF'!$A$1:$X$815</definedName>
    <definedName name="_xlnm.Print_Area" localSheetId="4">'3.USD NCCF'!$B$859:$W$1720</definedName>
    <definedName name="_xlnm.Print_Area" localSheetId="5">'4.EUR NCCF'!$B$857:$W$1714</definedName>
    <definedName name="_xlnm.Print_Area" localSheetId="6">'5.GBP NCCF'!$B$857:$W$1714</definedName>
    <definedName name="_xlnm.Print_Area" localSheetId="7">'6.Other(Incld) NCCF'!$B$857:$W$1714</definedName>
    <definedName name="_xlnm.Print_Area" localSheetId="0">Cover!$A$1:$L$60</definedName>
    <definedName name="_xlnm.Print_Titles" localSheetId="2">'1.Combined NCCF'!$859:$864</definedName>
    <definedName name="_xlnm.Print_Titles" localSheetId="3">'2.CAD NCCF'!$3:$6</definedName>
    <definedName name="_xlnm.Print_Titles" localSheetId="4">'3.USD NCCF'!$859:$864</definedName>
    <definedName name="_xlnm.Print_Titles" localSheetId="5">'4.EUR NCCF'!$857:$859</definedName>
    <definedName name="_xlnm.Print_Titles" localSheetId="6">'5.GBP NCCF'!$857:$861</definedName>
    <definedName name="_xlnm.Print_Titles" localSheetId="7">'6.Other(Incld) NCCF'!$857:$861</definedName>
    <definedName name="_xlnm.Print_Titles" localSheetId="8">'Appx 1.Ref Rates'!$4:$7</definedName>
    <definedName name="_xlnm.Print_Titles" localSheetId="9">'Appx 2.Instructions'!$3:$6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2" hidden="1">'1.Combined NCCF'!$B$3:$W$297</definedName>
    <definedName name="Z_4B373DBB_3BF5_4A9F_A276_0DB31113861D_.wvu.PrintArea" localSheetId="3" hidden="1">'2.CAD NCCF'!$B$3:$W$297</definedName>
    <definedName name="Z_4B373DBB_3BF5_4A9F_A276_0DB31113861D_.wvu.PrintArea" localSheetId="4" hidden="1">'3.USD NCCF'!$B$3:$W$297</definedName>
    <definedName name="Z_4B373DBB_3BF5_4A9F_A276_0DB31113861D_.wvu.PrintArea" localSheetId="5" hidden="1">'4.EUR NCCF'!$B$3:$W$297</definedName>
    <definedName name="Z_4B373DBB_3BF5_4A9F_A276_0DB31113861D_.wvu.PrintArea" localSheetId="6" hidden="1">'5.GBP NCCF'!$B$3:$W$297</definedName>
    <definedName name="Z_4B373DBB_3BF5_4A9F_A276_0DB31113861D_.wvu.PrintArea" localSheetId="7" hidden="1">'6.Other(Incld) NCCF'!$B$3:$W$297</definedName>
    <definedName name="Zone_impres_M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72" i="11" l="1"/>
  <c r="V1371" i="11"/>
  <c r="U1371" i="11"/>
  <c r="T1371" i="11"/>
  <c r="S1371" i="11"/>
  <c r="R1371" i="11"/>
  <c r="Q1371" i="11"/>
  <c r="P1371" i="11"/>
  <c r="O1371" i="11"/>
  <c r="N1371" i="11"/>
  <c r="M1371" i="11"/>
  <c r="L1371" i="11"/>
  <c r="K1371" i="11"/>
  <c r="J1371" i="11"/>
  <c r="I1371" i="11"/>
  <c r="H1371" i="11"/>
  <c r="G1371" i="11"/>
  <c r="G1370" i="11"/>
  <c r="G1372" i="10"/>
  <c r="V1371" i="10"/>
  <c r="U1371" i="10"/>
  <c r="T1371" i="10"/>
  <c r="S1371" i="10"/>
  <c r="R1371" i="10"/>
  <c r="Q1371" i="10"/>
  <c r="P1371" i="10"/>
  <c r="O1371" i="10"/>
  <c r="N1371" i="10"/>
  <c r="M1371" i="10"/>
  <c r="L1371" i="10"/>
  <c r="K1371" i="10"/>
  <c r="J1371" i="10"/>
  <c r="I1371" i="10"/>
  <c r="H1371" i="10"/>
  <c r="G1371" i="10"/>
  <c r="G1370" i="10"/>
  <c r="G1372" i="9"/>
  <c r="V1371" i="9"/>
  <c r="U1371" i="9"/>
  <c r="T1371" i="9"/>
  <c r="S1371" i="9"/>
  <c r="R1371" i="9"/>
  <c r="Q1371" i="9"/>
  <c r="P1371" i="9"/>
  <c r="O1371" i="9"/>
  <c r="N1371" i="9"/>
  <c r="M1371" i="9"/>
  <c r="L1371" i="9"/>
  <c r="K1371" i="9"/>
  <c r="J1371" i="9"/>
  <c r="I1371" i="9"/>
  <c r="H1371" i="9"/>
  <c r="G1371" i="9"/>
  <c r="W1371" i="9" s="1"/>
  <c r="G1370" i="9"/>
  <c r="G1372" i="7"/>
  <c r="V1371" i="7"/>
  <c r="U1371" i="7"/>
  <c r="T1371" i="7"/>
  <c r="S1371" i="7"/>
  <c r="R1371" i="7"/>
  <c r="Q1371" i="7"/>
  <c r="P1371" i="7"/>
  <c r="O1371" i="7"/>
  <c r="N1371" i="7"/>
  <c r="M1371" i="7"/>
  <c r="L1371" i="7"/>
  <c r="K1371" i="7"/>
  <c r="J1371" i="7"/>
  <c r="I1371" i="7"/>
  <c r="H1371" i="7"/>
  <c r="G1371" i="7"/>
  <c r="G1370" i="7"/>
  <c r="W1371" i="11" l="1"/>
  <c r="W1371" i="10"/>
  <c r="W1371" i="7"/>
  <c r="H1372" i="11"/>
  <c r="H1370" i="11"/>
  <c r="H1372" i="10"/>
  <c r="H1370" i="10"/>
  <c r="H1372" i="9"/>
  <c r="H1370" i="9"/>
  <c r="H1372" i="7"/>
  <c r="H1370" i="7"/>
  <c r="I1370" i="11" l="1"/>
  <c r="I1372" i="11"/>
  <c r="J1372" i="11" s="1"/>
  <c r="I1372" i="10"/>
  <c r="I1370" i="10"/>
  <c r="I1372" i="9"/>
  <c r="I1370" i="9"/>
  <c r="J1370" i="9" s="1"/>
  <c r="I1372" i="7"/>
  <c r="I1370" i="7"/>
  <c r="J1370" i="7" s="1"/>
  <c r="J1370" i="10" l="1"/>
  <c r="K1370" i="10" s="1"/>
  <c r="L1370" i="10" s="1"/>
  <c r="K1370" i="9"/>
  <c r="L1370" i="9" s="1"/>
  <c r="M1370" i="9" s="1"/>
  <c r="J1370" i="11"/>
  <c r="K1370" i="11" s="1"/>
  <c r="K1372" i="11"/>
  <c r="J1372" i="10"/>
  <c r="J1372" i="9"/>
  <c r="K1372" i="9" s="1"/>
  <c r="K1370" i="7"/>
  <c r="J1372" i="7"/>
  <c r="M1370" i="10" l="1"/>
  <c r="N1370" i="10" s="1"/>
  <c r="O1370" i="10" s="1"/>
  <c r="P1370" i="10" s="1"/>
  <c r="L1370" i="11"/>
  <c r="M1370" i="11" s="1"/>
  <c r="L1372" i="11"/>
  <c r="K1372" i="10"/>
  <c r="L1372" i="9"/>
  <c r="N1370" i="9"/>
  <c r="O1370" i="9" s="1"/>
  <c r="L1370" i="7"/>
  <c r="K1372" i="7"/>
  <c r="L1372" i="7" l="1"/>
  <c r="M1372" i="7" s="1"/>
  <c r="N1372" i="7" s="1"/>
  <c r="N1370" i="11"/>
  <c r="M1372" i="11"/>
  <c r="N1372" i="11" s="1"/>
  <c r="Q1370" i="10"/>
  <c r="L1372" i="10"/>
  <c r="M1372" i="10" s="1"/>
  <c r="P1370" i="9"/>
  <c r="M1372" i="9"/>
  <c r="N1372" i="9" s="1"/>
  <c r="M1370" i="7"/>
  <c r="O1372" i="11" l="1"/>
  <c r="P1372" i="11" s="1"/>
  <c r="Q1372" i="11" s="1"/>
  <c r="R1372" i="11" s="1"/>
  <c r="O1372" i="7"/>
  <c r="P1372" i="7" s="1"/>
  <c r="O1370" i="11"/>
  <c r="R1370" i="10"/>
  <c r="S1370" i="10" s="1"/>
  <c r="T1370" i="10" s="1"/>
  <c r="U1370" i="10" s="1"/>
  <c r="V1370" i="10" s="1"/>
  <c r="N1372" i="10"/>
  <c r="O1372" i="9"/>
  <c r="P1372" i="9" s="1"/>
  <c r="Q1372" i="9" s="1"/>
  <c r="Q1370" i="9"/>
  <c r="N1370" i="7"/>
  <c r="Q1372" i="7" l="1"/>
  <c r="R1372" i="7" s="1"/>
  <c r="S1372" i="7" s="1"/>
  <c r="T1372" i="7" s="1"/>
  <c r="S1372" i="11"/>
  <c r="T1372" i="11" s="1"/>
  <c r="U1372" i="11" s="1"/>
  <c r="V1372" i="11" s="1"/>
  <c r="W1372" i="11" s="1"/>
  <c r="P1370" i="11"/>
  <c r="O1372" i="10"/>
  <c r="P1372" i="10" s="1"/>
  <c r="Q1372" i="10" s="1"/>
  <c r="R1372" i="10" s="1"/>
  <c r="S1372" i="10" s="1"/>
  <c r="T1372" i="10" s="1"/>
  <c r="U1372" i="10" s="1"/>
  <c r="V1372" i="10" s="1"/>
  <c r="W1372" i="10" s="1"/>
  <c r="W1370" i="10"/>
  <c r="R1370" i="9"/>
  <c r="S1370" i="9" s="1"/>
  <c r="T1370" i="9" s="1"/>
  <c r="U1370" i="9" s="1"/>
  <c r="V1370" i="9" s="1"/>
  <c r="W1370" i="9" s="1"/>
  <c r="R1372" i="9"/>
  <c r="S1372" i="9" s="1"/>
  <c r="T1372" i="9" s="1"/>
  <c r="U1372" i="9" s="1"/>
  <c r="V1372" i="9" s="1"/>
  <c r="W1372" i="9" s="1"/>
  <c r="O1370" i="7"/>
  <c r="P1370" i="7" s="1"/>
  <c r="U1372" i="7" l="1"/>
  <c r="V1372" i="7" s="1"/>
  <c r="W1372" i="7" s="1"/>
  <c r="Q1370" i="11"/>
  <c r="R1370" i="11" s="1"/>
  <c r="S1370" i="11" s="1"/>
  <c r="T1370" i="11" s="1"/>
  <c r="U1370" i="11" s="1"/>
  <c r="Q1370" i="7"/>
  <c r="R1370" i="7" s="1"/>
  <c r="S1370" i="7" s="1"/>
  <c r="T1370" i="7" s="1"/>
  <c r="U1370" i="7" s="1"/>
  <c r="V1370" i="7" s="1"/>
  <c r="W1370" i="7" s="1"/>
  <c r="V1370" i="11" l="1"/>
  <c r="W1370" i="11" s="1"/>
  <c r="I1096" i="1" l="1"/>
  <c r="W97" i="5"/>
  <c r="W96" i="5"/>
  <c r="W95" i="5"/>
  <c r="W16" i="5"/>
  <c r="W14" i="5"/>
  <c r="W1713" i="11" l="1"/>
  <c r="W1711" i="11" s="1"/>
  <c r="V1713" i="11"/>
  <c r="V1711" i="11" s="1"/>
  <c r="U1713" i="11"/>
  <c r="T1713" i="11"/>
  <c r="S1713" i="11"/>
  <c r="R1713" i="11"/>
  <c r="R1711" i="11" s="1"/>
  <c r="Q1713" i="11"/>
  <c r="Q1711" i="11" s="1"/>
  <c r="P1713" i="11"/>
  <c r="O1713" i="11"/>
  <c r="N1713" i="11"/>
  <c r="M1713" i="11"/>
  <c r="L1713" i="11"/>
  <c r="K1713" i="11"/>
  <c r="J1713" i="11"/>
  <c r="I1713" i="11"/>
  <c r="H1713" i="11"/>
  <c r="G1713" i="11"/>
  <c r="G1711" i="11" s="1"/>
  <c r="W1712" i="11"/>
  <c r="V1712" i="11"/>
  <c r="U1712" i="11"/>
  <c r="T1712" i="11"/>
  <c r="T1711" i="11" s="1"/>
  <c r="S1712" i="11"/>
  <c r="S1711" i="11" s="1"/>
  <c r="R1712" i="11"/>
  <c r="Q1712" i="11"/>
  <c r="P1712" i="11"/>
  <c r="P1711" i="11" s="1"/>
  <c r="O1712" i="11"/>
  <c r="O1711" i="11" s="1"/>
  <c r="N1712" i="11"/>
  <c r="N1711" i="11" s="1"/>
  <c r="M1712" i="11"/>
  <c r="M1711" i="11" s="1"/>
  <c r="L1712" i="11"/>
  <c r="K1712" i="11"/>
  <c r="J1712" i="11"/>
  <c r="I1712" i="11"/>
  <c r="I1711" i="11" s="1"/>
  <c r="H1712" i="11"/>
  <c r="H1711" i="11" s="1"/>
  <c r="G1712" i="11"/>
  <c r="U1711" i="11"/>
  <c r="L1711" i="11"/>
  <c r="K1711" i="11"/>
  <c r="J1711" i="11"/>
  <c r="W1709" i="11"/>
  <c r="V1709" i="11"/>
  <c r="U1709" i="11"/>
  <c r="T1709" i="11"/>
  <c r="S1709" i="11"/>
  <c r="R1709" i="11"/>
  <c r="R1706" i="11" s="1"/>
  <c r="Q1709" i="11"/>
  <c r="P1709" i="11"/>
  <c r="O1709" i="11"/>
  <c r="N1709" i="11"/>
  <c r="N1706" i="11" s="1"/>
  <c r="M1709" i="11"/>
  <c r="M1706" i="11" s="1"/>
  <c r="L1709" i="11"/>
  <c r="K1709" i="11"/>
  <c r="J1709" i="11"/>
  <c r="I1709" i="11"/>
  <c r="H1709" i="11"/>
  <c r="G1709" i="11"/>
  <c r="W1708" i="11"/>
  <c r="V1708" i="11"/>
  <c r="U1708" i="11"/>
  <c r="T1708" i="11"/>
  <c r="S1708" i="11"/>
  <c r="R1708" i="11"/>
  <c r="Q1708" i="11"/>
  <c r="P1708" i="11"/>
  <c r="O1708" i="11"/>
  <c r="O1706" i="11" s="1"/>
  <c r="N1708" i="11"/>
  <c r="M1708" i="11"/>
  <c r="L1708" i="11"/>
  <c r="K1708" i="11"/>
  <c r="K1706" i="11" s="1"/>
  <c r="J1708" i="11"/>
  <c r="J1706" i="11" s="1"/>
  <c r="I1708" i="11"/>
  <c r="H1708" i="11"/>
  <c r="G1708" i="11"/>
  <c r="W1707" i="11"/>
  <c r="W1706" i="11" s="1"/>
  <c r="V1707" i="11"/>
  <c r="V1706" i="11" s="1"/>
  <c r="U1707" i="11"/>
  <c r="U1706" i="11" s="1"/>
  <c r="T1707" i="11"/>
  <c r="S1707" i="11"/>
  <c r="R1707" i="11"/>
  <c r="Q1707" i="11"/>
  <c r="Q1706" i="11" s="1"/>
  <c r="P1707" i="11"/>
  <c r="P1706" i="11" s="1"/>
  <c r="O1707" i="11"/>
  <c r="N1707" i="11"/>
  <c r="M1707" i="11"/>
  <c r="L1707" i="11"/>
  <c r="L1706" i="11" s="1"/>
  <c r="K1707" i="11"/>
  <c r="J1707" i="11"/>
  <c r="I1707" i="11"/>
  <c r="H1707" i="11"/>
  <c r="G1707" i="11"/>
  <c r="G1706" i="11" s="1"/>
  <c r="T1706" i="11"/>
  <c r="S1706" i="11"/>
  <c r="I1706" i="11"/>
  <c r="V1704" i="11"/>
  <c r="U1704" i="11"/>
  <c r="T1704" i="11"/>
  <c r="S1704" i="11"/>
  <c r="R1704" i="11"/>
  <c r="Q1704" i="11"/>
  <c r="P1704" i="11"/>
  <c r="P1699" i="11" s="1"/>
  <c r="O1704" i="11"/>
  <c r="N1704" i="11"/>
  <c r="N1699" i="11" s="1"/>
  <c r="M1704" i="11"/>
  <c r="L1704" i="11"/>
  <c r="K1704" i="11"/>
  <c r="J1704" i="11"/>
  <c r="I1704" i="11"/>
  <c r="H1704" i="11"/>
  <c r="V1701" i="11"/>
  <c r="U1701" i="11"/>
  <c r="T1701" i="11"/>
  <c r="S1701" i="11"/>
  <c r="R1701" i="11"/>
  <c r="R1699" i="11" s="1"/>
  <c r="Q1701" i="11"/>
  <c r="Q1699" i="11" s="1"/>
  <c r="P1701" i="11"/>
  <c r="O1701" i="11"/>
  <c r="N1701" i="11"/>
  <c r="M1701" i="11"/>
  <c r="L1701" i="11"/>
  <c r="K1701" i="11"/>
  <c r="J1701" i="11"/>
  <c r="I1701" i="11"/>
  <c r="H1701" i="11"/>
  <c r="V1700" i="11"/>
  <c r="U1700" i="11"/>
  <c r="T1700" i="11"/>
  <c r="S1700" i="11"/>
  <c r="R1700" i="11"/>
  <c r="Q1700" i="11"/>
  <c r="P1700" i="11"/>
  <c r="O1700" i="11"/>
  <c r="N1700" i="11"/>
  <c r="M1700" i="11"/>
  <c r="M1699" i="11" s="1"/>
  <c r="L1700" i="11"/>
  <c r="L1699" i="11" s="1"/>
  <c r="K1700" i="11"/>
  <c r="K1699" i="11" s="1"/>
  <c r="J1700" i="11"/>
  <c r="I1700" i="11"/>
  <c r="I1699" i="11" s="1"/>
  <c r="H1700" i="11"/>
  <c r="H1699" i="11" s="1"/>
  <c r="V1699" i="11"/>
  <c r="U1699" i="11"/>
  <c r="T1699" i="11"/>
  <c r="S1699" i="11"/>
  <c r="J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T1693" i="11" s="1"/>
  <c r="S1695" i="11"/>
  <c r="R1695" i="11"/>
  <c r="Q1695" i="11"/>
  <c r="P1695" i="11"/>
  <c r="O1695" i="11"/>
  <c r="N1695" i="11"/>
  <c r="M1695" i="11"/>
  <c r="L1695" i="11"/>
  <c r="K1695" i="11"/>
  <c r="J1695" i="11"/>
  <c r="I1695" i="11"/>
  <c r="H1695" i="11"/>
  <c r="H1693" i="11" s="1"/>
  <c r="V1694" i="11"/>
  <c r="V1693" i="11" s="1"/>
  <c r="U1694" i="11"/>
  <c r="U1693" i="11" s="1"/>
  <c r="T1694" i="11"/>
  <c r="S1694" i="11"/>
  <c r="S1693" i="11" s="1"/>
  <c r="R1694" i="11"/>
  <c r="R1693" i="11" s="1"/>
  <c r="Q1694" i="11"/>
  <c r="Q1693" i="11" s="1"/>
  <c r="P1694" i="11"/>
  <c r="P1693" i="11" s="1"/>
  <c r="O1694" i="11"/>
  <c r="N1694" i="11"/>
  <c r="N1693" i="11" s="1"/>
  <c r="M1694" i="11"/>
  <c r="L1694" i="11"/>
  <c r="K1694" i="11"/>
  <c r="J1694" i="11"/>
  <c r="I1694" i="11"/>
  <c r="H1694" i="11"/>
  <c r="M1693" i="11"/>
  <c r="L1693" i="11"/>
  <c r="K1693" i="11"/>
  <c r="J1693" i="11"/>
  <c r="I1693" i="11"/>
  <c r="V1692" i="11"/>
  <c r="U1692" i="11"/>
  <c r="T1692" i="11"/>
  <c r="S1692" i="11"/>
  <c r="R1692" i="11"/>
  <c r="Q1692" i="11"/>
  <c r="P1692" i="11"/>
  <c r="O1692" i="11"/>
  <c r="N1692" i="11"/>
  <c r="M1692" i="11"/>
  <c r="M1690" i="11" s="1"/>
  <c r="L1692" i="11"/>
  <c r="K1692" i="11"/>
  <c r="J1692" i="11"/>
  <c r="I1692" i="11"/>
  <c r="H1692" i="11"/>
  <c r="V1691" i="11"/>
  <c r="V1690" i="11" s="1"/>
  <c r="U1691" i="11"/>
  <c r="U1690" i="11" s="1"/>
  <c r="T1691" i="11"/>
  <c r="T1690" i="11" s="1"/>
  <c r="S1691" i="11"/>
  <c r="S1690" i="11" s="1"/>
  <c r="R1691" i="11"/>
  <c r="Q1691" i="11"/>
  <c r="P1691" i="11"/>
  <c r="O1691" i="11"/>
  <c r="N1691" i="11"/>
  <c r="M1691" i="11"/>
  <c r="L1691" i="11"/>
  <c r="L1690" i="11" s="1"/>
  <c r="K1691" i="11"/>
  <c r="J1691" i="11"/>
  <c r="J1690" i="11" s="1"/>
  <c r="I1691" i="11"/>
  <c r="H1691" i="11"/>
  <c r="H1690" i="11" s="1"/>
  <c r="R1690" i="11"/>
  <c r="Q1690" i="11"/>
  <c r="P1690" i="11"/>
  <c r="O1690" i="11"/>
  <c r="N1690" i="11"/>
  <c r="K1690" i="11"/>
  <c r="I1690" i="11"/>
  <c r="V1689" i="11"/>
  <c r="U1689" i="11"/>
  <c r="T1689" i="11"/>
  <c r="T1685" i="11" s="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J1685" i="11" s="1"/>
  <c r="I1687" i="11"/>
  <c r="H1687" i="11"/>
  <c r="H1685" i="11" s="1"/>
  <c r="V1686" i="11"/>
  <c r="V1685" i="11" s="1"/>
  <c r="U1686" i="11"/>
  <c r="U1685" i="11" s="1"/>
  <c r="T1686" i="11"/>
  <c r="S1686" i="11"/>
  <c r="S1685" i="11" s="1"/>
  <c r="R1686" i="11"/>
  <c r="R1685" i="11" s="1"/>
  <c r="Q1686" i="11"/>
  <c r="Q1685" i="11" s="1"/>
  <c r="P1686" i="11"/>
  <c r="P1685" i="11" s="1"/>
  <c r="O1686" i="11"/>
  <c r="N1686" i="11"/>
  <c r="N1685" i="11" s="1"/>
  <c r="M1686" i="11"/>
  <c r="L1686" i="11"/>
  <c r="K1686" i="11"/>
  <c r="J1686" i="11"/>
  <c r="I1686" i="11"/>
  <c r="H1686" i="11"/>
  <c r="M1685" i="11"/>
  <c r="L1685" i="11"/>
  <c r="K1685" i="11"/>
  <c r="I1685" i="11"/>
  <c r="V1684" i="11"/>
  <c r="U1684" i="11"/>
  <c r="T1684" i="11"/>
  <c r="S1684" i="11"/>
  <c r="R1684" i="11"/>
  <c r="Q1684" i="11"/>
  <c r="P1684" i="11"/>
  <c r="O1684" i="11"/>
  <c r="N1684" i="11"/>
  <c r="M1684" i="11"/>
  <c r="L1684" i="11"/>
  <c r="K1684" i="11"/>
  <c r="J1684" i="11"/>
  <c r="I1684" i="11"/>
  <c r="H1684" i="11"/>
  <c r="V1683" i="11"/>
  <c r="U1683" i="11"/>
  <c r="U1680" i="11" s="1"/>
  <c r="T1683" i="11"/>
  <c r="S1683" i="11"/>
  <c r="S1680" i="11" s="1"/>
  <c r="R1683" i="11"/>
  <c r="Q1683" i="11"/>
  <c r="P1683" i="11"/>
  <c r="O1683" i="11"/>
  <c r="N1683" i="11"/>
  <c r="M1683" i="11"/>
  <c r="L1683" i="11"/>
  <c r="K1683" i="11"/>
  <c r="J1683" i="11"/>
  <c r="I1683" i="11"/>
  <c r="H1683" i="11"/>
  <c r="V1682" i="11"/>
  <c r="V1680" i="11" s="1"/>
  <c r="U1682" i="11"/>
  <c r="T1682" i="11"/>
  <c r="S1682" i="11"/>
  <c r="R1682" i="11"/>
  <c r="Q1682" i="11"/>
  <c r="P1682" i="11"/>
  <c r="O1682" i="11"/>
  <c r="O1680" i="11" s="1"/>
  <c r="N1682" i="11"/>
  <c r="M1682" i="11"/>
  <c r="L1682" i="11"/>
  <c r="K1682" i="11"/>
  <c r="J1682" i="11"/>
  <c r="I1682" i="11"/>
  <c r="H1682" i="11"/>
  <c r="V1681" i="11"/>
  <c r="U1681" i="11"/>
  <c r="T1681" i="11"/>
  <c r="S1681" i="11"/>
  <c r="R1681" i="11"/>
  <c r="R1680" i="11" s="1"/>
  <c r="Q1681" i="11"/>
  <c r="Q1680" i="11" s="1"/>
  <c r="P1681" i="11"/>
  <c r="P1680" i="11" s="1"/>
  <c r="O1681" i="11"/>
  <c r="N1681" i="11"/>
  <c r="N1680" i="11" s="1"/>
  <c r="M1681" i="11"/>
  <c r="M1680" i="11" s="1"/>
  <c r="L1681" i="11"/>
  <c r="L1680" i="11" s="1"/>
  <c r="K1681" i="11"/>
  <c r="K1680" i="11" s="1"/>
  <c r="J1681" i="11"/>
  <c r="J1680" i="11" s="1"/>
  <c r="I1681" i="11"/>
  <c r="I1680" i="11" s="1"/>
  <c r="H1681" i="11"/>
  <c r="H1680" i="11"/>
  <c r="V1677" i="11"/>
  <c r="U1677" i="11"/>
  <c r="T1677" i="11"/>
  <c r="S1677" i="11"/>
  <c r="R1677" i="11"/>
  <c r="Q1677" i="11"/>
  <c r="P1677" i="11"/>
  <c r="O1677" i="11"/>
  <c r="N1677" i="11"/>
  <c r="M1677" i="11"/>
  <c r="L1677" i="11"/>
  <c r="K1677" i="11"/>
  <c r="J1677" i="11"/>
  <c r="I1677" i="11"/>
  <c r="H1677" i="11"/>
  <c r="H1675" i="11" s="1"/>
  <c r="V1676" i="11"/>
  <c r="V1675" i="11" s="1"/>
  <c r="U1676" i="11"/>
  <c r="U1675" i="11" s="1"/>
  <c r="T1676" i="11"/>
  <c r="S1676" i="11"/>
  <c r="S1675" i="11" s="1"/>
  <c r="R1676" i="11"/>
  <c r="R1675" i="11" s="1"/>
  <c r="Q1676" i="11"/>
  <c r="Q1675" i="11" s="1"/>
  <c r="P1676" i="11"/>
  <c r="P1675" i="11" s="1"/>
  <c r="O1676" i="11"/>
  <c r="O1675" i="11" s="1"/>
  <c r="N1676" i="11"/>
  <c r="N1675" i="11" s="1"/>
  <c r="M1676" i="11"/>
  <c r="L1676" i="11"/>
  <c r="K1676" i="11"/>
  <c r="J1676" i="11"/>
  <c r="I1676" i="11"/>
  <c r="H1676" i="11"/>
  <c r="T1675" i="11"/>
  <c r="M1675" i="11"/>
  <c r="L1675" i="11"/>
  <c r="K1675" i="11"/>
  <c r="J1675" i="11"/>
  <c r="I1675" i="11"/>
  <c r="W1670" i="11"/>
  <c r="V1670" i="11"/>
  <c r="U1670" i="11"/>
  <c r="T1670" i="11"/>
  <c r="S1670" i="11"/>
  <c r="R1670" i="11"/>
  <c r="Q1670" i="11"/>
  <c r="P1670" i="11"/>
  <c r="O1670" i="11"/>
  <c r="N1670" i="11"/>
  <c r="M1670" i="11"/>
  <c r="M1667" i="11" s="1"/>
  <c r="L1670" i="11"/>
  <c r="K1670" i="11"/>
  <c r="J1670" i="11"/>
  <c r="I1670" i="11"/>
  <c r="I1667" i="11" s="1"/>
  <c r="H1670" i="11"/>
  <c r="G1670" i="11"/>
  <c r="W1669" i="11"/>
  <c r="V1669" i="11"/>
  <c r="U1669" i="11"/>
  <c r="U1667" i="11" s="1"/>
  <c r="T1669" i="11"/>
  <c r="T1667" i="11" s="1"/>
  <c r="S1669" i="11"/>
  <c r="R1669" i="11"/>
  <c r="Q1669" i="11"/>
  <c r="P1669" i="11"/>
  <c r="O1669" i="11"/>
  <c r="N1669" i="11"/>
  <c r="M1669" i="11"/>
  <c r="L1669" i="11"/>
  <c r="K1669" i="11"/>
  <c r="J1669" i="11"/>
  <c r="J1667" i="11" s="1"/>
  <c r="I1669" i="11"/>
  <c r="G1669" i="11"/>
  <c r="H1669" i="11" s="1"/>
  <c r="W1668" i="11"/>
  <c r="V1668" i="11"/>
  <c r="V1667" i="11" s="1"/>
  <c r="U1668" i="11"/>
  <c r="T1668" i="11"/>
  <c r="S1668" i="11"/>
  <c r="R1668" i="11"/>
  <c r="R1667" i="11" s="1"/>
  <c r="Q1668" i="11"/>
  <c r="Q1667" i="11" s="1"/>
  <c r="P1668" i="11"/>
  <c r="P1667" i="11" s="1"/>
  <c r="O1668" i="11"/>
  <c r="N1668" i="11"/>
  <c r="M1668" i="11"/>
  <c r="L1668" i="11"/>
  <c r="L1667" i="11" s="1"/>
  <c r="K1668" i="11"/>
  <c r="K1667" i="11" s="1"/>
  <c r="J1668" i="11"/>
  <c r="I1668" i="11"/>
  <c r="G1668" i="11"/>
  <c r="S1667" i="11"/>
  <c r="O1667" i="11"/>
  <c r="N1667" i="11"/>
  <c r="G1665" i="11"/>
  <c r="G1664" i="11"/>
  <c r="G1663" i="11"/>
  <c r="W1662" i="11"/>
  <c r="G1662" i="11"/>
  <c r="W1661" i="11"/>
  <c r="V1661" i="11"/>
  <c r="U1661" i="11"/>
  <c r="U1659" i="11" s="1"/>
  <c r="T1661" i="11"/>
  <c r="S1661" i="11"/>
  <c r="R1661" i="11"/>
  <c r="R1659" i="11" s="1"/>
  <c r="Q1661" i="11"/>
  <c r="Q1659" i="11" s="1"/>
  <c r="P1661" i="11"/>
  <c r="O1661" i="11"/>
  <c r="L1661" i="11"/>
  <c r="G1661" i="11"/>
  <c r="N1661" i="11" s="1"/>
  <c r="W1660" i="11"/>
  <c r="V1660" i="11"/>
  <c r="U1660" i="11"/>
  <c r="T1660" i="11"/>
  <c r="T1659" i="11" s="1"/>
  <c r="S1660" i="11"/>
  <c r="S1659" i="11" s="1"/>
  <c r="R1660" i="11"/>
  <c r="Q1660" i="11"/>
  <c r="P1660" i="11"/>
  <c r="P1659" i="11" s="1"/>
  <c r="O1660" i="11"/>
  <c r="O1659" i="11" s="1"/>
  <c r="N1660" i="11"/>
  <c r="N1659" i="11" s="1"/>
  <c r="M1660" i="11"/>
  <c r="L1660" i="11"/>
  <c r="L1659" i="11" s="1"/>
  <c r="G1660" i="11"/>
  <c r="G1659" i="11" s="1"/>
  <c r="W1659" i="11"/>
  <c r="V1659" i="11"/>
  <c r="W1658" i="11"/>
  <c r="W1656" i="11" s="1"/>
  <c r="V1658" i="11"/>
  <c r="V1656" i="11" s="1"/>
  <c r="U1658" i="11"/>
  <c r="T1658" i="11"/>
  <c r="S1658" i="11"/>
  <c r="R1658" i="11"/>
  <c r="R1656" i="11" s="1"/>
  <c r="Q1658" i="11"/>
  <c r="Q1656" i="11" s="1"/>
  <c r="P1658" i="11"/>
  <c r="O1658" i="11"/>
  <c r="N1658" i="11"/>
  <c r="M1658" i="11"/>
  <c r="L1658" i="11"/>
  <c r="K1658" i="11"/>
  <c r="J1658" i="11"/>
  <c r="I1658" i="11"/>
  <c r="G1658" i="11"/>
  <c r="W1657" i="11"/>
  <c r="V1657" i="11"/>
  <c r="U1657" i="11"/>
  <c r="T1657" i="11"/>
  <c r="T1656" i="11" s="1"/>
  <c r="S1657" i="11"/>
  <c r="S1656" i="11" s="1"/>
  <c r="R1657" i="11"/>
  <c r="Q1657" i="11"/>
  <c r="P1657" i="11"/>
  <c r="O1657" i="11"/>
  <c r="O1656" i="11" s="1"/>
  <c r="N1657" i="11"/>
  <c r="N1656" i="11" s="1"/>
  <c r="M1657" i="11"/>
  <c r="M1656" i="11" s="1"/>
  <c r="L1657" i="11"/>
  <c r="K1657" i="11"/>
  <c r="J1657" i="11"/>
  <c r="I1657" i="11"/>
  <c r="I1656" i="11" s="1"/>
  <c r="H1657" i="11"/>
  <c r="G1657" i="11"/>
  <c r="U1656" i="11"/>
  <c r="P1656" i="11"/>
  <c r="L1656" i="11"/>
  <c r="K1656" i="11"/>
  <c r="J1656" i="11"/>
  <c r="W1655" i="11"/>
  <c r="V1655" i="11"/>
  <c r="U1655" i="11"/>
  <c r="T1655" i="11"/>
  <c r="S1655" i="11"/>
  <c r="R1655" i="11"/>
  <c r="R1653" i="11" s="1"/>
  <c r="Q1655" i="11"/>
  <c r="P1655" i="11"/>
  <c r="O1655" i="11"/>
  <c r="N1655" i="11"/>
  <c r="N1653" i="11" s="1"/>
  <c r="M1655" i="11"/>
  <c r="M1653" i="11" s="1"/>
  <c r="L1655" i="11"/>
  <c r="K1655" i="11"/>
  <c r="J1655" i="11"/>
  <c r="I1655" i="11"/>
  <c r="I1653" i="11" s="1"/>
  <c r="H1655" i="11"/>
  <c r="G1655" i="11"/>
  <c r="W1654" i="11"/>
  <c r="V1654" i="11"/>
  <c r="U1654" i="11"/>
  <c r="T1654" i="11"/>
  <c r="T1653" i="11" s="1"/>
  <c r="S1654" i="11"/>
  <c r="S1653" i="11" s="1"/>
  <c r="R1654" i="11"/>
  <c r="Q1654" i="11"/>
  <c r="P1654" i="11"/>
  <c r="O1654" i="11"/>
  <c r="O1653" i="11" s="1"/>
  <c r="N1654" i="11"/>
  <c r="M1654" i="11"/>
  <c r="L1654" i="11"/>
  <c r="K1654" i="11"/>
  <c r="K1653" i="11" s="1"/>
  <c r="J1654" i="11"/>
  <c r="J1653" i="11" s="1"/>
  <c r="I1654" i="11"/>
  <c r="G1654" i="11"/>
  <c r="H1654" i="11" s="1"/>
  <c r="W1653" i="11"/>
  <c r="V1653" i="11"/>
  <c r="U1653" i="11"/>
  <c r="Q1653" i="11"/>
  <c r="P1653" i="11"/>
  <c r="L1653" i="11"/>
  <c r="G1653" i="11"/>
  <c r="W1652" i="11"/>
  <c r="V1652" i="11"/>
  <c r="U1652" i="11"/>
  <c r="T1652" i="11"/>
  <c r="T1650" i="11" s="1"/>
  <c r="S1652" i="11"/>
  <c r="S1650" i="11" s="1"/>
  <c r="R1652" i="11"/>
  <c r="Q1652" i="11"/>
  <c r="P1652" i="11"/>
  <c r="O1652" i="11"/>
  <c r="N1652" i="11"/>
  <c r="M1652" i="11"/>
  <c r="L1652" i="11"/>
  <c r="K1652" i="11"/>
  <c r="J1652" i="11"/>
  <c r="I1652" i="11"/>
  <c r="I1650" i="11" s="1"/>
  <c r="G1652" i="11"/>
  <c r="H1652" i="11" s="1"/>
  <c r="W1651" i="11"/>
  <c r="V1651" i="11"/>
  <c r="V1650" i="11" s="1"/>
  <c r="U1651" i="11"/>
  <c r="U1650" i="11" s="1"/>
  <c r="T1651" i="11"/>
  <c r="S1651" i="11"/>
  <c r="R1651" i="11"/>
  <c r="Q1651" i="11"/>
  <c r="Q1650" i="11" s="1"/>
  <c r="P1651" i="11"/>
  <c r="P1650" i="11" s="1"/>
  <c r="O1651" i="11"/>
  <c r="N1651" i="11"/>
  <c r="M1651" i="11"/>
  <c r="L1651" i="11"/>
  <c r="K1651" i="11"/>
  <c r="K1650" i="11" s="1"/>
  <c r="J1651" i="11"/>
  <c r="J1650" i="11" s="1"/>
  <c r="I1651" i="11"/>
  <c r="G1651" i="11"/>
  <c r="H1651" i="11" s="1"/>
  <c r="W1650" i="11"/>
  <c r="R1650" i="11"/>
  <c r="O1650" i="11"/>
  <c r="N1650" i="11"/>
  <c r="M1650" i="11"/>
  <c r="L1650" i="11"/>
  <c r="G1650" i="11"/>
  <c r="W1649" i="11"/>
  <c r="V1649" i="11"/>
  <c r="U1649" i="11"/>
  <c r="T1649" i="11"/>
  <c r="T1647" i="11" s="1"/>
  <c r="S1649" i="11"/>
  <c r="R1649" i="11"/>
  <c r="Q1649" i="11"/>
  <c r="P1649" i="11"/>
  <c r="P1647" i="11" s="1"/>
  <c r="O1649" i="11"/>
  <c r="O1647" i="11" s="1"/>
  <c r="N1649" i="11"/>
  <c r="M1649" i="11"/>
  <c r="L1649" i="11"/>
  <c r="K1649" i="11"/>
  <c r="K1647" i="11" s="1"/>
  <c r="J1649" i="11"/>
  <c r="J1647" i="11" s="1"/>
  <c r="I1649" i="11"/>
  <c r="G1649" i="11"/>
  <c r="H1649" i="11" s="1"/>
  <c r="W1648" i="11"/>
  <c r="V1648" i="11"/>
  <c r="V1647" i="11" s="1"/>
  <c r="U1648" i="11"/>
  <c r="U1647" i="11" s="1"/>
  <c r="T1648" i="11"/>
  <c r="S1648" i="11"/>
  <c r="R1648" i="11"/>
  <c r="Q1648" i="11"/>
  <c r="Q1647" i="11" s="1"/>
  <c r="P1648" i="11"/>
  <c r="O1648" i="11"/>
  <c r="N1648" i="11"/>
  <c r="M1648" i="11"/>
  <c r="M1647" i="11" s="1"/>
  <c r="L1648" i="11"/>
  <c r="L1647" i="11" s="1"/>
  <c r="K1648" i="11"/>
  <c r="J1648" i="11"/>
  <c r="I1648" i="11"/>
  <c r="G1648" i="11"/>
  <c r="W1647" i="11"/>
  <c r="S1647" i="11"/>
  <c r="R1647" i="11"/>
  <c r="N1647" i="11"/>
  <c r="I1647" i="11"/>
  <c r="W1646" i="11"/>
  <c r="V1646" i="11"/>
  <c r="V1644" i="11" s="1"/>
  <c r="U1646" i="11"/>
  <c r="U1644" i="11" s="1"/>
  <c r="T1646" i="11"/>
  <c r="S1646" i="11"/>
  <c r="R1646" i="11"/>
  <c r="Q1646" i="11"/>
  <c r="P1646" i="11"/>
  <c r="O1646" i="11"/>
  <c r="N1646" i="11"/>
  <c r="M1646" i="11"/>
  <c r="L1646" i="11"/>
  <c r="K1646" i="11"/>
  <c r="K1644" i="11" s="1"/>
  <c r="J1646" i="11"/>
  <c r="I1646" i="11"/>
  <c r="G1646" i="11"/>
  <c r="H1646" i="11" s="1"/>
  <c r="W1645" i="11"/>
  <c r="W1644" i="11" s="1"/>
  <c r="V1645" i="11"/>
  <c r="U1645" i="11"/>
  <c r="T1645" i="11"/>
  <c r="S1645" i="11"/>
  <c r="S1644" i="11" s="1"/>
  <c r="R1645" i="11"/>
  <c r="R1644" i="11" s="1"/>
  <c r="Q1645" i="11"/>
  <c r="P1645" i="11"/>
  <c r="O1645" i="11"/>
  <c r="N1645" i="11"/>
  <c r="M1645" i="11"/>
  <c r="M1644" i="11" s="1"/>
  <c r="L1645" i="11"/>
  <c r="L1644" i="11" s="1"/>
  <c r="K1645" i="11"/>
  <c r="J1645" i="11"/>
  <c r="I1645" i="11"/>
  <c r="H1645" i="11"/>
  <c r="H1644" i="11" s="1"/>
  <c r="G1645" i="11"/>
  <c r="T1644" i="11"/>
  <c r="Q1644" i="11"/>
  <c r="P1644" i="11"/>
  <c r="O1644" i="11"/>
  <c r="N1644" i="11"/>
  <c r="J1644" i="11"/>
  <c r="I1644" i="11"/>
  <c r="W1643" i="11"/>
  <c r="V1643" i="11"/>
  <c r="V1641" i="11" s="1"/>
  <c r="U1643" i="11"/>
  <c r="T1643" i="11"/>
  <c r="S1643" i="11"/>
  <c r="R1643" i="11"/>
  <c r="R1641" i="11" s="1"/>
  <c r="Q1643" i="11"/>
  <c r="Q1641" i="11" s="1"/>
  <c r="P1643" i="11"/>
  <c r="O1643" i="11"/>
  <c r="N1643" i="11"/>
  <c r="M1643" i="11"/>
  <c r="M1641" i="11" s="1"/>
  <c r="L1643" i="11"/>
  <c r="L1641" i="11" s="1"/>
  <c r="K1643" i="11"/>
  <c r="J1643" i="11"/>
  <c r="I1643" i="11"/>
  <c r="H1643" i="11"/>
  <c r="G1643" i="11"/>
  <c r="W1642" i="11"/>
  <c r="W1641" i="11" s="1"/>
  <c r="V1642" i="11"/>
  <c r="U1642" i="11"/>
  <c r="T1642" i="11"/>
  <c r="S1642" i="11"/>
  <c r="S1641" i="11" s="1"/>
  <c r="R1642" i="11"/>
  <c r="Q1642" i="11"/>
  <c r="P1642" i="11"/>
  <c r="O1642" i="11"/>
  <c r="O1641" i="11" s="1"/>
  <c r="N1642" i="11"/>
  <c r="N1641" i="11" s="1"/>
  <c r="M1642" i="11"/>
  <c r="L1642" i="11"/>
  <c r="K1642" i="11"/>
  <c r="J1642" i="11"/>
  <c r="J1641" i="11" s="1"/>
  <c r="I1642" i="11"/>
  <c r="I1641" i="11" s="1"/>
  <c r="H1642" i="11"/>
  <c r="H1641" i="11" s="1"/>
  <c r="G1642" i="11"/>
  <c r="U1641" i="11"/>
  <c r="T1641" i="11"/>
  <c r="P1641" i="11"/>
  <c r="K1641" i="11"/>
  <c r="G1641" i="11"/>
  <c r="W1639" i="11"/>
  <c r="V1639" i="11"/>
  <c r="U1639" i="11"/>
  <c r="T1639" i="11"/>
  <c r="S1639" i="11"/>
  <c r="R1639" i="11"/>
  <c r="Q1639" i="11"/>
  <c r="P1639" i="11"/>
  <c r="O1639" i="11"/>
  <c r="N1639" i="11"/>
  <c r="M1639" i="11"/>
  <c r="M1636" i="11" s="1"/>
  <c r="L1639" i="11"/>
  <c r="K1639" i="11"/>
  <c r="J1639" i="11"/>
  <c r="I1639" i="11"/>
  <c r="I1636" i="11" s="1"/>
  <c r="H1639" i="11"/>
  <c r="G1639" i="11"/>
  <c r="W1638" i="11"/>
  <c r="V1638" i="11"/>
  <c r="U1638" i="11"/>
  <c r="U1636" i="11" s="1"/>
  <c r="T1638" i="11"/>
  <c r="T1636" i="11" s="1"/>
  <c r="S1638" i="11"/>
  <c r="R1638" i="11"/>
  <c r="Q1638" i="11"/>
  <c r="P1638" i="11"/>
  <c r="O1638" i="11"/>
  <c r="N1638" i="11"/>
  <c r="M1638" i="11"/>
  <c r="L1638" i="11"/>
  <c r="K1638" i="11"/>
  <c r="J1638" i="11"/>
  <c r="J1636" i="11" s="1"/>
  <c r="I1638" i="11"/>
  <c r="G1638" i="11"/>
  <c r="H1638" i="11" s="1"/>
  <c r="W1637" i="11"/>
  <c r="V1637" i="11"/>
  <c r="V1636" i="11" s="1"/>
  <c r="U1637" i="11"/>
  <c r="T1637" i="11"/>
  <c r="S1637" i="11"/>
  <c r="R1637" i="11"/>
  <c r="R1636" i="11" s="1"/>
  <c r="Q1637" i="11"/>
  <c r="Q1636" i="11" s="1"/>
  <c r="P1637" i="11"/>
  <c r="P1636" i="11" s="1"/>
  <c r="O1637" i="11"/>
  <c r="N1637" i="11"/>
  <c r="M1637" i="11"/>
  <c r="L1637" i="11"/>
  <c r="L1636" i="11" s="1"/>
  <c r="K1637" i="11"/>
  <c r="K1636" i="11" s="1"/>
  <c r="J1637" i="11"/>
  <c r="I1637" i="11"/>
  <c r="G1637" i="11"/>
  <c r="S1636" i="11"/>
  <c r="O1636" i="11"/>
  <c r="N1636" i="11"/>
  <c r="W1635" i="11"/>
  <c r="V1635" i="11"/>
  <c r="U1635" i="11"/>
  <c r="U1633" i="11" s="1"/>
  <c r="T1635" i="11"/>
  <c r="S1635" i="11"/>
  <c r="R1635" i="11"/>
  <c r="Q1635" i="11"/>
  <c r="Q1633" i="11" s="1"/>
  <c r="P1635" i="11"/>
  <c r="P1633" i="11" s="1"/>
  <c r="O1635" i="11"/>
  <c r="N1635" i="11"/>
  <c r="M1635" i="11"/>
  <c r="L1635" i="11"/>
  <c r="L1633" i="11" s="1"/>
  <c r="K1635" i="11"/>
  <c r="K1633" i="11" s="1"/>
  <c r="J1635" i="11"/>
  <c r="I1635" i="11"/>
  <c r="G1635" i="11"/>
  <c r="H1635" i="11" s="1"/>
  <c r="W1634" i="11"/>
  <c r="W1633" i="11" s="1"/>
  <c r="V1634" i="11"/>
  <c r="V1633" i="11" s="1"/>
  <c r="U1634" i="11"/>
  <c r="T1634" i="11"/>
  <c r="S1634" i="11"/>
  <c r="R1634" i="11"/>
  <c r="R1633" i="11" s="1"/>
  <c r="Q1634" i="11"/>
  <c r="P1634" i="11"/>
  <c r="O1634" i="11"/>
  <c r="N1634" i="11"/>
  <c r="N1633" i="11" s="1"/>
  <c r="M1634" i="11"/>
  <c r="M1633" i="11" s="1"/>
  <c r="L1634" i="11"/>
  <c r="K1634" i="11"/>
  <c r="J1634" i="11"/>
  <c r="I1634" i="11"/>
  <c r="I1633" i="11" s="1"/>
  <c r="H1634" i="11"/>
  <c r="H1633" i="11" s="1"/>
  <c r="G1634" i="11"/>
  <c r="G1633" i="11" s="1"/>
  <c r="T1633" i="11"/>
  <c r="S1633" i="11"/>
  <c r="O1633" i="11"/>
  <c r="J1633" i="11"/>
  <c r="W1632" i="11"/>
  <c r="V1632" i="11"/>
  <c r="U1632" i="11"/>
  <c r="T1632" i="11"/>
  <c r="S1632" i="11"/>
  <c r="R1632" i="11"/>
  <c r="Q1632" i="11"/>
  <c r="P1632" i="11"/>
  <c r="O1632" i="11"/>
  <c r="N1632" i="11"/>
  <c r="M1632" i="11"/>
  <c r="L1632" i="11"/>
  <c r="L1629" i="11" s="1"/>
  <c r="K1632" i="11"/>
  <c r="J1632" i="11"/>
  <c r="I1632" i="11"/>
  <c r="G1632" i="11"/>
  <c r="H1632" i="11" s="1"/>
  <c r="W1631" i="11"/>
  <c r="V1631" i="11"/>
  <c r="U1631" i="11"/>
  <c r="T1631" i="11"/>
  <c r="T1629" i="11" s="1"/>
  <c r="S1631" i="11"/>
  <c r="S1629" i="11" s="1"/>
  <c r="R1631" i="11"/>
  <c r="Q1631" i="11"/>
  <c r="P1631" i="11"/>
  <c r="O1631" i="11"/>
  <c r="N1631" i="11"/>
  <c r="M1631" i="11"/>
  <c r="L1631" i="11"/>
  <c r="K1631" i="11"/>
  <c r="J1631" i="11"/>
  <c r="I1631" i="11"/>
  <c r="I1629" i="11" s="1"/>
  <c r="G1631" i="11"/>
  <c r="H1631" i="11" s="1"/>
  <c r="W1630" i="11"/>
  <c r="V1630" i="11"/>
  <c r="V1629" i="11" s="1"/>
  <c r="U1630" i="11"/>
  <c r="U1629" i="11" s="1"/>
  <c r="T1630" i="11"/>
  <c r="S1630" i="11"/>
  <c r="R1630" i="11"/>
  <c r="Q1630" i="11"/>
  <c r="Q1629" i="11" s="1"/>
  <c r="P1630" i="11"/>
  <c r="P1629" i="11" s="1"/>
  <c r="O1630" i="11"/>
  <c r="O1629" i="11" s="1"/>
  <c r="N1630" i="11"/>
  <c r="M1630" i="11"/>
  <c r="L1630" i="11"/>
  <c r="K1630" i="11"/>
  <c r="K1629" i="11" s="1"/>
  <c r="J1630" i="11"/>
  <c r="J1629" i="11" s="1"/>
  <c r="I1630" i="11"/>
  <c r="G1630" i="11"/>
  <c r="H1630" i="11" s="1"/>
  <c r="W1629" i="11"/>
  <c r="R1629" i="11"/>
  <c r="N1629" i="11"/>
  <c r="M1629" i="11"/>
  <c r="W1628" i="11"/>
  <c r="V1628" i="11"/>
  <c r="U1628" i="11"/>
  <c r="T1628" i="11"/>
  <c r="T1626" i="11" s="1"/>
  <c r="S1628" i="11"/>
  <c r="R1628" i="11"/>
  <c r="Q1628" i="11"/>
  <c r="P1628" i="11"/>
  <c r="P1626" i="11" s="1"/>
  <c r="O1628" i="11"/>
  <c r="O1626" i="11" s="1"/>
  <c r="N1628" i="11"/>
  <c r="M1628" i="11"/>
  <c r="L1628" i="11"/>
  <c r="K1628" i="11"/>
  <c r="K1626" i="11" s="1"/>
  <c r="J1628" i="11"/>
  <c r="J1626" i="11" s="1"/>
  <c r="I1628" i="11"/>
  <c r="H1628" i="11"/>
  <c r="G1628" i="11"/>
  <c r="W1627" i="11"/>
  <c r="V1627" i="11"/>
  <c r="V1626" i="11" s="1"/>
  <c r="U1627" i="11"/>
  <c r="U1626" i="11" s="1"/>
  <c r="T1627" i="11"/>
  <c r="S1627" i="11"/>
  <c r="R1627" i="11"/>
  <c r="Q1627" i="11"/>
  <c r="Q1626" i="11" s="1"/>
  <c r="P1627" i="11"/>
  <c r="O1627" i="11"/>
  <c r="N1627" i="11"/>
  <c r="M1627" i="11"/>
  <c r="M1626" i="11" s="1"/>
  <c r="L1627" i="11"/>
  <c r="L1626" i="11" s="1"/>
  <c r="K1627" i="11"/>
  <c r="J1627" i="11"/>
  <c r="I1627" i="11"/>
  <c r="G1627" i="11"/>
  <c r="W1626" i="11"/>
  <c r="S1626" i="11"/>
  <c r="R1626" i="11"/>
  <c r="N1626" i="11"/>
  <c r="I1626" i="11"/>
  <c r="W1625" i="11"/>
  <c r="V1625" i="11"/>
  <c r="U1625" i="11"/>
  <c r="T1625" i="11"/>
  <c r="S1625" i="11"/>
  <c r="R1625" i="11"/>
  <c r="Q1625" i="11"/>
  <c r="P1625" i="11"/>
  <c r="O1625" i="11"/>
  <c r="N1625" i="11"/>
  <c r="M1625" i="11"/>
  <c r="L1625" i="11"/>
  <c r="K1625" i="11"/>
  <c r="K1622" i="11" s="1"/>
  <c r="J1625" i="11"/>
  <c r="I1625" i="11"/>
  <c r="G1625" i="11"/>
  <c r="H1625" i="11" s="1"/>
  <c r="W1624" i="11"/>
  <c r="W1622" i="11" s="1"/>
  <c r="V1624" i="11"/>
  <c r="U1624" i="11"/>
  <c r="T1624" i="11"/>
  <c r="S1624" i="11"/>
  <c r="S1622" i="11" s="1"/>
  <c r="R1624" i="11"/>
  <c r="R1622" i="11" s="1"/>
  <c r="Q1624" i="11"/>
  <c r="Q1622" i="11" s="1"/>
  <c r="P1624" i="11"/>
  <c r="O1624" i="11"/>
  <c r="N1624" i="11"/>
  <c r="M1624" i="11"/>
  <c r="L1624" i="11"/>
  <c r="K1624" i="11"/>
  <c r="J1624" i="11"/>
  <c r="I1624" i="11"/>
  <c r="H1624" i="11"/>
  <c r="G1624" i="11"/>
  <c r="W1623" i="11"/>
  <c r="V1623" i="11"/>
  <c r="U1623" i="11"/>
  <c r="T1623" i="11"/>
  <c r="T1622" i="11" s="1"/>
  <c r="S1623" i="11"/>
  <c r="R1623" i="11"/>
  <c r="Q1623" i="11"/>
  <c r="P1623" i="11"/>
  <c r="P1622" i="11" s="1"/>
  <c r="O1623" i="11"/>
  <c r="O1622" i="11" s="1"/>
  <c r="N1623" i="11"/>
  <c r="N1622" i="11" s="1"/>
  <c r="M1623" i="11"/>
  <c r="L1623" i="11"/>
  <c r="K1623" i="11"/>
  <c r="J1623" i="11"/>
  <c r="J1622" i="11" s="1"/>
  <c r="I1623" i="11"/>
  <c r="I1622" i="11" s="1"/>
  <c r="G1623" i="11"/>
  <c r="H1623" i="11" s="1"/>
  <c r="H1622" i="11" s="1"/>
  <c r="V1622" i="11"/>
  <c r="M1622" i="11"/>
  <c r="L1622" i="11"/>
  <c r="W1621" i="11"/>
  <c r="V1621" i="11"/>
  <c r="U1621" i="11"/>
  <c r="T1621" i="11"/>
  <c r="S1621" i="11"/>
  <c r="S1619" i="11" s="1"/>
  <c r="R1621" i="11"/>
  <c r="Q1621" i="11"/>
  <c r="P1621" i="11"/>
  <c r="O1621" i="11"/>
  <c r="O1619" i="11" s="1"/>
  <c r="N1621" i="11"/>
  <c r="N1619" i="11" s="1"/>
  <c r="M1621" i="11"/>
  <c r="L1621" i="11"/>
  <c r="K1621" i="11"/>
  <c r="J1621" i="11"/>
  <c r="J1619" i="11" s="1"/>
  <c r="I1621" i="11"/>
  <c r="I1619" i="11" s="1"/>
  <c r="H1621" i="11"/>
  <c r="G1621" i="11"/>
  <c r="W1620" i="11"/>
  <c r="V1620" i="11"/>
  <c r="U1620" i="11"/>
  <c r="U1619" i="11" s="1"/>
  <c r="T1620" i="11"/>
  <c r="T1619" i="11" s="1"/>
  <c r="S1620" i="11"/>
  <c r="R1620" i="11"/>
  <c r="Q1620" i="11"/>
  <c r="P1620" i="11"/>
  <c r="P1619" i="11" s="1"/>
  <c r="O1620" i="11"/>
  <c r="N1620" i="11"/>
  <c r="M1620" i="11"/>
  <c r="L1620" i="11"/>
  <c r="L1619" i="11" s="1"/>
  <c r="K1620" i="11"/>
  <c r="K1619" i="11" s="1"/>
  <c r="J1620" i="11"/>
  <c r="I1620" i="11"/>
  <c r="H1620" i="11"/>
  <c r="H1619" i="11" s="1"/>
  <c r="G1620" i="11"/>
  <c r="G1619" i="11" s="1"/>
  <c r="W1619" i="11"/>
  <c r="V1619" i="11"/>
  <c r="R1619" i="11"/>
  <c r="Q1619" i="11"/>
  <c r="M1619" i="11"/>
  <c r="W1617" i="11"/>
  <c r="V1617" i="11"/>
  <c r="U1617" i="11"/>
  <c r="T1617" i="11"/>
  <c r="S1617" i="11"/>
  <c r="R1617" i="11"/>
  <c r="Q1617" i="11"/>
  <c r="P1617" i="11"/>
  <c r="O1617" i="11"/>
  <c r="N1617" i="11"/>
  <c r="M1617" i="11"/>
  <c r="L1617" i="11"/>
  <c r="K1617" i="11"/>
  <c r="J1617" i="11"/>
  <c r="J1614" i="11" s="1"/>
  <c r="I1617" i="11"/>
  <c r="G1617" i="11"/>
  <c r="H1617" i="11" s="1"/>
  <c r="W1616" i="11"/>
  <c r="W1614" i="11" s="1"/>
  <c r="V1616" i="11"/>
  <c r="V1614" i="11" s="1"/>
  <c r="U1616" i="11"/>
  <c r="T1616" i="11"/>
  <c r="S1616" i="11"/>
  <c r="R1616" i="11"/>
  <c r="R1614" i="11" s="1"/>
  <c r="Q1616" i="11"/>
  <c r="Q1614" i="11" s="1"/>
  <c r="P1616" i="11"/>
  <c r="O1616" i="11"/>
  <c r="N1616" i="11"/>
  <c r="M1616" i="11"/>
  <c r="L1616" i="11"/>
  <c r="K1616" i="11"/>
  <c r="J1616" i="11"/>
  <c r="I1616" i="11"/>
  <c r="G1616" i="11"/>
  <c r="W1615" i="11"/>
  <c r="V1615" i="11"/>
  <c r="U1615" i="11"/>
  <c r="T1615" i="11"/>
  <c r="S1615" i="11"/>
  <c r="S1614" i="11" s="1"/>
  <c r="R1615" i="11"/>
  <c r="Q1615" i="11"/>
  <c r="P1615" i="11"/>
  <c r="P1614" i="11" s="1"/>
  <c r="O1615" i="11"/>
  <c r="O1614" i="11" s="1"/>
  <c r="N1615" i="11"/>
  <c r="N1614" i="11" s="1"/>
  <c r="M1615" i="11"/>
  <c r="M1614" i="11" s="1"/>
  <c r="L1615" i="11"/>
  <c r="K1615" i="11"/>
  <c r="J1615" i="11"/>
  <c r="I1615" i="11"/>
  <c r="I1614" i="11" s="1"/>
  <c r="H1615" i="11"/>
  <c r="G1615" i="11"/>
  <c r="U1614" i="11"/>
  <c r="L1614" i="11"/>
  <c r="K1614" i="11"/>
  <c r="W1613" i="11"/>
  <c r="V1613" i="11"/>
  <c r="U1613" i="11"/>
  <c r="T1613" i="11"/>
  <c r="S1613" i="11"/>
  <c r="R1613" i="11"/>
  <c r="R1610" i="11" s="1"/>
  <c r="Q1613" i="11"/>
  <c r="P1613" i="11"/>
  <c r="O1613" i="11"/>
  <c r="N1613" i="11"/>
  <c r="N1610" i="11" s="1"/>
  <c r="M1613" i="11"/>
  <c r="M1610" i="11" s="1"/>
  <c r="L1613" i="11"/>
  <c r="K1613" i="11"/>
  <c r="J1613" i="11"/>
  <c r="I1613" i="11"/>
  <c r="H1613" i="11"/>
  <c r="G1613" i="11"/>
  <c r="W1612" i="11"/>
  <c r="V1612" i="11"/>
  <c r="U1612" i="11"/>
  <c r="T1612" i="11"/>
  <c r="S1612" i="11"/>
  <c r="R1612" i="11"/>
  <c r="Q1612" i="11"/>
  <c r="P1612" i="11"/>
  <c r="O1612" i="11"/>
  <c r="O1610" i="11" s="1"/>
  <c r="N1612" i="11"/>
  <c r="M1612" i="11"/>
  <c r="L1612" i="11"/>
  <c r="K1612" i="11"/>
  <c r="K1610" i="11" s="1"/>
  <c r="J1612" i="11"/>
  <c r="J1610" i="11" s="1"/>
  <c r="I1612" i="11"/>
  <c r="G1612" i="11"/>
  <c r="H1612" i="11" s="1"/>
  <c r="W1611" i="11"/>
  <c r="W1610" i="11" s="1"/>
  <c r="V1611" i="11"/>
  <c r="V1610" i="11" s="1"/>
  <c r="U1611" i="11"/>
  <c r="U1610" i="11" s="1"/>
  <c r="T1611" i="11"/>
  <c r="S1611" i="11"/>
  <c r="R1611" i="11"/>
  <c r="Q1611" i="11"/>
  <c r="Q1610" i="11" s="1"/>
  <c r="P1611" i="11"/>
  <c r="P1610" i="11" s="1"/>
  <c r="O1611" i="11"/>
  <c r="N1611" i="11"/>
  <c r="M1611" i="11"/>
  <c r="L1611" i="11"/>
  <c r="L1610" i="11" s="1"/>
  <c r="K1611" i="11"/>
  <c r="J1611" i="11"/>
  <c r="I1611" i="11"/>
  <c r="G1611" i="11"/>
  <c r="G1610" i="11" s="1"/>
  <c r="T1610" i="11"/>
  <c r="S1610" i="11"/>
  <c r="I1610" i="11"/>
  <c r="W1609" i="11"/>
  <c r="V1609" i="11"/>
  <c r="V1606" i="11" s="1"/>
  <c r="U1609" i="11"/>
  <c r="U1606" i="11" s="1"/>
  <c r="T1609" i="11"/>
  <c r="S1609" i="11"/>
  <c r="R1609" i="11"/>
  <c r="Q1609" i="11"/>
  <c r="P1609" i="11"/>
  <c r="O1609" i="11"/>
  <c r="N1609" i="11"/>
  <c r="M1609" i="11"/>
  <c r="L1609" i="11"/>
  <c r="K1609" i="11"/>
  <c r="J1609" i="11"/>
  <c r="I1609" i="11"/>
  <c r="G1609" i="11"/>
  <c r="H1609" i="11" s="1"/>
  <c r="W1608" i="11"/>
  <c r="W1606" i="11" s="1"/>
  <c r="V1608" i="11"/>
  <c r="U1608" i="11"/>
  <c r="T1608" i="11"/>
  <c r="S1608" i="11"/>
  <c r="S1606" i="11" s="1"/>
  <c r="R1608" i="11"/>
  <c r="R1606" i="11" s="1"/>
  <c r="Q1608" i="11"/>
  <c r="P1608" i="11"/>
  <c r="O1608" i="11"/>
  <c r="N1608" i="11"/>
  <c r="N1606" i="11" s="1"/>
  <c r="M1608" i="11"/>
  <c r="M1606" i="11" s="1"/>
  <c r="L1608" i="11"/>
  <c r="L1606" i="11" s="1"/>
  <c r="K1608" i="11"/>
  <c r="J1608" i="11"/>
  <c r="I1608" i="11"/>
  <c r="G1608" i="11"/>
  <c r="H1608" i="11" s="1"/>
  <c r="H1606" i="11" s="1"/>
  <c r="W1607" i="11"/>
  <c r="V1607" i="11"/>
  <c r="U1607" i="11"/>
  <c r="T1607" i="11"/>
  <c r="T1606" i="11" s="1"/>
  <c r="S1607" i="11"/>
  <c r="R1607" i="11"/>
  <c r="Q1607" i="11"/>
  <c r="P1607" i="11"/>
  <c r="O1607" i="11"/>
  <c r="O1606" i="11" s="1"/>
  <c r="N1607" i="11"/>
  <c r="M1607" i="11"/>
  <c r="L1607" i="11"/>
  <c r="K1607" i="11"/>
  <c r="K1606" i="11" s="1"/>
  <c r="J1607" i="11"/>
  <c r="J1606" i="11" s="1"/>
  <c r="I1607" i="11"/>
  <c r="I1606" i="11" s="1"/>
  <c r="H1607" i="11"/>
  <c r="G1607" i="11"/>
  <c r="Q1606" i="11"/>
  <c r="G1606" i="11"/>
  <c r="W1604" i="11"/>
  <c r="V1604" i="1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K1600" i="11" s="1"/>
  <c r="J1603" i="11"/>
  <c r="I1603" i="11"/>
  <c r="G1603" i="11"/>
  <c r="H1603" i="11" s="1"/>
  <c r="W1602" i="11"/>
  <c r="W1600" i="11" s="1"/>
  <c r="V1602" i="11"/>
  <c r="U1602" i="11"/>
  <c r="T1602" i="11"/>
  <c r="S1602" i="11"/>
  <c r="S1600" i="11" s="1"/>
  <c r="R1602" i="11"/>
  <c r="R1600" i="11" s="1"/>
  <c r="Q1602" i="11"/>
  <c r="Q1600" i="11" s="1"/>
  <c r="P1602" i="11"/>
  <c r="O1602" i="11"/>
  <c r="N1602" i="11"/>
  <c r="M1602" i="11"/>
  <c r="L1602" i="11"/>
  <c r="K1602" i="11"/>
  <c r="J1602" i="11"/>
  <c r="I1602" i="11"/>
  <c r="H1602" i="11"/>
  <c r="G1602" i="11"/>
  <c r="W1601" i="11"/>
  <c r="V1601" i="11"/>
  <c r="U1601" i="11"/>
  <c r="T1601" i="11"/>
  <c r="T1600" i="11" s="1"/>
  <c r="S1601" i="11"/>
  <c r="R1601" i="11"/>
  <c r="Q1601" i="11"/>
  <c r="P1601" i="11"/>
  <c r="P1600" i="11" s="1"/>
  <c r="O1601" i="11"/>
  <c r="O1600" i="11" s="1"/>
  <c r="N1601" i="11"/>
  <c r="N1600" i="11" s="1"/>
  <c r="M1601" i="11"/>
  <c r="L1601" i="11"/>
  <c r="K1601" i="11"/>
  <c r="J1601" i="11"/>
  <c r="J1600" i="11" s="1"/>
  <c r="I1601" i="11"/>
  <c r="I1600" i="11" s="1"/>
  <c r="G1601" i="11"/>
  <c r="H1601" i="11" s="1"/>
  <c r="V1600" i="11"/>
  <c r="M1600" i="11"/>
  <c r="L1600" i="11"/>
  <c r="W1599" i="11"/>
  <c r="V1599" i="11"/>
  <c r="U1599" i="11"/>
  <c r="T1599" i="11"/>
  <c r="S1599" i="11"/>
  <c r="R1599" i="11"/>
  <c r="Q1599" i="11"/>
  <c r="P1599" i="11"/>
  <c r="O1599" i="11"/>
  <c r="N1599" i="11"/>
  <c r="M1599" i="11"/>
  <c r="L1599" i="11"/>
  <c r="K1599" i="11"/>
  <c r="J1599" i="11"/>
  <c r="I1599" i="11"/>
  <c r="H1599" i="11"/>
  <c r="G1599" i="11"/>
  <c r="W1598" i="11"/>
  <c r="V1598" i="11"/>
  <c r="U1598" i="11"/>
  <c r="T1598" i="11"/>
  <c r="S1598" i="11"/>
  <c r="R1598" i="11"/>
  <c r="Q1598" i="11"/>
  <c r="P1598" i="11"/>
  <c r="P1595" i="11" s="1"/>
  <c r="O1598" i="11"/>
  <c r="N1598" i="11"/>
  <c r="M1598" i="11"/>
  <c r="L1598" i="11"/>
  <c r="L1595" i="11" s="1"/>
  <c r="K1598" i="11"/>
  <c r="K1595" i="11" s="1"/>
  <c r="J1598" i="11"/>
  <c r="I1598" i="11"/>
  <c r="H1598" i="11"/>
  <c r="G1598" i="11"/>
  <c r="W1597" i="11"/>
  <c r="W1595" i="11" s="1"/>
  <c r="V1597" i="11"/>
  <c r="V1595" i="11" s="1"/>
  <c r="U1597" i="11"/>
  <c r="T1597" i="11"/>
  <c r="S1597" i="11"/>
  <c r="R1597" i="11"/>
  <c r="Q1597" i="11"/>
  <c r="P1597" i="11"/>
  <c r="O1597" i="11"/>
  <c r="N1597" i="11"/>
  <c r="M1597" i="11"/>
  <c r="M1595" i="11" s="1"/>
  <c r="L1597" i="11"/>
  <c r="K1597" i="11"/>
  <c r="J1597" i="11"/>
  <c r="I1597" i="11"/>
  <c r="I1595" i="11" s="1"/>
  <c r="H1597" i="11"/>
  <c r="G1597" i="11"/>
  <c r="W1596" i="11"/>
  <c r="V1596" i="11"/>
  <c r="U1596" i="11"/>
  <c r="U1595" i="11" s="1"/>
  <c r="T1596" i="11"/>
  <c r="T1595" i="11" s="1"/>
  <c r="S1596" i="11"/>
  <c r="R1596" i="11"/>
  <c r="Q1596" i="11"/>
  <c r="P1596" i="11"/>
  <c r="O1596" i="11"/>
  <c r="O1595" i="11" s="1"/>
  <c r="N1596" i="11"/>
  <c r="N1595" i="11" s="1"/>
  <c r="M1596" i="11"/>
  <c r="L1596" i="11"/>
  <c r="K1596" i="11"/>
  <c r="J1596" i="11"/>
  <c r="J1595" i="11" s="1"/>
  <c r="I1596" i="11"/>
  <c r="G1596" i="11"/>
  <c r="H1596" i="11" s="1"/>
  <c r="H1595" i="11" s="1"/>
  <c r="R1595" i="11"/>
  <c r="Q1595" i="11"/>
  <c r="G1595" i="11"/>
  <c r="W1594" i="11"/>
  <c r="V1594" i="11"/>
  <c r="U1594" i="11"/>
  <c r="T1594" i="11"/>
  <c r="S1594" i="11"/>
  <c r="R1594" i="11"/>
  <c r="Q1594" i="11"/>
  <c r="P1594" i="11"/>
  <c r="O1594" i="11"/>
  <c r="N1594" i="11"/>
  <c r="M1594" i="11"/>
  <c r="L1594" i="11"/>
  <c r="K1594" i="11"/>
  <c r="J1594" i="11"/>
  <c r="I1594" i="11"/>
  <c r="H1594" i="11"/>
  <c r="G1594" i="11"/>
  <c r="W1593" i="11"/>
  <c r="V1593" i="11"/>
  <c r="U1593" i="11"/>
  <c r="U1590" i="11" s="1"/>
  <c r="T1593" i="11"/>
  <c r="S1593" i="11"/>
  <c r="R1593" i="11"/>
  <c r="Q1593" i="11"/>
  <c r="Q1590" i="11" s="1"/>
  <c r="P1593" i="11"/>
  <c r="P1590" i="11" s="1"/>
  <c r="O1593" i="11"/>
  <c r="N1593" i="11"/>
  <c r="M1593" i="11"/>
  <c r="L1593" i="11"/>
  <c r="K1593" i="11"/>
  <c r="J1593" i="11"/>
  <c r="I1593" i="11"/>
  <c r="G1593" i="11"/>
  <c r="H1593" i="11" s="1"/>
  <c r="W1592" i="11"/>
  <c r="V1592" i="11"/>
  <c r="U1592" i="11"/>
  <c r="T1592" i="11"/>
  <c r="S1592" i="11"/>
  <c r="R1592" i="11"/>
  <c r="R1590" i="11" s="1"/>
  <c r="Q1592" i="11"/>
  <c r="P1592" i="11"/>
  <c r="O1592" i="11"/>
  <c r="N1592" i="11"/>
  <c r="M1592" i="11"/>
  <c r="M1590" i="11" s="1"/>
  <c r="L1592" i="11"/>
  <c r="K1592" i="11"/>
  <c r="J1592" i="11"/>
  <c r="I1592" i="11"/>
  <c r="I1590" i="11" s="1"/>
  <c r="H1592" i="11"/>
  <c r="G1592" i="11"/>
  <c r="G1590" i="11" s="1"/>
  <c r="W1591" i="11"/>
  <c r="V1591" i="11"/>
  <c r="U1591" i="11"/>
  <c r="T1591" i="11"/>
  <c r="T1590" i="11" s="1"/>
  <c r="S1591" i="11"/>
  <c r="S1590" i="11" s="1"/>
  <c r="R1591" i="11"/>
  <c r="Q1591" i="11"/>
  <c r="P1591" i="11"/>
  <c r="O1591" i="11"/>
  <c r="O1590" i="11" s="1"/>
  <c r="N1591" i="11"/>
  <c r="M1591" i="11"/>
  <c r="L1591" i="11"/>
  <c r="K1591" i="11"/>
  <c r="J1591" i="11"/>
  <c r="J1590" i="11" s="1"/>
  <c r="I1591" i="11"/>
  <c r="G1591" i="11"/>
  <c r="H1591" i="11" s="1"/>
  <c r="W1590" i="11"/>
  <c r="V1590" i="11"/>
  <c r="L1590" i="11"/>
  <c r="G1587" i="11"/>
  <c r="G1586" i="11"/>
  <c r="G1585" i="11"/>
  <c r="W1584" i="11"/>
  <c r="G1584" i="11"/>
  <c r="G1581" i="11" s="1"/>
  <c r="W1583" i="11"/>
  <c r="V1583" i="11"/>
  <c r="U1583" i="11"/>
  <c r="T1583" i="11"/>
  <c r="S1583" i="11"/>
  <c r="R1583" i="11"/>
  <c r="Q1583" i="11"/>
  <c r="P1583" i="11"/>
  <c r="O1583" i="11"/>
  <c r="O1581" i="11" s="1"/>
  <c r="N1583" i="11"/>
  <c r="N1581" i="11" s="1"/>
  <c r="G1583" i="11"/>
  <c r="M1583" i="11" s="1"/>
  <c r="M1581" i="11" s="1"/>
  <c r="W1582" i="11"/>
  <c r="W1581" i="11" s="1"/>
  <c r="V1582" i="11"/>
  <c r="V1581" i="11" s="1"/>
  <c r="U1582" i="11"/>
  <c r="T1582" i="11"/>
  <c r="T1581" i="11" s="1"/>
  <c r="S1582" i="11"/>
  <c r="S1581" i="11" s="1"/>
  <c r="R1582" i="11"/>
  <c r="R1581" i="11" s="1"/>
  <c r="Q1582" i="11"/>
  <c r="Q1581" i="11" s="1"/>
  <c r="P1582" i="11"/>
  <c r="P1581" i="11" s="1"/>
  <c r="O1582" i="11"/>
  <c r="N1582" i="11"/>
  <c r="M1582" i="11"/>
  <c r="L1582" i="11"/>
  <c r="K1582" i="11"/>
  <c r="G1582" i="11"/>
  <c r="U1581" i="11"/>
  <c r="K1581" i="11"/>
  <c r="W1580" i="11"/>
  <c r="V1580" i="11"/>
  <c r="U1580" i="11"/>
  <c r="T1580" i="11"/>
  <c r="S1580" i="11"/>
  <c r="R1580" i="11"/>
  <c r="Q1580" i="11"/>
  <c r="P1580" i="11"/>
  <c r="O1580" i="11"/>
  <c r="O1578" i="11" s="1"/>
  <c r="N1580" i="11"/>
  <c r="M1580" i="11"/>
  <c r="L1580" i="11"/>
  <c r="K1580" i="11"/>
  <c r="K1578" i="11" s="1"/>
  <c r="J1580" i="11"/>
  <c r="J1578" i="11" s="1"/>
  <c r="I1580" i="11"/>
  <c r="G1580" i="11"/>
  <c r="H1580" i="11" s="1"/>
  <c r="W1579" i="11"/>
  <c r="W1578" i="11" s="1"/>
  <c r="V1579" i="11"/>
  <c r="V1578" i="11" s="1"/>
  <c r="U1579" i="11"/>
  <c r="U1578" i="11" s="1"/>
  <c r="T1579" i="11"/>
  <c r="S1579" i="11"/>
  <c r="R1579" i="11"/>
  <c r="Q1579" i="11"/>
  <c r="Q1578" i="11" s="1"/>
  <c r="P1579" i="11"/>
  <c r="P1578" i="11" s="1"/>
  <c r="O1579" i="11"/>
  <c r="N1579" i="11"/>
  <c r="M1579" i="11"/>
  <c r="L1579" i="11"/>
  <c r="L1578" i="11" s="1"/>
  <c r="K1579" i="11"/>
  <c r="J1579" i="11"/>
  <c r="I1579" i="11"/>
  <c r="G1579" i="11"/>
  <c r="G1578" i="11" s="1"/>
  <c r="T1578" i="11"/>
  <c r="S1578" i="11"/>
  <c r="R1578" i="11"/>
  <c r="N1578" i="11"/>
  <c r="M1578" i="11"/>
  <c r="I1578" i="11"/>
  <c r="W1577" i="11"/>
  <c r="V1577" i="11"/>
  <c r="U1577" i="11"/>
  <c r="U1575" i="11" s="1"/>
  <c r="T1577" i="11"/>
  <c r="S1577" i="11"/>
  <c r="R1577" i="11"/>
  <c r="Q1577" i="11"/>
  <c r="Q1575" i="11" s="1"/>
  <c r="P1577" i="11"/>
  <c r="P1575" i="11" s="1"/>
  <c r="O1577" i="11"/>
  <c r="N1577" i="11"/>
  <c r="M1577" i="11"/>
  <c r="L1577" i="11"/>
  <c r="K1577" i="11"/>
  <c r="J1577" i="11"/>
  <c r="I1577" i="11"/>
  <c r="G1577" i="11"/>
  <c r="H1577" i="11" s="1"/>
  <c r="W1576" i="11"/>
  <c r="W1575" i="11" s="1"/>
  <c r="V1576" i="11"/>
  <c r="V1575" i="11" s="1"/>
  <c r="U1576" i="11"/>
  <c r="T1576" i="11"/>
  <c r="S1576" i="11"/>
  <c r="S1575" i="11" s="1"/>
  <c r="R1576" i="11"/>
  <c r="R1575" i="11" s="1"/>
  <c r="Q1576" i="11"/>
  <c r="P1576" i="11"/>
  <c r="O1576" i="11"/>
  <c r="N1576" i="11"/>
  <c r="N1575" i="11" s="1"/>
  <c r="M1576" i="11"/>
  <c r="M1575" i="11" s="1"/>
  <c r="L1576" i="11"/>
  <c r="L1575" i="11" s="1"/>
  <c r="K1576" i="11"/>
  <c r="J1576" i="11"/>
  <c r="I1576" i="11"/>
  <c r="G1576" i="11"/>
  <c r="G1575" i="11" s="1"/>
  <c r="T1575" i="11"/>
  <c r="O1575" i="11"/>
  <c r="K1575" i="11"/>
  <c r="J1575" i="11"/>
  <c r="I1575" i="11"/>
  <c r="W1574" i="11"/>
  <c r="V1574" i="11"/>
  <c r="U1574" i="11"/>
  <c r="T1574" i="11"/>
  <c r="S1574" i="11"/>
  <c r="R1574" i="11"/>
  <c r="Q1574" i="11"/>
  <c r="Q1572" i="11" s="1"/>
  <c r="P1574" i="11"/>
  <c r="O1574" i="11"/>
  <c r="N1574" i="11"/>
  <c r="M1574" i="11"/>
  <c r="M1572" i="11" s="1"/>
  <c r="L1574" i="11"/>
  <c r="L1572" i="11" s="1"/>
  <c r="K1574" i="11"/>
  <c r="J1574" i="11"/>
  <c r="I1574" i="11"/>
  <c r="G1574" i="11"/>
  <c r="W1573" i="11"/>
  <c r="W1572" i="11" s="1"/>
  <c r="V1573" i="11"/>
  <c r="U1573" i="11"/>
  <c r="T1573" i="11"/>
  <c r="S1573" i="11"/>
  <c r="S1572" i="11" s="1"/>
  <c r="R1573" i="11"/>
  <c r="R1572" i="11" s="1"/>
  <c r="Q1573" i="11"/>
  <c r="P1573" i="11"/>
  <c r="O1573" i="11"/>
  <c r="N1573" i="11"/>
  <c r="N1572" i="11" s="1"/>
  <c r="M1573" i="11"/>
  <c r="L1573" i="11"/>
  <c r="K1573" i="11"/>
  <c r="J1573" i="11"/>
  <c r="J1572" i="11" s="1"/>
  <c r="I1573" i="11"/>
  <c r="I1572" i="11" s="1"/>
  <c r="G1573" i="11"/>
  <c r="H1573" i="11" s="1"/>
  <c r="V1572" i="11"/>
  <c r="U1572" i="11"/>
  <c r="T1572" i="11"/>
  <c r="P1572" i="11"/>
  <c r="O1572" i="11"/>
  <c r="K1572" i="11"/>
  <c r="W1571" i="11"/>
  <c r="W1569" i="11" s="1"/>
  <c r="V1571" i="11"/>
  <c r="U1571" i="11"/>
  <c r="T1571" i="11"/>
  <c r="S1571" i="11"/>
  <c r="S1569" i="11" s="1"/>
  <c r="R1571" i="11"/>
  <c r="R1569" i="11" s="1"/>
  <c r="Q1571" i="11"/>
  <c r="P1571" i="11"/>
  <c r="O1571" i="11"/>
  <c r="N1571" i="11"/>
  <c r="M1571" i="11"/>
  <c r="L1571" i="11"/>
  <c r="K1571" i="11"/>
  <c r="J1571" i="11"/>
  <c r="I1571" i="11"/>
  <c r="H1571" i="11"/>
  <c r="G1571" i="11"/>
  <c r="W1570" i="11"/>
  <c r="V1570" i="11"/>
  <c r="U1570" i="11"/>
  <c r="U1569" i="11" s="1"/>
  <c r="T1570" i="11"/>
  <c r="T1569" i="11" s="1"/>
  <c r="S1570" i="11"/>
  <c r="R1570" i="11"/>
  <c r="Q1570" i="11"/>
  <c r="P1570" i="11"/>
  <c r="P1569" i="11" s="1"/>
  <c r="O1570" i="11"/>
  <c r="O1569" i="11" s="1"/>
  <c r="N1570" i="11"/>
  <c r="N1569" i="11" s="1"/>
  <c r="M1570" i="11"/>
  <c r="L1570" i="11"/>
  <c r="K1570" i="11"/>
  <c r="J1570" i="11"/>
  <c r="J1569" i="11" s="1"/>
  <c r="I1570" i="11"/>
  <c r="I1569" i="11" s="1"/>
  <c r="G1570" i="11"/>
  <c r="H1570" i="11" s="1"/>
  <c r="V1569" i="11"/>
  <c r="Q1569" i="11"/>
  <c r="M1569" i="11"/>
  <c r="L1569" i="11"/>
  <c r="K1569" i="11"/>
  <c r="G1569" i="11"/>
  <c r="W1568" i="11"/>
  <c r="V1568" i="11"/>
  <c r="U1568" i="11"/>
  <c r="T1568" i="11"/>
  <c r="S1568" i="11"/>
  <c r="S1566" i="11" s="1"/>
  <c r="R1568" i="11"/>
  <c r="Q1568" i="11"/>
  <c r="P1568" i="11"/>
  <c r="O1568" i="11"/>
  <c r="O1566" i="11" s="1"/>
  <c r="N1568" i="11"/>
  <c r="N1566" i="11" s="1"/>
  <c r="M1568" i="11"/>
  <c r="L1568" i="11"/>
  <c r="K1568" i="11"/>
  <c r="J1568" i="11"/>
  <c r="J1566" i="11" s="1"/>
  <c r="I1568" i="11"/>
  <c r="I1566" i="11" s="1"/>
  <c r="H1568" i="11"/>
  <c r="G1568" i="11"/>
  <c r="W1567" i="11"/>
  <c r="V1567" i="11"/>
  <c r="U1567" i="11"/>
  <c r="U1566" i="11" s="1"/>
  <c r="T1567" i="11"/>
  <c r="T1566" i="11" s="1"/>
  <c r="S1567" i="11"/>
  <c r="R1567" i="11"/>
  <c r="Q1567" i="11"/>
  <c r="P1567" i="11"/>
  <c r="P1566" i="11" s="1"/>
  <c r="O1567" i="11"/>
  <c r="N1567" i="11"/>
  <c r="M1567" i="11"/>
  <c r="L1567" i="11"/>
  <c r="L1566" i="11" s="1"/>
  <c r="K1567" i="11"/>
  <c r="K1566" i="11" s="1"/>
  <c r="J1567" i="11"/>
  <c r="I1567" i="11"/>
  <c r="H1567" i="11"/>
  <c r="G1567" i="11"/>
  <c r="G1566" i="11" s="1"/>
  <c r="W1566" i="11"/>
  <c r="V1566" i="11"/>
  <c r="R1566" i="11"/>
  <c r="Q1566" i="11"/>
  <c r="M1566" i="11"/>
  <c r="H1566" i="11"/>
  <c r="W1565" i="11"/>
  <c r="V1565" i="11"/>
  <c r="U1565" i="11"/>
  <c r="U1563" i="11" s="1"/>
  <c r="T1565" i="11"/>
  <c r="T1563" i="11" s="1"/>
  <c r="S1565" i="11"/>
  <c r="R1565" i="11"/>
  <c r="Q1565" i="11"/>
  <c r="P1565" i="11"/>
  <c r="O1565" i="11"/>
  <c r="N1565" i="11"/>
  <c r="M1565" i="11"/>
  <c r="L1565" i="11"/>
  <c r="K1565" i="11"/>
  <c r="J1565" i="11"/>
  <c r="J1563" i="11" s="1"/>
  <c r="I1565" i="11"/>
  <c r="G1565" i="11"/>
  <c r="H1565" i="11" s="1"/>
  <c r="W1564" i="11"/>
  <c r="W1563" i="11" s="1"/>
  <c r="V1564" i="11"/>
  <c r="V1563" i="11" s="1"/>
  <c r="U1564" i="11"/>
  <c r="T1564" i="11"/>
  <c r="S1564" i="11"/>
  <c r="R1564" i="11"/>
  <c r="R1563" i="11" s="1"/>
  <c r="Q1564" i="11"/>
  <c r="Q1563" i="11" s="1"/>
  <c r="P1564" i="11"/>
  <c r="P1563" i="11" s="1"/>
  <c r="O1564" i="11"/>
  <c r="N1564" i="11"/>
  <c r="M1564" i="11"/>
  <c r="L1564" i="11"/>
  <c r="L1563" i="11" s="1"/>
  <c r="K1564" i="11"/>
  <c r="K1563" i="11" s="1"/>
  <c r="J1564" i="11"/>
  <c r="I1564" i="11"/>
  <c r="G1564" i="11"/>
  <c r="S1563" i="11"/>
  <c r="O1563" i="11"/>
  <c r="N1563" i="11"/>
  <c r="M1563" i="11"/>
  <c r="I1563" i="11"/>
  <c r="W1561" i="11"/>
  <c r="V1561" i="11"/>
  <c r="U1561" i="11"/>
  <c r="U1558" i="11" s="1"/>
  <c r="T1561" i="11"/>
  <c r="S1561" i="11"/>
  <c r="R1561" i="11"/>
  <c r="Q1561" i="11"/>
  <c r="Q1558" i="11" s="1"/>
  <c r="P1561" i="11"/>
  <c r="P1558" i="11" s="1"/>
  <c r="O1561" i="11"/>
  <c r="N1561" i="11"/>
  <c r="M1561" i="11"/>
  <c r="L1561" i="11"/>
  <c r="K1561" i="11"/>
  <c r="J1561" i="11"/>
  <c r="I1561" i="11"/>
  <c r="G1561" i="11"/>
  <c r="H1561" i="11" s="1"/>
  <c r="W1560" i="11"/>
  <c r="V1560" i="11"/>
  <c r="U1560" i="11"/>
  <c r="T1560" i="11"/>
  <c r="S1560" i="11"/>
  <c r="R1560" i="11"/>
  <c r="R1558" i="11" s="1"/>
  <c r="Q1560" i="11"/>
  <c r="P1560" i="11"/>
  <c r="O1560" i="11"/>
  <c r="N1560" i="11"/>
  <c r="N1558" i="11" s="1"/>
  <c r="M1560" i="11"/>
  <c r="M1558" i="11" s="1"/>
  <c r="L1560" i="11"/>
  <c r="K1560" i="11"/>
  <c r="J1560" i="11"/>
  <c r="I1560" i="11"/>
  <c r="I1558" i="11" s="1"/>
  <c r="H1560" i="11"/>
  <c r="G1560" i="11"/>
  <c r="W1559" i="11"/>
  <c r="V1559" i="11"/>
  <c r="U1559" i="11"/>
  <c r="T1559" i="11"/>
  <c r="T1558" i="11" s="1"/>
  <c r="S1559" i="11"/>
  <c r="S1558" i="11" s="1"/>
  <c r="R1559" i="11"/>
  <c r="Q1559" i="11"/>
  <c r="P1559" i="11"/>
  <c r="O1559" i="11"/>
  <c r="O1558" i="11" s="1"/>
  <c r="N1559" i="11"/>
  <c r="M1559" i="11"/>
  <c r="L1559" i="11"/>
  <c r="K1559" i="11"/>
  <c r="K1558" i="11" s="1"/>
  <c r="J1559" i="11"/>
  <c r="J1558" i="11" s="1"/>
  <c r="I1559" i="11"/>
  <c r="G1559" i="11"/>
  <c r="H1559" i="11" s="1"/>
  <c r="H1558" i="11" s="1"/>
  <c r="W1558" i="11"/>
  <c r="V1558" i="11"/>
  <c r="L1558" i="11"/>
  <c r="G1558" i="11"/>
  <c r="W1557" i="11"/>
  <c r="V1557" i="11"/>
  <c r="U1557" i="11"/>
  <c r="T1557" i="11"/>
  <c r="T1555" i="11" s="1"/>
  <c r="S1557" i="11"/>
  <c r="S1555" i="11" s="1"/>
  <c r="R1557" i="11"/>
  <c r="Q1557" i="11"/>
  <c r="P1557" i="11"/>
  <c r="O1557" i="11"/>
  <c r="N1557" i="11"/>
  <c r="M1557" i="11"/>
  <c r="L1557" i="11"/>
  <c r="K1557" i="11"/>
  <c r="J1557" i="11"/>
  <c r="I1557" i="11"/>
  <c r="I1555" i="11" s="1"/>
  <c r="G1557" i="11"/>
  <c r="H1557" i="11" s="1"/>
  <c r="W1556" i="11"/>
  <c r="V1556" i="11"/>
  <c r="V1555" i="11" s="1"/>
  <c r="U1556" i="11"/>
  <c r="U1555" i="11" s="1"/>
  <c r="T1556" i="11"/>
  <c r="S1556" i="11"/>
  <c r="R1556" i="11"/>
  <c r="Q1556" i="11"/>
  <c r="Q1555" i="11" s="1"/>
  <c r="P1556" i="11"/>
  <c r="P1555" i="11" s="1"/>
  <c r="O1556" i="11"/>
  <c r="N1556" i="11"/>
  <c r="M1556" i="11"/>
  <c r="L1556" i="11"/>
  <c r="K1556" i="11"/>
  <c r="K1555" i="11" s="1"/>
  <c r="J1556" i="11"/>
  <c r="J1555" i="11" s="1"/>
  <c r="I1556" i="11"/>
  <c r="G1556" i="11"/>
  <c r="H1556" i="11" s="1"/>
  <c r="W1555" i="11"/>
  <c r="R1555" i="11"/>
  <c r="O1555" i="11"/>
  <c r="N1555" i="11"/>
  <c r="M1555" i="11"/>
  <c r="L1555" i="11"/>
  <c r="G1555" i="11"/>
  <c r="W1554" i="11"/>
  <c r="V1554" i="11"/>
  <c r="U1554" i="11"/>
  <c r="T1554" i="11"/>
  <c r="S1554" i="11"/>
  <c r="R1554" i="11"/>
  <c r="Q1554" i="11"/>
  <c r="P1554" i="11"/>
  <c r="P1551" i="11" s="1"/>
  <c r="O1554" i="11"/>
  <c r="O1551" i="11" s="1"/>
  <c r="N1554" i="11"/>
  <c r="M1554" i="11"/>
  <c r="L1554" i="11"/>
  <c r="K1554" i="11"/>
  <c r="J1554" i="11"/>
  <c r="I1554" i="11"/>
  <c r="H1554" i="11"/>
  <c r="G1554" i="11"/>
  <c r="W1553" i="11"/>
  <c r="V1553" i="11"/>
  <c r="U1553" i="11"/>
  <c r="T1553" i="11"/>
  <c r="S1553" i="11"/>
  <c r="R1553" i="11"/>
  <c r="Q1553" i="11"/>
  <c r="Q1551" i="11" s="1"/>
  <c r="P1553" i="11"/>
  <c r="O1553" i="11"/>
  <c r="N1553" i="11"/>
  <c r="M1553" i="11"/>
  <c r="M1551" i="11" s="1"/>
  <c r="L1553" i="11"/>
  <c r="K1553" i="11"/>
  <c r="J1553" i="11"/>
  <c r="I1553" i="11"/>
  <c r="G1553" i="11"/>
  <c r="W1552" i="11"/>
  <c r="W1551" i="11" s="1"/>
  <c r="V1552" i="11"/>
  <c r="U1552" i="11"/>
  <c r="T1552" i="11"/>
  <c r="S1552" i="11"/>
  <c r="S1551" i="11" s="1"/>
  <c r="R1552" i="11"/>
  <c r="R1551" i="11" s="1"/>
  <c r="Q1552" i="11"/>
  <c r="P1552" i="11"/>
  <c r="O1552" i="11"/>
  <c r="N1552" i="11"/>
  <c r="N1551" i="11" s="1"/>
  <c r="M1552" i="11"/>
  <c r="L1552" i="11"/>
  <c r="K1552" i="11"/>
  <c r="J1552" i="11"/>
  <c r="J1551" i="11" s="1"/>
  <c r="I1552" i="11"/>
  <c r="I1551" i="11" s="1"/>
  <c r="G1552" i="11"/>
  <c r="H1552" i="11" s="1"/>
  <c r="V1551" i="11"/>
  <c r="U1551" i="11"/>
  <c r="T1551" i="11"/>
  <c r="K1551" i="11"/>
  <c r="W1550" i="11"/>
  <c r="W1548" i="11" s="1"/>
  <c r="V1550" i="11"/>
  <c r="U1550" i="11"/>
  <c r="T1550" i="11"/>
  <c r="S1550" i="11"/>
  <c r="S1548" i="11" s="1"/>
  <c r="R1550" i="11"/>
  <c r="R1548" i="11" s="1"/>
  <c r="Q1550" i="11"/>
  <c r="P1550" i="11"/>
  <c r="O1550" i="11"/>
  <c r="N1550" i="11"/>
  <c r="M1550" i="11"/>
  <c r="L1550" i="11"/>
  <c r="K1550" i="11"/>
  <c r="J1550" i="11"/>
  <c r="I1550" i="11"/>
  <c r="H1550" i="11"/>
  <c r="H1548" i="11" s="1"/>
  <c r="G1550" i="11"/>
  <c r="W1549" i="11"/>
  <c r="V1549" i="11"/>
  <c r="U1549" i="11"/>
  <c r="U1548" i="11" s="1"/>
  <c r="T1549" i="11"/>
  <c r="T1548" i="11" s="1"/>
  <c r="S1549" i="11"/>
  <c r="R1549" i="11"/>
  <c r="Q1549" i="11"/>
  <c r="Q1548" i="11" s="1"/>
  <c r="P1549" i="11"/>
  <c r="P1548" i="11" s="1"/>
  <c r="O1549" i="11"/>
  <c r="O1548" i="11" s="1"/>
  <c r="N1549" i="11"/>
  <c r="M1549" i="11"/>
  <c r="L1549" i="11"/>
  <c r="K1549" i="11"/>
  <c r="J1549" i="11"/>
  <c r="J1548" i="11" s="1"/>
  <c r="I1549" i="11"/>
  <c r="I1548" i="11" s="1"/>
  <c r="H1549" i="11"/>
  <c r="G1549" i="11"/>
  <c r="V1548" i="11"/>
  <c r="N1548" i="11"/>
  <c r="M1548" i="11"/>
  <c r="L1548" i="11"/>
  <c r="K1548" i="11"/>
  <c r="G1548" i="11"/>
  <c r="W1547" i="11"/>
  <c r="V1547" i="11"/>
  <c r="U1547" i="11"/>
  <c r="T1547" i="11"/>
  <c r="S1547" i="11"/>
  <c r="R1547" i="11"/>
  <c r="Q1547" i="11"/>
  <c r="P1547" i="11"/>
  <c r="O1547" i="11"/>
  <c r="O1544" i="11" s="1"/>
  <c r="N1547" i="11"/>
  <c r="N1544" i="11" s="1"/>
  <c r="M1547" i="11"/>
  <c r="L1547" i="11"/>
  <c r="K1547" i="11"/>
  <c r="J1547" i="11"/>
  <c r="I1547" i="11"/>
  <c r="H1547" i="11"/>
  <c r="G1547" i="11"/>
  <c r="W1546" i="11"/>
  <c r="V1546" i="11"/>
  <c r="U1546" i="11"/>
  <c r="T1546" i="11"/>
  <c r="S1546" i="11"/>
  <c r="R1546" i="11"/>
  <c r="Q1546" i="11"/>
  <c r="P1546" i="11"/>
  <c r="P1544" i="11" s="1"/>
  <c r="O1546" i="11"/>
  <c r="N1546" i="11"/>
  <c r="M1546" i="11"/>
  <c r="L1546" i="11"/>
  <c r="L1544" i="11" s="1"/>
  <c r="K1546" i="11"/>
  <c r="J1546" i="11"/>
  <c r="I1546" i="11"/>
  <c r="H1546" i="11"/>
  <c r="G1546" i="11"/>
  <c r="G1544" i="11" s="1"/>
  <c r="W1545" i="11"/>
  <c r="W1544" i="11" s="1"/>
  <c r="V1545" i="11"/>
  <c r="U1545" i="11"/>
  <c r="T1545" i="11"/>
  <c r="S1545" i="11"/>
  <c r="R1545" i="11"/>
  <c r="R1544" i="11" s="1"/>
  <c r="Q1545" i="11"/>
  <c r="Q1544" i="11" s="1"/>
  <c r="P1545" i="11"/>
  <c r="O1545" i="11"/>
  <c r="N1545" i="11"/>
  <c r="M1545" i="11"/>
  <c r="M1544" i="11" s="1"/>
  <c r="L1545" i="11"/>
  <c r="K1545" i="11"/>
  <c r="J1545" i="11"/>
  <c r="I1545" i="11"/>
  <c r="H1545" i="11"/>
  <c r="G1545" i="11"/>
  <c r="V1544" i="11"/>
  <c r="U1544" i="11"/>
  <c r="T1544" i="11"/>
  <c r="S1544" i="11"/>
  <c r="J1544" i="11"/>
  <c r="W1543" i="11"/>
  <c r="W1541" i="11" s="1"/>
  <c r="V1543" i="11"/>
  <c r="V1541" i="11" s="1"/>
  <c r="U1543" i="11"/>
  <c r="T1543" i="11"/>
  <c r="S1543" i="11"/>
  <c r="R1543" i="11"/>
  <c r="R1541" i="11" s="1"/>
  <c r="Q1543" i="11"/>
  <c r="Q1541" i="11" s="1"/>
  <c r="P1543" i="11"/>
  <c r="O1543" i="11"/>
  <c r="N1543" i="11"/>
  <c r="M1543" i="11"/>
  <c r="L1543" i="11"/>
  <c r="K1543" i="11"/>
  <c r="J1543" i="11"/>
  <c r="I1543" i="11"/>
  <c r="G1543" i="11"/>
  <c r="W1542" i="11"/>
  <c r="V1542" i="11"/>
  <c r="U1542" i="11"/>
  <c r="T1542" i="11"/>
  <c r="T1541" i="11" s="1"/>
  <c r="S1542" i="11"/>
  <c r="R1542" i="11"/>
  <c r="Q1542" i="11"/>
  <c r="P1542" i="11"/>
  <c r="P1541" i="11" s="1"/>
  <c r="O1542" i="11"/>
  <c r="O1541" i="11" s="1"/>
  <c r="N1542" i="11"/>
  <c r="N1541" i="11" s="1"/>
  <c r="M1542" i="11"/>
  <c r="M1541" i="11" s="1"/>
  <c r="L1542" i="11"/>
  <c r="K1542" i="11"/>
  <c r="J1542" i="11"/>
  <c r="I1542" i="11"/>
  <c r="I1541" i="11" s="1"/>
  <c r="H1542" i="11"/>
  <c r="G1542" i="11"/>
  <c r="U1541" i="11"/>
  <c r="L1541" i="11"/>
  <c r="K1541" i="11"/>
  <c r="J1541" i="11"/>
  <c r="W1539" i="11"/>
  <c r="V1539" i="11"/>
  <c r="U1539" i="11"/>
  <c r="T1539" i="11"/>
  <c r="S1539" i="11"/>
  <c r="R1539" i="11"/>
  <c r="R1536" i="11" s="1"/>
  <c r="Q1539" i="11"/>
  <c r="P1539" i="11"/>
  <c r="O1539" i="11"/>
  <c r="N1539" i="11"/>
  <c r="N1536" i="11" s="1"/>
  <c r="M1539" i="11"/>
  <c r="M1536" i="11" s="1"/>
  <c r="L1539" i="11"/>
  <c r="K1539" i="11"/>
  <c r="J1539" i="11"/>
  <c r="I1539" i="11"/>
  <c r="G1539" i="11"/>
  <c r="H1539" i="11" s="1"/>
  <c r="W1538" i="11"/>
  <c r="V1538" i="11"/>
  <c r="U1538" i="11"/>
  <c r="T1538" i="11"/>
  <c r="S1538" i="11"/>
  <c r="R1538" i="11"/>
  <c r="Q1538" i="11"/>
  <c r="P1538" i="11"/>
  <c r="O1538" i="11"/>
  <c r="O1536" i="11" s="1"/>
  <c r="N1538" i="11"/>
  <c r="M1538" i="11"/>
  <c r="L1538" i="11"/>
  <c r="K1538" i="11"/>
  <c r="K1536" i="11" s="1"/>
  <c r="J1538" i="11"/>
  <c r="I1538" i="11"/>
  <c r="G1538" i="11"/>
  <c r="H1538" i="11" s="1"/>
  <c r="W1537" i="11"/>
  <c r="W1536" i="11" s="1"/>
  <c r="V1537" i="11"/>
  <c r="V1536" i="11" s="1"/>
  <c r="U1537" i="11"/>
  <c r="U1536" i="11" s="1"/>
  <c r="T1537" i="11"/>
  <c r="S1537" i="11"/>
  <c r="R1537" i="11"/>
  <c r="Q1537" i="11"/>
  <c r="Q1536" i="11" s="1"/>
  <c r="P1537" i="11"/>
  <c r="P1536" i="11" s="1"/>
  <c r="O1537" i="11"/>
  <c r="N1537" i="11"/>
  <c r="M1537" i="11"/>
  <c r="L1537" i="11"/>
  <c r="L1536" i="11" s="1"/>
  <c r="K1537" i="11"/>
  <c r="J1537" i="11"/>
  <c r="I1537" i="11"/>
  <c r="G1537" i="11"/>
  <c r="T1536" i="11"/>
  <c r="S1536" i="11"/>
  <c r="I1536" i="11"/>
  <c r="W1535" i="11"/>
  <c r="V1535" i="11"/>
  <c r="V1532" i="11" s="1"/>
  <c r="U1535" i="11"/>
  <c r="U1532" i="11" s="1"/>
  <c r="T1535" i="11"/>
  <c r="S1535" i="11"/>
  <c r="R1535" i="11"/>
  <c r="Q1535" i="11"/>
  <c r="Q1532" i="11" s="1"/>
  <c r="P1535" i="11"/>
  <c r="O1535" i="11"/>
  <c r="N1535" i="11"/>
  <c r="M1535" i="11"/>
  <c r="L1535" i="11"/>
  <c r="K1535" i="11"/>
  <c r="J1535" i="11"/>
  <c r="I1535" i="11"/>
  <c r="G1535" i="11"/>
  <c r="H1535" i="11" s="1"/>
  <c r="W1534" i="11"/>
  <c r="W1532" i="11" s="1"/>
  <c r="V1534" i="11"/>
  <c r="U1534" i="11"/>
  <c r="T1534" i="11"/>
  <c r="S1534" i="11"/>
  <c r="S1532" i="11" s="1"/>
  <c r="R1534" i="11"/>
  <c r="Q1534" i="11"/>
  <c r="P1534" i="11"/>
  <c r="O1534" i="11"/>
  <c r="N1534" i="11"/>
  <c r="N1532" i="11" s="1"/>
  <c r="M1534" i="11"/>
  <c r="M1532" i="11" s="1"/>
  <c r="L1534" i="11"/>
  <c r="K1534" i="11"/>
  <c r="J1534" i="11"/>
  <c r="I1534" i="11"/>
  <c r="G1534" i="11"/>
  <c r="H1534" i="11" s="1"/>
  <c r="H1532" i="11" s="1"/>
  <c r="W1533" i="11"/>
  <c r="V1533" i="11"/>
  <c r="U1533" i="11"/>
  <c r="T1533" i="11"/>
  <c r="T1532" i="11" s="1"/>
  <c r="S1533" i="11"/>
  <c r="R1533" i="11"/>
  <c r="Q1533" i="11"/>
  <c r="P1533" i="11"/>
  <c r="O1533" i="11"/>
  <c r="N1533" i="11"/>
  <c r="M1533" i="11"/>
  <c r="L1533" i="11"/>
  <c r="L1532" i="11" s="1"/>
  <c r="K1533" i="11"/>
  <c r="K1532" i="11" s="1"/>
  <c r="J1533" i="11"/>
  <c r="J1532" i="11" s="1"/>
  <c r="I1533" i="11"/>
  <c r="H1533" i="11"/>
  <c r="G1533" i="11"/>
  <c r="I1532" i="11"/>
  <c r="G1532" i="11"/>
  <c r="W1531" i="11"/>
  <c r="V1531" i="11"/>
  <c r="U1531" i="11"/>
  <c r="T1531" i="11"/>
  <c r="S1531" i="11"/>
  <c r="R1531" i="11"/>
  <c r="Q1531" i="11"/>
  <c r="P1531" i="11"/>
  <c r="O1531" i="11"/>
  <c r="N1531" i="11"/>
  <c r="N1528" i="11" s="1"/>
  <c r="M1531" i="11"/>
  <c r="L1531" i="11"/>
  <c r="K1531" i="11"/>
  <c r="J1531" i="11"/>
  <c r="J1528" i="11" s="1"/>
  <c r="I1531" i="11"/>
  <c r="I1528" i="11" s="1"/>
  <c r="G1531" i="11"/>
  <c r="H1531" i="11" s="1"/>
  <c r="W1530" i="11"/>
  <c r="V1530" i="11"/>
  <c r="V1528" i="11" s="1"/>
  <c r="U1530" i="11"/>
  <c r="U1528" i="11" s="1"/>
  <c r="T1530" i="11"/>
  <c r="S1530" i="11"/>
  <c r="R1530" i="11"/>
  <c r="Q1530" i="11"/>
  <c r="P1530" i="11"/>
  <c r="O1530" i="11"/>
  <c r="N1530" i="11"/>
  <c r="M1530" i="11"/>
  <c r="L1530" i="11"/>
  <c r="K1530" i="11"/>
  <c r="K1528" i="11" s="1"/>
  <c r="J1530" i="11"/>
  <c r="I1530" i="11"/>
  <c r="G1530" i="11"/>
  <c r="H1530" i="11" s="1"/>
  <c r="W1529" i="11"/>
  <c r="V1529" i="11"/>
  <c r="U1529" i="11"/>
  <c r="T1529" i="11"/>
  <c r="S1529" i="11"/>
  <c r="S1528" i="11" s="1"/>
  <c r="R1529" i="11"/>
  <c r="R1528" i="11" s="1"/>
  <c r="Q1529" i="11"/>
  <c r="Q1528" i="11" s="1"/>
  <c r="P1529" i="11"/>
  <c r="O1529" i="11"/>
  <c r="N1529" i="11"/>
  <c r="M1529" i="11"/>
  <c r="M1528" i="11" s="1"/>
  <c r="L1529" i="11"/>
  <c r="L1528" i="11" s="1"/>
  <c r="K1529" i="11"/>
  <c r="J1529" i="11"/>
  <c r="I1529" i="11"/>
  <c r="H1529" i="11"/>
  <c r="G1529" i="11"/>
  <c r="T1528" i="11"/>
  <c r="P1528" i="11"/>
  <c r="O1528" i="11"/>
  <c r="W1526" i="11"/>
  <c r="V1526" i="11"/>
  <c r="U1526" i="11"/>
  <c r="T1526" i="11"/>
  <c r="S1526" i="11"/>
  <c r="R1526" i="11"/>
  <c r="Q1526" i="11"/>
  <c r="P1526" i="11"/>
  <c r="O1526" i="11"/>
  <c r="N1526" i="11"/>
  <c r="M1526" i="11"/>
  <c r="L1526" i="11"/>
  <c r="K1526" i="11"/>
  <c r="J1526" i="11"/>
  <c r="I1526" i="11"/>
  <c r="H1526" i="11"/>
  <c r="G1526" i="11"/>
  <c r="W1525" i="11"/>
  <c r="V1525" i="11"/>
  <c r="U1525" i="11"/>
  <c r="T1525" i="11"/>
  <c r="S1525" i="11"/>
  <c r="R1525" i="11"/>
  <c r="Q1525" i="11"/>
  <c r="P1525" i="11"/>
  <c r="O1525" i="11"/>
  <c r="O1522" i="11" s="1"/>
  <c r="N1525" i="11"/>
  <c r="N1522" i="11" s="1"/>
  <c r="M1525" i="11"/>
  <c r="L1525" i="11"/>
  <c r="K1525" i="11"/>
  <c r="J1525" i="11"/>
  <c r="J1522" i="11" s="1"/>
  <c r="I1525" i="11"/>
  <c r="H1525" i="11"/>
  <c r="G1525" i="11"/>
  <c r="W1524" i="11"/>
  <c r="V1524" i="11"/>
  <c r="V1522" i="11" s="1"/>
  <c r="U1524" i="11"/>
  <c r="T1524" i="11"/>
  <c r="S1524" i="11"/>
  <c r="R1524" i="11"/>
  <c r="Q1524" i="11"/>
  <c r="P1524" i="11"/>
  <c r="P1522" i="11" s="1"/>
  <c r="O1524" i="11"/>
  <c r="N1524" i="11"/>
  <c r="M1524" i="11"/>
  <c r="L1524" i="11"/>
  <c r="L1522" i="11" s="1"/>
  <c r="K1524" i="11"/>
  <c r="K1522" i="11" s="1"/>
  <c r="J1524" i="11"/>
  <c r="I1524" i="11"/>
  <c r="G1524" i="11"/>
  <c r="G1522" i="11" s="1"/>
  <c r="W1523" i="11"/>
  <c r="W1522" i="11" s="1"/>
  <c r="V1523" i="11"/>
  <c r="U1523" i="11"/>
  <c r="T1523" i="11"/>
  <c r="S1523" i="11"/>
  <c r="S1522" i="11" s="1"/>
  <c r="R1523" i="11"/>
  <c r="R1522" i="11" s="1"/>
  <c r="Q1523" i="11"/>
  <c r="P1523" i="11"/>
  <c r="O1523" i="11"/>
  <c r="N1523" i="11"/>
  <c r="M1523" i="11"/>
  <c r="L1523" i="11"/>
  <c r="K1523" i="11"/>
  <c r="J1523" i="11"/>
  <c r="I1523" i="11"/>
  <c r="I1522" i="11" s="1"/>
  <c r="H1523" i="11"/>
  <c r="G1523" i="11"/>
  <c r="U1522" i="11"/>
  <c r="T1522" i="1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T1517" i="11" s="1"/>
  <c r="S1520" i="11"/>
  <c r="R1520" i="11"/>
  <c r="Q1520" i="11"/>
  <c r="P1520" i="11"/>
  <c r="O1520" i="11"/>
  <c r="N1520" i="11"/>
  <c r="M1520" i="11"/>
  <c r="L1520" i="11"/>
  <c r="K1520" i="11"/>
  <c r="J1520" i="11"/>
  <c r="J1517" i="11" s="1"/>
  <c r="I1520" i="11"/>
  <c r="H1520" i="11"/>
  <c r="G1520" i="11"/>
  <c r="W1519" i="11"/>
  <c r="V1519" i="11"/>
  <c r="U1519" i="11"/>
  <c r="T1519" i="11"/>
  <c r="S1519" i="11"/>
  <c r="R1519" i="11"/>
  <c r="Q1519" i="11"/>
  <c r="P1519" i="11"/>
  <c r="O1519" i="11"/>
  <c r="N1519" i="11"/>
  <c r="M1519" i="11"/>
  <c r="L1519" i="11"/>
  <c r="L1517" i="11" s="1"/>
  <c r="K1519" i="11"/>
  <c r="K1517" i="11" s="1"/>
  <c r="J1519" i="11"/>
  <c r="I1519" i="11"/>
  <c r="G1519" i="11"/>
  <c r="H1519" i="11" s="1"/>
  <c r="W1518" i="11"/>
  <c r="W1517" i="11" s="1"/>
  <c r="V1518" i="11"/>
  <c r="U1518" i="11"/>
  <c r="T1518" i="11"/>
  <c r="S1518" i="11"/>
  <c r="R1518" i="11"/>
  <c r="Q1518" i="11"/>
  <c r="P1518" i="11"/>
  <c r="O1518" i="11"/>
  <c r="N1518" i="11"/>
  <c r="M1518" i="11"/>
  <c r="L1518" i="11"/>
  <c r="K1518" i="11"/>
  <c r="J1518" i="11"/>
  <c r="I1518" i="11"/>
  <c r="I1517" i="11" s="1"/>
  <c r="G1518" i="11"/>
  <c r="H1518" i="11" s="1"/>
  <c r="H1517" i="11" s="1"/>
  <c r="U1517" i="11"/>
  <c r="O1517" i="11"/>
  <c r="G1517"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T1512" i="11" s="1"/>
  <c r="S1515" i="11"/>
  <c r="R1515" i="11"/>
  <c r="Q1515" i="11"/>
  <c r="P1515" i="11"/>
  <c r="O1515" i="11"/>
  <c r="N1515" i="11"/>
  <c r="M1515" i="11"/>
  <c r="L1515" i="11"/>
  <c r="K1515" i="11"/>
  <c r="J1515" i="11"/>
  <c r="I1515" i="11"/>
  <c r="G1515" i="11"/>
  <c r="H1515" i="11" s="1"/>
  <c r="W1514" i="11"/>
  <c r="V1514" i="11"/>
  <c r="U1514" i="11"/>
  <c r="T1514" i="11"/>
  <c r="S1514" i="11"/>
  <c r="R1514" i="11"/>
  <c r="Q1514" i="11"/>
  <c r="Q1512" i="11" s="1"/>
  <c r="P1514" i="11"/>
  <c r="P1512" i="11" s="1"/>
  <c r="O1514" i="11"/>
  <c r="N1514" i="11"/>
  <c r="M1514" i="11"/>
  <c r="L1514" i="11"/>
  <c r="K1514" i="11"/>
  <c r="J1514" i="11"/>
  <c r="I1514" i="11"/>
  <c r="G1514" i="11"/>
  <c r="H1514" i="11" s="1"/>
  <c r="W1513" i="11"/>
  <c r="V1513" i="11"/>
  <c r="U1513" i="11"/>
  <c r="T1513" i="11"/>
  <c r="S1513" i="11"/>
  <c r="R1513" i="11"/>
  <c r="Q1513" i="11"/>
  <c r="P1513" i="11"/>
  <c r="O1513" i="11"/>
  <c r="O1512" i="11" s="1"/>
  <c r="N1513" i="11"/>
  <c r="N1512" i="11" s="1"/>
  <c r="M1513" i="11"/>
  <c r="M1512" i="11" s="1"/>
  <c r="L1513" i="11"/>
  <c r="K1513" i="11"/>
  <c r="J1513" i="11"/>
  <c r="I1513" i="11"/>
  <c r="I1512" i="11" s="1"/>
  <c r="G1513" i="11"/>
  <c r="K1512" i="11"/>
  <c r="J1512" i="11"/>
  <c r="G1509" i="11"/>
  <c r="G1507" i="11" s="1"/>
  <c r="G1508" i="11"/>
  <c r="W1506" i="11"/>
  <c r="G1506" i="11"/>
  <c r="W1505" i="11"/>
  <c r="W1503" i="11" s="1"/>
  <c r="V1505" i="11"/>
  <c r="V1503" i="11" s="1"/>
  <c r="U1505" i="11"/>
  <c r="T1505" i="11"/>
  <c r="S1505" i="11"/>
  <c r="R1505" i="11"/>
  <c r="R1503" i="11" s="1"/>
  <c r="Q1505" i="11"/>
  <c r="Q1503" i="11" s="1"/>
  <c r="P1505" i="11"/>
  <c r="O1505" i="11"/>
  <c r="N1505" i="11"/>
  <c r="N1503" i="11" s="1"/>
  <c r="M1505" i="11"/>
  <c r="M1503" i="11" s="1"/>
  <c r="L1505" i="11"/>
  <c r="G1505" i="11"/>
  <c r="W1504" i="11"/>
  <c r="V1504" i="11"/>
  <c r="U1504" i="11"/>
  <c r="U1503" i="11" s="1"/>
  <c r="T1504" i="11"/>
  <c r="S1504" i="11"/>
  <c r="S1503" i="11" s="1"/>
  <c r="R1504" i="11"/>
  <c r="Q1504" i="11"/>
  <c r="P1504" i="11"/>
  <c r="P1503" i="11" s="1"/>
  <c r="O1504" i="11"/>
  <c r="O1503" i="11" s="1"/>
  <c r="N1504" i="11"/>
  <c r="M1504" i="11"/>
  <c r="L1504" i="11"/>
  <c r="L1503" i="11" s="1"/>
  <c r="G1504" i="11"/>
  <c r="G1503" i="11" s="1"/>
  <c r="T1503" i="11"/>
  <c r="W1502" i="11"/>
  <c r="V1502" i="11"/>
  <c r="U1502" i="11"/>
  <c r="T1502" i="11"/>
  <c r="S1502" i="11"/>
  <c r="R1502" i="11"/>
  <c r="R1500" i="11" s="1"/>
  <c r="Q1502" i="11"/>
  <c r="P1502" i="11"/>
  <c r="O1502" i="11"/>
  <c r="N1502" i="11"/>
  <c r="N1500" i="11" s="1"/>
  <c r="M1502" i="11"/>
  <c r="M1500" i="11" s="1"/>
  <c r="L1502" i="11"/>
  <c r="K1502" i="11"/>
  <c r="J1502" i="11"/>
  <c r="I1502" i="11"/>
  <c r="G1502" i="11"/>
  <c r="H1502" i="11" s="1"/>
  <c r="H1500" i="11" s="1"/>
  <c r="W1501" i="11"/>
  <c r="V1501" i="11"/>
  <c r="U1501" i="11"/>
  <c r="T1501" i="11"/>
  <c r="T1500" i="11" s="1"/>
  <c r="S1501" i="11"/>
  <c r="R1501" i="11"/>
  <c r="Q1501" i="11"/>
  <c r="P1501" i="11"/>
  <c r="P1500" i="11" s="1"/>
  <c r="O1501" i="11"/>
  <c r="N1501" i="11"/>
  <c r="M1501" i="11"/>
  <c r="L1501" i="11"/>
  <c r="L1500" i="11" s="1"/>
  <c r="K1501" i="11"/>
  <c r="K1500" i="11" s="1"/>
  <c r="J1501" i="11"/>
  <c r="J1500" i="11" s="1"/>
  <c r="I1501" i="11"/>
  <c r="I1500" i="11" s="1"/>
  <c r="H1501" i="11"/>
  <c r="G1501" i="11"/>
  <c r="W1500" i="11"/>
  <c r="V1500" i="11"/>
  <c r="U1500" i="11"/>
  <c r="Q1500" i="11"/>
  <c r="G1500" i="11"/>
  <c r="W1499" i="11"/>
  <c r="V1499" i="11"/>
  <c r="U1499" i="11"/>
  <c r="T1499" i="11"/>
  <c r="S1499" i="11"/>
  <c r="R1499" i="11"/>
  <c r="R1497" i="11" s="1"/>
  <c r="Q1499" i="11"/>
  <c r="P1499" i="11"/>
  <c r="O1499" i="11"/>
  <c r="N1499" i="11"/>
  <c r="N1497" i="11" s="1"/>
  <c r="M1499" i="11"/>
  <c r="L1499" i="11"/>
  <c r="K1499" i="11"/>
  <c r="J1499" i="11"/>
  <c r="I1499" i="11"/>
  <c r="I1497" i="11" s="1"/>
  <c r="G1499" i="11"/>
  <c r="H1499" i="11" s="1"/>
  <c r="W1498" i="11"/>
  <c r="W1497" i="11" s="1"/>
  <c r="V1498" i="11"/>
  <c r="V1497" i="11" s="1"/>
  <c r="U1498" i="11"/>
  <c r="U1497" i="11" s="1"/>
  <c r="T1498" i="11"/>
  <c r="T1497" i="11" s="1"/>
  <c r="S1498" i="11"/>
  <c r="R1498" i="11"/>
  <c r="Q1498" i="11"/>
  <c r="Q1497" i="11" s="1"/>
  <c r="P1498" i="11"/>
  <c r="P1497" i="11" s="1"/>
  <c r="O1498" i="11"/>
  <c r="O1497" i="11" s="1"/>
  <c r="N1498" i="11"/>
  <c r="M1498" i="11"/>
  <c r="L1498" i="11"/>
  <c r="K1498" i="11"/>
  <c r="K1497" i="11" s="1"/>
  <c r="J1498" i="11"/>
  <c r="J1497" i="11" s="1"/>
  <c r="I1498" i="11"/>
  <c r="G1498" i="11"/>
  <c r="S1497" i="11"/>
  <c r="M1497" i="11"/>
  <c r="L1497" i="11"/>
  <c r="W1496" i="11"/>
  <c r="V1496" i="11"/>
  <c r="U1496" i="11"/>
  <c r="T1496" i="11"/>
  <c r="T1494" i="11" s="1"/>
  <c r="S1496" i="11"/>
  <c r="R1496" i="11"/>
  <c r="Q1496" i="11"/>
  <c r="P1496" i="11"/>
  <c r="P1494" i="11" s="1"/>
  <c r="O1496" i="11"/>
  <c r="O1494" i="11" s="1"/>
  <c r="N1496" i="11"/>
  <c r="M1496" i="11"/>
  <c r="L1496" i="11"/>
  <c r="K1496" i="11"/>
  <c r="J1496" i="11"/>
  <c r="I1496" i="11"/>
  <c r="I1494" i="11" s="1"/>
  <c r="H1496" i="11"/>
  <c r="G1496" i="11"/>
  <c r="W1495" i="11"/>
  <c r="V1495" i="11"/>
  <c r="V1494" i="11" s="1"/>
  <c r="U1495" i="11"/>
  <c r="U1494" i="11" s="1"/>
  <c r="T1495" i="11"/>
  <c r="S1495" i="11"/>
  <c r="R1495" i="11"/>
  <c r="R1494" i="11" s="1"/>
  <c r="Q1495" i="11"/>
  <c r="P1495" i="11"/>
  <c r="O1495" i="11"/>
  <c r="N1495" i="11"/>
  <c r="N1494" i="11" s="1"/>
  <c r="M1495" i="11"/>
  <c r="M1494" i="11" s="1"/>
  <c r="L1495" i="11"/>
  <c r="L1494" i="11" s="1"/>
  <c r="K1495" i="11"/>
  <c r="K1494" i="11" s="1"/>
  <c r="J1495" i="11"/>
  <c r="I1495" i="11"/>
  <c r="H1495" i="11"/>
  <c r="G1495" i="11"/>
  <c r="G1494" i="11" s="1"/>
  <c r="W1494" i="11"/>
  <c r="S1494" i="11"/>
  <c r="J1494" i="11"/>
  <c r="H1494" i="11"/>
  <c r="W1493" i="11"/>
  <c r="V1493" i="11"/>
  <c r="U1493" i="11"/>
  <c r="T1493" i="11"/>
  <c r="T1491" i="11" s="1"/>
  <c r="S1493" i="11"/>
  <c r="R1493" i="11"/>
  <c r="Q1493" i="11"/>
  <c r="P1493" i="11"/>
  <c r="P1491" i="11" s="1"/>
  <c r="O1493" i="11"/>
  <c r="N1493" i="11"/>
  <c r="M1493" i="11"/>
  <c r="L1493" i="11"/>
  <c r="K1493" i="11"/>
  <c r="K1491" i="11" s="1"/>
  <c r="J1493" i="11"/>
  <c r="I1493" i="11"/>
  <c r="G1493" i="11"/>
  <c r="G1491" i="11" s="1"/>
  <c r="W1492" i="11"/>
  <c r="W1491" i="11" s="1"/>
  <c r="V1492" i="11"/>
  <c r="V1491" i="11" s="1"/>
  <c r="U1492" i="11"/>
  <c r="T1492" i="11"/>
  <c r="S1492" i="11"/>
  <c r="R1492" i="11"/>
  <c r="R1491" i="11" s="1"/>
  <c r="Q1492" i="11"/>
  <c r="Q1491" i="11" s="1"/>
  <c r="P1492" i="11"/>
  <c r="O1492" i="11"/>
  <c r="N1492" i="11"/>
  <c r="M1492" i="11"/>
  <c r="M1491" i="11" s="1"/>
  <c r="L1492" i="11"/>
  <c r="L1491" i="11" s="1"/>
  <c r="K1492" i="11"/>
  <c r="J1492" i="11"/>
  <c r="I1492" i="11"/>
  <c r="I1491" i="11" s="1"/>
  <c r="H1492" i="11"/>
  <c r="G1492" i="11"/>
  <c r="U1491" i="11"/>
  <c r="S1491" i="11"/>
  <c r="O1491" i="11"/>
  <c r="N1491" i="11"/>
  <c r="J1491" i="11"/>
  <c r="W1490" i="11"/>
  <c r="V1490" i="11"/>
  <c r="V1488" i="11" s="1"/>
  <c r="U1490" i="11"/>
  <c r="T1490" i="11"/>
  <c r="S1490" i="11"/>
  <c r="R1490" i="11"/>
  <c r="R1488" i="11" s="1"/>
  <c r="Q1490" i="11"/>
  <c r="Q1488" i="11" s="1"/>
  <c r="P1490" i="11"/>
  <c r="O1490" i="11"/>
  <c r="N1490" i="11"/>
  <c r="M1490" i="11"/>
  <c r="L1490" i="11"/>
  <c r="K1490" i="11"/>
  <c r="J1490" i="11"/>
  <c r="I1490" i="11"/>
  <c r="G1490" i="11"/>
  <c r="W1489" i="11"/>
  <c r="V1489" i="11"/>
  <c r="U1489" i="11"/>
  <c r="T1489" i="11"/>
  <c r="T1488" i="11" s="1"/>
  <c r="S1489" i="11"/>
  <c r="R1489" i="11"/>
  <c r="Q1489" i="11"/>
  <c r="P1489" i="11"/>
  <c r="O1489" i="11"/>
  <c r="O1488" i="11" s="1"/>
  <c r="N1489" i="11"/>
  <c r="N1488" i="11" s="1"/>
  <c r="M1489" i="11"/>
  <c r="M1488" i="11" s="1"/>
  <c r="L1489" i="11"/>
  <c r="K1489" i="11"/>
  <c r="J1489" i="11"/>
  <c r="I1489" i="11"/>
  <c r="I1488" i="11" s="1"/>
  <c r="H1489" i="11"/>
  <c r="G1489" i="11"/>
  <c r="U1488" i="11"/>
  <c r="P1488" i="11"/>
  <c r="L1488" i="11"/>
  <c r="K1488" i="11"/>
  <c r="J1488" i="11"/>
  <c r="W1487" i="11"/>
  <c r="V1487" i="11"/>
  <c r="U1487" i="11"/>
  <c r="T1487" i="11"/>
  <c r="S1487" i="11"/>
  <c r="R1487" i="11"/>
  <c r="R1485" i="11" s="1"/>
  <c r="Q1487" i="11"/>
  <c r="P1487" i="11"/>
  <c r="O1487" i="11"/>
  <c r="N1487" i="11"/>
  <c r="M1487" i="11"/>
  <c r="M1485" i="11" s="1"/>
  <c r="L1487" i="11"/>
  <c r="K1487" i="11"/>
  <c r="J1487" i="11"/>
  <c r="I1487" i="11"/>
  <c r="I1485" i="11" s="1"/>
  <c r="G1487" i="11"/>
  <c r="H1487" i="11" s="1"/>
  <c r="H1485" i="11" s="1"/>
  <c r="W1486" i="11"/>
  <c r="V1486" i="11"/>
  <c r="U1486" i="11"/>
  <c r="U1485" i="11" s="1"/>
  <c r="T1486" i="11"/>
  <c r="T1485" i="11" s="1"/>
  <c r="S1486" i="11"/>
  <c r="S1485" i="11" s="1"/>
  <c r="R1486" i="11"/>
  <c r="Q1486" i="11"/>
  <c r="P1486" i="11"/>
  <c r="O1486" i="11"/>
  <c r="O1485" i="11" s="1"/>
  <c r="N1486" i="11"/>
  <c r="M1486" i="11"/>
  <c r="L1486" i="11"/>
  <c r="K1486" i="11"/>
  <c r="K1485" i="11" s="1"/>
  <c r="J1486" i="11"/>
  <c r="I1486" i="11"/>
  <c r="G1486" i="11"/>
  <c r="H1486" i="11" s="1"/>
  <c r="W1485" i="11"/>
  <c r="V1485" i="11"/>
  <c r="Q1485" i="11"/>
  <c r="P1485" i="11"/>
  <c r="L1485" i="11"/>
  <c r="G1485" i="11"/>
  <c r="W1483" i="11"/>
  <c r="V1483" i="11"/>
  <c r="U1483" i="11"/>
  <c r="T1483" i="11"/>
  <c r="T1480" i="11" s="1"/>
  <c r="S1483" i="11"/>
  <c r="R1483" i="11"/>
  <c r="Q1483" i="11"/>
  <c r="P1483" i="11"/>
  <c r="O1483" i="11"/>
  <c r="N1483" i="11"/>
  <c r="M1483" i="11"/>
  <c r="L1483" i="11"/>
  <c r="K1483" i="11"/>
  <c r="J1483" i="11"/>
  <c r="I1483" i="11"/>
  <c r="G1483" i="11"/>
  <c r="H1483" i="11" s="1"/>
  <c r="W1482" i="11"/>
  <c r="V1482" i="11"/>
  <c r="U1482" i="11"/>
  <c r="T1482" i="11"/>
  <c r="S1482" i="11"/>
  <c r="R1482" i="11"/>
  <c r="Q1482" i="11"/>
  <c r="Q1480" i="11" s="1"/>
  <c r="P1482" i="11"/>
  <c r="P1480" i="11" s="1"/>
  <c r="O1482" i="11"/>
  <c r="N1482" i="11"/>
  <c r="M1482" i="11"/>
  <c r="L1482" i="11"/>
  <c r="K1482" i="11"/>
  <c r="J1482" i="11"/>
  <c r="I1482" i="11"/>
  <c r="G1482" i="11"/>
  <c r="H1482" i="11" s="1"/>
  <c r="W1481" i="11"/>
  <c r="W1480" i="11" s="1"/>
  <c r="V1481" i="11"/>
  <c r="U1481" i="11"/>
  <c r="T1481" i="11"/>
  <c r="S1481" i="11"/>
  <c r="S1480" i="11" s="1"/>
  <c r="R1481" i="11"/>
  <c r="Q1481" i="11"/>
  <c r="P1481" i="11"/>
  <c r="O1481" i="11"/>
  <c r="O1480" i="11" s="1"/>
  <c r="N1481" i="11"/>
  <c r="N1480" i="11" s="1"/>
  <c r="M1481" i="11"/>
  <c r="M1480" i="11" s="1"/>
  <c r="L1481" i="11"/>
  <c r="L1480" i="11" s="1"/>
  <c r="K1481" i="11"/>
  <c r="J1481" i="11"/>
  <c r="I1481" i="11"/>
  <c r="G1481" i="11"/>
  <c r="K1480" i="11"/>
  <c r="J1480" i="11"/>
  <c r="I1480" i="11"/>
  <c r="W1479" i="11"/>
  <c r="V1479" i="11"/>
  <c r="U1479" i="11"/>
  <c r="U1477" i="11" s="1"/>
  <c r="T1479" i="11"/>
  <c r="S1479" i="11"/>
  <c r="R1479" i="11"/>
  <c r="Q1479" i="11"/>
  <c r="P1479" i="11"/>
  <c r="O1479" i="11"/>
  <c r="N1479" i="11"/>
  <c r="M1479" i="11"/>
  <c r="L1479" i="11"/>
  <c r="L1477" i="11" s="1"/>
  <c r="K1479" i="11"/>
  <c r="J1479" i="11"/>
  <c r="I1479" i="11"/>
  <c r="G1479" i="11"/>
  <c r="H1479" i="11" s="1"/>
  <c r="W1478" i="11"/>
  <c r="W1477" i="11" s="1"/>
  <c r="V1478" i="11"/>
  <c r="U1478" i="11"/>
  <c r="T1478" i="11"/>
  <c r="T1477" i="11" s="1"/>
  <c r="S1478" i="11"/>
  <c r="S1477" i="11" s="1"/>
  <c r="R1478" i="11"/>
  <c r="R1477" i="11" s="1"/>
  <c r="Q1478" i="11"/>
  <c r="P1478" i="11"/>
  <c r="O1478" i="11"/>
  <c r="N1478" i="11"/>
  <c r="N1477" i="11" s="1"/>
  <c r="M1478" i="11"/>
  <c r="M1477" i="11" s="1"/>
  <c r="L1478" i="11"/>
  <c r="K1478" i="11"/>
  <c r="J1478" i="11"/>
  <c r="J1477" i="11" s="1"/>
  <c r="I1478" i="11"/>
  <c r="I1477" i="11" s="1"/>
  <c r="G1478" i="11"/>
  <c r="H1478" i="11" s="1"/>
  <c r="V1477" i="11"/>
  <c r="Q1477" i="11"/>
  <c r="P1477" i="11"/>
  <c r="O1477" i="11"/>
  <c r="K1477" i="11"/>
  <c r="G1477" i="11"/>
  <c r="W1476" i="11"/>
  <c r="W1473" i="11" s="1"/>
  <c r="V1476" i="11"/>
  <c r="U1476" i="11"/>
  <c r="T1476" i="11"/>
  <c r="S1476" i="11"/>
  <c r="R1476" i="11"/>
  <c r="Q1476" i="11"/>
  <c r="P1476" i="11"/>
  <c r="O1476" i="11"/>
  <c r="N1476" i="11"/>
  <c r="M1476" i="11"/>
  <c r="L1476" i="11"/>
  <c r="K1476" i="11"/>
  <c r="J1476" i="11"/>
  <c r="I1476" i="11"/>
  <c r="H1476" i="11"/>
  <c r="G1476" i="11"/>
  <c r="W1475" i="11"/>
  <c r="V1475" i="11"/>
  <c r="U1475" i="11"/>
  <c r="T1475" i="11"/>
  <c r="S1475" i="11"/>
  <c r="R1475" i="11"/>
  <c r="Q1475" i="11"/>
  <c r="P1475" i="11"/>
  <c r="P1473" i="11" s="1"/>
  <c r="O1475" i="11"/>
  <c r="N1475" i="11"/>
  <c r="M1475" i="11"/>
  <c r="L1475" i="11"/>
  <c r="K1475" i="11"/>
  <c r="K1473" i="11" s="1"/>
  <c r="J1475" i="11"/>
  <c r="I1475" i="11"/>
  <c r="H1475" i="11"/>
  <c r="G1475" i="11"/>
  <c r="W1474" i="11"/>
  <c r="V1474" i="11"/>
  <c r="U1474" i="11"/>
  <c r="T1474" i="11"/>
  <c r="S1474" i="11"/>
  <c r="S1473" i="11" s="1"/>
  <c r="R1474" i="11"/>
  <c r="R1473" i="11" s="1"/>
  <c r="Q1474" i="11"/>
  <c r="P1474" i="11"/>
  <c r="O1474" i="11"/>
  <c r="N1474" i="11"/>
  <c r="N1473" i="11" s="1"/>
  <c r="M1474" i="11"/>
  <c r="M1473" i="11" s="1"/>
  <c r="L1474" i="11"/>
  <c r="L1473" i="11" s="1"/>
  <c r="K1474" i="11"/>
  <c r="J1474" i="11"/>
  <c r="I1474" i="11"/>
  <c r="H1474" i="11"/>
  <c r="G1474" i="11"/>
  <c r="G1473" i="11" s="1"/>
  <c r="O1473" i="11"/>
  <c r="J1473" i="11"/>
  <c r="I1473" i="11"/>
  <c r="H1473" i="11"/>
  <c r="W1472" i="11"/>
  <c r="V1472" i="11"/>
  <c r="U1472" i="11"/>
  <c r="T1472" i="11"/>
  <c r="S1472" i="11"/>
  <c r="R1472" i="11"/>
  <c r="Q1472" i="11"/>
  <c r="P1472" i="11"/>
  <c r="O1472" i="11"/>
  <c r="N1472" i="11"/>
  <c r="M1472" i="11"/>
  <c r="L1472" i="11"/>
  <c r="K1472" i="11"/>
  <c r="K1470" i="11" s="1"/>
  <c r="J1472" i="11"/>
  <c r="I1472" i="11"/>
  <c r="G1472" i="11"/>
  <c r="H1472" i="11" s="1"/>
  <c r="W1471" i="11"/>
  <c r="W1470" i="11" s="1"/>
  <c r="V1471" i="11"/>
  <c r="U1471" i="11"/>
  <c r="T1471" i="11"/>
  <c r="S1471" i="11"/>
  <c r="S1470" i="11" s="1"/>
  <c r="R1471" i="11"/>
  <c r="R1470" i="11" s="1"/>
  <c r="Q1471" i="11"/>
  <c r="Q1470" i="11" s="1"/>
  <c r="P1471" i="11"/>
  <c r="O1471" i="11"/>
  <c r="N1471" i="11"/>
  <c r="M1471" i="11"/>
  <c r="M1470" i="11" s="1"/>
  <c r="L1471" i="11"/>
  <c r="K1471" i="11"/>
  <c r="J1471" i="11"/>
  <c r="I1471" i="11"/>
  <c r="H1471" i="11"/>
  <c r="H1470" i="11" s="1"/>
  <c r="G1471" i="11"/>
  <c r="U1470" i="11"/>
  <c r="T1470" i="11"/>
  <c r="P1470" i="11"/>
  <c r="O1470" i="11"/>
  <c r="N1470" i="11"/>
  <c r="J1470" i="11"/>
  <c r="G1470" i="11"/>
  <c r="W1469" i="11"/>
  <c r="W1466" i="11" s="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J1468" i="11"/>
  <c r="I1468" i="11"/>
  <c r="H1468" i="11"/>
  <c r="G1468" i="11"/>
  <c r="W1467" i="11"/>
  <c r="V1467" i="11"/>
  <c r="V1466" i="11" s="1"/>
  <c r="U1467" i="11"/>
  <c r="T1467" i="11"/>
  <c r="T1466" i="11" s="1"/>
  <c r="S1467" i="11"/>
  <c r="R1467" i="11"/>
  <c r="R1466" i="11" s="1"/>
  <c r="Q1467" i="11"/>
  <c r="Q1466" i="11" s="1"/>
  <c r="P1467" i="11"/>
  <c r="O1467" i="11"/>
  <c r="N1467" i="11"/>
  <c r="M1467" i="11"/>
  <c r="M1466" i="11" s="1"/>
  <c r="L1467" i="11"/>
  <c r="K1467" i="11"/>
  <c r="J1467" i="11"/>
  <c r="I1467" i="11"/>
  <c r="G1467" i="11"/>
  <c r="S1466" i="11"/>
  <c r="O1466" i="11"/>
  <c r="N1466" i="11"/>
  <c r="L1466" i="11"/>
  <c r="K1466" i="11"/>
  <c r="J1466" i="11"/>
  <c r="I1466" i="11"/>
  <c r="W1465" i="11"/>
  <c r="V1465" i="11"/>
  <c r="U1465" i="11"/>
  <c r="T1465" i="11"/>
  <c r="S1465" i="11"/>
  <c r="R1465" i="11"/>
  <c r="Q1465" i="11"/>
  <c r="P1465" i="11"/>
  <c r="O1465" i="11"/>
  <c r="O1463" i="11" s="1"/>
  <c r="N1465" i="11"/>
  <c r="M1465" i="11"/>
  <c r="L1465" i="11"/>
  <c r="K1465" i="11"/>
  <c r="J1465" i="11"/>
  <c r="J1463" i="11" s="1"/>
  <c r="I1465" i="11"/>
  <c r="H1465" i="11"/>
  <c r="G1465" i="11"/>
  <c r="W1464" i="11"/>
  <c r="W1463" i="11" s="1"/>
  <c r="V1464" i="11"/>
  <c r="U1464" i="11"/>
  <c r="T1464" i="11"/>
  <c r="S1464" i="11"/>
  <c r="R1464" i="11"/>
  <c r="R1463" i="11" s="1"/>
  <c r="Q1464" i="11"/>
  <c r="Q1463" i="11" s="1"/>
  <c r="P1464" i="11"/>
  <c r="O1464" i="11"/>
  <c r="N1464" i="11"/>
  <c r="M1464" i="11"/>
  <c r="M1463" i="11" s="1"/>
  <c r="L1464" i="11"/>
  <c r="K1464" i="11"/>
  <c r="J1464" i="11"/>
  <c r="I1464" i="11"/>
  <c r="H1464" i="11"/>
  <c r="G1464" i="11"/>
  <c r="V1463" i="11"/>
  <c r="U1463" i="11"/>
  <c r="T1463" i="11"/>
  <c r="S1463" i="11"/>
  <c r="N1463" i="11"/>
  <c r="W1461" i="11"/>
  <c r="V1461" i="11"/>
  <c r="V1458" i="11" s="1"/>
  <c r="U1461" i="11"/>
  <c r="U1458" i="11" s="1"/>
  <c r="T1461" i="11"/>
  <c r="S1461" i="11"/>
  <c r="R1461" i="11"/>
  <c r="Q1461" i="11"/>
  <c r="P1461" i="11"/>
  <c r="O1461" i="11"/>
  <c r="N1461" i="11"/>
  <c r="M1461" i="11"/>
  <c r="L1461" i="11"/>
  <c r="K1461" i="11"/>
  <c r="J1461" i="11"/>
  <c r="J1458" i="11" s="1"/>
  <c r="I1461" i="11"/>
  <c r="G1461" i="11"/>
  <c r="H1461" i="11" s="1"/>
  <c r="W1460" i="11"/>
  <c r="V1460" i="11"/>
  <c r="U1460" i="11"/>
  <c r="T1460" i="11"/>
  <c r="S1460" i="11"/>
  <c r="R1460" i="11"/>
  <c r="Q1460" i="11"/>
  <c r="P1460" i="11"/>
  <c r="O1460" i="11"/>
  <c r="N1460" i="11"/>
  <c r="M1460" i="11"/>
  <c r="L1460" i="11"/>
  <c r="K1460" i="11"/>
  <c r="J1460" i="11"/>
  <c r="I1460" i="11"/>
  <c r="G1460" i="11"/>
  <c r="W1459" i="11"/>
  <c r="V1459" i="11"/>
  <c r="U1459" i="11"/>
  <c r="T1459" i="11"/>
  <c r="S1459" i="11"/>
  <c r="R1459" i="11"/>
  <c r="Q1459" i="11"/>
  <c r="P1459" i="11"/>
  <c r="O1459" i="11"/>
  <c r="N1459" i="11"/>
  <c r="M1459" i="11"/>
  <c r="M1458" i="11" s="1"/>
  <c r="L1459" i="11"/>
  <c r="K1459" i="11"/>
  <c r="K1458" i="11" s="1"/>
  <c r="J1459" i="11"/>
  <c r="I1459" i="11"/>
  <c r="I1458" i="11" s="1"/>
  <c r="H1459" i="11"/>
  <c r="G1459" i="11"/>
  <c r="W1458" i="11"/>
  <c r="R1458" i="11"/>
  <c r="Q1458" i="11"/>
  <c r="N1458" i="11"/>
  <c r="W1457" i="11"/>
  <c r="V1457" i="11"/>
  <c r="U1457" i="11"/>
  <c r="T1457" i="11"/>
  <c r="S1457" i="11"/>
  <c r="R1457" i="11"/>
  <c r="R1454" i="11" s="1"/>
  <c r="Q1457" i="11"/>
  <c r="P1457" i="11"/>
  <c r="O1457" i="11"/>
  <c r="N1457" i="11"/>
  <c r="M1457" i="11"/>
  <c r="L1457" i="11"/>
  <c r="K1457" i="11"/>
  <c r="J1457" i="11"/>
  <c r="J1454" i="11" s="1"/>
  <c r="I1457" i="11"/>
  <c r="G1457" i="11"/>
  <c r="H1457" i="11" s="1"/>
  <c r="W1456" i="11"/>
  <c r="V1456" i="11"/>
  <c r="U1456" i="11"/>
  <c r="T1456" i="11"/>
  <c r="S1456" i="11"/>
  <c r="R1456" i="11"/>
  <c r="Q1456" i="11"/>
  <c r="P1456" i="11"/>
  <c r="O1456" i="11"/>
  <c r="N1456" i="11"/>
  <c r="M1456" i="11"/>
  <c r="L1456" i="11"/>
  <c r="K1456" i="11"/>
  <c r="J1456" i="11"/>
  <c r="I1456" i="11"/>
  <c r="H1456" i="11"/>
  <c r="G1456" i="11"/>
  <c r="W1455" i="11"/>
  <c r="V1455" i="11"/>
  <c r="U1455" i="11"/>
  <c r="T1455" i="11"/>
  <c r="T1454" i="11" s="1"/>
  <c r="S1455" i="11"/>
  <c r="R1455" i="11"/>
  <c r="Q1455" i="11"/>
  <c r="P1455" i="11"/>
  <c r="O1455" i="11"/>
  <c r="N1455" i="11"/>
  <c r="M1455" i="11"/>
  <c r="M1454" i="11" s="1"/>
  <c r="L1455" i="11"/>
  <c r="K1455" i="11"/>
  <c r="J1455" i="11"/>
  <c r="I1455" i="11"/>
  <c r="H1455" i="11"/>
  <c r="G1455" i="11"/>
  <c r="G1454" i="11" s="1"/>
  <c r="V1454" i="11"/>
  <c r="U1454" i="11"/>
  <c r="S1454" i="11"/>
  <c r="Q1454" i="11"/>
  <c r="P1454" i="11"/>
  <c r="I1454" i="11"/>
  <c r="W1453" i="11"/>
  <c r="V1453" i="11"/>
  <c r="U1453" i="11"/>
  <c r="T1453" i="11"/>
  <c r="S1453" i="11"/>
  <c r="R1453" i="11"/>
  <c r="R1450" i="11" s="1"/>
  <c r="Q1453" i="11"/>
  <c r="Q1450" i="11" s="1"/>
  <c r="P1453" i="11"/>
  <c r="O1453" i="11"/>
  <c r="N1453" i="11"/>
  <c r="M1453" i="11"/>
  <c r="L1453" i="11"/>
  <c r="K1453" i="11"/>
  <c r="J1453" i="11"/>
  <c r="I1453" i="11"/>
  <c r="H1453" i="11"/>
  <c r="G1453" i="11"/>
  <c r="W1452" i="11"/>
  <c r="W1450" i="11" s="1"/>
  <c r="V1452" i="11"/>
  <c r="U1452" i="11"/>
  <c r="T1452" i="11"/>
  <c r="S1452" i="11"/>
  <c r="R1452" i="11"/>
  <c r="Q1452" i="11"/>
  <c r="P1452" i="11"/>
  <c r="O1452" i="11"/>
  <c r="N1452" i="11"/>
  <c r="M1452" i="11"/>
  <c r="L1452" i="11"/>
  <c r="K1452" i="11"/>
  <c r="J1452" i="11"/>
  <c r="I1452" i="11"/>
  <c r="H1452" i="11"/>
  <c r="G1452" i="11"/>
  <c r="W1451" i="11"/>
  <c r="V1451" i="11"/>
  <c r="V1450" i="11" s="1"/>
  <c r="U1451" i="11"/>
  <c r="U1450" i="11" s="1"/>
  <c r="T1451" i="11"/>
  <c r="S1451" i="11"/>
  <c r="R1451" i="11"/>
  <c r="Q1451" i="11"/>
  <c r="P1451" i="11"/>
  <c r="O1451" i="11"/>
  <c r="N1451" i="11"/>
  <c r="M1451" i="11"/>
  <c r="L1451" i="11"/>
  <c r="K1451" i="11"/>
  <c r="J1451" i="11"/>
  <c r="J1450" i="11" s="1"/>
  <c r="I1451" i="11"/>
  <c r="I1450" i="11" s="1"/>
  <c r="H1451" i="11"/>
  <c r="H1450" i="11" s="1"/>
  <c r="G1451" i="11"/>
  <c r="G1450"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K1444" i="11" s="1"/>
  <c r="J1447" i="11"/>
  <c r="I1447" i="11"/>
  <c r="G1447" i="11"/>
  <c r="H1447" i="11" s="1"/>
  <c r="W1446" i="11"/>
  <c r="V1446" i="11"/>
  <c r="U1446" i="11"/>
  <c r="T1446" i="11"/>
  <c r="S1446" i="11"/>
  <c r="R1446" i="11"/>
  <c r="Q1446" i="11"/>
  <c r="P1446" i="11"/>
  <c r="O1446" i="11"/>
  <c r="N1446" i="11"/>
  <c r="M1446" i="11"/>
  <c r="L1446" i="11"/>
  <c r="K1446" i="11"/>
  <c r="J1446" i="11"/>
  <c r="I1446" i="11"/>
  <c r="H1446" i="11"/>
  <c r="G1446" i="11"/>
  <c r="W1445" i="11"/>
  <c r="V1445" i="11"/>
  <c r="U1445" i="11"/>
  <c r="T1445" i="11"/>
  <c r="S1445" i="11"/>
  <c r="R1445" i="11"/>
  <c r="Q1445" i="11"/>
  <c r="P1445" i="11"/>
  <c r="O1445" i="11"/>
  <c r="O1444" i="11" s="1"/>
  <c r="N1445" i="11"/>
  <c r="N1444" i="11" s="1"/>
  <c r="M1445" i="11"/>
  <c r="L1445" i="11"/>
  <c r="L1444" i="11" s="1"/>
  <c r="K1445" i="11"/>
  <c r="J1445" i="11"/>
  <c r="J1444" i="11" s="1"/>
  <c r="I1445" i="11"/>
  <c r="G1445" i="11"/>
  <c r="V1444" i="11"/>
  <c r="S1444" i="11"/>
  <c r="R1444" i="11"/>
  <c r="I1444" i="11"/>
  <c r="W1443" i="11"/>
  <c r="V1443" i="11"/>
  <c r="U1443" i="11"/>
  <c r="T1443" i="11"/>
  <c r="S1443" i="11"/>
  <c r="R1443" i="11"/>
  <c r="Q1443" i="11"/>
  <c r="P1443" i="11"/>
  <c r="P1439" i="11" s="1"/>
  <c r="O1443" i="11"/>
  <c r="N1443" i="11"/>
  <c r="M1443" i="11"/>
  <c r="L1443" i="11"/>
  <c r="K1443" i="11"/>
  <c r="J1443" i="11"/>
  <c r="I1443" i="11"/>
  <c r="H1443" i="11"/>
  <c r="G1443" i="1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I1439" i="11" s="1"/>
  <c r="G1441" i="11"/>
  <c r="H1441" i="11" s="1"/>
  <c r="W1440" i="11"/>
  <c r="W1439" i="11" s="1"/>
  <c r="V1440" i="11"/>
  <c r="V1439" i="11" s="1"/>
  <c r="U1440" i="11"/>
  <c r="T1440" i="11"/>
  <c r="S1440" i="11"/>
  <c r="R1440" i="11"/>
  <c r="Q1440" i="11"/>
  <c r="P1440" i="11"/>
  <c r="O1440" i="11"/>
  <c r="O1439" i="11" s="1"/>
  <c r="N1440" i="11"/>
  <c r="M1440" i="11"/>
  <c r="L1440" i="11"/>
  <c r="K1440" i="11"/>
  <c r="K1439" i="11" s="1"/>
  <c r="J1440" i="11"/>
  <c r="I1440" i="11"/>
  <c r="G1440" i="11"/>
  <c r="T1439" i="11"/>
  <c r="S1439" i="11"/>
  <c r="R1439" i="11"/>
  <c r="Q1439" i="11"/>
  <c r="N1439" i="11"/>
  <c r="W1438" i="11"/>
  <c r="V1438" i="11"/>
  <c r="U1438" i="11"/>
  <c r="T1438" i="11"/>
  <c r="S1438" i="11"/>
  <c r="R1438" i="11"/>
  <c r="Q1438" i="11"/>
  <c r="P1438" i="11"/>
  <c r="O1438" i="11"/>
  <c r="N1438" i="11"/>
  <c r="M1438" i="11"/>
  <c r="L1438" i="11"/>
  <c r="K1438" i="11"/>
  <c r="J1438" i="11"/>
  <c r="I1438" i="11"/>
  <c r="H1438" i="11"/>
  <c r="G1438" i="11"/>
  <c r="W1437" i="11"/>
  <c r="V1437" i="11"/>
  <c r="U1437" i="11"/>
  <c r="T1437" i="11"/>
  <c r="S1437" i="11"/>
  <c r="R1437" i="11"/>
  <c r="Q1437" i="11"/>
  <c r="P1437" i="11"/>
  <c r="O1437" i="11"/>
  <c r="N1437" i="11"/>
  <c r="M1437" i="11"/>
  <c r="M1434" i="11" s="1"/>
  <c r="L1437" i="11"/>
  <c r="K1437" i="11"/>
  <c r="J1437" i="11"/>
  <c r="I1437" i="11"/>
  <c r="I1434" i="11" s="1"/>
  <c r="H1437" i="11"/>
  <c r="G1437" i="11"/>
  <c r="W1436" i="11"/>
  <c r="V1436" i="11"/>
  <c r="U1436" i="11"/>
  <c r="T1436" i="11"/>
  <c r="S1436" i="11"/>
  <c r="R1436" i="11"/>
  <c r="Q1436" i="11"/>
  <c r="P1436" i="11"/>
  <c r="O1436" i="11"/>
  <c r="N1436" i="11"/>
  <c r="N1434" i="11" s="1"/>
  <c r="M1436" i="11"/>
  <c r="L1436" i="11"/>
  <c r="K1436" i="11"/>
  <c r="J1436" i="11"/>
  <c r="I1436" i="11"/>
  <c r="G1436" i="11"/>
  <c r="H1436" i="11" s="1"/>
  <c r="W1435" i="11"/>
  <c r="W1434" i="11" s="1"/>
  <c r="V1435" i="11"/>
  <c r="V1434" i="11" s="1"/>
  <c r="U1435" i="11"/>
  <c r="T1435" i="11"/>
  <c r="S1435" i="11"/>
  <c r="R1435" i="11"/>
  <c r="Q1435" i="11"/>
  <c r="Q1434" i="11" s="1"/>
  <c r="P1435" i="11"/>
  <c r="O1435" i="11"/>
  <c r="N1435" i="11"/>
  <c r="M1435" i="11"/>
  <c r="L1435" i="11"/>
  <c r="L1434" i="11" s="1"/>
  <c r="K1435" i="11"/>
  <c r="J1435" i="11"/>
  <c r="I1435" i="11"/>
  <c r="G1435" i="11"/>
  <c r="T1434" i="11"/>
  <c r="S1434" i="11"/>
  <c r="R1434" i="11"/>
  <c r="V1427" i="11"/>
  <c r="U1427" i="11"/>
  <c r="T1427" i="11"/>
  <c r="S1427" i="11"/>
  <c r="R1427" i="11"/>
  <c r="R1424" i="11" s="1"/>
  <c r="Q1427" i="11"/>
  <c r="P1427" i="11"/>
  <c r="O1427" i="11"/>
  <c r="N1427" i="11"/>
  <c r="M1427" i="11"/>
  <c r="L1427" i="11"/>
  <c r="K1427" i="11"/>
  <c r="J1427" i="11"/>
  <c r="I1427" i="11"/>
  <c r="H1427" i="11"/>
  <c r="G1427" i="11"/>
  <c r="W1426" i="11"/>
  <c r="V1426" i="11"/>
  <c r="U1426" i="11"/>
  <c r="T1426" i="11"/>
  <c r="S1426" i="11"/>
  <c r="S1424" i="11" s="1"/>
  <c r="R1426" i="11"/>
  <c r="Q1426" i="11"/>
  <c r="P1426" i="11"/>
  <c r="O1426" i="11"/>
  <c r="N1426" i="11"/>
  <c r="M1426" i="11"/>
  <c r="L1426" i="11"/>
  <c r="K1426" i="11"/>
  <c r="J1426" i="11"/>
  <c r="I1426" i="11"/>
  <c r="H1426" i="11"/>
  <c r="H1424" i="11" s="1"/>
  <c r="G1426" i="11"/>
  <c r="V1425" i="11"/>
  <c r="U1425" i="11"/>
  <c r="U1424" i="11" s="1"/>
  <c r="T1425" i="11"/>
  <c r="S1425" i="11"/>
  <c r="R1425" i="11"/>
  <c r="Q1425" i="11"/>
  <c r="Q1424" i="11" s="1"/>
  <c r="P1425" i="11"/>
  <c r="P1424" i="11" s="1"/>
  <c r="O1425" i="11"/>
  <c r="O1424" i="11" s="1"/>
  <c r="N1425" i="11"/>
  <c r="M1425" i="11"/>
  <c r="M1424" i="11" s="1"/>
  <c r="L1425" i="11"/>
  <c r="K1425" i="11"/>
  <c r="J1425" i="11"/>
  <c r="I1425" i="11"/>
  <c r="H1425" i="11"/>
  <c r="G1425" i="11"/>
  <c r="N1424" i="11"/>
  <c r="J1424" i="11"/>
  <c r="I1424" i="11"/>
  <c r="G1424" i="11"/>
  <c r="V1422" i="11"/>
  <c r="V1421" i="11" s="1"/>
  <c r="U1422" i="11"/>
  <c r="U1421" i="11" s="1"/>
  <c r="T1422" i="11"/>
  <c r="S1422" i="11"/>
  <c r="R1422" i="11"/>
  <c r="Q1422" i="11"/>
  <c r="P1422" i="11"/>
  <c r="P1421" i="11" s="1"/>
  <c r="O1422" i="11"/>
  <c r="O1421" i="11" s="1"/>
  <c r="N1422" i="11"/>
  <c r="N1421" i="11" s="1"/>
  <c r="M1422" i="11"/>
  <c r="L1422" i="11"/>
  <c r="K1422" i="11"/>
  <c r="J1422" i="11"/>
  <c r="J1421" i="11" s="1"/>
  <c r="I1422" i="11"/>
  <c r="I1421" i="11" s="1"/>
  <c r="H1422" i="11"/>
  <c r="G1422" i="11"/>
  <c r="G1421" i="11" s="1"/>
  <c r="T1421" i="11"/>
  <c r="S1421" i="11"/>
  <c r="R1421" i="11"/>
  <c r="Q1421" i="11"/>
  <c r="M1421" i="11"/>
  <c r="L1421" i="11"/>
  <c r="H1421" i="11"/>
  <c r="V1420" i="11"/>
  <c r="U1420" i="11"/>
  <c r="T1420" i="11"/>
  <c r="S1420" i="11"/>
  <c r="R1420" i="11"/>
  <c r="Q1420" i="11"/>
  <c r="P1420" i="11"/>
  <c r="O1420" i="11"/>
  <c r="N1420" i="11"/>
  <c r="M1420" i="11"/>
  <c r="M1418" i="11" s="1"/>
  <c r="L1420" i="11"/>
  <c r="K1420" i="11"/>
  <c r="J1420" i="11"/>
  <c r="I1420" i="11"/>
  <c r="H1420" i="11"/>
  <c r="G1420" i="11"/>
  <c r="V1419" i="11"/>
  <c r="U1419" i="11"/>
  <c r="U1418" i="11" s="1"/>
  <c r="T1419" i="11"/>
  <c r="S1419" i="11"/>
  <c r="R1419" i="11"/>
  <c r="R1418" i="11" s="1"/>
  <c r="Q1419" i="11"/>
  <c r="P1419" i="11"/>
  <c r="P1418" i="11" s="1"/>
  <c r="O1419" i="11"/>
  <c r="N1419" i="11"/>
  <c r="N1418" i="11" s="1"/>
  <c r="M1419" i="11"/>
  <c r="L1419" i="11"/>
  <c r="L1418" i="11" s="1"/>
  <c r="K1419" i="11"/>
  <c r="K1418" i="11" s="1"/>
  <c r="J1419" i="11"/>
  <c r="J1418" i="11" s="1"/>
  <c r="I1419" i="11"/>
  <c r="H1419" i="11"/>
  <c r="G1419" i="11"/>
  <c r="V1418" i="11"/>
  <c r="S1418" i="11"/>
  <c r="I1418" i="11"/>
  <c r="H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V1410" i="11" s="1"/>
  <c r="U1411" i="11"/>
  <c r="T1411" i="11"/>
  <c r="S1411" i="11"/>
  <c r="R1411" i="11"/>
  <c r="Q1411" i="11"/>
  <c r="P1411" i="11"/>
  <c r="O1411" i="11"/>
  <c r="N1411" i="11"/>
  <c r="M1411" i="11"/>
  <c r="L1411" i="11"/>
  <c r="K1411" i="11"/>
  <c r="J1411" i="11"/>
  <c r="J1410" i="11" s="1"/>
  <c r="I1411" i="11"/>
  <c r="H1411" i="11"/>
  <c r="G1411" i="11"/>
  <c r="S1410" i="11"/>
  <c r="R1410" i="11"/>
  <c r="Q1410" i="11"/>
  <c r="M1410" i="11"/>
  <c r="G1410" i="11"/>
  <c r="K1409" i="11"/>
  <c r="J1409" i="11"/>
  <c r="I1409" i="11"/>
  <c r="H1409" i="11"/>
  <c r="G1409" i="11"/>
  <c r="K1408" i="11"/>
  <c r="J1408" i="11"/>
  <c r="I1408" i="11"/>
  <c r="I1407" i="11" s="1"/>
  <c r="H1408" i="11"/>
  <c r="H1407" i="11" s="1"/>
  <c r="G1408" i="11"/>
  <c r="K1407" i="11"/>
  <c r="J1407" i="11"/>
  <c r="V1406" i="1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N1403" i="11"/>
  <c r="N1401" i="11" s="1"/>
  <c r="M1403" i="11"/>
  <c r="L1403" i="11"/>
  <c r="K1403" i="11"/>
  <c r="J1403" i="11"/>
  <c r="I1403" i="11"/>
  <c r="I1401" i="11" s="1"/>
  <c r="H1403" i="11"/>
  <c r="G1403" i="11"/>
  <c r="V1402" i="11"/>
  <c r="V1401" i="11" s="1"/>
  <c r="U1402" i="11"/>
  <c r="U1401" i="11" s="1"/>
  <c r="T1402" i="11"/>
  <c r="T1401" i="11" s="1"/>
  <c r="S1402" i="11"/>
  <c r="R1402" i="11"/>
  <c r="Q1402" i="11"/>
  <c r="P1402" i="11"/>
  <c r="P1401" i="11" s="1"/>
  <c r="O1402" i="11"/>
  <c r="N1402" i="11"/>
  <c r="M1402" i="11"/>
  <c r="L1402" i="11"/>
  <c r="K1402" i="11"/>
  <c r="J1402" i="11"/>
  <c r="I1402" i="11"/>
  <c r="H1402" i="11"/>
  <c r="G1402" i="11"/>
  <c r="O1401" i="11"/>
  <c r="M1401" i="11"/>
  <c r="L1401" i="11"/>
  <c r="K1401" i="11"/>
  <c r="J1401" i="11"/>
  <c r="V1400" i="11"/>
  <c r="U1400" i="11"/>
  <c r="T1400" i="11"/>
  <c r="S1400" i="11"/>
  <c r="R1400" i="11"/>
  <c r="Q1400" i="11"/>
  <c r="P1400" i="11"/>
  <c r="O1400" i="11"/>
  <c r="N1400" i="11"/>
  <c r="N1398" i="11" s="1"/>
  <c r="M1400" i="11"/>
  <c r="L1400" i="11"/>
  <c r="K1400" i="11"/>
  <c r="K1398" i="11" s="1"/>
  <c r="J1400" i="11"/>
  <c r="J1398" i="11" s="1"/>
  <c r="I1400" i="11"/>
  <c r="H1400" i="11"/>
  <c r="G1400" i="11"/>
  <c r="V1399" i="11"/>
  <c r="V1398" i="11" s="1"/>
  <c r="U1399" i="11"/>
  <c r="T1399" i="11"/>
  <c r="S1399" i="11"/>
  <c r="R1399" i="11"/>
  <c r="R1398" i="11" s="1"/>
  <c r="Q1399" i="11"/>
  <c r="Q1398" i="11" s="1"/>
  <c r="P1399" i="11"/>
  <c r="O1399" i="11"/>
  <c r="N1399" i="11"/>
  <c r="M1399" i="11"/>
  <c r="M1398" i="11" s="1"/>
  <c r="L1399" i="11"/>
  <c r="L1398" i="11" s="1"/>
  <c r="K1399" i="11"/>
  <c r="J1399" i="11"/>
  <c r="I1399" i="11"/>
  <c r="H1399" i="11"/>
  <c r="G1399" i="11"/>
  <c r="U1398" i="11"/>
  <c r="T1398" i="11"/>
  <c r="S1398" i="11"/>
  <c r="P1398" i="11"/>
  <c r="O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W1394" i="11" s="1"/>
  <c r="N1394" i="11"/>
  <c r="M1394" i="11"/>
  <c r="L1394" i="11"/>
  <c r="K1394" i="11"/>
  <c r="J1394" i="11"/>
  <c r="I1394" i="11"/>
  <c r="H1394" i="11"/>
  <c r="G1394" i="11"/>
  <c r="V1393" i="11"/>
  <c r="U1393" i="11"/>
  <c r="T1393" i="11"/>
  <c r="S1393" i="11"/>
  <c r="R1393" i="11"/>
  <c r="Q1393" i="11"/>
  <c r="P1393" i="11"/>
  <c r="O1393" i="11"/>
  <c r="N1393" i="11"/>
  <c r="M1393" i="11"/>
  <c r="L1393" i="11"/>
  <c r="L1391" i="11" s="1"/>
  <c r="K1393" i="11"/>
  <c r="J1393" i="11"/>
  <c r="I1393" i="11"/>
  <c r="H1393" i="11"/>
  <c r="G1393" i="11"/>
  <c r="V1392" i="11"/>
  <c r="U1392" i="11"/>
  <c r="T1392" i="11"/>
  <c r="T1391" i="11" s="1"/>
  <c r="S1392" i="11"/>
  <c r="R1392" i="11"/>
  <c r="Q1392" i="11"/>
  <c r="P1392" i="11"/>
  <c r="O1392" i="11"/>
  <c r="N1392" i="11"/>
  <c r="M1392" i="11"/>
  <c r="M1391" i="11" s="1"/>
  <c r="L1392" i="11"/>
  <c r="K1392" i="11"/>
  <c r="J1392" i="11"/>
  <c r="I1392" i="11"/>
  <c r="H1392" i="11"/>
  <c r="G1392" i="11"/>
  <c r="U1391" i="11"/>
  <c r="Q1391" i="11"/>
  <c r="N1391" i="11"/>
  <c r="J1391" i="11"/>
  <c r="G1391" i="11"/>
  <c r="V1390" i="11"/>
  <c r="U1390" i="11"/>
  <c r="T1390" i="11"/>
  <c r="S1390" i="11"/>
  <c r="R1390" i="11"/>
  <c r="Q1390" i="11"/>
  <c r="P1390" i="11"/>
  <c r="O1390" i="11"/>
  <c r="N1390" i="11"/>
  <c r="M1390" i="11"/>
  <c r="L1390" i="11"/>
  <c r="K1390" i="11"/>
  <c r="J1390" i="11"/>
  <c r="J1382" i="11" s="1"/>
  <c r="J1429" i="11" s="1"/>
  <c r="I1390" i="11"/>
  <c r="H1390" i="11"/>
  <c r="G1390" i="11"/>
  <c r="V1389" i="11"/>
  <c r="U1389" i="11"/>
  <c r="T1389" i="11"/>
  <c r="S1389" i="11"/>
  <c r="R1389" i="11"/>
  <c r="Q1389" i="11"/>
  <c r="P1389" i="11"/>
  <c r="O1389" i="11"/>
  <c r="N1389" i="11"/>
  <c r="M1389" i="11"/>
  <c r="L1389" i="11"/>
  <c r="K1389" i="11"/>
  <c r="J1389" i="11"/>
  <c r="I1389" i="11"/>
  <c r="H1389" i="11"/>
  <c r="G1389" i="11"/>
  <c r="W1388"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W1387" i="11" s="1"/>
  <c r="J1387" i="11"/>
  <c r="I1387" i="11"/>
  <c r="H1387" i="11"/>
  <c r="G1387" i="11"/>
  <c r="G1386" i="11"/>
  <c r="V1385" i="11"/>
  <c r="U1385" i="11"/>
  <c r="T1385" i="11"/>
  <c r="T1382" i="11" s="1"/>
  <c r="S1385" i="11"/>
  <c r="S1382" i="11" s="1"/>
  <c r="R1385" i="11"/>
  <c r="Q1385" i="11"/>
  <c r="P1385" i="11"/>
  <c r="O1385" i="11"/>
  <c r="N1385" i="11"/>
  <c r="M1385" i="11"/>
  <c r="L1385" i="11"/>
  <c r="K1385" i="11"/>
  <c r="J1385" i="11"/>
  <c r="I1385" i="11"/>
  <c r="H1385" i="11"/>
  <c r="G1385" i="11"/>
  <c r="G1384" i="11"/>
  <c r="V1383" i="11"/>
  <c r="V1382" i="11" s="1"/>
  <c r="U1383" i="11"/>
  <c r="U1382" i="11" s="1"/>
  <c r="T1383" i="11"/>
  <c r="S1383" i="11"/>
  <c r="R1383" i="11"/>
  <c r="Q1383" i="11"/>
  <c r="Q1382" i="11" s="1"/>
  <c r="P1383" i="11"/>
  <c r="O1383" i="11"/>
  <c r="N1383" i="11"/>
  <c r="M1383" i="11"/>
  <c r="M1382" i="11" s="1"/>
  <c r="M1429" i="11" s="1"/>
  <c r="L1383" i="11"/>
  <c r="K1383" i="11"/>
  <c r="J1383" i="11"/>
  <c r="I1383" i="11"/>
  <c r="H1383" i="11"/>
  <c r="G1383" i="11"/>
  <c r="N1382" i="11"/>
  <c r="H1382" i="11"/>
  <c r="G1382" i="11"/>
  <c r="G1376" i="11"/>
  <c r="W1376" i="11" s="1"/>
  <c r="G1369" i="11"/>
  <c r="W1367" i="11"/>
  <c r="W1366" i="11" s="1"/>
  <c r="G1367" i="11"/>
  <c r="G1366" i="11" s="1"/>
  <c r="W1365" i="11"/>
  <c r="G1365" i="11"/>
  <c r="G1364" i="11"/>
  <c r="W1364" i="11" s="1"/>
  <c r="W1363" i="11"/>
  <c r="G1363" i="11"/>
  <c r="G1362" i="11" s="1"/>
  <c r="G1361" i="11"/>
  <c r="W1361" i="11" s="1"/>
  <c r="V1360" i="11"/>
  <c r="U1360" i="11"/>
  <c r="T1360" i="11"/>
  <c r="S1360" i="11"/>
  <c r="R1360" i="11"/>
  <c r="Q1360" i="11"/>
  <c r="P1360" i="11"/>
  <c r="O1360" i="11"/>
  <c r="N1360" i="11"/>
  <c r="M1360" i="11"/>
  <c r="L1360" i="11"/>
  <c r="K1360" i="11"/>
  <c r="J1360" i="11"/>
  <c r="I1360" i="11"/>
  <c r="H1360" i="11"/>
  <c r="G1360" i="11"/>
  <c r="V1359" i="11"/>
  <c r="U1359" i="11"/>
  <c r="U1358" i="11" s="1"/>
  <c r="T1359" i="11"/>
  <c r="T1358" i="11" s="1"/>
  <c r="S1359" i="11"/>
  <c r="R1359" i="11"/>
  <c r="Q1359" i="11"/>
  <c r="Q1358" i="11" s="1"/>
  <c r="P1359" i="11"/>
  <c r="O1359" i="11"/>
  <c r="N1359" i="11"/>
  <c r="M1359" i="11"/>
  <c r="L1359" i="11"/>
  <c r="L1358" i="11" s="1"/>
  <c r="K1359" i="11"/>
  <c r="K1358" i="11" s="1"/>
  <c r="J1359" i="11"/>
  <c r="J1358" i="11" s="1"/>
  <c r="I1359" i="11"/>
  <c r="H1359" i="11"/>
  <c r="G1359" i="11"/>
  <c r="V1358" i="11"/>
  <c r="I1358" i="11"/>
  <c r="H1358" i="11"/>
  <c r="G1358" i="11"/>
  <c r="V1357" i="11"/>
  <c r="V1355" i="11" s="1"/>
  <c r="U1357" i="11"/>
  <c r="U1355" i="11" s="1"/>
  <c r="T1357" i="11"/>
  <c r="S1357" i="11"/>
  <c r="R1357" i="11"/>
  <c r="Q1357" i="11"/>
  <c r="Q1355" i="11" s="1"/>
  <c r="P1357" i="11"/>
  <c r="O1357" i="11"/>
  <c r="N1357" i="11"/>
  <c r="M1357" i="11"/>
  <c r="M1355" i="11" s="1"/>
  <c r="L1357" i="11"/>
  <c r="L1355" i="11" s="1"/>
  <c r="K1357" i="11"/>
  <c r="K1355" i="11" s="1"/>
  <c r="J1357" i="11"/>
  <c r="I1357" i="11"/>
  <c r="H1357" i="11"/>
  <c r="H1355" i="11" s="1"/>
  <c r="G1357" i="11"/>
  <c r="W1356" i="11"/>
  <c r="G1356" i="11"/>
  <c r="T1355" i="11"/>
  <c r="S1355" i="11"/>
  <c r="R1355" i="11"/>
  <c r="P1355" i="11"/>
  <c r="O1355" i="11"/>
  <c r="N1355" i="11"/>
  <c r="J1355" i="11"/>
  <c r="I1355" i="11"/>
  <c r="H1353" i="11"/>
  <c r="G1353" i="11"/>
  <c r="W1352" i="11"/>
  <c r="G1352" i="11"/>
  <c r="H1352" i="11" s="1"/>
  <c r="H1351" i="11" s="1"/>
  <c r="H1350" i="11"/>
  <c r="G1350" i="11"/>
  <c r="G1349" i="11"/>
  <c r="G1348" i="11"/>
  <c r="H1348" i="11" s="1"/>
  <c r="W1348" i="11" s="1"/>
  <c r="G1346" i="11"/>
  <c r="G1345" i="11"/>
  <c r="H1343" i="11"/>
  <c r="W1343" i="11" s="1"/>
  <c r="G1343" i="11"/>
  <c r="G1342" i="11"/>
  <c r="H1340" i="11"/>
  <c r="W1340" i="11" s="1"/>
  <c r="G1340" i="11"/>
  <c r="G1339" i="11"/>
  <c r="W1337" i="11"/>
  <c r="W1335" i="11" s="1"/>
  <c r="G1337" i="11"/>
  <c r="H1337" i="11" s="1"/>
  <c r="H1335" i="11" s="1"/>
  <c r="G1336" i="11"/>
  <c r="H1336" i="11" s="1"/>
  <c r="W1336" i="11" s="1"/>
  <c r="G1334" i="11"/>
  <c r="W1333" i="11"/>
  <c r="H1333" i="11"/>
  <c r="G1333" i="11"/>
  <c r="G1332" i="11"/>
  <c r="H1331" i="11"/>
  <c r="G1331" i="11"/>
  <c r="H1330" i="11"/>
  <c r="G1330" i="11"/>
  <c r="G1329" i="11"/>
  <c r="W1327" i="11"/>
  <c r="H1327" i="11"/>
  <c r="G1327" i="11"/>
  <c r="G1326" i="11"/>
  <c r="G1325" i="11"/>
  <c r="G1324" i="11"/>
  <c r="G1323" i="11"/>
  <c r="H1322" i="11"/>
  <c r="W1322" i="11" s="1"/>
  <c r="G1322" i="11"/>
  <c r="G1320" i="11"/>
  <c r="H1320" i="11" s="1"/>
  <c r="W1320" i="11" s="1"/>
  <c r="H1319" i="11"/>
  <c r="W1319" i="11" s="1"/>
  <c r="G1319" i="11"/>
  <c r="G1318" i="11"/>
  <c r="G1316" i="11"/>
  <c r="W1315" i="11"/>
  <c r="G1315" i="11"/>
  <c r="H1315" i="11" s="1"/>
  <c r="G1313" i="11"/>
  <c r="W1312" i="11"/>
  <c r="H1312" i="11"/>
  <c r="G1312" i="11"/>
  <c r="G1311" i="11"/>
  <c r="G1310" i="11"/>
  <c r="G1309" i="11"/>
  <c r="G1308" i="11"/>
  <c r="G1305" i="11"/>
  <c r="G1304" i="11"/>
  <c r="W1303" i="11"/>
  <c r="H1303" i="11"/>
  <c r="G1303" i="11"/>
  <c r="W1301" i="11"/>
  <c r="H1301" i="11"/>
  <c r="H1298" i="11" s="1"/>
  <c r="G1301" i="11"/>
  <c r="H1300" i="11"/>
  <c r="G1300" i="11"/>
  <c r="G1299" i="11"/>
  <c r="H1299" i="11" s="1"/>
  <c r="W1299" i="11" s="1"/>
  <c r="H1297" i="11"/>
  <c r="G1297" i="11"/>
  <c r="H1296" i="11"/>
  <c r="W1296" i="11" s="1"/>
  <c r="G1296" i="11"/>
  <c r="G1295" i="11"/>
  <c r="W1292" i="11"/>
  <c r="H1292" i="11"/>
  <c r="G1292" i="11"/>
  <c r="G1291" i="11"/>
  <c r="W1290" i="11"/>
  <c r="H1290" i="11"/>
  <c r="G1290" i="11"/>
  <c r="W1289" i="11"/>
  <c r="G1289" i="11"/>
  <c r="H1289" i="11" s="1"/>
  <c r="G1288" i="11"/>
  <c r="G1287" i="11"/>
  <c r="G1286" i="11"/>
  <c r="W1285" i="11"/>
  <c r="H1285" i="11"/>
  <c r="G1285" i="11"/>
  <c r="G1284" i="11"/>
  <c r="G1282" i="11"/>
  <c r="W1281" i="11"/>
  <c r="H1281" i="11"/>
  <c r="G1281" i="11"/>
  <c r="H1280" i="11"/>
  <c r="W1280" i="11" s="1"/>
  <c r="G1280" i="11"/>
  <c r="G1279" i="11"/>
  <c r="V1275" i="11"/>
  <c r="U1275" i="11"/>
  <c r="T1275" i="11"/>
  <c r="S1275" i="11"/>
  <c r="R1275" i="11"/>
  <c r="Q1275" i="11"/>
  <c r="Q1273" i="11" s="1"/>
  <c r="P1275" i="11"/>
  <c r="O1275" i="11"/>
  <c r="N1275" i="11"/>
  <c r="M1275" i="11"/>
  <c r="L1275" i="11"/>
  <c r="K1275" i="11"/>
  <c r="J1275" i="11"/>
  <c r="I1275" i="11"/>
  <c r="H1275" i="11"/>
  <c r="H1273" i="11" s="1"/>
  <c r="G1275" i="11"/>
  <c r="V1274" i="11"/>
  <c r="U1274" i="11"/>
  <c r="T1274" i="11"/>
  <c r="T1273" i="11" s="1"/>
  <c r="S1274" i="11"/>
  <c r="S1273" i="11" s="1"/>
  <c r="R1274" i="11"/>
  <c r="Q1274" i="11"/>
  <c r="P1274" i="11"/>
  <c r="P1273" i="11" s="1"/>
  <c r="O1274" i="11"/>
  <c r="N1274" i="11"/>
  <c r="N1273" i="11" s="1"/>
  <c r="M1274" i="11"/>
  <c r="L1274" i="11"/>
  <c r="K1274" i="11"/>
  <c r="K1273" i="11" s="1"/>
  <c r="J1274" i="11"/>
  <c r="J1273" i="11" s="1"/>
  <c r="I1274" i="11"/>
  <c r="I1273" i="11" s="1"/>
  <c r="H1274" i="11"/>
  <c r="G1274" i="11"/>
  <c r="V1273" i="11"/>
  <c r="U1273" i="11"/>
  <c r="L1273" i="11"/>
  <c r="G1273" i="11"/>
  <c r="V1272" i="11"/>
  <c r="U1272" i="11"/>
  <c r="T1272" i="11"/>
  <c r="S1272" i="11"/>
  <c r="R1272" i="11"/>
  <c r="Q1272" i="11"/>
  <c r="P1272" i="11"/>
  <c r="O1272" i="11"/>
  <c r="N1272" i="11"/>
  <c r="M1272" i="11"/>
  <c r="L1272" i="11"/>
  <c r="K1272" i="11"/>
  <c r="J1272" i="11"/>
  <c r="I1272" i="11"/>
  <c r="I1269" i="11" s="1"/>
  <c r="H1272" i="11"/>
  <c r="W1272" i="11" s="1"/>
  <c r="G1272" i="11"/>
  <c r="V1271" i="11"/>
  <c r="U1271" i="11"/>
  <c r="T1271" i="11"/>
  <c r="T1269" i="11" s="1"/>
  <c r="S1271" i="11"/>
  <c r="R1271" i="11"/>
  <c r="Q1271" i="11"/>
  <c r="P1271" i="11"/>
  <c r="O1271" i="11"/>
  <c r="O1269" i="11" s="1"/>
  <c r="N1271" i="11"/>
  <c r="M1271" i="11"/>
  <c r="L1271" i="11"/>
  <c r="K1271" i="11"/>
  <c r="K1269" i="11" s="1"/>
  <c r="J1271" i="11"/>
  <c r="I1271" i="11"/>
  <c r="H1271" i="11"/>
  <c r="G1271" i="11"/>
  <c r="V1270" i="11"/>
  <c r="V1269" i="11" s="1"/>
  <c r="U1270" i="11"/>
  <c r="T1270" i="11"/>
  <c r="S1270" i="11"/>
  <c r="R1270" i="11"/>
  <c r="Q1270" i="11"/>
  <c r="Q1269" i="11" s="1"/>
  <c r="P1270" i="11"/>
  <c r="W1270" i="11" s="1"/>
  <c r="O1270" i="11"/>
  <c r="N1270" i="11"/>
  <c r="M1270" i="11"/>
  <c r="L1270" i="11"/>
  <c r="L1269" i="11" s="1"/>
  <c r="K1270" i="11"/>
  <c r="J1270" i="11"/>
  <c r="I1270" i="11"/>
  <c r="H1270" i="11"/>
  <c r="G1270" i="11"/>
  <c r="G1269" i="11" s="1"/>
  <c r="U1269" i="11"/>
  <c r="R1269" i="11"/>
  <c r="P1269" i="11"/>
  <c r="N1269" i="11"/>
  <c r="M1269" i="11"/>
  <c r="J1269" i="11"/>
  <c r="V1268" i="11"/>
  <c r="V1266" i="11" s="1"/>
  <c r="U1268" i="11"/>
  <c r="T1268" i="11"/>
  <c r="S1268" i="11"/>
  <c r="R1268" i="11"/>
  <c r="Q1268" i="11"/>
  <c r="P1268" i="11"/>
  <c r="P1266" i="11" s="1"/>
  <c r="O1268" i="11"/>
  <c r="N1268" i="11"/>
  <c r="M1268" i="11"/>
  <c r="L1268" i="11"/>
  <c r="K1268" i="11"/>
  <c r="J1268" i="11"/>
  <c r="J1266" i="11" s="1"/>
  <c r="I1268" i="11"/>
  <c r="H1268" i="11"/>
  <c r="G1268" i="11"/>
  <c r="V1267" i="11"/>
  <c r="U1267" i="11"/>
  <c r="T1267" i="11"/>
  <c r="S1267" i="11"/>
  <c r="S1266" i="11" s="1"/>
  <c r="R1267" i="11"/>
  <c r="Q1267" i="11"/>
  <c r="P1267" i="11"/>
  <c r="O1267" i="11"/>
  <c r="N1267" i="11"/>
  <c r="M1267" i="11"/>
  <c r="L1267" i="11"/>
  <c r="K1267" i="11"/>
  <c r="K1266" i="11" s="1"/>
  <c r="J1267" i="11"/>
  <c r="I1267" i="11"/>
  <c r="I1266" i="11" s="1"/>
  <c r="H1267" i="11"/>
  <c r="G1267" i="11"/>
  <c r="U1266" i="11"/>
  <c r="T1266" i="11"/>
  <c r="H1266" i="11"/>
  <c r="W1265" i="11"/>
  <c r="V1265" i="11"/>
  <c r="U1265" i="11"/>
  <c r="U1263" i="11" s="1"/>
  <c r="T1265" i="11"/>
  <c r="S1265" i="11"/>
  <c r="R1265" i="11"/>
  <c r="Q1265" i="11"/>
  <c r="P1265" i="11"/>
  <c r="O1265" i="11"/>
  <c r="N1265" i="11"/>
  <c r="M1265" i="11"/>
  <c r="M1263" i="11" s="1"/>
  <c r="L1265" i="11"/>
  <c r="L1263" i="11" s="1"/>
  <c r="K1265" i="11"/>
  <c r="J1265" i="11"/>
  <c r="I1265" i="11"/>
  <c r="H1265" i="11"/>
  <c r="G1265" i="11"/>
  <c r="G1263" i="11" s="1"/>
  <c r="V1264" i="11"/>
  <c r="V1263" i="11" s="1"/>
  <c r="U1264" i="11"/>
  <c r="T1264" i="11"/>
  <c r="S1264" i="11"/>
  <c r="R1264" i="11"/>
  <c r="R1263" i="11" s="1"/>
  <c r="Q1264" i="11"/>
  <c r="P1264" i="11"/>
  <c r="O1264" i="11"/>
  <c r="O1263" i="11" s="1"/>
  <c r="N1264" i="11"/>
  <c r="N1263" i="11" s="1"/>
  <c r="M1264" i="11"/>
  <c r="L1264" i="11"/>
  <c r="K1264" i="11"/>
  <c r="J1264" i="11"/>
  <c r="J1263" i="11" s="1"/>
  <c r="I1264" i="11"/>
  <c r="H1264" i="11"/>
  <c r="H1263" i="11" s="1"/>
  <c r="G1264" i="11"/>
  <c r="T1263" i="11"/>
  <c r="S1263" i="11"/>
  <c r="Q1263" i="11"/>
  <c r="P1263" i="11"/>
  <c r="K1263" i="11"/>
  <c r="V1262" i="11"/>
  <c r="U1262" i="11"/>
  <c r="T1262" i="11"/>
  <c r="S1262" i="11"/>
  <c r="R1262" i="11"/>
  <c r="R1260" i="11" s="1"/>
  <c r="Q1262" i="11"/>
  <c r="P1262" i="11"/>
  <c r="O1262" i="11"/>
  <c r="N1262" i="11"/>
  <c r="M1262" i="11"/>
  <c r="L1262" i="11"/>
  <c r="K1262" i="11"/>
  <c r="J1262" i="11"/>
  <c r="I1262" i="11"/>
  <c r="H1262" i="11"/>
  <c r="H1260" i="11" s="1"/>
  <c r="G1262" i="11"/>
  <c r="V1261" i="11"/>
  <c r="U1261" i="11"/>
  <c r="U1260" i="11" s="1"/>
  <c r="T1261" i="11"/>
  <c r="S1261" i="11"/>
  <c r="S1260" i="11" s="1"/>
  <c r="R1261" i="11"/>
  <c r="Q1261" i="11"/>
  <c r="P1261" i="11"/>
  <c r="O1261" i="11"/>
  <c r="N1261" i="11"/>
  <c r="N1260" i="11" s="1"/>
  <c r="M1261" i="11"/>
  <c r="M1260" i="11" s="1"/>
  <c r="L1261" i="11"/>
  <c r="K1261" i="11"/>
  <c r="K1260" i="11" s="1"/>
  <c r="J1261" i="11"/>
  <c r="I1261" i="11"/>
  <c r="H1261" i="11"/>
  <c r="G1261" i="11"/>
  <c r="W1261" i="11" s="1"/>
  <c r="V1260" i="11"/>
  <c r="Q1260" i="11"/>
  <c r="L1260" i="11"/>
  <c r="J1260" i="11"/>
  <c r="I1260" i="11"/>
  <c r="G1260" i="11"/>
  <c r="V1259" i="11"/>
  <c r="U1259" i="11"/>
  <c r="T1259" i="11"/>
  <c r="S1259" i="11"/>
  <c r="S1257" i="11" s="1"/>
  <c r="R1259" i="11"/>
  <c r="Q1259" i="11"/>
  <c r="P1259" i="11"/>
  <c r="O1259" i="11"/>
  <c r="O1257" i="11" s="1"/>
  <c r="N1259" i="11"/>
  <c r="M1259" i="11"/>
  <c r="L1259" i="11"/>
  <c r="K1259" i="11"/>
  <c r="J1259" i="11"/>
  <c r="I1259" i="11"/>
  <c r="I1257" i="11" s="1"/>
  <c r="H1259" i="11"/>
  <c r="G1259" i="11"/>
  <c r="V1258" i="11"/>
  <c r="V1257" i="11" s="1"/>
  <c r="U1258" i="11"/>
  <c r="U1257" i="11" s="1"/>
  <c r="T1258" i="11"/>
  <c r="S1258" i="11"/>
  <c r="R1258" i="11"/>
  <c r="Q1258" i="11"/>
  <c r="Q1257" i="11" s="1"/>
  <c r="P1258" i="11"/>
  <c r="P1257" i="11" s="1"/>
  <c r="O1258" i="11"/>
  <c r="N1258" i="11"/>
  <c r="M1258" i="11"/>
  <c r="L1258" i="11"/>
  <c r="L1257" i="11" s="1"/>
  <c r="K1258" i="11"/>
  <c r="K1257" i="11" s="1"/>
  <c r="J1258" i="11"/>
  <c r="J1257" i="11" s="1"/>
  <c r="I1258" i="11"/>
  <c r="H1258" i="11"/>
  <c r="G1258" i="11"/>
  <c r="T1257" i="11"/>
  <c r="R1257" i="11"/>
  <c r="N1257" i="11"/>
  <c r="M1257" i="11"/>
  <c r="H1257" i="11"/>
  <c r="V1256" i="11"/>
  <c r="U1256" i="11"/>
  <c r="T1256" i="11"/>
  <c r="T1254" i="11" s="1"/>
  <c r="S1256" i="11"/>
  <c r="R1256" i="11"/>
  <c r="Q1256" i="11"/>
  <c r="P1256" i="11"/>
  <c r="O1256" i="11"/>
  <c r="N1256" i="11"/>
  <c r="M1256" i="11"/>
  <c r="L1256" i="11"/>
  <c r="K1256" i="11"/>
  <c r="J1256" i="11"/>
  <c r="I1256" i="11"/>
  <c r="H1256" i="11"/>
  <c r="G1256" i="11"/>
  <c r="V1255" i="11"/>
  <c r="U1255" i="11"/>
  <c r="T1255" i="11"/>
  <c r="S1255" i="11"/>
  <c r="S1254" i="11" s="1"/>
  <c r="R1255" i="11"/>
  <c r="R1254" i="11" s="1"/>
  <c r="Q1255" i="11"/>
  <c r="Q1254" i="11" s="1"/>
  <c r="P1255" i="11"/>
  <c r="O1255" i="11"/>
  <c r="O1254" i="11" s="1"/>
  <c r="N1255" i="11"/>
  <c r="M1255" i="11"/>
  <c r="L1255" i="11"/>
  <c r="K1255" i="11"/>
  <c r="K1254" i="11" s="1"/>
  <c r="J1255" i="11"/>
  <c r="I1255" i="11"/>
  <c r="H1255" i="11"/>
  <c r="G1255" i="11"/>
  <c r="P1254" i="11"/>
  <c r="N1254" i="11"/>
  <c r="M1254" i="11"/>
  <c r="L1254" i="11"/>
  <c r="J1254" i="11"/>
  <c r="I1254" i="11"/>
  <c r="H1254" i="11"/>
  <c r="V1253" i="11"/>
  <c r="U1253" i="11"/>
  <c r="T1253" i="11"/>
  <c r="S1253" i="11"/>
  <c r="R1253" i="11"/>
  <c r="Q1253" i="11"/>
  <c r="Q1251" i="11" s="1"/>
  <c r="P1253" i="11"/>
  <c r="O1253" i="11"/>
  <c r="N1253" i="11"/>
  <c r="M1253" i="11"/>
  <c r="L1253" i="11"/>
  <c r="K1253" i="11"/>
  <c r="J1253" i="11"/>
  <c r="I1253" i="11"/>
  <c r="I1251" i="11" s="1"/>
  <c r="H1253" i="11"/>
  <c r="G1253" i="11"/>
  <c r="V1252" i="11"/>
  <c r="U1252" i="11"/>
  <c r="T1252" i="11"/>
  <c r="S1252" i="11"/>
  <c r="R1252" i="11"/>
  <c r="R1251" i="11" s="1"/>
  <c r="Q1252" i="11"/>
  <c r="P1252" i="11"/>
  <c r="O1252" i="11"/>
  <c r="N1252" i="11"/>
  <c r="N1251" i="11" s="1"/>
  <c r="M1252" i="11"/>
  <c r="M1251" i="11" s="1"/>
  <c r="L1252" i="11"/>
  <c r="K1252" i="11"/>
  <c r="J1252" i="11"/>
  <c r="J1251" i="11" s="1"/>
  <c r="I1252" i="11"/>
  <c r="H1252" i="11"/>
  <c r="G1252" i="11"/>
  <c r="V1251" i="11"/>
  <c r="U1251" i="11"/>
  <c r="T1251" i="11"/>
  <c r="S1251" i="11"/>
  <c r="P1251" i="11"/>
  <c r="O1251" i="11"/>
  <c r="K1251" i="11"/>
  <c r="V1249" i="11"/>
  <c r="U1249" i="11"/>
  <c r="T1249" i="11"/>
  <c r="S1249" i="11"/>
  <c r="R1249" i="11"/>
  <c r="Q1249" i="11"/>
  <c r="P1249" i="11"/>
  <c r="O1249" i="11"/>
  <c r="N1249" i="11"/>
  <c r="M1249" i="11"/>
  <c r="M1246" i="11" s="1"/>
  <c r="L1249" i="11"/>
  <c r="K1249" i="11"/>
  <c r="J1249" i="11"/>
  <c r="I1249" i="11"/>
  <c r="H1249" i="11"/>
  <c r="H1246" i="11" s="1"/>
  <c r="G1249" i="11"/>
  <c r="V1248" i="11"/>
  <c r="U1248" i="11"/>
  <c r="T1248" i="11"/>
  <c r="S1248" i="11"/>
  <c r="R1248" i="11"/>
  <c r="Q1248" i="11"/>
  <c r="P1248" i="11"/>
  <c r="O1248" i="11"/>
  <c r="N1248" i="11"/>
  <c r="M1248" i="11"/>
  <c r="L1248" i="11"/>
  <c r="K1248" i="11"/>
  <c r="J1248" i="11"/>
  <c r="J1246" i="11" s="1"/>
  <c r="I1248" i="11"/>
  <c r="H1248" i="11"/>
  <c r="G1248" i="11"/>
  <c r="V1247" i="11"/>
  <c r="V1246" i="11" s="1"/>
  <c r="U1247" i="11"/>
  <c r="U1246" i="11" s="1"/>
  <c r="T1247" i="11"/>
  <c r="T1246" i="11" s="1"/>
  <c r="S1247" i="11"/>
  <c r="R1247" i="11"/>
  <c r="Q1247" i="11"/>
  <c r="P1247" i="11"/>
  <c r="O1247" i="11"/>
  <c r="N1247" i="11"/>
  <c r="M1247" i="11"/>
  <c r="L1247" i="11"/>
  <c r="K1247" i="11"/>
  <c r="K1246" i="11" s="1"/>
  <c r="J1247" i="11"/>
  <c r="I1247" i="11"/>
  <c r="H1247" i="11"/>
  <c r="G1247" i="11"/>
  <c r="S1246" i="11"/>
  <c r="Q1246" i="11"/>
  <c r="O1246" i="11"/>
  <c r="N1246" i="11"/>
  <c r="L1246" i="11"/>
  <c r="V1245" i="11"/>
  <c r="U1245" i="11"/>
  <c r="T1245" i="11"/>
  <c r="T1243" i="11" s="1"/>
  <c r="S1245" i="11"/>
  <c r="R1245" i="11"/>
  <c r="Q1245" i="11"/>
  <c r="P1245" i="11"/>
  <c r="P1243" i="11" s="1"/>
  <c r="O1245" i="11"/>
  <c r="N1245" i="11"/>
  <c r="N1243" i="11" s="1"/>
  <c r="M1245" i="11"/>
  <c r="L1245" i="11"/>
  <c r="K1245" i="11"/>
  <c r="J1245" i="11"/>
  <c r="J1243" i="11" s="1"/>
  <c r="I1245" i="11"/>
  <c r="H1245" i="11"/>
  <c r="H1243" i="11" s="1"/>
  <c r="G1245" i="11"/>
  <c r="V1244" i="11"/>
  <c r="U1244" i="11"/>
  <c r="U1243" i="11" s="1"/>
  <c r="T1244" i="11"/>
  <c r="S1244" i="11"/>
  <c r="R1244" i="11"/>
  <c r="Q1244" i="11"/>
  <c r="Q1243" i="11" s="1"/>
  <c r="P1244" i="11"/>
  <c r="O1244" i="11"/>
  <c r="N1244" i="11"/>
  <c r="M1244" i="11"/>
  <c r="M1243" i="11" s="1"/>
  <c r="L1244" i="11"/>
  <c r="K1244" i="11"/>
  <c r="K1243" i="11" s="1"/>
  <c r="J1244" i="11"/>
  <c r="I1244" i="11"/>
  <c r="H1244" i="11"/>
  <c r="G1244" i="11"/>
  <c r="V1243" i="11"/>
  <c r="S1243" i="11"/>
  <c r="R1243" i="11"/>
  <c r="O1243" i="11"/>
  <c r="V1242" i="11"/>
  <c r="U1242" i="11"/>
  <c r="T1242" i="11"/>
  <c r="S1242" i="11"/>
  <c r="R1242" i="11"/>
  <c r="Q1242" i="11"/>
  <c r="P1242" i="11"/>
  <c r="O1242" i="11"/>
  <c r="N1242" i="11"/>
  <c r="M1242" i="11"/>
  <c r="L1242" i="11"/>
  <c r="K1242" i="11"/>
  <c r="J1242" i="11"/>
  <c r="I1242" i="11"/>
  <c r="H1242" i="11"/>
  <c r="G1242" i="11"/>
  <c r="V1241" i="11"/>
  <c r="U1241" i="11"/>
  <c r="T1241" i="11"/>
  <c r="S1241" i="11"/>
  <c r="R1241" i="11"/>
  <c r="Q1241" i="11"/>
  <c r="P1241" i="11"/>
  <c r="O1241" i="11"/>
  <c r="W1241" i="11" s="1"/>
  <c r="N1241" i="11"/>
  <c r="M1241" i="11"/>
  <c r="L1241" i="11"/>
  <c r="K1241" i="11"/>
  <c r="J1241" i="11"/>
  <c r="I1241" i="11"/>
  <c r="H1241" i="11"/>
  <c r="H1239" i="11" s="1"/>
  <c r="G1241" i="11"/>
  <c r="V1240" i="11"/>
  <c r="U1240" i="11"/>
  <c r="T1240" i="11"/>
  <c r="T1239" i="11" s="1"/>
  <c r="S1240" i="11"/>
  <c r="S1239" i="11" s="1"/>
  <c r="R1240" i="11"/>
  <c r="Q1240" i="11"/>
  <c r="Q1239" i="11" s="1"/>
  <c r="P1240" i="11"/>
  <c r="O1240" i="11"/>
  <c r="N1240" i="11"/>
  <c r="N1239" i="11" s="1"/>
  <c r="M1240" i="11"/>
  <c r="L1240" i="11"/>
  <c r="K1240" i="11"/>
  <c r="K1239" i="11" s="1"/>
  <c r="J1240" i="11"/>
  <c r="J1239" i="11" s="1"/>
  <c r="I1240" i="11"/>
  <c r="H1240" i="11"/>
  <c r="G1240" i="11"/>
  <c r="V1239" i="11"/>
  <c r="M1239" i="11"/>
  <c r="L1239" i="11"/>
  <c r="I1239" i="11"/>
  <c r="W1238" i="11"/>
  <c r="V1238" i="11"/>
  <c r="U1238" i="11"/>
  <c r="T1238" i="11"/>
  <c r="S1238" i="11"/>
  <c r="R1238" i="11"/>
  <c r="Q1238" i="11"/>
  <c r="P1238" i="11"/>
  <c r="O1238" i="11"/>
  <c r="O1236" i="11" s="1"/>
  <c r="N1238" i="11"/>
  <c r="M1238" i="11"/>
  <c r="L1238" i="11"/>
  <c r="K1238" i="11"/>
  <c r="J1238" i="11"/>
  <c r="I1238" i="11"/>
  <c r="H1238" i="11"/>
  <c r="G1238" i="11"/>
  <c r="V1237" i="11"/>
  <c r="U1237" i="11"/>
  <c r="U1236" i="11" s="1"/>
  <c r="T1237" i="11"/>
  <c r="T1236" i="11" s="1"/>
  <c r="S1237" i="11"/>
  <c r="R1237" i="11"/>
  <c r="Q1237" i="11"/>
  <c r="P1237" i="11"/>
  <c r="P1236" i="11" s="1"/>
  <c r="O1237" i="11"/>
  <c r="N1237" i="11"/>
  <c r="M1237" i="11"/>
  <c r="L1237" i="11"/>
  <c r="L1236" i="11" s="1"/>
  <c r="K1237" i="11"/>
  <c r="K1236" i="11" s="1"/>
  <c r="J1237" i="11"/>
  <c r="I1237" i="11"/>
  <c r="H1237" i="11"/>
  <c r="G1237" i="11"/>
  <c r="G1236" i="11" s="1"/>
  <c r="V1236" i="11"/>
  <c r="S1236" i="11"/>
  <c r="R1236" i="11"/>
  <c r="N1236" i="11"/>
  <c r="M1236" i="11"/>
  <c r="I1236" i="11"/>
  <c r="H1236" i="11"/>
  <c r="V1235" i="11"/>
  <c r="U1235" i="11"/>
  <c r="U1232" i="11" s="1"/>
  <c r="T1235" i="11"/>
  <c r="S1235" i="11"/>
  <c r="R1235" i="11"/>
  <c r="Q1235" i="11"/>
  <c r="P1235" i="11"/>
  <c r="O1235" i="11"/>
  <c r="N1235" i="11"/>
  <c r="M1235" i="11"/>
  <c r="L1235" i="11"/>
  <c r="K1235" i="11"/>
  <c r="W1235" i="11" s="1"/>
  <c r="J1235" i="11"/>
  <c r="I1235" i="11"/>
  <c r="H1235" i="11"/>
  <c r="G1235" i="11"/>
  <c r="V1234" i="11"/>
  <c r="U1234" i="11"/>
  <c r="T1234" i="11"/>
  <c r="S1234" i="11"/>
  <c r="W1234" i="11" s="1"/>
  <c r="R1234" i="11"/>
  <c r="Q1234" i="11"/>
  <c r="P1234" i="11"/>
  <c r="O1234" i="11"/>
  <c r="N1234" i="11"/>
  <c r="M1234" i="11"/>
  <c r="L1234" i="11"/>
  <c r="K1234" i="11"/>
  <c r="K1232" i="11" s="1"/>
  <c r="J1234" i="11"/>
  <c r="I1234" i="11"/>
  <c r="H1234" i="11"/>
  <c r="H1232" i="11" s="1"/>
  <c r="G1234" i="11"/>
  <c r="V1233" i="11"/>
  <c r="U1233" i="11"/>
  <c r="T1233" i="11"/>
  <c r="S1233" i="11"/>
  <c r="R1233" i="11"/>
  <c r="R1232" i="11" s="1"/>
  <c r="Q1233" i="11"/>
  <c r="Q1232" i="11" s="1"/>
  <c r="P1233" i="11"/>
  <c r="P1232" i="11" s="1"/>
  <c r="O1233" i="11"/>
  <c r="O1232" i="11" s="1"/>
  <c r="N1233" i="11"/>
  <c r="N1232" i="11" s="1"/>
  <c r="M1233" i="11"/>
  <c r="L1233" i="11"/>
  <c r="L1232" i="11" s="1"/>
  <c r="K1233" i="11"/>
  <c r="J1233" i="11"/>
  <c r="I1233" i="11"/>
  <c r="I1232" i="11" s="1"/>
  <c r="H1233" i="11"/>
  <c r="G1233" i="11"/>
  <c r="M1232" i="11"/>
  <c r="J1232" i="11"/>
  <c r="G1232" i="11"/>
  <c r="V1231" i="11"/>
  <c r="U1231" i="11"/>
  <c r="T1231" i="11"/>
  <c r="S1231" i="11"/>
  <c r="R1231" i="11"/>
  <c r="Q1231" i="11"/>
  <c r="P1231" i="11"/>
  <c r="O1231" i="11"/>
  <c r="N1231" i="11"/>
  <c r="N1229" i="11" s="1"/>
  <c r="M1231" i="11"/>
  <c r="W1231" i="11" s="1"/>
  <c r="L1231" i="11"/>
  <c r="K1231" i="11"/>
  <c r="J1231" i="11"/>
  <c r="I1231" i="11"/>
  <c r="H1231" i="11"/>
  <c r="G1231" i="11"/>
  <c r="V1230" i="11"/>
  <c r="U1230" i="11"/>
  <c r="U1229" i="11" s="1"/>
  <c r="T1230" i="11"/>
  <c r="T1229" i="11" s="1"/>
  <c r="S1230" i="11"/>
  <c r="S1229" i="11" s="1"/>
  <c r="R1230" i="11"/>
  <c r="Q1230" i="11"/>
  <c r="P1230" i="11"/>
  <c r="O1230" i="11"/>
  <c r="O1229" i="11" s="1"/>
  <c r="N1230" i="11"/>
  <c r="M1230" i="11"/>
  <c r="L1230" i="11"/>
  <c r="K1230" i="11"/>
  <c r="J1230" i="11"/>
  <c r="J1229" i="11" s="1"/>
  <c r="I1230" i="11"/>
  <c r="H1230" i="11"/>
  <c r="H1229" i="11" s="1"/>
  <c r="G1230" i="11"/>
  <c r="V1229" i="11"/>
  <c r="R1229" i="11"/>
  <c r="Q1229" i="11"/>
  <c r="P1229" i="11"/>
  <c r="M1229" i="11"/>
  <c r="L1229" i="11"/>
  <c r="V1227" i="11"/>
  <c r="U1227" i="11"/>
  <c r="U1224" i="11" s="1"/>
  <c r="T1227" i="11"/>
  <c r="T1224" i="11" s="1"/>
  <c r="S1227" i="11"/>
  <c r="R1227" i="11"/>
  <c r="Q1227" i="11"/>
  <c r="P1227" i="11"/>
  <c r="O1227" i="11"/>
  <c r="N1227" i="11"/>
  <c r="M1227" i="11"/>
  <c r="L1227" i="11"/>
  <c r="K1227" i="11"/>
  <c r="J1227" i="11"/>
  <c r="I1227" i="11"/>
  <c r="H1227" i="11"/>
  <c r="G1227" i="11"/>
  <c r="V1226" i="11"/>
  <c r="U1226" i="11"/>
  <c r="T1226" i="11"/>
  <c r="S1226" i="11"/>
  <c r="R1226" i="11"/>
  <c r="Q1226" i="11"/>
  <c r="P1226" i="11"/>
  <c r="P1224" i="11" s="1"/>
  <c r="O1226" i="11"/>
  <c r="N1226" i="11"/>
  <c r="M1226" i="11"/>
  <c r="L1226" i="11"/>
  <c r="K1226" i="11"/>
  <c r="J1226" i="11"/>
  <c r="I1226" i="11"/>
  <c r="H1226" i="11"/>
  <c r="G1226" i="11"/>
  <c r="W1225" i="11"/>
  <c r="V1225" i="11"/>
  <c r="U1225" i="11"/>
  <c r="T1225" i="11"/>
  <c r="S1225" i="11"/>
  <c r="S1224" i="11" s="1"/>
  <c r="R1225" i="11"/>
  <c r="Q1225" i="11"/>
  <c r="P1225" i="11"/>
  <c r="O1225" i="11"/>
  <c r="N1225" i="11"/>
  <c r="N1224" i="11" s="1"/>
  <c r="M1225" i="11"/>
  <c r="M1224" i="11" s="1"/>
  <c r="L1225" i="11"/>
  <c r="K1225" i="11"/>
  <c r="K1224" i="11" s="1"/>
  <c r="J1225" i="11"/>
  <c r="I1225" i="11"/>
  <c r="H1225" i="11"/>
  <c r="G1225" i="11"/>
  <c r="G1224" i="11" s="1"/>
  <c r="V1224" i="11"/>
  <c r="O1224" i="11"/>
  <c r="L1224" i="11"/>
  <c r="V1223" i="11"/>
  <c r="U1223" i="11"/>
  <c r="T1223" i="11"/>
  <c r="S1223" i="11"/>
  <c r="S1220" i="11" s="1"/>
  <c r="R1223" i="11"/>
  <c r="Q1223" i="11"/>
  <c r="P1223" i="11"/>
  <c r="O1223" i="11"/>
  <c r="N1223" i="11"/>
  <c r="M1223" i="11"/>
  <c r="L1223" i="11"/>
  <c r="K1223" i="11"/>
  <c r="J1223" i="11"/>
  <c r="I1223" i="11"/>
  <c r="H1223" i="11"/>
  <c r="H1220" i="11" s="1"/>
  <c r="G1223" i="11"/>
  <c r="V1222" i="11"/>
  <c r="U1222" i="11"/>
  <c r="T1222" i="11"/>
  <c r="S1222" i="11"/>
  <c r="R1222" i="11"/>
  <c r="Q1222" i="11"/>
  <c r="P1222" i="11"/>
  <c r="O1222" i="11"/>
  <c r="N1222" i="11"/>
  <c r="M1222" i="11"/>
  <c r="L1222" i="11"/>
  <c r="K1222" i="11"/>
  <c r="J1222" i="11"/>
  <c r="I1222" i="11"/>
  <c r="H1222" i="11"/>
  <c r="G1222" i="11"/>
  <c r="W1221" i="11"/>
  <c r="V1221" i="11"/>
  <c r="V1220" i="11" s="1"/>
  <c r="U1221" i="11"/>
  <c r="T1221" i="11"/>
  <c r="S1221" i="11"/>
  <c r="R1221" i="11"/>
  <c r="Q1221" i="11"/>
  <c r="P1221" i="11"/>
  <c r="O1221" i="11"/>
  <c r="O1220" i="11" s="1"/>
  <c r="N1221" i="11"/>
  <c r="M1221" i="11"/>
  <c r="M1220" i="11" s="1"/>
  <c r="L1221" i="11"/>
  <c r="L1220" i="11" s="1"/>
  <c r="K1221" i="11"/>
  <c r="K1220" i="11" s="1"/>
  <c r="J1221" i="11"/>
  <c r="I1221" i="11"/>
  <c r="H1221" i="11"/>
  <c r="G1221" i="11"/>
  <c r="G1220" i="11" s="1"/>
  <c r="T1220" i="11"/>
  <c r="R1220" i="11"/>
  <c r="P1220" i="11"/>
  <c r="N1220" i="11"/>
  <c r="I1220" i="11"/>
  <c r="V1219" i="11"/>
  <c r="U1219" i="11"/>
  <c r="T1219" i="11"/>
  <c r="S1219" i="11"/>
  <c r="R1219" i="11"/>
  <c r="Q1219" i="11"/>
  <c r="P1219" i="11"/>
  <c r="O1219" i="11"/>
  <c r="N1219" i="11"/>
  <c r="M1219" i="11"/>
  <c r="L1219" i="11"/>
  <c r="K1219" i="11"/>
  <c r="J1219" i="11"/>
  <c r="I1219" i="11"/>
  <c r="H1219" i="11"/>
  <c r="G1219" i="11"/>
  <c r="V1218" i="11"/>
  <c r="U1218" i="11"/>
  <c r="T1218" i="11"/>
  <c r="S1218" i="11"/>
  <c r="R1218" i="11"/>
  <c r="Q1218" i="11"/>
  <c r="Q1216" i="11" s="1"/>
  <c r="P1218" i="11"/>
  <c r="O1218" i="11"/>
  <c r="O1216" i="11" s="1"/>
  <c r="N1218" i="11"/>
  <c r="M1218" i="11"/>
  <c r="L1218" i="11"/>
  <c r="K1218" i="11"/>
  <c r="K1216" i="11" s="1"/>
  <c r="J1218" i="11"/>
  <c r="I1218" i="11"/>
  <c r="H1218" i="11"/>
  <c r="G1218" i="11"/>
  <c r="V1217" i="11"/>
  <c r="U1217" i="11"/>
  <c r="T1217" i="11"/>
  <c r="S1217" i="11"/>
  <c r="R1217" i="11"/>
  <c r="Q1217" i="11"/>
  <c r="P1217" i="11"/>
  <c r="O1217" i="11"/>
  <c r="N1217" i="11"/>
  <c r="M1217" i="11"/>
  <c r="L1217" i="11"/>
  <c r="L1216" i="11" s="1"/>
  <c r="K1217" i="11"/>
  <c r="J1217" i="11"/>
  <c r="I1217" i="11"/>
  <c r="H1217" i="11"/>
  <c r="H1216" i="11" s="1"/>
  <c r="G1217" i="11"/>
  <c r="V1216" i="11"/>
  <c r="U1216" i="11"/>
  <c r="T1216" i="11"/>
  <c r="I1216" i="11"/>
  <c r="W1214"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W1213" i="11" s="1"/>
  <c r="J1213" i="11"/>
  <c r="I1213" i="11"/>
  <c r="H1213" i="11"/>
  <c r="G1213" i="11"/>
  <c r="V1212" i="11"/>
  <c r="V1210" i="11" s="1"/>
  <c r="U1212" i="11"/>
  <c r="U1210" i="11" s="1"/>
  <c r="T1212" i="11"/>
  <c r="S1212" i="11"/>
  <c r="R1212" i="11"/>
  <c r="Q1212" i="11"/>
  <c r="P1212" i="11"/>
  <c r="O1212" i="11"/>
  <c r="N1212" i="11"/>
  <c r="M1212" i="11"/>
  <c r="M1210" i="11" s="1"/>
  <c r="L1212" i="11"/>
  <c r="K1212" i="11"/>
  <c r="J1212" i="11"/>
  <c r="I1212" i="11"/>
  <c r="H1212" i="11"/>
  <c r="W1212" i="11" s="1"/>
  <c r="G1212" i="11"/>
  <c r="V1211" i="11"/>
  <c r="U1211" i="11"/>
  <c r="T1211" i="11"/>
  <c r="T1210" i="11" s="1"/>
  <c r="S1211" i="11"/>
  <c r="S1210" i="11" s="1"/>
  <c r="R1211" i="11"/>
  <c r="Q1211" i="11"/>
  <c r="Q1210" i="11" s="1"/>
  <c r="P1211" i="11"/>
  <c r="O1211" i="11"/>
  <c r="N1211" i="11"/>
  <c r="M1211" i="11"/>
  <c r="L1211" i="11"/>
  <c r="K1211" i="11"/>
  <c r="J1211" i="11"/>
  <c r="I1211" i="11"/>
  <c r="H1211" i="11"/>
  <c r="G1211" i="11"/>
  <c r="P1210" i="11"/>
  <c r="O1210" i="11"/>
  <c r="N1210" i="11"/>
  <c r="L1210" i="11"/>
  <c r="J1210" i="11"/>
  <c r="I1210" i="11"/>
  <c r="G1210" i="11"/>
  <c r="V1209" i="11"/>
  <c r="U1209" i="11"/>
  <c r="T1209" i="11"/>
  <c r="S1209" i="11"/>
  <c r="R1209" i="11"/>
  <c r="Q1209" i="11"/>
  <c r="P1209" i="11"/>
  <c r="O1209" i="11"/>
  <c r="N1209" i="11"/>
  <c r="M1209" i="11"/>
  <c r="L1209" i="11"/>
  <c r="K1209" i="11"/>
  <c r="J1209" i="11"/>
  <c r="J1205" i="11" s="1"/>
  <c r="I1209" i="11"/>
  <c r="H1209" i="11"/>
  <c r="W1209" i="11" s="1"/>
  <c r="G1209" i="11"/>
  <c r="V1208" i="11"/>
  <c r="U1208" i="11"/>
  <c r="T1208" i="11"/>
  <c r="S1208" i="11"/>
  <c r="R1208" i="11"/>
  <c r="Q1208" i="11"/>
  <c r="P1208" i="11"/>
  <c r="O1208" i="11"/>
  <c r="N1208" i="11"/>
  <c r="M1208" i="11"/>
  <c r="L1208" i="11"/>
  <c r="K1208" i="11"/>
  <c r="J1208" i="11"/>
  <c r="I1208" i="11"/>
  <c r="H1208" i="11"/>
  <c r="G1208" i="11"/>
  <c r="V1207" i="11"/>
  <c r="U1207" i="11"/>
  <c r="T1207" i="11"/>
  <c r="T1205" i="11" s="1"/>
  <c r="S1207" i="11"/>
  <c r="R1207" i="11"/>
  <c r="R1205" i="11" s="1"/>
  <c r="Q1207" i="11"/>
  <c r="Q1205" i="11" s="1"/>
  <c r="P1207" i="11"/>
  <c r="P1205" i="11" s="1"/>
  <c r="O1207" i="11"/>
  <c r="N1207" i="11"/>
  <c r="M1207" i="11"/>
  <c r="L1207" i="11"/>
  <c r="L1205" i="11" s="1"/>
  <c r="K1207" i="11"/>
  <c r="K1205" i="11" s="1"/>
  <c r="J1207" i="11"/>
  <c r="I1207" i="11"/>
  <c r="H1207" i="11"/>
  <c r="G1207" i="11"/>
  <c r="V1206" i="11"/>
  <c r="U1206" i="11"/>
  <c r="T1206" i="11"/>
  <c r="S1206" i="11"/>
  <c r="R1206" i="11"/>
  <c r="Q1206" i="11"/>
  <c r="P1206" i="11"/>
  <c r="O1206" i="11"/>
  <c r="O1205" i="11" s="1"/>
  <c r="N1206" i="11"/>
  <c r="N1205" i="11" s="1"/>
  <c r="M1206" i="11"/>
  <c r="M1205" i="11" s="1"/>
  <c r="L1206" i="11"/>
  <c r="K1206" i="11"/>
  <c r="J1206" i="11"/>
  <c r="I1206" i="11"/>
  <c r="I1205" i="11" s="1"/>
  <c r="H1206" i="11"/>
  <c r="G1206" i="11"/>
  <c r="V1204" i="11"/>
  <c r="U1204" i="11"/>
  <c r="T1204" i="11"/>
  <c r="S1204" i="11"/>
  <c r="R1204" i="11"/>
  <c r="Q1204" i="11"/>
  <c r="P1204" i="11"/>
  <c r="O1204" i="11"/>
  <c r="N1204" i="11"/>
  <c r="M1204" i="11"/>
  <c r="L1204" i="11"/>
  <c r="K1204" i="11"/>
  <c r="J1204" i="11"/>
  <c r="I1204" i="11"/>
  <c r="H1204" i="11"/>
  <c r="G1204" i="11"/>
  <c r="V1203" i="11"/>
  <c r="U1203" i="11"/>
  <c r="T1203" i="11"/>
  <c r="T1200" i="11" s="1"/>
  <c r="S1203" i="11"/>
  <c r="R1203" i="11"/>
  <c r="Q1203" i="11"/>
  <c r="P1203" i="11"/>
  <c r="P1200" i="11" s="1"/>
  <c r="O1203" i="11"/>
  <c r="N1203" i="11"/>
  <c r="M1203" i="11"/>
  <c r="L1203" i="11"/>
  <c r="K1203" i="11"/>
  <c r="J1203" i="11"/>
  <c r="I1203" i="11"/>
  <c r="H1203" i="11"/>
  <c r="G1203" i="11"/>
  <c r="V1202" i="11"/>
  <c r="U1202" i="11"/>
  <c r="T1202" i="11"/>
  <c r="S1202" i="11"/>
  <c r="R1202" i="11"/>
  <c r="R1200" i="11" s="1"/>
  <c r="Q1202" i="11"/>
  <c r="P1202" i="11"/>
  <c r="O1202" i="11"/>
  <c r="N1202" i="11"/>
  <c r="M1202" i="11"/>
  <c r="M1200" i="11" s="1"/>
  <c r="L1202" i="11"/>
  <c r="L1200" i="11" s="1"/>
  <c r="K1202" i="11"/>
  <c r="J1202" i="11"/>
  <c r="I1202" i="11"/>
  <c r="H1202" i="11"/>
  <c r="G1202" i="11"/>
  <c r="V1201" i="11"/>
  <c r="U1201" i="11"/>
  <c r="T1201" i="11"/>
  <c r="S1201" i="11"/>
  <c r="R1201" i="11"/>
  <c r="Q1201" i="11"/>
  <c r="P1201" i="11"/>
  <c r="O1201" i="11"/>
  <c r="N1201" i="11"/>
  <c r="N1200" i="11" s="1"/>
  <c r="M1201" i="11"/>
  <c r="L1201" i="11"/>
  <c r="K1201" i="11"/>
  <c r="J1201" i="11"/>
  <c r="J1200" i="11" s="1"/>
  <c r="I1201" i="11"/>
  <c r="I1200" i="11" s="1"/>
  <c r="H1201" i="11"/>
  <c r="H1200" i="11" s="1"/>
  <c r="G1201" i="11"/>
  <c r="S1200" i="11"/>
  <c r="K1200"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W1195"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O1192" i="11" s="1"/>
  <c r="N1193" i="11"/>
  <c r="M1193" i="11"/>
  <c r="L1193" i="11"/>
  <c r="L1192" i="11" s="1"/>
  <c r="K1193" i="11"/>
  <c r="J1193" i="11"/>
  <c r="I1193" i="11"/>
  <c r="H1193" i="11"/>
  <c r="G1193" i="11"/>
  <c r="G1192" i="11" s="1"/>
  <c r="V1192" i="11"/>
  <c r="T1192" i="11"/>
  <c r="N1192" i="11"/>
  <c r="V1191" i="11"/>
  <c r="U1191" i="11"/>
  <c r="T1191" i="11"/>
  <c r="S1191" i="11"/>
  <c r="R1191" i="11"/>
  <c r="Q1191" i="11"/>
  <c r="P1191" i="11"/>
  <c r="O1191" i="11"/>
  <c r="W1191" i="11" s="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S1185" i="11" s="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W1188" i="11" s="1"/>
  <c r="V1187" i="11"/>
  <c r="U1187" i="11"/>
  <c r="T1187" i="11"/>
  <c r="S1187" i="11"/>
  <c r="R1187" i="11"/>
  <c r="Q1187" i="11"/>
  <c r="P1187" i="11"/>
  <c r="O1187" i="11"/>
  <c r="N1187" i="11"/>
  <c r="M1187" i="11"/>
  <c r="L1187" i="11"/>
  <c r="K1187" i="11"/>
  <c r="J1187" i="11"/>
  <c r="I1187" i="11"/>
  <c r="H1187" i="11"/>
  <c r="G1187" i="11"/>
  <c r="W1187" i="11" s="1"/>
  <c r="W1186" i="11"/>
  <c r="V1186" i="11"/>
  <c r="V1185" i="11" s="1"/>
  <c r="U1186" i="11"/>
  <c r="T1186" i="11"/>
  <c r="S1186" i="11"/>
  <c r="R1186" i="11"/>
  <c r="Q1186" i="11"/>
  <c r="P1186" i="11"/>
  <c r="O1186" i="11"/>
  <c r="N1186" i="11"/>
  <c r="M1186" i="11"/>
  <c r="L1186" i="11"/>
  <c r="K1186" i="11"/>
  <c r="J1186" i="11"/>
  <c r="I1186" i="11"/>
  <c r="H1186" i="11"/>
  <c r="G1186" i="11"/>
  <c r="U1185" i="11"/>
  <c r="R1185" i="11"/>
  <c r="Q1185" i="11"/>
  <c r="P1185" i="11"/>
  <c r="N1185" i="11"/>
  <c r="V1183" i="11"/>
  <c r="V1181" i="11" s="1"/>
  <c r="U1183" i="11"/>
  <c r="T1183" i="11"/>
  <c r="S1183" i="11"/>
  <c r="R1183" i="11"/>
  <c r="Q1183" i="11"/>
  <c r="P1183" i="11"/>
  <c r="O1183" i="11"/>
  <c r="O1181" i="11" s="1"/>
  <c r="N1183" i="11"/>
  <c r="N1181" i="11" s="1"/>
  <c r="M1183" i="11"/>
  <c r="L1183" i="11"/>
  <c r="K1183" i="11"/>
  <c r="J1183" i="11"/>
  <c r="I1183" i="11"/>
  <c r="I1181" i="11" s="1"/>
  <c r="H1183" i="11"/>
  <c r="G1183" i="11"/>
  <c r="V1182" i="11"/>
  <c r="U1182" i="11"/>
  <c r="U1181" i="11" s="1"/>
  <c r="T1182" i="11"/>
  <c r="S1182" i="11"/>
  <c r="R1182" i="11"/>
  <c r="R1181" i="11" s="1"/>
  <c r="Q1182" i="11"/>
  <c r="P1182" i="11"/>
  <c r="O1182" i="11"/>
  <c r="N1182" i="11"/>
  <c r="M1182" i="11"/>
  <c r="L1182" i="11"/>
  <c r="K1182" i="11"/>
  <c r="J1182" i="11"/>
  <c r="I1182" i="11"/>
  <c r="H1182" i="11"/>
  <c r="G1182" i="11"/>
  <c r="S1181" i="11"/>
  <c r="M1181" i="11"/>
  <c r="L1181" i="11"/>
  <c r="J1181" i="11"/>
  <c r="G1181" i="11"/>
  <c r="M1180" i="11"/>
  <c r="P1180" i="11" s="1"/>
  <c r="L1180" i="11"/>
  <c r="K1180" i="11"/>
  <c r="J1180" i="11"/>
  <c r="I1180" i="11"/>
  <c r="H1180" i="11"/>
  <c r="G1180" i="11"/>
  <c r="L1179" i="11"/>
  <c r="K1179" i="11"/>
  <c r="J1179" i="11"/>
  <c r="I1179" i="11"/>
  <c r="H1179" i="11"/>
  <c r="G1179" i="11"/>
  <c r="K1178" i="11"/>
  <c r="J1178" i="11"/>
  <c r="I1178" i="11"/>
  <c r="H1178" i="11"/>
  <c r="G1178" i="11"/>
  <c r="G1177" i="11" s="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G1168" i="11" s="1"/>
  <c r="K1169" i="11"/>
  <c r="J1169" i="11"/>
  <c r="I1169" i="11"/>
  <c r="H1169" i="11"/>
  <c r="G1169" i="11"/>
  <c r="V1167" i="11"/>
  <c r="U1167" i="11"/>
  <c r="U1166" i="11" s="1"/>
  <c r="T1167" i="11"/>
  <c r="S1167" i="11"/>
  <c r="S1166" i="11" s="1"/>
  <c r="R1167" i="11"/>
  <c r="Q1167" i="11"/>
  <c r="P1167" i="11"/>
  <c r="P1166" i="11" s="1"/>
  <c r="O1167" i="11"/>
  <c r="O1166" i="11" s="1"/>
  <c r="N1167" i="11"/>
  <c r="N1166" i="11" s="1"/>
  <c r="M1167" i="11"/>
  <c r="M1166" i="11" s="1"/>
  <c r="L1167" i="11"/>
  <c r="K1167" i="11"/>
  <c r="J1167" i="11"/>
  <c r="I1167" i="11"/>
  <c r="H1167" i="11"/>
  <c r="G1167" i="11"/>
  <c r="V1166" i="11"/>
  <c r="T1166" i="11"/>
  <c r="R1166" i="11"/>
  <c r="Q1166" i="11"/>
  <c r="L1166" i="11"/>
  <c r="K1166" i="11"/>
  <c r="J1166" i="11"/>
  <c r="I1166" i="11"/>
  <c r="G1166" i="11"/>
  <c r="G1165" i="11"/>
  <c r="H1164" i="11"/>
  <c r="I1164" i="11" s="1"/>
  <c r="G1164" i="11"/>
  <c r="K1163" i="11"/>
  <c r="J1163" i="11"/>
  <c r="H1163" i="11"/>
  <c r="G1163" i="11"/>
  <c r="I1163" i="11" s="1"/>
  <c r="H1162" i="11"/>
  <c r="G1162" i="11"/>
  <c r="H1160" i="11"/>
  <c r="I1160" i="11" s="1"/>
  <c r="J1160" i="11" s="1"/>
  <c r="G1160" i="11"/>
  <c r="H1159" i="11"/>
  <c r="I1159" i="11" s="1"/>
  <c r="G1159" i="11"/>
  <c r="H1158" i="11"/>
  <c r="G1158" i="11"/>
  <c r="G1157" i="11"/>
  <c r="V1155" i="11"/>
  <c r="U1155" i="11"/>
  <c r="T1155" i="11"/>
  <c r="S1155" i="11"/>
  <c r="R1155" i="11"/>
  <c r="Q1155" i="11"/>
  <c r="P1155" i="11"/>
  <c r="O1155" i="11"/>
  <c r="N1155" i="11"/>
  <c r="M1155" i="11"/>
  <c r="L1155" i="11"/>
  <c r="K1155" i="11"/>
  <c r="J1155" i="11"/>
  <c r="I1155" i="11"/>
  <c r="I1153" i="11" s="1"/>
  <c r="H1155" i="11"/>
  <c r="H1153" i="11" s="1"/>
  <c r="G1155" i="11"/>
  <c r="W1155" i="11" s="1"/>
  <c r="V1154" i="11"/>
  <c r="U1154" i="11"/>
  <c r="T1154" i="11"/>
  <c r="T1153" i="11" s="1"/>
  <c r="S1154" i="11"/>
  <c r="R1154" i="11"/>
  <c r="R1153" i="11" s="1"/>
  <c r="Q1154" i="11"/>
  <c r="P1154" i="11"/>
  <c r="O1154" i="11"/>
  <c r="O1153" i="11" s="1"/>
  <c r="N1154" i="11"/>
  <c r="M1154" i="11"/>
  <c r="L1154" i="11"/>
  <c r="L1153" i="11" s="1"/>
  <c r="K1154" i="11"/>
  <c r="K1153" i="11" s="1"/>
  <c r="J1154" i="11"/>
  <c r="I1154" i="11"/>
  <c r="H1154" i="11"/>
  <c r="G1154" i="11"/>
  <c r="W1154" i="11" s="1"/>
  <c r="W1153" i="11" s="1"/>
  <c r="V1153" i="11"/>
  <c r="U1153" i="11"/>
  <c r="S1153" i="11"/>
  <c r="P1153" i="11"/>
  <c r="N1153" i="11"/>
  <c r="M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P1150" i="11"/>
  <c r="V1150" i="11" s="1"/>
  <c r="O1150" i="11"/>
  <c r="U1150" i="11" s="1"/>
  <c r="N1150" i="11"/>
  <c r="T1150" i="11" s="1"/>
  <c r="M1150" i="11"/>
  <c r="S1150" i="11" s="1"/>
  <c r="L1150" i="11"/>
  <c r="R1150" i="11" s="1"/>
  <c r="K1150" i="11"/>
  <c r="J1150" i="11"/>
  <c r="I1150" i="11"/>
  <c r="H1150" i="11"/>
  <c r="G1150" i="11"/>
  <c r="M1149" i="11"/>
  <c r="P1149" i="11" s="1"/>
  <c r="L1149" i="11"/>
  <c r="K1149" i="11"/>
  <c r="J1149" i="11"/>
  <c r="I1149" i="11"/>
  <c r="H1149" i="11"/>
  <c r="G1149" i="11"/>
  <c r="L1148" i="11"/>
  <c r="K1148" i="11"/>
  <c r="J1148" i="11"/>
  <c r="I1148" i="11"/>
  <c r="H1148" i="11"/>
  <c r="G1148" i="11"/>
  <c r="K1147" i="11"/>
  <c r="J1147" i="11"/>
  <c r="I1147" i="11"/>
  <c r="H1147" i="1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M1142" i="11"/>
  <c r="P1142" i="11" s="1"/>
  <c r="S1142" i="11" s="1"/>
  <c r="V1142" i="11" s="1"/>
  <c r="L1142" i="11"/>
  <c r="O1142" i="11" s="1"/>
  <c r="K1142" i="11"/>
  <c r="J1142" i="11"/>
  <c r="I1142" i="11"/>
  <c r="H1142" i="11"/>
  <c r="G1142" i="11"/>
  <c r="L1141" i="11"/>
  <c r="K1141" i="11"/>
  <c r="J1141" i="11"/>
  <c r="I1141" i="11"/>
  <c r="H1141" i="11"/>
  <c r="G1141" i="11"/>
  <c r="K1140" i="11"/>
  <c r="J1140" i="1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P1136" i="11"/>
  <c r="V1136" i="11" s="1"/>
  <c r="O1136" i="11"/>
  <c r="U1136" i="11" s="1"/>
  <c r="N1136" i="11"/>
  <c r="T1136" i="11" s="1"/>
  <c r="M1136" i="11"/>
  <c r="S1136" i="11" s="1"/>
  <c r="L1136" i="11"/>
  <c r="R1136" i="11" s="1"/>
  <c r="K1136" i="11"/>
  <c r="J1136" i="11"/>
  <c r="I1136" i="11"/>
  <c r="H1136" i="11"/>
  <c r="G1136" i="11"/>
  <c r="M1135" i="11"/>
  <c r="L1135" i="11"/>
  <c r="K1135" i="11"/>
  <c r="J1135" i="11"/>
  <c r="I1135" i="11"/>
  <c r="H1135" i="11"/>
  <c r="G1135" i="11"/>
  <c r="L1134" i="11"/>
  <c r="N1134" i="11" s="1"/>
  <c r="K1134" i="11"/>
  <c r="J1134" i="1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N1129" i="11"/>
  <c r="T1129" i="11" s="1"/>
  <c r="M1129" i="11"/>
  <c r="S1129" i="11" s="1"/>
  <c r="L1129" i="11"/>
  <c r="R1129" i="11" s="1"/>
  <c r="K1129" i="11"/>
  <c r="J1129" i="11"/>
  <c r="I1129" i="11"/>
  <c r="H1129" i="11"/>
  <c r="G1129" i="11"/>
  <c r="M1128" i="11"/>
  <c r="L1128" i="11"/>
  <c r="K1128" i="11"/>
  <c r="J1128" i="11"/>
  <c r="I1128" i="11"/>
  <c r="H1128" i="11"/>
  <c r="G1128" i="11"/>
  <c r="L1127" i="11"/>
  <c r="N1127" i="11" s="1"/>
  <c r="K1127" i="11"/>
  <c r="J1127" i="11"/>
  <c r="I1127" i="11"/>
  <c r="H1127" i="11"/>
  <c r="G1127" i="11"/>
  <c r="K1126" i="11"/>
  <c r="J1126" i="11"/>
  <c r="I1126" i="11"/>
  <c r="H1126" i="11"/>
  <c r="G1126" i="11"/>
  <c r="G1125" i="11" s="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P1121" i="11" s="1"/>
  <c r="L1121" i="11"/>
  <c r="K1121" i="11"/>
  <c r="J1121" i="11"/>
  <c r="I1121" i="11"/>
  <c r="H1121" i="11"/>
  <c r="G1121" i="11"/>
  <c r="L1120" i="11"/>
  <c r="N1120" i="11" s="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G1115" i="11"/>
  <c r="M1114" i="11"/>
  <c r="L1114" i="11"/>
  <c r="K1114" i="11"/>
  <c r="J1114" i="11"/>
  <c r="I1114" i="11"/>
  <c r="H1114" i="11"/>
  <c r="G1114" i="11"/>
  <c r="L1113" i="11"/>
  <c r="K1113" i="11"/>
  <c r="J1113" i="11"/>
  <c r="I1113" i="11"/>
  <c r="H1113" i="11"/>
  <c r="G1113" i="11"/>
  <c r="K1112" i="11"/>
  <c r="J1112" i="11"/>
  <c r="I1112" i="11"/>
  <c r="H1112" i="11"/>
  <c r="G1112" i="11"/>
  <c r="H1110" i="11"/>
  <c r="I1110" i="11" s="1"/>
  <c r="G1110" i="11"/>
  <c r="H1109" i="11"/>
  <c r="G1109" i="11"/>
  <c r="H1108" i="11"/>
  <c r="G1108" i="11"/>
  <c r="H1107" i="11"/>
  <c r="I1107" i="11" s="1"/>
  <c r="J1107" i="11" s="1"/>
  <c r="G1107" i="11"/>
  <c r="H1106" i="11"/>
  <c r="G1106" i="11"/>
  <c r="H1105" i="11"/>
  <c r="G1105" i="11"/>
  <c r="H1102" i="11"/>
  <c r="G1102" i="11"/>
  <c r="G1101" i="11"/>
  <c r="H1100" i="11"/>
  <c r="I1100" i="11" s="1"/>
  <c r="G1100" i="11"/>
  <c r="H1099" i="11"/>
  <c r="G1099" i="11"/>
  <c r="H1098" i="11"/>
  <c r="G1098" i="11"/>
  <c r="G1097" i="11"/>
  <c r="G1096" i="11"/>
  <c r="G1095" i="11" s="1"/>
  <c r="V1089" i="11"/>
  <c r="U1089" i="11"/>
  <c r="T1089" i="11"/>
  <c r="S1089" i="11"/>
  <c r="R1089" i="11"/>
  <c r="Q1089" i="11"/>
  <c r="P1089" i="11"/>
  <c r="O1089" i="11"/>
  <c r="N1089" i="11"/>
  <c r="M1089" i="11"/>
  <c r="L1089" i="11"/>
  <c r="K1089" i="11"/>
  <c r="J1089" i="11"/>
  <c r="I1089" i="11"/>
  <c r="G1089" i="11"/>
  <c r="H1089" i="11" s="1"/>
  <c r="W1089" i="11" s="1"/>
  <c r="V1088" i="11"/>
  <c r="V1086" i="11" s="1"/>
  <c r="U1088" i="11"/>
  <c r="T1088" i="11"/>
  <c r="S1088" i="11"/>
  <c r="R1088" i="11"/>
  <c r="Q1088" i="11"/>
  <c r="P1088" i="11"/>
  <c r="P1086" i="11" s="1"/>
  <c r="O1088" i="11"/>
  <c r="N1088" i="11"/>
  <c r="M1088" i="11"/>
  <c r="L1088" i="11"/>
  <c r="K1088" i="11"/>
  <c r="J1088" i="11"/>
  <c r="J1086" i="11" s="1"/>
  <c r="I1088" i="11"/>
  <c r="G1088" i="11"/>
  <c r="H1088" i="11" s="1"/>
  <c r="V1087" i="11"/>
  <c r="U1087" i="11"/>
  <c r="T1087" i="11"/>
  <c r="S1087" i="11"/>
  <c r="R1087" i="11"/>
  <c r="R1086" i="11" s="1"/>
  <c r="Q1087" i="11"/>
  <c r="Q1086" i="11" s="1"/>
  <c r="P1087" i="11"/>
  <c r="O1087" i="11"/>
  <c r="O1086" i="11" s="1"/>
  <c r="N1087" i="11"/>
  <c r="N1086" i="11" s="1"/>
  <c r="M1087" i="11"/>
  <c r="M1086" i="11" s="1"/>
  <c r="L1087" i="11"/>
  <c r="L1086" i="11" s="1"/>
  <c r="K1087" i="11"/>
  <c r="K1086" i="11" s="1"/>
  <c r="J1087" i="11"/>
  <c r="I1087" i="11"/>
  <c r="G1087" i="11"/>
  <c r="S1086" i="11"/>
  <c r="I1086" i="11"/>
  <c r="G1086" i="11"/>
  <c r="W1084" i="11"/>
  <c r="W1083" i="11" s="1"/>
  <c r="G1084" i="11"/>
  <c r="G1083" i="11"/>
  <c r="G1082" i="11"/>
  <c r="W1082" i="11" s="1"/>
  <c r="G1081" i="11"/>
  <c r="W1081" i="11" s="1"/>
  <c r="G1080" i="11"/>
  <c r="G1078" i="11"/>
  <c r="V1077" i="11"/>
  <c r="V1075" i="11" s="1"/>
  <c r="U1077" i="11"/>
  <c r="U1075" i="11" s="1"/>
  <c r="T1077" i="11"/>
  <c r="S1077" i="11"/>
  <c r="R1077" i="11"/>
  <c r="Q1077" i="11"/>
  <c r="P1077" i="11"/>
  <c r="O1077" i="11"/>
  <c r="N1077" i="11"/>
  <c r="M1077" i="11"/>
  <c r="L1077" i="11"/>
  <c r="K1077" i="11"/>
  <c r="J1077" i="11"/>
  <c r="I1077" i="11"/>
  <c r="H1077" i="11"/>
  <c r="G1077" i="11"/>
  <c r="V1076" i="11"/>
  <c r="U1076" i="11"/>
  <c r="T1076" i="11"/>
  <c r="S1076" i="11"/>
  <c r="R1076" i="11"/>
  <c r="Q1076" i="11"/>
  <c r="Q1075" i="11" s="1"/>
  <c r="P1076" i="11"/>
  <c r="P1075" i="11" s="1"/>
  <c r="O1076" i="11"/>
  <c r="O1075" i="11" s="1"/>
  <c r="N1076" i="11"/>
  <c r="M1076" i="11"/>
  <c r="L1076" i="11"/>
  <c r="K1076" i="11"/>
  <c r="J1076" i="11"/>
  <c r="I1076" i="11"/>
  <c r="H1076" i="11"/>
  <c r="G1076" i="11"/>
  <c r="T1075" i="11"/>
  <c r="N1075" i="11"/>
  <c r="M1075" i="11"/>
  <c r="L1075" i="11"/>
  <c r="K1075" i="11"/>
  <c r="J1075" i="11"/>
  <c r="I1075" i="11"/>
  <c r="H1075" i="11"/>
  <c r="G1075" i="11"/>
  <c r="V1074" i="11"/>
  <c r="V1072" i="11" s="1"/>
  <c r="U1074" i="11"/>
  <c r="T1074" i="11"/>
  <c r="T1072" i="11" s="1"/>
  <c r="S1074" i="11"/>
  <c r="S1072" i="11" s="1"/>
  <c r="R1074" i="11"/>
  <c r="Q1074" i="11"/>
  <c r="P1074" i="11"/>
  <c r="P1072" i="11" s="1"/>
  <c r="O1074" i="11"/>
  <c r="N1074" i="11"/>
  <c r="M1074" i="11"/>
  <c r="M1072" i="11" s="1"/>
  <c r="L1074" i="11"/>
  <c r="L1072" i="11" s="1"/>
  <c r="K1074" i="11"/>
  <c r="K1072" i="11" s="1"/>
  <c r="J1074" i="11"/>
  <c r="J1072" i="11" s="1"/>
  <c r="I1074" i="11"/>
  <c r="I1072" i="11" s="1"/>
  <c r="H1074" i="11"/>
  <c r="H1072" i="11" s="1"/>
  <c r="G1074" i="11"/>
  <c r="W1073" i="11"/>
  <c r="G1073" i="11"/>
  <c r="U1072" i="11"/>
  <c r="R1072" i="11"/>
  <c r="Q1072" i="11"/>
  <c r="O1072" i="11"/>
  <c r="N1072" i="11"/>
  <c r="G1072" i="11"/>
  <c r="V1070" i="11"/>
  <c r="U1070" i="11"/>
  <c r="T1070" i="11"/>
  <c r="S1070" i="11"/>
  <c r="R1070" i="11"/>
  <c r="Q1070" i="11"/>
  <c r="P1070" i="11"/>
  <c r="O1070" i="11"/>
  <c r="N1070" i="11"/>
  <c r="M1070" i="11"/>
  <c r="L1070" i="11"/>
  <c r="K1070" i="11"/>
  <c r="J1070" i="11"/>
  <c r="I1070" i="11"/>
  <c r="H1070" i="11"/>
  <c r="G1070" i="11"/>
  <c r="V1069" i="11"/>
  <c r="U1069" i="11"/>
  <c r="U1068" i="11" s="1"/>
  <c r="T1069" i="11"/>
  <c r="T1068" i="11" s="1"/>
  <c r="S1069" i="11"/>
  <c r="S1068" i="11" s="1"/>
  <c r="R1069" i="11"/>
  <c r="R1068" i="11" s="1"/>
  <c r="Q1069" i="11"/>
  <c r="Q1068" i="11" s="1"/>
  <c r="P1069" i="11"/>
  <c r="O1069" i="11"/>
  <c r="W1069" i="11" s="1"/>
  <c r="N1069" i="11"/>
  <c r="M1069" i="11"/>
  <c r="L1069" i="11"/>
  <c r="K1069" i="11"/>
  <c r="K1068" i="11" s="1"/>
  <c r="J1069" i="11"/>
  <c r="J1068" i="11" s="1"/>
  <c r="I1069" i="11"/>
  <c r="I1068" i="11" s="1"/>
  <c r="H1069" i="11"/>
  <c r="G1069" i="11"/>
  <c r="P1068" i="11"/>
  <c r="O1068" i="11"/>
  <c r="N1068" i="11"/>
  <c r="M1068" i="11"/>
  <c r="L1068" i="11"/>
  <c r="H1068" i="11"/>
  <c r="G1068" i="11"/>
  <c r="V1067" i="11"/>
  <c r="U1067" i="11"/>
  <c r="T1067" i="11"/>
  <c r="T1064" i="11" s="1"/>
  <c r="S1067" i="11"/>
  <c r="R1067" i="11"/>
  <c r="Q1067" i="11"/>
  <c r="P1067" i="11"/>
  <c r="O1067" i="11"/>
  <c r="O1064" i="11" s="1"/>
  <c r="N1067" i="11"/>
  <c r="M1067" i="11"/>
  <c r="L1067" i="11"/>
  <c r="K1067" i="11"/>
  <c r="J1067" i="11"/>
  <c r="I1067" i="11"/>
  <c r="W1067" i="11" s="1"/>
  <c r="H1067" i="11"/>
  <c r="G1067" i="11"/>
  <c r="V1066" i="11"/>
  <c r="U1066" i="11"/>
  <c r="U1064" i="11" s="1"/>
  <c r="T1066" i="11"/>
  <c r="S1066" i="11"/>
  <c r="R1066" i="11"/>
  <c r="Q1066" i="11"/>
  <c r="P1066" i="11"/>
  <c r="O1066" i="11"/>
  <c r="N1066" i="11"/>
  <c r="M1066" i="11"/>
  <c r="L1066" i="11"/>
  <c r="K1066" i="11"/>
  <c r="K1064" i="11" s="1"/>
  <c r="J1066" i="11"/>
  <c r="I1066" i="11"/>
  <c r="H1066" i="11"/>
  <c r="G1066" i="11"/>
  <c r="V1065" i="11"/>
  <c r="U1065" i="11"/>
  <c r="T1065" i="11"/>
  <c r="S1065" i="11"/>
  <c r="R1065" i="11"/>
  <c r="R1064" i="11" s="1"/>
  <c r="Q1065" i="11"/>
  <c r="P1065" i="11"/>
  <c r="O1065" i="11"/>
  <c r="N1065" i="11"/>
  <c r="N1064" i="11" s="1"/>
  <c r="M1065" i="11"/>
  <c r="L1065" i="11"/>
  <c r="K1065" i="11"/>
  <c r="J1065" i="11"/>
  <c r="I1065" i="11"/>
  <c r="I1064" i="11" s="1"/>
  <c r="H1065" i="11"/>
  <c r="H1064" i="11" s="1"/>
  <c r="G1065" i="11"/>
  <c r="V1064" i="11"/>
  <c r="M1064" i="11"/>
  <c r="V1063" i="11"/>
  <c r="V1061" i="11" s="1"/>
  <c r="U1063" i="11"/>
  <c r="U1061" i="11" s="1"/>
  <c r="T1063" i="11"/>
  <c r="S1063" i="11"/>
  <c r="R1063" i="11"/>
  <c r="Q1063" i="11"/>
  <c r="P1063" i="11"/>
  <c r="O1063" i="11"/>
  <c r="N1063" i="11"/>
  <c r="M1063" i="11"/>
  <c r="L1063" i="11"/>
  <c r="K1063" i="11"/>
  <c r="J1063" i="11"/>
  <c r="I1063" i="11"/>
  <c r="H1063" i="11"/>
  <c r="G1063" i="11"/>
  <c r="V1062" i="11"/>
  <c r="U1062" i="11"/>
  <c r="T1062" i="11"/>
  <c r="S1062" i="11"/>
  <c r="R1062" i="11"/>
  <c r="Q1062" i="11"/>
  <c r="P1062" i="11"/>
  <c r="P1061" i="11" s="1"/>
  <c r="O1062" i="11"/>
  <c r="O1061" i="11" s="1"/>
  <c r="N1062" i="11"/>
  <c r="M1062" i="11"/>
  <c r="L1062" i="11"/>
  <c r="K1062" i="11"/>
  <c r="K1061" i="11" s="1"/>
  <c r="J1062" i="11"/>
  <c r="I1062" i="11"/>
  <c r="H1062" i="11"/>
  <c r="G1062" i="11"/>
  <c r="N1061" i="11"/>
  <c r="M1061" i="11"/>
  <c r="L1061" i="11"/>
  <c r="I1061" i="11"/>
  <c r="H1061" i="11"/>
  <c r="G1061" i="11"/>
  <c r="V1060" i="11"/>
  <c r="U1060" i="11"/>
  <c r="T1060" i="11"/>
  <c r="S1060" i="11"/>
  <c r="R1060" i="11"/>
  <c r="Q1060" i="11"/>
  <c r="P1060" i="11"/>
  <c r="O1060" i="11"/>
  <c r="N1060" i="11"/>
  <c r="M1060" i="11"/>
  <c r="L1060" i="11"/>
  <c r="K1060" i="11"/>
  <c r="K1058" i="11" s="1"/>
  <c r="J1060" i="11"/>
  <c r="J1058" i="11" s="1"/>
  <c r="I1060" i="11"/>
  <c r="H1060" i="11"/>
  <c r="W1060" i="11" s="1"/>
  <c r="G1060" i="11"/>
  <c r="W1059" i="11"/>
  <c r="W1058" i="11" s="1"/>
  <c r="V1059" i="11"/>
  <c r="U1059" i="11"/>
  <c r="U1058" i="11" s="1"/>
  <c r="T1059" i="11"/>
  <c r="S1059" i="11"/>
  <c r="R1059" i="11"/>
  <c r="Q1059" i="11"/>
  <c r="P1059" i="11"/>
  <c r="P1058" i="11" s="1"/>
  <c r="O1059" i="11"/>
  <c r="O1058" i="11" s="1"/>
  <c r="N1059" i="11"/>
  <c r="N1058" i="11" s="1"/>
  <c r="M1059" i="11"/>
  <c r="L1059" i="11"/>
  <c r="K1059" i="11"/>
  <c r="J1059" i="11"/>
  <c r="I1059" i="11"/>
  <c r="H1059" i="11"/>
  <c r="H1058" i="11" s="1"/>
  <c r="G1059" i="11"/>
  <c r="G1058" i="11" s="1"/>
  <c r="V1058" i="11"/>
  <c r="T1058" i="11"/>
  <c r="S1058" i="11"/>
  <c r="R1058" i="11"/>
  <c r="Q1058" i="11"/>
  <c r="M1058" i="11"/>
  <c r="L1058" i="11"/>
  <c r="V1057" i="11"/>
  <c r="U1057" i="11"/>
  <c r="U1055" i="11" s="1"/>
  <c r="T1057" i="11"/>
  <c r="T1055" i="11" s="1"/>
  <c r="S1057" i="11"/>
  <c r="R1057" i="11"/>
  <c r="Q1057" i="11"/>
  <c r="P1057" i="11"/>
  <c r="O1057" i="11"/>
  <c r="N1057" i="11"/>
  <c r="N1055" i="11" s="1"/>
  <c r="M1057" i="11"/>
  <c r="L1057" i="11"/>
  <c r="K1057" i="11"/>
  <c r="J1057" i="11"/>
  <c r="I1057" i="11"/>
  <c r="H1057" i="11"/>
  <c r="G1057" i="11"/>
  <c r="V1056" i="11"/>
  <c r="V1055" i="11" s="1"/>
  <c r="U1056" i="11"/>
  <c r="T1056" i="11"/>
  <c r="S1056" i="11"/>
  <c r="R1056" i="11"/>
  <c r="R1055" i="11" s="1"/>
  <c r="Q1056" i="11"/>
  <c r="Q1055" i="11" s="1"/>
  <c r="P1056" i="11"/>
  <c r="P1055" i="11" s="1"/>
  <c r="O1056" i="11"/>
  <c r="N1056" i="11"/>
  <c r="M1056" i="11"/>
  <c r="L1056" i="11"/>
  <c r="L1055" i="11" s="1"/>
  <c r="K1056" i="11"/>
  <c r="K1055" i="11" s="1"/>
  <c r="J1056" i="11"/>
  <c r="J1055" i="11" s="1"/>
  <c r="I1056" i="11"/>
  <c r="H1056" i="11"/>
  <c r="G1056" i="11"/>
  <c r="S1055" i="11"/>
  <c r="O1055" i="11"/>
  <c r="M1055" i="11"/>
  <c r="I1055" i="11"/>
  <c r="H1055" i="11"/>
  <c r="G1055" i="11"/>
  <c r="V1054" i="11"/>
  <c r="U1054" i="11"/>
  <c r="T1054" i="11"/>
  <c r="S1054" i="11"/>
  <c r="R1054" i="11"/>
  <c r="Q1054" i="11"/>
  <c r="P1054" i="11"/>
  <c r="O1054" i="11"/>
  <c r="N1054" i="11"/>
  <c r="M1054" i="11"/>
  <c r="L1054" i="11"/>
  <c r="L1052" i="11" s="1"/>
  <c r="K1054" i="11"/>
  <c r="K1052" i="11" s="1"/>
  <c r="J1054" i="11"/>
  <c r="I1054" i="11"/>
  <c r="H1054" i="11"/>
  <c r="G1054" i="11"/>
  <c r="V1053" i="11"/>
  <c r="V1052" i="11" s="1"/>
  <c r="U1053" i="11"/>
  <c r="U1052" i="11" s="1"/>
  <c r="T1053" i="11"/>
  <c r="S1053" i="11"/>
  <c r="R1053" i="11"/>
  <c r="Q1053" i="11"/>
  <c r="Q1052" i="11" s="1"/>
  <c r="P1053" i="11"/>
  <c r="O1053" i="11"/>
  <c r="O1052" i="11" s="1"/>
  <c r="N1053" i="11"/>
  <c r="M1053" i="11"/>
  <c r="M1052" i="11" s="1"/>
  <c r="L1053" i="11"/>
  <c r="K1053" i="11"/>
  <c r="J1053" i="11"/>
  <c r="I1053" i="11"/>
  <c r="I1052" i="11" s="1"/>
  <c r="H1053" i="11"/>
  <c r="H1052" i="11" s="1"/>
  <c r="G1053" i="11"/>
  <c r="G1052" i="11" s="1"/>
  <c r="T1052" i="11"/>
  <c r="S1052" i="11"/>
  <c r="R1052" i="11"/>
  <c r="N1052" i="11"/>
  <c r="V1051" i="11"/>
  <c r="V1049" i="11" s="1"/>
  <c r="U1051" i="11"/>
  <c r="U1049" i="11" s="1"/>
  <c r="T1051" i="11"/>
  <c r="S1051" i="11"/>
  <c r="R1051" i="11"/>
  <c r="Q1051" i="11"/>
  <c r="P1051" i="11"/>
  <c r="O1051" i="11"/>
  <c r="O1049" i="11" s="1"/>
  <c r="N1051" i="11"/>
  <c r="M1051" i="11"/>
  <c r="L1051" i="11"/>
  <c r="K1051" i="11"/>
  <c r="J1051" i="11"/>
  <c r="I1051" i="11"/>
  <c r="H1051" i="11"/>
  <c r="G1051" i="11"/>
  <c r="V1050" i="11"/>
  <c r="U1050" i="11"/>
  <c r="T1050" i="11"/>
  <c r="S1050" i="11"/>
  <c r="R1050" i="11"/>
  <c r="R1049" i="11" s="1"/>
  <c r="Q1050" i="11"/>
  <c r="P1050" i="11"/>
  <c r="O1050" i="11"/>
  <c r="N1050" i="11"/>
  <c r="N1049" i="11" s="1"/>
  <c r="M1050" i="11"/>
  <c r="M1049" i="11" s="1"/>
  <c r="L1050" i="11"/>
  <c r="L1049" i="11" s="1"/>
  <c r="K1050" i="11"/>
  <c r="W1050" i="11" s="1"/>
  <c r="J1050" i="11"/>
  <c r="I1050" i="11"/>
  <c r="H1050" i="11"/>
  <c r="G1050" i="11"/>
  <c r="G1049" i="11" s="1"/>
  <c r="T1049" i="11"/>
  <c r="P1049" i="11"/>
  <c r="K1049" i="11"/>
  <c r="J1049" i="11"/>
  <c r="I1049" i="11"/>
  <c r="H1049" i="11"/>
  <c r="V1048" i="11"/>
  <c r="U1048" i="11"/>
  <c r="T1048" i="11"/>
  <c r="S1048" i="11"/>
  <c r="R1048" i="11"/>
  <c r="Q1048" i="11"/>
  <c r="P1048" i="11"/>
  <c r="O1048" i="11"/>
  <c r="N1048" i="11"/>
  <c r="M1048" i="11"/>
  <c r="L1048" i="11"/>
  <c r="K1048" i="11"/>
  <c r="K1046" i="11" s="1"/>
  <c r="J1048" i="11"/>
  <c r="I1048" i="11"/>
  <c r="H1048" i="11"/>
  <c r="G1048" i="11"/>
  <c r="V1047" i="11"/>
  <c r="V1046" i="11" s="1"/>
  <c r="U1047" i="11"/>
  <c r="T1047" i="11"/>
  <c r="S1047" i="11"/>
  <c r="R1047" i="11"/>
  <c r="Q1047" i="11"/>
  <c r="P1047" i="11"/>
  <c r="O1047" i="11"/>
  <c r="O1046" i="11" s="1"/>
  <c r="N1047" i="11"/>
  <c r="M1047" i="11"/>
  <c r="M1046" i="11" s="1"/>
  <c r="L1047" i="11"/>
  <c r="K1047" i="11"/>
  <c r="J1047" i="11"/>
  <c r="J1046" i="11" s="1"/>
  <c r="I1047" i="11"/>
  <c r="I1046" i="11" s="1"/>
  <c r="H1047" i="11"/>
  <c r="H1046" i="11" s="1"/>
  <c r="G1047" i="11"/>
  <c r="U1046" i="11"/>
  <c r="T1046" i="11"/>
  <c r="S1046" i="11"/>
  <c r="Q1046" i="11"/>
  <c r="N1046" i="11"/>
  <c r="L1046" i="11"/>
  <c r="V1044" i="11"/>
  <c r="U1044" i="11"/>
  <c r="U1041" i="11" s="1"/>
  <c r="T1044" i="11"/>
  <c r="S1044" i="11"/>
  <c r="R1044" i="11"/>
  <c r="Q1044" i="11"/>
  <c r="P1044" i="11"/>
  <c r="O1044" i="11"/>
  <c r="N1044" i="11"/>
  <c r="M1044" i="11"/>
  <c r="L1044" i="11"/>
  <c r="K1044" i="11"/>
  <c r="J1044" i="11"/>
  <c r="I1044" i="11"/>
  <c r="I1041" i="11" s="1"/>
  <c r="H1044" i="11"/>
  <c r="W1044" i="11" s="1"/>
  <c r="G1044" i="11"/>
  <c r="V1043" i="11"/>
  <c r="U1043" i="11"/>
  <c r="T1043" i="11"/>
  <c r="S1043" i="11"/>
  <c r="R1043" i="11"/>
  <c r="R1041" i="11" s="1"/>
  <c r="Q1043" i="11"/>
  <c r="Q1041" i="11" s="1"/>
  <c r="P1043" i="11"/>
  <c r="O1043" i="11"/>
  <c r="N1043" i="11"/>
  <c r="M1043" i="11"/>
  <c r="L1043" i="11"/>
  <c r="K1043" i="11"/>
  <c r="K1041" i="11" s="1"/>
  <c r="J1043" i="11"/>
  <c r="I1043" i="11"/>
  <c r="H1043" i="11"/>
  <c r="G1043" i="11"/>
  <c r="G1041" i="11" s="1"/>
  <c r="V1042" i="11"/>
  <c r="V1041" i="11" s="1"/>
  <c r="U1042" i="11"/>
  <c r="T1042" i="11"/>
  <c r="T1041" i="11" s="1"/>
  <c r="S1042" i="11"/>
  <c r="R1042" i="11"/>
  <c r="Q1042" i="11"/>
  <c r="P1042" i="11"/>
  <c r="O1042" i="11"/>
  <c r="O1041" i="11" s="1"/>
  <c r="N1042" i="11"/>
  <c r="M1042" i="11"/>
  <c r="M1041" i="11" s="1"/>
  <c r="L1042" i="11"/>
  <c r="K1042" i="11"/>
  <c r="J1042" i="11"/>
  <c r="I1042" i="11"/>
  <c r="H1042" i="11"/>
  <c r="W1042" i="11" s="1"/>
  <c r="G1042" i="11"/>
  <c r="L1041" i="11"/>
  <c r="J1041" i="11"/>
  <c r="H1041" i="11"/>
  <c r="V1040" i="11"/>
  <c r="U1040" i="11"/>
  <c r="T1040" i="11"/>
  <c r="S1040" i="11"/>
  <c r="R1040" i="11"/>
  <c r="Q1040" i="11"/>
  <c r="P1040" i="11"/>
  <c r="P1038" i="11" s="1"/>
  <c r="O1040" i="11"/>
  <c r="N1040" i="11"/>
  <c r="M1040" i="11"/>
  <c r="L1040" i="11"/>
  <c r="K1040" i="11"/>
  <c r="J1040" i="11"/>
  <c r="I1040" i="11"/>
  <c r="I1038" i="11" s="1"/>
  <c r="H1040" i="11"/>
  <c r="H1038" i="11" s="1"/>
  <c r="G1040" i="11"/>
  <c r="V1039" i="11"/>
  <c r="U1039" i="11"/>
  <c r="T1039" i="11"/>
  <c r="S1039" i="11"/>
  <c r="S1038" i="11" s="1"/>
  <c r="R1039" i="11"/>
  <c r="Q1039" i="11"/>
  <c r="P1039" i="11"/>
  <c r="O1039" i="11"/>
  <c r="N1039" i="11"/>
  <c r="M1039" i="11"/>
  <c r="M1038" i="11" s="1"/>
  <c r="L1039" i="11"/>
  <c r="L1038" i="11" s="1"/>
  <c r="K1039" i="11"/>
  <c r="J1039" i="11"/>
  <c r="I1039" i="11"/>
  <c r="H1039" i="11"/>
  <c r="G1039" i="11"/>
  <c r="V1038" i="11"/>
  <c r="T1038" i="11"/>
  <c r="R1038" i="11"/>
  <c r="O1038" i="11"/>
  <c r="N1038" i="11"/>
  <c r="K1038" i="11"/>
  <c r="J1038" i="11"/>
  <c r="V1037" i="11"/>
  <c r="U1037" i="11"/>
  <c r="T1037" i="11"/>
  <c r="S1037" i="11"/>
  <c r="R1037" i="11"/>
  <c r="R1034" i="11" s="1"/>
  <c r="Q1037" i="11"/>
  <c r="P1037" i="11"/>
  <c r="O1037" i="11"/>
  <c r="N1037" i="11"/>
  <c r="M1037" i="11"/>
  <c r="L1037" i="11"/>
  <c r="K1037" i="11"/>
  <c r="J1037" i="11"/>
  <c r="I1037" i="11"/>
  <c r="H1037" i="11"/>
  <c r="G1037" i="11"/>
  <c r="W1037" i="11" s="1"/>
  <c r="V1036" i="11"/>
  <c r="U1036" i="11"/>
  <c r="T1036" i="11"/>
  <c r="S1036" i="11"/>
  <c r="R1036" i="11"/>
  <c r="Q1036" i="11"/>
  <c r="P1036" i="11"/>
  <c r="O1036" i="11"/>
  <c r="N1036" i="11"/>
  <c r="M1036" i="11"/>
  <c r="L1036" i="11"/>
  <c r="K1036" i="11"/>
  <c r="J1036" i="11"/>
  <c r="I1036" i="11"/>
  <c r="I1034" i="11" s="1"/>
  <c r="H1036" i="11"/>
  <c r="G1036" i="11"/>
  <c r="V1035" i="11"/>
  <c r="U1035" i="11"/>
  <c r="U1034" i="11" s="1"/>
  <c r="T1035" i="11"/>
  <c r="T1034" i="11" s="1"/>
  <c r="S1035" i="11"/>
  <c r="S1034" i="11" s="1"/>
  <c r="R1035" i="11"/>
  <c r="Q1035" i="11"/>
  <c r="P1035" i="11"/>
  <c r="O1035" i="11"/>
  <c r="N1035" i="11"/>
  <c r="M1035" i="11"/>
  <c r="M1034" i="11" s="1"/>
  <c r="L1035" i="11"/>
  <c r="K1035" i="11"/>
  <c r="K1034" i="11" s="1"/>
  <c r="J1035" i="11"/>
  <c r="I1035" i="11"/>
  <c r="H1035" i="11"/>
  <c r="G1035" i="11"/>
  <c r="W1035" i="11" s="1"/>
  <c r="V1034" i="11"/>
  <c r="Q1034" i="11"/>
  <c r="N1034" i="11"/>
  <c r="J1034" i="11"/>
  <c r="H1034" i="11"/>
  <c r="V1033" i="11"/>
  <c r="U1033" i="11"/>
  <c r="T1033" i="11"/>
  <c r="T1031" i="11" s="1"/>
  <c r="S1033" i="11"/>
  <c r="S1031" i="11" s="1"/>
  <c r="R1033" i="11"/>
  <c r="Q1033" i="11"/>
  <c r="P1033" i="11"/>
  <c r="O1033" i="11"/>
  <c r="O1031" i="11" s="1"/>
  <c r="N1033" i="11"/>
  <c r="N1031" i="11" s="1"/>
  <c r="M1033" i="11"/>
  <c r="L1033" i="11"/>
  <c r="K1033" i="11"/>
  <c r="J1033" i="11"/>
  <c r="I1033" i="11"/>
  <c r="H1033" i="11"/>
  <c r="G1033" i="11"/>
  <c r="G1031" i="11" s="1"/>
  <c r="V1032" i="11"/>
  <c r="V1031" i="11" s="1"/>
  <c r="U1032" i="11"/>
  <c r="T1032" i="11"/>
  <c r="S1032" i="11"/>
  <c r="R1032" i="11"/>
  <c r="Q1032" i="11"/>
  <c r="Q1031" i="11" s="1"/>
  <c r="P1032" i="11"/>
  <c r="P1031" i="11" s="1"/>
  <c r="O1032" i="11"/>
  <c r="N1032" i="11"/>
  <c r="M1032" i="11"/>
  <c r="L1032" i="11"/>
  <c r="L1031" i="11" s="1"/>
  <c r="K1032" i="11"/>
  <c r="J1032" i="11"/>
  <c r="J1031" i="11" s="1"/>
  <c r="I1032" i="11"/>
  <c r="H1032" i="11"/>
  <c r="W1032" i="11" s="1"/>
  <c r="G1032" i="11"/>
  <c r="U1031" i="11"/>
  <c r="R1031" i="11"/>
  <c r="M1031" i="11"/>
  <c r="I1031" i="11"/>
  <c r="H1031" i="11"/>
  <c r="V1030" i="11"/>
  <c r="U1030" i="11"/>
  <c r="T1030" i="11"/>
  <c r="S1030" i="11"/>
  <c r="R1030" i="11"/>
  <c r="Q1030" i="11"/>
  <c r="Q1027" i="11" s="1"/>
  <c r="P1030" i="11"/>
  <c r="O1030" i="11"/>
  <c r="O1027" i="11" s="1"/>
  <c r="N1030" i="11"/>
  <c r="M1030" i="11"/>
  <c r="L1030" i="11"/>
  <c r="K1030" i="11"/>
  <c r="J1030" i="11"/>
  <c r="I1030" i="11"/>
  <c r="H1030" i="11"/>
  <c r="G1030" i="11"/>
  <c r="V1029" i="11"/>
  <c r="V1027" i="11" s="1"/>
  <c r="U1029" i="11"/>
  <c r="U1027" i="11" s="1"/>
  <c r="T1029" i="11"/>
  <c r="S1029" i="11"/>
  <c r="R1029" i="11"/>
  <c r="Q1029" i="11"/>
  <c r="P1029" i="11"/>
  <c r="O1029" i="11"/>
  <c r="N1029" i="11"/>
  <c r="N1027" i="11" s="1"/>
  <c r="M1029" i="11"/>
  <c r="L1029" i="11"/>
  <c r="K1029" i="11"/>
  <c r="J1029" i="11"/>
  <c r="I1029" i="11"/>
  <c r="H1029" i="11"/>
  <c r="G1029" i="11"/>
  <c r="W1029" i="11" s="1"/>
  <c r="V1028" i="11"/>
  <c r="U1028" i="11"/>
  <c r="T1028" i="11"/>
  <c r="T1027" i="11" s="1"/>
  <c r="S1028" i="11"/>
  <c r="R1028" i="11"/>
  <c r="Q1028" i="11"/>
  <c r="P1028" i="11"/>
  <c r="P1027" i="11" s="1"/>
  <c r="O1028" i="11"/>
  <c r="N1028" i="11"/>
  <c r="M1028" i="11"/>
  <c r="L1028" i="11"/>
  <c r="K1028" i="11"/>
  <c r="J1028" i="11"/>
  <c r="I1028" i="11"/>
  <c r="I1027" i="11" s="1"/>
  <c r="H1028" i="11"/>
  <c r="H1027" i="11" s="1"/>
  <c r="G1028" i="11"/>
  <c r="G1027" i="11"/>
  <c r="V1026" i="11"/>
  <c r="U1026" i="11"/>
  <c r="T1026" i="11"/>
  <c r="S1026" i="11"/>
  <c r="R1026" i="11"/>
  <c r="Q1026" i="11"/>
  <c r="P1026" i="11"/>
  <c r="O1026" i="11"/>
  <c r="N1026" i="11"/>
  <c r="M1026" i="11"/>
  <c r="L1026" i="11"/>
  <c r="K1026" i="11"/>
  <c r="J1026" i="11"/>
  <c r="I1026" i="11"/>
  <c r="H1026" i="11"/>
  <c r="G1026" i="11"/>
  <c r="V1025" i="11"/>
  <c r="V1024" i="11" s="1"/>
  <c r="U1025" i="11"/>
  <c r="U1024" i="11" s="1"/>
  <c r="T1025" i="11"/>
  <c r="T1024" i="11" s="1"/>
  <c r="S1025" i="11"/>
  <c r="R1025" i="11"/>
  <c r="R1024" i="11" s="1"/>
  <c r="Q1025" i="11"/>
  <c r="P1025" i="11"/>
  <c r="O1025" i="11"/>
  <c r="N1025" i="11"/>
  <c r="M1025" i="11"/>
  <c r="L1025" i="11"/>
  <c r="K1025" i="11"/>
  <c r="K1024" i="11" s="1"/>
  <c r="J1025" i="11"/>
  <c r="J1024" i="11" s="1"/>
  <c r="I1025" i="11"/>
  <c r="I1024" i="11" s="1"/>
  <c r="H1025" i="11"/>
  <c r="G1025" i="11"/>
  <c r="W1025" i="11" s="1"/>
  <c r="S1024" i="11"/>
  <c r="Q1024" i="11"/>
  <c r="P1024" i="11"/>
  <c r="O1024" i="11"/>
  <c r="N1024" i="11"/>
  <c r="L1024" i="11"/>
  <c r="H1024" i="11"/>
  <c r="V1022" i="11"/>
  <c r="U1022" i="11"/>
  <c r="U1019" i="11" s="1"/>
  <c r="T1022" i="11"/>
  <c r="S1022" i="11"/>
  <c r="R1022" i="11"/>
  <c r="Q1022" i="11"/>
  <c r="P1022" i="11"/>
  <c r="O1022" i="11"/>
  <c r="N1022" i="11"/>
  <c r="M1022" i="11"/>
  <c r="L1022" i="11"/>
  <c r="K1022" i="11"/>
  <c r="J1022" i="11"/>
  <c r="I1022" i="11"/>
  <c r="W1022" i="11" s="1"/>
  <c r="H1022" i="11"/>
  <c r="G1022" i="11"/>
  <c r="V1021" i="11"/>
  <c r="V1019" i="11" s="1"/>
  <c r="U1021" i="11"/>
  <c r="T1021" i="11"/>
  <c r="S1021" i="11"/>
  <c r="R1021" i="11"/>
  <c r="Q1021" i="11"/>
  <c r="P1021" i="11"/>
  <c r="O1021" i="11"/>
  <c r="N1021" i="11"/>
  <c r="N1019" i="11" s="1"/>
  <c r="M1021" i="11"/>
  <c r="L1021" i="11"/>
  <c r="L1019" i="11" s="1"/>
  <c r="K1021" i="11"/>
  <c r="J1021" i="11"/>
  <c r="I1021" i="11"/>
  <c r="H1021" i="11"/>
  <c r="G1021" i="11"/>
  <c r="V1020" i="11"/>
  <c r="U1020" i="11"/>
  <c r="T1020" i="11"/>
  <c r="S1020" i="11"/>
  <c r="S1019" i="11" s="1"/>
  <c r="R1020" i="11"/>
  <c r="Q1020" i="11"/>
  <c r="Q1019" i="11" s="1"/>
  <c r="P1020" i="11"/>
  <c r="O1020" i="11"/>
  <c r="O1019" i="11" s="1"/>
  <c r="N1020" i="11"/>
  <c r="M1020" i="11"/>
  <c r="L1020" i="11"/>
  <c r="K1020" i="11"/>
  <c r="K1019" i="11" s="1"/>
  <c r="J1020" i="11"/>
  <c r="I1020" i="11"/>
  <c r="H1020" i="11"/>
  <c r="H1019" i="11" s="1"/>
  <c r="G1020" i="11"/>
  <c r="W1020" i="11" s="1"/>
  <c r="T1019" i="11"/>
  <c r="P1019" i="11"/>
  <c r="V1018" i="11"/>
  <c r="V1015" i="11" s="1"/>
  <c r="U1018" i="11"/>
  <c r="T1018" i="11"/>
  <c r="S1018" i="11"/>
  <c r="R1018" i="11"/>
  <c r="Q1018" i="11"/>
  <c r="P1018" i="11"/>
  <c r="O1018" i="11"/>
  <c r="N1018" i="11"/>
  <c r="M1018" i="11"/>
  <c r="L1018" i="11"/>
  <c r="K1018" i="11"/>
  <c r="J1018" i="11"/>
  <c r="I1018" i="11"/>
  <c r="W1018" i="11" s="1"/>
  <c r="H1018" i="11"/>
  <c r="G1018" i="11"/>
  <c r="V1017" i="11"/>
  <c r="U1017" i="11"/>
  <c r="T1017" i="11"/>
  <c r="T1015" i="11" s="1"/>
  <c r="S1017" i="11"/>
  <c r="R1017" i="11"/>
  <c r="Q1017" i="11"/>
  <c r="P1017" i="11"/>
  <c r="O1017" i="11"/>
  <c r="N1017" i="11"/>
  <c r="M1017" i="11"/>
  <c r="L1017" i="11"/>
  <c r="K1017" i="11"/>
  <c r="K1015" i="11" s="1"/>
  <c r="J1017" i="11"/>
  <c r="I1017" i="11"/>
  <c r="H1017" i="11"/>
  <c r="G1017" i="11"/>
  <c r="V1016" i="11"/>
  <c r="U1016" i="11"/>
  <c r="T1016" i="11"/>
  <c r="S1016" i="11"/>
  <c r="R1016" i="11"/>
  <c r="Q1016" i="11"/>
  <c r="P1016" i="11"/>
  <c r="P1015" i="11" s="1"/>
  <c r="O1016" i="11"/>
  <c r="O1015" i="11" s="1"/>
  <c r="N1016" i="11"/>
  <c r="N1015" i="11" s="1"/>
  <c r="M1016" i="11"/>
  <c r="M1015" i="11" s="1"/>
  <c r="L1016" i="11"/>
  <c r="K1016" i="11"/>
  <c r="J1016" i="11"/>
  <c r="I1016" i="11"/>
  <c r="I1015" i="11" s="1"/>
  <c r="H1016" i="11"/>
  <c r="H1015" i="11" s="1"/>
  <c r="G1016" i="11"/>
  <c r="G1015" i="11" s="1"/>
  <c r="Q1015" i="11"/>
  <c r="J1015" i="11"/>
  <c r="V1014" i="11"/>
  <c r="U1014" i="11"/>
  <c r="T1014" i="11"/>
  <c r="S1014" i="11"/>
  <c r="R1014" i="11"/>
  <c r="Q1014" i="11"/>
  <c r="P1014" i="11"/>
  <c r="O1014" i="11"/>
  <c r="N1014" i="11"/>
  <c r="M1014" i="11"/>
  <c r="L1014" i="11"/>
  <c r="K1014" i="11"/>
  <c r="J1014" i="11"/>
  <c r="I1014" i="11"/>
  <c r="H1014" i="11"/>
  <c r="G1014" i="11"/>
  <c r="V1013" i="11"/>
  <c r="U1013" i="11"/>
  <c r="T1013" i="11"/>
  <c r="S1013" i="11"/>
  <c r="R1013" i="11"/>
  <c r="Q1013" i="11"/>
  <c r="P1013" i="11"/>
  <c r="O1013" i="11"/>
  <c r="N1013" i="11"/>
  <c r="M1013" i="11"/>
  <c r="L1013" i="11"/>
  <c r="K1013" i="11"/>
  <c r="J1013" i="11"/>
  <c r="J1011" i="11" s="1"/>
  <c r="I1013" i="11"/>
  <c r="I1011" i="11" s="1"/>
  <c r="H1013" i="11"/>
  <c r="G1013" i="11"/>
  <c r="V1012" i="11"/>
  <c r="U1012" i="11"/>
  <c r="U1011" i="11" s="1"/>
  <c r="T1012" i="11"/>
  <c r="T1011" i="11" s="1"/>
  <c r="S1012" i="11"/>
  <c r="S1011" i="11" s="1"/>
  <c r="R1012" i="11"/>
  <c r="Q1012" i="11"/>
  <c r="P1012" i="11"/>
  <c r="P1011" i="11" s="1"/>
  <c r="O1012" i="11"/>
  <c r="O1011" i="11" s="1"/>
  <c r="N1012" i="11"/>
  <c r="N1011" i="11" s="1"/>
  <c r="M1012" i="11"/>
  <c r="M1011" i="11" s="1"/>
  <c r="L1012" i="11"/>
  <c r="K1012" i="11"/>
  <c r="K1011" i="11" s="1"/>
  <c r="J1012" i="11"/>
  <c r="I1012" i="11"/>
  <c r="H1012" i="11"/>
  <c r="G1012" i="11"/>
  <c r="G1011" i="11" s="1"/>
  <c r="R1011" i="11"/>
  <c r="Q1011" i="11"/>
  <c r="L1011" i="11"/>
  <c r="H1011" i="11"/>
  <c r="V1009" i="11"/>
  <c r="U1009" i="11"/>
  <c r="T1009" i="11"/>
  <c r="S1009" i="11"/>
  <c r="R1009" i="11"/>
  <c r="Q1009" i="11"/>
  <c r="P1009" i="11"/>
  <c r="P1005" i="11" s="1"/>
  <c r="O1009" i="11"/>
  <c r="N1009" i="11"/>
  <c r="M1009" i="11"/>
  <c r="L1009" i="11"/>
  <c r="K1009" i="11"/>
  <c r="J1009" i="11"/>
  <c r="I1009" i="11"/>
  <c r="H1009" i="11"/>
  <c r="G1009" i="11"/>
  <c r="V1008" i="11"/>
  <c r="V1005" i="11" s="1"/>
  <c r="U1008" i="11"/>
  <c r="T1008" i="11"/>
  <c r="S1008" i="11"/>
  <c r="R1008" i="11"/>
  <c r="Q1008" i="11"/>
  <c r="Q1005" i="11" s="1"/>
  <c r="P1008" i="11"/>
  <c r="O1008" i="11"/>
  <c r="N1008" i="11"/>
  <c r="M1008" i="11"/>
  <c r="L1008" i="11"/>
  <c r="K1008" i="11"/>
  <c r="J1008" i="11"/>
  <c r="I1008" i="11"/>
  <c r="H1008" i="11"/>
  <c r="G1008" i="11"/>
  <c r="V1007" i="11"/>
  <c r="U1007" i="11"/>
  <c r="T1007" i="11"/>
  <c r="S1007" i="11"/>
  <c r="R1007" i="11"/>
  <c r="Q1007" i="11"/>
  <c r="P1007" i="11"/>
  <c r="O1007" i="11"/>
  <c r="N1007" i="11"/>
  <c r="N1005" i="11" s="1"/>
  <c r="M1007" i="11"/>
  <c r="L1007" i="11"/>
  <c r="K1007" i="11"/>
  <c r="J1007" i="11"/>
  <c r="I1007" i="11"/>
  <c r="H1007" i="11"/>
  <c r="G1007" i="11"/>
  <c r="V1006" i="11"/>
  <c r="U1006" i="11"/>
  <c r="U1005" i="11" s="1"/>
  <c r="T1006" i="11"/>
  <c r="T1005" i="11" s="1"/>
  <c r="S1006" i="11"/>
  <c r="R1006" i="11"/>
  <c r="R1005" i="11" s="1"/>
  <c r="Q1006" i="11"/>
  <c r="P1006" i="11"/>
  <c r="O1006" i="11"/>
  <c r="N1006" i="11"/>
  <c r="M1006" i="11"/>
  <c r="M1005" i="11" s="1"/>
  <c r="L1006" i="11"/>
  <c r="K1006" i="11"/>
  <c r="K1005" i="11" s="1"/>
  <c r="J1006" i="11"/>
  <c r="J1005" i="11" s="1"/>
  <c r="I1006" i="11"/>
  <c r="I1005" i="11" s="1"/>
  <c r="H1006" i="11"/>
  <c r="G1006" i="11"/>
  <c r="O1005" i="11"/>
  <c r="H1005" i="11"/>
  <c r="V1004" i="11"/>
  <c r="U1004" i="11"/>
  <c r="T1004" i="11"/>
  <c r="S1004" i="11"/>
  <c r="R1004" i="11"/>
  <c r="Q1004" i="11"/>
  <c r="P1004" i="11"/>
  <c r="O1004" i="11"/>
  <c r="N1004" i="11"/>
  <c r="M1004" i="11"/>
  <c r="L1004" i="11"/>
  <c r="K1004" i="11"/>
  <c r="J1004" i="11"/>
  <c r="I1004" i="11"/>
  <c r="H1004" i="11"/>
  <c r="G1004" i="11"/>
  <c r="W1004" i="11" s="1"/>
  <c r="V1003" i="11"/>
  <c r="V1000" i="11" s="1"/>
  <c r="U1003" i="11"/>
  <c r="T1003" i="11"/>
  <c r="S1003" i="11"/>
  <c r="R1003" i="11"/>
  <c r="Q1003" i="11"/>
  <c r="P1003" i="11"/>
  <c r="O1003" i="11"/>
  <c r="N1003" i="11"/>
  <c r="M1003" i="11"/>
  <c r="M1000" i="11" s="1"/>
  <c r="L1003" i="11"/>
  <c r="K1003" i="11"/>
  <c r="J1003" i="11"/>
  <c r="I1003" i="11"/>
  <c r="H1003" i="11"/>
  <c r="G1003" i="11"/>
  <c r="G1000" i="11" s="1"/>
  <c r="V1002" i="11"/>
  <c r="U1002" i="11"/>
  <c r="T1002" i="11"/>
  <c r="T1000" i="11" s="1"/>
  <c r="S1002" i="11"/>
  <c r="R1002" i="11"/>
  <c r="Q1002" i="11"/>
  <c r="P1002" i="11"/>
  <c r="O1002" i="11"/>
  <c r="N1002" i="11"/>
  <c r="M1002" i="11"/>
  <c r="L1002" i="11"/>
  <c r="K1002" i="11"/>
  <c r="J1002" i="11"/>
  <c r="I1002" i="11"/>
  <c r="H1002" i="11"/>
  <c r="H1000" i="11" s="1"/>
  <c r="G1002" i="11"/>
  <c r="V1001" i="11"/>
  <c r="U1001" i="11"/>
  <c r="U1000" i="11" s="1"/>
  <c r="T1001" i="11"/>
  <c r="S1001" i="11"/>
  <c r="R1001" i="11"/>
  <c r="R1000" i="11" s="1"/>
  <c r="Q1001" i="11"/>
  <c r="P1001" i="11"/>
  <c r="O1001" i="11"/>
  <c r="O1000" i="11" s="1"/>
  <c r="N1001" i="11"/>
  <c r="M1001" i="11"/>
  <c r="L1001" i="11"/>
  <c r="L1000" i="11" s="1"/>
  <c r="K1001" i="11"/>
  <c r="K1000" i="11" s="1"/>
  <c r="J1001" i="11"/>
  <c r="J1000" i="11" s="1"/>
  <c r="I1001" i="11"/>
  <c r="H1001" i="11"/>
  <c r="G1001" i="11"/>
  <c r="W1001" i="11" s="1"/>
  <c r="N1000" i="11"/>
  <c r="I1000" i="11"/>
  <c r="V999" i="11"/>
  <c r="U999" i="11"/>
  <c r="T999" i="11"/>
  <c r="S999" i="11"/>
  <c r="R999" i="11"/>
  <c r="Q999" i="11"/>
  <c r="P999" i="11"/>
  <c r="O999" i="11"/>
  <c r="N999" i="11"/>
  <c r="M999" i="11"/>
  <c r="L999" i="11"/>
  <c r="K999" i="11"/>
  <c r="J999" i="11"/>
  <c r="I999" i="11"/>
  <c r="H999" i="11"/>
  <c r="W999" i="11" s="1"/>
  <c r="G999" i="11"/>
  <c r="W998" i="11"/>
  <c r="V998" i="11"/>
  <c r="U998" i="11"/>
  <c r="T998" i="11"/>
  <c r="S998" i="11"/>
  <c r="R998" i="11"/>
  <c r="Q998" i="11"/>
  <c r="P998" i="11"/>
  <c r="O998" i="11"/>
  <c r="N998" i="11"/>
  <c r="N995" i="11" s="1"/>
  <c r="M998" i="11"/>
  <c r="L998" i="11"/>
  <c r="K998" i="11"/>
  <c r="J998" i="11"/>
  <c r="I998" i="11"/>
  <c r="H998" i="11"/>
  <c r="G998" i="11"/>
  <c r="G995" i="11" s="1"/>
  <c r="V997" i="11"/>
  <c r="U997" i="11"/>
  <c r="T997" i="11"/>
  <c r="S997" i="11"/>
  <c r="R997" i="11"/>
  <c r="R995" i="11" s="1"/>
  <c r="Q997" i="11"/>
  <c r="P997" i="11"/>
  <c r="O997" i="11"/>
  <c r="N997" i="11"/>
  <c r="M997" i="11"/>
  <c r="M995" i="11" s="1"/>
  <c r="L997" i="11"/>
  <c r="K997" i="11"/>
  <c r="K995" i="11" s="1"/>
  <c r="J997" i="11"/>
  <c r="I997" i="11"/>
  <c r="H997" i="11"/>
  <c r="G997" i="11"/>
  <c r="V996" i="11"/>
  <c r="V995" i="11" s="1"/>
  <c r="U996" i="11"/>
  <c r="U995" i="11" s="1"/>
  <c r="T996" i="11"/>
  <c r="T995" i="11" s="1"/>
  <c r="S996" i="11"/>
  <c r="S995" i="11" s="1"/>
  <c r="R996" i="11"/>
  <c r="Q996" i="11"/>
  <c r="Q995" i="11" s="1"/>
  <c r="P996" i="11"/>
  <c r="O996" i="11"/>
  <c r="O995" i="11" s="1"/>
  <c r="N996" i="11"/>
  <c r="M996" i="11"/>
  <c r="L996" i="11"/>
  <c r="K996" i="11"/>
  <c r="J996" i="11"/>
  <c r="I996" i="11"/>
  <c r="H996" i="11"/>
  <c r="H995" i="11" s="1"/>
  <c r="G996" i="11"/>
  <c r="P995" i="11"/>
  <c r="L995" i="11"/>
  <c r="I995" i="11"/>
  <c r="V992" i="11"/>
  <c r="U992" i="11"/>
  <c r="T992" i="11"/>
  <c r="S992" i="11"/>
  <c r="R992" i="11"/>
  <c r="Q992" i="11"/>
  <c r="P992" i="11"/>
  <c r="O992" i="11"/>
  <c r="N992" i="11"/>
  <c r="M992" i="11"/>
  <c r="M988" i="11" s="1"/>
  <c r="L992" i="11"/>
  <c r="L988" i="11" s="1"/>
  <c r="K992" i="11"/>
  <c r="J992" i="11"/>
  <c r="I992" i="11"/>
  <c r="H992" i="11"/>
  <c r="W992" i="11" s="1"/>
  <c r="G992" i="11"/>
  <c r="V991" i="11"/>
  <c r="U991" i="11"/>
  <c r="T991" i="11"/>
  <c r="S991" i="11"/>
  <c r="R991" i="11"/>
  <c r="Q991" i="11"/>
  <c r="P991" i="11"/>
  <c r="O991" i="11"/>
  <c r="N991" i="11"/>
  <c r="M991" i="11"/>
  <c r="L991" i="11"/>
  <c r="K991" i="11"/>
  <c r="J991" i="11"/>
  <c r="J988" i="11" s="1"/>
  <c r="I991" i="11"/>
  <c r="H991" i="11"/>
  <c r="G991" i="11"/>
  <c r="W991" i="11" s="1"/>
  <c r="V990" i="11"/>
  <c r="U990" i="11"/>
  <c r="T990" i="11"/>
  <c r="S990" i="11"/>
  <c r="R990" i="11"/>
  <c r="R988" i="11" s="1"/>
  <c r="Q990" i="11"/>
  <c r="P990" i="11"/>
  <c r="O990" i="11"/>
  <c r="N990" i="11"/>
  <c r="M990" i="11"/>
  <c r="L990" i="11"/>
  <c r="K990" i="11"/>
  <c r="J990" i="11"/>
  <c r="I990" i="11"/>
  <c r="H990" i="11"/>
  <c r="G990" i="11"/>
  <c r="V989" i="11"/>
  <c r="V988" i="11" s="1"/>
  <c r="U989" i="11"/>
  <c r="T989" i="11"/>
  <c r="S989" i="11"/>
  <c r="R989" i="11"/>
  <c r="Q989" i="11"/>
  <c r="Q988" i="11" s="1"/>
  <c r="P989" i="11"/>
  <c r="O989" i="11"/>
  <c r="O988" i="11" s="1"/>
  <c r="N989" i="11"/>
  <c r="N988" i="11" s="1"/>
  <c r="M989" i="11"/>
  <c r="L989" i="11"/>
  <c r="K989" i="11"/>
  <c r="J989" i="11"/>
  <c r="I989" i="11"/>
  <c r="H989" i="11"/>
  <c r="G989" i="11"/>
  <c r="U988" i="11"/>
  <c r="T988" i="11"/>
  <c r="P988" i="11"/>
  <c r="K988" i="11"/>
  <c r="G987" i="11"/>
  <c r="W987" i="11" s="1"/>
  <c r="V986" i="11"/>
  <c r="V985" i="11" s="1"/>
  <c r="U986" i="11"/>
  <c r="U985" i="11" s="1"/>
  <c r="T986" i="11"/>
  <c r="T985" i="11" s="1"/>
  <c r="S986" i="11"/>
  <c r="S985" i="11" s="1"/>
  <c r="R986" i="11"/>
  <c r="Q986" i="11"/>
  <c r="P986" i="11"/>
  <c r="O986" i="11"/>
  <c r="O985" i="11" s="1"/>
  <c r="N986" i="11"/>
  <c r="M986" i="11"/>
  <c r="M985" i="11" s="1"/>
  <c r="L986" i="11"/>
  <c r="K986" i="11"/>
  <c r="K985" i="11" s="1"/>
  <c r="J986" i="11"/>
  <c r="I986" i="11"/>
  <c r="H986" i="11"/>
  <c r="G986" i="11"/>
  <c r="R985" i="11"/>
  <c r="Q985" i="11"/>
  <c r="P985" i="11"/>
  <c r="N985" i="11"/>
  <c r="L985" i="11"/>
  <c r="J985" i="11"/>
  <c r="I985" i="11"/>
  <c r="H985" i="11"/>
  <c r="W984" i="11"/>
  <c r="G984" i="11"/>
  <c r="V983" i="11"/>
  <c r="U983" i="11"/>
  <c r="T983" i="11"/>
  <c r="T981" i="11" s="1"/>
  <c r="S983" i="11"/>
  <c r="S981" i="11" s="1"/>
  <c r="R983" i="11"/>
  <c r="R981" i="11" s="1"/>
  <c r="Q983" i="11"/>
  <c r="P983" i="11"/>
  <c r="O983" i="11"/>
  <c r="N983" i="11"/>
  <c r="N981" i="11" s="1"/>
  <c r="M983" i="11"/>
  <c r="L983" i="11"/>
  <c r="K983" i="11"/>
  <c r="J983" i="11"/>
  <c r="I983" i="11"/>
  <c r="H983" i="11"/>
  <c r="H981" i="11" s="1"/>
  <c r="G983" i="11"/>
  <c r="W983" i="11" s="1"/>
  <c r="V982" i="11"/>
  <c r="U982" i="11"/>
  <c r="T982" i="11"/>
  <c r="S982" i="11"/>
  <c r="R982" i="11"/>
  <c r="Q982" i="11"/>
  <c r="P982" i="11"/>
  <c r="P981" i="11" s="1"/>
  <c r="O982" i="11"/>
  <c r="N982" i="11"/>
  <c r="M982" i="11"/>
  <c r="L982" i="11"/>
  <c r="L981" i="11" s="1"/>
  <c r="K982" i="11"/>
  <c r="K981" i="11" s="1"/>
  <c r="J982" i="11"/>
  <c r="I982" i="11"/>
  <c r="I981" i="11" s="1"/>
  <c r="H982" i="11"/>
  <c r="G982" i="11"/>
  <c r="V981" i="11"/>
  <c r="U981" i="11"/>
  <c r="Q981" i="11"/>
  <c r="M981" i="11"/>
  <c r="J981" i="11"/>
  <c r="W980" i="11"/>
  <c r="G980" i="11"/>
  <c r="V979" i="11"/>
  <c r="U979" i="11"/>
  <c r="T979" i="11"/>
  <c r="S979" i="11"/>
  <c r="R979" i="11"/>
  <c r="Q979" i="11"/>
  <c r="P979" i="11"/>
  <c r="O979" i="11"/>
  <c r="N979" i="11"/>
  <c r="M979" i="11"/>
  <c r="L979" i="11"/>
  <c r="K979" i="11"/>
  <c r="J979" i="11"/>
  <c r="I979" i="11"/>
  <c r="H979" i="11"/>
  <c r="G979" i="11"/>
  <c r="V978" i="11"/>
  <c r="U978" i="11"/>
  <c r="U977" i="11" s="1"/>
  <c r="T978" i="11"/>
  <c r="S978" i="11"/>
  <c r="R978" i="11"/>
  <c r="Q978" i="11"/>
  <c r="Q977" i="11" s="1"/>
  <c r="P978" i="11"/>
  <c r="O978" i="11"/>
  <c r="O977" i="11" s="1"/>
  <c r="N978" i="11"/>
  <c r="M978" i="11"/>
  <c r="M977" i="11" s="1"/>
  <c r="L978" i="11"/>
  <c r="K978" i="11"/>
  <c r="J978" i="11"/>
  <c r="J977" i="11" s="1"/>
  <c r="I978" i="11"/>
  <c r="H978" i="11"/>
  <c r="G978" i="11"/>
  <c r="W978" i="11" s="1"/>
  <c r="V977" i="11"/>
  <c r="T977" i="11"/>
  <c r="S977" i="11"/>
  <c r="R977" i="11"/>
  <c r="P977" i="11"/>
  <c r="N977" i="11"/>
  <c r="L977" i="11"/>
  <c r="G977" i="11"/>
  <c r="T976" i="11"/>
  <c r="T974" i="11" s="1"/>
  <c r="K976" i="11"/>
  <c r="J976" i="11"/>
  <c r="J974" i="11" s="1"/>
  <c r="I976" i="11"/>
  <c r="H976" i="11"/>
  <c r="G976" i="11"/>
  <c r="G975" i="11"/>
  <c r="W975" i="11" s="1"/>
  <c r="K974" i="11"/>
  <c r="H974" i="11"/>
  <c r="T973" i="11"/>
  <c r="T971" i="11" s="1"/>
  <c r="O973" i="11"/>
  <c r="O971" i="11" s="1"/>
  <c r="N973" i="11"/>
  <c r="N971" i="11" s="1"/>
  <c r="L973" i="11"/>
  <c r="L971" i="11" s="1"/>
  <c r="K973" i="11"/>
  <c r="J973" i="11"/>
  <c r="I973" i="11"/>
  <c r="I971" i="11" s="1"/>
  <c r="H973" i="11"/>
  <c r="S973" i="11" s="1"/>
  <c r="S971" i="11" s="1"/>
  <c r="G973" i="11"/>
  <c r="G972" i="11"/>
  <c r="W972" i="11" s="1"/>
  <c r="K971" i="11"/>
  <c r="J971" i="11"/>
  <c r="V970" i="11"/>
  <c r="U970" i="11"/>
  <c r="T970" i="11"/>
  <c r="S970" i="11"/>
  <c r="R970" i="11"/>
  <c r="Q970" i="11"/>
  <c r="P970" i="11"/>
  <c r="O970" i="11"/>
  <c r="N970" i="11"/>
  <c r="M970" i="11"/>
  <c r="M966" i="11" s="1"/>
  <c r="L970" i="11"/>
  <c r="L966" i="11" s="1"/>
  <c r="K970" i="11"/>
  <c r="K966" i="11" s="1"/>
  <c r="J970" i="11"/>
  <c r="I970" i="11"/>
  <c r="H970" i="11"/>
  <c r="G970" i="11"/>
  <c r="V969" i="11"/>
  <c r="U969" i="11"/>
  <c r="U966" i="11" s="1"/>
  <c r="T969" i="11"/>
  <c r="T966" i="11" s="1"/>
  <c r="S969" i="11"/>
  <c r="R969" i="11"/>
  <c r="R966" i="11" s="1"/>
  <c r="Q969" i="11"/>
  <c r="P969" i="11"/>
  <c r="O969" i="11"/>
  <c r="N969" i="11"/>
  <c r="M969" i="11"/>
  <c r="L969" i="11"/>
  <c r="K969" i="11"/>
  <c r="J969" i="11"/>
  <c r="I969" i="11"/>
  <c r="H969" i="11"/>
  <c r="G969" i="11"/>
  <c r="G968" i="11"/>
  <c r="G967" i="11"/>
  <c r="S966" i="11"/>
  <c r="Q966" i="11"/>
  <c r="P966" i="11"/>
  <c r="O966" i="11"/>
  <c r="N966" i="11"/>
  <c r="J966" i="11"/>
  <c r="I966" i="11"/>
  <c r="K964" i="11"/>
  <c r="J964" i="11"/>
  <c r="I964" i="11"/>
  <c r="P964" i="11" s="1"/>
  <c r="P962" i="11" s="1"/>
  <c r="H964" i="11"/>
  <c r="V964" i="11" s="1"/>
  <c r="V962" i="11" s="1"/>
  <c r="G964" i="11"/>
  <c r="W963" i="11"/>
  <c r="G963" i="11"/>
  <c r="G962" i="11" s="1"/>
  <c r="J962" i="11"/>
  <c r="H962" i="11"/>
  <c r="U961" i="11"/>
  <c r="U959" i="11" s="1"/>
  <c r="T961" i="11"/>
  <c r="R961" i="11"/>
  <c r="R959" i="11" s="1"/>
  <c r="Q961" i="11"/>
  <c r="Q959" i="11" s="1"/>
  <c r="N961" i="11"/>
  <c r="L961" i="11"/>
  <c r="L959" i="11" s="1"/>
  <c r="K961" i="11"/>
  <c r="J961" i="11"/>
  <c r="I961" i="11"/>
  <c r="I959" i="11" s="1"/>
  <c r="H961" i="11"/>
  <c r="G961" i="11"/>
  <c r="G960" i="11"/>
  <c r="G959" i="11" s="1"/>
  <c r="T959" i="11"/>
  <c r="N959" i="11"/>
  <c r="K959" i="11"/>
  <c r="J959" i="11"/>
  <c r="H959" i="11"/>
  <c r="V958" i="11"/>
  <c r="U958" i="11"/>
  <c r="T958" i="11"/>
  <c r="S958" i="11"/>
  <c r="R958" i="11"/>
  <c r="Q958" i="11"/>
  <c r="P958" i="11"/>
  <c r="O958" i="11"/>
  <c r="N958" i="11"/>
  <c r="N954" i="11" s="1"/>
  <c r="M958" i="11"/>
  <c r="L958" i="11"/>
  <c r="K958" i="11"/>
  <c r="J958" i="11"/>
  <c r="I958" i="11"/>
  <c r="W958" i="11" s="1"/>
  <c r="H958" i="11"/>
  <c r="G958" i="11"/>
  <c r="V957" i="11"/>
  <c r="V954" i="11" s="1"/>
  <c r="U957" i="11"/>
  <c r="U954" i="11" s="1"/>
  <c r="T957" i="11"/>
  <c r="S957" i="11"/>
  <c r="R957" i="11"/>
  <c r="Q957" i="11"/>
  <c r="P957" i="11"/>
  <c r="P954" i="11" s="1"/>
  <c r="O957" i="11"/>
  <c r="O954" i="11" s="1"/>
  <c r="N957" i="11"/>
  <c r="M957" i="11"/>
  <c r="M954" i="11" s="1"/>
  <c r="L957" i="11"/>
  <c r="K957" i="11"/>
  <c r="K954" i="11" s="1"/>
  <c r="J957" i="11"/>
  <c r="I957" i="11"/>
  <c r="H957" i="11"/>
  <c r="G957" i="11"/>
  <c r="W957" i="11" s="1"/>
  <c r="W956" i="11"/>
  <c r="H956" i="11"/>
  <c r="G956" i="11"/>
  <c r="H955" i="11"/>
  <c r="H954" i="11" s="1"/>
  <c r="G955" i="11"/>
  <c r="G954" i="11" s="1"/>
  <c r="T954" i="11"/>
  <c r="S954" i="11"/>
  <c r="R954" i="11"/>
  <c r="Q954" i="11"/>
  <c r="L954" i="11"/>
  <c r="J954" i="11"/>
  <c r="I954" i="11"/>
  <c r="V951" i="11"/>
  <c r="V949" i="11" s="1"/>
  <c r="U951" i="11"/>
  <c r="U949" i="11" s="1"/>
  <c r="T951" i="11"/>
  <c r="S951" i="11"/>
  <c r="R951" i="11"/>
  <c r="Q951" i="11"/>
  <c r="Q949" i="11" s="1"/>
  <c r="P951" i="11"/>
  <c r="O951" i="11"/>
  <c r="O949" i="11" s="1"/>
  <c r="N951" i="11"/>
  <c r="M951" i="11"/>
  <c r="L951" i="11"/>
  <c r="K951" i="11"/>
  <c r="J951" i="11"/>
  <c r="I951" i="11"/>
  <c r="H951" i="11"/>
  <c r="G951" i="11"/>
  <c r="V950" i="11"/>
  <c r="U950" i="11"/>
  <c r="T950" i="11"/>
  <c r="S950" i="11"/>
  <c r="S949" i="11" s="1"/>
  <c r="R950" i="11"/>
  <c r="R949" i="11" s="1"/>
  <c r="Q950" i="11"/>
  <c r="P950" i="11"/>
  <c r="O950" i="11"/>
  <c r="N950" i="11"/>
  <c r="N949" i="11" s="1"/>
  <c r="M950" i="11"/>
  <c r="M949" i="11" s="1"/>
  <c r="L950" i="11"/>
  <c r="L949" i="11" s="1"/>
  <c r="K950" i="11"/>
  <c r="J950" i="11"/>
  <c r="I950" i="11"/>
  <c r="H950" i="11"/>
  <c r="G950" i="11"/>
  <c r="T949" i="11"/>
  <c r="P949" i="11"/>
  <c r="J949" i="11"/>
  <c r="I949" i="11"/>
  <c r="G948" i="11"/>
  <c r="W948" i="11" s="1"/>
  <c r="G947" i="11"/>
  <c r="G946" i="11"/>
  <c r="V944" i="11"/>
  <c r="U944" i="11"/>
  <c r="T944" i="11"/>
  <c r="S944" i="11"/>
  <c r="R944" i="11"/>
  <c r="Q944" i="11"/>
  <c r="P944" i="11"/>
  <c r="O944" i="11"/>
  <c r="N944" i="11"/>
  <c r="N942" i="11" s="1"/>
  <c r="M944" i="11"/>
  <c r="L944" i="11"/>
  <c r="K944" i="11"/>
  <c r="J944" i="11"/>
  <c r="I944" i="11"/>
  <c r="I942" i="11" s="1"/>
  <c r="H944" i="11"/>
  <c r="G944" i="11"/>
  <c r="V943" i="11"/>
  <c r="U943" i="11"/>
  <c r="U942" i="11" s="1"/>
  <c r="T943" i="11"/>
  <c r="T942" i="11" s="1"/>
  <c r="S943" i="11"/>
  <c r="S942" i="11" s="1"/>
  <c r="R943" i="11"/>
  <c r="R942" i="11" s="1"/>
  <c r="Q943" i="11"/>
  <c r="P943" i="11"/>
  <c r="O943" i="11"/>
  <c r="O942" i="11" s="1"/>
  <c r="N943" i="11"/>
  <c r="M943" i="11"/>
  <c r="M942" i="11" s="1"/>
  <c r="L943" i="11"/>
  <c r="K943" i="11"/>
  <c r="K942" i="11" s="1"/>
  <c r="J943" i="11"/>
  <c r="J942" i="11" s="1"/>
  <c r="I943" i="11"/>
  <c r="G943" i="11"/>
  <c r="H943" i="11" s="1"/>
  <c r="H942" i="11" s="1"/>
  <c r="V942" i="11"/>
  <c r="Q942" i="11"/>
  <c r="P942" i="11"/>
  <c r="L942" i="11"/>
  <c r="G942" i="11"/>
  <c r="V941" i="11"/>
  <c r="U941" i="11"/>
  <c r="T941" i="11"/>
  <c r="T939" i="11" s="1"/>
  <c r="S941" i="11"/>
  <c r="S939" i="11" s="1"/>
  <c r="R941" i="11"/>
  <c r="Q941" i="11"/>
  <c r="P941" i="11"/>
  <c r="O941" i="11"/>
  <c r="N941" i="11"/>
  <c r="M941" i="11"/>
  <c r="L941" i="11"/>
  <c r="K941" i="11"/>
  <c r="J941" i="11"/>
  <c r="I941" i="11"/>
  <c r="G941" i="11"/>
  <c r="H941" i="11" s="1"/>
  <c r="H939" i="11" s="1"/>
  <c r="V940" i="11"/>
  <c r="V939" i="11" s="1"/>
  <c r="U940" i="11"/>
  <c r="U939" i="11" s="1"/>
  <c r="T940" i="11"/>
  <c r="S940" i="11"/>
  <c r="R940" i="11"/>
  <c r="Q940" i="11"/>
  <c r="Q939" i="11" s="1"/>
  <c r="P940" i="11"/>
  <c r="P939" i="11" s="1"/>
  <c r="O940" i="11"/>
  <c r="N940" i="11"/>
  <c r="M940" i="11"/>
  <c r="L940" i="11"/>
  <c r="L939" i="11" s="1"/>
  <c r="K940" i="11"/>
  <c r="K939" i="11" s="1"/>
  <c r="J940" i="11"/>
  <c r="J939" i="11" s="1"/>
  <c r="I940" i="11"/>
  <c r="H940" i="11"/>
  <c r="W940" i="11" s="1"/>
  <c r="G940" i="11"/>
  <c r="R939" i="11"/>
  <c r="O939" i="11"/>
  <c r="N939" i="11"/>
  <c r="M939" i="11"/>
  <c r="G939" i="11"/>
  <c r="V938" i="11"/>
  <c r="U938" i="11"/>
  <c r="T938" i="11"/>
  <c r="S938" i="11"/>
  <c r="R938" i="11"/>
  <c r="Q938" i="11"/>
  <c r="P938" i="11"/>
  <c r="O938" i="11"/>
  <c r="N938" i="11"/>
  <c r="M938" i="11"/>
  <c r="L938" i="11"/>
  <c r="K938" i="11"/>
  <c r="K936" i="11" s="1"/>
  <c r="J938" i="11"/>
  <c r="J936" i="11" s="1"/>
  <c r="I938" i="11"/>
  <c r="H938" i="11"/>
  <c r="G938" i="11"/>
  <c r="V937" i="11"/>
  <c r="V936" i="11" s="1"/>
  <c r="U937" i="11"/>
  <c r="U936" i="11" s="1"/>
  <c r="T937" i="11"/>
  <c r="T936" i="11" s="1"/>
  <c r="S937" i="11"/>
  <c r="S936" i="11" s="1"/>
  <c r="R937" i="11"/>
  <c r="Q937" i="11"/>
  <c r="Q936" i="11" s="1"/>
  <c r="P937" i="11"/>
  <c r="O937" i="11"/>
  <c r="O936" i="11" s="1"/>
  <c r="N937" i="11"/>
  <c r="M937" i="11"/>
  <c r="M936" i="11" s="1"/>
  <c r="L937" i="11"/>
  <c r="L936" i="11" s="1"/>
  <c r="K937" i="11"/>
  <c r="J937" i="11"/>
  <c r="I937" i="11"/>
  <c r="H937" i="11"/>
  <c r="H936" i="11" s="1"/>
  <c r="G937" i="11"/>
  <c r="G936" i="11" s="1"/>
  <c r="R936" i="11"/>
  <c r="P936" i="11"/>
  <c r="N936" i="11"/>
  <c r="I936" i="11"/>
  <c r="V935" i="11"/>
  <c r="V933" i="11" s="1"/>
  <c r="U935" i="11"/>
  <c r="U933" i="11" s="1"/>
  <c r="T935" i="11"/>
  <c r="S935" i="11"/>
  <c r="R935" i="11"/>
  <c r="Q935" i="11"/>
  <c r="P935" i="11"/>
  <c r="O935" i="11"/>
  <c r="N935" i="11"/>
  <c r="M935" i="11"/>
  <c r="L935" i="11"/>
  <c r="K935" i="11"/>
  <c r="J935" i="11"/>
  <c r="I935" i="11"/>
  <c r="G935" i="11"/>
  <c r="H935" i="11" s="1"/>
  <c r="V934" i="11"/>
  <c r="U934" i="11"/>
  <c r="T934" i="11"/>
  <c r="S934" i="11"/>
  <c r="S933" i="11" s="1"/>
  <c r="R934" i="11"/>
  <c r="R933" i="11" s="1"/>
  <c r="Q934" i="11"/>
  <c r="P934" i="11"/>
  <c r="O934" i="11"/>
  <c r="N934" i="11"/>
  <c r="N933" i="11" s="1"/>
  <c r="M934" i="11"/>
  <c r="M933" i="11" s="1"/>
  <c r="L934" i="11"/>
  <c r="L933" i="11" s="1"/>
  <c r="K934" i="11"/>
  <c r="J934" i="11"/>
  <c r="J933" i="11" s="1"/>
  <c r="I934" i="11"/>
  <c r="H934" i="11"/>
  <c r="G934" i="11"/>
  <c r="T933" i="11"/>
  <c r="Q933" i="11"/>
  <c r="P933" i="11"/>
  <c r="O933" i="11"/>
  <c r="I933" i="11"/>
  <c r="G933" i="11"/>
  <c r="V932" i="11"/>
  <c r="U932" i="11"/>
  <c r="T932" i="11"/>
  <c r="S932" i="11"/>
  <c r="R932" i="11"/>
  <c r="Q932" i="11"/>
  <c r="P932" i="11"/>
  <c r="O932" i="11"/>
  <c r="N932" i="11"/>
  <c r="M932" i="11"/>
  <c r="M930" i="11" s="1"/>
  <c r="L932" i="11"/>
  <c r="L930" i="11" s="1"/>
  <c r="K932" i="11"/>
  <c r="J932" i="11"/>
  <c r="I932" i="11"/>
  <c r="G932" i="11"/>
  <c r="H932" i="11" s="1"/>
  <c r="V931" i="11"/>
  <c r="U931" i="11"/>
  <c r="U930" i="11" s="1"/>
  <c r="T931" i="11"/>
  <c r="S931" i="11"/>
  <c r="S930" i="11" s="1"/>
  <c r="R931" i="11"/>
  <c r="Q931" i="11"/>
  <c r="Q930" i="11" s="1"/>
  <c r="P931" i="11"/>
  <c r="O931" i="11"/>
  <c r="O930" i="11" s="1"/>
  <c r="N931" i="11"/>
  <c r="N930" i="11" s="1"/>
  <c r="M931" i="11"/>
  <c r="L931" i="11"/>
  <c r="K931" i="11"/>
  <c r="J931" i="11"/>
  <c r="J930" i="11" s="1"/>
  <c r="I931" i="11"/>
  <c r="I930" i="11" s="1"/>
  <c r="G931" i="11"/>
  <c r="H931" i="11" s="1"/>
  <c r="T930" i="11"/>
  <c r="R930" i="11"/>
  <c r="P930" i="11"/>
  <c r="K930" i="11"/>
  <c r="G930" i="11"/>
  <c r="V929" i="11"/>
  <c r="U929" i="11"/>
  <c r="T929" i="11"/>
  <c r="S929" i="11"/>
  <c r="R929" i="11"/>
  <c r="Q929" i="11"/>
  <c r="P929" i="11"/>
  <c r="O929" i="11"/>
  <c r="N929" i="11"/>
  <c r="M929" i="11"/>
  <c r="W929" i="11" s="1"/>
  <c r="L929" i="11"/>
  <c r="K929" i="11"/>
  <c r="J929" i="11"/>
  <c r="I929" i="11"/>
  <c r="H929" i="11"/>
  <c r="G929" i="11"/>
  <c r="V928" i="11"/>
  <c r="U928" i="11"/>
  <c r="U927" i="11" s="1"/>
  <c r="T928" i="11"/>
  <c r="T927" i="11" s="1"/>
  <c r="S928" i="11"/>
  <c r="R928" i="11"/>
  <c r="Q928" i="11"/>
  <c r="P928" i="11"/>
  <c r="P927" i="11" s="1"/>
  <c r="O928" i="11"/>
  <c r="O927" i="11" s="1"/>
  <c r="N928" i="11"/>
  <c r="N927" i="11" s="1"/>
  <c r="M928" i="11"/>
  <c r="L928" i="11"/>
  <c r="L927" i="11" s="1"/>
  <c r="K928" i="11"/>
  <c r="J928" i="11"/>
  <c r="J927" i="11" s="1"/>
  <c r="I928" i="11"/>
  <c r="H928" i="11"/>
  <c r="H927" i="11" s="1"/>
  <c r="G928" i="11"/>
  <c r="W928" i="11" s="1"/>
  <c r="V927" i="11"/>
  <c r="S927" i="11"/>
  <c r="R927" i="11"/>
  <c r="Q927" i="11"/>
  <c r="K927" i="11"/>
  <c r="I927" i="11"/>
  <c r="G927" i="11"/>
  <c r="V925" i="11"/>
  <c r="U925" i="11"/>
  <c r="T925" i="11"/>
  <c r="S925" i="11"/>
  <c r="R925" i="11"/>
  <c r="Q925" i="11"/>
  <c r="P925" i="11"/>
  <c r="O925" i="11"/>
  <c r="N925" i="11"/>
  <c r="M925" i="11"/>
  <c r="L925" i="11"/>
  <c r="K925" i="11"/>
  <c r="J925" i="11"/>
  <c r="I925" i="11"/>
  <c r="H925" i="11"/>
  <c r="G925" i="11"/>
  <c r="W925" i="11" s="1"/>
  <c r="V924" i="11"/>
  <c r="U924" i="11"/>
  <c r="T924" i="11"/>
  <c r="S924" i="11"/>
  <c r="R924" i="11"/>
  <c r="Q924" i="11"/>
  <c r="P924" i="11"/>
  <c r="O924" i="11"/>
  <c r="N924" i="11"/>
  <c r="M924" i="11"/>
  <c r="L924" i="11"/>
  <c r="L922" i="11" s="1"/>
  <c r="K924" i="11"/>
  <c r="K922" i="11" s="1"/>
  <c r="J924" i="11"/>
  <c r="I924" i="11"/>
  <c r="G924" i="11"/>
  <c r="H924" i="11" s="1"/>
  <c r="W924" i="11" s="1"/>
  <c r="V923" i="11"/>
  <c r="V922" i="11" s="1"/>
  <c r="U923" i="11"/>
  <c r="U922" i="11" s="1"/>
  <c r="T923" i="11"/>
  <c r="T922" i="11" s="1"/>
  <c r="S923" i="11"/>
  <c r="R923" i="11"/>
  <c r="R922" i="11" s="1"/>
  <c r="Q923" i="11"/>
  <c r="P923" i="11"/>
  <c r="P922" i="11" s="1"/>
  <c r="O923" i="11"/>
  <c r="N923" i="11"/>
  <c r="N922" i="11" s="1"/>
  <c r="M923" i="11"/>
  <c r="M922" i="11" s="1"/>
  <c r="L923" i="11"/>
  <c r="K923" i="11"/>
  <c r="J923" i="11"/>
  <c r="I923" i="11"/>
  <c r="I922" i="11" s="1"/>
  <c r="H923" i="11"/>
  <c r="G923" i="11"/>
  <c r="S922" i="11"/>
  <c r="Q922" i="11"/>
  <c r="O922" i="11"/>
  <c r="J922" i="11"/>
  <c r="G922" i="11"/>
  <c r="V921" i="11"/>
  <c r="V919" i="11" s="1"/>
  <c r="U921" i="11"/>
  <c r="T921" i="11"/>
  <c r="S921" i="11"/>
  <c r="R921" i="11"/>
  <c r="Q921" i="11"/>
  <c r="P921" i="11"/>
  <c r="O921" i="11"/>
  <c r="N921" i="11"/>
  <c r="M921" i="11"/>
  <c r="L921" i="11"/>
  <c r="K921" i="11"/>
  <c r="J921" i="11"/>
  <c r="I921" i="11"/>
  <c r="G921" i="11"/>
  <c r="H921" i="11" s="1"/>
  <c r="W921" i="11" s="1"/>
  <c r="V920" i="11"/>
  <c r="U920" i="11"/>
  <c r="T920" i="11"/>
  <c r="T919" i="11" s="1"/>
  <c r="S920" i="11"/>
  <c r="S919" i="11" s="1"/>
  <c r="R920" i="11"/>
  <c r="Q920" i="11"/>
  <c r="P920" i="11"/>
  <c r="O920" i="11"/>
  <c r="O919" i="11" s="1"/>
  <c r="N920" i="11"/>
  <c r="N919" i="11" s="1"/>
  <c r="M920" i="11"/>
  <c r="M919" i="11" s="1"/>
  <c r="L920" i="11"/>
  <c r="L919" i="11" s="1"/>
  <c r="K920" i="11"/>
  <c r="K919" i="11" s="1"/>
  <c r="J920" i="11"/>
  <c r="I920" i="11"/>
  <c r="I919" i="11" s="1"/>
  <c r="G920" i="11"/>
  <c r="H920" i="11" s="1"/>
  <c r="U919" i="11"/>
  <c r="R919" i="11"/>
  <c r="Q919" i="11"/>
  <c r="P919" i="11"/>
  <c r="J919" i="11"/>
  <c r="W918" i="11"/>
  <c r="V918" i="11"/>
  <c r="U918" i="11"/>
  <c r="T918" i="11"/>
  <c r="S918" i="11"/>
  <c r="R918" i="11"/>
  <c r="Q918" i="11"/>
  <c r="P918" i="11"/>
  <c r="O918" i="11"/>
  <c r="N918" i="11"/>
  <c r="M918" i="11"/>
  <c r="L918" i="11"/>
  <c r="K918" i="11"/>
  <c r="J918" i="11"/>
  <c r="I918" i="11"/>
  <c r="G918" i="11"/>
  <c r="H918" i="11" s="1"/>
  <c r="V917" i="11"/>
  <c r="U917" i="11"/>
  <c r="T917" i="11"/>
  <c r="S917" i="11"/>
  <c r="R917" i="11"/>
  <c r="Q917" i="11"/>
  <c r="P917" i="11"/>
  <c r="O917" i="11"/>
  <c r="N917" i="11"/>
  <c r="M917" i="11"/>
  <c r="L917" i="11"/>
  <c r="K917" i="11"/>
  <c r="K915" i="11" s="1"/>
  <c r="J917" i="11"/>
  <c r="J915" i="11" s="1"/>
  <c r="I917" i="11"/>
  <c r="H917" i="11"/>
  <c r="W917" i="11" s="1"/>
  <c r="G917" i="11"/>
  <c r="V916" i="11"/>
  <c r="V915" i="11" s="1"/>
  <c r="U916" i="11"/>
  <c r="U915" i="11" s="1"/>
  <c r="T916" i="11"/>
  <c r="T915" i="11" s="1"/>
  <c r="S916" i="11"/>
  <c r="S915" i="11" s="1"/>
  <c r="R916" i="11"/>
  <c r="Q916" i="11"/>
  <c r="Q915" i="11" s="1"/>
  <c r="P916" i="11"/>
  <c r="O916" i="11"/>
  <c r="O915" i="11" s="1"/>
  <c r="N916" i="11"/>
  <c r="M916" i="11"/>
  <c r="M915" i="11" s="1"/>
  <c r="L916" i="11"/>
  <c r="L915" i="11" s="1"/>
  <c r="K916" i="11"/>
  <c r="J916" i="11"/>
  <c r="I916" i="11"/>
  <c r="H916" i="11"/>
  <c r="G916" i="11"/>
  <c r="G915" i="11" s="1"/>
  <c r="R915" i="11"/>
  <c r="P915" i="11"/>
  <c r="N915" i="11"/>
  <c r="I915" i="11"/>
  <c r="V914" i="11"/>
  <c r="V912" i="11" s="1"/>
  <c r="U914" i="11"/>
  <c r="U912" i="11" s="1"/>
  <c r="T914" i="11"/>
  <c r="S914" i="11"/>
  <c r="R914" i="11"/>
  <c r="Q914" i="11"/>
  <c r="P914" i="11"/>
  <c r="O914" i="11"/>
  <c r="N914" i="11"/>
  <c r="M914" i="11"/>
  <c r="L914" i="11"/>
  <c r="K914" i="11"/>
  <c r="J914" i="11"/>
  <c r="I914" i="11"/>
  <c r="G914" i="11"/>
  <c r="H914" i="11" s="1"/>
  <c r="V913" i="11"/>
  <c r="U913" i="11"/>
  <c r="T913" i="11"/>
  <c r="S913" i="11"/>
  <c r="S912" i="11" s="1"/>
  <c r="R913" i="11"/>
  <c r="R912" i="11" s="1"/>
  <c r="Q913" i="11"/>
  <c r="P913" i="11"/>
  <c r="O913" i="11"/>
  <c r="N913" i="11"/>
  <c r="N912" i="11" s="1"/>
  <c r="M913" i="11"/>
  <c r="M912" i="11" s="1"/>
  <c r="L913" i="11"/>
  <c r="L912" i="11" s="1"/>
  <c r="K913" i="11"/>
  <c r="J913" i="11"/>
  <c r="J912" i="11" s="1"/>
  <c r="I913" i="11"/>
  <c r="H913" i="11"/>
  <c r="G913" i="11"/>
  <c r="T912" i="11"/>
  <c r="Q912" i="11"/>
  <c r="P912" i="11"/>
  <c r="O912" i="11"/>
  <c r="I912" i="11"/>
  <c r="G912" i="11"/>
  <c r="V911" i="11"/>
  <c r="U911" i="11"/>
  <c r="T911" i="11"/>
  <c r="S911" i="11"/>
  <c r="R911" i="11"/>
  <c r="Q911" i="11"/>
  <c r="P911" i="11"/>
  <c r="O911" i="11"/>
  <c r="N911" i="11"/>
  <c r="M911" i="11"/>
  <c r="L911" i="11"/>
  <c r="K911" i="11"/>
  <c r="J911" i="11"/>
  <c r="I911" i="11"/>
  <c r="G911" i="11"/>
  <c r="H911" i="11" s="1"/>
  <c r="V910" i="11"/>
  <c r="U910" i="11"/>
  <c r="T910" i="11"/>
  <c r="S910" i="11"/>
  <c r="R910" i="11"/>
  <c r="Q910" i="11"/>
  <c r="P910" i="11"/>
  <c r="O910" i="11"/>
  <c r="N910" i="11"/>
  <c r="M910" i="11"/>
  <c r="L910" i="11"/>
  <c r="K910" i="11"/>
  <c r="J910" i="11"/>
  <c r="J908" i="11" s="1"/>
  <c r="I910" i="11"/>
  <c r="I908" i="11" s="1"/>
  <c r="G910" i="11"/>
  <c r="H910" i="11" s="1"/>
  <c r="W910" i="11" s="1"/>
  <c r="V909" i="11"/>
  <c r="V908" i="11" s="1"/>
  <c r="U909" i="11"/>
  <c r="U908" i="11" s="1"/>
  <c r="T909" i="11"/>
  <c r="T908" i="11" s="1"/>
  <c r="S909" i="11"/>
  <c r="S908" i="11" s="1"/>
  <c r="R909" i="11"/>
  <c r="R908" i="11" s="1"/>
  <c r="Q909" i="11"/>
  <c r="P909" i="11"/>
  <c r="P908" i="11" s="1"/>
  <c r="O909" i="11"/>
  <c r="N909" i="11"/>
  <c r="N908" i="11" s="1"/>
  <c r="M909" i="11"/>
  <c r="L909" i="11"/>
  <c r="L908" i="11" s="1"/>
  <c r="K909" i="11"/>
  <c r="K908" i="11" s="1"/>
  <c r="J909" i="11"/>
  <c r="I909" i="11"/>
  <c r="G909" i="11"/>
  <c r="G908" i="11" s="1"/>
  <c r="Q908" i="11"/>
  <c r="O908" i="11"/>
  <c r="M908" i="11"/>
  <c r="V907" i="11"/>
  <c r="U907" i="11"/>
  <c r="U905" i="11" s="1"/>
  <c r="T907" i="11"/>
  <c r="T905" i="11" s="1"/>
  <c r="S907" i="11"/>
  <c r="R907" i="11"/>
  <c r="Q907" i="11"/>
  <c r="P907" i="11"/>
  <c r="O907" i="11"/>
  <c r="N907" i="11"/>
  <c r="M907" i="11"/>
  <c r="L907" i="11"/>
  <c r="K907" i="11"/>
  <c r="J907" i="11"/>
  <c r="I907" i="11"/>
  <c r="H907" i="11"/>
  <c r="G907" i="11"/>
  <c r="V906" i="11"/>
  <c r="V905" i="11" s="1"/>
  <c r="U906" i="11"/>
  <c r="T906" i="11"/>
  <c r="S906" i="11"/>
  <c r="R906" i="11"/>
  <c r="R905" i="11" s="1"/>
  <c r="Q906" i="11"/>
  <c r="Q905" i="11" s="1"/>
  <c r="P906" i="11"/>
  <c r="O906" i="11"/>
  <c r="N906" i="11"/>
  <c r="M906" i="11"/>
  <c r="M905" i="11" s="1"/>
  <c r="L906" i="11"/>
  <c r="L905" i="11" s="1"/>
  <c r="K906" i="11"/>
  <c r="K905" i="11" s="1"/>
  <c r="J906" i="11"/>
  <c r="J905" i="11" s="1"/>
  <c r="I906" i="11"/>
  <c r="I905" i="11" s="1"/>
  <c r="G906" i="11"/>
  <c r="S905" i="11"/>
  <c r="P905" i="11"/>
  <c r="O905" i="11"/>
  <c r="N905"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I900" i="11" s="1"/>
  <c r="H902" i="11"/>
  <c r="W902" i="11" s="1"/>
  <c r="G902" i="11"/>
  <c r="V901" i="11"/>
  <c r="U901" i="11"/>
  <c r="T901" i="11"/>
  <c r="T900" i="11" s="1"/>
  <c r="S901" i="11"/>
  <c r="S900" i="11" s="1"/>
  <c r="R901" i="11"/>
  <c r="Q901" i="11"/>
  <c r="Q900" i="11" s="1"/>
  <c r="P901" i="11"/>
  <c r="O901" i="11"/>
  <c r="O900" i="11" s="1"/>
  <c r="N901" i="11"/>
  <c r="M901" i="11"/>
  <c r="M900" i="11" s="1"/>
  <c r="L901" i="11"/>
  <c r="K901" i="11"/>
  <c r="K900" i="11" s="1"/>
  <c r="J901" i="11"/>
  <c r="J900" i="11" s="1"/>
  <c r="I901" i="11"/>
  <c r="G901" i="11"/>
  <c r="H901" i="11" s="1"/>
  <c r="H900" i="11" s="1"/>
  <c r="V900" i="11"/>
  <c r="P900" i="11"/>
  <c r="N900" i="11"/>
  <c r="L900" i="11"/>
  <c r="G900" i="11"/>
  <c r="V899" i="11"/>
  <c r="U899" i="11"/>
  <c r="T899" i="11"/>
  <c r="S899" i="11"/>
  <c r="R899" i="11"/>
  <c r="Q899" i="11"/>
  <c r="P899" i="11"/>
  <c r="O899" i="11"/>
  <c r="N899" i="11"/>
  <c r="M899" i="11"/>
  <c r="L899" i="11"/>
  <c r="K899" i="11"/>
  <c r="J899" i="11"/>
  <c r="I899" i="11"/>
  <c r="G899" i="11"/>
  <c r="H899" i="11" s="1"/>
  <c r="V898" i="11"/>
  <c r="U898" i="11"/>
  <c r="T898" i="11"/>
  <c r="S898" i="11"/>
  <c r="R898" i="11"/>
  <c r="Q898" i="11"/>
  <c r="Q896" i="11" s="1"/>
  <c r="P898" i="11"/>
  <c r="P896" i="11" s="1"/>
  <c r="O898" i="11"/>
  <c r="N898" i="11"/>
  <c r="M898" i="11"/>
  <c r="L898" i="11"/>
  <c r="K898" i="11"/>
  <c r="J898" i="11"/>
  <c r="I898" i="11"/>
  <c r="H898" i="11"/>
  <c r="W898" i="11" s="1"/>
  <c r="G898" i="11"/>
  <c r="V897" i="11"/>
  <c r="U897" i="11"/>
  <c r="U896" i="11" s="1"/>
  <c r="T897" i="11"/>
  <c r="S897" i="11"/>
  <c r="S896" i="11" s="1"/>
  <c r="R897" i="11"/>
  <c r="R896" i="11" s="1"/>
  <c r="Q897" i="11"/>
  <c r="P897" i="11"/>
  <c r="O897" i="11"/>
  <c r="N897" i="11"/>
  <c r="N896" i="11" s="1"/>
  <c r="M897" i="11"/>
  <c r="M896" i="11" s="1"/>
  <c r="L897" i="11"/>
  <c r="K897" i="11"/>
  <c r="J897" i="11"/>
  <c r="I897" i="11"/>
  <c r="I896" i="11" s="1"/>
  <c r="G897" i="11"/>
  <c r="G896" i="11" s="1"/>
  <c r="V896" i="11"/>
  <c r="T896" i="11"/>
  <c r="O896" i="11"/>
  <c r="L896" i="11"/>
  <c r="K896" i="11"/>
  <c r="J896" i="11"/>
  <c r="V895" i="11"/>
  <c r="U895" i="11"/>
  <c r="T895" i="11"/>
  <c r="S895" i="11"/>
  <c r="R895" i="11"/>
  <c r="Q895" i="11"/>
  <c r="P895" i="11"/>
  <c r="O895" i="11"/>
  <c r="N895" i="11"/>
  <c r="M895" i="11"/>
  <c r="L895" i="11"/>
  <c r="K895" i="11"/>
  <c r="J895" i="11"/>
  <c r="I895" i="11"/>
  <c r="H895" i="11"/>
  <c r="G895" i="11"/>
  <c r="V894" i="11"/>
  <c r="U894" i="11"/>
  <c r="T894" i="11"/>
  <c r="S894" i="11"/>
  <c r="R894" i="11"/>
  <c r="Q894" i="11"/>
  <c r="P894" i="11"/>
  <c r="P892" i="11" s="1"/>
  <c r="O894" i="11"/>
  <c r="N894" i="11"/>
  <c r="M894" i="11"/>
  <c r="L894" i="11"/>
  <c r="K894" i="11"/>
  <c r="J894" i="11"/>
  <c r="I894" i="11"/>
  <c r="W894" i="11" s="1"/>
  <c r="H894" i="11"/>
  <c r="G894" i="11"/>
  <c r="V893" i="11"/>
  <c r="V892" i="11" s="1"/>
  <c r="U893" i="11"/>
  <c r="U892" i="11" s="1"/>
  <c r="T893" i="11"/>
  <c r="S893" i="11"/>
  <c r="R893" i="11"/>
  <c r="Q893" i="11"/>
  <c r="Q892" i="11" s="1"/>
  <c r="P893" i="11"/>
  <c r="O893" i="11"/>
  <c r="O892" i="11" s="1"/>
  <c r="N893" i="11"/>
  <c r="M893" i="11"/>
  <c r="M892" i="11" s="1"/>
  <c r="L893" i="11"/>
  <c r="K893" i="11"/>
  <c r="K892" i="11" s="1"/>
  <c r="J893" i="11"/>
  <c r="I893" i="11"/>
  <c r="I892" i="11" s="1"/>
  <c r="G893" i="11"/>
  <c r="G892" i="11" s="1"/>
  <c r="T892" i="11"/>
  <c r="S892" i="11"/>
  <c r="R892" i="11"/>
  <c r="L892" i="11"/>
  <c r="J892" i="11"/>
  <c r="V890" i="11"/>
  <c r="U890" i="11"/>
  <c r="T890" i="11"/>
  <c r="S890" i="11"/>
  <c r="R890" i="11"/>
  <c r="Q890" i="11"/>
  <c r="P890" i="11"/>
  <c r="O890" i="11"/>
  <c r="O886" i="11" s="1"/>
  <c r="N890" i="11"/>
  <c r="M890" i="11"/>
  <c r="L890" i="11"/>
  <c r="K890" i="11"/>
  <c r="J890" i="11"/>
  <c r="I890" i="11"/>
  <c r="G890" i="11"/>
  <c r="V889" i="11"/>
  <c r="U889" i="11"/>
  <c r="T889" i="11"/>
  <c r="S889" i="11"/>
  <c r="R889" i="11"/>
  <c r="Q889" i="11"/>
  <c r="P889" i="11"/>
  <c r="O889" i="11"/>
  <c r="N889" i="11"/>
  <c r="M889" i="11"/>
  <c r="L889" i="11"/>
  <c r="K889" i="11"/>
  <c r="J889" i="11"/>
  <c r="I889" i="11"/>
  <c r="G889" i="11"/>
  <c r="H889" i="11" s="1"/>
  <c r="V888" i="11"/>
  <c r="U888" i="11"/>
  <c r="U886" i="11" s="1"/>
  <c r="T888" i="11"/>
  <c r="S888" i="11"/>
  <c r="R888" i="11"/>
  <c r="Q888" i="11"/>
  <c r="P888" i="11"/>
  <c r="O888" i="11"/>
  <c r="N888" i="11"/>
  <c r="M888" i="11"/>
  <c r="L888" i="11"/>
  <c r="K888" i="11"/>
  <c r="J888" i="11"/>
  <c r="J886" i="11" s="1"/>
  <c r="I888" i="11"/>
  <c r="I886" i="11" s="1"/>
  <c r="G888" i="11"/>
  <c r="H888" i="11" s="1"/>
  <c r="W888" i="11" s="1"/>
  <c r="V887" i="11"/>
  <c r="U887" i="11"/>
  <c r="T887" i="11"/>
  <c r="T886" i="11" s="1"/>
  <c r="S887" i="11"/>
  <c r="R887" i="11"/>
  <c r="R886" i="11" s="1"/>
  <c r="Q887" i="11"/>
  <c r="P887" i="11"/>
  <c r="P886" i="11" s="1"/>
  <c r="O887" i="11"/>
  <c r="N887" i="11"/>
  <c r="N886" i="11" s="1"/>
  <c r="M887" i="11"/>
  <c r="L887" i="11"/>
  <c r="L886" i="11" s="1"/>
  <c r="K887" i="11"/>
  <c r="K886" i="11" s="1"/>
  <c r="J887" i="11"/>
  <c r="I887" i="11"/>
  <c r="G887" i="11"/>
  <c r="G886" i="11" s="1"/>
  <c r="Q886" i="11"/>
  <c r="M886" i="11"/>
  <c r="V885" i="11"/>
  <c r="U885" i="11"/>
  <c r="T885" i="11"/>
  <c r="T881" i="11" s="1"/>
  <c r="S885" i="11"/>
  <c r="R885" i="11"/>
  <c r="Q885" i="11"/>
  <c r="P885" i="11"/>
  <c r="O885" i="11"/>
  <c r="N885" i="11"/>
  <c r="M885" i="11"/>
  <c r="L885" i="11"/>
  <c r="K885" i="11"/>
  <c r="J885" i="11"/>
  <c r="J881" i="11" s="1"/>
  <c r="I885" i="11"/>
  <c r="H885" i="11"/>
  <c r="G885" i="11"/>
  <c r="V884" i="11"/>
  <c r="U884" i="11"/>
  <c r="T884" i="11"/>
  <c r="S884" i="11"/>
  <c r="R884" i="11"/>
  <c r="Q884" i="11"/>
  <c r="P884" i="11"/>
  <c r="O884" i="11"/>
  <c r="N884" i="11"/>
  <c r="M884" i="11"/>
  <c r="L884" i="11"/>
  <c r="K884" i="11"/>
  <c r="J884" i="11"/>
  <c r="I884" i="11"/>
  <c r="G884" i="11"/>
  <c r="V883" i="11"/>
  <c r="U883" i="11"/>
  <c r="T883" i="11"/>
  <c r="S883" i="11"/>
  <c r="R883" i="11"/>
  <c r="Q883" i="11"/>
  <c r="P883" i="11"/>
  <c r="O883" i="11"/>
  <c r="O881" i="11" s="1"/>
  <c r="N883" i="11"/>
  <c r="N881" i="11" s="1"/>
  <c r="M883" i="11"/>
  <c r="L883" i="11"/>
  <c r="K883" i="11"/>
  <c r="J883" i="11"/>
  <c r="I883" i="11"/>
  <c r="H883" i="11"/>
  <c r="G883" i="11"/>
  <c r="W883" i="11" s="1"/>
  <c r="V882" i="11"/>
  <c r="U882" i="11"/>
  <c r="U881" i="11" s="1"/>
  <c r="T882" i="11"/>
  <c r="S882" i="11"/>
  <c r="S881" i="11" s="1"/>
  <c r="R882" i="11"/>
  <c r="Q882" i="11"/>
  <c r="Q881" i="11" s="1"/>
  <c r="P882" i="11"/>
  <c r="P881" i="11" s="1"/>
  <c r="O882" i="11"/>
  <c r="N882" i="11"/>
  <c r="M882" i="11"/>
  <c r="L882" i="11"/>
  <c r="L881" i="11" s="1"/>
  <c r="K882" i="11"/>
  <c r="K881" i="11" s="1"/>
  <c r="J882" i="11"/>
  <c r="I882" i="11"/>
  <c r="G882" i="11"/>
  <c r="V881" i="11"/>
  <c r="R881" i="11"/>
  <c r="M881" i="11"/>
  <c r="I881" i="11"/>
  <c r="V880" i="11"/>
  <c r="U880" i="11"/>
  <c r="T880" i="11"/>
  <c r="S880" i="11"/>
  <c r="R880" i="11"/>
  <c r="Q880" i="11"/>
  <c r="P880" i="11"/>
  <c r="O880" i="11"/>
  <c r="O876" i="11" s="1"/>
  <c r="N880" i="11"/>
  <c r="M880" i="11"/>
  <c r="L880" i="11"/>
  <c r="K880" i="11"/>
  <c r="J880" i="11"/>
  <c r="I880" i="11"/>
  <c r="G880" i="11"/>
  <c r="H880" i="11" s="1"/>
  <c r="V879" i="11"/>
  <c r="U879" i="11"/>
  <c r="T879" i="11"/>
  <c r="S879" i="11"/>
  <c r="R879" i="11"/>
  <c r="Q879" i="11"/>
  <c r="P879" i="11"/>
  <c r="O879" i="11"/>
  <c r="N879" i="11"/>
  <c r="M879" i="11"/>
  <c r="L879" i="11"/>
  <c r="K879" i="11"/>
  <c r="J879" i="11"/>
  <c r="I879" i="11"/>
  <c r="G879" i="11"/>
  <c r="H879" i="11" s="1"/>
  <c r="V878" i="11"/>
  <c r="U878" i="11"/>
  <c r="T878" i="11"/>
  <c r="T876" i="11" s="1"/>
  <c r="S878" i="11"/>
  <c r="S876" i="11" s="1"/>
  <c r="R878" i="11"/>
  <c r="Q878" i="11"/>
  <c r="P878" i="11"/>
  <c r="O878" i="11"/>
  <c r="N878" i="11"/>
  <c r="M878" i="11"/>
  <c r="L878" i="11"/>
  <c r="K878" i="11"/>
  <c r="K876" i="11" s="1"/>
  <c r="J878" i="11"/>
  <c r="I878" i="11"/>
  <c r="G878" i="11"/>
  <c r="H878" i="11" s="1"/>
  <c r="V877" i="11"/>
  <c r="V876" i="11" s="1"/>
  <c r="U877" i="11"/>
  <c r="U876" i="11" s="1"/>
  <c r="T877" i="11"/>
  <c r="S877" i="11"/>
  <c r="R877" i="11"/>
  <c r="Q877" i="11"/>
  <c r="Q876" i="11" s="1"/>
  <c r="P877" i="11"/>
  <c r="P876" i="11" s="1"/>
  <c r="O877" i="11"/>
  <c r="N877" i="11"/>
  <c r="M877" i="11"/>
  <c r="L877" i="11"/>
  <c r="K877" i="11"/>
  <c r="J877" i="11"/>
  <c r="J876" i="11" s="1"/>
  <c r="I877" i="11"/>
  <c r="H877" i="11"/>
  <c r="W877" i="11" s="1"/>
  <c r="G877" i="11"/>
  <c r="R876" i="11"/>
  <c r="N876" i="11"/>
  <c r="M876" i="11"/>
  <c r="G876" i="11"/>
  <c r="V873" i="11"/>
  <c r="U873" i="11"/>
  <c r="T873" i="11"/>
  <c r="T871" i="11" s="1"/>
  <c r="S873" i="11"/>
  <c r="R873" i="11"/>
  <c r="Q873" i="11"/>
  <c r="P873" i="11"/>
  <c r="O873" i="11"/>
  <c r="N873" i="11"/>
  <c r="M873" i="11"/>
  <c r="L873" i="11"/>
  <c r="K873" i="11"/>
  <c r="J873" i="11"/>
  <c r="I873" i="11"/>
  <c r="H873" i="11"/>
  <c r="G873" i="11"/>
  <c r="G872" i="11"/>
  <c r="G871" i="11" s="1"/>
  <c r="V871" i="11"/>
  <c r="U871" i="11"/>
  <c r="S871" i="11"/>
  <c r="R871" i="11"/>
  <c r="Q871" i="11"/>
  <c r="P871" i="11"/>
  <c r="O871" i="11"/>
  <c r="N871" i="11"/>
  <c r="M871" i="11"/>
  <c r="L871" i="11"/>
  <c r="K871" i="11"/>
  <c r="J871" i="11"/>
  <c r="I871" i="11"/>
  <c r="G870" i="11"/>
  <c r="H870" i="11" s="1"/>
  <c r="H868" i="11" s="1"/>
  <c r="V869" i="11"/>
  <c r="V868" i="11" s="1"/>
  <c r="U869" i="11"/>
  <c r="U868" i="11" s="1"/>
  <c r="T869" i="11"/>
  <c r="S869" i="11"/>
  <c r="S868" i="11" s="1"/>
  <c r="R869" i="11"/>
  <c r="Q869" i="11"/>
  <c r="Q868" i="11" s="1"/>
  <c r="P869" i="11"/>
  <c r="O869" i="11"/>
  <c r="O868" i="11" s="1"/>
  <c r="N869" i="11"/>
  <c r="N868" i="11" s="1"/>
  <c r="M869" i="11"/>
  <c r="L869" i="11"/>
  <c r="K869" i="11"/>
  <c r="J869" i="11"/>
  <c r="J868" i="11" s="1"/>
  <c r="I869" i="11"/>
  <c r="I868" i="11" s="1"/>
  <c r="H869" i="11"/>
  <c r="G869" i="11"/>
  <c r="T868" i="11"/>
  <c r="R868" i="11"/>
  <c r="P868" i="11"/>
  <c r="M868" i="11"/>
  <c r="L868" i="11"/>
  <c r="K868" i="11"/>
  <c r="G868" i="11"/>
  <c r="H867" i="11"/>
  <c r="G867" i="11"/>
  <c r="W864"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1" i="11"/>
  <c r="U841" i="11"/>
  <c r="T841" i="11"/>
  <c r="S841" i="11"/>
  <c r="R841" i="11"/>
  <c r="Q841" i="11"/>
  <c r="P841" i="11"/>
  <c r="O841" i="11"/>
  <c r="N841" i="11"/>
  <c r="M841" i="11"/>
  <c r="L841" i="11"/>
  <c r="K841" i="11"/>
  <c r="J841" i="11"/>
  <c r="I841" i="11"/>
  <c r="H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M814" i="11" s="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V814" i="11" s="1"/>
  <c r="U576" i="11"/>
  <c r="T576" i="11"/>
  <c r="S576" i="11"/>
  <c r="S814" i="11" s="1"/>
  <c r="R576" i="11"/>
  <c r="Q576" i="11"/>
  <c r="P576" i="11"/>
  <c r="O576" i="11"/>
  <c r="N576" i="11"/>
  <c r="M576" i="11"/>
  <c r="L576" i="11"/>
  <c r="K576" i="11"/>
  <c r="J576" i="11"/>
  <c r="I576" i="11"/>
  <c r="H576" i="11"/>
  <c r="G576" i="11"/>
  <c r="S571" i="11"/>
  <c r="J571" i="11"/>
  <c r="I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N571" i="11" s="1"/>
  <c r="M549" i="11"/>
  <c r="L549" i="11"/>
  <c r="K549" i="11"/>
  <c r="J549" i="11"/>
  <c r="I549" i="11"/>
  <c r="H549" i="11"/>
  <c r="G549" i="11"/>
  <c r="W543" i="11"/>
  <c r="V543" i="11"/>
  <c r="U543" i="11"/>
  <c r="U571" i="11" s="1"/>
  <c r="T543" i="11"/>
  <c r="S543" i="11"/>
  <c r="R543" i="11"/>
  <c r="Q543" i="11"/>
  <c r="P543" i="11"/>
  <c r="O543" i="11"/>
  <c r="N543" i="11"/>
  <c r="M543" i="11"/>
  <c r="L543" i="11"/>
  <c r="K543" i="11"/>
  <c r="K571" i="11" s="1"/>
  <c r="J543" i="11"/>
  <c r="I543" i="11"/>
  <c r="H543" i="11"/>
  <c r="G543" i="11"/>
  <c r="W540" i="11"/>
  <c r="V540" i="11"/>
  <c r="U540" i="11"/>
  <c r="T540" i="11"/>
  <c r="S540" i="11"/>
  <c r="R540" i="1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W571" i="11" s="1"/>
  <c r="V524" i="11"/>
  <c r="V571" i="11" s="1"/>
  <c r="U524" i="11"/>
  <c r="T524" i="11"/>
  <c r="T571" i="11" s="1"/>
  <c r="S524" i="11"/>
  <c r="R524" i="11"/>
  <c r="R571" i="11" s="1"/>
  <c r="Q524" i="11"/>
  <c r="Q571" i="11" s="1"/>
  <c r="P524" i="11"/>
  <c r="P571" i="11" s="1"/>
  <c r="O524" i="11"/>
  <c r="O571" i="11" s="1"/>
  <c r="N524" i="11"/>
  <c r="M524" i="11"/>
  <c r="L524" i="11"/>
  <c r="L571" i="11" s="1"/>
  <c r="K524" i="11"/>
  <c r="J524" i="11"/>
  <c r="I524" i="11"/>
  <c r="H524" i="11"/>
  <c r="G524" i="11"/>
  <c r="G571"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P516" i="11" s="1"/>
  <c r="P520" i="11" s="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V516" i="11" s="1"/>
  <c r="V520" i="11" s="1"/>
  <c r="U246" i="11"/>
  <c r="U516" i="11" s="1"/>
  <c r="U520" i="11" s="1"/>
  <c r="T246" i="11"/>
  <c r="S246" i="11"/>
  <c r="R246" i="11"/>
  <c r="Q246" i="11"/>
  <c r="Q516" i="11" s="1"/>
  <c r="Q520" i="11" s="1"/>
  <c r="P246" i="11"/>
  <c r="O246" i="11"/>
  <c r="N246" i="11"/>
  <c r="M246" i="11"/>
  <c r="L246" i="11"/>
  <c r="L516" i="11" s="1"/>
  <c r="L520" i="11" s="1"/>
  <c r="K246" i="1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H233" i="11" s="1"/>
  <c r="G28" i="11"/>
  <c r="W23" i="11"/>
  <c r="V23" i="11"/>
  <c r="U23" i="11"/>
  <c r="T23" i="11"/>
  <c r="S23" i="11"/>
  <c r="R23" i="11"/>
  <c r="Q23" i="11"/>
  <c r="P23" i="11"/>
  <c r="O23" i="11"/>
  <c r="N23" i="11"/>
  <c r="M23" i="11"/>
  <c r="L23" i="11"/>
  <c r="K23" i="11"/>
  <c r="J23" i="11"/>
  <c r="I23" i="11"/>
  <c r="H23" i="11"/>
  <c r="G23" i="11"/>
  <c r="W18" i="11"/>
  <c r="V18" i="11"/>
  <c r="V233" i="11" s="1"/>
  <c r="U18" i="11"/>
  <c r="T18" i="11"/>
  <c r="T233" i="11" s="1"/>
  <c r="S18" i="11"/>
  <c r="R18" i="11"/>
  <c r="Q18" i="11"/>
  <c r="P18" i="11"/>
  <c r="O18" i="11"/>
  <c r="N18" i="11"/>
  <c r="M18" i="11"/>
  <c r="L18" i="11"/>
  <c r="K18" i="11"/>
  <c r="J18" i="11"/>
  <c r="I18" i="11"/>
  <c r="H18" i="11"/>
  <c r="G18" i="11"/>
  <c r="W13" i="11"/>
  <c r="V13" i="11"/>
  <c r="U13" i="11"/>
  <c r="T13" i="11"/>
  <c r="S13" i="11"/>
  <c r="S233" i="11" s="1"/>
  <c r="R13" i="11"/>
  <c r="Q13" i="11"/>
  <c r="P13" i="11"/>
  <c r="O13" i="11"/>
  <c r="N13" i="11"/>
  <c r="M13" i="11"/>
  <c r="L13" i="11"/>
  <c r="L233" i="11" s="1"/>
  <c r="K13" i="11"/>
  <c r="J13" i="11"/>
  <c r="I13" i="11"/>
  <c r="H13" i="11"/>
  <c r="G13" i="11"/>
  <c r="W10" i="11"/>
  <c r="V10" i="11"/>
  <c r="U10" i="11"/>
  <c r="T10" i="11"/>
  <c r="S10" i="11"/>
  <c r="R10" i="11"/>
  <c r="Q10" i="11"/>
  <c r="P10" i="11"/>
  <c r="P233" i="11" s="1"/>
  <c r="O10" i="11"/>
  <c r="O233" i="11" s="1"/>
  <c r="N10" i="11"/>
  <c r="N233" i="11" s="1"/>
  <c r="M10" i="11"/>
  <c r="L10" i="11"/>
  <c r="K10" i="11"/>
  <c r="J10" i="11"/>
  <c r="I10" i="11"/>
  <c r="I233" i="11" s="1"/>
  <c r="H10" i="11"/>
  <c r="G10" i="11"/>
  <c r="F5" i="11"/>
  <c r="F863" i="11" s="1"/>
  <c r="F4" i="11"/>
  <c r="F862" i="11" s="1"/>
  <c r="W1713" i="10"/>
  <c r="V1713" i="10"/>
  <c r="U1713" i="10"/>
  <c r="T1713" i="10"/>
  <c r="S1713" i="10"/>
  <c r="R1713" i="10"/>
  <c r="Q1713" i="10"/>
  <c r="P1713" i="10"/>
  <c r="O1713" i="10"/>
  <c r="N1713" i="10"/>
  <c r="M1713" i="10"/>
  <c r="L1713" i="10"/>
  <c r="K1713" i="10"/>
  <c r="J1713" i="10"/>
  <c r="I1713" i="10"/>
  <c r="H1713" i="10"/>
  <c r="G1713" i="10"/>
  <c r="W1712" i="10"/>
  <c r="V1712" i="10"/>
  <c r="U1712" i="10"/>
  <c r="T1712" i="10"/>
  <c r="S1712" i="10"/>
  <c r="S1711" i="10" s="1"/>
  <c r="R1712" i="10"/>
  <c r="R1711" i="10" s="1"/>
  <c r="Q1712" i="10"/>
  <c r="Q1711" i="10" s="1"/>
  <c r="P1712" i="10"/>
  <c r="O1712" i="10"/>
  <c r="O1711" i="10" s="1"/>
  <c r="N1712" i="10"/>
  <c r="M1712" i="10"/>
  <c r="L1712" i="10"/>
  <c r="L1711" i="10" s="1"/>
  <c r="K1712" i="10"/>
  <c r="K1711" i="10" s="1"/>
  <c r="J1712" i="10"/>
  <c r="J1711" i="10" s="1"/>
  <c r="I1712" i="10"/>
  <c r="I1711" i="10" s="1"/>
  <c r="H1712" i="10"/>
  <c r="H1711" i="10" s="1"/>
  <c r="G1712" i="10"/>
  <c r="G1711" i="10" s="1"/>
  <c r="W1711" i="10"/>
  <c r="V1711" i="10"/>
  <c r="T1711" i="10"/>
  <c r="P1711" i="10"/>
  <c r="N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S1706" i="10" s="1"/>
  <c r="R1708" i="10"/>
  <c r="Q1708" i="10"/>
  <c r="P1708" i="10"/>
  <c r="O1708" i="10"/>
  <c r="N1708" i="10"/>
  <c r="M1708" i="10"/>
  <c r="L1708" i="10"/>
  <c r="K1708" i="10"/>
  <c r="J1708" i="10"/>
  <c r="I1708" i="10"/>
  <c r="H1708" i="10"/>
  <c r="G1708" i="10"/>
  <c r="W1707" i="10"/>
  <c r="W1706" i="10" s="1"/>
  <c r="V1707" i="10"/>
  <c r="V1706" i="10" s="1"/>
  <c r="U1707" i="10"/>
  <c r="T1707" i="10"/>
  <c r="S1707" i="10"/>
  <c r="R1707" i="10"/>
  <c r="R1706" i="10" s="1"/>
  <c r="Q1707" i="10"/>
  <c r="Q1706" i="10" s="1"/>
  <c r="P1707" i="10"/>
  <c r="P1706" i="10" s="1"/>
  <c r="O1707" i="10"/>
  <c r="O1706" i="10" s="1"/>
  <c r="N1707" i="10"/>
  <c r="N1706" i="10" s="1"/>
  <c r="M1707" i="10"/>
  <c r="M1706" i="10" s="1"/>
  <c r="L1707" i="10"/>
  <c r="K1707" i="10"/>
  <c r="J1707" i="10"/>
  <c r="I1707" i="10"/>
  <c r="H1707" i="10"/>
  <c r="G1707" i="10"/>
  <c r="T1706" i="10"/>
  <c r="L1706" i="10"/>
  <c r="K1706" i="10"/>
  <c r="J1706" i="10"/>
  <c r="I1706" i="10"/>
  <c r="H1706" i="10"/>
  <c r="V1704" i="10"/>
  <c r="U1704" i="10"/>
  <c r="T1704" i="10"/>
  <c r="S1704" i="10"/>
  <c r="R1704" i="10"/>
  <c r="Q1704" i="10"/>
  <c r="P1704" i="10"/>
  <c r="O1704" i="10"/>
  <c r="N1704" i="10"/>
  <c r="M1704" i="10"/>
  <c r="L1704" i="10"/>
  <c r="K1704" i="10"/>
  <c r="J1704" i="10"/>
  <c r="I1704" i="10"/>
  <c r="H1704" i="10"/>
  <c r="V1701" i="10"/>
  <c r="U1701" i="10"/>
  <c r="T1701" i="10"/>
  <c r="S1701" i="10"/>
  <c r="R1701" i="10"/>
  <c r="Q1701" i="10"/>
  <c r="P1701" i="10"/>
  <c r="O1701" i="10"/>
  <c r="N1701" i="10"/>
  <c r="M1701" i="10"/>
  <c r="L1701" i="10"/>
  <c r="K1701" i="10"/>
  <c r="J1701" i="10"/>
  <c r="J1699" i="10" s="1"/>
  <c r="I1701" i="10"/>
  <c r="H1701" i="10"/>
  <c r="V1700" i="10"/>
  <c r="U1700" i="10"/>
  <c r="U1699" i="10" s="1"/>
  <c r="T1700" i="10"/>
  <c r="T1699" i="10" s="1"/>
  <c r="S1700" i="10"/>
  <c r="R1700" i="10"/>
  <c r="R1699" i="10" s="1"/>
  <c r="Q1700" i="10"/>
  <c r="Q1699" i="10" s="1"/>
  <c r="P1700" i="10"/>
  <c r="P1699" i="10" s="1"/>
  <c r="O1700" i="10"/>
  <c r="N1700" i="10"/>
  <c r="N1699" i="10" s="1"/>
  <c r="M1700" i="10"/>
  <c r="L1700" i="10"/>
  <c r="K1700" i="10"/>
  <c r="J1700" i="10"/>
  <c r="I1700" i="10"/>
  <c r="H1700" i="10"/>
  <c r="S1699" i="10"/>
  <c r="M1699" i="10"/>
  <c r="L1699" i="10"/>
  <c r="K1699" i="10"/>
  <c r="I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Q1693" i="10" s="1"/>
  <c r="P1697" i="10"/>
  <c r="O1697" i="10"/>
  <c r="N1697" i="10"/>
  <c r="M1697" i="10"/>
  <c r="L1697" i="10"/>
  <c r="K1697" i="10"/>
  <c r="J1697" i="10"/>
  <c r="I1697" i="10"/>
  <c r="H1697" i="10"/>
  <c r="V1696" i="10"/>
  <c r="U1696" i="10"/>
  <c r="T1696" i="10"/>
  <c r="S1696" i="10"/>
  <c r="R1696" i="10"/>
  <c r="Q1696" i="10"/>
  <c r="P1696" i="10"/>
  <c r="O1696" i="10"/>
  <c r="O1693" i="10" s="1"/>
  <c r="N1696" i="10"/>
  <c r="M1696" i="10"/>
  <c r="L1696" i="10"/>
  <c r="K1696" i="10"/>
  <c r="J1696" i="10"/>
  <c r="I1696" i="10"/>
  <c r="H1696" i="10"/>
  <c r="V1695" i="10"/>
  <c r="U1695" i="10"/>
  <c r="T1695" i="10"/>
  <c r="S1695" i="10"/>
  <c r="R1695" i="10"/>
  <c r="Q1695" i="10"/>
  <c r="P1695" i="10"/>
  <c r="O1695" i="10"/>
  <c r="N1695" i="10"/>
  <c r="N1693" i="10" s="1"/>
  <c r="M1695" i="10"/>
  <c r="L1695" i="10"/>
  <c r="K1695" i="10"/>
  <c r="K1693" i="10" s="1"/>
  <c r="J1695" i="10"/>
  <c r="I1695" i="10"/>
  <c r="H1695" i="10"/>
  <c r="V1694" i="10"/>
  <c r="V1693" i="10" s="1"/>
  <c r="U1694" i="10"/>
  <c r="U1693" i="10" s="1"/>
  <c r="T1694" i="10"/>
  <c r="S1694" i="10"/>
  <c r="R1694" i="10"/>
  <c r="Q1694" i="10"/>
  <c r="P1694" i="10"/>
  <c r="O1694" i="10"/>
  <c r="N1694" i="10"/>
  <c r="M1694" i="10"/>
  <c r="M1693" i="10" s="1"/>
  <c r="L1694" i="10"/>
  <c r="K1694" i="10"/>
  <c r="J1694" i="10"/>
  <c r="J1693" i="10" s="1"/>
  <c r="I1694" i="10"/>
  <c r="I1693" i="10" s="1"/>
  <c r="H1694" i="10"/>
  <c r="T1693" i="10"/>
  <c r="S1693" i="10"/>
  <c r="P1693" i="10"/>
  <c r="V1692" i="10"/>
  <c r="U1692" i="10"/>
  <c r="U1690" i="10" s="1"/>
  <c r="T1692" i="10"/>
  <c r="S1692" i="10"/>
  <c r="R1692" i="10"/>
  <c r="Q1692" i="10"/>
  <c r="P1692" i="10"/>
  <c r="O1692" i="10"/>
  <c r="O1690" i="10" s="1"/>
  <c r="N1692" i="10"/>
  <c r="N1690" i="10" s="1"/>
  <c r="M1692" i="10"/>
  <c r="L1692" i="10"/>
  <c r="K1692" i="10"/>
  <c r="J1692" i="10"/>
  <c r="I1692" i="10"/>
  <c r="H1692" i="10"/>
  <c r="V1691" i="10"/>
  <c r="U1691" i="10"/>
  <c r="T1691" i="10"/>
  <c r="S1691" i="10"/>
  <c r="R1691" i="10"/>
  <c r="R1690" i="10" s="1"/>
  <c r="Q1691" i="10"/>
  <c r="P1691" i="10"/>
  <c r="P1690" i="10" s="1"/>
  <c r="O1691" i="10"/>
  <c r="N1691" i="10"/>
  <c r="M1691" i="10"/>
  <c r="M1690" i="10" s="1"/>
  <c r="L1691" i="10"/>
  <c r="L1690" i="10" s="1"/>
  <c r="K1691" i="10"/>
  <c r="K1690" i="10" s="1"/>
  <c r="J1691" i="10"/>
  <c r="I1691" i="10"/>
  <c r="I1690" i="10" s="1"/>
  <c r="H1691" i="10"/>
  <c r="V1690" i="10"/>
  <c r="T1690" i="10"/>
  <c r="S1690" i="10"/>
  <c r="J1690" i="10"/>
  <c r="H1690" i="10"/>
  <c r="V1689" i="10"/>
  <c r="U1689" i="10"/>
  <c r="T1689" i="10"/>
  <c r="S1689" i="10"/>
  <c r="R1689" i="10"/>
  <c r="Q1689" i="10"/>
  <c r="Q1685" i="10" s="1"/>
  <c r="P1689" i="10"/>
  <c r="O1689" i="10"/>
  <c r="N1689" i="10"/>
  <c r="N1685" i="10" s="1"/>
  <c r="M1689" i="10"/>
  <c r="L1689" i="10"/>
  <c r="K1689" i="10"/>
  <c r="J1689" i="10"/>
  <c r="I1689" i="10"/>
  <c r="H1689" i="10"/>
  <c r="V1688" i="10"/>
  <c r="U1688" i="10"/>
  <c r="T1688" i="10"/>
  <c r="S1688" i="10"/>
  <c r="R1688" i="10"/>
  <c r="Q1688" i="10"/>
  <c r="P1688" i="10"/>
  <c r="O1688" i="10"/>
  <c r="N1688" i="10"/>
  <c r="M1688" i="10"/>
  <c r="L1688" i="10"/>
  <c r="K1688" i="10"/>
  <c r="K1685" i="10" s="1"/>
  <c r="J1688" i="10"/>
  <c r="I1688" i="10"/>
  <c r="H1688" i="10"/>
  <c r="H1685" i="10" s="1"/>
  <c r="V1687" i="10"/>
  <c r="U1687" i="10"/>
  <c r="T1687" i="10"/>
  <c r="S1687" i="10"/>
  <c r="R1687" i="10"/>
  <c r="Q1687" i="10"/>
  <c r="P1687" i="10"/>
  <c r="O1687" i="10"/>
  <c r="O1685" i="10" s="1"/>
  <c r="N1687" i="10"/>
  <c r="M1687" i="10"/>
  <c r="L1687" i="10"/>
  <c r="K1687" i="10"/>
  <c r="J1687" i="10"/>
  <c r="I1687" i="10"/>
  <c r="H1687" i="10"/>
  <c r="V1686" i="10"/>
  <c r="V1685" i="10" s="1"/>
  <c r="U1686" i="10"/>
  <c r="U1685" i="10" s="1"/>
  <c r="T1686" i="10"/>
  <c r="T1685" i="10" s="1"/>
  <c r="S1686" i="10"/>
  <c r="S1685" i="10" s="1"/>
  <c r="R1686" i="10"/>
  <c r="R1685" i="10" s="1"/>
  <c r="Q1686" i="10"/>
  <c r="P1686" i="10"/>
  <c r="O1686" i="10"/>
  <c r="N1686" i="10"/>
  <c r="M1686" i="10"/>
  <c r="L1686" i="10"/>
  <c r="K1686" i="10"/>
  <c r="J1686" i="10"/>
  <c r="J1685" i="10" s="1"/>
  <c r="I1686" i="10"/>
  <c r="I1685" i="10" s="1"/>
  <c r="H1686" i="10"/>
  <c r="P1685" i="10"/>
  <c r="M1685" i="10"/>
  <c r="V1684" i="10"/>
  <c r="U1684" i="10"/>
  <c r="T1684" i="10"/>
  <c r="S1684" i="10"/>
  <c r="R1684" i="10"/>
  <c r="Q1684" i="10"/>
  <c r="P1684" i="10"/>
  <c r="O1684" i="10"/>
  <c r="N1684" i="10"/>
  <c r="M1684" i="10"/>
  <c r="L1684" i="10"/>
  <c r="K1684" i="10"/>
  <c r="J1684" i="10"/>
  <c r="J1680" i="10" s="1"/>
  <c r="I1684" i="10"/>
  <c r="H1684" i="10"/>
  <c r="V1683" i="10"/>
  <c r="U1683" i="10"/>
  <c r="T1683" i="10"/>
  <c r="S1683" i="10"/>
  <c r="R1683" i="10"/>
  <c r="Q1683" i="10"/>
  <c r="P1683" i="10"/>
  <c r="O1683" i="10"/>
  <c r="N1683" i="10"/>
  <c r="M1683" i="10"/>
  <c r="L1683" i="10"/>
  <c r="K1683" i="10"/>
  <c r="J1683" i="10"/>
  <c r="I1683" i="10"/>
  <c r="H1683" i="10"/>
  <c r="V1682" i="10"/>
  <c r="U1682" i="10"/>
  <c r="T1682" i="10"/>
  <c r="S1682" i="10"/>
  <c r="R1682" i="10"/>
  <c r="Q1682" i="10"/>
  <c r="P1682" i="10"/>
  <c r="O1682" i="10"/>
  <c r="N1682" i="10"/>
  <c r="M1682" i="10"/>
  <c r="L1682" i="10"/>
  <c r="L1680" i="10" s="1"/>
  <c r="K1682" i="10"/>
  <c r="J1682" i="10"/>
  <c r="I1682" i="10"/>
  <c r="H1682" i="10"/>
  <c r="H1680" i="10" s="1"/>
  <c r="V1681" i="10"/>
  <c r="V1680" i="10" s="1"/>
  <c r="U1681" i="10"/>
  <c r="U1680" i="10" s="1"/>
  <c r="T1681" i="10"/>
  <c r="T1680" i="10" s="1"/>
  <c r="S1681" i="10"/>
  <c r="S1680" i="10" s="1"/>
  <c r="R1681" i="10"/>
  <c r="Q1681" i="10"/>
  <c r="Q1680" i="10" s="1"/>
  <c r="P1681" i="10"/>
  <c r="P1680" i="10" s="1"/>
  <c r="O1681" i="10"/>
  <c r="O1680" i="10" s="1"/>
  <c r="N1681" i="10"/>
  <c r="N1680" i="10" s="1"/>
  <c r="M1681" i="10"/>
  <c r="L1681" i="10"/>
  <c r="K1681" i="10"/>
  <c r="K1680" i="10" s="1"/>
  <c r="J1681" i="10"/>
  <c r="I1681" i="10"/>
  <c r="H1681" i="10"/>
  <c r="R1680" i="10"/>
  <c r="I1680" i="10"/>
  <c r="V1677" i="10"/>
  <c r="U1677" i="10"/>
  <c r="T1677" i="10"/>
  <c r="S1677" i="10"/>
  <c r="R1677" i="10"/>
  <c r="Q1677" i="10"/>
  <c r="Q1675" i="10" s="1"/>
  <c r="P1677" i="10"/>
  <c r="O1677" i="10"/>
  <c r="N1677" i="10"/>
  <c r="M1677" i="10"/>
  <c r="L1677" i="10"/>
  <c r="K1677" i="10"/>
  <c r="J1677" i="10"/>
  <c r="I1677" i="10"/>
  <c r="H1677" i="10"/>
  <c r="V1676" i="10"/>
  <c r="U1676" i="10"/>
  <c r="U1675" i="10" s="1"/>
  <c r="T1676" i="10"/>
  <c r="T1675" i="10" s="1"/>
  <c r="S1676" i="10"/>
  <c r="S1675" i="10" s="1"/>
  <c r="R1676" i="10"/>
  <c r="R1675" i="10" s="1"/>
  <c r="Q1676" i="10"/>
  <c r="P1676" i="10"/>
  <c r="P1675" i="10" s="1"/>
  <c r="O1676" i="10"/>
  <c r="O1675" i="10" s="1"/>
  <c r="N1676" i="10"/>
  <c r="M1676" i="10"/>
  <c r="L1676" i="10"/>
  <c r="K1676" i="10"/>
  <c r="J1676" i="10"/>
  <c r="I1676" i="10"/>
  <c r="H1676" i="10"/>
  <c r="V1675" i="10"/>
  <c r="N1675" i="10"/>
  <c r="M1675" i="10"/>
  <c r="K1675" i="10"/>
  <c r="J1675" i="10"/>
  <c r="I1675" i="10"/>
  <c r="H1675" i="10"/>
  <c r="W1670" i="10"/>
  <c r="V1670" i="10"/>
  <c r="U1670" i="10"/>
  <c r="T1670" i="10"/>
  <c r="S1670" i="10"/>
  <c r="R1670" i="10"/>
  <c r="Q1670" i="10"/>
  <c r="P1670" i="10"/>
  <c r="O1670" i="10"/>
  <c r="N1670" i="10"/>
  <c r="M1670" i="10"/>
  <c r="L1670" i="10"/>
  <c r="K1670" i="10"/>
  <c r="J1670" i="10"/>
  <c r="I1670" i="10"/>
  <c r="H1670" i="10"/>
  <c r="G1670" i="10"/>
  <c r="W1669" i="10"/>
  <c r="V1669" i="10"/>
  <c r="U1669" i="10"/>
  <c r="T1669" i="10"/>
  <c r="S1669" i="10"/>
  <c r="S1667" i="10" s="1"/>
  <c r="R1669" i="10"/>
  <c r="Q1669" i="10"/>
  <c r="P1669" i="10"/>
  <c r="O1669" i="10"/>
  <c r="N1669" i="10"/>
  <c r="M1669" i="10"/>
  <c r="L1669" i="10"/>
  <c r="K1669" i="10"/>
  <c r="J1669" i="10"/>
  <c r="I1669" i="10"/>
  <c r="G1669" i="10"/>
  <c r="W1668" i="10"/>
  <c r="W1667" i="10" s="1"/>
  <c r="V1668" i="10"/>
  <c r="U1668" i="10"/>
  <c r="U1667" i="10" s="1"/>
  <c r="T1668" i="10"/>
  <c r="S1668" i="10"/>
  <c r="R1668" i="10"/>
  <c r="R1667" i="10" s="1"/>
  <c r="Q1668" i="10"/>
  <c r="Q1667" i="10" s="1"/>
  <c r="P1668" i="10"/>
  <c r="P1667" i="10" s="1"/>
  <c r="O1668" i="10"/>
  <c r="O1667" i="10" s="1"/>
  <c r="N1668" i="10"/>
  <c r="N1667" i="10" s="1"/>
  <c r="M1668" i="10"/>
  <c r="M1667" i="10" s="1"/>
  <c r="L1668" i="10"/>
  <c r="L1667" i="10" s="1"/>
  <c r="K1668" i="10"/>
  <c r="J1668" i="10"/>
  <c r="I1668" i="10"/>
  <c r="H1668" i="10"/>
  <c r="G1668" i="10"/>
  <c r="T1667" i="10"/>
  <c r="K1667" i="10"/>
  <c r="J1667" i="10"/>
  <c r="I1667" i="10"/>
  <c r="G1665" i="10"/>
  <c r="G1664" i="10"/>
  <c r="G1663" i="10"/>
  <c r="W1662" i="10"/>
  <c r="G1662" i="10"/>
  <c r="W1661" i="10"/>
  <c r="V1661" i="10"/>
  <c r="U1661" i="10"/>
  <c r="U1659" i="10" s="1"/>
  <c r="T1661" i="10"/>
  <c r="S1661" i="10"/>
  <c r="R1661" i="10"/>
  <c r="Q1661" i="10"/>
  <c r="P1661" i="10"/>
  <c r="O1661" i="10"/>
  <c r="M1661" i="10"/>
  <c r="L1661" i="10"/>
  <c r="L1659" i="10" s="1"/>
  <c r="G1661" i="10"/>
  <c r="N1661" i="10" s="1"/>
  <c r="W1660" i="10"/>
  <c r="W1659" i="10" s="1"/>
  <c r="V1660" i="10"/>
  <c r="V1659" i="10" s="1"/>
  <c r="U1660" i="10"/>
  <c r="T1660" i="10"/>
  <c r="S1660" i="10"/>
  <c r="R1660" i="10"/>
  <c r="Q1660" i="10"/>
  <c r="P1660" i="10"/>
  <c r="O1660" i="10"/>
  <c r="N1660" i="10"/>
  <c r="N1659" i="10" s="1"/>
  <c r="M1660" i="10"/>
  <c r="M1659" i="10" s="1"/>
  <c r="L1660" i="10"/>
  <c r="G1660" i="10"/>
  <c r="K1660" i="10" s="1"/>
  <c r="K1659" i="10" s="1"/>
  <c r="T1659" i="10"/>
  <c r="S1659" i="10"/>
  <c r="R1659" i="10"/>
  <c r="Q1659" i="10"/>
  <c r="P1659" i="10"/>
  <c r="O1659" i="10"/>
  <c r="W1658" i="10"/>
  <c r="V1658" i="10"/>
  <c r="U1658" i="10"/>
  <c r="T1658" i="10"/>
  <c r="S1658" i="10"/>
  <c r="R1658" i="10"/>
  <c r="Q1658" i="10"/>
  <c r="P1658" i="10"/>
  <c r="P1656" i="10" s="1"/>
  <c r="O1658" i="10"/>
  <c r="N1658" i="10"/>
  <c r="M1658" i="10"/>
  <c r="L1658" i="10"/>
  <c r="K1658" i="10"/>
  <c r="J1658" i="10"/>
  <c r="I1658" i="10"/>
  <c r="H1658" i="10"/>
  <c r="G1658" i="10"/>
  <c r="W1657" i="10"/>
  <c r="V1657" i="10"/>
  <c r="U1657" i="10"/>
  <c r="U1656" i="10" s="1"/>
  <c r="T1657" i="10"/>
  <c r="T1656" i="10" s="1"/>
  <c r="S1657" i="10"/>
  <c r="S1656" i="10" s="1"/>
  <c r="R1657" i="10"/>
  <c r="Q1657" i="10"/>
  <c r="Q1656" i="10" s="1"/>
  <c r="P1657" i="10"/>
  <c r="O1657" i="10"/>
  <c r="O1656" i="10" s="1"/>
  <c r="N1657" i="10"/>
  <c r="N1656" i="10" s="1"/>
  <c r="M1657" i="10"/>
  <c r="L1657" i="10"/>
  <c r="K1657" i="10"/>
  <c r="K1656" i="10" s="1"/>
  <c r="J1657" i="10"/>
  <c r="J1656" i="10" s="1"/>
  <c r="I1657" i="10"/>
  <c r="I1656" i="10" s="1"/>
  <c r="H1657" i="10"/>
  <c r="H1656" i="10" s="1"/>
  <c r="G1657" i="10"/>
  <c r="G1656" i="10" s="1"/>
  <c r="W1656" i="10"/>
  <c r="V1656" i="10"/>
  <c r="R1656" i="10"/>
  <c r="L1656" i="10"/>
  <c r="W1655" i="10"/>
  <c r="V1655" i="10"/>
  <c r="U1655" i="10"/>
  <c r="U1653" i="10" s="1"/>
  <c r="T1655" i="10"/>
  <c r="S1655" i="10"/>
  <c r="R1655" i="10"/>
  <c r="Q1655" i="10"/>
  <c r="P1655" i="10"/>
  <c r="O1655" i="10"/>
  <c r="N1655" i="10"/>
  <c r="M1655" i="10"/>
  <c r="L1655" i="10"/>
  <c r="K1655" i="10"/>
  <c r="J1655" i="10"/>
  <c r="I1655" i="10"/>
  <c r="G1655" i="10"/>
  <c r="H1655" i="10" s="1"/>
  <c r="W1654" i="10"/>
  <c r="V1654" i="10"/>
  <c r="V1653" i="10" s="1"/>
  <c r="U1654" i="10"/>
  <c r="T1654" i="10"/>
  <c r="T1653" i="10" s="1"/>
  <c r="S1654" i="10"/>
  <c r="S1653" i="10" s="1"/>
  <c r="R1654" i="10"/>
  <c r="R1653" i="10" s="1"/>
  <c r="Q1654" i="10"/>
  <c r="Q1653" i="10" s="1"/>
  <c r="P1654" i="10"/>
  <c r="P1653" i="10" s="1"/>
  <c r="O1654" i="10"/>
  <c r="O1653" i="10" s="1"/>
  <c r="N1654" i="10"/>
  <c r="M1654" i="10"/>
  <c r="L1654" i="10"/>
  <c r="K1654" i="10"/>
  <c r="J1654" i="10"/>
  <c r="J1653" i="10" s="1"/>
  <c r="I1654" i="10"/>
  <c r="H1654" i="10"/>
  <c r="G1654" i="10"/>
  <c r="W1653" i="10"/>
  <c r="N1653" i="10"/>
  <c r="M1653" i="10"/>
  <c r="L1653" i="10"/>
  <c r="K1653" i="10"/>
  <c r="G1653" i="10"/>
  <c r="W1652" i="10"/>
  <c r="V1652" i="10"/>
  <c r="U1652" i="10"/>
  <c r="T1652" i="10"/>
  <c r="S1652" i="10"/>
  <c r="R1652" i="10"/>
  <c r="R1650" i="10" s="1"/>
  <c r="Q1652" i="10"/>
  <c r="P1652" i="10"/>
  <c r="O1652" i="10"/>
  <c r="N1652" i="10"/>
  <c r="M1652" i="10"/>
  <c r="L1652" i="10"/>
  <c r="K1652" i="10"/>
  <c r="J1652" i="10"/>
  <c r="I1652" i="10"/>
  <c r="H1652" i="10"/>
  <c r="G1652" i="10"/>
  <c r="W1651" i="10"/>
  <c r="V1651" i="10"/>
  <c r="U1651" i="10"/>
  <c r="U1650" i="10" s="1"/>
  <c r="T1651" i="10"/>
  <c r="S1651" i="10"/>
  <c r="R1651" i="10"/>
  <c r="Q1651" i="10"/>
  <c r="P1651" i="10"/>
  <c r="P1650" i="10" s="1"/>
  <c r="O1651" i="10"/>
  <c r="N1651" i="10"/>
  <c r="N1650" i="10" s="1"/>
  <c r="M1651" i="10"/>
  <c r="M1650" i="10" s="1"/>
  <c r="L1651" i="10"/>
  <c r="L1650" i="10" s="1"/>
  <c r="K1651" i="10"/>
  <c r="J1651" i="10"/>
  <c r="J1650" i="10" s="1"/>
  <c r="I1651" i="10"/>
  <c r="I1650" i="10" s="1"/>
  <c r="G1651" i="10"/>
  <c r="G1650" i="10" s="1"/>
  <c r="W1650" i="10"/>
  <c r="V1650" i="10"/>
  <c r="T1650" i="10"/>
  <c r="Q1650" i="10"/>
  <c r="K1650" i="10"/>
  <c r="W1649" i="10"/>
  <c r="V1649" i="10"/>
  <c r="U1649" i="10"/>
  <c r="T1649" i="10"/>
  <c r="T1647" i="10" s="1"/>
  <c r="S1649" i="10"/>
  <c r="R1649" i="10"/>
  <c r="Q1649" i="10"/>
  <c r="P1649" i="10"/>
  <c r="O1649" i="10"/>
  <c r="N1649" i="10"/>
  <c r="M1649" i="10"/>
  <c r="L1649" i="10"/>
  <c r="K1649" i="10"/>
  <c r="J1649" i="10"/>
  <c r="I1649" i="10"/>
  <c r="H1649" i="10"/>
  <c r="G1649" i="10"/>
  <c r="W1648" i="10"/>
  <c r="W1647" i="10" s="1"/>
  <c r="V1648" i="10"/>
  <c r="U1648" i="10"/>
  <c r="U1647" i="10" s="1"/>
  <c r="T1648" i="10"/>
  <c r="S1648" i="10"/>
  <c r="S1647" i="10" s="1"/>
  <c r="R1648" i="10"/>
  <c r="R1647" i="10" s="1"/>
  <c r="Q1648" i="10"/>
  <c r="Q1647" i="10" s="1"/>
  <c r="P1648" i="10"/>
  <c r="P1647" i="10" s="1"/>
  <c r="O1648" i="10"/>
  <c r="N1648" i="10"/>
  <c r="N1647" i="10" s="1"/>
  <c r="M1648" i="10"/>
  <c r="L1648" i="10"/>
  <c r="L1647" i="10" s="1"/>
  <c r="K1648" i="10"/>
  <c r="J1648" i="10"/>
  <c r="I1648" i="10"/>
  <c r="G1648" i="10"/>
  <c r="G1647" i="10" s="1"/>
  <c r="V1647" i="10"/>
  <c r="O1647" i="10"/>
  <c r="M1647" i="10"/>
  <c r="K1647" i="10"/>
  <c r="J1647" i="10"/>
  <c r="I1647" i="10"/>
  <c r="W1646" i="10"/>
  <c r="V1646" i="10"/>
  <c r="U1646" i="10"/>
  <c r="T1646" i="10"/>
  <c r="S1646" i="10"/>
  <c r="R1646" i="10"/>
  <c r="Q1646" i="10"/>
  <c r="P1646" i="10"/>
  <c r="O1646" i="10"/>
  <c r="N1646" i="10"/>
  <c r="N1644" i="10" s="1"/>
  <c r="M1646" i="10"/>
  <c r="L1646" i="10"/>
  <c r="K1646" i="10"/>
  <c r="J1646" i="10"/>
  <c r="I1646" i="10"/>
  <c r="G1646" i="10"/>
  <c r="H1646" i="10" s="1"/>
  <c r="W1645" i="10"/>
  <c r="W1644" i="10" s="1"/>
  <c r="V1645" i="10"/>
  <c r="U1645" i="10"/>
  <c r="T1645" i="10"/>
  <c r="S1645" i="10"/>
  <c r="R1645" i="10"/>
  <c r="R1644" i="10" s="1"/>
  <c r="Q1645" i="10"/>
  <c r="Q1644" i="10" s="1"/>
  <c r="P1645" i="10"/>
  <c r="P1644" i="10" s="1"/>
  <c r="O1645" i="10"/>
  <c r="O1644" i="10" s="1"/>
  <c r="N1645" i="10"/>
  <c r="M1645" i="10"/>
  <c r="M1644" i="10" s="1"/>
  <c r="L1645" i="10"/>
  <c r="L1644" i="10" s="1"/>
  <c r="K1645" i="10"/>
  <c r="K1644" i="10" s="1"/>
  <c r="J1645" i="10"/>
  <c r="I1645" i="10"/>
  <c r="I1644" i="10" s="1"/>
  <c r="G1645" i="10"/>
  <c r="G1644" i="10" s="1"/>
  <c r="V1644" i="10"/>
  <c r="U1644" i="10"/>
  <c r="T1644" i="10"/>
  <c r="S1644" i="10"/>
  <c r="J1644" i="10"/>
  <c r="W1643" i="10"/>
  <c r="W1641" i="10" s="1"/>
  <c r="V1643" i="10"/>
  <c r="U1643" i="10"/>
  <c r="T1643" i="10"/>
  <c r="S1643" i="10"/>
  <c r="S1641" i="10" s="1"/>
  <c r="R1643" i="10"/>
  <c r="Q1643" i="10"/>
  <c r="Q1641" i="10" s="1"/>
  <c r="P1643" i="10"/>
  <c r="O1643" i="10"/>
  <c r="N1643" i="10"/>
  <c r="M1643" i="10"/>
  <c r="L1643" i="10"/>
  <c r="K1643" i="10"/>
  <c r="J1643" i="10"/>
  <c r="I1643" i="10"/>
  <c r="G1643" i="10"/>
  <c r="W1642" i="10"/>
  <c r="V1642" i="10"/>
  <c r="V1641" i="10" s="1"/>
  <c r="U1642" i="10"/>
  <c r="T1642" i="10"/>
  <c r="T1641" i="10" s="1"/>
  <c r="S1642" i="10"/>
  <c r="R1642" i="10"/>
  <c r="R1641" i="10" s="1"/>
  <c r="Q1642" i="10"/>
  <c r="P1642" i="10"/>
  <c r="P1641" i="10" s="1"/>
  <c r="O1642" i="10"/>
  <c r="O1641" i="10" s="1"/>
  <c r="N1642" i="10"/>
  <c r="N1641" i="10" s="1"/>
  <c r="M1642" i="10"/>
  <c r="M1641" i="10" s="1"/>
  <c r="L1642" i="10"/>
  <c r="K1642" i="10"/>
  <c r="J1642" i="10"/>
  <c r="I1642" i="10"/>
  <c r="H1642" i="10"/>
  <c r="G1642" i="10"/>
  <c r="U1641" i="10"/>
  <c r="L1641" i="10"/>
  <c r="K1641" i="10"/>
  <c r="J1641" i="10"/>
  <c r="I1641" i="10"/>
  <c r="W1639" i="10"/>
  <c r="V1639" i="10"/>
  <c r="U1639" i="10"/>
  <c r="T1639" i="10"/>
  <c r="S1639" i="10"/>
  <c r="R1639" i="10"/>
  <c r="Q1639" i="10"/>
  <c r="P1639" i="10"/>
  <c r="O1639" i="10"/>
  <c r="N1639" i="10"/>
  <c r="M1639" i="10"/>
  <c r="L1639" i="10"/>
  <c r="K1639" i="10"/>
  <c r="J1639" i="10"/>
  <c r="I1639" i="10"/>
  <c r="G1639" i="10"/>
  <c r="H1639" i="10" s="1"/>
  <c r="W1638" i="10"/>
  <c r="V1638" i="10"/>
  <c r="U1638" i="10"/>
  <c r="T1638" i="10"/>
  <c r="S1638" i="10"/>
  <c r="R1638" i="10"/>
  <c r="Q1638" i="10"/>
  <c r="P1638" i="10"/>
  <c r="O1638" i="10"/>
  <c r="N1638" i="10"/>
  <c r="M1638" i="10"/>
  <c r="M1636" i="10" s="1"/>
  <c r="L1638" i="10"/>
  <c r="K1638" i="10"/>
  <c r="J1638" i="10"/>
  <c r="J1636" i="10" s="1"/>
  <c r="I1638" i="10"/>
  <c r="G1638" i="10"/>
  <c r="H1638" i="10" s="1"/>
  <c r="W1637" i="10"/>
  <c r="W1636" i="10" s="1"/>
  <c r="V1637" i="10"/>
  <c r="V1636" i="10" s="1"/>
  <c r="U1637" i="10"/>
  <c r="U1636" i="10" s="1"/>
  <c r="T1637" i="10"/>
  <c r="T1636" i="10" s="1"/>
  <c r="S1637" i="10"/>
  <c r="R1637" i="10"/>
  <c r="R1636" i="10" s="1"/>
  <c r="Q1637" i="10"/>
  <c r="P1637" i="10"/>
  <c r="O1637" i="10"/>
  <c r="N1637" i="10"/>
  <c r="M1637" i="10"/>
  <c r="L1637" i="10"/>
  <c r="K1637" i="10"/>
  <c r="K1636" i="10" s="1"/>
  <c r="J1637" i="10"/>
  <c r="I1637" i="10"/>
  <c r="I1636" i="10" s="1"/>
  <c r="G1637" i="10"/>
  <c r="H1637" i="10" s="1"/>
  <c r="S1636" i="10"/>
  <c r="Q1636" i="10"/>
  <c r="O1636" i="10"/>
  <c r="N1636" i="10"/>
  <c r="L1636" i="10"/>
  <c r="W1635" i="10"/>
  <c r="V1635" i="10"/>
  <c r="U1635" i="10"/>
  <c r="T1635" i="10"/>
  <c r="S1635" i="10"/>
  <c r="R1635" i="10"/>
  <c r="Q1635" i="10"/>
  <c r="Q1633" i="10" s="1"/>
  <c r="P1635" i="10"/>
  <c r="P1633" i="10" s="1"/>
  <c r="O1635" i="10"/>
  <c r="N1635" i="10"/>
  <c r="M1635" i="10"/>
  <c r="L1635" i="10"/>
  <c r="K1635" i="10"/>
  <c r="J1635" i="10"/>
  <c r="J1633" i="10" s="1"/>
  <c r="I1635" i="10"/>
  <c r="H1635" i="10"/>
  <c r="G1635" i="10"/>
  <c r="W1634" i="10"/>
  <c r="V1634" i="10"/>
  <c r="V1633" i="10" s="1"/>
  <c r="U1634" i="10"/>
  <c r="T1634" i="10"/>
  <c r="S1634" i="10"/>
  <c r="R1634" i="10"/>
  <c r="R1633" i="10" s="1"/>
  <c r="Q1634" i="10"/>
  <c r="P1634" i="10"/>
  <c r="O1634" i="10"/>
  <c r="N1634" i="10"/>
  <c r="N1633" i="10" s="1"/>
  <c r="M1634" i="10"/>
  <c r="M1633" i="10" s="1"/>
  <c r="L1634" i="10"/>
  <c r="L1633" i="10" s="1"/>
  <c r="K1634" i="10"/>
  <c r="K1633" i="10" s="1"/>
  <c r="J1634" i="10"/>
  <c r="I1634" i="10"/>
  <c r="I1633" i="10" s="1"/>
  <c r="G1634" i="10"/>
  <c r="G1633" i="10" s="1"/>
  <c r="W1633" i="10"/>
  <c r="T1633" i="10"/>
  <c r="S1633" i="10"/>
  <c r="O1633" i="10"/>
  <c r="W1632" i="10"/>
  <c r="V1632" i="10"/>
  <c r="U1632" i="10"/>
  <c r="T1632" i="10"/>
  <c r="S1632" i="10"/>
  <c r="R1632" i="10"/>
  <c r="Q1632" i="10"/>
  <c r="P1632" i="10"/>
  <c r="O1632" i="10"/>
  <c r="N1632" i="10"/>
  <c r="M1632" i="10"/>
  <c r="L1632" i="10"/>
  <c r="K1632" i="10"/>
  <c r="J1632" i="10"/>
  <c r="I1632" i="10"/>
  <c r="G1632" i="10"/>
  <c r="H1632" i="10" s="1"/>
  <c r="H1629" i="10" s="1"/>
  <c r="W1631" i="10"/>
  <c r="W1629" i="10" s="1"/>
  <c r="V1631" i="10"/>
  <c r="U1631" i="10"/>
  <c r="T1631" i="10"/>
  <c r="S1631" i="10"/>
  <c r="R1631" i="10"/>
  <c r="R1629" i="10" s="1"/>
  <c r="Q1631" i="10"/>
  <c r="P1631" i="10"/>
  <c r="O1631" i="10"/>
  <c r="N1631" i="10"/>
  <c r="M1631" i="10"/>
  <c r="L1631" i="10"/>
  <c r="K1631" i="10"/>
  <c r="J1631" i="10"/>
  <c r="I1631" i="10"/>
  <c r="H1631" i="10"/>
  <c r="G1631" i="10"/>
  <c r="W1630" i="10"/>
  <c r="V1630" i="10"/>
  <c r="V1629" i="10" s="1"/>
  <c r="U1630" i="10"/>
  <c r="T1630" i="10"/>
  <c r="S1630" i="10"/>
  <c r="S1629" i="10" s="1"/>
  <c r="R1630" i="10"/>
  <c r="Q1630" i="10"/>
  <c r="Q1629" i="10" s="1"/>
  <c r="P1630" i="10"/>
  <c r="P1629" i="10" s="1"/>
  <c r="O1630" i="10"/>
  <c r="O1629" i="10" s="1"/>
  <c r="N1630" i="10"/>
  <c r="N1629" i="10" s="1"/>
  <c r="M1630" i="10"/>
  <c r="M1629" i="10" s="1"/>
  <c r="L1630" i="10"/>
  <c r="L1629" i="10" s="1"/>
  <c r="K1630" i="10"/>
  <c r="J1630" i="10"/>
  <c r="I1630" i="10"/>
  <c r="H1630" i="10"/>
  <c r="G1630" i="10"/>
  <c r="T1629" i="10"/>
  <c r="K1629" i="10"/>
  <c r="J1629" i="10"/>
  <c r="I1629" i="10"/>
  <c r="G1629" i="10"/>
  <c r="W1628" i="10"/>
  <c r="V1628" i="10"/>
  <c r="U1628" i="10"/>
  <c r="T1628" i="10"/>
  <c r="S1628" i="10"/>
  <c r="R1628" i="10"/>
  <c r="Q1628" i="10"/>
  <c r="P1628" i="10"/>
  <c r="O1628" i="10"/>
  <c r="N1628" i="10"/>
  <c r="M1628" i="10"/>
  <c r="L1628" i="10"/>
  <c r="K1628" i="10"/>
  <c r="J1628" i="10"/>
  <c r="I1628" i="10"/>
  <c r="G1628" i="10"/>
  <c r="H1628" i="10" s="1"/>
  <c r="W1627" i="10"/>
  <c r="W1626" i="10" s="1"/>
  <c r="V1627" i="10"/>
  <c r="V1626" i="10" s="1"/>
  <c r="U1627" i="10"/>
  <c r="T1627" i="10"/>
  <c r="S1627" i="10"/>
  <c r="R1627" i="10"/>
  <c r="Q1627" i="10"/>
  <c r="Q1626" i="10" s="1"/>
  <c r="P1627" i="10"/>
  <c r="O1627" i="10"/>
  <c r="N1627" i="10"/>
  <c r="M1627" i="10"/>
  <c r="M1626" i="10" s="1"/>
  <c r="L1627" i="10"/>
  <c r="L1626" i="10" s="1"/>
  <c r="K1627" i="10"/>
  <c r="J1627" i="10"/>
  <c r="J1626" i="10" s="1"/>
  <c r="I1627" i="10"/>
  <c r="G1627" i="10"/>
  <c r="G1626" i="10" s="1"/>
  <c r="U1626" i="10"/>
  <c r="T1626" i="10"/>
  <c r="S1626" i="10"/>
  <c r="R1626" i="10"/>
  <c r="O1626" i="10"/>
  <c r="N1626" i="10"/>
  <c r="K1626" i="10"/>
  <c r="I1626" i="10"/>
  <c r="W1625" i="10"/>
  <c r="V1625" i="10"/>
  <c r="U1625" i="10"/>
  <c r="T1625" i="10"/>
  <c r="S1625" i="10"/>
  <c r="R1625" i="10"/>
  <c r="R1622" i="10" s="1"/>
  <c r="Q1625" i="10"/>
  <c r="P1625" i="10"/>
  <c r="O1625" i="10"/>
  <c r="N1625" i="10"/>
  <c r="M1625" i="10"/>
  <c r="L1625" i="10"/>
  <c r="K1625" i="10"/>
  <c r="J1625" i="10"/>
  <c r="I1625" i="10"/>
  <c r="H1625" i="10"/>
  <c r="G1625" i="10"/>
  <c r="W1624" i="10"/>
  <c r="W1622" i="10" s="1"/>
  <c r="V1624" i="10"/>
  <c r="U1624" i="10"/>
  <c r="T1624" i="10"/>
  <c r="S1624" i="10"/>
  <c r="S1622" i="10" s="1"/>
  <c r="R1624" i="10"/>
  <c r="Q1624" i="10"/>
  <c r="Q1622" i="10" s="1"/>
  <c r="P1624" i="10"/>
  <c r="O1624" i="10"/>
  <c r="N1624" i="10"/>
  <c r="M1624" i="10"/>
  <c r="L1624" i="10"/>
  <c r="K1624" i="10"/>
  <c r="J1624" i="10"/>
  <c r="I1624" i="10"/>
  <c r="H1624" i="10"/>
  <c r="G1624" i="10"/>
  <c r="W1623" i="10"/>
  <c r="V1623" i="10"/>
  <c r="U1623" i="10"/>
  <c r="T1623" i="10"/>
  <c r="T1622" i="10" s="1"/>
  <c r="S1623" i="10"/>
  <c r="R1623" i="10"/>
  <c r="Q1623" i="10"/>
  <c r="P1623" i="10"/>
  <c r="O1623" i="10"/>
  <c r="O1622" i="10" s="1"/>
  <c r="N1623" i="10"/>
  <c r="M1623" i="10"/>
  <c r="M1622" i="10" s="1"/>
  <c r="L1623" i="10"/>
  <c r="L1622" i="10" s="1"/>
  <c r="K1623" i="10"/>
  <c r="K1622" i="10" s="1"/>
  <c r="J1623" i="10"/>
  <c r="J1622" i="10" s="1"/>
  <c r="I1623" i="10"/>
  <c r="I1622" i="10" s="1"/>
  <c r="H1623" i="10"/>
  <c r="H1622" i="10" s="1"/>
  <c r="G1623" i="10"/>
  <c r="V1622" i="10"/>
  <c r="U1622" i="10"/>
  <c r="P1622" i="10"/>
  <c r="G1622" i="10"/>
  <c r="W1621" i="10"/>
  <c r="V1621" i="10"/>
  <c r="U1621" i="10"/>
  <c r="T1621" i="10"/>
  <c r="S1621" i="10"/>
  <c r="R1621" i="10"/>
  <c r="Q1621" i="10"/>
  <c r="P1621" i="10"/>
  <c r="O1621" i="10"/>
  <c r="N1621" i="10"/>
  <c r="M1621" i="10"/>
  <c r="L1621" i="10"/>
  <c r="K1621" i="10"/>
  <c r="J1621" i="10"/>
  <c r="J1619" i="10" s="1"/>
  <c r="I1621" i="10"/>
  <c r="H1621" i="10"/>
  <c r="H1619" i="10" s="1"/>
  <c r="G1621" i="10"/>
  <c r="W1620" i="10"/>
  <c r="W1619" i="10" s="1"/>
  <c r="V1620" i="10"/>
  <c r="V1619" i="10" s="1"/>
  <c r="U1620" i="10"/>
  <c r="U1619" i="10" s="1"/>
  <c r="T1620" i="10"/>
  <c r="T1619" i="10" s="1"/>
  <c r="S1620" i="10"/>
  <c r="S1619" i="10" s="1"/>
  <c r="R1620" i="10"/>
  <c r="R1619" i="10" s="1"/>
  <c r="Q1620" i="10"/>
  <c r="P1620" i="10"/>
  <c r="O1620" i="10"/>
  <c r="N1620" i="10"/>
  <c r="M1620" i="10"/>
  <c r="L1620" i="10"/>
  <c r="K1620" i="10"/>
  <c r="K1619" i="10" s="1"/>
  <c r="J1620" i="10"/>
  <c r="I1620" i="10"/>
  <c r="I1619" i="10" s="1"/>
  <c r="G1620" i="10"/>
  <c r="H1620" i="10" s="1"/>
  <c r="Q1619" i="10"/>
  <c r="P1619" i="10"/>
  <c r="O1619" i="10"/>
  <c r="N1619" i="10"/>
  <c r="M1619" i="10"/>
  <c r="G1619" i="10"/>
  <c r="W1617" i="10"/>
  <c r="V1617" i="10"/>
  <c r="U1617" i="10"/>
  <c r="U1614" i="10" s="1"/>
  <c r="T1617" i="10"/>
  <c r="S1617" i="10"/>
  <c r="R1617" i="10"/>
  <c r="Q1617" i="10"/>
  <c r="P1617" i="10"/>
  <c r="O1617" i="10"/>
  <c r="O1614" i="10" s="1"/>
  <c r="N1617" i="10"/>
  <c r="M1617" i="10"/>
  <c r="L1617" i="10"/>
  <c r="L1614" i="10" s="1"/>
  <c r="K1617" i="10"/>
  <c r="J1617" i="10"/>
  <c r="I1617" i="10"/>
  <c r="G1617" i="10"/>
  <c r="H1617" i="10" s="1"/>
  <c r="W1616" i="10"/>
  <c r="V1616" i="10"/>
  <c r="U1616" i="10"/>
  <c r="T1616" i="10"/>
  <c r="S1616" i="10"/>
  <c r="R1616" i="10"/>
  <c r="Q1616" i="10"/>
  <c r="P1616" i="10"/>
  <c r="P1614" i="10" s="1"/>
  <c r="O1616" i="10"/>
  <c r="N1616" i="10"/>
  <c r="M1616" i="10"/>
  <c r="L1616" i="10"/>
  <c r="K1616" i="10"/>
  <c r="J1616" i="10"/>
  <c r="I1616" i="10"/>
  <c r="H1616" i="10"/>
  <c r="G1616" i="10"/>
  <c r="W1615" i="10"/>
  <c r="W1614" i="10" s="1"/>
  <c r="V1615" i="10"/>
  <c r="U1615" i="10"/>
  <c r="T1615" i="10"/>
  <c r="S1615" i="10"/>
  <c r="S1614" i="10" s="1"/>
  <c r="R1615" i="10"/>
  <c r="Q1615" i="10"/>
  <c r="P1615" i="10"/>
  <c r="O1615" i="10"/>
  <c r="N1615" i="10"/>
  <c r="N1614" i="10" s="1"/>
  <c r="M1615" i="10"/>
  <c r="L1615" i="10"/>
  <c r="K1615" i="10"/>
  <c r="K1614" i="10" s="1"/>
  <c r="J1615" i="10"/>
  <c r="J1614" i="10" s="1"/>
  <c r="I1615" i="10"/>
  <c r="H1615" i="10"/>
  <c r="H1614" i="10" s="1"/>
  <c r="G1615" i="10"/>
  <c r="G1614" i="10" s="1"/>
  <c r="V1614" i="10"/>
  <c r="T1614" i="10"/>
  <c r="R1614" i="10"/>
  <c r="I1614" i="10"/>
  <c r="W1613" i="10"/>
  <c r="V1613" i="10"/>
  <c r="U1613" i="10"/>
  <c r="T1613" i="10"/>
  <c r="S1613" i="10"/>
  <c r="R1613" i="10"/>
  <c r="R1610" i="10" s="1"/>
  <c r="Q1613" i="10"/>
  <c r="P1613" i="10"/>
  <c r="O1613" i="10"/>
  <c r="N1613" i="10"/>
  <c r="M1613" i="10"/>
  <c r="L1613" i="10"/>
  <c r="K1613" i="10"/>
  <c r="J1613" i="10"/>
  <c r="I1613" i="10"/>
  <c r="H1613" i="10"/>
  <c r="G1613" i="10"/>
  <c r="W1612" i="10"/>
  <c r="V1612" i="10"/>
  <c r="U1612" i="10"/>
  <c r="T1612" i="10"/>
  <c r="S1612" i="10"/>
  <c r="R1612" i="10"/>
  <c r="Q1612" i="10"/>
  <c r="P1612" i="10"/>
  <c r="O1612" i="10"/>
  <c r="O1610" i="10" s="1"/>
  <c r="N1612" i="10"/>
  <c r="M1612" i="10"/>
  <c r="L1612" i="10"/>
  <c r="K1612" i="10"/>
  <c r="J1612" i="10"/>
  <c r="I1612" i="10"/>
  <c r="H1612" i="10"/>
  <c r="G1612" i="10"/>
  <c r="W1611" i="10"/>
  <c r="W1610" i="10" s="1"/>
  <c r="V1611" i="10"/>
  <c r="U1611" i="10"/>
  <c r="T1611" i="10"/>
  <c r="T1610" i="10" s="1"/>
  <c r="S1611" i="10"/>
  <c r="S1610" i="10" s="1"/>
  <c r="R1611" i="10"/>
  <c r="Q1611" i="10"/>
  <c r="Q1610" i="10" s="1"/>
  <c r="P1611" i="10"/>
  <c r="O1611" i="10"/>
  <c r="N1611" i="10"/>
  <c r="N1610" i="10" s="1"/>
  <c r="M1611" i="10"/>
  <c r="M1610" i="10" s="1"/>
  <c r="L1611" i="10"/>
  <c r="L1610" i="10" s="1"/>
  <c r="K1611" i="10"/>
  <c r="K1610" i="10" s="1"/>
  <c r="J1611" i="10"/>
  <c r="I1611" i="10"/>
  <c r="I1610" i="10" s="1"/>
  <c r="H1611" i="10"/>
  <c r="G1611" i="10"/>
  <c r="G1610" i="10" s="1"/>
  <c r="V1610" i="10"/>
  <c r="P1610" i="10"/>
  <c r="J1610" i="10"/>
  <c r="H1610" i="10"/>
  <c r="W1609" i="10"/>
  <c r="V1609" i="10"/>
  <c r="U1609" i="10"/>
  <c r="T1609" i="10"/>
  <c r="S1609" i="10"/>
  <c r="R1609" i="10"/>
  <c r="Q1609" i="10"/>
  <c r="P1609" i="10"/>
  <c r="O1609" i="10"/>
  <c r="N1609" i="10"/>
  <c r="M1609" i="10"/>
  <c r="L1609" i="10"/>
  <c r="L1606" i="10" s="1"/>
  <c r="K1609" i="10"/>
  <c r="J1609" i="10"/>
  <c r="I1609" i="10"/>
  <c r="H1609" i="10"/>
  <c r="G1609" i="10"/>
  <c r="W1608" i="10"/>
  <c r="V1608" i="10"/>
  <c r="U1608" i="10"/>
  <c r="T1608" i="10"/>
  <c r="S1608" i="10"/>
  <c r="R1608" i="10"/>
  <c r="R1606" i="10" s="1"/>
  <c r="Q1608" i="10"/>
  <c r="P1608" i="10"/>
  <c r="O1608" i="10"/>
  <c r="N1608" i="10"/>
  <c r="M1608" i="10"/>
  <c r="L1608" i="10"/>
  <c r="K1608" i="10"/>
  <c r="J1608" i="10"/>
  <c r="I1608" i="10"/>
  <c r="H1608" i="10"/>
  <c r="G1608" i="10"/>
  <c r="W1607" i="10"/>
  <c r="V1607" i="10"/>
  <c r="V1606" i="10" s="1"/>
  <c r="U1607" i="10"/>
  <c r="U1606" i="10" s="1"/>
  <c r="T1607" i="10"/>
  <c r="T1606" i="10" s="1"/>
  <c r="S1607" i="10"/>
  <c r="S1606" i="10" s="1"/>
  <c r="R1607" i="10"/>
  <c r="Q1607" i="10"/>
  <c r="Q1606" i="10" s="1"/>
  <c r="P1607" i="10"/>
  <c r="P1606" i="10" s="1"/>
  <c r="O1607" i="10"/>
  <c r="O1606" i="10" s="1"/>
  <c r="N1607" i="10"/>
  <c r="M1607" i="10"/>
  <c r="L1607" i="10"/>
  <c r="K1607" i="10"/>
  <c r="J1607" i="10"/>
  <c r="I1607" i="10"/>
  <c r="H1607" i="10"/>
  <c r="H1606" i="10" s="1"/>
  <c r="G1607" i="10"/>
  <c r="G1606" i="10" s="1"/>
  <c r="W1606" i="10"/>
  <c r="N1606" i="10"/>
  <c r="M1606" i="10"/>
  <c r="K1606" i="10"/>
  <c r="J1606" i="10"/>
  <c r="W1604" i="10"/>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O1600" i="10" s="1"/>
  <c r="N1603" i="10"/>
  <c r="M1603" i="10"/>
  <c r="L1603" i="10"/>
  <c r="K1603" i="10"/>
  <c r="J1603" i="10"/>
  <c r="I1603" i="10"/>
  <c r="G1603" i="10"/>
  <c r="H1603" i="10" s="1"/>
  <c r="W1602" i="10"/>
  <c r="W1600" i="10" s="1"/>
  <c r="V1602" i="10"/>
  <c r="U1602" i="10"/>
  <c r="T1602" i="10"/>
  <c r="S1602" i="10"/>
  <c r="R1602" i="10"/>
  <c r="Q1602" i="10"/>
  <c r="P1602" i="10"/>
  <c r="O1602" i="10"/>
  <c r="N1602" i="10"/>
  <c r="M1602" i="10"/>
  <c r="L1602" i="10"/>
  <c r="L1600" i="10" s="1"/>
  <c r="K1602" i="10"/>
  <c r="J1602" i="10"/>
  <c r="I1602" i="10"/>
  <c r="H1602" i="10"/>
  <c r="G1602" i="10"/>
  <c r="W1601" i="10"/>
  <c r="V1601" i="10"/>
  <c r="V1600" i="10" s="1"/>
  <c r="U1601" i="10"/>
  <c r="U1600" i="10" s="1"/>
  <c r="T1601" i="10"/>
  <c r="T1600" i="10" s="1"/>
  <c r="S1601" i="10"/>
  <c r="S1600" i="10" s="1"/>
  <c r="R1601" i="10"/>
  <c r="R1600" i="10" s="1"/>
  <c r="Q1601" i="10"/>
  <c r="P1601" i="10"/>
  <c r="O1601" i="10"/>
  <c r="N1601" i="10"/>
  <c r="N1600" i="10" s="1"/>
  <c r="M1601" i="10"/>
  <c r="L1601" i="10"/>
  <c r="K1601" i="10"/>
  <c r="K1600" i="10" s="1"/>
  <c r="J1601" i="10"/>
  <c r="J1600" i="10" s="1"/>
  <c r="I1601" i="10"/>
  <c r="I1600" i="10" s="1"/>
  <c r="H1601" i="10"/>
  <c r="G1601" i="10"/>
  <c r="Q1600" i="10"/>
  <c r="P1600" i="10"/>
  <c r="M1600" i="10"/>
  <c r="W1599" i="10"/>
  <c r="V1599" i="10"/>
  <c r="U1599" i="10"/>
  <c r="T1599" i="10"/>
  <c r="S1599" i="10"/>
  <c r="R1599" i="10"/>
  <c r="Q1599" i="10"/>
  <c r="P1599" i="10"/>
  <c r="O1599" i="10"/>
  <c r="N1599" i="10"/>
  <c r="M1599" i="10"/>
  <c r="L1599" i="10"/>
  <c r="K1599" i="10"/>
  <c r="J1599" i="10"/>
  <c r="I1599" i="10"/>
  <c r="H1599" i="10"/>
  <c r="G1599" i="10"/>
  <c r="W1598" i="10"/>
  <c r="V1598" i="10"/>
  <c r="U1598" i="10"/>
  <c r="T1598" i="10"/>
  <c r="S1598" i="10"/>
  <c r="R1598" i="10"/>
  <c r="R1595" i="10" s="1"/>
  <c r="Q1598" i="10"/>
  <c r="P1598" i="10"/>
  <c r="O1598" i="10"/>
  <c r="N1598" i="10"/>
  <c r="M1598" i="10"/>
  <c r="L1598" i="10"/>
  <c r="K1598" i="10"/>
  <c r="J1598" i="10"/>
  <c r="I1598" i="10"/>
  <c r="I1595" i="10" s="1"/>
  <c r="G1598" i="10"/>
  <c r="H1598" i="10" s="1"/>
  <c r="W1597" i="10"/>
  <c r="V1597" i="10"/>
  <c r="V1595" i="10" s="1"/>
  <c r="U1597" i="10"/>
  <c r="T1597" i="10"/>
  <c r="S1597" i="10"/>
  <c r="R1597" i="10"/>
  <c r="Q1597" i="10"/>
  <c r="P1597" i="10"/>
  <c r="O1597" i="10"/>
  <c r="N1597" i="10"/>
  <c r="N1595" i="10" s="1"/>
  <c r="M1597" i="10"/>
  <c r="L1597" i="10"/>
  <c r="K1597" i="10"/>
  <c r="J1597" i="10"/>
  <c r="J1595" i="10" s="1"/>
  <c r="I1597" i="10"/>
  <c r="H1597" i="10"/>
  <c r="G1597" i="10"/>
  <c r="W1596" i="10"/>
  <c r="W1595" i="10" s="1"/>
  <c r="V1596" i="10"/>
  <c r="U1596" i="10"/>
  <c r="T1596" i="10"/>
  <c r="T1595" i="10" s="1"/>
  <c r="S1596" i="10"/>
  <c r="S1595" i="10" s="1"/>
  <c r="R1596" i="10"/>
  <c r="Q1596" i="10"/>
  <c r="P1596" i="10"/>
  <c r="O1596" i="10"/>
  <c r="N1596" i="10"/>
  <c r="M1596" i="10"/>
  <c r="M1595" i="10" s="1"/>
  <c r="L1596" i="10"/>
  <c r="L1595" i="10" s="1"/>
  <c r="K1596" i="10"/>
  <c r="K1595" i="10" s="1"/>
  <c r="J1596" i="10"/>
  <c r="I1596" i="10"/>
  <c r="G1596" i="10"/>
  <c r="H1596" i="10" s="1"/>
  <c r="H1595" i="10" s="1"/>
  <c r="Q1595" i="10"/>
  <c r="P1595" i="10"/>
  <c r="O1595" i="10"/>
  <c r="W1594" i="10"/>
  <c r="V1594" i="10"/>
  <c r="U1594" i="10"/>
  <c r="T1594" i="10"/>
  <c r="S1594" i="10"/>
  <c r="R1594" i="10"/>
  <c r="Q1594" i="10"/>
  <c r="P1594" i="10"/>
  <c r="O1594" i="10"/>
  <c r="O1590" i="10" s="1"/>
  <c r="N1594" i="10"/>
  <c r="M1594" i="10"/>
  <c r="L1594" i="10"/>
  <c r="K1594" i="10"/>
  <c r="J1594" i="10"/>
  <c r="I1594" i="10"/>
  <c r="H1594" i="10"/>
  <c r="G1594" i="10"/>
  <c r="W1593" i="10"/>
  <c r="V1593" i="10"/>
  <c r="U1593" i="10"/>
  <c r="T1593" i="10"/>
  <c r="T1590" i="10" s="1"/>
  <c r="S1593" i="10"/>
  <c r="R1593" i="10"/>
  <c r="Q1593" i="10"/>
  <c r="P1593" i="10"/>
  <c r="O1593" i="10"/>
  <c r="N1593" i="10"/>
  <c r="M1593" i="10"/>
  <c r="L1593" i="10"/>
  <c r="K1593" i="10"/>
  <c r="J1593" i="10"/>
  <c r="I1593" i="10"/>
  <c r="H1593" i="10"/>
  <c r="G1593" i="10"/>
  <c r="W1592" i="10"/>
  <c r="V1592" i="10"/>
  <c r="U1592" i="10"/>
  <c r="T1592" i="10"/>
  <c r="S1592" i="10"/>
  <c r="R1592" i="10"/>
  <c r="Q1592" i="10"/>
  <c r="P1592" i="10"/>
  <c r="O1592" i="10"/>
  <c r="N1592" i="10"/>
  <c r="M1592" i="10"/>
  <c r="M1590" i="10" s="1"/>
  <c r="L1592" i="10"/>
  <c r="K1592" i="10"/>
  <c r="J1592" i="10"/>
  <c r="I1592" i="10"/>
  <c r="I1590" i="10" s="1"/>
  <c r="H1592" i="10"/>
  <c r="G1592" i="10"/>
  <c r="G1590" i="10" s="1"/>
  <c r="W1591" i="10"/>
  <c r="V1591" i="10"/>
  <c r="U1591" i="10"/>
  <c r="T1591" i="10"/>
  <c r="S1591" i="10"/>
  <c r="R1591" i="10"/>
  <c r="R1590" i="10" s="1"/>
  <c r="Q1591" i="10"/>
  <c r="P1591" i="10"/>
  <c r="O1591" i="10"/>
  <c r="N1591" i="10"/>
  <c r="N1590" i="10" s="1"/>
  <c r="M1591" i="10"/>
  <c r="L1591" i="10"/>
  <c r="L1590" i="10" s="1"/>
  <c r="K1591" i="10"/>
  <c r="J1591" i="10"/>
  <c r="I1591" i="10"/>
  <c r="H1591" i="10"/>
  <c r="H1590" i="10" s="1"/>
  <c r="G1591" i="10"/>
  <c r="V1590" i="10"/>
  <c r="U1590" i="10"/>
  <c r="S1590" i="10"/>
  <c r="P1590" i="10"/>
  <c r="K1590" i="10"/>
  <c r="G1587" i="10"/>
  <c r="G1586" i="10"/>
  <c r="W1584" i="10"/>
  <c r="G1584" i="10"/>
  <c r="G1581" i="10" s="1"/>
  <c r="W1583" i="10"/>
  <c r="V1583" i="10"/>
  <c r="V1581" i="10" s="1"/>
  <c r="U1583" i="10"/>
  <c r="U1581" i="10" s="1"/>
  <c r="T1583" i="10"/>
  <c r="S1583" i="10"/>
  <c r="R1583" i="10"/>
  <c r="Q1583" i="10"/>
  <c r="P1583" i="10"/>
  <c r="O1583" i="10"/>
  <c r="N1583" i="10"/>
  <c r="M1583" i="10"/>
  <c r="G1583" i="10"/>
  <c r="L1583" i="10" s="1"/>
  <c r="W1582" i="10"/>
  <c r="W1581" i="10" s="1"/>
  <c r="V1582" i="10"/>
  <c r="U1582" i="10"/>
  <c r="T1582" i="10"/>
  <c r="T1581" i="10" s="1"/>
  <c r="S1582" i="10"/>
  <c r="R1582" i="10"/>
  <c r="Q1582" i="10"/>
  <c r="Q1581" i="10" s="1"/>
  <c r="P1582" i="10"/>
  <c r="O1582" i="10"/>
  <c r="O1581" i="10" s="1"/>
  <c r="N1582" i="10"/>
  <c r="N1581" i="10" s="1"/>
  <c r="M1582" i="10"/>
  <c r="M1581" i="10" s="1"/>
  <c r="L1582" i="10"/>
  <c r="L1581" i="10" s="1"/>
  <c r="K1582" i="10"/>
  <c r="K1581" i="10" s="1"/>
  <c r="G1582" i="10"/>
  <c r="R1581" i="10"/>
  <c r="P1581" i="10"/>
  <c r="W1580" i="10"/>
  <c r="V1580" i="10"/>
  <c r="U1580" i="10"/>
  <c r="T1580" i="10"/>
  <c r="S1580" i="10"/>
  <c r="R1580" i="10"/>
  <c r="Q1580" i="10"/>
  <c r="P1580" i="10"/>
  <c r="O1580" i="10"/>
  <c r="N1580" i="10"/>
  <c r="M1580" i="10"/>
  <c r="L1580" i="10"/>
  <c r="K1580" i="10"/>
  <c r="J1580" i="10"/>
  <c r="I1580" i="10"/>
  <c r="H1580" i="10"/>
  <c r="G1580" i="10"/>
  <c r="W1579" i="10"/>
  <c r="V1579" i="10"/>
  <c r="V1578" i="10" s="1"/>
  <c r="U1579" i="10"/>
  <c r="T1579" i="10"/>
  <c r="T1578" i="10" s="1"/>
  <c r="S1579" i="10"/>
  <c r="S1578" i="10" s="1"/>
  <c r="R1579" i="10"/>
  <c r="R1578" i="10" s="1"/>
  <c r="Q1579" i="10"/>
  <c r="Q1578" i="10" s="1"/>
  <c r="P1579" i="10"/>
  <c r="P1578" i="10" s="1"/>
  <c r="O1579" i="10"/>
  <c r="O1578" i="10" s="1"/>
  <c r="N1579" i="10"/>
  <c r="M1579" i="10"/>
  <c r="L1579" i="10"/>
  <c r="K1579" i="10"/>
  <c r="J1579" i="10"/>
  <c r="I1579" i="10"/>
  <c r="H1579" i="10"/>
  <c r="H1578" i="10" s="1"/>
  <c r="G1579" i="10"/>
  <c r="G1578" i="10" s="1"/>
  <c r="W1578" i="10"/>
  <c r="N1578" i="10"/>
  <c r="M1578" i="10"/>
  <c r="L1578" i="10"/>
  <c r="K1578" i="10"/>
  <c r="J1578" i="10"/>
  <c r="W1577" i="10"/>
  <c r="V1577" i="10"/>
  <c r="U1577" i="10"/>
  <c r="T1577" i="10"/>
  <c r="S1577" i="10"/>
  <c r="R1577" i="10"/>
  <c r="Q1577" i="10"/>
  <c r="P1577" i="10"/>
  <c r="O1577" i="10"/>
  <c r="O1575" i="10" s="1"/>
  <c r="N1577" i="10"/>
  <c r="N1575" i="10" s="1"/>
  <c r="M1577" i="10"/>
  <c r="L1577" i="10"/>
  <c r="K1577" i="10"/>
  <c r="J1577" i="10"/>
  <c r="I1577" i="10"/>
  <c r="G1577" i="10"/>
  <c r="H1577" i="10" s="1"/>
  <c r="W1576" i="10"/>
  <c r="V1576" i="10"/>
  <c r="U1576" i="10"/>
  <c r="T1576" i="10"/>
  <c r="S1576" i="10"/>
  <c r="S1575" i="10" s="1"/>
  <c r="R1576" i="10"/>
  <c r="R1575" i="10" s="1"/>
  <c r="Q1576" i="10"/>
  <c r="Q1575" i="10" s="1"/>
  <c r="P1576" i="10"/>
  <c r="O1576" i="10"/>
  <c r="N1576" i="10"/>
  <c r="M1576" i="10"/>
  <c r="L1576" i="10"/>
  <c r="K1576" i="10"/>
  <c r="K1575" i="10" s="1"/>
  <c r="J1576" i="10"/>
  <c r="I1576" i="10"/>
  <c r="I1575" i="10" s="1"/>
  <c r="G1576" i="10"/>
  <c r="G1575" i="10" s="1"/>
  <c r="W1575" i="10"/>
  <c r="V1575" i="10"/>
  <c r="U1575" i="10"/>
  <c r="T1575" i="10"/>
  <c r="P1575" i="10"/>
  <c r="M1575" i="10"/>
  <c r="J1575" i="10"/>
  <c r="W1574" i="10"/>
  <c r="V1574" i="10"/>
  <c r="U1574" i="10"/>
  <c r="T1574" i="10"/>
  <c r="S1574" i="10"/>
  <c r="R1574" i="10"/>
  <c r="Q1574" i="10"/>
  <c r="P1574" i="10"/>
  <c r="O1574" i="10"/>
  <c r="N1574" i="10"/>
  <c r="M1574" i="10"/>
  <c r="L1574" i="10"/>
  <c r="K1574" i="10"/>
  <c r="J1574" i="10"/>
  <c r="I1574" i="10"/>
  <c r="G1574" i="10"/>
  <c r="W1573" i="10"/>
  <c r="V1573" i="10"/>
  <c r="U1573" i="10"/>
  <c r="U1572" i="10" s="1"/>
  <c r="T1573" i="10"/>
  <c r="S1573" i="10"/>
  <c r="S1572" i="10" s="1"/>
  <c r="R1573" i="10"/>
  <c r="R1572" i="10" s="1"/>
  <c r="Q1573" i="10"/>
  <c r="Q1572" i="10" s="1"/>
  <c r="P1573" i="10"/>
  <c r="P1572" i="10" s="1"/>
  <c r="O1573" i="10"/>
  <c r="O1572" i="10" s="1"/>
  <c r="N1573" i="10"/>
  <c r="N1572" i="10" s="1"/>
  <c r="M1573" i="10"/>
  <c r="M1572" i="10" s="1"/>
  <c r="L1573" i="10"/>
  <c r="K1573" i="10"/>
  <c r="J1573" i="10"/>
  <c r="I1573" i="10"/>
  <c r="I1572" i="10" s="1"/>
  <c r="H1573" i="10"/>
  <c r="G1573" i="10"/>
  <c r="V1572" i="10"/>
  <c r="T1572" i="10"/>
  <c r="L1572" i="10"/>
  <c r="K1572" i="10"/>
  <c r="J1572" i="10"/>
  <c r="W1571" i="10"/>
  <c r="V1571" i="10"/>
  <c r="U1571" i="10"/>
  <c r="T1571" i="10"/>
  <c r="S1571" i="10"/>
  <c r="R1571" i="10"/>
  <c r="Q1571" i="10"/>
  <c r="P1571" i="10"/>
  <c r="O1571" i="10"/>
  <c r="N1571" i="10"/>
  <c r="M1571" i="10"/>
  <c r="L1571" i="10"/>
  <c r="L1569" i="10" s="1"/>
  <c r="K1571" i="10"/>
  <c r="J1571" i="10"/>
  <c r="I1571" i="10"/>
  <c r="G1571" i="10"/>
  <c r="H1571" i="10" s="1"/>
  <c r="W1570" i="10"/>
  <c r="V1570" i="10"/>
  <c r="V1569" i="10" s="1"/>
  <c r="U1570" i="10"/>
  <c r="T1570" i="10"/>
  <c r="T1569" i="10" s="1"/>
  <c r="S1570" i="10"/>
  <c r="R1570" i="10"/>
  <c r="Q1570" i="10"/>
  <c r="P1570" i="10"/>
  <c r="P1569" i="10" s="1"/>
  <c r="O1570" i="10"/>
  <c r="O1569" i="10" s="1"/>
  <c r="N1570" i="10"/>
  <c r="M1570" i="10"/>
  <c r="M1569" i="10" s="1"/>
  <c r="L1570" i="10"/>
  <c r="K1570" i="10"/>
  <c r="J1570" i="10"/>
  <c r="J1569" i="10" s="1"/>
  <c r="I1570" i="10"/>
  <c r="I1569" i="10" s="1"/>
  <c r="G1570" i="10"/>
  <c r="G1569" i="10" s="1"/>
  <c r="W1569" i="10"/>
  <c r="U1569" i="10"/>
  <c r="S1569" i="10"/>
  <c r="R1569" i="10"/>
  <c r="Q1569" i="10"/>
  <c r="K1569" i="10"/>
  <c r="W1568" i="10"/>
  <c r="V1568" i="10"/>
  <c r="U1568" i="10"/>
  <c r="U1566" i="10" s="1"/>
  <c r="T1568" i="10"/>
  <c r="S1568" i="10"/>
  <c r="R1568" i="10"/>
  <c r="Q1568" i="10"/>
  <c r="P1568" i="10"/>
  <c r="O1568" i="10"/>
  <c r="N1568" i="10"/>
  <c r="N1566" i="10" s="1"/>
  <c r="M1568" i="10"/>
  <c r="L1568" i="10"/>
  <c r="K1568" i="10"/>
  <c r="J1568" i="10"/>
  <c r="I1568" i="10"/>
  <c r="G1568" i="10"/>
  <c r="H1568" i="10" s="1"/>
  <c r="H1566" i="10" s="1"/>
  <c r="W1567" i="10"/>
  <c r="V1567" i="10"/>
  <c r="V1566" i="10" s="1"/>
  <c r="U1567" i="10"/>
  <c r="T1567" i="10"/>
  <c r="S1567" i="10"/>
  <c r="S1566" i="10" s="1"/>
  <c r="R1567" i="10"/>
  <c r="Q1567" i="10"/>
  <c r="P1567" i="10"/>
  <c r="P1566" i="10" s="1"/>
  <c r="O1567" i="10"/>
  <c r="O1566" i="10" s="1"/>
  <c r="N1567" i="10"/>
  <c r="M1567" i="10"/>
  <c r="M1566" i="10" s="1"/>
  <c r="L1567" i="10"/>
  <c r="L1566" i="10" s="1"/>
  <c r="K1567" i="10"/>
  <c r="K1566" i="10" s="1"/>
  <c r="J1567" i="10"/>
  <c r="J1566" i="10" s="1"/>
  <c r="I1567" i="10"/>
  <c r="G1567" i="10"/>
  <c r="H1567" i="10" s="1"/>
  <c r="W1566" i="10"/>
  <c r="T1566" i="10"/>
  <c r="R1566" i="10"/>
  <c r="Q1566" i="10"/>
  <c r="I1566" i="10"/>
  <c r="G1566" i="10"/>
  <c r="W1565" i="10"/>
  <c r="V1565" i="10"/>
  <c r="U1565" i="10"/>
  <c r="T1565" i="10"/>
  <c r="S1565" i="10"/>
  <c r="R1565" i="10"/>
  <c r="Q1565" i="10"/>
  <c r="P1565" i="10"/>
  <c r="O1565" i="10"/>
  <c r="N1565" i="10"/>
  <c r="N1563" i="10" s="1"/>
  <c r="M1565" i="10"/>
  <c r="L1565" i="10"/>
  <c r="K1565" i="10"/>
  <c r="K1563" i="10" s="1"/>
  <c r="J1565" i="10"/>
  <c r="I1565" i="10"/>
  <c r="G1565" i="10"/>
  <c r="H1565" i="10" s="1"/>
  <c r="W1564" i="10"/>
  <c r="W1563" i="10" s="1"/>
  <c r="V1564" i="10"/>
  <c r="V1563" i="10" s="1"/>
  <c r="U1564" i="10"/>
  <c r="U1563" i="10" s="1"/>
  <c r="T1564" i="10"/>
  <c r="T1563" i="10" s="1"/>
  <c r="S1564" i="10"/>
  <c r="R1564" i="10"/>
  <c r="Q1564" i="10"/>
  <c r="P1564" i="10"/>
  <c r="O1564" i="10"/>
  <c r="N1564" i="10"/>
  <c r="M1564" i="10"/>
  <c r="L1564" i="10"/>
  <c r="L1563" i="10" s="1"/>
  <c r="K1564" i="10"/>
  <c r="J1564" i="10"/>
  <c r="J1563" i="10" s="1"/>
  <c r="I1564" i="10"/>
  <c r="G1564" i="10"/>
  <c r="H1564" i="10" s="1"/>
  <c r="H1563" i="10" s="1"/>
  <c r="S1563" i="10"/>
  <c r="R1563" i="10"/>
  <c r="Q1563" i="10"/>
  <c r="O1563" i="10"/>
  <c r="M1563" i="10"/>
  <c r="I1563" i="10"/>
  <c r="W1561" i="10"/>
  <c r="V1561" i="10"/>
  <c r="V1558" i="10" s="1"/>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P1560" i="10"/>
  <c r="O1560" i="10"/>
  <c r="O1558" i="10" s="1"/>
  <c r="N1560" i="10"/>
  <c r="M1560" i="10"/>
  <c r="L1560" i="10"/>
  <c r="K1560" i="10"/>
  <c r="J1560" i="10"/>
  <c r="I1560" i="10"/>
  <c r="H1560" i="10"/>
  <c r="G1560" i="10"/>
  <c r="G1558" i="10" s="1"/>
  <c r="W1559" i="10"/>
  <c r="V1559" i="10"/>
  <c r="U1559" i="10"/>
  <c r="T1559" i="10"/>
  <c r="T1558" i="10" s="1"/>
  <c r="S1559" i="10"/>
  <c r="R1559" i="10"/>
  <c r="Q1559" i="10"/>
  <c r="P1559" i="10"/>
  <c r="P1558" i="10" s="1"/>
  <c r="O1559" i="10"/>
  <c r="N1559" i="10"/>
  <c r="N1558" i="10" s="1"/>
  <c r="M1559" i="10"/>
  <c r="L1559" i="10"/>
  <c r="L1558" i="10" s="1"/>
  <c r="K1559" i="10"/>
  <c r="K1558" i="10" s="1"/>
  <c r="J1559" i="10"/>
  <c r="I1559" i="10"/>
  <c r="I1558" i="10" s="1"/>
  <c r="H1559" i="10"/>
  <c r="H1558" i="10" s="1"/>
  <c r="G1559" i="10"/>
  <c r="W1558" i="10"/>
  <c r="U1558" i="10"/>
  <c r="R1558" i="10"/>
  <c r="Q1558" i="10"/>
  <c r="M1558" i="10"/>
  <c r="W1557" i="10"/>
  <c r="V1557" i="10"/>
  <c r="U1557" i="10"/>
  <c r="T1557" i="10"/>
  <c r="S1557" i="10"/>
  <c r="R1557" i="10"/>
  <c r="Q1557" i="10"/>
  <c r="P1557" i="10"/>
  <c r="O1557" i="10"/>
  <c r="N1557" i="10"/>
  <c r="M1557" i="10"/>
  <c r="L1557" i="10"/>
  <c r="K1557" i="10"/>
  <c r="J1557" i="10"/>
  <c r="I1557" i="10"/>
  <c r="H1557" i="10"/>
  <c r="G1557" i="10"/>
  <c r="W1556" i="10"/>
  <c r="V1556" i="10"/>
  <c r="V1555" i="10" s="1"/>
  <c r="U1556" i="10"/>
  <c r="U1555" i="10" s="1"/>
  <c r="T1556" i="10"/>
  <c r="T1555" i="10" s="1"/>
  <c r="S1556" i="10"/>
  <c r="S1555" i="10" s="1"/>
  <c r="R1556" i="10"/>
  <c r="R1555" i="10" s="1"/>
  <c r="Q1556" i="10"/>
  <c r="Q1555" i="10" s="1"/>
  <c r="P1556" i="10"/>
  <c r="P1555" i="10" s="1"/>
  <c r="O1556" i="10"/>
  <c r="O1555" i="10" s="1"/>
  <c r="N1556" i="10"/>
  <c r="M1556" i="10"/>
  <c r="L1556" i="10"/>
  <c r="K1556" i="10"/>
  <c r="J1556" i="10"/>
  <c r="I1556" i="10"/>
  <c r="I1555" i="10" s="1"/>
  <c r="H1556" i="10"/>
  <c r="H1555" i="10" s="1"/>
  <c r="G1556" i="10"/>
  <c r="W1555" i="10"/>
  <c r="N1555" i="10"/>
  <c r="M1555" i="10"/>
  <c r="L1555" i="10"/>
  <c r="K1555" i="10"/>
  <c r="J1555" i="10"/>
  <c r="G1555" i="10"/>
  <c r="W1554" i="10"/>
  <c r="V1554" i="10"/>
  <c r="U1554" i="10"/>
  <c r="T1554" i="10"/>
  <c r="S1554" i="10"/>
  <c r="S1551" i="10" s="1"/>
  <c r="R1554" i="10"/>
  <c r="Q1554" i="10"/>
  <c r="P1554" i="10"/>
  <c r="O1554" i="10"/>
  <c r="N1554" i="10"/>
  <c r="M1554" i="10"/>
  <c r="L1554" i="10"/>
  <c r="K1554" i="10"/>
  <c r="J1554" i="10"/>
  <c r="I1554" i="10"/>
  <c r="H1554" i="10"/>
  <c r="G1554" i="10"/>
  <c r="W1553" i="10"/>
  <c r="V1553" i="10"/>
  <c r="U1553" i="10"/>
  <c r="T1553" i="10"/>
  <c r="S1553" i="10"/>
  <c r="R1553" i="10"/>
  <c r="Q1553" i="10"/>
  <c r="P1553" i="10"/>
  <c r="O1553" i="10"/>
  <c r="N1553" i="10"/>
  <c r="M1553" i="10"/>
  <c r="L1553" i="10"/>
  <c r="L1551" i="10" s="1"/>
  <c r="K1553" i="10"/>
  <c r="J1553" i="10"/>
  <c r="I1553" i="10"/>
  <c r="G1553" i="10"/>
  <c r="H1553" i="10" s="1"/>
  <c r="W1552" i="10"/>
  <c r="W1551" i="10" s="1"/>
  <c r="V1552" i="10"/>
  <c r="V1551" i="10" s="1"/>
  <c r="U1552" i="10"/>
  <c r="T1552" i="10"/>
  <c r="S1552" i="10"/>
  <c r="R1552" i="10"/>
  <c r="Q1552" i="10"/>
  <c r="Q1551" i="10" s="1"/>
  <c r="P1552" i="10"/>
  <c r="P1551" i="10" s="1"/>
  <c r="O1552" i="10"/>
  <c r="N1552" i="10"/>
  <c r="M1552" i="10"/>
  <c r="M1551" i="10" s="1"/>
  <c r="L1552" i="10"/>
  <c r="K1552" i="10"/>
  <c r="K1551" i="10" s="1"/>
  <c r="J1552" i="10"/>
  <c r="I1552" i="10"/>
  <c r="I1551" i="10" s="1"/>
  <c r="G1552" i="10"/>
  <c r="G1551" i="10" s="1"/>
  <c r="U1551" i="10"/>
  <c r="T1551" i="10"/>
  <c r="R1551" i="10"/>
  <c r="O1551" i="10"/>
  <c r="N1551" i="10"/>
  <c r="J1551" i="10"/>
  <c r="W1550" i="10"/>
  <c r="W1548" i="10" s="1"/>
  <c r="V1550" i="10"/>
  <c r="U1550" i="10"/>
  <c r="T1550" i="10"/>
  <c r="S1550" i="10"/>
  <c r="R1550" i="10"/>
  <c r="Q1550" i="10"/>
  <c r="P1550" i="10"/>
  <c r="O1550" i="10"/>
  <c r="N1550" i="10"/>
  <c r="M1550" i="10"/>
  <c r="L1550" i="10"/>
  <c r="K1550" i="10"/>
  <c r="J1550" i="10"/>
  <c r="I1550" i="10"/>
  <c r="G1550" i="10"/>
  <c r="H1550" i="10" s="1"/>
  <c r="W1549" i="10"/>
  <c r="V1549" i="10"/>
  <c r="V1548" i="10" s="1"/>
  <c r="U1549" i="10"/>
  <c r="T1549" i="10"/>
  <c r="T1548" i="10" s="1"/>
  <c r="S1549" i="10"/>
  <c r="S1548" i="10" s="1"/>
  <c r="R1549" i="10"/>
  <c r="R1548" i="10" s="1"/>
  <c r="Q1549" i="10"/>
  <c r="Q1548" i="10" s="1"/>
  <c r="P1549" i="10"/>
  <c r="P1548" i="10" s="1"/>
  <c r="O1549" i="10"/>
  <c r="O1548" i="10" s="1"/>
  <c r="N1549" i="10"/>
  <c r="N1548" i="10" s="1"/>
  <c r="M1549" i="10"/>
  <c r="M1548" i="10" s="1"/>
  <c r="L1549" i="10"/>
  <c r="K1549" i="10"/>
  <c r="J1549" i="10"/>
  <c r="I1549" i="10"/>
  <c r="G1549" i="10"/>
  <c r="G1548" i="10" s="1"/>
  <c r="U1548" i="10"/>
  <c r="L1548" i="10"/>
  <c r="K1548" i="10"/>
  <c r="J1548" i="10"/>
  <c r="I1548" i="10"/>
  <c r="W1547" i="10"/>
  <c r="V1547" i="10"/>
  <c r="U1547" i="10"/>
  <c r="T1547" i="10"/>
  <c r="S1547" i="10"/>
  <c r="R1547" i="10"/>
  <c r="R1544" i="10" s="1"/>
  <c r="Q1547" i="10"/>
  <c r="P1547" i="10"/>
  <c r="O1547" i="10"/>
  <c r="N1547" i="10"/>
  <c r="M1547" i="10"/>
  <c r="L1547" i="10"/>
  <c r="K1547" i="10"/>
  <c r="J1547" i="10"/>
  <c r="I1547" i="10"/>
  <c r="G1547" i="10"/>
  <c r="H1547" i="10" s="1"/>
  <c r="W1546" i="10"/>
  <c r="V1546" i="10"/>
  <c r="U1546" i="10"/>
  <c r="T1546" i="10"/>
  <c r="S1546" i="10"/>
  <c r="R1546" i="10"/>
  <c r="Q1546" i="10"/>
  <c r="P1546" i="10"/>
  <c r="O1546" i="10"/>
  <c r="N1546" i="10"/>
  <c r="M1546" i="10"/>
  <c r="L1546" i="10"/>
  <c r="K1546" i="10"/>
  <c r="K1544" i="10" s="1"/>
  <c r="J1546" i="10"/>
  <c r="I1546" i="10"/>
  <c r="G1546" i="10"/>
  <c r="H1546" i="10" s="1"/>
  <c r="W1545" i="10"/>
  <c r="W1544" i="10" s="1"/>
  <c r="V1545" i="10"/>
  <c r="V1544" i="10" s="1"/>
  <c r="U1545" i="10"/>
  <c r="U1544" i="10" s="1"/>
  <c r="T1545" i="10"/>
  <c r="S1545" i="10"/>
  <c r="R1545" i="10"/>
  <c r="Q1545" i="10"/>
  <c r="P1545" i="10"/>
  <c r="P1544" i="10" s="1"/>
  <c r="O1545" i="10"/>
  <c r="O1544" i="10" s="1"/>
  <c r="N1545" i="10"/>
  <c r="M1545" i="10"/>
  <c r="L1545" i="10"/>
  <c r="L1544" i="10" s="1"/>
  <c r="K1545" i="10"/>
  <c r="J1545" i="10"/>
  <c r="J1544" i="10" s="1"/>
  <c r="I1545" i="10"/>
  <c r="H1545" i="10"/>
  <c r="G1545" i="10"/>
  <c r="G1544" i="10" s="1"/>
  <c r="T1544" i="10"/>
  <c r="S1544" i="10"/>
  <c r="Q1544" i="10"/>
  <c r="N1544" i="10"/>
  <c r="M1544" i="10"/>
  <c r="I1544" i="10"/>
  <c r="W1543" i="10"/>
  <c r="V1543" i="10"/>
  <c r="V1541" i="10" s="1"/>
  <c r="U1543" i="10"/>
  <c r="T1543" i="10"/>
  <c r="S1543" i="10"/>
  <c r="R1543" i="10"/>
  <c r="Q1543" i="10"/>
  <c r="P1543" i="10"/>
  <c r="O1543" i="10"/>
  <c r="N1543" i="10"/>
  <c r="M1543" i="10"/>
  <c r="L1543" i="10"/>
  <c r="K1543" i="10"/>
  <c r="J1543" i="10"/>
  <c r="I1543" i="10"/>
  <c r="H1543" i="10"/>
  <c r="G1543" i="10"/>
  <c r="W1542" i="10"/>
  <c r="W1541" i="10" s="1"/>
  <c r="V1542" i="10"/>
  <c r="U1542" i="10"/>
  <c r="U1541" i="10" s="1"/>
  <c r="T1542" i="10"/>
  <c r="S1542" i="10"/>
  <c r="S1541" i="10" s="1"/>
  <c r="R1542" i="10"/>
  <c r="R1541" i="10" s="1"/>
  <c r="Q1542" i="10"/>
  <c r="Q1541" i="10" s="1"/>
  <c r="P1542" i="10"/>
  <c r="P1541" i="10" s="1"/>
  <c r="O1542" i="10"/>
  <c r="O1541" i="10" s="1"/>
  <c r="N1542" i="10"/>
  <c r="N1541" i="10" s="1"/>
  <c r="M1542" i="10"/>
  <c r="M1541" i="10" s="1"/>
  <c r="L1542" i="10"/>
  <c r="L1541" i="10" s="1"/>
  <c r="K1542" i="10"/>
  <c r="J1542" i="10"/>
  <c r="I1542" i="10"/>
  <c r="H1542" i="10"/>
  <c r="G1542" i="10"/>
  <c r="G1541" i="10" s="1"/>
  <c r="T1541" i="10"/>
  <c r="K1541" i="10"/>
  <c r="J1541" i="10"/>
  <c r="I1541" i="10"/>
  <c r="H1541" i="10"/>
  <c r="W1539" i="10"/>
  <c r="V1539" i="10"/>
  <c r="U1539" i="10"/>
  <c r="T1539" i="10"/>
  <c r="S1539" i="10"/>
  <c r="R1539" i="10"/>
  <c r="Q1539" i="10"/>
  <c r="Q1536" i="10" s="1"/>
  <c r="P1539" i="10"/>
  <c r="O1539" i="10"/>
  <c r="N1539" i="10"/>
  <c r="M1539" i="10"/>
  <c r="L1539" i="10"/>
  <c r="K1539" i="10"/>
  <c r="J1539" i="10"/>
  <c r="I1539" i="10"/>
  <c r="H1539" i="10"/>
  <c r="G1539" i="10"/>
  <c r="W1538" i="10"/>
  <c r="V1538" i="10"/>
  <c r="U1538" i="10"/>
  <c r="T1538" i="10"/>
  <c r="S1538" i="10"/>
  <c r="R1538" i="10"/>
  <c r="Q1538" i="10"/>
  <c r="P1538" i="10"/>
  <c r="O1538" i="10"/>
  <c r="N1538" i="10"/>
  <c r="M1538" i="10"/>
  <c r="L1538" i="10"/>
  <c r="K1538" i="10"/>
  <c r="J1538" i="10"/>
  <c r="J1536" i="10" s="1"/>
  <c r="I1538" i="10"/>
  <c r="H1538" i="10"/>
  <c r="G1538" i="10"/>
  <c r="W1537" i="10"/>
  <c r="W1536" i="10" s="1"/>
  <c r="V1537" i="10"/>
  <c r="V1536" i="10" s="1"/>
  <c r="U1537" i="10"/>
  <c r="U1536" i="10" s="1"/>
  <c r="T1537" i="10"/>
  <c r="T1536" i="10" s="1"/>
  <c r="S1537" i="10"/>
  <c r="R1537" i="10"/>
  <c r="Q1537" i="10"/>
  <c r="P1537" i="10"/>
  <c r="O1537" i="10"/>
  <c r="O1536" i="10" s="1"/>
  <c r="N1537" i="10"/>
  <c r="M1537" i="10"/>
  <c r="L1537" i="10"/>
  <c r="K1537" i="10"/>
  <c r="K1536" i="10" s="1"/>
  <c r="J1537" i="10"/>
  <c r="I1537" i="10"/>
  <c r="I1536" i="10" s="1"/>
  <c r="H1537" i="10"/>
  <c r="G1537" i="10"/>
  <c r="G1536" i="10" s="1"/>
  <c r="S1536" i="10"/>
  <c r="R1536" i="10"/>
  <c r="P1536" i="10"/>
  <c r="M1536" i="10"/>
  <c r="L1536" i="10"/>
  <c r="H1536" i="10"/>
  <c r="W1535" i="10"/>
  <c r="V1535" i="10"/>
  <c r="U1535" i="10"/>
  <c r="T1535" i="10"/>
  <c r="S1535" i="10"/>
  <c r="R1535" i="10"/>
  <c r="Q1535" i="10"/>
  <c r="P1535" i="10"/>
  <c r="P1532" i="10" s="1"/>
  <c r="O1535" i="10"/>
  <c r="N1535" i="10"/>
  <c r="M1535" i="10"/>
  <c r="L1535" i="10"/>
  <c r="K1535" i="10"/>
  <c r="J1535" i="10"/>
  <c r="I1535" i="10"/>
  <c r="G1535" i="10"/>
  <c r="H1535" i="10" s="1"/>
  <c r="W1534" i="10"/>
  <c r="V1534" i="10"/>
  <c r="U1534" i="10"/>
  <c r="T1534" i="10"/>
  <c r="S1534" i="10"/>
  <c r="R1534" i="10"/>
  <c r="R1532" i="10" s="1"/>
  <c r="Q1534" i="10"/>
  <c r="P1534" i="10"/>
  <c r="O1534" i="10"/>
  <c r="N1534" i="10"/>
  <c r="M1534" i="10"/>
  <c r="L1534" i="10"/>
  <c r="K1534" i="10"/>
  <c r="J1534" i="10"/>
  <c r="I1534" i="10"/>
  <c r="G1534" i="10"/>
  <c r="H1534" i="10" s="1"/>
  <c r="W1533" i="10"/>
  <c r="W1532" i="10" s="1"/>
  <c r="V1533" i="10"/>
  <c r="V1532" i="10" s="1"/>
  <c r="U1533" i="10"/>
  <c r="T1533" i="10"/>
  <c r="S1533" i="10"/>
  <c r="S1532" i="10" s="1"/>
  <c r="R1533" i="10"/>
  <c r="Q1533" i="10"/>
  <c r="Q1532" i="10" s="1"/>
  <c r="P1533" i="10"/>
  <c r="O1533" i="10"/>
  <c r="O1532" i="10" s="1"/>
  <c r="N1533" i="10"/>
  <c r="N1532" i="10" s="1"/>
  <c r="M1533" i="10"/>
  <c r="M1532" i="10" s="1"/>
  <c r="L1533" i="10"/>
  <c r="L1532" i="10" s="1"/>
  <c r="K1533" i="10"/>
  <c r="J1533" i="10"/>
  <c r="J1532" i="10" s="1"/>
  <c r="I1533" i="10"/>
  <c r="I1532" i="10" s="1"/>
  <c r="H1533" i="10"/>
  <c r="H1532" i="10" s="1"/>
  <c r="G1533" i="10"/>
  <c r="U1532" i="10"/>
  <c r="T1532" i="10"/>
  <c r="G1532" i="10"/>
  <c r="W1531" i="10"/>
  <c r="V1531" i="10"/>
  <c r="U1531" i="10"/>
  <c r="T1531" i="10"/>
  <c r="S1531" i="10"/>
  <c r="R1531" i="10"/>
  <c r="Q1531" i="10"/>
  <c r="P1531" i="10"/>
  <c r="O1531" i="10"/>
  <c r="N1531" i="10"/>
  <c r="M1531" i="10"/>
  <c r="L1531" i="10"/>
  <c r="K1531" i="10"/>
  <c r="J1531" i="10"/>
  <c r="I1531" i="10"/>
  <c r="G1531" i="10"/>
  <c r="H1531" i="10" s="1"/>
  <c r="W1530" i="10"/>
  <c r="V1530" i="10"/>
  <c r="U1530" i="10"/>
  <c r="T1530" i="10"/>
  <c r="S1530" i="10"/>
  <c r="R1530" i="10"/>
  <c r="Q1530" i="10"/>
  <c r="P1530" i="10"/>
  <c r="O1530" i="10"/>
  <c r="N1530" i="10"/>
  <c r="M1530" i="10"/>
  <c r="L1530" i="10"/>
  <c r="K1530" i="10"/>
  <c r="J1530" i="10"/>
  <c r="I1530" i="10"/>
  <c r="G1530" i="10"/>
  <c r="H1530" i="10" s="1"/>
  <c r="W1529" i="10"/>
  <c r="W1528" i="10" s="1"/>
  <c r="V1529" i="10"/>
  <c r="V1528" i="10" s="1"/>
  <c r="U1529" i="10"/>
  <c r="U1528" i="10" s="1"/>
  <c r="T1529" i="10"/>
  <c r="T1528" i="10" s="1"/>
  <c r="S1529" i="10"/>
  <c r="R1529" i="10"/>
  <c r="R1528" i="10" s="1"/>
  <c r="Q1529" i="10"/>
  <c r="Q1528" i="10" s="1"/>
  <c r="P1529" i="10"/>
  <c r="P1528" i="10" s="1"/>
  <c r="O1529" i="10"/>
  <c r="N1529" i="10"/>
  <c r="M1529" i="10"/>
  <c r="L1529" i="10"/>
  <c r="K1529" i="10"/>
  <c r="K1528" i="10" s="1"/>
  <c r="J1529" i="10"/>
  <c r="I1529" i="10"/>
  <c r="G1529" i="10"/>
  <c r="O1528" i="10"/>
  <c r="N1528" i="10"/>
  <c r="M1528" i="10"/>
  <c r="L1528" i="10"/>
  <c r="I1528" i="10"/>
  <c r="W1526" i="10"/>
  <c r="V1526" i="10"/>
  <c r="U1526" i="10"/>
  <c r="T1526" i="10"/>
  <c r="S1526" i="10"/>
  <c r="R1526" i="10"/>
  <c r="Q1526" i="10"/>
  <c r="P1526" i="10"/>
  <c r="O1526" i="10"/>
  <c r="N1526" i="10"/>
  <c r="N1522" i="10" s="1"/>
  <c r="M1526" i="10"/>
  <c r="M1522" i="10" s="1"/>
  <c r="L1526" i="10"/>
  <c r="K1526" i="10"/>
  <c r="J1526" i="10"/>
  <c r="I1526" i="10"/>
  <c r="H1526" i="10"/>
  <c r="G1526" i="10"/>
  <c r="W1525" i="10"/>
  <c r="V1525" i="10"/>
  <c r="U1525" i="10"/>
  <c r="T1525" i="10"/>
  <c r="S1525" i="10"/>
  <c r="R1525" i="10"/>
  <c r="R1522" i="10" s="1"/>
  <c r="Q1525" i="10"/>
  <c r="P1525" i="10"/>
  <c r="O1525" i="10"/>
  <c r="N1525" i="10"/>
  <c r="M1525" i="10"/>
  <c r="L1525" i="10"/>
  <c r="K1525" i="10"/>
  <c r="J1525" i="10"/>
  <c r="I1525" i="10"/>
  <c r="G1525" i="10"/>
  <c r="H1525" i="10" s="1"/>
  <c r="W1524" i="10"/>
  <c r="V1524" i="10"/>
  <c r="U1524" i="10"/>
  <c r="T1524" i="10"/>
  <c r="S1524" i="10"/>
  <c r="R1524" i="10"/>
  <c r="Q1524" i="10"/>
  <c r="P1524" i="10"/>
  <c r="O1524" i="10"/>
  <c r="N1524" i="10"/>
  <c r="M1524" i="10"/>
  <c r="L1524" i="10"/>
  <c r="K1524" i="10"/>
  <c r="K1522" i="10" s="1"/>
  <c r="J1524" i="10"/>
  <c r="I1524" i="10"/>
  <c r="G1524" i="10"/>
  <c r="H1524" i="10" s="1"/>
  <c r="W1523" i="10"/>
  <c r="W1522" i="10" s="1"/>
  <c r="V1523" i="10"/>
  <c r="V1522" i="10" s="1"/>
  <c r="U1523" i="10"/>
  <c r="T1523" i="10"/>
  <c r="S1523" i="10"/>
  <c r="R1523" i="10"/>
  <c r="Q1523" i="10"/>
  <c r="P1523" i="10"/>
  <c r="P1522" i="10" s="1"/>
  <c r="O1523" i="10"/>
  <c r="N1523" i="10"/>
  <c r="M1523" i="10"/>
  <c r="L1523" i="10"/>
  <c r="L1522" i="10" s="1"/>
  <c r="K1523" i="10"/>
  <c r="J1523" i="10"/>
  <c r="J1522" i="10" s="1"/>
  <c r="I1523" i="10"/>
  <c r="H1523" i="10"/>
  <c r="G1523" i="10"/>
  <c r="G1522" i="10" s="1"/>
  <c r="T1522" i="10"/>
  <c r="S1522" i="10"/>
  <c r="Q1522" i="10"/>
  <c r="I1522" i="10"/>
  <c r="W1521" i="10"/>
  <c r="V1521" i="10"/>
  <c r="U1521" i="10"/>
  <c r="T1521" i="10"/>
  <c r="S1521" i="10"/>
  <c r="S1517" i="10" s="1"/>
  <c r="R1521" i="10"/>
  <c r="R1517" i="10" s="1"/>
  <c r="Q1521" i="10"/>
  <c r="P1521" i="10"/>
  <c r="O1521" i="10"/>
  <c r="N1521" i="10"/>
  <c r="M1521" i="10"/>
  <c r="L1521" i="10"/>
  <c r="K1521" i="10"/>
  <c r="J1521" i="10"/>
  <c r="I1521" i="10"/>
  <c r="H1521" i="10"/>
  <c r="G1521" i="10"/>
  <c r="W1520" i="10"/>
  <c r="V1520" i="10"/>
  <c r="U1520" i="10"/>
  <c r="T1520" i="10"/>
  <c r="S1520" i="10"/>
  <c r="R1520" i="10"/>
  <c r="Q1520" i="10"/>
  <c r="P1520" i="10"/>
  <c r="O1520" i="10"/>
  <c r="N1520" i="10"/>
  <c r="M1520" i="10"/>
  <c r="L1520" i="10"/>
  <c r="K1520" i="10"/>
  <c r="J1520" i="10"/>
  <c r="I1520" i="10"/>
  <c r="H1520" i="10"/>
  <c r="G1520" i="10"/>
  <c r="W1519" i="10"/>
  <c r="V1519" i="10"/>
  <c r="U1519" i="10"/>
  <c r="T1519" i="10"/>
  <c r="S1519" i="10"/>
  <c r="R1519" i="10"/>
  <c r="Q1519" i="10"/>
  <c r="P1519" i="10"/>
  <c r="P1517" i="10" s="1"/>
  <c r="O1519" i="10"/>
  <c r="N1519" i="10"/>
  <c r="M1519" i="10"/>
  <c r="L1519" i="10"/>
  <c r="K1519" i="10"/>
  <c r="J1519" i="10"/>
  <c r="I1519" i="10"/>
  <c r="H1519" i="10"/>
  <c r="G1519" i="10"/>
  <c r="W1518" i="10"/>
  <c r="V1518" i="10"/>
  <c r="U1518" i="10"/>
  <c r="U1517" i="10" s="1"/>
  <c r="T1518" i="10"/>
  <c r="T1517" i="10" s="1"/>
  <c r="S1518" i="10"/>
  <c r="R1518" i="10"/>
  <c r="Q1518" i="10"/>
  <c r="P1518" i="10"/>
  <c r="O1518" i="10"/>
  <c r="O1517" i="10" s="1"/>
  <c r="N1518" i="10"/>
  <c r="M1518" i="10"/>
  <c r="M1517" i="10" s="1"/>
  <c r="L1518" i="10"/>
  <c r="K1518" i="10"/>
  <c r="J1518" i="10"/>
  <c r="J1517" i="10" s="1"/>
  <c r="I1518" i="10"/>
  <c r="I1517" i="10" s="1"/>
  <c r="H1518" i="10"/>
  <c r="H1517" i="10" s="1"/>
  <c r="G1518" i="10"/>
  <c r="G1517" i="10" s="1"/>
  <c r="W1517" i="10"/>
  <c r="V1517" i="10"/>
  <c r="N1517" i="10"/>
  <c r="W1516" i="10"/>
  <c r="W1512" i="10" s="1"/>
  <c r="V1516" i="10"/>
  <c r="U1516" i="10"/>
  <c r="T1516" i="10"/>
  <c r="S1516" i="10"/>
  <c r="R1516" i="10"/>
  <c r="Q1516" i="10"/>
  <c r="P1516" i="10"/>
  <c r="O1516" i="10"/>
  <c r="N1516" i="10"/>
  <c r="M1516" i="10"/>
  <c r="L1516" i="10"/>
  <c r="K1516" i="10"/>
  <c r="J1516" i="10"/>
  <c r="I1516" i="10"/>
  <c r="H1516" i="10"/>
  <c r="G1516" i="10"/>
  <c r="W1515" i="10"/>
  <c r="V1515" i="10"/>
  <c r="U1515" i="10"/>
  <c r="T1515" i="10"/>
  <c r="S1515" i="10"/>
  <c r="R1515" i="10"/>
  <c r="Q1515" i="10"/>
  <c r="P1515" i="10"/>
  <c r="O1515" i="10"/>
  <c r="N1515" i="10"/>
  <c r="M1515" i="10"/>
  <c r="L1515" i="10"/>
  <c r="K1515" i="10"/>
  <c r="J1515" i="10"/>
  <c r="I1515" i="10"/>
  <c r="H1515" i="10"/>
  <c r="G1515" i="10"/>
  <c r="W1514" i="10"/>
  <c r="V1514" i="10"/>
  <c r="U1514" i="10"/>
  <c r="U1512" i="10" s="1"/>
  <c r="T1514" i="10"/>
  <c r="S1514" i="10"/>
  <c r="R1514" i="10"/>
  <c r="Q1514" i="10"/>
  <c r="P1514" i="10"/>
  <c r="O1514" i="10"/>
  <c r="N1514" i="10"/>
  <c r="M1514" i="10"/>
  <c r="L1514" i="10"/>
  <c r="K1514" i="10"/>
  <c r="J1514" i="10"/>
  <c r="I1514" i="10"/>
  <c r="G1514" i="10"/>
  <c r="H1514" i="10" s="1"/>
  <c r="W1513" i="10"/>
  <c r="V1513" i="10"/>
  <c r="V1512" i="10" s="1"/>
  <c r="U1513" i="10"/>
  <c r="T1513" i="10"/>
  <c r="S1513" i="10"/>
  <c r="R1513" i="10"/>
  <c r="R1512" i="10" s="1"/>
  <c r="Q1513" i="10"/>
  <c r="P1513" i="10"/>
  <c r="P1512" i="10" s="1"/>
  <c r="O1513" i="10"/>
  <c r="O1512" i="10" s="1"/>
  <c r="N1513" i="10"/>
  <c r="N1512" i="10" s="1"/>
  <c r="M1513" i="10"/>
  <c r="M1512" i="10" s="1"/>
  <c r="L1513" i="10"/>
  <c r="L1512" i="10" s="1"/>
  <c r="K1513" i="10"/>
  <c r="K1512" i="10" s="1"/>
  <c r="J1513" i="10"/>
  <c r="I1513" i="10"/>
  <c r="G1513" i="10"/>
  <c r="H1513" i="10" s="1"/>
  <c r="H1512" i="10" s="1"/>
  <c r="S1512" i="10"/>
  <c r="J1512" i="10"/>
  <c r="I1512" i="10"/>
  <c r="G1512" i="10"/>
  <c r="G1509" i="10"/>
  <c r="G1508" i="10"/>
  <c r="G1507" i="10"/>
  <c r="W1506" i="10"/>
  <c r="G1506" i="10"/>
  <c r="W1505" i="10"/>
  <c r="V1505" i="10"/>
  <c r="U1505" i="10"/>
  <c r="U1503" i="10" s="1"/>
  <c r="T1505" i="10"/>
  <c r="S1505" i="10"/>
  <c r="R1505" i="10"/>
  <c r="Q1505" i="10"/>
  <c r="P1505" i="10"/>
  <c r="O1505" i="10"/>
  <c r="O1503" i="10" s="1"/>
  <c r="M1505" i="10"/>
  <c r="M1503" i="10" s="1"/>
  <c r="L1505" i="10"/>
  <c r="L1503" i="10" s="1"/>
  <c r="G1505" i="10"/>
  <c r="N1505" i="10" s="1"/>
  <c r="W1504" i="10"/>
  <c r="W1503" i="10" s="1"/>
  <c r="V1504" i="10"/>
  <c r="V1503" i="10" s="1"/>
  <c r="U1504" i="10"/>
  <c r="T1504" i="10"/>
  <c r="S1504" i="10"/>
  <c r="R1504" i="10"/>
  <c r="Q1504" i="10"/>
  <c r="P1504" i="10"/>
  <c r="O1504" i="10"/>
  <c r="N1504" i="10"/>
  <c r="M1504" i="10"/>
  <c r="L1504" i="10"/>
  <c r="K1504" i="10"/>
  <c r="K1503" i="10" s="1"/>
  <c r="G1504" i="10"/>
  <c r="G1503" i="10" s="1"/>
  <c r="T1503" i="10"/>
  <c r="S1503" i="10"/>
  <c r="R1503" i="10"/>
  <c r="Q1503" i="10"/>
  <c r="P1503" i="10"/>
  <c r="W1502" i="10"/>
  <c r="V1502" i="10"/>
  <c r="U1502" i="10"/>
  <c r="T1502" i="10"/>
  <c r="S1502" i="10"/>
  <c r="R1502" i="10"/>
  <c r="R1500" i="10" s="1"/>
  <c r="Q1502" i="10"/>
  <c r="P1502" i="10"/>
  <c r="O1502" i="10"/>
  <c r="N1502" i="10"/>
  <c r="M1502" i="10"/>
  <c r="L1502" i="10"/>
  <c r="K1502" i="10"/>
  <c r="J1502" i="10"/>
  <c r="I1502" i="10"/>
  <c r="G1502" i="10"/>
  <c r="H1502" i="10" s="1"/>
  <c r="W1501" i="10"/>
  <c r="W1500" i="10" s="1"/>
  <c r="V1501" i="10"/>
  <c r="V1500" i="10" s="1"/>
  <c r="U1501" i="10"/>
  <c r="T1501" i="10"/>
  <c r="S1501" i="10"/>
  <c r="S1500" i="10" s="1"/>
  <c r="R1501" i="10"/>
  <c r="Q1501" i="10"/>
  <c r="Q1500" i="10" s="1"/>
  <c r="P1501" i="10"/>
  <c r="O1501" i="10"/>
  <c r="O1500" i="10" s="1"/>
  <c r="N1501" i="10"/>
  <c r="M1501" i="10"/>
  <c r="M1500" i="10" s="1"/>
  <c r="L1501" i="10"/>
  <c r="K1501" i="10"/>
  <c r="J1501" i="10"/>
  <c r="J1500" i="10" s="1"/>
  <c r="I1501" i="10"/>
  <c r="I1500" i="10" s="1"/>
  <c r="H1501" i="10"/>
  <c r="H1500" i="10" s="1"/>
  <c r="G1501" i="10"/>
  <c r="G1500" i="10" s="1"/>
  <c r="U1500" i="10"/>
  <c r="T1500" i="10"/>
  <c r="P1500" i="10"/>
  <c r="W1499" i="10"/>
  <c r="V1499" i="10"/>
  <c r="U1499" i="10"/>
  <c r="T1499" i="10"/>
  <c r="S1499" i="10"/>
  <c r="R1499" i="10"/>
  <c r="Q1499" i="10"/>
  <c r="P1499" i="10"/>
  <c r="O1499" i="10"/>
  <c r="N1499" i="10"/>
  <c r="M1499" i="10"/>
  <c r="L1499" i="10"/>
  <c r="K1499" i="10"/>
  <c r="J1499" i="10"/>
  <c r="I1499" i="10"/>
  <c r="I1497" i="10" s="1"/>
  <c r="G1499" i="10"/>
  <c r="H1499" i="10" s="1"/>
  <c r="W1498" i="10"/>
  <c r="W1497" i="10" s="1"/>
  <c r="V1498" i="10"/>
  <c r="U1498" i="10"/>
  <c r="T1498" i="10"/>
  <c r="T1497" i="10" s="1"/>
  <c r="S1498" i="10"/>
  <c r="R1498" i="10"/>
  <c r="R1497" i="10" s="1"/>
  <c r="Q1498" i="10"/>
  <c r="P1498" i="10"/>
  <c r="O1498" i="10"/>
  <c r="N1498" i="10"/>
  <c r="N1497" i="10" s="1"/>
  <c r="M1498" i="10"/>
  <c r="L1498" i="10"/>
  <c r="K1498" i="10"/>
  <c r="J1498" i="10"/>
  <c r="J1497" i="10" s="1"/>
  <c r="I1498" i="10"/>
  <c r="G1498" i="10"/>
  <c r="H1498" i="10" s="1"/>
  <c r="H1497" i="10" s="1"/>
  <c r="U1497" i="10"/>
  <c r="S1497" i="10"/>
  <c r="Q1497" i="10"/>
  <c r="P1497" i="10"/>
  <c r="O1497" i="10"/>
  <c r="L1497" i="10"/>
  <c r="K1497" i="10"/>
  <c r="W1496" i="10"/>
  <c r="V1496" i="10"/>
  <c r="U1496" i="10"/>
  <c r="T1496" i="10"/>
  <c r="T1494" i="10" s="1"/>
  <c r="S1496" i="10"/>
  <c r="R1496" i="10"/>
  <c r="Q1496" i="10"/>
  <c r="P1496" i="10"/>
  <c r="O1496" i="10"/>
  <c r="N1496" i="10"/>
  <c r="M1496" i="10"/>
  <c r="L1496" i="10"/>
  <c r="K1496" i="10"/>
  <c r="J1496" i="10"/>
  <c r="I1496" i="10"/>
  <c r="G1496" i="10"/>
  <c r="H1496" i="10" s="1"/>
  <c r="H1494" i="10" s="1"/>
  <c r="W1495" i="10"/>
  <c r="V1495" i="10"/>
  <c r="U1495" i="10"/>
  <c r="U1494" i="10" s="1"/>
  <c r="T1495" i="10"/>
  <c r="S1495" i="10"/>
  <c r="S1494" i="10" s="1"/>
  <c r="R1495" i="10"/>
  <c r="Q1495" i="10"/>
  <c r="Q1494" i="10" s="1"/>
  <c r="P1495" i="10"/>
  <c r="O1495" i="10"/>
  <c r="N1495" i="10"/>
  <c r="M1495" i="10"/>
  <c r="M1494" i="10" s="1"/>
  <c r="L1495" i="10"/>
  <c r="L1494" i="10" s="1"/>
  <c r="K1495" i="10"/>
  <c r="K1494" i="10" s="1"/>
  <c r="J1495" i="10"/>
  <c r="J1494" i="10" s="1"/>
  <c r="I1495" i="10"/>
  <c r="I1494" i="10" s="1"/>
  <c r="H1495" i="10"/>
  <c r="G1495" i="10"/>
  <c r="W1494" i="10"/>
  <c r="V1494" i="10"/>
  <c r="R1494" i="10"/>
  <c r="G1494" i="10"/>
  <c r="W1493" i="10"/>
  <c r="V1493" i="10"/>
  <c r="U1493" i="10"/>
  <c r="T1493" i="10"/>
  <c r="S1493" i="10"/>
  <c r="R1493" i="10"/>
  <c r="Q1493" i="10"/>
  <c r="P1493" i="10"/>
  <c r="O1493" i="10"/>
  <c r="N1493" i="10"/>
  <c r="M1493" i="10"/>
  <c r="L1493" i="10"/>
  <c r="K1493" i="10"/>
  <c r="K1491" i="10" s="1"/>
  <c r="J1493" i="10"/>
  <c r="I1493" i="10"/>
  <c r="I1491" i="10" s="1"/>
  <c r="G1493" i="10"/>
  <c r="H1493" i="10" s="1"/>
  <c r="W1492" i="10"/>
  <c r="W1491" i="10" s="1"/>
  <c r="V1492" i="10"/>
  <c r="V1491" i="10" s="1"/>
  <c r="U1492" i="10"/>
  <c r="T1492" i="10"/>
  <c r="T1491" i="10" s="1"/>
  <c r="S1492" i="10"/>
  <c r="R1492" i="10"/>
  <c r="Q1492" i="10"/>
  <c r="P1492" i="10"/>
  <c r="P1491" i="10" s="1"/>
  <c r="O1492" i="10"/>
  <c r="N1492" i="10"/>
  <c r="M1492" i="10"/>
  <c r="L1492" i="10"/>
  <c r="L1491" i="10" s="1"/>
  <c r="K1492" i="10"/>
  <c r="J1492" i="10"/>
  <c r="J1491" i="10" s="1"/>
  <c r="I1492" i="10"/>
  <c r="H1492" i="10"/>
  <c r="H1491" i="10" s="1"/>
  <c r="G1492" i="10"/>
  <c r="U1491" i="10"/>
  <c r="S1491" i="10"/>
  <c r="R1491" i="10"/>
  <c r="Q1491" i="10"/>
  <c r="N1491" i="10"/>
  <c r="M1491" i="10"/>
  <c r="W1490" i="10"/>
  <c r="V1490" i="10"/>
  <c r="V1488" i="10" s="1"/>
  <c r="U1490" i="10"/>
  <c r="T1490" i="10"/>
  <c r="T1488" i="10" s="1"/>
  <c r="S1490" i="10"/>
  <c r="R1490" i="10"/>
  <c r="Q1490" i="10"/>
  <c r="P1490" i="10"/>
  <c r="O1490" i="10"/>
  <c r="N1490" i="10"/>
  <c r="M1490" i="10"/>
  <c r="L1490" i="10"/>
  <c r="K1490" i="10"/>
  <c r="J1490" i="10"/>
  <c r="I1490" i="10"/>
  <c r="H1490" i="10"/>
  <c r="G1490" i="10"/>
  <c r="W1489" i="10"/>
  <c r="W1488" i="10" s="1"/>
  <c r="V1489" i="10"/>
  <c r="U1489" i="10"/>
  <c r="U1488" i="10" s="1"/>
  <c r="T1489" i="10"/>
  <c r="S1489" i="10"/>
  <c r="S1488" i="10" s="1"/>
  <c r="R1489" i="10"/>
  <c r="Q1489" i="10"/>
  <c r="Q1488" i="10" s="1"/>
  <c r="P1489" i="10"/>
  <c r="O1489" i="10"/>
  <c r="O1488" i="10" s="1"/>
  <c r="N1489" i="10"/>
  <c r="N1488" i="10" s="1"/>
  <c r="M1489" i="10"/>
  <c r="M1488" i="10" s="1"/>
  <c r="L1489" i="10"/>
  <c r="L1488" i="10" s="1"/>
  <c r="K1489" i="10"/>
  <c r="K1488" i="10" s="1"/>
  <c r="J1489" i="10"/>
  <c r="I1489" i="10"/>
  <c r="H1489" i="10"/>
  <c r="G1489" i="10"/>
  <c r="G1488" i="10" s="1"/>
  <c r="J1488" i="10"/>
  <c r="I1488" i="10"/>
  <c r="H1488" i="10"/>
  <c r="W1487" i="10"/>
  <c r="V1487" i="10"/>
  <c r="U1487" i="10"/>
  <c r="T1487" i="10"/>
  <c r="S1487" i="10"/>
  <c r="R1487" i="10"/>
  <c r="Q1487" i="10"/>
  <c r="P1487" i="10"/>
  <c r="O1487" i="10"/>
  <c r="N1487" i="10"/>
  <c r="M1487" i="10"/>
  <c r="M1485" i="10" s="1"/>
  <c r="L1487" i="10"/>
  <c r="K1487" i="10"/>
  <c r="K1485" i="10" s="1"/>
  <c r="J1487" i="10"/>
  <c r="I1487" i="10"/>
  <c r="G1487" i="10"/>
  <c r="H1487" i="10" s="1"/>
  <c r="W1486" i="10"/>
  <c r="V1486" i="10"/>
  <c r="V1485" i="10" s="1"/>
  <c r="U1486" i="10"/>
  <c r="T1486" i="10"/>
  <c r="S1486" i="10"/>
  <c r="R1486" i="10"/>
  <c r="R1485" i="10" s="1"/>
  <c r="Q1486" i="10"/>
  <c r="P1486" i="10"/>
  <c r="O1486" i="10"/>
  <c r="N1486" i="10"/>
  <c r="N1485" i="10" s="1"/>
  <c r="M1486" i="10"/>
  <c r="L1486" i="10"/>
  <c r="L1485" i="10" s="1"/>
  <c r="K1486" i="10"/>
  <c r="J1486" i="10"/>
  <c r="J1485" i="10" s="1"/>
  <c r="I1486" i="10"/>
  <c r="I1485" i="10" s="1"/>
  <c r="H1486" i="10"/>
  <c r="G1486" i="10"/>
  <c r="W1485" i="10"/>
  <c r="U1485" i="10"/>
  <c r="T1485" i="10"/>
  <c r="S1485" i="10"/>
  <c r="P1485" i="10"/>
  <c r="O1485" i="10"/>
  <c r="W1483" i="10"/>
  <c r="V1483" i="10"/>
  <c r="U1483" i="10"/>
  <c r="T1483" i="10"/>
  <c r="S1483" i="10"/>
  <c r="R1483" i="10"/>
  <c r="Q1483" i="10"/>
  <c r="P1483" i="10"/>
  <c r="O1483" i="10"/>
  <c r="N1483" i="10"/>
  <c r="M1483" i="10"/>
  <c r="L1483" i="10"/>
  <c r="K1483" i="10"/>
  <c r="J1483" i="10"/>
  <c r="I1483" i="10"/>
  <c r="H1483" i="10"/>
  <c r="G1483" i="10"/>
  <c r="W1482" i="10"/>
  <c r="V1482" i="10"/>
  <c r="U1482" i="10"/>
  <c r="T1482" i="10"/>
  <c r="S1482" i="10"/>
  <c r="S1480" i="10" s="1"/>
  <c r="R1482" i="10"/>
  <c r="Q1482" i="10"/>
  <c r="P1482" i="10"/>
  <c r="O1482" i="10"/>
  <c r="N1482" i="10"/>
  <c r="M1482" i="10"/>
  <c r="L1482" i="10"/>
  <c r="K1482" i="10"/>
  <c r="J1482" i="10"/>
  <c r="I1482" i="10"/>
  <c r="G1482" i="10"/>
  <c r="H1482" i="10" s="1"/>
  <c r="W1481" i="10"/>
  <c r="V1481" i="10"/>
  <c r="V1480" i="10" s="1"/>
  <c r="U1481" i="10"/>
  <c r="T1481" i="10"/>
  <c r="S1481" i="10"/>
  <c r="R1481" i="10"/>
  <c r="Q1481" i="10"/>
  <c r="P1481" i="10"/>
  <c r="P1480" i="10" s="1"/>
  <c r="O1481" i="10"/>
  <c r="N1481" i="10"/>
  <c r="N1480" i="10" s="1"/>
  <c r="M1481" i="10"/>
  <c r="M1480" i="10" s="1"/>
  <c r="L1481" i="10"/>
  <c r="L1480" i="10" s="1"/>
  <c r="K1481" i="10"/>
  <c r="K1480" i="10" s="1"/>
  <c r="J1481" i="10"/>
  <c r="I1481" i="10"/>
  <c r="G1481" i="10"/>
  <c r="H1481" i="10" s="1"/>
  <c r="H1480" i="10" s="1"/>
  <c r="W1480" i="10"/>
  <c r="J1480" i="10"/>
  <c r="I1480" i="10"/>
  <c r="G1480" i="10"/>
  <c r="W1479" i="10"/>
  <c r="V1479" i="10"/>
  <c r="U1479" i="10"/>
  <c r="T1479" i="10"/>
  <c r="S1479" i="10"/>
  <c r="R1479" i="10"/>
  <c r="Q1479" i="10"/>
  <c r="P1479" i="10"/>
  <c r="O1479" i="10"/>
  <c r="N1479" i="10"/>
  <c r="M1479" i="10"/>
  <c r="L1479" i="10"/>
  <c r="L1477" i="10" s="1"/>
  <c r="K1479" i="10"/>
  <c r="J1479" i="10"/>
  <c r="J1477" i="10" s="1"/>
  <c r="I1479" i="10"/>
  <c r="G1479" i="10"/>
  <c r="H1479" i="10" s="1"/>
  <c r="W1478" i="10"/>
  <c r="V1478" i="10"/>
  <c r="U1478" i="10"/>
  <c r="U1477" i="10" s="1"/>
  <c r="T1478" i="10"/>
  <c r="S1478" i="10"/>
  <c r="R1478" i="10"/>
  <c r="Q1478" i="10"/>
  <c r="Q1477" i="10" s="1"/>
  <c r="P1478" i="10"/>
  <c r="O1478" i="10"/>
  <c r="N1478" i="10"/>
  <c r="M1478" i="10"/>
  <c r="M1477" i="10" s="1"/>
  <c r="L1478" i="10"/>
  <c r="K1478" i="10"/>
  <c r="K1477" i="10" s="1"/>
  <c r="J1478" i="10"/>
  <c r="I1478" i="10"/>
  <c r="I1477" i="10" s="1"/>
  <c r="G1478" i="10"/>
  <c r="W1477" i="10"/>
  <c r="V1477" i="10"/>
  <c r="T1477" i="10"/>
  <c r="S1477" i="10"/>
  <c r="R1477" i="10"/>
  <c r="O1477" i="10"/>
  <c r="N1477"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R1473" i="10" s="1"/>
  <c r="Q1475" i="10"/>
  <c r="P1475" i="10"/>
  <c r="O1475" i="10"/>
  <c r="N1475" i="10"/>
  <c r="M1475" i="10"/>
  <c r="L1475" i="10"/>
  <c r="K1475" i="10"/>
  <c r="J1475" i="10"/>
  <c r="I1475" i="10"/>
  <c r="G1475" i="10"/>
  <c r="H1475" i="10" s="1"/>
  <c r="H1473" i="10" s="1"/>
  <c r="W1474" i="10"/>
  <c r="V1474" i="10"/>
  <c r="U1474" i="10"/>
  <c r="T1474" i="10"/>
  <c r="S1474" i="10"/>
  <c r="R1474" i="10"/>
  <c r="Q1474" i="10"/>
  <c r="P1474" i="10"/>
  <c r="O1474" i="10"/>
  <c r="O1473" i="10" s="1"/>
  <c r="N1474" i="10"/>
  <c r="N1473" i="10" s="1"/>
  <c r="M1474" i="10"/>
  <c r="M1473" i="10" s="1"/>
  <c r="L1474" i="10"/>
  <c r="L1473" i="10" s="1"/>
  <c r="K1474" i="10"/>
  <c r="K1473" i="10" s="1"/>
  <c r="J1474" i="10"/>
  <c r="I1474" i="10"/>
  <c r="I1473" i="10" s="1"/>
  <c r="H1474" i="10"/>
  <c r="G1474" i="10"/>
  <c r="W1473" i="10"/>
  <c r="V1473" i="10"/>
  <c r="J1473" i="10"/>
  <c r="G1473" i="10"/>
  <c r="W1472" i="10"/>
  <c r="W1470" i="10" s="1"/>
  <c r="V1472" i="10"/>
  <c r="U1472" i="10"/>
  <c r="T1472" i="10"/>
  <c r="S1472" i="10"/>
  <c r="R1472" i="10"/>
  <c r="Q1472" i="10"/>
  <c r="P1472" i="10"/>
  <c r="O1472" i="10"/>
  <c r="N1472" i="10"/>
  <c r="M1472" i="10"/>
  <c r="L1472" i="10"/>
  <c r="K1472" i="10"/>
  <c r="K1470" i="10" s="1"/>
  <c r="J1472" i="10"/>
  <c r="I1472" i="10"/>
  <c r="G1472" i="10"/>
  <c r="H1472" i="10" s="1"/>
  <c r="W1471" i="10"/>
  <c r="V1471" i="10"/>
  <c r="V1470" i="10" s="1"/>
  <c r="U1471" i="10"/>
  <c r="T1471" i="10"/>
  <c r="T1470" i="10" s="1"/>
  <c r="S1471" i="10"/>
  <c r="R1471" i="10"/>
  <c r="Q1471" i="10"/>
  <c r="P1471" i="10"/>
  <c r="P1470" i="10" s="1"/>
  <c r="O1471" i="10"/>
  <c r="N1471" i="10"/>
  <c r="M1471" i="10"/>
  <c r="L1471" i="10"/>
  <c r="L1470" i="10" s="1"/>
  <c r="K1471" i="10"/>
  <c r="J1471" i="10"/>
  <c r="J1470" i="10" s="1"/>
  <c r="I1471" i="10"/>
  <c r="H1471" i="10"/>
  <c r="G1471" i="10"/>
  <c r="U1470" i="10"/>
  <c r="S1470" i="10"/>
  <c r="R1470" i="10"/>
  <c r="Q1470" i="10"/>
  <c r="N1470" i="10"/>
  <c r="M1470" i="10"/>
  <c r="I1470" i="10"/>
  <c r="W1469" i="10"/>
  <c r="V1469" i="10"/>
  <c r="U1469" i="10"/>
  <c r="U1466" i="10" s="1"/>
  <c r="T1469" i="10"/>
  <c r="S1469" i="10"/>
  <c r="R1469" i="10"/>
  <c r="Q1469" i="10"/>
  <c r="P1469" i="10"/>
  <c r="O1469" i="10"/>
  <c r="N1469" i="10"/>
  <c r="M1469" i="10"/>
  <c r="L1469" i="10"/>
  <c r="K1469" i="10"/>
  <c r="J1469" i="10"/>
  <c r="I1469" i="10"/>
  <c r="H1469" i="10"/>
  <c r="G1469" i="10"/>
  <c r="W1468" i="10"/>
  <c r="V1468" i="10"/>
  <c r="U1468" i="10"/>
  <c r="T1468" i="10"/>
  <c r="S1468" i="10"/>
  <c r="R1468" i="10"/>
  <c r="Q1468" i="10"/>
  <c r="Q1466" i="10" s="1"/>
  <c r="P1468" i="10"/>
  <c r="O1468" i="10"/>
  <c r="N1468" i="10"/>
  <c r="M1468" i="10"/>
  <c r="L1468" i="10"/>
  <c r="K1468" i="10"/>
  <c r="K1466" i="10" s="1"/>
  <c r="J1468" i="10"/>
  <c r="I1468" i="10"/>
  <c r="H1468" i="10"/>
  <c r="H1466" i="10" s="1"/>
  <c r="G1468" i="10"/>
  <c r="W1467" i="10"/>
  <c r="V1467" i="10"/>
  <c r="U1467" i="10"/>
  <c r="T1467" i="10"/>
  <c r="S1467" i="10"/>
  <c r="R1467" i="10"/>
  <c r="R1466" i="10" s="1"/>
  <c r="Q1467" i="10"/>
  <c r="P1467" i="10"/>
  <c r="O1467" i="10"/>
  <c r="O1466" i="10" s="1"/>
  <c r="N1467" i="10"/>
  <c r="N1466" i="10" s="1"/>
  <c r="M1467" i="10"/>
  <c r="M1466" i="10" s="1"/>
  <c r="L1467" i="10"/>
  <c r="K1467" i="10"/>
  <c r="J1467" i="10"/>
  <c r="J1466" i="10" s="1"/>
  <c r="I1467" i="10"/>
  <c r="H1467" i="10"/>
  <c r="G1467" i="10"/>
  <c r="V1466" i="10"/>
  <c r="I1466" i="10"/>
  <c r="G1466" i="10"/>
  <c r="W1465" i="10"/>
  <c r="V1465" i="10"/>
  <c r="U1465" i="10"/>
  <c r="T1465" i="10"/>
  <c r="S1465" i="10"/>
  <c r="R1465" i="10"/>
  <c r="Q1465" i="10"/>
  <c r="P1465" i="10"/>
  <c r="O1465" i="10"/>
  <c r="N1465" i="10"/>
  <c r="M1465" i="10"/>
  <c r="L1465" i="10"/>
  <c r="K1465" i="10"/>
  <c r="J1465" i="10"/>
  <c r="J1463" i="10" s="1"/>
  <c r="I1465" i="10"/>
  <c r="H1465" i="10"/>
  <c r="G1465" i="10"/>
  <c r="W1464" i="10"/>
  <c r="V1464" i="10"/>
  <c r="U1464" i="10"/>
  <c r="U1463" i="10" s="1"/>
  <c r="T1464" i="10"/>
  <c r="T1463" i="10" s="1"/>
  <c r="S1464" i="10"/>
  <c r="R1464" i="10"/>
  <c r="Q1464" i="10"/>
  <c r="P1464" i="10"/>
  <c r="O1464" i="10"/>
  <c r="O1463" i="10" s="1"/>
  <c r="N1464" i="10"/>
  <c r="N1463" i="10" s="1"/>
  <c r="M1464" i="10"/>
  <c r="L1464" i="10"/>
  <c r="K1464" i="10"/>
  <c r="K1463" i="10" s="1"/>
  <c r="J1464" i="10"/>
  <c r="I1464" i="10"/>
  <c r="I1463" i="10" s="1"/>
  <c r="H1464" i="10"/>
  <c r="G1464" i="10"/>
  <c r="V1463" i="10"/>
  <c r="R1463" i="10"/>
  <c r="Q1463" i="10"/>
  <c r="P1463" i="10"/>
  <c r="M1463" i="10"/>
  <c r="L1463" i="10"/>
  <c r="H1463" i="10"/>
  <c r="W1461" i="10"/>
  <c r="V1461" i="10"/>
  <c r="U1461" i="10"/>
  <c r="T1461" i="10"/>
  <c r="T1458" i="10" s="1"/>
  <c r="S1461" i="10"/>
  <c r="R1461" i="10"/>
  <c r="Q1461" i="10"/>
  <c r="P1461" i="10"/>
  <c r="O1461" i="10"/>
  <c r="N1461" i="10"/>
  <c r="M1461" i="10"/>
  <c r="L1461" i="10"/>
  <c r="K1461" i="10"/>
  <c r="J1461" i="10"/>
  <c r="I1461" i="10"/>
  <c r="G1461" i="10"/>
  <c r="H1461" i="10" s="1"/>
  <c r="W1460" i="10"/>
  <c r="V1460" i="10"/>
  <c r="U1460" i="10"/>
  <c r="T1460" i="10"/>
  <c r="S1460" i="10"/>
  <c r="R1460" i="10"/>
  <c r="R1458" i="10" s="1"/>
  <c r="Q1460" i="10"/>
  <c r="P1460" i="10"/>
  <c r="O1460" i="10"/>
  <c r="N1460" i="10"/>
  <c r="M1460" i="10"/>
  <c r="L1460" i="10"/>
  <c r="K1460" i="10"/>
  <c r="J1460" i="10"/>
  <c r="I1460" i="10"/>
  <c r="G1460" i="10"/>
  <c r="H1460" i="10" s="1"/>
  <c r="W1459" i="10"/>
  <c r="W1458" i="10" s="1"/>
  <c r="V1459" i="10"/>
  <c r="U1459" i="10"/>
  <c r="T1459" i="10"/>
  <c r="S1459" i="10"/>
  <c r="S1458" i="10" s="1"/>
  <c r="R1459" i="10"/>
  <c r="Q1459" i="10"/>
  <c r="Q1458" i="10" s="1"/>
  <c r="P1459" i="10"/>
  <c r="O1459" i="10"/>
  <c r="O1458" i="10" s="1"/>
  <c r="N1459" i="10"/>
  <c r="N1458" i="10" s="1"/>
  <c r="M1459" i="10"/>
  <c r="L1459" i="10"/>
  <c r="K1459" i="10"/>
  <c r="J1459" i="10"/>
  <c r="J1458" i="10" s="1"/>
  <c r="I1459" i="10"/>
  <c r="I1458" i="10" s="1"/>
  <c r="H1459" i="10"/>
  <c r="G1459" i="10"/>
  <c r="U1458" i="10"/>
  <c r="P1458" i="10"/>
  <c r="H1458" i="10"/>
  <c r="G1458" i="10"/>
  <c r="W1457" i="10"/>
  <c r="V1457" i="10"/>
  <c r="U1457" i="10"/>
  <c r="T1457" i="10"/>
  <c r="S1457" i="10"/>
  <c r="R1457" i="10"/>
  <c r="Q1457" i="10"/>
  <c r="P1457" i="10"/>
  <c r="O1457" i="10"/>
  <c r="N1457" i="10"/>
  <c r="M1457" i="10"/>
  <c r="M1454" i="10" s="1"/>
  <c r="L1457" i="10"/>
  <c r="K1457" i="10"/>
  <c r="J1457" i="10"/>
  <c r="I1457" i="10"/>
  <c r="G1457" i="10"/>
  <c r="H1457" i="10" s="1"/>
  <c r="W1456" i="10"/>
  <c r="V1456" i="10"/>
  <c r="U1456" i="10"/>
  <c r="T1456" i="10"/>
  <c r="S1456" i="10"/>
  <c r="R1456" i="10"/>
  <c r="Q1456" i="10"/>
  <c r="P1456" i="10"/>
  <c r="O1456" i="10"/>
  <c r="O1454" i="10" s="1"/>
  <c r="N1456" i="10"/>
  <c r="M1456" i="10"/>
  <c r="L1456" i="10"/>
  <c r="K1456" i="10"/>
  <c r="J1456" i="10"/>
  <c r="I1456" i="10"/>
  <c r="G1456" i="10"/>
  <c r="H1456" i="10" s="1"/>
  <c r="W1455" i="10"/>
  <c r="W1454" i="10" s="1"/>
  <c r="V1455" i="10"/>
  <c r="U1455" i="10"/>
  <c r="T1455" i="10"/>
  <c r="T1454" i="10" s="1"/>
  <c r="S1455" i="10"/>
  <c r="R1455" i="10"/>
  <c r="R1454" i="10" s="1"/>
  <c r="Q1455" i="10"/>
  <c r="Q1454" i="10" s="1"/>
  <c r="P1455" i="10"/>
  <c r="O1455" i="10"/>
  <c r="N1455" i="10"/>
  <c r="M1455" i="10"/>
  <c r="L1455" i="10"/>
  <c r="L1454" i="10" s="1"/>
  <c r="K1455" i="10"/>
  <c r="K1454" i="10" s="1"/>
  <c r="J1455" i="10"/>
  <c r="J1454" i="10" s="1"/>
  <c r="I1455" i="10"/>
  <c r="G1455" i="10"/>
  <c r="P1454" i="10"/>
  <c r="N1454" i="10"/>
  <c r="I1454" i="10"/>
  <c r="W1453" i="10"/>
  <c r="V1453" i="10"/>
  <c r="U1453" i="10"/>
  <c r="U1450" i="10" s="1"/>
  <c r="T1453" i="10"/>
  <c r="S1453" i="10"/>
  <c r="R1453" i="10"/>
  <c r="Q1453" i="10"/>
  <c r="P1453" i="10"/>
  <c r="P1450" i="10" s="1"/>
  <c r="O1453" i="10"/>
  <c r="N1453" i="10"/>
  <c r="M1453" i="10"/>
  <c r="L1453" i="10"/>
  <c r="K1453" i="10"/>
  <c r="J1453" i="10"/>
  <c r="I1453" i="10"/>
  <c r="H1453" i="10"/>
  <c r="G1453" i="10"/>
  <c r="W1452" i="10"/>
  <c r="V1452" i="10"/>
  <c r="U1452" i="10"/>
  <c r="T1452" i="10"/>
  <c r="S1452" i="10"/>
  <c r="R1452" i="10"/>
  <c r="Q1452" i="10"/>
  <c r="P1452" i="10"/>
  <c r="O1452" i="10"/>
  <c r="N1452" i="10"/>
  <c r="M1452" i="10"/>
  <c r="L1452" i="10"/>
  <c r="L1450" i="10" s="1"/>
  <c r="K1452" i="10"/>
  <c r="J1452" i="10"/>
  <c r="I1452" i="10"/>
  <c r="G1452" i="10"/>
  <c r="H1452" i="10" s="1"/>
  <c r="W1451" i="10"/>
  <c r="V1451" i="10"/>
  <c r="U1451" i="10"/>
  <c r="T1451" i="10"/>
  <c r="S1451" i="10"/>
  <c r="S1450" i="10" s="1"/>
  <c r="R1451" i="10"/>
  <c r="R1450" i="10" s="1"/>
  <c r="Q1451" i="10"/>
  <c r="P1451" i="10"/>
  <c r="O1451" i="10"/>
  <c r="N1451" i="10"/>
  <c r="M1451" i="10"/>
  <c r="L1451" i="10"/>
  <c r="K1451" i="10"/>
  <c r="J1451" i="10"/>
  <c r="J1450" i="10" s="1"/>
  <c r="I1451" i="10"/>
  <c r="I1450" i="10" s="1"/>
  <c r="G1451" i="10"/>
  <c r="G1450" i="10" s="1"/>
  <c r="W1450" i="10"/>
  <c r="V1450" i="10"/>
  <c r="T1450" i="10"/>
  <c r="Q1450" i="10"/>
  <c r="W1448" i="10"/>
  <c r="V1448" i="10"/>
  <c r="U1448" i="10"/>
  <c r="T1448" i="10"/>
  <c r="S1448" i="10"/>
  <c r="R1448" i="10"/>
  <c r="Q1448" i="10"/>
  <c r="P1448" i="10"/>
  <c r="O1448" i="10"/>
  <c r="N1448" i="10"/>
  <c r="M1448" i="10"/>
  <c r="L1448" i="10"/>
  <c r="K1448" i="10"/>
  <c r="J1448" i="10"/>
  <c r="I1448" i="10"/>
  <c r="I1444" i="10" s="1"/>
  <c r="H1448" i="10"/>
  <c r="G1448" i="10"/>
  <c r="W1447" i="10"/>
  <c r="V1447" i="10"/>
  <c r="U1447" i="10"/>
  <c r="T1447" i="10"/>
  <c r="S1447" i="10"/>
  <c r="R1447" i="10"/>
  <c r="Q1447" i="10"/>
  <c r="P1447" i="10"/>
  <c r="O1447" i="10"/>
  <c r="N1447" i="10"/>
  <c r="M1447" i="10"/>
  <c r="L1447" i="10"/>
  <c r="K1447" i="10"/>
  <c r="J1447" i="10"/>
  <c r="I1447" i="10"/>
  <c r="H1447" i="10"/>
  <c r="G1447" i="10"/>
  <c r="W1446" i="10"/>
  <c r="V1446" i="10"/>
  <c r="U1446" i="10"/>
  <c r="T1446" i="10"/>
  <c r="S1446" i="10"/>
  <c r="S1444" i="10" s="1"/>
  <c r="R1446" i="10"/>
  <c r="Q1446" i="10"/>
  <c r="P1446" i="10"/>
  <c r="O1446" i="10"/>
  <c r="N1446" i="10"/>
  <c r="M1446" i="10"/>
  <c r="L1446" i="10"/>
  <c r="K1446" i="10"/>
  <c r="J1446" i="10"/>
  <c r="I1446" i="10"/>
  <c r="H1446" i="10"/>
  <c r="H1444" i="10" s="1"/>
  <c r="G1446" i="10"/>
  <c r="W1445" i="10"/>
  <c r="V1445" i="10"/>
  <c r="U1445" i="10"/>
  <c r="T1445" i="10"/>
  <c r="T1444" i="10" s="1"/>
  <c r="S1445" i="10"/>
  <c r="R1445" i="10"/>
  <c r="Q1445" i="10"/>
  <c r="P1445" i="10"/>
  <c r="P1444" i="10" s="1"/>
  <c r="O1445" i="10"/>
  <c r="N1445" i="10"/>
  <c r="M1445" i="10"/>
  <c r="L1445" i="10"/>
  <c r="L1444" i="10" s="1"/>
  <c r="K1445" i="10"/>
  <c r="J1445" i="10"/>
  <c r="I1445" i="10"/>
  <c r="H1445" i="10"/>
  <c r="G1445" i="10"/>
  <c r="V1444" i="10"/>
  <c r="Q1444" i="10"/>
  <c r="K1444" i="10"/>
  <c r="J1444" i="10"/>
  <c r="G1444" i="10"/>
  <c r="W1443" i="10"/>
  <c r="V1443" i="10"/>
  <c r="U1443" i="10"/>
  <c r="T1443" i="10"/>
  <c r="S1443" i="10"/>
  <c r="R1443" i="10"/>
  <c r="Q1443" i="10"/>
  <c r="P1443" i="10"/>
  <c r="O1443" i="10"/>
  <c r="N1443" i="10"/>
  <c r="M1443" i="10"/>
  <c r="L1443" i="10"/>
  <c r="K1443" i="10"/>
  <c r="J1443" i="10"/>
  <c r="I1443" i="10"/>
  <c r="G1443" i="10"/>
  <c r="G1439" i="10" s="1"/>
  <c r="W1442" i="10"/>
  <c r="V1442" i="10"/>
  <c r="U1442" i="10"/>
  <c r="T1442" i="10"/>
  <c r="S1442" i="10"/>
  <c r="R1442" i="10"/>
  <c r="Q1442" i="10"/>
  <c r="P1442" i="10"/>
  <c r="O1442" i="10"/>
  <c r="N1442" i="10"/>
  <c r="M1442" i="10"/>
  <c r="L1442" i="10"/>
  <c r="K1442" i="10"/>
  <c r="J1442" i="10"/>
  <c r="I1442" i="10"/>
  <c r="H1442" i="10"/>
  <c r="G1442" i="10"/>
  <c r="W1441" i="10"/>
  <c r="V1441" i="10"/>
  <c r="V1439" i="10" s="1"/>
  <c r="U1441" i="10"/>
  <c r="T1441" i="10"/>
  <c r="S1441" i="10"/>
  <c r="R1441" i="10"/>
  <c r="Q1441" i="10"/>
  <c r="P1441" i="10"/>
  <c r="O1441" i="10"/>
  <c r="N1441" i="10"/>
  <c r="M1441" i="10"/>
  <c r="M1439" i="10" s="1"/>
  <c r="L1441" i="10"/>
  <c r="K1441" i="10"/>
  <c r="J1441" i="10"/>
  <c r="I1441" i="10"/>
  <c r="H1441" i="10"/>
  <c r="G1441" i="10"/>
  <c r="W1440" i="10"/>
  <c r="V1440" i="10"/>
  <c r="U1440" i="10"/>
  <c r="T1440" i="10"/>
  <c r="T1439" i="10" s="1"/>
  <c r="S1440" i="10"/>
  <c r="S1439" i="10" s="1"/>
  <c r="R1440" i="10"/>
  <c r="Q1440" i="10"/>
  <c r="Q1439" i="10" s="1"/>
  <c r="P1440" i="10"/>
  <c r="P1439" i="10" s="1"/>
  <c r="O1440" i="10"/>
  <c r="O1439" i="10" s="1"/>
  <c r="N1440" i="10"/>
  <c r="M1440" i="10"/>
  <c r="L1440" i="10"/>
  <c r="K1440" i="10"/>
  <c r="J1440" i="10"/>
  <c r="I1440" i="10"/>
  <c r="I1439" i="10" s="1"/>
  <c r="G1440" i="10"/>
  <c r="H1440" i="10" s="1"/>
  <c r="N1439" i="10"/>
  <c r="L1439" i="10"/>
  <c r="K1439" i="10"/>
  <c r="J1439" i="10"/>
  <c r="W1438" i="10"/>
  <c r="V1438" i="10"/>
  <c r="U1438" i="10"/>
  <c r="T1438" i="10"/>
  <c r="S1438" i="10"/>
  <c r="R1438" i="10"/>
  <c r="Q1438" i="10"/>
  <c r="P1438" i="10"/>
  <c r="O1438" i="10"/>
  <c r="N1438" i="10"/>
  <c r="M1438" i="10"/>
  <c r="L1438" i="10"/>
  <c r="K1438" i="10"/>
  <c r="J1438" i="10"/>
  <c r="I1438" i="10"/>
  <c r="G1438" i="10"/>
  <c r="H1438" i="10" s="1"/>
  <c r="W1437" i="10"/>
  <c r="V1437" i="10"/>
  <c r="U1437" i="10"/>
  <c r="T1437" i="10"/>
  <c r="S1437" i="10"/>
  <c r="R1437" i="10"/>
  <c r="Q1437" i="10"/>
  <c r="P1437" i="10"/>
  <c r="P1434" i="10" s="1"/>
  <c r="O1437" i="10"/>
  <c r="N1437" i="10"/>
  <c r="M1437" i="10"/>
  <c r="L1437" i="10"/>
  <c r="K1437" i="10"/>
  <c r="J1437" i="10"/>
  <c r="I1437" i="10"/>
  <c r="G1437" i="10"/>
  <c r="H1437" i="10" s="1"/>
  <c r="W1436" i="10"/>
  <c r="V1436" i="10"/>
  <c r="U1436" i="10"/>
  <c r="T1436" i="10"/>
  <c r="S1436" i="10"/>
  <c r="R1436" i="10"/>
  <c r="Q1436" i="10"/>
  <c r="P1436" i="10"/>
  <c r="O1436" i="10"/>
  <c r="N1436" i="10"/>
  <c r="M1436" i="10"/>
  <c r="L1436" i="10"/>
  <c r="K1436" i="10"/>
  <c r="J1436" i="10"/>
  <c r="I1436" i="10"/>
  <c r="G1436" i="10"/>
  <c r="H1436" i="10" s="1"/>
  <c r="W1435" i="10"/>
  <c r="W1434" i="10" s="1"/>
  <c r="V1435" i="10"/>
  <c r="U1435" i="10"/>
  <c r="T1435" i="10"/>
  <c r="T1434" i="10" s="1"/>
  <c r="S1435" i="10"/>
  <c r="S1434" i="10" s="1"/>
  <c r="R1435" i="10"/>
  <c r="Q1435" i="10"/>
  <c r="P1435" i="10"/>
  <c r="O1435" i="10"/>
  <c r="O1434" i="10" s="1"/>
  <c r="N1435" i="10"/>
  <c r="N1434" i="10" s="1"/>
  <c r="M1435" i="10"/>
  <c r="L1435" i="10"/>
  <c r="K1435" i="10"/>
  <c r="J1435" i="10"/>
  <c r="I1435" i="10"/>
  <c r="G1435" i="10"/>
  <c r="H1435" i="10" s="1"/>
  <c r="R1434" i="10"/>
  <c r="Q1434" i="10"/>
  <c r="L1434" i="10"/>
  <c r="V1427" i="10"/>
  <c r="U1427" i="10"/>
  <c r="T1427" i="10"/>
  <c r="S1427" i="10"/>
  <c r="R1427" i="10"/>
  <c r="Q1427" i="10"/>
  <c r="P1427" i="10"/>
  <c r="P1424" i="10" s="1"/>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I1424" i="10" s="1"/>
  <c r="H1426" i="10"/>
  <c r="G1426" i="10"/>
  <c r="W1426" i="10" s="1"/>
  <c r="W1425" i="10"/>
  <c r="V1425" i="10"/>
  <c r="U1425" i="10"/>
  <c r="T1425" i="10"/>
  <c r="S1425" i="10"/>
  <c r="S1424" i="10" s="1"/>
  <c r="R1425" i="10"/>
  <c r="Q1425" i="10"/>
  <c r="P1425" i="10"/>
  <c r="O1425" i="10"/>
  <c r="N1425" i="10"/>
  <c r="M1425" i="10"/>
  <c r="L1425" i="10"/>
  <c r="L1424" i="10" s="1"/>
  <c r="K1425" i="10"/>
  <c r="J1425" i="10"/>
  <c r="I1425" i="10"/>
  <c r="H1425" i="10"/>
  <c r="G1425" i="10"/>
  <c r="V1424" i="10"/>
  <c r="U1424" i="10"/>
  <c r="T1424" i="10"/>
  <c r="Q1424" i="10"/>
  <c r="V1422" i="10"/>
  <c r="U1422" i="10"/>
  <c r="U1421" i="10" s="1"/>
  <c r="T1422" i="10"/>
  <c r="T1421" i="10" s="1"/>
  <c r="S1422" i="10"/>
  <c r="S1421" i="10" s="1"/>
  <c r="R1422" i="10"/>
  <c r="Q1422" i="10"/>
  <c r="Q1421" i="10" s="1"/>
  <c r="P1422" i="10"/>
  <c r="O1422" i="10"/>
  <c r="N1422" i="10"/>
  <c r="N1421" i="10" s="1"/>
  <c r="M1422" i="10"/>
  <c r="M1421" i="10" s="1"/>
  <c r="L1422" i="10"/>
  <c r="L1421" i="10" s="1"/>
  <c r="K1422" i="10"/>
  <c r="J1422" i="10"/>
  <c r="I1422" i="10"/>
  <c r="H1422" i="10"/>
  <c r="G1422" i="10"/>
  <c r="G1421" i="10" s="1"/>
  <c r="V1421" i="10"/>
  <c r="R1421" i="10"/>
  <c r="P1421" i="10"/>
  <c r="O1421" i="10"/>
  <c r="K1421" i="10"/>
  <c r="J1421" i="10"/>
  <c r="H1421" i="10"/>
  <c r="V1420" i="10"/>
  <c r="U1420" i="10"/>
  <c r="T1420" i="10"/>
  <c r="S1420" i="10"/>
  <c r="S1418" i="10" s="1"/>
  <c r="R1420" i="10"/>
  <c r="Q1420" i="10"/>
  <c r="P1420" i="10"/>
  <c r="O1420" i="10"/>
  <c r="N1420" i="10"/>
  <c r="W1420" i="10" s="1"/>
  <c r="M1420" i="10"/>
  <c r="L1420" i="10"/>
  <c r="K1420" i="10"/>
  <c r="J1420" i="10"/>
  <c r="I1420" i="10"/>
  <c r="H1420" i="10"/>
  <c r="G1420" i="10"/>
  <c r="V1419" i="10"/>
  <c r="U1419" i="10"/>
  <c r="T1419" i="10"/>
  <c r="S1419" i="10"/>
  <c r="R1419" i="10"/>
  <c r="R1418" i="10" s="1"/>
  <c r="Q1419" i="10"/>
  <c r="Q1418" i="10" s="1"/>
  <c r="P1419" i="10"/>
  <c r="O1419" i="10"/>
  <c r="N1419" i="10"/>
  <c r="M1419" i="10"/>
  <c r="M1418" i="10" s="1"/>
  <c r="L1419" i="10"/>
  <c r="L1418" i="10" s="1"/>
  <c r="K1419" i="10"/>
  <c r="K1418" i="10" s="1"/>
  <c r="J1419" i="10"/>
  <c r="J1418" i="10" s="1"/>
  <c r="I1419" i="10"/>
  <c r="H1419" i="10"/>
  <c r="G1419" i="10"/>
  <c r="V1418" i="10"/>
  <c r="U1418" i="10"/>
  <c r="I1418" i="10"/>
  <c r="H1418" i="10"/>
  <c r="G1418" i="10"/>
  <c r="V1417" i="10"/>
  <c r="U1417" i="10"/>
  <c r="T1417" i="10"/>
  <c r="S1417" i="10"/>
  <c r="W1417" i="10" s="1"/>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W1416" i="10" s="1"/>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J1410" i="10" s="1"/>
  <c r="I1413" i="10"/>
  <c r="H1413" i="10"/>
  <c r="G1413" i="10"/>
  <c r="W1413" i="10" s="1"/>
  <c r="V1412" i="10"/>
  <c r="U1412" i="10"/>
  <c r="T1412" i="10"/>
  <c r="S1412" i="10"/>
  <c r="R1412" i="10"/>
  <c r="Q1412" i="10"/>
  <c r="P1412" i="10"/>
  <c r="O1412" i="10"/>
  <c r="N1412" i="10"/>
  <c r="M1412" i="10"/>
  <c r="L1412" i="10"/>
  <c r="K1412" i="10"/>
  <c r="J1412" i="10"/>
  <c r="I1412" i="10"/>
  <c r="H1412" i="10"/>
  <c r="G1412" i="10"/>
  <c r="V1411" i="10"/>
  <c r="U1411" i="10"/>
  <c r="U1410" i="10" s="1"/>
  <c r="T1411" i="10"/>
  <c r="S1411" i="10"/>
  <c r="R1411" i="10"/>
  <c r="R1410" i="10" s="1"/>
  <c r="Q1411" i="10"/>
  <c r="P1411" i="10"/>
  <c r="O1411" i="10"/>
  <c r="O1410" i="10" s="1"/>
  <c r="N1411" i="10"/>
  <c r="N1410" i="10" s="1"/>
  <c r="M1411" i="10"/>
  <c r="M1410" i="10" s="1"/>
  <c r="L1411" i="10"/>
  <c r="K1411" i="10"/>
  <c r="J1411" i="10"/>
  <c r="I1411" i="10"/>
  <c r="H1411" i="10"/>
  <c r="H1410" i="10" s="1"/>
  <c r="G1411" i="10"/>
  <c r="G1410" i="10" s="1"/>
  <c r="Q1410" i="10"/>
  <c r="K1410" i="10"/>
  <c r="K1409" i="10"/>
  <c r="J1409" i="10"/>
  <c r="I1409" i="10"/>
  <c r="H1409" i="10"/>
  <c r="G1409" i="10"/>
  <c r="K1408" i="10"/>
  <c r="K1407" i="10" s="1"/>
  <c r="J1408" i="10"/>
  <c r="I1408" i="10"/>
  <c r="H1408" i="10"/>
  <c r="H1407" i="10" s="1"/>
  <c r="G1408" i="10"/>
  <c r="G1407" i="10" s="1"/>
  <c r="J1407" i="10"/>
  <c r="I1407" i="10"/>
  <c r="V1406" i="10"/>
  <c r="U1406" i="10"/>
  <c r="T1406" i="10"/>
  <c r="S1406" i="10"/>
  <c r="R1406" i="10"/>
  <c r="Q1406" i="10"/>
  <c r="P1406" i="10"/>
  <c r="O1406" i="10"/>
  <c r="N1406" i="10"/>
  <c r="M1406" i="10"/>
  <c r="M1401" i="10" s="1"/>
  <c r="L1406" i="10"/>
  <c r="K1406" i="10"/>
  <c r="J1406" i="10"/>
  <c r="I1406" i="10"/>
  <c r="W1406" i="10" s="1"/>
  <c r="H1406" i="10"/>
  <c r="G1406" i="10"/>
  <c r="V1405" i="10"/>
  <c r="V1401" i="10" s="1"/>
  <c r="U1405" i="10"/>
  <c r="T1405" i="10"/>
  <c r="S1405" i="10"/>
  <c r="R1405" i="10"/>
  <c r="Q1405" i="10"/>
  <c r="P1405" i="10"/>
  <c r="O1405" i="10"/>
  <c r="N1405" i="10"/>
  <c r="M1405" i="10"/>
  <c r="L1405" i="10"/>
  <c r="K1405" i="10"/>
  <c r="J1405" i="10"/>
  <c r="J1401" i="10" s="1"/>
  <c r="I1405" i="10"/>
  <c r="H1405" i="10"/>
  <c r="G1405" i="10"/>
  <c r="W1405" i="10" s="1"/>
  <c r="W1404" i="10"/>
  <c r="V1404" i="10"/>
  <c r="U1404" i="10"/>
  <c r="T1404" i="10"/>
  <c r="S1404" i="10"/>
  <c r="R1404" i="10"/>
  <c r="Q1404" i="10"/>
  <c r="P1404" i="10"/>
  <c r="O1404" i="10"/>
  <c r="N1404" i="10"/>
  <c r="M1404" i="10"/>
  <c r="L1404" i="10"/>
  <c r="K1404" i="10"/>
  <c r="J1404" i="10"/>
  <c r="I1404" i="10"/>
  <c r="H1404" i="10"/>
  <c r="G1404" i="10"/>
  <c r="V1403" i="10"/>
  <c r="U1403" i="10"/>
  <c r="T1403" i="10"/>
  <c r="W1403" i="10" s="1"/>
  <c r="S1403" i="10"/>
  <c r="R1403" i="10"/>
  <c r="Q1403" i="10"/>
  <c r="P1403" i="10"/>
  <c r="O1403" i="10"/>
  <c r="N1403" i="10"/>
  <c r="M1403" i="10"/>
  <c r="L1403" i="10"/>
  <c r="K1403" i="10"/>
  <c r="J1403" i="10"/>
  <c r="I1403" i="10"/>
  <c r="H1403" i="10"/>
  <c r="G1403" i="10"/>
  <c r="V1402" i="10"/>
  <c r="U1402" i="10"/>
  <c r="T1402" i="10"/>
  <c r="S1402" i="10"/>
  <c r="S1401" i="10" s="1"/>
  <c r="R1402" i="10"/>
  <c r="R1401" i="10" s="1"/>
  <c r="Q1402" i="10"/>
  <c r="Q1401" i="10" s="1"/>
  <c r="P1402" i="10"/>
  <c r="P1401" i="10" s="1"/>
  <c r="O1402" i="10"/>
  <c r="N1402" i="10"/>
  <c r="M1402" i="10"/>
  <c r="L1402" i="10"/>
  <c r="K1402" i="10"/>
  <c r="W1402" i="10" s="1"/>
  <c r="J1402" i="10"/>
  <c r="I1402" i="10"/>
  <c r="H1402" i="10"/>
  <c r="G1402" i="10"/>
  <c r="O1401" i="10"/>
  <c r="N1401" i="10"/>
  <c r="L1401" i="10"/>
  <c r="K1401" i="10"/>
  <c r="H1401" i="10"/>
  <c r="V1400" i="10"/>
  <c r="U1400" i="10"/>
  <c r="T1400" i="10"/>
  <c r="S1400" i="10"/>
  <c r="S1398" i="10" s="1"/>
  <c r="R1400" i="10"/>
  <c r="Q1400" i="10"/>
  <c r="P1400" i="10"/>
  <c r="O1400" i="10"/>
  <c r="N1400" i="10"/>
  <c r="N1398" i="10" s="1"/>
  <c r="M1400" i="10"/>
  <c r="L1400" i="10"/>
  <c r="K1400" i="10"/>
  <c r="J1400" i="10"/>
  <c r="I1400" i="10"/>
  <c r="H1400" i="10"/>
  <c r="G1400" i="10"/>
  <c r="W1400" i="10" s="1"/>
  <c r="V1399" i="10"/>
  <c r="U1399" i="10"/>
  <c r="T1399" i="10"/>
  <c r="S1399" i="10"/>
  <c r="R1399" i="10"/>
  <c r="Q1399" i="10"/>
  <c r="P1399" i="10"/>
  <c r="P1398" i="10" s="1"/>
  <c r="O1399" i="10"/>
  <c r="O1398" i="10" s="1"/>
  <c r="N1399" i="10"/>
  <c r="M1399" i="10"/>
  <c r="L1399" i="10"/>
  <c r="L1398" i="10" s="1"/>
  <c r="K1399" i="10"/>
  <c r="J1399" i="10"/>
  <c r="I1399" i="10"/>
  <c r="I1398" i="10" s="1"/>
  <c r="H1399" i="10"/>
  <c r="H1398" i="10" s="1"/>
  <c r="G1399" i="10"/>
  <c r="V1398" i="10"/>
  <c r="U1398" i="10"/>
  <c r="T1398" i="10"/>
  <c r="R1398" i="10"/>
  <c r="Q1398" i="10"/>
  <c r="M1398" i="10"/>
  <c r="V1397" i="10"/>
  <c r="U1397" i="10"/>
  <c r="T1397" i="10"/>
  <c r="S1397" i="10"/>
  <c r="R1397" i="10"/>
  <c r="Q1397" i="10"/>
  <c r="Q1391" i="10" s="1"/>
  <c r="P1397" i="10"/>
  <c r="O1397" i="10"/>
  <c r="N1397" i="10"/>
  <c r="M1397" i="10"/>
  <c r="L1397" i="10"/>
  <c r="K1397" i="10"/>
  <c r="J1397" i="10"/>
  <c r="I1397" i="10"/>
  <c r="H1397" i="10"/>
  <c r="W1397" i="10" s="1"/>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M1391" i="10" s="1"/>
  <c r="L1395" i="10"/>
  <c r="K1395" i="10"/>
  <c r="J1395" i="10"/>
  <c r="I1395" i="10"/>
  <c r="H1395" i="10"/>
  <c r="H1391" i="10" s="1"/>
  <c r="G1395" i="10"/>
  <c r="V1394" i="10"/>
  <c r="U1394" i="10"/>
  <c r="T1394" i="10"/>
  <c r="S1394" i="10"/>
  <c r="R1394" i="10"/>
  <c r="Q1394" i="10"/>
  <c r="P1394" i="10"/>
  <c r="O1394" i="10"/>
  <c r="N1394" i="10"/>
  <c r="M1394" i="10"/>
  <c r="L1394" i="10"/>
  <c r="K1394" i="10"/>
  <c r="J1394" i="10"/>
  <c r="J1391" i="10" s="1"/>
  <c r="I1394" i="10"/>
  <c r="H1394" i="10"/>
  <c r="G1394" i="10"/>
  <c r="V1393" i="10"/>
  <c r="W1393" i="10" s="1"/>
  <c r="U1393" i="10"/>
  <c r="T1393" i="10"/>
  <c r="S1393" i="10"/>
  <c r="R1393" i="10"/>
  <c r="Q1393" i="10"/>
  <c r="P1393" i="10"/>
  <c r="O1393" i="10"/>
  <c r="N1393" i="10"/>
  <c r="M1393" i="10"/>
  <c r="L1393" i="10"/>
  <c r="K1393" i="10"/>
  <c r="J1393" i="10"/>
  <c r="I1393" i="10"/>
  <c r="H1393" i="10"/>
  <c r="G1393" i="10"/>
  <c r="G1391" i="10" s="1"/>
  <c r="V1392" i="10"/>
  <c r="U1392" i="10"/>
  <c r="U1391" i="10" s="1"/>
  <c r="T1392" i="10"/>
  <c r="T1391" i="10" s="1"/>
  <c r="S1392" i="10"/>
  <c r="R1392" i="10"/>
  <c r="Q1392" i="10"/>
  <c r="P1392" i="10"/>
  <c r="O1392" i="10"/>
  <c r="N1392" i="10"/>
  <c r="M1392" i="10"/>
  <c r="L1392" i="10"/>
  <c r="K1392" i="10"/>
  <c r="J1392" i="10"/>
  <c r="I1392" i="10"/>
  <c r="H1392" i="10"/>
  <c r="G1392" i="10"/>
  <c r="R1391" i="10"/>
  <c r="L1391" i="10"/>
  <c r="V1390" i="10"/>
  <c r="U1390" i="10"/>
  <c r="T1390" i="10"/>
  <c r="S1390" i="10"/>
  <c r="R1390" i="10"/>
  <c r="Q1390" i="10"/>
  <c r="P1390" i="10"/>
  <c r="O1390" i="10"/>
  <c r="N1390" i="10"/>
  <c r="M1390" i="10"/>
  <c r="L1390" i="10"/>
  <c r="K1390" i="10"/>
  <c r="J1390" i="10"/>
  <c r="I1390" i="10"/>
  <c r="I1382" i="10" s="1"/>
  <c r="H1390" i="10"/>
  <c r="W1390" i="10" s="1"/>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W1388" i="10" s="1"/>
  <c r="V1387" i="10"/>
  <c r="U1387" i="10"/>
  <c r="T1387" i="10"/>
  <c r="S1387" i="10"/>
  <c r="R1387" i="10"/>
  <c r="Q1387" i="10"/>
  <c r="P1387" i="10"/>
  <c r="O1387" i="10"/>
  <c r="N1387" i="10"/>
  <c r="M1387" i="10"/>
  <c r="L1387" i="10"/>
  <c r="K1387" i="10"/>
  <c r="J1387" i="10"/>
  <c r="W1387" i="10" s="1"/>
  <c r="I1387" i="10"/>
  <c r="H1387" i="10"/>
  <c r="G1387" i="10"/>
  <c r="G1386" i="10"/>
  <c r="V1385" i="10"/>
  <c r="U1385" i="10"/>
  <c r="T1385" i="10"/>
  <c r="S1385" i="10"/>
  <c r="R1385" i="10"/>
  <c r="Q1385" i="10"/>
  <c r="P1385" i="10"/>
  <c r="O1385" i="10"/>
  <c r="N1385" i="10"/>
  <c r="M1385" i="10"/>
  <c r="M1382" i="10" s="1"/>
  <c r="L1385" i="10"/>
  <c r="K1385" i="10"/>
  <c r="J1385" i="10"/>
  <c r="I1385" i="10"/>
  <c r="H1385" i="10"/>
  <c r="G1385" i="10"/>
  <c r="G1384" i="10"/>
  <c r="V1383" i="10"/>
  <c r="U1383" i="10"/>
  <c r="T1383" i="10"/>
  <c r="T1382" i="10" s="1"/>
  <c r="S1383" i="10"/>
  <c r="R1383" i="10"/>
  <c r="Q1383" i="10"/>
  <c r="P1383" i="10"/>
  <c r="P1382" i="10" s="1"/>
  <c r="O1383" i="10"/>
  <c r="N1383" i="10"/>
  <c r="N1382" i="10" s="1"/>
  <c r="M1383" i="10"/>
  <c r="L1383" i="10"/>
  <c r="K1383" i="10"/>
  <c r="K1382" i="10" s="1"/>
  <c r="J1383" i="10"/>
  <c r="I1383" i="10"/>
  <c r="H1383" i="10"/>
  <c r="H1382" i="10" s="1"/>
  <c r="G1383" i="10"/>
  <c r="Q1382" i="10"/>
  <c r="L1382" i="10"/>
  <c r="G1376" i="10"/>
  <c r="W1376" i="10" s="1"/>
  <c r="G1369" i="10"/>
  <c r="G1367" i="10"/>
  <c r="W1367" i="10" s="1"/>
  <c r="W1366" i="10"/>
  <c r="G1366" i="10"/>
  <c r="W1365" i="10"/>
  <c r="G1365" i="10"/>
  <c r="W1364" i="10"/>
  <c r="G1364" i="10"/>
  <c r="W1363" i="10"/>
  <c r="G1363" i="10"/>
  <c r="W1362" i="10"/>
  <c r="G1362" i="10"/>
  <c r="G1361" i="10"/>
  <c r="W1361" i="10" s="1"/>
  <c r="V1360" i="10"/>
  <c r="V1358" i="10" s="1"/>
  <c r="U1360" i="10"/>
  <c r="T1360" i="10"/>
  <c r="S1360" i="10"/>
  <c r="R1360" i="10"/>
  <c r="Q1360" i="10"/>
  <c r="P1360" i="10"/>
  <c r="O1360" i="10"/>
  <c r="N1360" i="10"/>
  <c r="N1358" i="10" s="1"/>
  <c r="M1360" i="10"/>
  <c r="L1360" i="10"/>
  <c r="K1360" i="10"/>
  <c r="J1360" i="10"/>
  <c r="I1360" i="10"/>
  <c r="H1360" i="10"/>
  <c r="G1360" i="10"/>
  <c r="V1359" i="10"/>
  <c r="U1359" i="10"/>
  <c r="U1358" i="10" s="1"/>
  <c r="T1359" i="10"/>
  <c r="T1358" i="10" s="1"/>
  <c r="S1359" i="10"/>
  <c r="R1359" i="10"/>
  <c r="Q1359" i="10"/>
  <c r="Q1358" i="10" s="1"/>
  <c r="P1359" i="10"/>
  <c r="P1358" i="10" s="1"/>
  <c r="O1359" i="10"/>
  <c r="O1358" i="10" s="1"/>
  <c r="N1359" i="10"/>
  <c r="M1359" i="10"/>
  <c r="L1359" i="10"/>
  <c r="K1359" i="10"/>
  <c r="J1359" i="10"/>
  <c r="I1359" i="10"/>
  <c r="H1359" i="10"/>
  <c r="H1358" i="10" s="1"/>
  <c r="G1359" i="10"/>
  <c r="M1358" i="10"/>
  <c r="L1358" i="10"/>
  <c r="K1358" i="10"/>
  <c r="J1358" i="10"/>
  <c r="G1358" i="10"/>
  <c r="V1357" i="10"/>
  <c r="V1355" i="10" s="1"/>
  <c r="U1357" i="10"/>
  <c r="T1357" i="10"/>
  <c r="T1355" i="10" s="1"/>
  <c r="S1357" i="10"/>
  <c r="S1355" i="10" s="1"/>
  <c r="R1357" i="10"/>
  <c r="R1355" i="10" s="1"/>
  <c r="Q1357" i="10"/>
  <c r="P1357" i="10"/>
  <c r="O1357" i="10"/>
  <c r="O1355" i="10" s="1"/>
  <c r="N1357" i="10"/>
  <c r="N1355" i="10" s="1"/>
  <c r="M1357" i="10"/>
  <c r="M1355" i="10" s="1"/>
  <c r="L1357" i="10"/>
  <c r="L1355" i="10" s="1"/>
  <c r="K1357" i="10"/>
  <c r="K1355" i="10" s="1"/>
  <c r="J1357" i="10"/>
  <c r="J1355" i="10" s="1"/>
  <c r="I1357" i="10"/>
  <c r="I1355" i="10" s="1"/>
  <c r="H1357" i="10"/>
  <c r="G1357" i="10"/>
  <c r="G1355" i="10" s="1"/>
  <c r="G1356" i="10"/>
  <c r="W1356" i="10" s="1"/>
  <c r="U1355" i="10"/>
  <c r="Q1355" i="10"/>
  <c r="P1355" i="10"/>
  <c r="H1355" i="10"/>
  <c r="W1353" i="10"/>
  <c r="H1353" i="10"/>
  <c r="G1353" i="10"/>
  <c r="G1352" i="10"/>
  <c r="W1350" i="10"/>
  <c r="H1350" i="10"/>
  <c r="G1350" i="10"/>
  <c r="G1349" i="10"/>
  <c r="G1348" i="10"/>
  <c r="G1347" i="10"/>
  <c r="G1346" i="10"/>
  <c r="H1345" i="10"/>
  <c r="W1345" i="10" s="1"/>
  <c r="G1345" i="10"/>
  <c r="G1343" i="10"/>
  <c r="G1342" i="10"/>
  <c r="G1341" i="10"/>
  <c r="W1340" i="10"/>
  <c r="H1340" i="10"/>
  <c r="G1340" i="10"/>
  <c r="W1339" i="10"/>
  <c r="W1338" i="10" s="1"/>
  <c r="H1339" i="10"/>
  <c r="H1338" i="10" s="1"/>
  <c r="G1339" i="10"/>
  <c r="G1338" i="10" s="1"/>
  <c r="G1337" i="10"/>
  <c r="G1335" i="10" s="1"/>
  <c r="H1336" i="10"/>
  <c r="G1336" i="10"/>
  <c r="W1334" i="10"/>
  <c r="H1334" i="10"/>
  <c r="G1334" i="10"/>
  <c r="H1333" i="10"/>
  <c r="H1332" i="10" s="1"/>
  <c r="G1333" i="10"/>
  <c r="G1332" i="10"/>
  <c r="H1331" i="10"/>
  <c r="G1331" i="10"/>
  <c r="H1330" i="10"/>
  <c r="G1330" i="10"/>
  <c r="G1329" i="10"/>
  <c r="W1327" i="10"/>
  <c r="H1327" i="10"/>
  <c r="G1327" i="10"/>
  <c r="W1326" i="10"/>
  <c r="H1326" i="10"/>
  <c r="G1326" i="10"/>
  <c r="G1325" i="10"/>
  <c r="G1324" i="10" s="1"/>
  <c r="W1323" i="10"/>
  <c r="H1323" i="10"/>
  <c r="G1323" i="10"/>
  <c r="G1322" i="10"/>
  <c r="H1320" i="10"/>
  <c r="G1320" i="10"/>
  <c r="H1319" i="10"/>
  <c r="G1319" i="10"/>
  <c r="W1319" i="10" s="1"/>
  <c r="H1318" i="10"/>
  <c r="H1317" i="10" s="1"/>
  <c r="G1318" i="10"/>
  <c r="G1317" i="10"/>
  <c r="G1316" i="10"/>
  <c r="G1314" i="10" s="1"/>
  <c r="G1315" i="10"/>
  <c r="G1313" i="10"/>
  <c r="G1312" i="10"/>
  <c r="G1311" i="10"/>
  <c r="H1309" i="10"/>
  <c r="W1309" i="10" s="1"/>
  <c r="W1307" i="10" s="1"/>
  <c r="G1309" i="10"/>
  <c r="W1308" i="10"/>
  <c r="G1308" i="10"/>
  <c r="H1308" i="10" s="1"/>
  <c r="G1307" i="10"/>
  <c r="G1305" i="10"/>
  <c r="G1304" i="10"/>
  <c r="W1303" i="10"/>
  <c r="H1303" i="10"/>
  <c r="G1303" i="10"/>
  <c r="G1302" i="10"/>
  <c r="G1301" i="10"/>
  <c r="W1300" i="10"/>
  <c r="G1300" i="10"/>
  <c r="H1300" i="10" s="1"/>
  <c r="G1299" i="10"/>
  <c r="H1299" i="10" s="1"/>
  <c r="G1297" i="10"/>
  <c r="W1296" i="10"/>
  <c r="G1296" i="10"/>
  <c r="H1296" i="10" s="1"/>
  <c r="W1295" i="10"/>
  <c r="H1295" i="10"/>
  <c r="G1295" i="10"/>
  <c r="G1294" i="10"/>
  <c r="H1292" i="10"/>
  <c r="W1292" i="10" s="1"/>
  <c r="G1292" i="10"/>
  <c r="H1291" i="10"/>
  <c r="H1288" i="10" s="1"/>
  <c r="G1291" i="10"/>
  <c r="W1290" i="10"/>
  <c r="H1290" i="10"/>
  <c r="G1290" i="10"/>
  <c r="W1289" i="10"/>
  <c r="H1289" i="10"/>
  <c r="G1289" i="10"/>
  <c r="G1288" i="10"/>
  <c r="H1287" i="10"/>
  <c r="W1287" i="10" s="1"/>
  <c r="G1287" i="10"/>
  <c r="W1286" i="10"/>
  <c r="H1286" i="10"/>
  <c r="G1286" i="10"/>
  <c r="H1285" i="10"/>
  <c r="W1285" i="10" s="1"/>
  <c r="G1285" i="10"/>
  <c r="H1284" i="10"/>
  <c r="H1283" i="10" s="1"/>
  <c r="G1284" i="10"/>
  <c r="W1284" i="10" s="1"/>
  <c r="W1282" i="10"/>
  <c r="H1282" i="10"/>
  <c r="G1282" i="10"/>
  <c r="W1281" i="10"/>
  <c r="H1281" i="10"/>
  <c r="G1281" i="10"/>
  <c r="G1280" i="10"/>
  <c r="H1280" i="10" s="1"/>
  <c r="W1279" i="10"/>
  <c r="H1279" i="10"/>
  <c r="G1279" i="10"/>
  <c r="H1278" i="10"/>
  <c r="V1275" i="10"/>
  <c r="U1275" i="10"/>
  <c r="T1275" i="10"/>
  <c r="S1275" i="10"/>
  <c r="R1275" i="10"/>
  <c r="Q1275" i="10"/>
  <c r="P1275" i="10"/>
  <c r="O1275" i="10"/>
  <c r="N1275" i="10"/>
  <c r="M1275" i="10"/>
  <c r="M1273" i="10" s="1"/>
  <c r="L1275" i="10"/>
  <c r="K1275" i="10"/>
  <c r="J1275" i="10"/>
  <c r="I1275" i="10"/>
  <c r="H1275" i="10"/>
  <c r="H1273" i="10" s="1"/>
  <c r="G1275" i="10"/>
  <c r="V1274" i="10"/>
  <c r="U1274" i="10"/>
  <c r="T1274" i="10"/>
  <c r="S1274" i="10"/>
  <c r="S1273" i="10" s="1"/>
  <c r="R1274" i="10"/>
  <c r="R1273" i="10" s="1"/>
  <c r="Q1274" i="10"/>
  <c r="P1274" i="10"/>
  <c r="O1274" i="10"/>
  <c r="N1274" i="10"/>
  <c r="N1273" i="10" s="1"/>
  <c r="M1274" i="10"/>
  <c r="L1274" i="10"/>
  <c r="L1273" i="10" s="1"/>
  <c r="K1274" i="10"/>
  <c r="K1273" i="10" s="1"/>
  <c r="J1274" i="10"/>
  <c r="I1274" i="10"/>
  <c r="I1273" i="10" s="1"/>
  <c r="H1274" i="10"/>
  <c r="G1274" i="10"/>
  <c r="V1273" i="10"/>
  <c r="U1273" i="10"/>
  <c r="T1273" i="10"/>
  <c r="P1273" i="10"/>
  <c r="O1273" i="10"/>
  <c r="V1272" i="10"/>
  <c r="U1272" i="10"/>
  <c r="T1272" i="10"/>
  <c r="S1272" i="10"/>
  <c r="R1272" i="10"/>
  <c r="Q1272" i="10"/>
  <c r="P1272" i="10"/>
  <c r="O1272" i="10"/>
  <c r="N1272" i="10"/>
  <c r="M1272" i="10"/>
  <c r="L1272" i="10"/>
  <c r="K1272" i="10"/>
  <c r="J1272" i="10"/>
  <c r="I1272" i="10"/>
  <c r="H1272" i="10"/>
  <c r="G1272" i="10"/>
  <c r="V1271" i="10"/>
  <c r="U1271" i="10"/>
  <c r="U1269" i="10" s="1"/>
  <c r="T1271" i="10"/>
  <c r="T1269" i="10" s="1"/>
  <c r="S1271" i="10"/>
  <c r="R1271" i="10"/>
  <c r="Q1271" i="10"/>
  <c r="P1271" i="10"/>
  <c r="O1271" i="10"/>
  <c r="N1271" i="10"/>
  <c r="M1271" i="10"/>
  <c r="L1271" i="10"/>
  <c r="K1271" i="10"/>
  <c r="J1271" i="10"/>
  <c r="I1271" i="10"/>
  <c r="H1271" i="10"/>
  <c r="G1271" i="10"/>
  <c r="V1270" i="10"/>
  <c r="U1270" i="10"/>
  <c r="T1270" i="10"/>
  <c r="S1270" i="10"/>
  <c r="R1270" i="10"/>
  <c r="Q1270" i="10"/>
  <c r="P1270" i="10"/>
  <c r="O1270" i="10"/>
  <c r="N1270" i="10"/>
  <c r="N1269" i="10" s="1"/>
  <c r="M1270" i="10"/>
  <c r="L1270" i="10"/>
  <c r="K1270" i="10"/>
  <c r="K1269" i="10" s="1"/>
  <c r="J1270" i="10"/>
  <c r="J1269" i="10" s="1"/>
  <c r="I1270" i="10"/>
  <c r="H1270" i="10"/>
  <c r="G1270" i="10"/>
  <c r="V1269" i="10"/>
  <c r="H1269" i="10"/>
  <c r="G1269" i="10"/>
  <c r="V1268" i="10"/>
  <c r="U1268" i="10"/>
  <c r="T1268" i="10"/>
  <c r="S1268" i="10"/>
  <c r="R1268" i="10"/>
  <c r="Q1268" i="10"/>
  <c r="P1268" i="10"/>
  <c r="O1268" i="10"/>
  <c r="N1268" i="10"/>
  <c r="M1268" i="10"/>
  <c r="L1268" i="10"/>
  <c r="K1268" i="10"/>
  <c r="J1268" i="10"/>
  <c r="I1268" i="10"/>
  <c r="H1268" i="10"/>
  <c r="G1268" i="10"/>
  <c r="G1266" i="10" s="1"/>
  <c r="V1267" i="10"/>
  <c r="U1267" i="10"/>
  <c r="U1266" i="10" s="1"/>
  <c r="T1267" i="10"/>
  <c r="S1267" i="10"/>
  <c r="S1266" i="10" s="1"/>
  <c r="R1267" i="10"/>
  <c r="Q1267" i="10"/>
  <c r="P1267" i="10"/>
  <c r="O1267" i="10"/>
  <c r="O1266" i="10" s="1"/>
  <c r="N1267" i="10"/>
  <c r="N1266" i="10" s="1"/>
  <c r="M1267" i="10"/>
  <c r="M1266" i="10" s="1"/>
  <c r="L1267" i="10"/>
  <c r="K1267" i="10"/>
  <c r="J1267" i="10"/>
  <c r="J1266" i="10" s="1"/>
  <c r="I1267" i="10"/>
  <c r="H1267" i="10"/>
  <c r="G1267" i="10"/>
  <c r="T1266" i="10"/>
  <c r="R1266" i="10"/>
  <c r="Q1266" i="10"/>
  <c r="P1266" i="10"/>
  <c r="L1266" i="10"/>
  <c r="K1266" i="10"/>
  <c r="H1266" i="10"/>
  <c r="V1265" i="10"/>
  <c r="U1265" i="10"/>
  <c r="T1265" i="10"/>
  <c r="S1265" i="10"/>
  <c r="R1265" i="10"/>
  <c r="Q1265" i="10"/>
  <c r="Q1263" i="10" s="1"/>
  <c r="P1265" i="10"/>
  <c r="O1265" i="10"/>
  <c r="N1265" i="10"/>
  <c r="N1263" i="10" s="1"/>
  <c r="M1265" i="10"/>
  <c r="L1265" i="10"/>
  <c r="K1265" i="10"/>
  <c r="J1265" i="10"/>
  <c r="I1265" i="10"/>
  <c r="H1265" i="10"/>
  <c r="G1265" i="10"/>
  <c r="V1264" i="10"/>
  <c r="V1263" i="10" s="1"/>
  <c r="U1264" i="10"/>
  <c r="T1264" i="10"/>
  <c r="S1264" i="10"/>
  <c r="S1263" i="10" s="1"/>
  <c r="R1264" i="10"/>
  <c r="Q1264" i="10"/>
  <c r="P1264" i="10"/>
  <c r="P1263" i="10" s="1"/>
  <c r="O1264" i="10"/>
  <c r="N1264" i="10"/>
  <c r="M1264" i="10"/>
  <c r="M1263" i="10" s="1"/>
  <c r="L1264" i="10"/>
  <c r="L1263" i="10" s="1"/>
  <c r="K1264" i="10"/>
  <c r="K1263" i="10" s="1"/>
  <c r="J1264" i="10"/>
  <c r="J1263" i="10" s="1"/>
  <c r="I1264" i="10"/>
  <c r="I1263" i="10" s="1"/>
  <c r="H1264" i="10"/>
  <c r="G1264" i="10"/>
  <c r="U1263" i="10"/>
  <c r="R1263" i="10"/>
  <c r="H1263" i="10"/>
  <c r="V1262" i="10"/>
  <c r="U1262" i="10"/>
  <c r="T1262" i="10"/>
  <c r="S1262" i="10"/>
  <c r="S1260" i="10" s="1"/>
  <c r="R1262" i="10"/>
  <c r="Q1262" i="10"/>
  <c r="P1262" i="10"/>
  <c r="O1262" i="10"/>
  <c r="N1262" i="10"/>
  <c r="M1262" i="10"/>
  <c r="L1262" i="10"/>
  <c r="K1262" i="10"/>
  <c r="J1262" i="10"/>
  <c r="I1262" i="10"/>
  <c r="H1262" i="10"/>
  <c r="W1262" i="10" s="1"/>
  <c r="G1262" i="10"/>
  <c r="G1260" i="10" s="1"/>
  <c r="V1261" i="10"/>
  <c r="U1261" i="10"/>
  <c r="U1260" i="10" s="1"/>
  <c r="T1261" i="10"/>
  <c r="T1260" i="10" s="1"/>
  <c r="S1261" i="10"/>
  <c r="R1261" i="10"/>
  <c r="R1260" i="10" s="1"/>
  <c r="Q1261" i="10"/>
  <c r="Q1260" i="10" s="1"/>
  <c r="P1261" i="10"/>
  <c r="P1260" i="10" s="1"/>
  <c r="O1261" i="10"/>
  <c r="N1261" i="10"/>
  <c r="M1261" i="10"/>
  <c r="M1260" i="10" s="1"/>
  <c r="L1261" i="10"/>
  <c r="L1260" i="10" s="1"/>
  <c r="K1261" i="10"/>
  <c r="J1261" i="10"/>
  <c r="J1260" i="10" s="1"/>
  <c r="I1261" i="10"/>
  <c r="H1261" i="10"/>
  <c r="G1261" i="10"/>
  <c r="V1260" i="10"/>
  <c r="O1260" i="10"/>
  <c r="N1260" i="10"/>
  <c r="I1260" i="10"/>
  <c r="V1259" i="10"/>
  <c r="U1259" i="10"/>
  <c r="T1259" i="10"/>
  <c r="T1257" i="10" s="1"/>
  <c r="S1259" i="10"/>
  <c r="R1259" i="10"/>
  <c r="Q1259" i="10"/>
  <c r="P1259" i="10"/>
  <c r="P1257" i="10" s="1"/>
  <c r="O1259" i="10"/>
  <c r="N1259" i="10"/>
  <c r="M1259" i="10"/>
  <c r="L1259" i="10"/>
  <c r="K1259" i="10"/>
  <c r="J1259" i="10"/>
  <c r="I1259" i="10"/>
  <c r="H1259" i="10"/>
  <c r="G1259" i="10"/>
  <c r="V1258" i="10"/>
  <c r="V1257" i="10" s="1"/>
  <c r="U1258" i="10"/>
  <c r="T1258" i="10"/>
  <c r="S1258" i="10"/>
  <c r="S1257" i="10" s="1"/>
  <c r="R1258" i="10"/>
  <c r="Q1258" i="10"/>
  <c r="P1258" i="10"/>
  <c r="O1258" i="10"/>
  <c r="N1258" i="10"/>
  <c r="M1258" i="10"/>
  <c r="M1257" i="10" s="1"/>
  <c r="L1258" i="10"/>
  <c r="K1258" i="10"/>
  <c r="K1257" i="10" s="1"/>
  <c r="J1258" i="10"/>
  <c r="J1257" i="10" s="1"/>
  <c r="I1258" i="10"/>
  <c r="H1258" i="10"/>
  <c r="H1257" i="10" s="1"/>
  <c r="G1258" i="10"/>
  <c r="U1257" i="10"/>
  <c r="R1257" i="10"/>
  <c r="O1257" i="10"/>
  <c r="L1257" i="10"/>
  <c r="I1257" i="10"/>
  <c r="V1256" i="10"/>
  <c r="U1256" i="10"/>
  <c r="T1256" i="10"/>
  <c r="T1254" i="10" s="1"/>
  <c r="S1256" i="10"/>
  <c r="R1256" i="10"/>
  <c r="Q1256" i="10"/>
  <c r="P1256" i="10"/>
  <c r="O1256" i="10"/>
  <c r="N1256" i="10"/>
  <c r="M1256" i="10"/>
  <c r="L1256" i="10"/>
  <c r="K1256" i="10"/>
  <c r="J1256" i="10"/>
  <c r="I1256" i="10"/>
  <c r="W1256" i="10" s="1"/>
  <c r="H1256" i="10"/>
  <c r="G1256" i="10"/>
  <c r="V1255" i="10"/>
  <c r="V1254" i="10" s="1"/>
  <c r="U1255" i="10"/>
  <c r="T1255" i="10"/>
  <c r="S1255" i="10"/>
  <c r="S1254" i="10" s="1"/>
  <c r="R1255" i="10"/>
  <c r="Q1255" i="10"/>
  <c r="Q1254" i="10" s="1"/>
  <c r="P1255" i="10"/>
  <c r="O1255" i="10"/>
  <c r="N1255" i="10"/>
  <c r="M1255" i="10"/>
  <c r="L1255" i="10"/>
  <c r="K1255" i="10"/>
  <c r="J1255" i="10"/>
  <c r="I1255" i="10"/>
  <c r="H1255" i="10"/>
  <c r="H1254" i="10" s="1"/>
  <c r="G1255" i="10"/>
  <c r="P1254" i="10"/>
  <c r="O1254" i="10"/>
  <c r="L1254" i="10"/>
  <c r="K1254" i="10"/>
  <c r="J1254" i="10"/>
  <c r="G1254" i="10"/>
  <c r="V1253" i="10"/>
  <c r="U1253" i="10"/>
  <c r="T1253" i="10"/>
  <c r="S1253" i="10"/>
  <c r="R1253" i="10"/>
  <c r="Q1253" i="10"/>
  <c r="P1253" i="10"/>
  <c r="O1253" i="10"/>
  <c r="N1253" i="10"/>
  <c r="N1251" i="10" s="1"/>
  <c r="M1253" i="10"/>
  <c r="L1253" i="10"/>
  <c r="K1253" i="10"/>
  <c r="J1253" i="10"/>
  <c r="I1253" i="10"/>
  <c r="W1253" i="10" s="1"/>
  <c r="H1253" i="10"/>
  <c r="G1253" i="10"/>
  <c r="G1251" i="10" s="1"/>
  <c r="V1252" i="10"/>
  <c r="U1252" i="10"/>
  <c r="T1252" i="10"/>
  <c r="T1251" i="10" s="1"/>
  <c r="S1252" i="10"/>
  <c r="S1251" i="10" s="1"/>
  <c r="R1252" i="10"/>
  <c r="Q1252" i="10"/>
  <c r="Q1251" i="10" s="1"/>
  <c r="P1252" i="10"/>
  <c r="O1252" i="10"/>
  <c r="N1252" i="10"/>
  <c r="M1252" i="10"/>
  <c r="L1252" i="10"/>
  <c r="K1252" i="10"/>
  <c r="J1252" i="10"/>
  <c r="J1251" i="10" s="1"/>
  <c r="I1252" i="10"/>
  <c r="H1252" i="10"/>
  <c r="G1252" i="10"/>
  <c r="V1251" i="10"/>
  <c r="U1251" i="10"/>
  <c r="P1251" i="10"/>
  <c r="M1251" i="10"/>
  <c r="K1251" i="10"/>
  <c r="H1251" i="10"/>
  <c r="V1249" i="10"/>
  <c r="U1249" i="10"/>
  <c r="T1249" i="10"/>
  <c r="S1249" i="10"/>
  <c r="R1249" i="10"/>
  <c r="Q1249" i="10"/>
  <c r="P1249" i="10"/>
  <c r="O1249" i="10"/>
  <c r="N1249" i="10"/>
  <c r="M1249" i="10"/>
  <c r="L1249" i="10"/>
  <c r="K1249" i="10"/>
  <c r="J1249" i="10"/>
  <c r="I1249" i="10"/>
  <c r="H1249" i="10"/>
  <c r="G1249" i="10"/>
  <c r="V1248" i="10"/>
  <c r="U1248" i="10"/>
  <c r="U1246" i="10" s="1"/>
  <c r="T1248" i="10"/>
  <c r="S1248" i="10"/>
  <c r="R1248" i="10"/>
  <c r="Q1248" i="10"/>
  <c r="P1248" i="10"/>
  <c r="O1248" i="10"/>
  <c r="O1246" i="10" s="1"/>
  <c r="N1248" i="10"/>
  <c r="M1248" i="10"/>
  <c r="L1248" i="10"/>
  <c r="K1248" i="10"/>
  <c r="J1248" i="10"/>
  <c r="J1246" i="10" s="1"/>
  <c r="I1248" i="10"/>
  <c r="H1248" i="10"/>
  <c r="G1248" i="10"/>
  <c r="V1247" i="10"/>
  <c r="V1246" i="10" s="1"/>
  <c r="U1247" i="10"/>
  <c r="T1247" i="10"/>
  <c r="S1247" i="10"/>
  <c r="R1247" i="10"/>
  <c r="Q1247" i="10"/>
  <c r="P1247" i="10"/>
  <c r="P1246" i="10" s="1"/>
  <c r="O1247" i="10"/>
  <c r="N1247" i="10"/>
  <c r="N1246" i="10" s="1"/>
  <c r="M1247" i="10"/>
  <c r="M1246" i="10" s="1"/>
  <c r="L1247" i="10"/>
  <c r="L1246" i="10" s="1"/>
  <c r="K1247" i="10"/>
  <c r="J1247" i="10"/>
  <c r="I1247" i="10"/>
  <c r="H1247" i="10"/>
  <c r="G1247" i="10"/>
  <c r="K1246" i="10"/>
  <c r="I1246" i="10"/>
  <c r="H1246" i="10"/>
  <c r="V1245" i="10"/>
  <c r="U1245" i="10"/>
  <c r="T1245" i="10"/>
  <c r="S1245" i="10"/>
  <c r="S1243" i="10" s="1"/>
  <c r="R1245" i="10"/>
  <c r="Q1245" i="10"/>
  <c r="P1245" i="10"/>
  <c r="O1245" i="10"/>
  <c r="N1245" i="10"/>
  <c r="M1245" i="10"/>
  <c r="L1245" i="10"/>
  <c r="K1245" i="10"/>
  <c r="J1245" i="10"/>
  <c r="J1243" i="10" s="1"/>
  <c r="I1245" i="10"/>
  <c r="H1245" i="10"/>
  <c r="G1245" i="10"/>
  <c r="V1244" i="10"/>
  <c r="U1244" i="10"/>
  <c r="T1244" i="10"/>
  <c r="T1243" i="10" s="1"/>
  <c r="S1244" i="10"/>
  <c r="R1244" i="10"/>
  <c r="Q1244" i="10"/>
  <c r="P1244" i="10"/>
  <c r="P1243" i="10" s="1"/>
  <c r="O1244" i="10"/>
  <c r="N1244" i="10"/>
  <c r="M1244" i="10"/>
  <c r="M1243" i="10" s="1"/>
  <c r="L1244" i="10"/>
  <c r="K1244" i="10"/>
  <c r="J1244" i="10"/>
  <c r="I1244" i="10"/>
  <c r="H1244" i="10"/>
  <c r="H1243" i="10" s="1"/>
  <c r="G1244" i="10"/>
  <c r="U1243" i="10"/>
  <c r="Q1243" i="10"/>
  <c r="O1243" i="10"/>
  <c r="N1243" i="10"/>
  <c r="L1243" i="10"/>
  <c r="K1243" i="10"/>
  <c r="I1243" i="10"/>
  <c r="W1242" i="10"/>
  <c r="V1242" i="10"/>
  <c r="U1242" i="10"/>
  <c r="T1242" i="10"/>
  <c r="S1242" i="10"/>
  <c r="S1239" i="10" s="1"/>
  <c r="R1242" i="10"/>
  <c r="Q1242" i="10"/>
  <c r="P1242" i="10"/>
  <c r="O1242" i="10"/>
  <c r="N1242" i="10"/>
  <c r="M1242" i="10"/>
  <c r="L1242" i="10"/>
  <c r="K1242" i="10"/>
  <c r="J1242" i="10"/>
  <c r="I1242" i="10"/>
  <c r="H1242" i="10"/>
  <c r="G1242" i="10"/>
  <c r="V1241" i="10"/>
  <c r="U1241" i="10"/>
  <c r="T1241" i="10"/>
  <c r="S1241" i="10"/>
  <c r="R1241" i="10"/>
  <c r="Q1241" i="10"/>
  <c r="P1241" i="10"/>
  <c r="P1239" i="10" s="1"/>
  <c r="O1241" i="10"/>
  <c r="N1241" i="10"/>
  <c r="M1241" i="10"/>
  <c r="L1241" i="10"/>
  <c r="K1241" i="10"/>
  <c r="J1241" i="10"/>
  <c r="J1239" i="10" s="1"/>
  <c r="I1241" i="10"/>
  <c r="H1241" i="10"/>
  <c r="G1241" i="10"/>
  <c r="V1240" i="10"/>
  <c r="V1239" i="10" s="1"/>
  <c r="U1240" i="10"/>
  <c r="U1239" i="10" s="1"/>
  <c r="T1240" i="10"/>
  <c r="S1240" i="10"/>
  <c r="R1240" i="10"/>
  <c r="Q1240" i="10"/>
  <c r="Q1239" i="10" s="1"/>
  <c r="P1240" i="10"/>
  <c r="O1240" i="10"/>
  <c r="O1239" i="10" s="1"/>
  <c r="N1240" i="10"/>
  <c r="M1240" i="10"/>
  <c r="M1239" i="10" s="1"/>
  <c r="L1240" i="10"/>
  <c r="L1239" i="10" s="1"/>
  <c r="K1240" i="10"/>
  <c r="J1240" i="10"/>
  <c r="I1240" i="10"/>
  <c r="H1240" i="10"/>
  <c r="H1239" i="10" s="1"/>
  <c r="G1240" i="10"/>
  <c r="R1239" i="10"/>
  <c r="N1239" i="10"/>
  <c r="I1239" i="10"/>
  <c r="V1238" i="10"/>
  <c r="U1238" i="10"/>
  <c r="T1238" i="10"/>
  <c r="T1236" i="10" s="1"/>
  <c r="S1238" i="10"/>
  <c r="R1238" i="10"/>
  <c r="Q1238" i="10"/>
  <c r="P1238" i="10"/>
  <c r="O1238" i="10"/>
  <c r="N1238" i="10"/>
  <c r="M1238" i="10"/>
  <c r="L1238" i="10"/>
  <c r="K1238" i="10"/>
  <c r="J1238" i="10"/>
  <c r="I1238" i="10"/>
  <c r="H1238" i="10"/>
  <c r="G1238" i="10"/>
  <c r="V1237" i="10"/>
  <c r="U1237" i="10"/>
  <c r="T1237" i="10"/>
  <c r="S1237" i="10"/>
  <c r="S1236" i="10" s="1"/>
  <c r="R1237" i="10"/>
  <c r="R1236" i="10" s="1"/>
  <c r="Q1237" i="10"/>
  <c r="Q1236" i="10" s="1"/>
  <c r="P1237" i="10"/>
  <c r="P1236" i="10" s="1"/>
  <c r="O1237" i="10"/>
  <c r="O1236" i="10" s="1"/>
  <c r="N1237" i="10"/>
  <c r="M1237" i="10"/>
  <c r="L1237" i="10"/>
  <c r="K1237" i="10"/>
  <c r="J1237" i="10"/>
  <c r="I1237" i="10"/>
  <c r="H1237" i="10"/>
  <c r="H1236" i="10" s="1"/>
  <c r="G1237" i="10"/>
  <c r="M1236" i="10"/>
  <c r="L1236" i="10"/>
  <c r="K1236" i="10"/>
  <c r="J1236" i="10"/>
  <c r="I1236" i="10"/>
  <c r="G1236" i="10"/>
  <c r="V1235" i="10"/>
  <c r="U1235" i="10"/>
  <c r="T1235" i="10"/>
  <c r="S1235" i="10"/>
  <c r="R1235" i="10"/>
  <c r="Q1235" i="10"/>
  <c r="P1235" i="10"/>
  <c r="O1235" i="10"/>
  <c r="N1235" i="10"/>
  <c r="M1235" i="10"/>
  <c r="L1235" i="10"/>
  <c r="W1235" i="10" s="1"/>
  <c r="K1235" i="10"/>
  <c r="K1232" i="10" s="1"/>
  <c r="J1235" i="10"/>
  <c r="I1235" i="10"/>
  <c r="H1235" i="10"/>
  <c r="G1235" i="10"/>
  <c r="V1234" i="10"/>
  <c r="U1234" i="10"/>
  <c r="T1234" i="10"/>
  <c r="S1234" i="10"/>
  <c r="R1234" i="10"/>
  <c r="Q1234" i="10"/>
  <c r="P1234" i="10"/>
  <c r="O1234" i="10"/>
  <c r="N1234" i="10"/>
  <c r="M1234" i="10"/>
  <c r="L1234" i="10"/>
  <c r="K1234" i="10"/>
  <c r="J1234" i="10"/>
  <c r="I1234" i="10"/>
  <c r="W1234" i="10" s="1"/>
  <c r="H1234" i="10"/>
  <c r="G1234" i="10"/>
  <c r="V1233" i="10"/>
  <c r="V1232" i="10" s="1"/>
  <c r="U1233" i="10"/>
  <c r="U1232" i="10" s="1"/>
  <c r="T1233" i="10"/>
  <c r="T1232" i="10" s="1"/>
  <c r="S1233" i="10"/>
  <c r="R1233" i="10"/>
  <c r="Q1233" i="10"/>
  <c r="P1233" i="10"/>
  <c r="P1232" i="10" s="1"/>
  <c r="O1233" i="10"/>
  <c r="O1232" i="10" s="1"/>
  <c r="N1233" i="10"/>
  <c r="M1233" i="10"/>
  <c r="L1233" i="10"/>
  <c r="K1233" i="10"/>
  <c r="J1233" i="10"/>
  <c r="I1233" i="10"/>
  <c r="H1233" i="10"/>
  <c r="G1233" i="10"/>
  <c r="S1232" i="10"/>
  <c r="R1232" i="10"/>
  <c r="Q1232" i="10"/>
  <c r="N1232" i="10"/>
  <c r="M1232" i="10"/>
  <c r="H1232" i="10"/>
  <c r="V1231" i="10"/>
  <c r="U1231" i="10"/>
  <c r="T1231" i="10"/>
  <c r="S1231" i="10"/>
  <c r="S1229" i="10" s="1"/>
  <c r="R1231" i="10"/>
  <c r="Q1231" i="10"/>
  <c r="P1231" i="10"/>
  <c r="O1231" i="10"/>
  <c r="N1231" i="10"/>
  <c r="M1231" i="10"/>
  <c r="L1231" i="10"/>
  <c r="K1231" i="10"/>
  <c r="J1231" i="10"/>
  <c r="I1231" i="10"/>
  <c r="H1231" i="10"/>
  <c r="G1231" i="10"/>
  <c r="V1230" i="10"/>
  <c r="V1229" i="10" s="1"/>
  <c r="U1230" i="10"/>
  <c r="T1230" i="10"/>
  <c r="S1230" i="10"/>
  <c r="R1230" i="10"/>
  <c r="R1229" i="10" s="1"/>
  <c r="Q1230" i="10"/>
  <c r="Q1229" i="10" s="1"/>
  <c r="P1230" i="10"/>
  <c r="P1229" i="10" s="1"/>
  <c r="O1230" i="10"/>
  <c r="N1230" i="10"/>
  <c r="M1230" i="10"/>
  <c r="M1229" i="10" s="1"/>
  <c r="L1230" i="10"/>
  <c r="L1229" i="10" s="1"/>
  <c r="K1230" i="10"/>
  <c r="J1230" i="10"/>
  <c r="I1230" i="10"/>
  <c r="H1230" i="10"/>
  <c r="G1230" i="10"/>
  <c r="T1229" i="10"/>
  <c r="N1229" i="10"/>
  <c r="K1229" i="10"/>
  <c r="J1229" i="10"/>
  <c r="I1229" i="10"/>
  <c r="H1229" i="10"/>
  <c r="G1229" i="10"/>
  <c r="V1227" i="10"/>
  <c r="U1227" i="10"/>
  <c r="T1227" i="10"/>
  <c r="S1227" i="10"/>
  <c r="R1227" i="10"/>
  <c r="Q1227" i="10"/>
  <c r="P1227" i="10"/>
  <c r="O1227" i="10"/>
  <c r="N1227" i="10"/>
  <c r="M1227" i="10"/>
  <c r="L1227" i="10"/>
  <c r="K1227" i="10"/>
  <c r="J1227" i="10"/>
  <c r="I1227" i="10"/>
  <c r="H1227" i="10"/>
  <c r="G1227" i="10"/>
  <c r="G1224" i="10" s="1"/>
  <c r="W1226" i="10"/>
  <c r="V1226" i="10"/>
  <c r="V1224" i="10" s="1"/>
  <c r="U1226" i="10"/>
  <c r="T1226" i="10"/>
  <c r="S1226" i="10"/>
  <c r="R1226" i="10"/>
  <c r="Q1226" i="10"/>
  <c r="P1226" i="10"/>
  <c r="O1226" i="10"/>
  <c r="N1226" i="10"/>
  <c r="M1226" i="10"/>
  <c r="L1226" i="10"/>
  <c r="L1224" i="10" s="1"/>
  <c r="K1226" i="10"/>
  <c r="J1226" i="10"/>
  <c r="I1226" i="10"/>
  <c r="H1226" i="10"/>
  <c r="G1226" i="10"/>
  <c r="V1225" i="10"/>
  <c r="U1225" i="10"/>
  <c r="U1224" i="10" s="1"/>
  <c r="T1225" i="10"/>
  <c r="T1224" i="10" s="1"/>
  <c r="S1225" i="10"/>
  <c r="S1224" i="10" s="1"/>
  <c r="R1225" i="10"/>
  <c r="R1224" i="10" s="1"/>
  <c r="Q1225" i="10"/>
  <c r="Q1224" i="10" s="1"/>
  <c r="P1225" i="10"/>
  <c r="P1224" i="10" s="1"/>
  <c r="O1225" i="10"/>
  <c r="N1225" i="10"/>
  <c r="M1225" i="10"/>
  <c r="L1225" i="10"/>
  <c r="K1225" i="10"/>
  <c r="J1225" i="10"/>
  <c r="I1225" i="10"/>
  <c r="H1225" i="10"/>
  <c r="G1225" i="10"/>
  <c r="O1224" i="10"/>
  <c r="N1224" i="10"/>
  <c r="M1224" i="10"/>
  <c r="J1224" i="10"/>
  <c r="V1223" i="10"/>
  <c r="U1223" i="10"/>
  <c r="T1223" i="10"/>
  <c r="S1223" i="10"/>
  <c r="R1223" i="10"/>
  <c r="Q1223" i="10"/>
  <c r="P1223" i="10"/>
  <c r="O1223" i="10"/>
  <c r="N1223" i="10"/>
  <c r="M1223" i="10"/>
  <c r="L1223" i="10"/>
  <c r="K1223" i="10"/>
  <c r="J1223" i="10"/>
  <c r="I1223" i="10"/>
  <c r="H1223" i="10"/>
  <c r="G1223" i="10"/>
  <c r="V1222" i="10"/>
  <c r="U1222" i="10"/>
  <c r="T1222" i="10"/>
  <c r="T1220" i="10" s="1"/>
  <c r="S1222" i="10"/>
  <c r="R1222" i="10"/>
  <c r="Q1222" i="10"/>
  <c r="P1222" i="10"/>
  <c r="O1222" i="10"/>
  <c r="N1222" i="10"/>
  <c r="M1222" i="10"/>
  <c r="L1222" i="10"/>
  <c r="K1222" i="10"/>
  <c r="J1222" i="10"/>
  <c r="I1222" i="10"/>
  <c r="H1222" i="10"/>
  <c r="G1222" i="10"/>
  <c r="V1221" i="10"/>
  <c r="U1221" i="10"/>
  <c r="T1221" i="10"/>
  <c r="S1221" i="10"/>
  <c r="S1220" i="10" s="1"/>
  <c r="R1221" i="10"/>
  <c r="R1220" i="10" s="1"/>
  <c r="Q1221" i="10"/>
  <c r="Q1220" i="10" s="1"/>
  <c r="P1221" i="10"/>
  <c r="P1220" i="10" s="1"/>
  <c r="O1221" i="10"/>
  <c r="N1221" i="10"/>
  <c r="M1221" i="10"/>
  <c r="L1221" i="10"/>
  <c r="K1221" i="10"/>
  <c r="K1220" i="10" s="1"/>
  <c r="J1221" i="10"/>
  <c r="I1221" i="10"/>
  <c r="H1221" i="10"/>
  <c r="G1221" i="10"/>
  <c r="U1220" i="10"/>
  <c r="O1220" i="10"/>
  <c r="M1220" i="10"/>
  <c r="I1220" i="10"/>
  <c r="V1219" i="10"/>
  <c r="U1219" i="10"/>
  <c r="T1219" i="10"/>
  <c r="W1219" i="10" s="1"/>
  <c r="S1219" i="10"/>
  <c r="R1219" i="10"/>
  <c r="Q1219" i="10"/>
  <c r="P1219" i="10"/>
  <c r="O1219" i="10"/>
  <c r="N1219" i="10"/>
  <c r="M1219" i="10"/>
  <c r="L1219" i="10"/>
  <c r="K1219" i="10"/>
  <c r="K1216" i="10" s="1"/>
  <c r="J1219" i="10"/>
  <c r="I1219" i="10"/>
  <c r="H1219" i="10"/>
  <c r="G1219" i="10"/>
  <c r="W1218" i="10"/>
  <c r="V1218" i="10"/>
  <c r="U1218" i="10"/>
  <c r="T1218" i="10"/>
  <c r="S1218" i="10"/>
  <c r="R1218" i="10"/>
  <c r="Q1218" i="10"/>
  <c r="Q1216" i="10" s="1"/>
  <c r="P1218" i="10"/>
  <c r="O1218" i="10"/>
  <c r="N1218" i="10"/>
  <c r="M1218" i="10"/>
  <c r="L1218" i="10"/>
  <c r="L1216" i="10" s="1"/>
  <c r="K1218" i="10"/>
  <c r="J1218" i="10"/>
  <c r="I1218" i="10"/>
  <c r="H1218" i="10"/>
  <c r="H1216" i="10" s="1"/>
  <c r="G1218" i="10"/>
  <c r="V1217" i="10"/>
  <c r="U1217" i="10"/>
  <c r="T1217" i="10"/>
  <c r="S1217" i="10"/>
  <c r="S1216" i="10" s="1"/>
  <c r="R1217" i="10"/>
  <c r="Q1217" i="10"/>
  <c r="P1217" i="10"/>
  <c r="P1216" i="10" s="1"/>
  <c r="O1217" i="10"/>
  <c r="O1216" i="10" s="1"/>
  <c r="N1217" i="10"/>
  <c r="N1216" i="10" s="1"/>
  <c r="M1217" i="10"/>
  <c r="M1216" i="10" s="1"/>
  <c r="L1217" i="10"/>
  <c r="K1217" i="10"/>
  <c r="J1217" i="10"/>
  <c r="J1216" i="10" s="1"/>
  <c r="I1217" i="10"/>
  <c r="I1216" i="10" s="1"/>
  <c r="H1217" i="10"/>
  <c r="G1217" i="10"/>
  <c r="U1216" i="10"/>
  <c r="R1216" i="10"/>
  <c r="G1216" i="10"/>
  <c r="V1214" i="10"/>
  <c r="U1214" i="10"/>
  <c r="W1214" i="10" s="1"/>
  <c r="T1214" i="10"/>
  <c r="S1214" i="10"/>
  <c r="R1214" i="10"/>
  <c r="Q1214" i="10"/>
  <c r="P1214" i="10"/>
  <c r="O1214" i="10"/>
  <c r="N1214" i="10"/>
  <c r="M1214" i="10"/>
  <c r="L1214" i="10"/>
  <c r="K1214" i="10"/>
  <c r="J1214" i="10"/>
  <c r="I1214" i="10"/>
  <c r="H1214" i="10"/>
  <c r="G1214" i="10"/>
  <c r="V1213" i="10"/>
  <c r="U1213" i="10"/>
  <c r="T1213" i="10"/>
  <c r="T1210" i="10" s="1"/>
  <c r="S1213" i="10"/>
  <c r="R1213" i="10"/>
  <c r="Q1213" i="10"/>
  <c r="P1213" i="10"/>
  <c r="O1213" i="10"/>
  <c r="N1213" i="10"/>
  <c r="M1213" i="10"/>
  <c r="L1213" i="10"/>
  <c r="K1213" i="10"/>
  <c r="J1213" i="10"/>
  <c r="I1213" i="10"/>
  <c r="H1213" i="10"/>
  <c r="G1213" i="10"/>
  <c r="V1212" i="10"/>
  <c r="U1212" i="10"/>
  <c r="T1212" i="10"/>
  <c r="S1212" i="10"/>
  <c r="R1212" i="10"/>
  <c r="Q1212" i="10"/>
  <c r="P1212" i="10"/>
  <c r="O1212" i="10"/>
  <c r="N1212" i="10"/>
  <c r="M1212" i="10"/>
  <c r="L1212" i="10"/>
  <c r="K1212" i="10"/>
  <c r="J1212" i="10"/>
  <c r="I1212" i="10"/>
  <c r="W1212" i="10" s="1"/>
  <c r="H1212" i="10"/>
  <c r="G1212" i="10"/>
  <c r="V1211" i="10"/>
  <c r="U1211" i="10"/>
  <c r="U1210" i="10" s="1"/>
  <c r="T1211" i="10"/>
  <c r="S1211" i="10"/>
  <c r="R1211" i="10"/>
  <c r="Q1211" i="10"/>
  <c r="Q1210" i="10" s="1"/>
  <c r="P1211" i="10"/>
  <c r="P1210" i="10" s="1"/>
  <c r="O1211" i="10"/>
  <c r="O1210" i="10" s="1"/>
  <c r="N1211" i="10"/>
  <c r="N1210" i="10" s="1"/>
  <c r="M1211" i="10"/>
  <c r="L1211" i="10"/>
  <c r="L1210" i="10" s="1"/>
  <c r="K1211" i="10"/>
  <c r="J1211" i="10"/>
  <c r="I1211" i="10"/>
  <c r="H1211" i="10"/>
  <c r="G1211" i="10"/>
  <c r="M1210" i="10"/>
  <c r="H1210" i="10"/>
  <c r="G1210"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P1208" i="10"/>
  <c r="O1208" i="10"/>
  <c r="N1208" i="10"/>
  <c r="M1208" i="10"/>
  <c r="L1208" i="10"/>
  <c r="K1208" i="10"/>
  <c r="J1208" i="10"/>
  <c r="I1208" i="10"/>
  <c r="H1208" i="10"/>
  <c r="G1208" i="10"/>
  <c r="V1207" i="10"/>
  <c r="U1207" i="10"/>
  <c r="T1207" i="10"/>
  <c r="S1207" i="10"/>
  <c r="R1207" i="10"/>
  <c r="R1205" i="10" s="1"/>
  <c r="Q1207" i="10"/>
  <c r="P1207" i="10"/>
  <c r="O1207" i="10"/>
  <c r="N1207" i="10"/>
  <c r="M1207" i="10"/>
  <c r="L1207" i="10"/>
  <c r="K1207" i="10"/>
  <c r="J1207" i="10"/>
  <c r="I1207" i="10"/>
  <c r="H1207" i="10"/>
  <c r="G1207" i="10"/>
  <c r="W1207" i="10" s="1"/>
  <c r="V1206" i="10"/>
  <c r="U1206" i="10"/>
  <c r="U1205" i="10" s="1"/>
  <c r="T1206" i="10"/>
  <c r="T1205" i="10" s="1"/>
  <c r="S1206" i="10"/>
  <c r="R1206" i="10"/>
  <c r="Q1206" i="10"/>
  <c r="P1206" i="10"/>
  <c r="O1206" i="10"/>
  <c r="N1206" i="10"/>
  <c r="M1206" i="10"/>
  <c r="L1206" i="10"/>
  <c r="K1206" i="10"/>
  <c r="J1206" i="10"/>
  <c r="I1206" i="10"/>
  <c r="I1205" i="10" s="1"/>
  <c r="H1206" i="10"/>
  <c r="G1206" i="10"/>
  <c r="Q1205" i="10"/>
  <c r="N1205" i="10"/>
  <c r="L1205" i="10"/>
  <c r="K1205" i="10"/>
  <c r="V1204" i="10"/>
  <c r="U1204" i="10"/>
  <c r="T1204" i="10"/>
  <c r="S1204" i="10"/>
  <c r="S1200" i="10" s="1"/>
  <c r="R1204" i="10"/>
  <c r="Q1204" i="10"/>
  <c r="P1204" i="10"/>
  <c r="O1204" i="10"/>
  <c r="N1204" i="10"/>
  <c r="M1204" i="10"/>
  <c r="L1204" i="10"/>
  <c r="K1204" i="10"/>
  <c r="J1204" i="10"/>
  <c r="I1204" i="10"/>
  <c r="H1204" i="10"/>
  <c r="G1204" i="10"/>
  <c r="V1203" i="10"/>
  <c r="U1203" i="10"/>
  <c r="T1203" i="10"/>
  <c r="S1203" i="10"/>
  <c r="R1203" i="10"/>
  <c r="Q1203" i="10"/>
  <c r="P1203" i="10"/>
  <c r="O1203" i="10"/>
  <c r="N1203" i="10"/>
  <c r="M1203" i="10"/>
  <c r="L1203" i="10"/>
  <c r="L1200" i="10" s="1"/>
  <c r="K1203" i="10"/>
  <c r="J1203" i="10"/>
  <c r="I1203" i="10"/>
  <c r="H1203" i="10"/>
  <c r="G1203" i="10"/>
  <c r="V1202" i="10"/>
  <c r="U1202" i="10"/>
  <c r="T1202" i="10"/>
  <c r="S1202" i="10"/>
  <c r="R1202" i="10"/>
  <c r="R1200" i="10" s="1"/>
  <c r="Q1202" i="10"/>
  <c r="P1202" i="10"/>
  <c r="P1200" i="10" s="1"/>
  <c r="O1202" i="10"/>
  <c r="N1202" i="10"/>
  <c r="M1202" i="10"/>
  <c r="L1202" i="10"/>
  <c r="K1202" i="10"/>
  <c r="J1202" i="10"/>
  <c r="I1202" i="10"/>
  <c r="H1202" i="10"/>
  <c r="H1200" i="10" s="1"/>
  <c r="G1202" i="10"/>
  <c r="V1201" i="10"/>
  <c r="V1200" i="10" s="1"/>
  <c r="U1201" i="10"/>
  <c r="T1201" i="10"/>
  <c r="T1200" i="10" s="1"/>
  <c r="S1201" i="10"/>
  <c r="R1201" i="10"/>
  <c r="Q1201" i="10"/>
  <c r="P1201" i="10"/>
  <c r="O1201" i="10"/>
  <c r="N1201" i="10"/>
  <c r="N1200" i="10" s="1"/>
  <c r="M1201" i="10"/>
  <c r="L1201" i="10"/>
  <c r="K1201" i="10"/>
  <c r="K1200" i="10" s="1"/>
  <c r="J1201" i="10"/>
  <c r="I1201" i="10"/>
  <c r="I1200" i="10" s="1"/>
  <c r="H1201" i="10"/>
  <c r="G1201" i="10"/>
  <c r="Q1200" i="10"/>
  <c r="V1197" i="10"/>
  <c r="U1197" i="10"/>
  <c r="T1197" i="10"/>
  <c r="S1197" i="10"/>
  <c r="R1197" i="10"/>
  <c r="Q1197" i="10"/>
  <c r="P1197" i="10"/>
  <c r="O1197" i="10"/>
  <c r="O1192" i="10" s="1"/>
  <c r="N1197" i="10"/>
  <c r="N1192" i="10" s="1"/>
  <c r="M1197" i="10"/>
  <c r="M1192" i="10" s="1"/>
  <c r="L1197" i="10"/>
  <c r="K1197" i="10"/>
  <c r="J1197" i="10"/>
  <c r="I1197" i="10"/>
  <c r="H1197" i="10"/>
  <c r="G1197" i="10"/>
  <c r="V1196" i="10"/>
  <c r="U1196" i="10"/>
  <c r="T1196" i="10"/>
  <c r="S1196" i="10"/>
  <c r="R1196" i="10"/>
  <c r="Q1196" i="10"/>
  <c r="P1196" i="10"/>
  <c r="O1196" i="10"/>
  <c r="N1196" i="10"/>
  <c r="M1196" i="10"/>
  <c r="L1196" i="10"/>
  <c r="K1196" i="10"/>
  <c r="K1192" i="10" s="1"/>
  <c r="J1196" i="10"/>
  <c r="I1196" i="10"/>
  <c r="H1196" i="10"/>
  <c r="G1196" i="10"/>
  <c r="V1195" i="10"/>
  <c r="U1195" i="10"/>
  <c r="T1195" i="10"/>
  <c r="S1195" i="10"/>
  <c r="R1195" i="10"/>
  <c r="Q1195" i="10"/>
  <c r="P1195" i="10"/>
  <c r="O1195" i="10"/>
  <c r="N1195" i="10"/>
  <c r="M1195" i="10"/>
  <c r="L1195" i="10"/>
  <c r="K1195" i="10"/>
  <c r="J1195" i="10"/>
  <c r="I1195" i="10"/>
  <c r="I1192" i="10" s="1"/>
  <c r="H1195" i="10"/>
  <c r="G1195" i="10"/>
  <c r="W1195" i="10" s="1"/>
  <c r="V1194" i="10"/>
  <c r="U1194" i="10"/>
  <c r="T1194" i="10"/>
  <c r="T1192" i="10" s="1"/>
  <c r="S1194" i="10"/>
  <c r="R1194" i="10"/>
  <c r="Q1194" i="10"/>
  <c r="P1194" i="10"/>
  <c r="O1194" i="10"/>
  <c r="N1194" i="10"/>
  <c r="M1194" i="10"/>
  <c r="L1194" i="10"/>
  <c r="K1194" i="10"/>
  <c r="J1194" i="10"/>
  <c r="I1194" i="10"/>
  <c r="H1194" i="10"/>
  <c r="G1194" i="10"/>
  <c r="V1193" i="10"/>
  <c r="V1192" i="10" s="1"/>
  <c r="U1193" i="10"/>
  <c r="T1193" i="10"/>
  <c r="S1193" i="10"/>
  <c r="S1192" i="10" s="1"/>
  <c r="R1193" i="10"/>
  <c r="R1192" i="10" s="1"/>
  <c r="Q1193" i="10"/>
  <c r="Q1192" i="10" s="1"/>
  <c r="P1193" i="10"/>
  <c r="P1192" i="10" s="1"/>
  <c r="O1193" i="10"/>
  <c r="N1193" i="10"/>
  <c r="M1193" i="10"/>
  <c r="L1193" i="10"/>
  <c r="K1193" i="10"/>
  <c r="J1193" i="10"/>
  <c r="I1193" i="10"/>
  <c r="H1193" i="10"/>
  <c r="G1193" i="10"/>
  <c r="L1192"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R1185" i="10" s="1"/>
  <c r="Q1189" i="10"/>
  <c r="P1189" i="10"/>
  <c r="O1189" i="10"/>
  <c r="N1189" i="10"/>
  <c r="M1189" i="10"/>
  <c r="L1189" i="10"/>
  <c r="K1189" i="10"/>
  <c r="J1189" i="10"/>
  <c r="I1189" i="10"/>
  <c r="W1189" i="10" s="1"/>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Q1185" i="10" s="1"/>
  <c r="P1187" i="10"/>
  <c r="O1187" i="10"/>
  <c r="N1187" i="10"/>
  <c r="M1187" i="10"/>
  <c r="L1187" i="10"/>
  <c r="K1187" i="10"/>
  <c r="K1185" i="10" s="1"/>
  <c r="J1187" i="10"/>
  <c r="I1187" i="10"/>
  <c r="H1187" i="10"/>
  <c r="G1187" i="10"/>
  <c r="W1186" i="10"/>
  <c r="V1186" i="10"/>
  <c r="V1185" i="10" s="1"/>
  <c r="U1186" i="10"/>
  <c r="T1186" i="10"/>
  <c r="S1186" i="10"/>
  <c r="R1186" i="10"/>
  <c r="Q1186" i="10"/>
  <c r="P1186" i="10"/>
  <c r="O1186" i="10"/>
  <c r="N1186" i="10"/>
  <c r="N1185" i="10" s="1"/>
  <c r="M1186" i="10"/>
  <c r="L1186" i="10"/>
  <c r="K1186" i="10"/>
  <c r="J1186" i="10"/>
  <c r="J1185" i="10" s="1"/>
  <c r="I1186" i="10"/>
  <c r="H1186" i="10"/>
  <c r="H1185" i="10" s="1"/>
  <c r="G1186" i="10"/>
  <c r="L1185" i="10"/>
  <c r="V1183" i="10"/>
  <c r="U1183" i="10"/>
  <c r="U1181" i="10" s="1"/>
  <c r="T1183" i="10"/>
  <c r="T1181" i="10" s="1"/>
  <c r="S1183" i="10"/>
  <c r="R1183" i="10"/>
  <c r="Q1183" i="10"/>
  <c r="P1183" i="10"/>
  <c r="O1183" i="10"/>
  <c r="N1183" i="10"/>
  <c r="M1183" i="10"/>
  <c r="L1183" i="10"/>
  <c r="K1183" i="10"/>
  <c r="J1183" i="10"/>
  <c r="I1183" i="10"/>
  <c r="H1183" i="10"/>
  <c r="G1183" i="10"/>
  <c r="V1182" i="10"/>
  <c r="V1181" i="10" s="1"/>
  <c r="U1182" i="10"/>
  <c r="T1182" i="10"/>
  <c r="S1182" i="10"/>
  <c r="R1182" i="10"/>
  <c r="R1181" i="10" s="1"/>
  <c r="Q1182" i="10"/>
  <c r="Q1181" i="10" s="1"/>
  <c r="P1182" i="10"/>
  <c r="P1181" i="10" s="1"/>
  <c r="O1182" i="10"/>
  <c r="N1182" i="10"/>
  <c r="N1181" i="10" s="1"/>
  <c r="M1182" i="10"/>
  <c r="L1182" i="10"/>
  <c r="K1182" i="10"/>
  <c r="J1182" i="10"/>
  <c r="I1182" i="10"/>
  <c r="I1181" i="10" s="1"/>
  <c r="H1182" i="10"/>
  <c r="H1181" i="10" s="1"/>
  <c r="G1182" i="10"/>
  <c r="O1181" i="10"/>
  <c r="M1181" i="10"/>
  <c r="J1181" i="10"/>
  <c r="M1180" i="10"/>
  <c r="L1180" i="10"/>
  <c r="O1180" i="10" s="1"/>
  <c r="R1180" i="10" s="1"/>
  <c r="U1180" i="10" s="1"/>
  <c r="K1180" i="10"/>
  <c r="J1180" i="10"/>
  <c r="I1180" i="10"/>
  <c r="H1180" i="10"/>
  <c r="G1180" i="10"/>
  <c r="L1179" i="10"/>
  <c r="N1179" i="10" s="1"/>
  <c r="P1179" i="10" s="1"/>
  <c r="R1179" i="10" s="1"/>
  <c r="K1179" i="10"/>
  <c r="J1179" i="10"/>
  <c r="I1179" i="10"/>
  <c r="H1179" i="10"/>
  <c r="G1179" i="10"/>
  <c r="K1178" i="10"/>
  <c r="J1178" i="10"/>
  <c r="I1178" i="10"/>
  <c r="H1178" i="10"/>
  <c r="G1178" i="10"/>
  <c r="G1177" i="10"/>
  <c r="V1175" i="10"/>
  <c r="U1175" i="10"/>
  <c r="T1175" i="10"/>
  <c r="S1175" i="10"/>
  <c r="R1175" i="10"/>
  <c r="Q1175" i="10"/>
  <c r="P1175" i="10"/>
  <c r="O1175" i="10"/>
  <c r="N1175" i="10"/>
  <c r="M1175" i="10"/>
  <c r="L1175" i="10"/>
  <c r="K1175" i="10"/>
  <c r="J1175" i="10"/>
  <c r="I1175" i="10"/>
  <c r="H1175" i="10"/>
  <c r="G1175" i="10"/>
  <c r="K1174" i="10"/>
  <c r="J1174" i="10"/>
  <c r="I1174" i="10"/>
  <c r="H1174" i="10"/>
  <c r="G1174" i="10"/>
  <c r="K1173" i="10"/>
  <c r="J1173" i="10"/>
  <c r="I1173" i="10"/>
  <c r="H1173" i="10"/>
  <c r="G1173"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J1169" i="10"/>
  <c r="I1169" i="10"/>
  <c r="H1169" i="10"/>
  <c r="G1169" i="10"/>
  <c r="G1168" i="10"/>
  <c r="V1167" i="10"/>
  <c r="U1167" i="10"/>
  <c r="U1166" i="10" s="1"/>
  <c r="T1167" i="10"/>
  <c r="T1166" i="10" s="1"/>
  <c r="S1167" i="10"/>
  <c r="S1166" i="10" s="1"/>
  <c r="R1167" i="10"/>
  <c r="R1166" i="10" s="1"/>
  <c r="Q1167" i="10"/>
  <c r="P1167" i="10"/>
  <c r="O1167" i="10"/>
  <c r="N1167" i="10"/>
  <c r="N1166" i="10" s="1"/>
  <c r="M1167" i="10"/>
  <c r="L1167" i="10"/>
  <c r="L1166" i="10" s="1"/>
  <c r="K1167" i="10"/>
  <c r="K1166" i="10" s="1"/>
  <c r="J1167" i="10"/>
  <c r="J1166" i="10" s="1"/>
  <c r="I1167" i="10"/>
  <c r="H1167" i="10"/>
  <c r="G1167" i="10"/>
  <c r="V1166" i="10"/>
  <c r="Q1166" i="10"/>
  <c r="P1166" i="10"/>
  <c r="O1166" i="10"/>
  <c r="M1166" i="10"/>
  <c r="I1166" i="10"/>
  <c r="H1166" i="10"/>
  <c r="H1165" i="10"/>
  <c r="G1165" i="10"/>
  <c r="H1164" i="10"/>
  <c r="I1164" i="10" s="1"/>
  <c r="G1164" i="10"/>
  <c r="I1163" i="10"/>
  <c r="H1163" i="10"/>
  <c r="G1163" i="10"/>
  <c r="J1163" i="10" s="1"/>
  <c r="I1162" i="10"/>
  <c r="H1162" i="10"/>
  <c r="G1162" i="10"/>
  <c r="H1160" i="10"/>
  <c r="G1160" i="10"/>
  <c r="H1159" i="10"/>
  <c r="I1159" i="10" s="1"/>
  <c r="G1159" i="10"/>
  <c r="H1158" i="10"/>
  <c r="G1158" i="10"/>
  <c r="V1155" i="10"/>
  <c r="U1155" i="10"/>
  <c r="T1155" i="10"/>
  <c r="S1155" i="10"/>
  <c r="S1153" i="10" s="1"/>
  <c r="R1155" i="10"/>
  <c r="Q1155" i="10"/>
  <c r="P1155" i="10"/>
  <c r="O1155" i="10"/>
  <c r="N1155" i="10"/>
  <c r="M1155" i="10"/>
  <c r="L1155" i="10"/>
  <c r="K1155" i="10"/>
  <c r="J1155" i="10"/>
  <c r="I1155" i="10"/>
  <c r="H1155" i="10"/>
  <c r="G1155" i="10"/>
  <c r="V1154" i="10"/>
  <c r="V1153" i="10" s="1"/>
  <c r="U1154" i="10"/>
  <c r="T1154" i="10"/>
  <c r="T1153" i="10" s="1"/>
  <c r="S1154" i="10"/>
  <c r="R1154" i="10"/>
  <c r="R1153" i="10" s="1"/>
  <c r="Q1154" i="10"/>
  <c r="P1154" i="10"/>
  <c r="O1154" i="10"/>
  <c r="N1154" i="10"/>
  <c r="N1153" i="10" s="1"/>
  <c r="M1154" i="10"/>
  <c r="L1154" i="10"/>
  <c r="K1154" i="10"/>
  <c r="J1154" i="10"/>
  <c r="I1154" i="10"/>
  <c r="I1153" i="10" s="1"/>
  <c r="H1154" i="10"/>
  <c r="G1154" i="10"/>
  <c r="Q1153" i="10"/>
  <c r="P1153" i="10"/>
  <c r="O1153" i="10"/>
  <c r="M1153" i="10"/>
  <c r="J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J1150" i="10"/>
  <c r="I1150" i="10"/>
  <c r="H1150" i="10"/>
  <c r="G1150" i="10"/>
  <c r="M1149" i="10"/>
  <c r="P1149" i="10" s="1"/>
  <c r="S1149" i="10" s="1"/>
  <c r="V1149" i="10" s="1"/>
  <c r="L1149" i="10"/>
  <c r="O1149" i="10" s="1"/>
  <c r="K1149" i="10"/>
  <c r="J1149" i="10"/>
  <c r="I1149" i="10"/>
  <c r="H1149" i="10"/>
  <c r="G1149" i="10"/>
  <c r="L1148" i="10"/>
  <c r="N1148" i="10" s="1"/>
  <c r="P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S1143" i="10" s="1"/>
  <c r="L1143" i="10"/>
  <c r="R1143" i="10" s="1"/>
  <c r="K1143" i="10"/>
  <c r="J1143" i="10"/>
  <c r="I1143" i="10"/>
  <c r="H1143" i="10"/>
  <c r="G1143" i="10"/>
  <c r="M1142" i="10"/>
  <c r="L1142" i="10"/>
  <c r="K1142" i="10"/>
  <c r="J1142" i="10"/>
  <c r="I1142" i="10"/>
  <c r="H1142" i="10"/>
  <c r="G1142" i="10"/>
  <c r="L1141" i="10"/>
  <c r="N1141" i="10" s="1"/>
  <c r="K1141" i="10"/>
  <c r="J1141" i="10"/>
  <c r="I1141" i="10"/>
  <c r="H1141" i="10"/>
  <c r="G1141" i="10"/>
  <c r="K1140" i="10"/>
  <c r="J1140" i="10"/>
  <c r="I1140" i="10"/>
  <c r="H1140" i="10"/>
  <c r="G1140" i="10"/>
  <c r="G1139" i="10" s="1"/>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T1136" i="10" s="1"/>
  <c r="M1136" i="10"/>
  <c r="S1136" i="10" s="1"/>
  <c r="L1136" i="10"/>
  <c r="K1136" i="10"/>
  <c r="J1136" i="10"/>
  <c r="I1136" i="10"/>
  <c r="H1136" i="10"/>
  <c r="G1136" i="10"/>
  <c r="M1135" i="10"/>
  <c r="L1135" i="10"/>
  <c r="O1135" i="10" s="1"/>
  <c r="K1135" i="10"/>
  <c r="J1135" i="10"/>
  <c r="I1135" i="10"/>
  <c r="H1135" i="10"/>
  <c r="G1135" i="10"/>
  <c r="L1134" i="10"/>
  <c r="N1134" i="10" s="1"/>
  <c r="P1134" i="10" s="1"/>
  <c r="R1134" i="10" s="1"/>
  <c r="K1134" i="10"/>
  <c r="J1134" i="10"/>
  <c r="I1134" i="10"/>
  <c r="H1134" i="10"/>
  <c r="G1134" i="10"/>
  <c r="K1133" i="10"/>
  <c r="J1133" i="10"/>
  <c r="I1133" i="10"/>
  <c r="H1133" i="10"/>
  <c r="G1133" i="10"/>
  <c r="G1132"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P1129" i="10"/>
  <c r="V1129" i="10" s="1"/>
  <c r="O1129" i="10"/>
  <c r="U1129" i="10" s="1"/>
  <c r="N1129" i="10"/>
  <c r="T1129" i="10" s="1"/>
  <c r="M1129" i="10"/>
  <c r="S1129" i="10" s="1"/>
  <c r="L1129" i="10"/>
  <c r="K1129" i="10"/>
  <c r="J1129" i="10"/>
  <c r="I1129" i="10"/>
  <c r="H1129" i="10"/>
  <c r="G1129" i="10"/>
  <c r="M1128" i="10"/>
  <c r="L1128" i="10"/>
  <c r="O1128" i="10" s="1"/>
  <c r="R1128" i="10" s="1"/>
  <c r="K1128" i="10"/>
  <c r="J1128" i="10"/>
  <c r="I1128" i="10"/>
  <c r="H1128" i="10"/>
  <c r="G1128" i="10"/>
  <c r="L1127" i="10"/>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L1121" i="10"/>
  <c r="K1121" i="10"/>
  <c r="J1121" i="10"/>
  <c r="I1121" i="10"/>
  <c r="H1121" i="10"/>
  <c r="G1121" i="10"/>
  <c r="L1120" i="10"/>
  <c r="K1120" i="10"/>
  <c r="J1120" i="10"/>
  <c r="I1120" i="10"/>
  <c r="H1120" i="10"/>
  <c r="G1120" i="10"/>
  <c r="K1119" i="10"/>
  <c r="J1119" i="10"/>
  <c r="I1119" i="10"/>
  <c r="H1119" i="10"/>
  <c r="G1119"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G1111" i="10" s="1"/>
  <c r="P1115" i="10"/>
  <c r="O1115" i="10"/>
  <c r="U1115" i="10" s="1"/>
  <c r="N1115" i="10"/>
  <c r="T1115" i="10" s="1"/>
  <c r="M1115" i="10"/>
  <c r="S1115" i="10" s="1"/>
  <c r="L1115" i="10"/>
  <c r="R1115" i="10" s="1"/>
  <c r="K1115" i="10"/>
  <c r="J1115" i="10"/>
  <c r="I1115" i="10"/>
  <c r="H1115" i="10"/>
  <c r="G1115" i="10"/>
  <c r="M1114" i="10"/>
  <c r="L1114" i="10"/>
  <c r="K1114" i="10"/>
  <c r="J1114" i="10"/>
  <c r="I1114" i="10"/>
  <c r="H1114" i="10"/>
  <c r="G1114" i="10"/>
  <c r="L1113" i="10"/>
  <c r="N1113" i="10" s="1"/>
  <c r="K1113" i="10"/>
  <c r="J1113" i="10"/>
  <c r="I1113" i="10"/>
  <c r="H1113" i="10"/>
  <c r="G1113" i="10"/>
  <c r="K1112" i="10"/>
  <c r="J1112" i="10"/>
  <c r="I1112" i="10"/>
  <c r="H1112" i="10"/>
  <c r="G1112" i="10"/>
  <c r="H1110" i="10"/>
  <c r="I1110" i="10" s="1"/>
  <c r="G1110" i="10"/>
  <c r="H1109" i="10"/>
  <c r="G1109" i="10"/>
  <c r="H1108" i="10"/>
  <c r="I1108" i="10" s="1"/>
  <c r="G1108" i="10"/>
  <c r="H1107" i="10"/>
  <c r="G1107" i="10"/>
  <c r="H1106" i="10"/>
  <c r="G1106" i="10"/>
  <c r="H1105" i="10"/>
  <c r="G1105" i="10"/>
  <c r="G1104" i="10"/>
  <c r="H1102" i="10"/>
  <c r="G1102" i="10"/>
  <c r="G1101" i="10"/>
  <c r="H1100" i="10"/>
  <c r="G1100" i="10"/>
  <c r="G1099" i="10"/>
  <c r="G1098" i="10"/>
  <c r="H1097" i="10"/>
  <c r="I1097" i="10" s="1"/>
  <c r="G1097" i="10"/>
  <c r="G1096" i="10"/>
  <c r="V1089" i="10"/>
  <c r="U1089" i="10"/>
  <c r="T1089" i="10"/>
  <c r="S1089" i="10"/>
  <c r="R1089" i="10"/>
  <c r="Q1089" i="10"/>
  <c r="P1089" i="10"/>
  <c r="O1089" i="10"/>
  <c r="N1089" i="10"/>
  <c r="M1089" i="10"/>
  <c r="L1089" i="10"/>
  <c r="L1086" i="10" s="1"/>
  <c r="K1089" i="10"/>
  <c r="J1089" i="10"/>
  <c r="I1089" i="10"/>
  <c r="H1089" i="10"/>
  <c r="H1086" i="10" s="1"/>
  <c r="G1089" i="10"/>
  <c r="V1088" i="10"/>
  <c r="U1088" i="10"/>
  <c r="T1088" i="10"/>
  <c r="S1088" i="10"/>
  <c r="R1088" i="10"/>
  <c r="Q1088" i="10"/>
  <c r="Q1086" i="10" s="1"/>
  <c r="P1088" i="10"/>
  <c r="O1088" i="10"/>
  <c r="N1088" i="10"/>
  <c r="M1088" i="10"/>
  <c r="L1088" i="10"/>
  <c r="K1088" i="10"/>
  <c r="J1088" i="10"/>
  <c r="J1086" i="10" s="1"/>
  <c r="I1088" i="10"/>
  <c r="G1088" i="10"/>
  <c r="H1088" i="10" s="1"/>
  <c r="V1087" i="10"/>
  <c r="V1086" i="10" s="1"/>
  <c r="U1087" i="10"/>
  <c r="U1086" i="10" s="1"/>
  <c r="T1087" i="10"/>
  <c r="S1087" i="10"/>
  <c r="R1087" i="10"/>
  <c r="Q1087" i="10"/>
  <c r="P1087" i="10"/>
  <c r="O1087" i="10"/>
  <c r="N1087" i="10"/>
  <c r="M1087" i="10"/>
  <c r="L1087" i="10"/>
  <c r="K1087" i="10"/>
  <c r="K1086" i="10" s="1"/>
  <c r="J1087" i="10"/>
  <c r="I1087" i="10"/>
  <c r="I1086" i="10" s="1"/>
  <c r="H1087" i="10"/>
  <c r="G1087" i="10"/>
  <c r="S1086" i="10"/>
  <c r="R1086" i="10"/>
  <c r="O1086" i="10"/>
  <c r="N1086" i="10"/>
  <c r="W1084" i="10"/>
  <c r="G1084" i="10"/>
  <c r="W1083" i="10"/>
  <c r="G1083" i="10"/>
  <c r="G1082" i="10"/>
  <c r="W1082" i="10" s="1"/>
  <c r="G1081" i="10"/>
  <c r="W1081" i="10" s="1"/>
  <c r="G1080" i="10"/>
  <c r="W1080" i="10" s="1"/>
  <c r="G1079" i="10"/>
  <c r="G1078" i="10"/>
  <c r="W1077" i="10"/>
  <c r="V1077" i="10"/>
  <c r="U1077" i="10"/>
  <c r="T1077" i="10"/>
  <c r="S1077" i="10"/>
  <c r="R1077" i="10"/>
  <c r="Q1077" i="10"/>
  <c r="P1077" i="10"/>
  <c r="O1077" i="10"/>
  <c r="N1077" i="10"/>
  <c r="M1077" i="10"/>
  <c r="L1077" i="10"/>
  <c r="K1077" i="10"/>
  <c r="J1077" i="10"/>
  <c r="I1077" i="10"/>
  <c r="H1077" i="10"/>
  <c r="G1077" i="10"/>
  <c r="V1076" i="10"/>
  <c r="U1076" i="10"/>
  <c r="U1075" i="10" s="1"/>
  <c r="T1076" i="10"/>
  <c r="S1076" i="10"/>
  <c r="S1075" i="10" s="1"/>
  <c r="R1076" i="10"/>
  <c r="Q1076" i="10"/>
  <c r="Q1075" i="10" s="1"/>
  <c r="P1076" i="10"/>
  <c r="P1075" i="10" s="1"/>
  <c r="O1076" i="10"/>
  <c r="N1076" i="10"/>
  <c r="M1076" i="10"/>
  <c r="M1075" i="10" s="1"/>
  <c r="L1076" i="10"/>
  <c r="K1076" i="10"/>
  <c r="K1075" i="10" s="1"/>
  <c r="J1076" i="10"/>
  <c r="J1075" i="10" s="1"/>
  <c r="I1076" i="10"/>
  <c r="H1076" i="10"/>
  <c r="G1076" i="10"/>
  <c r="R1075" i="10"/>
  <c r="O1075" i="10"/>
  <c r="N1075" i="10"/>
  <c r="L1075" i="10"/>
  <c r="I1075" i="10"/>
  <c r="H1075" i="10"/>
  <c r="V1074" i="10"/>
  <c r="V1072" i="10" s="1"/>
  <c r="U1074" i="10"/>
  <c r="T1074" i="10"/>
  <c r="T1072" i="10" s="1"/>
  <c r="S1074" i="10"/>
  <c r="S1072" i="10" s="1"/>
  <c r="R1074" i="10"/>
  <c r="Q1074" i="10"/>
  <c r="P1074" i="10"/>
  <c r="P1072" i="10" s="1"/>
  <c r="O1074" i="10"/>
  <c r="O1072" i="10" s="1"/>
  <c r="N1074" i="10"/>
  <c r="N1072" i="10" s="1"/>
  <c r="M1074" i="10"/>
  <c r="L1074" i="10"/>
  <c r="L1072" i="10" s="1"/>
  <c r="K1074" i="10"/>
  <c r="K1072" i="10" s="1"/>
  <c r="J1074" i="10"/>
  <c r="I1074" i="10"/>
  <c r="I1072" i="10" s="1"/>
  <c r="H1074" i="10"/>
  <c r="H1072" i="10" s="1"/>
  <c r="G1074" i="10"/>
  <c r="G1073" i="10"/>
  <c r="W1073" i="10" s="1"/>
  <c r="U1072" i="10"/>
  <c r="R1072" i="10"/>
  <c r="Q1072" i="10"/>
  <c r="M1072" i="10"/>
  <c r="J1072" i="10"/>
  <c r="G1072" i="10"/>
  <c r="V1070" i="10"/>
  <c r="U1070" i="10"/>
  <c r="T1070" i="10"/>
  <c r="S1070" i="10"/>
  <c r="R1070" i="10"/>
  <c r="R1068" i="10" s="1"/>
  <c r="Q1070" i="10"/>
  <c r="P1070" i="10"/>
  <c r="O1070" i="10"/>
  <c r="N1070" i="10"/>
  <c r="M1070" i="10"/>
  <c r="L1070" i="10"/>
  <c r="K1070" i="10"/>
  <c r="J1070" i="10"/>
  <c r="J1068" i="10" s="1"/>
  <c r="I1070" i="10"/>
  <c r="I1068" i="10" s="1"/>
  <c r="H1070" i="10"/>
  <c r="G1070" i="10"/>
  <c r="W1070" i="10" s="1"/>
  <c r="V1069" i="10"/>
  <c r="U1069" i="10"/>
  <c r="T1069" i="10"/>
  <c r="S1069" i="10"/>
  <c r="R1069" i="10"/>
  <c r="Q1069" i="10"/>
  <c r="P1069" i="10"/>
  <c r="O1069" i="10"/>
  <c r="O1068" i="10" s="1"/>
  <c r="N1069" i="10"/>
  <c r="N1068" i="10" s="1"/>
  <c r="M1069" i="10"/>
  <c r="M1068" i="10" s="1"/>
  <c r="L1069" i="10"/>
  <c r="K1069" i="10"/>
  <c r="J1069" i="10"/>
  <c r="I1069" i="10"/>
  <c r="H1069" i="10"/>
  <c r="G1069" i="10"/>
  <c r="W1069" i="10" s="1"/>
  <c r="W1068" i="10" s="1"/>
  <c r="V1068" i="10"/>
  <c r="U1068" i="10"/>
  <c r="T1068" i="10"/>
  <c r="S1068" i="10"/>
  <c r="Q1068" i="10"/>
  <c r="P1068" i="10"/>
  <c r="L1068" i="10"/>
  <c r="K1068" i="10"/>
  <c r="V1067" i="10"/>
  <c r="U1067" i="10"/>
  <c r="T1067" i="10"/>
  <c r="S1067" i="10"/>
  <c r="R1067" i="10"/>
  <c r="Q1067" i="10"/>
  <c r="P1067" i="10"/>
  <c r="P1064" i="10" s="1"/>
  <c r="O1067" i="10"/>
  <c r="N1067" i="10"/>
  <c r="M1067" i="10"/>
  <c r="L1067" i="10"/>
  <c r="K1067" i="10"/>
  <c r="J1067" i="10"/>
  <c r="I1067" i="10"/>
  <c r="H1067" i="10"/>
  <c r="G1067" i="10"/>
  <c r="W1067" i="10" s="1"/>
  <c r="V1066" i="10"/>
  <c r="U1066" i="10"/>
  <c r="T1066" i="10"/>
  <c r="S1066" i="10"/>
  <c r="R1066" i="10"/>
  <c r="Q1066" i="10"/>
  <c r="P1066" i="10"/>
  <c r="O1066" i="10"/>
  <c r="N1066" i="10"/>
  <c r="M1066" i="10"/>
  <c r="L1066" i="10"/>
  <c r="L1064" i="10" s="1"/>
  <c r="K1066" i="10"/>
  <c r="J1066" i="10"/>
  <c r="I1066" i="10"/>
  <c r="H1066" i="10"/>
  <c r="G1066" i="10"/>
  <c r="V1065" i="10"/>
  <c r="V1064" i="10" s="1"/>
  <c r="U1065" i="10"/>
  <c r="U1064" i="10" s="1"/>
  <c r="T1065" i="10"/>
  <c r="S1065" i="10"/>
  <c r="S1064" i="10" s="1"/>
  <c r="R1065" i="10"/>
  <c r="Q1065" i="10"/>
  <c r="P1065" i="10"/>
  <c r="O1065" i="10"/>
  <c r="N1065" i="10"/>
  <c r="M1065" i="10"/>
  <c r="L1065" i="10"/>
  <c r="K1065" i="10"/>
  <c r="K1064" i="10" s="1"/>
  <c r="J1065" i="10"/>
  <c r="I1065" i="10"/>
  <c r="H1065" i="10"/>
  <c r="H1064" i="10" s="1"/>
  <c r="G1065" i="10"/>
  <c r="R1064" i="10"/>
  <c r="Q1064" i="10"/>
  <c r="V1063" i="10"/>
  <c r="U1063" i="10"/>
  <c r="T1063" i="10"/>
  <c r="S1063" i="10"/>
  <c r="S1061" i="10" s="1"/>
  <c r="R1063" i="10"/>
  <c r="Q1063" i="10"/>
  <c r="P1063" i="10"/>
  <c r="O1063" i="10"/>
  <c r="N1063" i="10"/>
  <c r="M1063" i="10"/>
  <c r="M1061" i="10" s="1"/>
  <c r="L1063" i="10"/>
  <c r="K1063" i="10"/>
  <c r="J1063" i="10"/>
  <c r="I1063" i="10"/>
  <c r="I1061" i="10" s="1"/>
  <c r="H1063" i="10"/>
  <c r="W1063" i="10" s="1"/>
  <c r="W1061" i="10" s="1"/>
  <c r="G1063" i="10"/>
  <c r="V1062" i="10"/>
  <c r="U1062" i="10"/>
  <c r="T1062" i="10"/>
  <c r="T1061" i="10" s="1"/>
  <c r="S1062" i="10"/>
  <c r="R1062" i="10"/>
  <c r="R1061" i="10" s="1"/>
  <c r="Q1062" i="10"/>
  <c r="P1062" i="10"/>
  <c r="O1062" i="10"/>
  <c r="N1062" i="10"/>
  <c r="M1062" i="10"/>
  <c r="L1062" i="10"/>
  <c r="L1061" i="10" s="1"/>
  <c r="K1062" i="10"/>
  <c r="K1061" i="10" s="1"/>
  <c r="J1062" i="10"/>
  <c r="I1062" i="10"/>
  <c r="H1062" i="10"/>
  <c r="W1062" i="10" s="1"/>
  <c r="G1062" i="10"/>
  <c r="V1061" i="10"/>
  <c r="Q1061" i="10"/>
  <c r="P1061" i="10"/>
  <c r="O1061" i="10"/>
  <c r="N1061" i="10"/>
  <c r="J1061" i="10"/>
  <c r="G1061" i="10"/>
  <c r="V1060" i="10"/>
  <c r="V1058" i="10" s="1"/>
  <c r="U1060" i="10"/>
  <c r="U1058" i="10" s="1"/>
  <c r="T1060" i="10"/>
  <c r="S1060" i="10"/>
  <c r="R1060" i="10"/>
  <c r="Q1060" i="10"/>
  <c r="P1060" i="10"/>
  <c r="P1058" i="10" s="1"/>
  <c r="O1060" i="10"/>
  <c r="N1060" i="10"/>
  <c r="N1058" i="10" s="1"/>
  <c r="M1060" i="10"/>
  <c r="L1060" i="10"/>
  <c r="L1058" i="10" s="1"/>
  <c r="K1060" i="10"/>
  <c r="J1060" i="10"/>
  <c r="I1060" i="10"/>
  <c r="H1060" i="10"/>
  <c r="G1060" i="10"/>
  <c r="V1059" i="10"/>
  <c r="U1059" i="10"/>
  <c r="T1059" i="10"/>
  <c r="S1059" i="10"/>
  <c r="S1058" i="10" s="1"/>
  <c r="R1059" i="10"/>
  <c r="Q1059" i="10"/>
  <c r="P1059" i="10"/>
  <c r="O1059" i="10"/>
  <c r="O1058" i="10" s="1"/>
  <c r="N1059" i="10"/>
  <c r="M1059" i="10"/>
  <c r="L1059" i="10"/>
  <c r="K1059" i="10"/>
  <c r="J1059" i="10"/>
  <c r="I1059" i="10"/>
  <c r="I1058" i="10" s="1"/>
  <c r="H1059" i="10"/>
  <c r="H1058" i="10" s="1"/>
  <c r="G1059" i="10"/>
  <c r="G1058" i="10" s="1"/>
  <c r="T1058" i="10"/>
  <c r="M1058" i="10"/>
  <c r="J1058" i="10"/>
  <c r="V1057" i="10"/>
  <c r="U1057" i="10"/>
  <c r="U1055" i="10" s="1"/>
  <c r="T1057" i="10"/>
  <c r="S1057" i="10"/>
  <c r="R1057" i="10"/>
  <c r="Q1057" i="10"/>
  <c r="Q1055" i="10" s="1"/>
  <c r="P1057" i="10"/>
  <c r="O1057" i="10"/>
  <c r="N1057" i="10"/>
  <c r="M1057" i="10"/>
  <c r="L1057" i="10"/>
  <c r="K1057" i="10"/>
  <c r="J1057" i="10"/>
  <c r="W1057" i="10" s="1"/>
  <c r="I1057" i="10"/>
  <c r="H1057" i="10"/>
  <c r="G1057" i="10"/>
  <c r="V1056" i="10"/>
  <c r="V1055" i="10" s="1"/>
  <c r="U1056" i="10"/>
  <c r="T1056" i="10"/>
  <c r="T1055" i="10" s="1"/>
  <c r="S1056" i="10"/>
  <c r="R1056" i="10"/>
  <c r="Q1056" i="10"/>
  <c r="P1056" i="10"/>
  <c r="P1055" i="10" s="1"/>
  <c r="O1056" i="10"/>
  <c r="O1055" i="10" s="1"/>
  <c r="N1056" i="10"/>
  <c r="N1055" i="10" s="1"/>
  <c r="M1056" i="10"/>
  <c r="L1056" i="10"/>
  <c r="L1055" i="10" s="1"/>
  <c r="K1056" i="10"/>
  <c r="J1056" i="10"/>
  <c r="I1056" i="10"/>
  <c r="H1056" i="10"/>
  <c r="H1055" i="10" s="1"/>
  <c r="G1056" i="10"/>
  <c r="G1055" i="10" s="1"/>
  <c r="M1055" i="10"/>
  <c r="K1055" i="10"/>
  <c r="I1055" i="10"/>
  <c r="V1054" i="10"/>
  <c r="U1054" i="10"/>
  <c r="T1054" i="10"/>
  <c r="T1052" i="10" s="1"/>
  <c r="S1054" i="10"/>
  <c r="R1054" i="10"/>
  <c r="Q1054" i="10"/>
  <c r="P1054" i="10"/>
  <c r="O1054" i="10"/>
  <c r="N1054" i="10"/>
  <c r="M1054" i="10"/>
  <c r="L1054" i="10"/>
  <c r="K1054" i="10"/>
  <c r="J1054" i="10"/>
  <c r="I1054" i="10"/>
  <c r="H1054" i="10"/>
  <c r="H1052" i="10" s="1"/>
  <c r="G1054" i="10"/>
  <c r="V1053" i="10"/>
  <c r="U1053" i="10"/>
  <c r="U1052" i="10" s="1"/>
  <c r="T1053" i="10"/>
  <c r="S1053" i="10"/>
  <c r="R1053" i="10"/>
  <c r="R1052" i="10" s="1"/>
  <c r="Q1053" i="10"/>
  <c r="Q1052" i="10" s="1"/>
  <c r="P1053" i="10"/>
  <c r="O1053" i="10"/>
  <c r="O1052" i="10" s="1"/>
  <c r="N1053" i="10"/>
  <c r="M1053" i="10"/>
  <c r="W1053" i="10" s="1"/>
  <c r="L1053" i="10"/>
  <c r="K1053" i="10"/>
  <c r="J1053" i="10"/>
  <c r="J1052" i="10" s="1"/>
  <c r="I1053" i="10"/>
  <c r="H1053" i="10"/>
  <c r="G1053" i="10"/>
  <c r="G1052" i="10" s="1"/>
  <c r="V1052" i="10"/>
  <c r="N1052" i="10"/>
  <c r="M1052" i="10"/>
  <c r="L1052" i="10"/>
  <c r="K1052" i="10"/>
  <c r="I1052" i="10"/>
  <c r="V1051" i="10"/>
  <c r="U1051" i="10"/>
  <c r="T1051" i="10"/>
  <c r="T1049" i="10" s="1"/>
  <c r="S1051" i="10"/>
  <c r="R1051" i="10"/>
  <c r="Q1051" i="10"/>
  <c r="P1051" i="10"/>
  <c r="O1051" i="10"/>
  <c r="N1051" i="10"/>
  <c r="M1051" i="10"/>
  <c r="L1051" i="10"/>
  <c r="K1051" i="10"/>
  <c r="J1051" i="10"/>
  <c r="I1051" i="10"/>
  <c r="H1051" i="10"/>
  <c r="G1051" i="10"/>
  <c r="V1050" i="10"/>
  <c r="V1049" i="10" s="1"/>
  <c r="U1050" i="10"/>
  <c r="U1049" i="10" s="1"/>
  <c r="T1050" i="10"/>
  <c r="S1050" i="10"/>
  <c r="R1050" i="10"/>
  <c r="R1049" i="10" s="1"/>
  <c r="Q1050" i="10"/>
  <c r="Q1049" i="10" s="1"/>
  <c r="P1050" i="10"/>
  <c r="P1049" i="10" s="1"/>
  <c r="O1050" i="10"/>
  <c r="N1050" i="10"/>
  <c r="N1049" i="10" s="1"/>
  <c r="M1050" i="10"/>
  <c r="L1050" i="10"/>
  <c r="K1050" i="10"/>
  <c r="J1050" i="10"/>
  <c r="I1050" i="10"/>
  <c r="H1050" i="10"/>
  <c r="G1050" i="10"/>
  <c r="G1049" i="10" s="1"/>
  <c r="S1049" i="10"/>
  <c r="O1049" i="10"/>
  <c r="M1049" i="10"/>
  <c r="L1049" i="10"/>
  <c r="K1049" i="10"/>
  <c r="I1049" i="10"/>
  <c r="H1049" i="10"/>
  <c r="V1048" i="10"/>
  <c r="U1048" i="10"/>
  <c r="T1048" i="10"/>
  <c r="S1048" i="10"/>
  <c r="R1048" i="10"/>
  <c r="Q1048" i="10"/>
  <c r="P1048" i="10"/>
  <c r="O1048" i="10"/>
  <c r="N1048" i="10"/>
  <c r="M1048" i="10"/>
  <c r="L1048" i="10"/>
  <c r="K1048" i="10"/>
  <c r="J1048" i="10"/>
  <c r="J1046" i="10" s="1"/>
  <c r="I1048" i="10"/>
  <c r="H1048" i="10"/>
  <c r="W1048" i="10" s="1"/>
  <c r="G1048" i="10"/>
  <c r="V1047" i="10"/>
  <c r="V1046" i="10" s="1"/>
  <c r="U1047" i="10"/>
  <c r="U1046" i="10" s="1"/>
  <c r="T1047" i="10"/>
  <c r="S1047" i="10"/>
  <c r="R1047" i="10"/>
  <c r="Q1047" i="10"/>
  <c r="P1047" i="10"/>
  <c r="P1046" i="10" s="1"/>
  <c r="O1047" i="10"/>
  <c r="N1047" i="10"/>
  <c r="N1046" i="10" s="1"/>
  <c r="M1047" i="10"/>
  <c r="L1047" i="10"/>
  <c r="L1046" i="10" s="1"/>
  <c r="K1047" i="10"/>
  <c r="K1046" i="10" s="1"/>
  <c r="J1047" i="10"/>
  <c r="I1047" i="10"/>
  <c r="H1047" i="10"/>
  <c r="W1047" i="10" s="1"/>
  <c r="G1047" i="10"/>
  <c r="G1046" i="10" s="1"/>
  <c r="T1046" i="10"/>
  <c r="S1046" i="10"/>
  <c r="R1046" i="10"/>
  <c r="Q1046" i="10"/>
  <c r="M1046" i="10"/>
  <c r="V1044" i="10"/>
  <c r="U1044" i="10"/>
  <c r="T1044" i="10"/>
  <c r="S1044" i="10"/>
  <c r="R1044" i="10"/>
  <c r="Q1044" i="10"/>
  <c r="P1044" i="10"/>
  <c r="O1044" i="10"/>
  <c r="N1044" i="10"/>
  <c r="M1044" i="10"/>
  <c r="L1044" i="10"/>
  <c r="K1044" i="10"/>
  <c r="J1044" i="10"/>
  <c r="I1044" i="10"/>
  <c r="H1044" i="10"/>
  <c r="G1044" i="10"/>
  <c r="W1044" i="10" s="1"/>
  <c r="V1043" i="10"/>
  <c r="U1043" i="10"/>
  <c r="T1043" i="10"/>
  <c r="S1043" i="10"/>
  <c r="R1043" i="10"/>
  <c r="Q1043" i="10"/>
  <c r="P1043" i="10"/>
  <c r="O1043" i="10"/>
  <c r="N1043" i="10"/>
  <c r="N1041" i="10" s="1"/>
  <c r="M1043" i="10"/>
  <c r="M1041" i="10" s="1"/>
  <c r="L1043" i="10"/>
  <c r="L1041" i="10" s="1"/>
  <c r="K1043" i="10"/>
  <c r="J1043" i="10"/>
  <c r="J1041" i="10" s="1"/>
  <c r="I1043" i="10"/>
  <c r="H1043" i="10"/>
  <c r="G1043" i="10"/>
  <c r="V1042" i="10"/>
  <c r="V1041" i="10" s="1"/>
  <c r="U1042" i="10"/>
  <c r="U1041" i="10" s="1"/>
  <c r="T1042" i="10"/>
  <c r="S1042" i="10"/>
  <c r="R1042" i="10"/>
  <c r="Q1042" i="10"/>
  <c r="Q1041" i="10" s="1"/>
  <c r="P1042" i="10"/>
  <c r="O1042" i="10"/>
  <c r="N1042" i="10"/>
  <c r="M1042" i="10"/>
  <c r="L1042" i="10"/>
  <c r="K1042" i="10"/>
  <c r="J1042" i="10"/>
  <c r="I1042" i="10"/>
  <c r="I1041" i="10" s="1"/>
  <c r="H1042" i="10"/>
  <c r="H1041" i="10" s="1"/>
  <c r="G1042" i="10"/>
  <c r="G1041" i="10" s="1"/>
  <c r="T1041" i="10"/>
  <c r="S1041" i="10"/>
  <c r="R1041" i="10"/>
  <c r="V1040" i="10"/>
  <c r="U1040" i="10"/>
  <c r="T1040" i="10"/>
  <c r="S1040" i="10"/>
  <c r="R1040" i="10"/>
  <c r="Q1040" i="10"/>
  <c r="P1040" i="10"/>
  <c r="O1040" i="10"/>
  <c r="N1040" i="10"/>
  <c r="N1038" i="10" s="1"/>
  <c r="M1040" i="10"/>
  <c r="M1038" i="10" s="1"/>
  <c r="L1040" i="10"/>
  <c r="K1040" i="10"/>
  <c r="J1040" i="10"/>
  <c r="I1040" i="10"/>
  <c r="I1038" i="10" s="1"/>
  <c r="H1040" i="10"/>
  <c r="G1040" i="10"/>
  <c r="V1039" i="10"/>
  <c r="U1039" i="10"/>
  <c r="U1038" i="10" s="1"/>
  <c r="T1039" i="10"/>
  <c r="S1039" i="10"/>
  <c r="R1039" i="10"/>
  <c r="Q1039" i="10"/>
  <c r="Q1038" i="10" s="1"/>
  <c r="P1039" i="10"/>
  <c r="P1038" i="10" s="1"/>
  <c r="O1039" i="10"/>
  <c r="O1038" i="10" s="1"/>
  <c r="N1039" i="10"/>
  <c r="M1039" i="10"/>
  <c r="L1039" i="10"/>
  <c r="K1039" i="10"/>
  <c r="J1039" i="10"/>
  <c r="J1038" i="10" s="1"/>
  <c r="I1039" i="10"/>
  <c r="H1039" i="10"/>
  <c r="H1038" i="10" s="1"/>
  <c r="G1039" i="10"/>
  <c r="V1038" i="10"/>
  <c r="R1038" i="10"/>
  <c r="L1038" i="10"/>
  <c r="K1038" i="10"/>
  <c r="G1038" i="10"/>
  <c r="V1037" i="10"/>
  <c r="U1037" i="10"/>
  <c r="U1034" i="10" s="1"/>
  <c r="T1037" i="10"/>
  <c r="S1037" i="10"/>
  <c r="R1037" i="10"/>
  <c r="Q1037" i="10"/>
  <c r="P1037" i="10"/>
  <c r="O1037" i="10"/>
  <c r="N1037" i="10"/>
  <c r="M1037" i="10"/>
  <c r="L1037" i="10"/>
  <c r="K1037" i="10"/>
  <c r="J1037" i="10"/>
  <c r="I1037" i="10"/>
  <c r="H1037" i="10"/>
  <c r="G1037" i="10"/>
  <c r="V1036" i="10"/>
  <c r="U1036" i="10"/>
  <c r="T1036" i="10"/>
  <c r="S1036" i="10"/>
  <c r="R1036" i="10"/>
  <c r="R1034" i="10" s="1"/>
  <c r="Q1036" i="10"/>
  <c r="P1036" i="10"/>
  <c r="O1036" i="10"/>
  <c r="N1036" i="10"/>
  <c r="M1036" i="10"/>
  <c r="L1036" i="10"/>
  <c r="K1036" i="10"/>
  <c r="J1036" i="10"/>
  <c r="J1034" i="10" s="1"/>
  <c r="I1036" i="10"/>
  <c r="H1036" i="10"/>
  <c r="G1036" i="10"/>
  <c r="G1034" i="10" s="1"/>
  <c r="V1035" i="10"/>
  <c r="U1035" i="10"/>
  <c r="T1035" i="10"/>
  <c r="S1035" i="10"/>
  <c r="R1035" i="10"/>
  <c r="Q1035" i="10"/>
  <c r="P1035" i="10"/>
  <c r="P1034" i="10" s="1"/>
  <c r="O1035" i="10"/>
  <c r="O1034" i="10" s="1"/>
  <c r="N1035" i="10"/>
  <c r="M1035" i="10"/>
  <c r="L1035" i="10"/>
  <c r="L1034" i="10" s="1"/>
  <c r="K1035" i="10"/>
  <c r="J1035" i="10"/>
  <c r="I1035" i="10"/>
  <c r="H1035" i="10"/>
  <c r="W1035" i="10" s="1"/>
  <c r="G1035" i="10"/>
  <c r="V1034" i="10"/>
  <c r="T1034" i="10"/>
  <c r="S1034" i="10"/>
  <c r="Q1034" i="10"/>
  <c r="M1034" i="10"/>
  <c r="K1034" i="10"/>
  <c r="V1033" i="10"/>
  <c r="U1033" i="10"/>
  <c r="T1033" i="10"/>
  <c r="S1033" i="10"/>
  <c r="R1033" i="10"/>
  <c r="Q1033" i="10"/>
  <c r="P1033" i="10"/>
  <c r="P1031" i="10" s="1"/>
  <c r="O1033" i="10"/>
  <c r="N1033" i="10"/>
  <c r="M1033" i="10"/>
  <c r="W1033" i="10" s="1"/>
  <c r="L1033" i="10"/>
  <c r="K1033" i="10"/>
  <c r="J1033" i="10"/>
  <c r="I1033" i="10"/>
  <c r="H1033" i="10"/>
  <c r="G1033" i="10"/>
  <c r="G1031" i="10" s="1"/>
  <c r="V1032" i="10"/>
  <c r="U1032" i="10"/>
  <c r="U1031" i="10" s="1"/>
  <c r="T1032" i="10"/>
  <c r="T1031" i="10" s="1"/>
  <c r="S1032" i="10"/>
  <c r="R1032" i="10"/>
  <c r="Q1032" i="10"/>
  <c r="Q1031" i="10" s="1"/>
  <c r="P1032" i="10"/>
  <c r="O1032" i="10"/>
  <c r="O1031" i="10" s="1"/>
  <c r="N1032" i="10"/>
  <c r="M1032" i="10"/>
  <c r="L1032" i="10"/>
  <c r="L1031" i="10" s="1"/>
  <c r="K1032" i="10"/>
  <c r="K1031" i="10" s="1"/>
  <c r="J1032" i="10"/>
  <c r="J1031" i="10" s="1"/>
  <c r="I1032" i="10"/>
  <c r="H1032" i="10"/>
  <c r="G1032" i="10"/>
  <c r="V1031" i="10"/>
  <c r="M1031" i="10"/>
  <c r="H1031" i="10"/>
  <c r="W1030" i="10"/>
  <c r="V1030" i="10"/>
  <c r="U1030" i="10"/>
  <c r="T1030" i="10"/>
  <c r="S1030" i="10"/>
  <c r="S1027" i="10" s="1"/>
  <c r="R1030" i="10"/>
  <c r="Q1030" i="10"/>
  <c r="P1030" i="10"/>
  <c r="O1030" i="10"/>
  <c r="N1030" i="10"/>
  <c r="M1030" i="10"/>
  <c r="L1030" i="10"/>
  <c r="K1030" i="10"/>
  <c r="J1030" i="10"/>
  <c r="I1030" i="10"/>
  <c r="H1030" i="10"/>
  <c r="G1030" i="10"/>
  <c r="V1029" i="10"/>
  <c r="U1029" i="10"/>
  <c r="T1029" i="10"/>
  <c r="S1029" i="10"/>
  <c r="R1029" i="10"/>
  <c r="Q1029" i="10"/>
  <c r="P1029" i="10"/>
  <c r="P1027" i="10" s="1"/>
  <c r="O1029" i="10"/>
  <c r="O1027" i="10" s="1"/>
  <c r="N1029" i="10"/>
  <c r="N1027" i="10" s="1"/>
  <c r="M1029" i="10"/>
  <c r="L1029" i="10"/>
  <c r="K1029" i="10"/>
  <c r="W1029" i="10" s="1"/>
  <c r="J1029" i="10"/>
  <c r="J1027" i="10" s="1"/>
  <c r="I1029" i="10"/>
  <c r="H1029" i="10"/>
  <c r="G1029" i="10"/>
  <c r="V1028" i="10"/>
  <c r="V1027" i="10" s="1"/>
  <c r="U1028" i="10"/>
  <c r="U1027" i="10" s="1"/>
  <c r="T1028" i="10"/>
  <c r="T1027" i="10" s="1"/>
  <c r="S1028" i="10"/>
  <c r="R1028" i="10"/>
  <c r="R1027" i="10" s="1"/>
  <c r="Q1028" i="10"/>
  <c r="P1028" i="10"/>
  <c r="O1028" i="10"/>
  <c r="N1028" i="10"/>
  <c r="M1028" i="10"/>
  <c r="M1027" i="10" s="1"/>
  <c r="L1028" i="10"/>
  <c r="L1027" i="10" s="1"/>
  <c r="K1028" i="10"/>
  <c r="K1027" i="10" s="1"/>
  <c r="J1028" i="10"/>
  <c r="I1028" i="10"/>
  <c r="H1028" i="10"/>
  <c r="G1028" i="10"/>
  <c r="Q1027" i="10"/>
  <c r="I1027" i="10"/>
  <c r="H1027" i="10"/>
  <c r="V1026" i="10"/>
  <c r="U1026" i="10"/>
  <c r="T1026" i="10"/>
  <c r="S1026" i="10"/>
  <c r="S1024" i="10" s="1"/>
  <c r="R1026" i="10"/>
  <c r="Q1026" i="10"/>
  <c r="P1026" i="10"/>
  <c r="O1026" i="10"/>
  <c r="O1024" i="10" s="1"/>
  <c r="N1026" i="10"/>
  <c r="M1026" i="10"/>
  <c r="L1026" i="10"/>
  <c r="K1026" i="10"/>
  <c r="J1026" i="10"/>
  <c r="I1026" i="10"/>
  <c r="H1026" i="10"/>
  <c r="G1026" i="10"/>
  <c r="V1025" i="10"/>
  <c r="V1024" i="10" s="1"/>
  <c r="U1025" i="10"/>
  <c r="T1025" i="10"/>
  <c r="T1024" i="10" s="1"/>
  <c r="S1025" i="10"/>
  <c r="R1025" i="10"/>
  <c r="Q1025" i="10"/>
  <c r="Q1024" i="10" s="1"/>
  <c r="P1025" i="10"/>
  <c r="P1024" i="10" s="1"/>
  <c r="O1025" i="10"/>
  <c r="N1025" i="10"/>
  <c r="N1024" i="10" s="1"/>
  <c r="M1025" i="10"/>
  <c r="L1025" i="10"/>
  <c r="K1025" i="10"/>
  <c r="K1024" i="10" s="1"/>
  <c r="J1025" i="10"/>
  <c r="J1024" i="10" s="1"/>
  <c r="I1025" i="10"/>
  <c r="H1025" i="10"/>
  <c r="G1025" i="10"/>
  <c r="U1024" i="10"/>
  <c r="M1024" i="10"/>
  <c r="L1024" i="10"/>
  <c r="I1024" i="10"/>
  <c r="H1024" i="10"/>
  <c r="G1024" i="10"/>
  <c r="V1022" i="10"/>
  <c r="U1022" i="10"/>
  <c r="T1022" i="10"/>
  <c r="S1022" i="10"/>
  <c r="R1022" i="10"/>
  <c r="Q1022" i="10"/>
  <c r="P1022" i="10"/>
  <c r="O1022" i="10"/>
  <c r="N1022" i="10"/>
  <c r="M1022" i="10"/>
  <c r="L1022" i="10"/>
  <c r="K1022" i="10"/>
  <c r="J1022" i="10"/>
  <c r="I1022" i="10"/>
  <c r="H1022" i="10"/>
  <c r="G1022" i="10"/>
  <c r="V1021" i="10"/>
  <c r="U1021" i="10"/>
  <c r="U1019" i="10" s="1"/>
  <c r="T1021" i="10"/>
  <c r="S1021" i="10"/>
  <c r="R1021" i="10"/>
  <c r="Q1021" i="10"/>
  <c r="P1021" i="10"/>
  <c r="O1021" i="10"/>
  <c r="N1021" i="10"/>
  <c r="M1021" i="10"/>
  <c r="L1021" i="10"/>
  <c r="K1021" i="10"/>
  <c r="J1021" i="10"/>
  <c r="I1021" i="10"/>
  <c r="H1021" i="10"/>
  <c r="G1021" i="10"/>
  <c r="V1020" i="10"/>
  <c r="V1019" i="10" s="1"/>
  <c r="U1020" i="10"/>
  <c r="T1020" i="10"/>
  <c r="T1019" i="10" s="1"/>
  <c r="S1020" i="10"/>
  <c r="R1020" i="10"/>
  <c r="R1019" i="10" s="1"/>
  <c r="Q1020" i="10"/>
  <c r="Q1019" i="10" s="1"/>
  <c r="P1020" i="10"/>
  <c r="P1019" i="10" s="1"/>
  <c r="O1020" i="10"/>
  <c r="N1020" i="10"/>
  <c r="M1020" i="10"/>
  <c r="L1020" i="10"/>
  <c r="L1019" i="10" s="1"/>
  <c r="K1020" i="10"/>
  <c r="J1020" i="10"/>
  <c r="I1020" i="10"/>
  <c r="H1020" i="10"/>
  <c r="H1019" i="10" s="1"/>
  <c r="G1020" i="10"/>
  <c r="W1020" i="10" s="1"/>
  <c r="O1019" i="10"/>
  <c r="M1019" i="10"/>
  <c r="J1019" i="10"/>
  <c r="I1019" i="10"/>
  <c r="V1018" i="10"/>
  <c r="U1018" i="10"/>
  <c r="T1018" i="10"/>
  <c r="S1018" i="10"/>
  <c r="R1018" i="10"/>
  <c r="Q1018" i="10"/>
  <c r="P1018" i="10"/>
  <c r="O1018" i="10"/>
  <c r="O1015" i="10" s="1"/>
  <c r="N1018" i="10"/>
  <c r="M1018" i="10"/>
  <c r="L1018" i="10"/>
  <c r="K1018" i="10"/>
  <c r="J1018" i="10"/>
  <c r="I1018" i="10"/>
  <c r="H1018" i="10"/>
  <c r="G1018" i="10"/>
  <c r="G1015" i="10" s="1"/>
  <c r="V1017" i="10"/>
  <c r="U1017" i="10"/>
  <c r="T1017" i="10"/>
  <c r="S1017" i="10"/>
  <c r="R1017" i="10"/>
  <c r="Q1017" i="10"/>
  <c r="P1017" i="10"/>
  <c r="O1017" i="10"/>
  <c r="N1017" i="10"/>
  <c r="M1017" i="10"/>
  <c r="L1017" i="10"/>
  <c r="K1017" i="10"/>
  <c r="J1017" i="10"/>
  <c r="J1015" i="10" s="1"/>
  <c r="I1017" i="10"/>
  <c r="H1017" i="10"/>
  <c r="G1017" i="10"/>
  <c r="V1016" i="10"/>
  <c r="V1015" i="10" s="1"/>
  <c r="U1016" i="10"/>
  <c r="U1015" i="10" s="1"/>
  <c r="T1016" i="10"/>
  <c r="T1015" i="10" s="1"/>
  <c r="S1016" i="10"/>
  <c r="S1015" i="10" s="1"/>
  <c r="R1016" i="10"/>
  <c r="R1015" i="10" s="1"/>
  <c r="Q1016" i="10"/>
  <c r="P1016" i="10"/>
  <c r="O1016" i="10"/>
  <c r="N1016" i="10"/>
  <c r="N1015" i="10" s="1"/>
  <c r="M1016" i="10"/>
  <c r="L1016" i="10"/>
  <c r="K1016" i="10"/>
  <c r="J1016" i="10"/>
  <c r="I1016" i="10"/>
  <c r="H1016" i="10"/>
  <c r="H1015" i="10" s="1"/>
  <c r="G1016" i="10"/>
  <c r="Q1015" i="10"/>
  <c r="P1015" i="10"/>
  <c r="M1015" i="10"/>
  <c r="I1015" i="10"/>
  <c r="V1014" i="10"/>
  <c r="U1014" i="10"/>
  <c r="T1014" i="10"/>
  <c r="S1014" i="10"/>
  <c r="R1014" i="10"/>
  <c r="Q1014" i="10"/>
  <c r="P1014" i="10"/>
  <c r="P1011" i="10" s="1"/>
  <c r="O1014" i="10"/>
  <c r="N1014" i="10"/>
  <c r="M1014" i="10"/>
  <c r="L1014" i="10"/>
  <c r="K1014" i="10"/>
  <c r="J1014" i="10"/>
  <c r="I1014" i="10"/>
  <c r="H1014" i="10"/>
  <c r="G1014" i="10"/>
  <c r="V1013" i="10"/>
  <c r="U1013" i="10"/>
  <c r="U1011" i="10" s="1"/>
  <c r="T1013" i="10"/>
  <c r="S1013" i="10"/>
  <c r="R1013" i="10"/>
  <c r="Q1013" i="10"/>
  <c r="P1013" i="10"/>
  <c r="O1013" i="10"/>
  <c r="N1013" i="10"/>
  <c r="M1013" i="10"/>
  <c r="M1011" i="10" s="1"/>
  <c r="L1013" i="10"/>
  <c r="K1013" i="10"/>
  <c r="J1013" i="10"/>
  <c r="I1013" i="10"/>
  <c r="H1013" i="10"/>
  <c r="G1013" i="10"/>
  <c r="W1013" i="10" s="1"/>
  <c r="V1012" i="10"/>
  <c r="U1012" i="10"/>
  <c r="T1012" i="10"/>
  <c r="S1012" i="10"/>
  <c r="S1011" i="10" s="1"/>
  <c r="R1012" i="10"/>
  <c r="R1011" i="10" s="1"/>
  <c r="Q1012" i="10"/>
  <c r="Q1011" i="10" s="1"/>
  <c r="P1012" i="10"/>
  <c r="O1012" i="10"/>
  <c r="N1012" i="10"/>
  <c r="M1012" i="10"/>
  <c r="L1012" i="10"/>
  <c r="K1012" i="10"/>
  <c r="J1012" i="10"/>
  <c r="I1012" i="10"/>
  <c r="H1012" i="10"/>
  <c r="H1011" i="10" s="1"/>
  <c r="G1012" i="10"/>
  <c r="T1011" i="10"/>
  <c r="O1011" i="10"/>
  <c r="N1011" i="10"/>
  <c r="K1011" i="10"/>
  <c r="V1009" i="10"/>
  <c r="U1009" i="10"/>
  <c r="T1009" i="10"/>
  <c r="S1009" i="10"/>
  <c r="R1009" i="10"/>
  <c r="Q1009" i="10"/>
  <c r="P1009" i="10"/>
  <c r="O1009" i="10"/>
  <c r="N1009" i="10"/>
  <c r="M1009" i="10"/>
  <c r="L1009" i="10"/>
  <c r="K1009" i="10"/>
  <c r="J1009" i="10"/>
  <c r="I1009" i="10"/>
  <c r="H1009" i="10"/>
  <c r="G1009" i="10"/>
  <c r="W1009" i="10" s="1"/>
  <c r="V1008" i="10"/>
  <c r="U1008" i="10"/>
  <c r="T1008" i="10"/>
  <c r="S1008" i="10"/>
  <c r="R1008" i="10"/>
  <c r="Q1008" i="10"/>
  <c r="P1008" i="10"/>
  <c r="O1008" i="10"/>
  <c r="N1008" i="10"/>
  <c r="M1008" i="10"/>
  <c r="L1008" i="10"/>
  <c r="K1008" i="10"/>
  <c r="J1008" i="10"/>
  <c r="I1008" i="10"/>
  <c r="H1008" i="10"/>
  <c r="G1008" i="10"/>
  <c r="W1008" i="10" s="1"/>
  <c r="V1007" i="10"/>
  <c r="U1007" i="10"/>
  <c r="T1007" i="10"/>
  <c r="S1007" i="10"/>
  <c r="R1007" i="10"/>
  <c r="Q1007" i="10"/>
  <c r="P1007" i="10"/>
  <c r="O1007" i="10"/>
  <c r="N1007" i="10"/>
  <c r="M1007" i="10"/>
  <c r="L1007" i="10"/>
  <c r="K1007" i="10"/>
  <c r="J1007" i="10"/>
  <c r="I1007" i="10"/>
  <c r="H1007" i="10"/>
  <c r="G1007" i="10"/>
  <c r="V1006" i="10"/>
  <c r="V1005" i="10" s="1"/>
  <c r="U1006" i="10"/>
  <c r="U1005" i="10" s="1"/>
  <c r="T1006" i="10"/>
  <c r="T1005" i="10" s="1"/>
  <c r="S1006" i="10"/>
  <c r="R1006" i="10"/>
  <c r="R1005" i="10" s="1"/>
  <c r="Q1006" i="10"/>
  <c r="Q1005" i="10" s="1"/>
  <c r="P1006" i="10"/>
  <c r="O1006" i="10"/>
  <c r="N1006" i="10"/>
  <c r="M1006" i="10"/>
  <c r="L1006" i="10"/>
  <c r="K1006" i="10"/>
  <c r="K1005" i="10" s="1"/>
  <c r="J1006" i="10"/>
  <c r="I1006" i="10"/>
  <c r="H1006" i="10"/>
  <c r="G1006" i="10"/>
  <c r="S1005" i="10"/>
  <c r="O1005" i="10"/>
  <c r="N1005" i="10"/>
  <c r="I1005" i="10"/>
  <c r="H1005" i="10"/>
  <c r="V1004" i="10"/>
  <c r="U1004" i="10"/>
  <c r="T1004" i="10"/>
  <c r="S1004" i="10"/>
  <c r="R1004" i="10"/>
  <c r="Q1004" i="10"/>
  <c r="P1004" i="10"/>
  <c r="O1004" i="10"/>
  <c r="N1004" i="10"/>
  <c r="W1004" i="10" s="1"/>
  <c r="M1004" i="10"/>
  <c r="L1004" i="10"/>
  <c r="K1004" i="10"/>
  <c r="J1004" i="10"/>
  <c r="I1004" i="10"/>
  <c r="H1004" i="10"/>
  <c r="G1004" i="10"/>
  <c r="V1003" i="10"/>
  <c r="U1003" i="10"/>
  <c r="T1003" i="10"/>
  <c r="S1003" i="10"/>
  <c r="R1003" i="10"/>
  <c r="Q1003" i="10"/>
  <c r="P1003" i="10"/>
  <c r="O1003" i="10"/>
  <c r="N1003" i="10"/>
  <c r="M1003" i="10"/>
  <c r="L1003" i="10"/>
  <c r="K1003" i="10"/>
  <c r="J1003" i="10"/>
  <c r="I1003" i="10"/>
  <c r="H1003" i="10"/>
  <c r="G1003" i="10"/>
  <c r="V1002" i="10"/>
  <c r="U1002" i="10"/>
  <c r="U1000" i="10" s="1"/>
  <c r="T1002" i="10"/>
  <c r="T1000" i="10" s="1"/>
  <c r="S1002" i="10"/>
  <c r="R1002" i="10"/>
  <c r="Q1002" i="10"/>
  <c r="P1002" i="10"/>
  <c r="O1002" i="10"/>
  <c r="O1000" i="10" s="1"/>
  <c r="N1002" i="10"/>
  <c r="M1002" i="10"/>
  <c r="L1002" i="10"/>
  <c r="K1002" i="10"/>
  <c r="J1002" i="10"/>
  <c r="I1002" i="10"/>
  <c r="H1002" i="10"/>
  <c r="H1000" i="10" s="1"/>
  <c r="G1002" i="10"/>
  <c r="V1001" i="10"/>
  <c r="U1001" i="10"/>
  <c r="T1001" i="10"/>
  <c r="S1001" i="10"/>
  <c r="S1000" i="10" s="1"/>
  <c r="R1001" i="10"/>
  <c r="R1000" i="10" s="1"/>
  <c r="Q1001" i="10"/>
  <c r="Q1000" i="10" s="1"/>
  <c r="P1001" i="10"/>
  <c r="P1000" i="10" s="1"/>
  <c r="O1001" i="10"/>
  <c r="N1001" i="10"/>
  <c r="M1001" i="10"/>
  <c r="L1001" i="10"/>
  <c r="K1001" i="10"/>
  <c r="J1001" i="10"/>
  <c r="W1001" i="10" s="1"/>
  <c r="I1001" i="10"/>
  <c r="H1001" i="10"/>
  <c r="G1001" i="10"/>
  <c r="V1000" i="10"/>
  <c r="M1000" i="10"/>
  <c r="J1000" i="10"/>
  <c r="I1000" i="10"/>
  <c r="G1000" i="10"/>
  <c r="W999" i="10"/>
  <c r="V999" i="10"/>
  <c r="U999" i="10"/>
  <c r="T999" i="10"/>
  <c r="S999" i="10"/>
  <c r="R999" i="10"/>
  <c r="Q999" i="10"/>
  <c r="P999" i="10"/>
  <c r="O999" i="10"/>
  <c r="N999" i="10"/>
  <c r="M999" i="10"/>
  <c r="L999" i="10"/>
  <c r="K999" i="10"/>
  <c r="J999" i="10"/>
  <c r="I999" i="10"/>
  <c r="H999" i="10"/>
  <c r="G999" i="10"/>
  <c r="V998" i="10"/>
  <c r="U998" i="10"/>
  <c r="T998" i="10"/>
  <c r="W998" i="10" s="1"/>
  <c r="S998" i="10"/>
  <c r="R998" i="10"/>
  <c r="Q998" i="10"/>
  <c r="P998" i="10"/>
  <c r="O998" i="10"/>
  <c r="N998" i="10"/>
  <c r="M998" i="10"/>
  <c r="L998" i="10"/>
  <c r="K998" i="10"/>
  <c r="J998" i="10"/>
  <c r="I998" i="10"/>
  <c r="H998" i="10"/>
  <c r="G998" i="10"/>
  <c r="V997" i="10"/>
  <c r="U997" i="10"/>
  <c r="T997" i="10"/>
  <c r="S997" i="10"/>
  <c r="R997" i="10"/>
  <c r="Q997" i="10"/>
  <c r="P997" i="10"/>
  <c r="O997" i="10"/>
  <c r="N997" i="10"/>
  <c r="M997" i="10"/>
  <c r="L997" i="10"/>
  <c r="K997" i="10"/>
  <c r="J997" i="10"/>
  <c r="I997" i="10"/>
  <c r="H997" i="10"/>
  <c r="H995" i="10" s="1"/>
  <c r="G997" i="10"/>
  <c r="V996" i="10"/>
  <c r="V995" i="10" s="1"/>
  <c r="U996" i="10"/>
  <c r="T996" i="10"/>
  <c r="S996" i="10"/>
  <c r="S995" i="10" s="1"/>
  <c r="R996" i="10"/>
  <c r="R995" i="10" s="1"/>
  <c r="Q996" i="10"/>
  <c r="P996" i="10"/>
  <c r="O996" i="10"/>
  <c r="O995" i="10" s="1"/>
  <c r="N996" i="10"/>
  <c r="N995" i="10" s="1"/>
  <c r="M996" i="10"/>
  <c r="M995" i="10" s="1"/>
  <c r="L996" i="10"/>
  <c r="K996" i="10"/>
  <c r="J996" i="10"/>
  <c r="W996" i="10" s="1"/>
  <c r="I996" i="10"/>
  <c r="H996" i="10"/>
  <c r="G996" i="10"/>
  <c r="U995" i="10"/>
  <c r="L995" i="10"/>
  <c r="K995" i="10"/>
  <c r="J995" i="10"/>
  <c r="I995" i="10"/>
  <c r="G995" i="10"/>
  <c r="V992" i="10"/>
  <c r="U992" i="10"/>
  <c r="T992" i="10"/>
  <c r="S992" i="10"/>
  <c r="R992" i="10"/>
  <c r="Q992" i="10"/>
  <c r="P992" i="10"/>
  <c r="O992" i="10"/>
  <c r="O988" i="10" s="1"/>
  <c r="N992" i="10"/>
  <c r="M992" i="10"/>
  <c r="L992" i="10"/>
  <c r="K992" i="10"/>
  <c r="J992" i="10"/>
  <c r="I992" i="10"/>
  <c r="H992" i="10"/>
  <c r="G992" i="10"/>
  <c r="V991" i="10"/>
  <c r="U991" i="10"/>
  <c r="T991" i="10"/>
  <c r="S991" i="10"/>
  <c r="R991" i="10"/>
  <c r="Q991" i="10"/>
  <c r="P991" i="10"/>
  <c r="O991" i="10"/>
  <c r="N991" i="10"/>
  <c r="M991" i="10"/>
  <c r="L991" i="10"/>
  <c r="K991" i="10"/>
  <c r="J991" i="10"/>
  <c r="I991" i="10"/>
  <c r="H991" i="10"/>
  <c r="G991" i="10"/>
  <c r="V990" i="10"/>
  <c r="U990" i="10"/>
  <c r="U988" i="10" s="1"/>
  <c r="T990" i="10"/>
  <c r="S990" i="10"/>
  <c r="R990" i="10"/>
  <c r="Q990" i="10"/>
  <c r="P990" i="10"/>
  <c r="O990" i="10"/>
  <c r="N990" i="10"/>
  <c r="M990" i="10"/>
  <c r="L990" i="10"/>
  <c r="K990" i="10"/>
  <c r="J990" i="10"/>
  <c r="I990" i="10"/>
  <c r="H990" i="10"/>
  <c r="G990" i="10"/>
  <c r="V989" i="10"/>
  <c r="U989" i="10"/>
  <c r="T989" i="10"/>
  <c r="T988" i="10" s="1"/>
  <c r="S989" i="10"/>
  <c r="S988" i="10" s="1"/>
  <c r="R989" i="10"/>
  <c r="R988" i="10" s="1"/>
  <c r="Q989" i="10"/>
  <c r="Q988" i="10" s="1"/>
  <c r="P989" i="10"/>
  <c r="P988" i="10" s="1"/>
  <c r="O989" i="10"/>
  <c r="N989" i="10"/>
  <c r="W989" i="10" s="1"/>
  <c r="M989" i="10"/>
  <c r="L989" i="10"/>
  <c r="K989" i="10"/>
  <c r="J989" i="10"/>
  <c r="I989" i="10"/>
  <c r="H989" i="10"/>
  <c r="G989" i="10"/>
  <c r="M988" i="10"/>
  <c r="K988" i="10"/>
  <c r="J988" i="10"/>
  <c r="W987" i="10"/>
  <c r="G987" i="10"/>
  <c r="V986" i="10"/>
  <c r="U986" i="10"/>
  <c r="T986" i="10"/>
  <c r="T985" i="10" s="1"/>
  <c r="S986" i="10"/>
  <c r="R986" i="10"/>
  <c r="R985" i="10" s="1"/>
  <c r="Q986" i="10"/>
  <c r="Q985" i="10" s="1"/>
  <c r="P986" i="10"/>
  <c r="P985" i="10" s="1"/>
  <c r="O986" i="10"/>
  <c r="O985" i="10" s="1"/>
  <c r="N986" i="10"/>
  <c r="N985" i="10" s="1"/>
  <c r="M986" i="10"/>
  <c r="M985" i="10" s="1"/>
  <c r="L986" i="10"/>
  <c r="K986" i="10"/>
  <c r="K985" i="10" s="1"/>
  <c r="J986" i="10"/>
  <c r="J985" i="10" s="1"/>
  <c r="I986" i="10"/>
  <c r="I985" i="10" s="1"/>
  <c r="H986" i="10"/>
  <c r="H985" i="10" s="1"/>
  <c r="G986" i="10"/>
  <c r="V985" i="10"/>
  <c r="U985" i="10"/>
  <c r="S985" i="10"/>
  <c r="L985" i="10"/>
  <c r="G985" i="10"/>
  <c r="W984" i="10"/>
  <c r="G984" i="10"/>
  <c r="V983" i="10"/>
  <c r="V981" i="10" s="1"/>
  <c r="U983" i="10"/>
  <c r="T983" i="10"/>
  <c r="S983" i="10"/>
  <c r="R983" i="10"/>
  <c r="Q983" i="10"/>
  <c r="P983" i="10"/>
  <c r="O983" i="10"/>
  <c r="N983" i="10"/>
  <c r="M983" i="10"/>
  <c r="L983" i="10"/>
  <c r="K983" i="10"/>
  <c r="J983" i="10"/>
  <c r="J981" i="10" s="1"/>
  <c r="I983" i="10"/>
  <c r="H983" i="10"/>
  <c r="H981" i="10" s="1"/>
  <c r="G983" i="10"/>
  <c r="V982" i="10"/>
  <c r="U982" i="10"/>
  <c r="U981" i="10" s="1"/>
  <c r="T982" i="10"/>
  <c r="T981" i="10" s="1"/>
  <c r="S982" i="10"/>
  <c r="S981" i="10" s="1"/>
  <c r="R982" i="10"/>
  <c r="Q982" i="10"/>
  <c r="P982" i="10"/>
  <c r="P981" i="10" s="1"/>
  <c r="O982" i="10"/>
  <c r="O981" i="10" s="1"/>
  <c r="N982" i="10"/>
  <c r="N981" i="10" s="1"/>
  <c r="M982" i="10"/>
  <c r="L982" i="10"/>
  <c r="K982" i="10"/>
  <c r="J982" i="10"/>
  <c r="I982" i="10"/>
  <c r="I981" i="10" s="1"/>
  <c r="H982" i="10"/>
  <c r="G982" i="10"/>
  <c r="R981" i="10"/>
  <c r="Q981" i="10"/>
  <c r="M981" i="10"/>
  <c r="L981" i="10"/>
  <c r="K981" i="10"/>
  <c r="W980" i="10"/>
  <c r="G980" i="10"/>
  <c r="V979" i="10"/>
  <c r="U979" i="10"/>
  <c r="U977" i="10" s="1"/>
  <c r="T979" i="10"/>
  <c r="S979" i="10"/>
  <c r="R979" i="10"/>
  <c r="Q979" i="10"/>
  <c r="P979" i="10"/>
  <c r="O979" i="10"/>
  <c r="N979" i="10"/>
  <c r="M979" i="10"/>
  <c r="L979" i="10"/>
  <c r="K979" i="10"/>
  <c r="J979" i="10"/>
  <c r="J977" i="10" s="1"/>
  <c r="I979" i="10"/>
  <c r="W979" i="10" s="1"/>
  <c r="H979" i="10"/>
  <c r="G979" i="10"/>
  <c r="V978" i="10"/>
  <c r="V977" i="10" s="1"/>
  <c r="U978" i="10"/>
  <c r="T978" i="10"/>
  <c r="T977" i="10" s="1"/>
  <c r="S978" i="10"/>
  <c r="R978" i="10"/>
  <c r="R977" i="10" s="1"/>
  <c r="Q978" i="10"/>
  <c r="Q977" i="10" s="1"/>
  <c r="P978" i="10"/>
  <c r="P977" i="10" s="1"/>
  <c r="O978" i="10"/>
  <c r="O977" i="10" s="1"/>
  <c r="N978" i="10"/>
  <c r="M978" i="10"/>
  <c r="L978" i="10"/>
  <c r="L977" i="10" s="1"/>
  <c r="K978" i="10"/>
  <c r="K977" i="10" s="1"/>
  <c r="J978" i="10"/>
  <c r="I978" i="10"/>
  <c r="I977" i="10" s="1"/>
  <c r="H978" i="10"/>
  <c r="G978" i="10"/>
  <c r="G977" i="10" s="1"/>
  <c r="S977" i="10"/>
  <c r="N977" i="10"/>
  <c r="M977" i="10"/>
  <c r="H977" i="10"/>
  <c r="K976" i="10"/>
  <c r="J976" i="10"/>
  <c r="I976" i="10"/>
  <c r="H976" i="10"/>
  <c r="G976" i="10"/>
  <c r="G975" i="10"/>
  <c r="W975" i="10" s="1"/>
  <c r="K974" i="10"/>
  <c r="J974" i="10"/>
  <c r="H974" i="10"/>
  <c r="K973" i="10"/>
  <c r="K971" i="10" s="1"/>
  <c r="J973" i="10"/>
  <c r="P973" i="10" s="1"/>
  <c r="P971" i="10" s="1"/>
  <c r="I973" i="10"/>
  <c r="U973" i="10" s="1"/>
  <c r="U971" i="10" s="1"/>
  <c r="H973" i="10"/>
  <c r="G973" i="10"/>
  <c r="W972" i="10"/>
  <c r="G972" i="10"/>
  <c r="H971" i="10"/>
  <c r="G971" i="10"/>
  <c r="V970" i="10"/>
  <c r="U970" i="10"/>
  <c r="T970" i="10"/>
  <c r="S970" i="10"/>
  <c r="R970" i="10"/>
  <c r="Q970" i="10"/>
  <c r="P970" i="10"/>
  <c r="O970" i="10"/>
  <c r="O966" i="10" s="1"/>
  <c r="N970" i="10"/>
  <c r="M970" i="10"/>
  <c r="M966" i="10" s="1"/>
  <c r="L970" i="10"/>
  <c r="K970" i="10"/>
  <c r="J970" i="10"/>
  <c r="I970" i="10"/>
  <c r="I966" i="10" s="1"/>
  <c r="H970" i="10"/>
  <c r="G970" i="10"/>
  <c r="V969" i="10"/>
  <c r="V966" i="10" s="1"/>
  <c r="U969" i="10"/>
  <c r="U966" i="10" s="1"/>
  <c r="T969" i="10"/>
  <c r="T966" i="10" s="1"/>
  <c r="S969" i="10"/>
  <c r="S966" i="10" s="1"/>
  <c r="R969" i="10"/>
  <c r="R966" i="10" s="1"/>
  <c r="Q969" i="10"/>
  <c r="Q966" i="10" s="1"/>
  <c r="P969" i="10"/>
  <c r="P966" i="10" s="1"/>
  <c r="O969" i="10"/>
  <c r="N969" i="10"/>
  <c r="M969" i="10"/>
  <c r="L969" i="10"/>
  <c r="K969" i="10"/>
  <c r="K966" i="10" s="1"/>
  <c r="J969" i="10"/>
  <c r="J966" i="10" s="1"/>
  <c r="I969" i="10"/>
  <c r="H969" i="10"/>
  <c r="G969" i="10"/>
  <c r="G968" i="10"/>
  <c r="H968" i="10" s="1"/>
  <c r="W968" i="10" s="1"/>
  <c r="G967" i="10"/>
  <c r="G966" i="10" s="1"/>
  <c r="N966" i="10"/>
  <c r="K964" i="10"/>
  <c r="K962" i="10" s="1"/>
  <c r="J964" i="10"/>
  <c r="J962" i="10" s="1"/>
  <c r="I964" i="10"/>
  <c r="H964" i="10"/>
  <c r="G964" i="10"/>
  <c r="G963" i="10"/>
  <c r="G962" i="10" s="1"/>
  <c r="H962" i="10"/>
  <c r="Q961" i="10"/>
  <c r="Q959" i="10" s="1"/>
  <c r="L961" i="10"/>
  <c r="L959" i="10" s="1"/>
  <c r="K961" i="10"/>
  <c r="S961" i="10" s="1"/>
  <c r="S959" i="10" s="1"/>
  <c r="J961" i="10"/>
  <c r="I961" i="10"/>
  <c r="H961" i="10"/>
  <c r="H959" i="10" s="1"/>
  <c r="G961" i="10"/>
  <c r="G960" i="10"/>
  <c r="G959" i="10" s="1"/>
  <c r="J959" i="10"/>
  <c r="I959" i="10"/>
  <c r="V958" i="10"/>
  <c r="V954" i="10" s="1"/>
  <c r="U958" i="10"/>
  <c r="T958" i="10"/>
  <c r="S958" i="10"/>
  <c r="R958" i="10"/>
  <c r="Q958" i="10"/>
  <c r="Q954" i="10" s="1"/>
  <c r="P958" i="10"/>
  <c r="O958" i="10"/>
  <c r="N958" i="10"/>
  <c r="M958" i="10"/>
  <c r="M954" i="10" s="1"/>
  <c r="L958" i="10"/>
  <c r="K958" i="10"/>
  <c r="K954" i="10" s="1"/>
  <c r="J958" i="10"/>
  <c r="I958" i="10"/>
  <c r="H958" i="10"/>
  <c r="G958" i="10"/>
  <c r="V957" i="10"/>
  <c r="U957" i="10"/>
  <c r="T957" i="10"/>
  <c r="T954" i="10" s="1"/>
  <c r="S957" i="10"/>
  <c r="S954" i="10" s="1"/>
  <c r="R957" i="10"/>
  <c r="R954" i="10" s="1"/>
  <c r="Q957" i="10"/>
  <c r="P957" i="10"/>
  <c r="P954" i="10" s="1"/>
  <c r="O957" i="10"/>
  <c r="N957" i="10"/>
  <c r="M957" i="10"/>
  <c r="L957" i="10"/>
  <c r="L954" i="10" s="1"/>
  <c r="K957" i="10"/>
  <c r="J957" i="10"/>
  <c r="J954" i="10" s="1"/>
  <c r="I957" i="10"/>
  <c r="H957" i="10"/>
  <c r="G957" i="10"/>
  <c r="W956" i="10"/>
  <c r="H956" i="10"/>
  <c r="G956" i="10"/>
  <c r="W955" i="10"/>
  <c r="G955" i="10"/>
  <c r="H955" i="10" s="1"/>
  <c r="H954" i="10" s="1"/>
  <c r="U954" i="10"/>
  <c r="O954" i="10"/>
  <c r="I954" i="10"/>
  <c r="V951" i="10"/>
  <c r="U951" i="10"/>
  <c r="T951" i="10"/>
  <c r="S951" i="10"/>
  <c r="R951" i="10"/>
  <c r="Q951" i="10"/>
  <c r="P951" i="10"/>
  <c r="O951" i="10"/>
  <c r="N951" i="10"/>
  <c r="M951" i="10"/>
  <c r="L951" i="10"/>
  <c r="K951" i="10"/>
  <c r="J951" i="10"/>
  <c r="J949" i="10" s="1"/>
  <c r="I951" i="10"/>
  <c r="H951" i="10"/>
  <c r="G951" i="10"/>
  <c r="V950" i="10"/>
  <c r="V949" i="10" s="1"/>
  <c r="U950" i="10"/>
  <c r="U949" i="10" s="1"/>
  <c r="T950" i="10"/>
  <c r="S950" i="10"/>
  <c r="R950" i="10"/>
  <c r="R949" i="10" s="1"/>
  <c r="Q950" i="10"/>
  <c r="Q949" i="10" s="1"/>
  <c r="P950" i="10"/>
  <c r="P949" i="10" s="1"/>
  <c r="O950" i="10"/>
  <c r="N950" i="10"/>
  <c r="M950" i="10"/>
  <c r="L950" i="10"/>
  <c r="K950" i="10"/>
  <c r="K949" i="10" s="1"/>
  <c r="J950" i="10"/>
  <c r="I950" i="10"/>
  <c r="H950" i="10"/>
  <c r="H949" i="10" s="1"/>
  <c r="G950" i="10"/>
  <c r="G949" i="10" s="1"/>
  <c r="T949" i="10"/>
  <c r="S949" i="10"/>
  <c r="O949" i="10"/>
  <c r="N949" i="10"/>
  <c r="M949" i="10"/>
  <c r="W948" i="10"/>
  <c r="G948" i="10"/>
  <c r="G947" i="10"/>
  <c r="N947" i="10" s="1"/>
  <c r="N945" i="10" s="1"/>
  <c r="K946" i="10"/>
  <c r="G946" i="10"/>
  <c r="G945" i="10" s="1"/>
  <c r="K945" i="10"/>
  <c r="V944" i="10"/>
  <c r="U944" i="10"/>
  <c r="T944" i="10"/>
  <c r="S944" i="10"/>
  <c r="R944" i="10"/>
  <c r="Q944" i="10"/>
  <c r="P944" i="10"/>
  <c r="O944" i="10"/>
  <c r="O942" i="10" s="1"/>
  <c r="N944" i="10"/>
  <c r="M944" i="10"/>
  <c r="M942" i="10" s="1"/>
  <c r="L944" i="10"/>
  <c r="K944" i="10"/>
  <c r="J944" i="10"/>
  <c r="I944" i="10"/>
  <c r="G944" i="10"/>
  <c r="H944" i="10" s="1"/>
  <c r="V943" i="10"/>
  <c r="U943" i="10"/>
  <c r="T943" i="10"/>
  <c r="T942" i="10" s="1"/>
  <c r="S943" i="10"/>
  <c r="R943" i="10"/>
  <c r="R942" i="10" s="1"/>
  <c r="Q943" i="10"/>
  <c r="P943" i="10"/>
  <c r="O943" i="10"/>
  <c r="N943" i="10"/>
  <c r="N942" i="10" s="1"/>
  <c r="M943" i="10"/>
  <c r="L943" i="10"/>
  <c r="K943" i="10"/>
  <c r="K942" i="10" s="1"/>
  <c r="J943" i="10"/>
  <c r="J942" i="10" s="1"/>
  <c r="I943" i="10"/>
  <c r="I942" i="10" s="1"/>
  <c r="H943" i="10"/>
  <c r="G943" i="10"/>
  <c r="V942" i="10"/>
  <c r="U942" i="10"/>
  <c r="S942" i="10"/>
  <c r="Q942" i="10"/>
  <c r="P942" i="10"/>
  <c r="G942" i="10"/>
  <c r="V941" i="10"/>
  <c r="V939" i="10" s="1"/>
  <c r="U941" i="10"/>
  <c r="T941" i="10"/>
  <c r="S941" i="10"/>
  <c r="R941" i="10"/>
  <c r="Q941" i="10"/>
  <c r="Q939" i="10" s="1"/>
  <c r="P941" i="10"/>
  <c r="P939" i="10" s="1"/>
  <c r="O941" i="10"/>
  <c r="N941" i="10"/>
  <c r="M941" i="10"/>
  <c r="L941" i="10"/>
  <c r="L939" i="10" s="1"/>
  <c r="K941" i="10"/>
  <c r="J941" i="10"/>
  <c r="I941" i="10"/>
  <c r="H941" i="10"/>
  <c r="W941" i="10" s="1"/>
  <c r="G941" i="10"/>
  <c r="V940" i="10"/>
  <c r="U940" i="10"/>
  <c r="U939" i="10" s="1"/>
  <c r="T940" i="10"/>
  <c r="S940" i="10"/>
  <c r="S939" i="10" s="1"/>
  <c r="R940" i="10"/>
  <c r="Q940" i="10"/>
  <c r="P940" i="10"/>
  <c r="O940" i="10"/>
  <c r="O939" i="10" s="1"/>
  <c r="N940" i="10"/>
  <c r="M940" i="10"/>
  <c r="M939" i="10" s="1"/>
  <c r="L940" i="10"/>
  <c r="K940" i="10"/>
  <c r="J940" i="10"/>
  <c r="J939" i="10" s="1"/>
  <c r="I940" i="10"/>
  <c r="I939" i="10" s="1"/>
  <c r="H940" i="10"/>
  <c r="W940" i="10" s="1"/>
  <c r="W939" i="10" s="1"/>
  <c r="G940" i="10"/>
  <c r="T939" i="10"/>
  <c r="R939" i="10"/>
  <c r="K939" i="10"/>
  <c r="H939" i="10"/>
  <c r="G939" i="10"/>
  <c r="V938" i="10"/>
  <c r="U938" i="10"/>
  <c r="T938" i="10"/>
  <c r="S938" i="10"/>
  <c r="R938" i="10"/>
  <c r="Q938" i="10"/>
  <c r="P938" i="10"/>
  <c r="O938" i="10"/>
  <c r="N938" i="10"/>
  <c r="M938" i="10"/>
  <c r="M936" i="10" s="1"/>
  <c r="L938" i="10"/>
  <c r="K938" i="10"/>
  <c r="J938" i="10"/>
  <c r="J936" i="10" s="1"/>
  <c r="I938" i="10"/>
  <c r="G938" i="10"/>
  <c r="H938" i="10" s="1"/>
  <c r="V937" i="10"/>
  <c r="U937" i="10"/>
  <c r="U936" i="10" s="1"/>
  <c r="T937" i="10"/>
  <c r="T936" i="10" s="1"/>
  <c r="S937" i="10"/>
  <c r="S936" i="10" s="1"/>
  <c r="R937" i="10"/>
  <c r="R936" i="10" s="1"/>
  <c r="Q937" i="10"/>
  <c r="Q936" i="10" s="1"/>
  <c r="P937" i="10"/>
  <c r="O937" i="10"/>
  <c r="N937" i="10"/>
  <c r="M937" i="10"/>
  <c r="L937" i="10"/>
  <c r="K937" i="10"/>
  <c r="J937" i="10"/>
  <c r="I937" i="10"/>
  <c r="I936" i="10" s="1"/>
  <c r="G937" i="10"/>
  <c r="G936" i="10" s="1"/>
  <c r="P936" i="10"/>
  <c r="O936" i="10"/>
  <c r="N936" i="10"/>
  <c r="L936" i="10"/>
  <c r="K936" i="10"/>
  <c r="V935" i="10"/>
  <c r="U935" i="10"/>
  <c r="U933" i="10" s="1"/>
  <c r="T935" i="10"/>
  <c r="S935" i="10"/>
  <c r="S933" i="10" s="1"/>
  <c r="R935" i="10"/>
  <c r="Q935" i="10"/>
  <c r="P935" i="10"/>
  <c r="O935" i="10"/>
  <c r="N935" i="10"/>
  <c r="M935" i="10"/>
  <c r="M933" i="10" s="1"/>
  <c r="L935" i="10"/>
  <c r="K935" i="10"/>
  <c r="J935" i="10"/>
  <c r="I935" i="10"/>
  <c r="H935" i="10"/>
  <c r="G935" i="10"/>
  <c r="V934" i="10"/>
  <c r="U934" i="10"/>
  <c r="T934" i="10"/>
  <c r="S934" i="10"/>
  <c r="R934" i="10"/>
  <c r="R933" i="10" s="1"/>
  <c r="Q934" i="10"/>
  <c r="P934" i="10"/>
  <c r="P933" i="10" s="1"/>
  <c r="O934" i="10"/>
  <c r="O933" i="10" s="1"/>
  <c r="N934" i="10"/>
  <c r="M934" i="10"/>
  <c r="L934" i="10"/>
  <c r="L933" i="10" s="1"/>
  <c r="K934" i="10"/>
  <c r="J934" i="10"/>
  <c r="I934" i="10"/>
  <c r="I933" i="10" s="1"/>
  <c r="G934" i="10"/>
  <c r="V933" i="10"/>
  <c r="T933" i="10"/>
  <c r="Q933" i="10"/>
  <c r="N933" i="10"/>
  <c r="V932" i="10"/>
  <c r="U932" i="10"/>
  <c r="U930" i="10" s="1"/>
  <c r="T932" i="10"/>
  <c r="S932" i="10"/>
  <c r="R932" i="10"/>
  <c r="Q932" i="10"/>
  <c r="P932" i="10"/>
  <c r="O932" i="10"/>
  <c r="N932" i="10"/>
  <c r="M932" i="10"/>
  <c r="L932" i="10"/>
  <c r="K932" i="10"/>
  <c r="J932" i="10"/>
  <c r="I932" i="10"/>
  <c r="G932" i="10"/>
  <c r="H932" i="10" s="1"/>
  <c r="V931" i="10"/>
  <c r="U931" i="10"/>
  <c r="T931" i="10"/>
  <c r="T930" i="10" s="1"/>
  <c r="S931" i="10"/>
  <c r="S930" i="10" s="1"/>
  <c r="R931" i="10"/>
  <c r="R930" i="10" s="1"/>
  <c r="Q931" i="10"/>
  <c r="Q930" i="10" s="1"/>
  <c r="P931" i="10"/>
  <c r="O931" i="10"/>
  <c r="O930" i="10" s="1"/>
  <c r="N931" i="10"/>
  <c r="N930" i="10" s="1"/>
  <c r="M931" i="10"/>
  <c r="L931" i="10"/>
  <c r="K931" i="10"/>
  <c r="J931" i="10"/>
  <c r="I931" i="10"/>
  <c r="H931" i="10"/>
  <c r="G931" i="10"/>
  <c r="P930" i="10"/>
  <c r="M930" i="10"/>
  <c r="L930" i="10"/>
  <c r="K930" i="10"/>
  <c r="J930" i="10"/>
  <c r="I930" i="10"/>
  <c r="V929" i="10"/>
  <c r="U929" i="10"/>
  <c r="T929" i="10"/>
  <c r="S929" i="10"/>
  <c r="R929" i="10"/>
  <c r="Q929" i="10"/>
  <c r="P929" i="10"/>
  <c r="O929" i="10"/>
  <c r="N929" i="10"/>
  <c r="M929" i="10"/>
  <c r="L929" i="10"/>
  <c r="L927" i="10" s="1"/>
  <c r="K929" i="10"/>
  <c r="J929" i="10"/>
  <c r="I929" i="10"/>
  <c r="G929" i="10"/>
  <c r="V928" i="10"/>
  <c r="U928" i="10"/>
  <c r="T928" i="10"/>
  <c r="S928" i="10"/>
  <c r="R928" i="10"/>
  <c r="Q928" i="10"/>
  <c r="Q927" i="10" s="1"/>
  <c r="P928" i="10"/>
  <c r="O928" i="10"/>
  <c r="O927" i="10" s="1"/>
  <c r="N928" i="10"/>
  <c r="N927" i="10" s="1"/>
  <c r="M928" i="10"/>
  <c r="M927" i="10" s="1"/>
  <c r="L928" i="10"/>
  <c r="K928" i="10"/>
  <c r="K927" i="10" s="1"/>
  <c r="J928" i="10"/>
  <c r="I928" i="10"/>
  <c r="I927" i="10" s="1"/>
  <c r="G928" i="10"/>
  <c r="G927" i="10" s="1"/>
  <c r="V927" i="10"/>
  <c r="U927" i="10"/>
  <c r="T927" i="10"/>
  <c r="S927" i="10"/>
  <c r="P927" i="10"/>
  <c r="J927" i="10"/>
  <c r="V925" i="10"/>
  <c r="U925" i="10"/>
  <c r="T925" i="10"/>
  <c r="S925" i="10"/>
  <c r="R925" i="10"/>
  <c r="Q925" i="10"/>
  <c r="P925" i="10"/>
  <c r="O925" i="10"/>
  <c r="N925" i="10"/>
  <c r="M925" i="10"/>
  <c r="L925" i="10"/>
  <c r="K925" i="10"/>
  <c r="J925" i="10"/>
  <c r="I925" i="10"/>
  <c r="G925" i="10"/>
  <c r="V924" i="10"/>
  <c r="V922" i="10" s="1"/>
  <c r="U924" i="10"/>
  <c r="T924" i="10"/>
  <c r="S924" i="10"/>
  <c r="R924" i="10"/>
  <c r="Q924" i="10"/>
  <c r="P924" i="10"/>
  <c r="P922" i="10" s="1"/>
  <c r="O924" i="10"/>
  <c r="N924" i="10"/>
  <c r="M924" i="10"/>
  <c r="L924" i="10"/>
  <c r="K924" i="10"/>
  <c r="J924" i="10"/>
  <c r="I924" i="10"/>
  <c r="H924" i="10"/>
  <c r="G924" i="10"/>
  <c r="V923" i="10"/>
  <c r="U923" i="10"/>
  <c r="U922" i="10" s="1"/>
  <c r="T923" i="10"/>
  <c r="T922" i="10" s="1"/>
  <c r="S923" i="10"/>
  <c r="S922" i="10" s="1"/>
  <c r="R923" i="10"/>
  <c r="Q923" i="10"/>
  <c r="P923" i="10"/>
  <c r="O923" i="10"/>
  <c r="O922" i="10" s="1"/>
  <c r="N923" i="10"/>
  <c r="N922" i="10" s="1"/>
  <c r="M923" i="10"/>
  <c r="M922" i="10" s="1"/>
  <c r="L923" i="10"/>
  <c r="L922" i="10" s="1"/>
  <c r="K923" i="10"/>
  <c r="J923" i="10"/>
  <c r="J922" i="10" s="1"/>
  <c r="I923" i="10"/>
  <c r="H923" i="10"/>
  <c r="G923" i="10"/>
  <c r="Q922" i="10"/>
  <c r="K922" i="10"/>
  <c r="I922" i="10"/>
  <c r="V921" i="10"/>
  <c r="U921" i="10"/>
  <c r="T921" i="10"/>
  <c r="S921" i="10"/>
  <c r="R921" i="10"/>
  <c r="Q921" i="10"/>
  <c r="P921" i="10"/>
  <c r="O921" i="10"/>
  <c r="N921" i="10"/>
  <c r="M921" i="10"/>
  <c r="M919" i="10" s="1"/>
  <c r="L921" i="10"/>
  <c r="K921" i="10"/>
  <c r="K919" i="10" s="1"/>
  <c r="J921" i="10"/>
  <c r="I921" i="10"/>
  <c r="I919" i="10" s="1"/>
  <c r="G921" i="10"/>
  <c r="V920" i="10"/>
  <c r="U920" i="10"/>
  <c r="T920" i="10"/>
  <c r="S920" i="10"/>
  <c r="R920" i="10"/>
  <c r="R919" i="10" s="1"/>
  <c r="Q920" i="10"/>
  <c r="Q919" i="10" s="1"/>
  <c r="P920" i="10"/>
  <c r="O920" i="10"/>
  <c r="N920" i="10"/>
  <c r="M920" i="10"/>
  <c r="L920" i="10"/>
  <c r="L919" i="10" s="1"/>
  <c r="K920" i="10"/>
  <c r="J920" i="10"/>
  <c r="I920" i="10"/>
  <c r="H920" i="10"/>
  <c r="G920" i="10"/>
  <c r="U919" i="10"/>
  <c r="T919" i="10"/>
  <c r="S919" i="10"/>
  <c r="P919" i="10"/>
  <c r="O919" i="10"/>
  <c r="N919" i="10"/>
  <c r="V918" i="10"/>
  <c r="V915" i="10" s="1"/>
  <c r="U918" i="10"/>
  <c r="T918" i="10"/>
  <c r="S918" i="10"/>
  <c r="R918" i="10"/>
  <c r="Q918" i="10"/>
  <c r="P918" i="10"/>
  <c r="O918" i="10"/>
  <c r="N918" i="10"/>
  <c r="M918" i="10"/>
  <c r="L918" i="10"/>
  <c r="K918" i="10"/>
  <c r="J918" i="10"/>
  <c r="I918" i="10"/>
  <c r="G918" i="10"/>
  <c r="H918" i="10" s="1"/>
  <c r="V917" i="10"/>
  <c r="U917" i="10"/>
  <c r="T917" i="10"/>
  <c r="S917" i="10"/>
  <c r="R917" i="10"/>
  <c r="Q917" i="10"/>
  <c r="P917" i="10"/>
  <c r="O917" i="10"/>
  <c r="N917" i="10"/>
  <c r="M917" i="10"/>
  <c r="L917" i="10"/>
  <c r="L915" i="10" s="1"/>
  <c r="K917" i="10"/>
  <c r="J917" i="10"/>
  <c r="I917" i="10"/>
  <c r="G917" i="10"/>
  <c r="V916" i="10"/>
  <c r="U916" i="10"/>
  <c r="T916" i="10"/>
  <c r="T915" i="10" s="1"/>
  <c r="S916" i="10"/>
  <c r="R916" i="10"/>
  <c r="Q916" i="10"/>
  <c r="P916" i="10"/>
  <c r="O916" i="10"/>
  <c r="O915" i="10" s="1"/>
  <c r="N916" i="10"/>
  <c r="M916" i="10"/>
  <c r="M915" i="10" s="1"/>
  <c r="L916" i="10"/>
  <c r="K916" i="10"/>
  <c r="J916" i="10"/>
  <c r="I916" i="10"/>
  <c r="I915" i="10" s="1"/>
  <c r="G916" i="10"/>
  <c r="U915" i="10"/>
  <c r="S915" i="10"/>
  <c r="R915" i="10"/>
  <c r="Q915" i="10"/>
  <c r="N915" i="10"/>
  <c r="J915" i="10"/>
  <c r="V914" i="10"/>
  <c r="U914" i="10"/>
  <c r="U912" i="10" s="1"/>
  <c r="T914" i="10"/>
  <c r="S914" i="10"/>
  <c r="S912" i="10" s="1"/>
  <c r="R914" i="10"/>
  <c r="Q914" i="10"/>
  <c r="P914" i="10"/>
  <c r="O914" i="10"/>
  <c r="N914" i="10"/>
  <c r="M914" i="10"/>
  <c r="L914" i="10"/>
  <c r="K914" i="10"/>
  <c r="J914" i="10"/>
  <c r="I914" i="10"/>
  <c r="G914" i="10"/>
  <c r="G912" i="10" s="1"/>
  <c r="V913" i="10"/>
  <c r="V912" i="10" s="1"/>
  <c r="U913" i="10"/>
  <c r="T913" i="10"/>
  <c r="T912" i="10" s="1"/>
  <c r="S913" i="10"/>
  <c r="R913" i="10"/>
  <c r="R912" i="10" s="1"/>
  <c r="Q913" i="10"/>
  <c r="Q912" i="10" s="1"/>
  <c r="P913" i="10"/>
  <c r="P912" i="10" s="1"/>
  <c r="O913" i="10"/>
  <c r="O912" i="10" s="1"/>
  <c r="N913" i="10"/>
  <c r="M913" i="10"/>
  <c r="M912" i="10" s="1"/>
  <c r="L913" i="10"/>
  <c r="K913" i="10"/>
  <c r="K912" i="10" s="1"/>
  <c r="J913" i="10"/>
  <c r="I913" i="10"/>
  <c r="H913" i="10"/>
  <c r="G913" i="10"/>
  <c r="N912" i="10"/>
  <c r="L912" i="10"/>
  <c r="J912" i="10"/>
  <c r="I912" i="10"/>
  <c r="V911" i="10"/>
  <c r="U911" i="10"/>
  <c r="T911" i="10"/>
  <c r="S911" i="10"/>
  <c r="R911" i="10"/>
  <c r="Q911" i="10"/>
  <c r="P911" i="10"/>
  <c r="P908" i="10" s="1"/>
  <c r="O911" i="10"/>
  <c r="N911" i="10"/>
  <c r="M911" i="10"/>
  <c r="L911" i="10"/>
  <c r="K911" i="10"/>
  <c r="J911" i="10"/>
  <c r="J908" i="10" s="1"/>
  <c r="I911" i="10"/>
  <c r="G911" i="10"/>
  <c r="V910" i="10"/>
  <c r="V908" i="10" s="1"/>
  <c r="U910" i="10"/>
  <c r="T910" i="10"/>
  <c r="T908" i="10" s="1"/>
  <c r="S910" i="10"/>
  <c r="R910" i="10"/>
  <c r="Q910" i="10"/>
  <c r="P910" i="10"/>
  <c r="O910" i="10"/>
  <c r="N910" i="10"/>
  <c r="M910" i="10"/>
  <c r="L910" i="10"/>
  <c r="K910" i="10"/>
  <c r="J910" i="10"/>
  <c r="I910" i="10"/>
  <c r="H910" i="10"/>
  <c r="G910" i="10"/>
  <c r="V909" i="10"/>
  <c r="U909" i="10"/>
  <c r="T909" i="10"/>
  <c r="S909" i="10"/>
  <c r="S908" i="10" s="1"/>
  <c r="R909" i="10"/>
  <c r="R908" i="10" s="1"/>
  <c r="Q909" i="10"/>
  <c r="P909" i="10"/>
  <c r="O909" i="10"/>
  <c r="N909" i="10"/>
  <c r="M909" i="10"/>
  <c r="L909" i="10"/>
  <c r="K909" i="10"/>
  <c r="K908" i="10" s="1"/>
  <c r="J909" i="10"/>
  <c r="I909" i="10"/>
  <c r="I908" i="10" s="1"/>
  <c r="H909" i="10"/>
  <c r="G909" i="10"/>
  <c r="Q908" i="10"/>
  <c r="O908" i="10"/>
  <c r="N908" i="10"/>
  <c r="M908" i="10"/>
  <c r="V907" i="10"/>
  <c r="V905" i="10" s="1"/>
  <c r="U907" i="10"/>
  <c r="T907" i="10"/>
  <c r="T905" i="10" s="1"/>
  <c r="S907" i="10"/>
  <c r="R907" i="10"/>
  <c r="R905" i="10" s="1"/>
  <c r="Q907" i="10"/>
  <c r="P907" i="10"/>
  <c r="O907" i="10"/>
  <c r="N907" i="10"/>
  <c r="N905" i="10" s="1"/>
  <c r="M907" i="10"/>
  <c r="M905" i="10" s="1"/>
  <c r="L907" i="10"/>
  <c r="K907" i="10"/>
  <c r="J907" i="10"/>
  <c r="I907" i="10"/>
  <c r="G907" i="10"/>
  <c r="H907" i="10" s="1"/>
  <c r="V906" i="10"/>
  <c r="U906" i="10"/>
  <c r="T906" i="10"/>
  <c r="S906" i="10"/>
  <c r="S905" i="10" s="1"/>
  <c r="R906" i="10"/>
  <c r="Q906" i="10"/>
  <c r="Q905" i="10" s="1"/>
  <c r="P906" i="10"/>
  <c r="O906" i="10"/>
  <c r="N906" i="10"/>
  <c r="M906" i="10"/>
  <c r="L906" i="10"/>
  <c r="L905" i="10" s="1"/>
  <c r="K906" i="10"/>
  <c r="J906" i="10"/>
  <c r="I906" i="10"/>
  <c r="I905" i="10" s="1"/>
  <c r="H906" i="10"/>
  <c r="H905" i="10" s="1"/>
  <c r="G906" i="10"/>
  <c r="U905" i="10"/>
  <c r="P905" i="10"/>
  <c r="V903" i="10"/>
  <c r="U903" i="10"/>
  <c r="T903" i="10"/>
  <c r="S903" i="10"/>
  <c r="R903" i="10"/>
  <c r="Q903" i="10"/>
  <c r="P903" i="10"/>
  <c r="O903" i="10"/>
  <c r="N903" i="10"/>
  <c r="M903" i="10"/>
  <c r="L903" i="10"/>
  <c r="K903" i="10"/>
  <c r="K900" i="10" s="1"/>
  <c r="J903" i="10"/>
  <c r="I903" i="10"/>
  <c r="H903" i="10"/>
  <c r="G903" i="10"/>
  <c r="V902" i="10"/>
  <c r="U902" i="10"/>
  <c r="T902" i="10"/>
  <c r="T900" i="10" s="1"/>
  <c r="S902" i="10"/>
  <c r="R902" i="10"/>
  <c r="Q902" i="10"/>
  <c r="P902" i="10"/>
  <c r="O902" i="10"/>
  <c r="N902" i="10"/>
  <c r="M902" i="10"/>
  <c r="L902" i="10"/>
  <c r="K902" i="10"/>
  <c r="J902" i="10"/>
  <c r="I902" i="10"/>
  <c r="H902" i="10"/>
  <c r="G902" i="10"/>
  <c r="V901" i="10"/>
  <c r="U901" i="10"/>
  <c r="T901" i="10"/>
  <c r="S901" i="10"/>
  <c r="S900" i="10" s="1"/>
  <c r="R901" i="10"/>
  <c r="R900" i="10" s="1"/>
  <c r="Q901" i="10"/>
  <c r="Q900" i="10" s="1"/>
  <c r="P901" i="10"/>
  <c r="P900" i="10" s="1"/>
  <c r="O901" i="10"/>
  <c r="O900" i="10" s="1"/>
  <c r="N901" i="10"/>
  <c r="M901" i="10"/>
  <c r="M900" i="10" s="1"/>
  <c r="L901" i="10"/>
  <c r="K901" i="10"/>
  <c r="J901" i="10"/>
  <c r="I901" i="10"/>
  <c r="G901" i="10"/>
  <c r="H901" i="10" s="1"/>
  <c r="W901" i="10" s="1"/>
  <c r="U900" i="10"/>
  <c r="N900" i="10"/>
  <c r="L900" i="10"/>
  <c r="J900" i="10"/>
  <c r="I900" i="10"/>
  <c r="G900" i="10"/>
  <c r="V899" i="10"/>
  <c r="U899" i="10"/>
  <c r="T899" i="10"/>
  <c r="S899" i="10"/>
  <c r="R899" i="10"/>
  <c r="Q899" i="10"/>
  <c r="P899" i="10"/>
  <c r="O899" i="10"/>
  <c r="N899" i="10"/>
  <c r="M899" i="10"/>
  <c r="M896" i="10" s="1"/>
  <c r="L899" i="10"/>
  <c r="K899" i="10"/>
  <c r="J899" i="10"/>
  <c r="I899" i="10"/>
  <c r="I896" i="10" s="1"/>
  <c r="H899" i="10"/>
  <c r="G899" i="10"/>
  <c r="V898" i="10"/>
  <c r="W898" i="10" s="1"/>
  <c r="U898" i="10"/>
  <c r="T898" i="10"/>
  <c r="S898" i="10"/>
  <c r="R898" i="10"/>
  <c r="Q898" i="10"/>
  <c r="P898" i="10"/>
  <c r="O898" i="10"/>
  <c r="N898" i="10"/>
  <c r="N896" i="10" s="1"/>
  <c r="M898" i="10"/>
  <c r="L898" i="10"/>
  <c r="K898" i="10"/>
  <c r="J898" i="10"/>
  <c r="I898" i="10"/>
  <c r="H898" i="10"/>
  <c r="G898" i="10"/>
  <c r="W897" i="10"/>
  <c r="V897" i="10"/>
  <c r="U897" i="10"/>
  <c r="T897" i="10"/>
  <c r="T896" i="10" s="1"/>
  <c r="S897" i="10"/>
  <c r="S896" i="10" s="1"/>
  <c r="R897" i="10"/>
  <c r="Q897" i="10"/>
  <c r="P897" i="10"/>
  <c r="O897" i="10"/>
  <c r="N897" i="10"/>
  <c r="M897" i="10"/>
  <c r="L897" i="10"/>
  <c r="K897" i="10"/>
  <c r="J897" i="10"/>
  <c r="J896" i="10" s="1"/>
  <c r="I897" i="10"/>
  <c r="G897" i="10"/>
  <c r="H897" i="10" s="1"/>
  <c r="H896" i="10" s="1"/>
  <c r="U896" i="10"/>
  <c r="R896" i="10"/>
  <c r="Q896" i="10"/>
  <c r="P896" i="10"/>
  <c r="O896" i="10"/>
  <c r="L896" i="10"/>
  <c r="G896" i="10"/>
  <c r="V895" i="10"/>
  <c r="U895" i="10"/>
  <c r="T895" i="10"/>
  <c r="S895" i="10"/>
  <c r="R895" i="10"/>
  <c r="Q895" i="10"/>
  <c r="Q892" i="10" s="1"/>
  <c r="P895" i="10"/>
  <c r="O895" i="10"/>
  <c r="N895" i="10"/>
  <c r="M895" i="10"/>
  <c r="L895" i="10"/>
  <c r="K895" i="10"/>
  <c r="J895" i="10"/>
  <c r="I895" i="10"/>
  <c r="G895" i="10"/>
  <c r="V894" i="10"/>
  <c r="U894" i="10"/>
  <c r="T894" i="10"/>
  <c r="S894" i="10"/>
  <c r="R894" i="10"/>
  <c r="Q894" i="10"/>
  <c r="P894" i="10"/>
  <c r="O894" i="10"/>
  <c r="N894" i="10"/>
  <c r="M894" i="10"/>
  <c r="M892" i="10" s="1"/>
  <c r="L894" i="10"/>
  <c r="K894" i="10"/>
  <c r="K892" i="10" s="1"/>
  <c r="J894" i="10"/>
  <c r="I894" i="10"/>
  <c r="H894" i="10"/>
  <c r="G894" i="10"/>
  <c r="V893" i="10"/>
  <c r="U893" i="10"/>
  <c r="T893" i="10"/>
  <c r="S893" i="10"/>
  <c r="R893" i="10"/>
  <c r="R892" i="10" s="1"/>
  <c r="Q893" i="10"/>
  <c r="P893" i="10"/>
  <c r="P892" i="10" s="1"/>
  <c r="O893" i="10"/>
  <c r="O892" i="10" s="1"/>
  <c r="N893" i="10"/>
  <c r="M893" i="10"/>
  <c r="L893" i="10"/>
  <c r="L892" i="10" s="1"/>
  <c r="K893" i="10"/>
  <c r="J893" i="10"/>
  <c r="J892" i="10" s="1"/>
  <c r="I893" i="10"/>
  <c r="I892" i="10" s="1"/>
  <c r="H893" i="10"/>
  <c r="G893" i="10"/>
  <c r="G892" i="10" s="1"/>
  <c r="V892" i="10"/>
  <c r="U892" i="10"/>
  <c r="T892" i="10"/>
  <c r="V890" i="10"/>
  <c r="V886" i="10" s="1"/>
  <c r="U890" i="10"/>
  <c r="T890" i="10"/>
  <c r="T886" i="10" s="1"/>
  <c r="S890" i="10"/>
  <c r="R890" i="10"/>
  <c r="Q890" i="10"/>
  <c r="P890" i="10"/>
  <c r="O890" i="10"/>
  <c r="N890" i="10"/>
  <c r="M890" i="10"/>
  <c r="L890" i="10"/>
  <c r="K890" i="10"/>
  <c r="J890" i="10"/>
  <c r="I890" i="10"/>
  <c r="H890" i="10"/>
  <c r="H886" i="10" s="1"/>
  <c r="G890" i="10"/>
  <c r="V889" i="10"/>
  <c r="U889" i="10"/>
  <c r="T889" i="10"/>
  <c r="S889" i="10"/>
  <c r="R889" i="10"/>
  <c r="Q889" i="10"/>
  <c r="P889" i="10"/>
  <c r="O889" i="10"/>
  <c r="N889" i="10"/>
  <c r="N886" i="10" s="1"/>
  <c r="M889" i="10"/>
  <c r="L889" i="10"/>
  <c r="K889" i="10"/>
  <c r="J889" i="10"/>
  <c r="I889" i="10"/>
  <c r="G889" i="10"/>
  <c r="H889" i="10" s="1"/>
  <c r="V888" i="10"/>
  <c r="U888" i="10"/>
  <c r="U886" i="10" s="1"/>
  <c r="T888" i="10"/>
  <c r="S888" i="10"/>
  <c r="R888" i="10"/>
  <c r="Q888" i="10"/>
  <c r="P888" i="10"/>
  <c r="O888" i="10"/>
  <c r="N888" i="10"/>
  <c r="M888" i="10"/>
  <c r="M886" i="10" s="1"/>
  <c r="L888" i="10"/>
  <c r="K888" i="10"/>
  <c r="J888" i="10"/>
  <c r="I888" i="10"/>
  <c r="H888" i="10"/>
  <c r="G888" i="10"/>
  <c r="V887" i="10"/>
  <c r="U887" i="10"/>
  <c r="T887" i="10"/>
  <c r="S887" i="10"/>
  <c r="R887" i="10"/>
  <c r="R886" i="10" s="1"/>
  <c r="Q887" i="10"/>
  <c r="Q886" i="10" s="1"/>
  <c r="P887" i="10"/>
  <c r="P886" i="10" s="1"/>
  <c r="O887" i="10"/>
  <c r="O886" i="10" s="1"/>
  <c r="N887" i="10"/>
  <c r="M887" i="10"/>
  <c r="L887" i="10"/>
  <c r="L886" i="10" s="1"/>
  <c r="K887" i="10"/>
  <c r="K886" i="10" s="1"/>
  <c r="J887" i="10"/>
  <c r="J886" i="10" s="1"/>
  <c r="I887" i="10"/>
  <c r="H887" i="10"/>
  <c r="G887" i="10"/>
  <c r="G886" i="10"/>
  <c r="V885" i="10"/>
  <c r="U885" i="10"/>
  <c r="T885" i="10"/>
  <c r="S885" i="10"/>
  <c r="R885" i="10"/>
  <c r="Q885" i="10"/>
  <c r="P885" i="10"/>
  <c r="O885" i="10"/>
  <c r="N885" i="10"/>
  <c r="M885" i="10"/>
  <c r="L885" i="10"/>
  <c r="K885" i="10"/>
  <c r="W885" i="10" s="1"/>
  <c r="J885" i="10"/>
  <c r="I885" i="10"/>
  <c r="G885" i="10"/>
  <c r="H885" i="10" s="1"/>
  <c r="V884" i="10"/>
  <c r="U884" i="10"/>
  <c r="T884" i="10"/>
  <c r="S884" i="10"/>
  <c r="R884" i="10"/>
  <c r="Q884" i="10"/>
  <c r="P884" i="10"/>
  <c r="O884" i="10"/>
  <c r="N884" i="10"/>
  <c r="M884" i="10"/>
  <c r="L884" i="10"/>
  <c r="K884" i="10"/>
  <c r="J884" i="10"/>
  <c r="I884" i="10"/>
  <c r="H884" i="10"/>
  <c r="G884" i="10"/>
  <c r="V883" i="10"/>
  <c r="U883" i="10"/>
  <c r="U881" i="10" s="1"/>
  <c r="T883" i="10"/>
  <c r="S883" i="10"/>
  <c r="R883" i="10"/>
  <c r="Q883" i="10"/>
  <c r="Q881" i="10" s="1"/>
  <c r="P883" i="10"/>
  <c r="O883" i="10"/>
  <c r="N883" i="10"/>
  <c r="M883" i="10"/>
  <c r="L883" i="10"/>
  <c r="K883" i="10"/>
  <c r="J883" i="10"/>
  <c r="I883" i="10"/>
  <c r="G883" i="10"/>
  <c r="V882" i="10"/>
  <c r="U882" i="10"/>
  <c r="T882" i="10"/>
  <c r="S882" i="10"/>
  <c r="R882" i="10"/>
  <c r="R881" i="10" s="1"/>
  <c r="Q882" i="10"/>
  <c r="P882" i="10"/>
  <c r="O882" i="10"/>
  <c r="O881" i="10" s="1"/>
  <c r="N882" i="10"/>
  <c r="M882" i="10"/>
  <c r="M881" i="10" s="1"/>
  <c r="L882" i="10"/>
  <c r="K882" i="10"/>
  <c r="J882" i="10"/>
  <c r="I882" i="10"/>
  <c r="I881" i="10" s="1"/>
  <c r="H882" i="10"/>
  <c r="G882" i="10"/>
  <c r="S881" i="10"/>
  <c r="L881" i="10"/>
  <c r="K881" i="10"/>
  <c r="J881" i="10"/>
  <c r="G881" i="10"/>
  <c r="V880" i="10"/>
  <c r="U880" i="10"/>
  <c r="T880" i="10"/>
  <c r="S880" i="10"/>
  <c r="R880" i="10"/>
  <c r="Q880" i="10"/>
  <c r="P880" i="10"/>
  <c r="O880" i="10"/>
  <c r="O876" i="10" s="1"/>
  <c r="N880" i="10"/>
  <c r="M880" i="10"/>
  <c r="L880" i="10"/>
  <c r="K880" i="10"/>
  <c r="J880" i="10"/>
  <c r="I880" i="10"/>
  <c r="G880" i="10"/>
  <c r="H880" i="10" s="1"/>
  <c r="V879" i="10"/>
  <c r="V876" i="10" s="1"/>
  <c r="U879" i="10"/>
  <c r="T879" i="10"/>
  <c r="T876" i="10" s="1"/>
  <c r="S879" i="10"/>
  <c r="R879" i="10"/>
  <c r="Q879" i="10"/>
  <c r="P879" i="10"/>
  <c r="O879" i="10"/>
  <c r="N879" i="10"/>
  <c r="M879" i="10"/>
  <c r="L879" i="10"/>
  <c r="K879" i="10"/>
  <c r="J879" i="10"/>
  <c r="I879" i="10"/>
  <c r="G879" i="10"/>
  <c r="V878" i="10"/>
  <c r="U878" i="10"/>
  <c r="T878" i="10"/>
  <c r="S878" i="10"/>
  <c r="R878" i="10"/>
  <c r="Q878" i="10"/>
  <c r="P878" i="10"/>
  <c r="O878" i="10"/>
  <c r="N878" i="10"/>
  <c r="M878" i="10"/>
  <c r="L878" i="10"/>
  <c r="K878" i="10"/>
  <c r="J878" i="10"/>
  <c r="I878" i="10"/>
  <c r="H878" i="10"/>
  <c r="G878" i="10"/>
  <c r="V877" i="10"/>
  <c r="U877" i="10"/>
  <c r="U876" i="10" s="1"/>
  <c r="T877" i="10"/>
  <c r="S877" i="10"/>
  <c r="R877" i="10"/>
  <c r="R876" i="10" s="1"/>
  <c r="Q877" i="10"/>
  <c r="P877" i="10"/>
  <c r="P876" i="10" s="1"/>
  <c r="O877" i="10"/>
  <c r="N877" i="10"/>
  <c r="N876" i="10" s="1"/>
  <c r="M877" i="10"/>
  <c r="M876" i="10" s="1"/>
  <c r="L877" i="10"/>
  <c r="K877" i="10"/>
  <c r="J877" i="10"/>
  <c r="I877" i="10"/>
  <c r="G877" i="10"/>
  <c r="L876" i="10"/>
  <c r="K876" i="10"/>
  <c r="J876" i="10"/>
  <c r="V873" i="10"/>
  <c r="U873" i="10"/>
  <c r="T873" i="10"/>
  <c r="T871" i="10" s="1"/>
  <c r="S873" i="10"/>
  <c r="R873" i="10"/>
  <c r="R871" i="10" s="1"/>
  <c r="Q873" i="10"/>
  <c r="P873" i="10"/>
  <c r="P871" i="10" s="1"/>
  <c r="O873" i="10"/>
  <c r="N873" i="10"/>
  <c r="N871" i="10" s="1"/>
  <c r="M873" i="10"/>
  <c r="L873" i="10"/>
  <c r="L871" i="10" s="1"/>
  <c r="K873" i="10"/>
  <c r="J873" i="10"/>
  <c r="J871" i="10" s="1"/>
  <c r="I873" i="10"/>
  <c r="H873" i="10"/>
  <c r="G873" i="10"/>
  <c r="H872" i="10"/>
  <c r="G872" i="10"/>
  <c r="V871" i="10"/>
  <c r="U871" i="10"/>
  <c r="S871" i="10"/>
  <c r="Q871" i="10"/>
  <c r="O871" i="10"/>
  <c r="M871" i="10"/>
  <c r="K871" i="10"/>
  <c r="I871" i="10"/>
  <c r="H871" i="10"/>
  <c r="G870" i="10"/>
  <c r="H870" i="10" s="1"/>
  <c r="W869" i="10"/>
  <c r="V869" i="10"/>
  <c r="V868" i="10" s="1"/>
  <c r="U869" i="10"/>
  <c r="T869" i="10"/>
  <c r="S869" i="10"/>
  <c r="R869" i="10"/>
  <c r="Q869" i="10"/>
  <c r="Q868" i="10" s="1"/>
  <c r="P869" i="10"/>
  <c r="O869" i="10"/>
  <c r="O868" i="10" s="1"/>
  <c r="N869" i="10"/>
  <c r="N868" i="10" s="1"/>
  <c r="M869" i="10"/>
  <c r="M868" i="10" s="1"/>
  <c r="L869" i="10"/>
  <c r="L868" i="10" s="1"/>
  <c r="K869" i="10"/>
  <c r="J869" i="10"/>
  <c r="I869" i="10"/>
  <c r="I868" i="10" s="1"/>
  <c r="H869" i="10"/>
  <c r="G869" i="10"/>
  <c r="W868" i="10"/>
  <c r="U868" i="10"/>
  <c r="T868" i="10"/>
  <c r="S868" i="10"/>
  <c r="R868" i="10"/>
  <c r="P868" i="10"/>
  <c r="K868" i="10"/>
  <c r="J868" i="10"/>
  <c r="G867" i="10"/>
  <c r="W864"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1" i="10"/>
  <c r="U841" i="10"/>
  <c r="T841" i="10"/>
  <c r="S841" i="10"/>
  <c r="R841" i="10"/>
  <c r="Q841" i="10"/>
  <c r="P841" i="10"/>
  <c r="O841" i="10"/>
  <c r="N841" i="10"/>
  <c r="M841" i="10"/>
  <c r="L841" i="10"/>
  <c r="K841" i="10"/>
  <c r="J841" i="10"/>
  <c r="I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T814" i="10" s="1"/>
  <c r="S600" i="10"/>
  <c r="R600" i="10"/>
  <c r="Q600" i="10"/>
  <c r="P600" i="10"/>
  <c r="O600" i="10"/>
  <c r="N600" i="10"/>
  <c r="M600" i="10"/>
  <c r="L600" i="10"/>
  <c r="K600" i="10"/>
  <c r="J600" i="10"/>
  <c r="I600" i="10"/>
  <c r="H600" i="10"/>
  <c r="G600" i="10"/>
  <c r="W596" i="10"/>
  <c r="V596" i="10"/>
  <c r="U596" i="10"/>
  <c r="T596" i="10"/>
  <c r="S596" i="10"/>
  <c r="S814" i="10" s="1"/>
  <c r="R596" i="10"/>
  <c r="Q596" i="10"/>
  <c r="Q814" i="10" s="1"/>
  <c r="P596" i="10"/>
  <c r="O596" i="10"/>
  <c r="N596" i="10"/>
  <c r="M596" i="10"/>
  <c r="L596" i="10"/>
  <c r="K596" i="10"/>
  <c r="J596" i="10"/>
  <c r="I596" i="10"/>
  <c r="H596" i="10"/>
  <c r="G596" i="10"/>
  <c r="W592" i="10"/>
  <c r="V592" i="10"/>
  <c r="U592" i="10"/>
  <c r="T592" i="10"/>
  <c r="S592" i="10"/>
  <c r="R592" i="10"/>
  <c r="Q592" i="10"/>
  <c r="P592" i="10"/>
  <c r="O592" i="10"/>
  <c r="O814" i="10" s="1"/>
  <c r="N592" i="10"/>
  <c r="M592" i="10"/>
  <c r="L592" i="10"/>
  <c r="K592" i="10"/>
  <c r="J592" i="10"/>
  <c r="I592" i="10"/>
  <c r="H592" i="10"/>
  <c r="G592" i="10"/>
  <c r="W586" i="10"/>
  <c r="V586" i="10"/>
  <c r="U586" i="10"/>
  <c r="T586" i="10"/>
  <c r="S586" i="10"/>
  <c r="R586" i="10"/>
  <c r="Q586" i="10"/>
  <c r="P586" i="10"/>
  <c r="O586" i="10"/>
  <c r="N586" i="10"/>
  <c r="N814" i="10" s="1"/>
  <c r="M586" i="10"/>
  <c r="L586" i="10"/>
  <c r="K586" i="10"/>
  <c r="J586" i="10"/>
  <c r="I586" i="10"/>
  <c r="H586" i="10"/>
  <c r="G586" i="10"/>
  <c r="W581" i="10"/>
  <c r="V581" i="10"/>
  <c r="U581" i="10"/>
  <c r="T581" i="10"/>
  <c r="S581" i="10"/>
  <c r="R581" i="10"/>
  <c r="R814" i="10" s="1"/>
  <c r="Q581" i="10"/>
  <c r="P581" i="10"/>
  <c r="O581" i="10"/>
  <c r="N581" i="10"/>
  <c r="M581" i="10"/>
  <c r="L581" i="10"/>
  <c r="K581" i="10"/>
  <c r="J581" i="10"/>
  <c r="I581" i="10"/>
  <c r="H581" i="10"/>
  <c r="G581" i="10"/>
  <c r="W576" i="10"/>
  <c r="V576" i="10"/>
  <c r="U576" i="10"/>
  <c r="T576" i="10"/>
  <c r="S576" i="10"/>
  <c r="R576" i="10"/>
  <c r="Q576" i="10"/>
  <c r="P576" i="10"/>
  <c r="O576" i="10"/>
  <c r="N576" i="10"/>
  <c r="M576" i="10"/>
  <c r="M814" i="10" s="1"/>
  <c r="L576" i="10"/>
  <c r="L814" i="10" s="1"/>
  <c r="K576" i="10"/>
  <c r="J576" i="10"/>
  <c r="I576" i="10"/>
  <c r="H576" i="10"/>
  <c r="G576" i="10"/>
  <c r="W571" i="10"/>
  <c r="V571" i="10"/>
  <c r="U571" i="10"/>
  <c r="T571" i="10"/>
  <c r="L571"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T540" i="10"/>
  <c r="S540" i="10"/>
  <c r="R540" i="10"/>
  <c r="Q540" i="10"/>
  <c r="P540" i="10"/>
  <c r="O540" i="10"/>
  <c r="N540" i="10"/>
  <c r="M540" i="10"/>
  <c r="L540" i="10"/>
  <c r="K540" i="10"/>
  <c r="K571" i="10" s="1"/>
  <c r="J540" i="10"/>
  <c r="I540" i="10"/>
  <c r="H540" i="10"/>
  <c r="G540" i="10"/>
  <c r="W533" i="10"/>
  <c r="V533" i="10"/>
  <c r="U533" i="10"/>
  <c r="T533" i="10"/>
  <c r="S533" i="10"/>
  <c r="R533" i="10"/>
  <c r="Q533" i="10"/>
  <c r="P533" i="10"/>
  <c r="O533" i="10"/>
  <c r="N533" i="10"/>
  <c r="M533" i="10"/>
  <c r="L533" i="10"/>
  <c r="K533" i="10"/>
  <c r="J533" i="10"/>
  <c r="I533" i="10"/>
  <c r="H533" i="10"/>
  <c r="H571" i="10" s="1"/>
  <c r="G533" i="10"/>
  <c r="W524" i="10"/>
  <c r="V524" i="10"/>
  <c r="U524" i="10"/>
  <c r="T524" i="10"/>
  <c r="S524" i="10"/>
  <c r="S571" i="10" s="1"/>
  <c r="R524" i="10"/>
  <c r="Q524" i="10"/>
  <c r="P524" i="10"/>
  <c r="P571" i="10" s="1"/>
  <c r="O524" i="10"/>
  <c r="O571" i="10" s="1"/>
  <c r="N524" i="10"/>
  <c r="M524" i="10"/>
  <c r="L524" i="10"/>
  <c r="K524" i="10"/>
  <c r="J524" i="10"/>
  <c r="J571" i="10" s="1"/>
  <c r="I524" i="10"/>
  <c r="H524" i="10"/>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S516" i="10" s="1"/>
  <c r="S520" i="10" s="1"/>
  <c r="R246" i="10"/>
  <c r="Q246" i="10"/>
  <c r="P246" i="10"/>
  <c r="O246" i="10"/>
  <c r="N246" i="10"/>
  <c r="M246" i="10"/>
  <c r="M516" i="10" s="1"/>
  <c r="M520" i="10" s="1"/>
  <c r="L246" i="10"/>
  <c r="L516" i="10" s="1"/>
  <c r="L520" i="10" s="1"/>
  <c r="K246" i="10"/>
  <c r="K516" i="10" s="1"/>
  <c r="K520" i="10" s="1"/>
  <c r="J246" i="10"/>
  <c r="J516" i="10" s="1"/>
  <c r="J520" i="10" s="1"/>
  <c r="I246" i="10"/>
  <c r="I516" i="10" s="1"/>
  <c r="I520" i="10" s="1"/>
  <c r="H246" i="10"/>
  <c r="H516" i="10" s="1"/>
  <c r="H520" i="10" s="1"/>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G233" i="10" s="1"/>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M233" i="10" s="1"/>
  <c r="L13" i="10"/>
  <c r="K13" i="10"/>
  <c r="J13" i="10"/>
  <c r="I13" i="10"/>
  <c r="H13" i="10"/>
  <c r="G13" i="10"/>
  <c r="W10" i="10"/>
  <c r="V10" i="10"/>
  <c r="U10" i="10"/>
  <c r="T10" i="10"/>
  <c r="S10" i="10"/>
  <c r="R10" i="10"/>
  <c r="Q10" i="10"/>
  <c r="P10" i="10"/>
  <c r="O10" i="10"/>
  <c r="O233" i="10" s="1"/>
  <c r="N10" i="10"/>
  <c r="M10" i="10"/>
  <c r="L10" i="10"/>
  <c r="K10" i="10"/>
  <c r="K233" i="10" s="1"/>
  <c r="J10" i="10"/>
  <c r="J233" i="10" s="1"/>
  <c r="I10" i="10"/>
  <c r="I233" i="10" s="1"/>
  <c r="H10" i="10"/>
  <c r="H233" i="10" s="1"/>
  <c r="G10" i="10"/>
  <c r="F5" i="10"/>
  <c r="F863" i="10" s="1"/>
  <c r="F4" i="10"/>
  <c r="F862" i="10" s="1"/>
  <c r="W1713" i="9"/>
  <c r="V1713" i="9"/>
  <c r="U1713" i="9"/>
  <c r="T1713" i="9"/>
  <c r="S1713" i="9"/>
  <c r="R1713" i="9"/>
  <c r="Q1713" i="9"/>
  <c r="P1713" i="9"/>
  <c r="O1713" i="9"/>
  <c r="N1713" i="9"/>
  <c r="M1713" i="9"/>
  <c r="L1713" i="9"/>
  <c r="K1713" i="9"/>
  <c r="K1711" i="9" s="1"/>
  <c r="J1713" i="9"/>
  <c r="I1713" i="9"/>
  <c r="H1713" i="9"/>
  <c r="G1713" i="9"/>
  <c r="W1712" i="9"/>
  <c r="W1711" i="9" s="1"/>
  <c r="V1712" i="9"/>
  <c r="V1711" i="9" s="1"/>
  <c r="U1712" i="9"/>
  <c r="U1711" i="9" s="1"/>
  <c r="T1712" i="9"/>
  <c r="T1711" i="9" s="1"/>
  <c r="S1712" i="9"/>
  <c r="S1711" i="9" s="1"/>
  <c r="R1712" i="9"/>
  <c r="Q1712" i="9"/>
  <c r="P1712" i="9"/>
  <c r="O1712" i="9"/>
  <c r="N1712" i="9"/>
  <c r="M1712" i="9"/>
  <c r="L1712" i="9"/>
  <c r="L1711" i="9" s="1"/>
  <c r="K1712" i="9"/>
  <c r="J1712" i="9"/>
  <c r="J1711" i="9" s="1"/>
  <c r="I1712" i="9"/>
  <c r="H1712" i="9"/>
  <c r="H1711" i="9" s="1"/>
  <c r="G1712" i="9"/>
  <c r="G1711" i="9" s="1"/>
  <c r="R1711" i="9"/>
  <c r="Q1711" i="9"/>
  <c r="P1711" i="9"/>
  <c r="O1711" i="9"/>
  <c r="N1711" i="9"/>
  <c r="M1711" i="9"/>
  <c r="I1711" i="9"/>
  <c r="W1709" i="9"/>
  <c r="V1709" i="9"/>
  <c r="U1709" i="9"/>
  <c r="T1709" i="9"/>
  <c r="T1706" i="9" s="1"/>
  <c r="S1709" i="9"/>
  <c r="R1709" i="9"/>
  <c r="Q1709" i="9"/>
  <c r="P1709" i="9"/>
  <c r="O1709" i="9"/>
  <c r="N1709" i="9"/>
  <c r="M1709" i="9"/>
  <c r="L1709" i="9"/>
  <c r="L1706" i="9" s="1"/>
  <c r="K1709" i="9"/>
  <c r="J1709" i="9"/>
  <c r="I1709" i="9"/>
  <c r="H1709" i="9"/>
  <c r="G1709" i="9"/>
  <c r="W1708" i="9"/>
  <c r="V1708" i="9"/>
  <c r="U1708" i="9"/>
  <c r="T1708" i="9"/>
  <c r="S1708" i="9"/>
  <c r="R1708" i="9"/>
  <c r="Q1708" i="9"/>
  <c r="Q1706" i="9" s="1"/>
  <c r="P1708" i="9"/>
  <c r="O1708" i="9"/>
  <c r="N1708" i="9"/>
  <c r="M1708" i="9"/>
  <c r="L1708" i="9"/>
  <c r="K1708" i="9"/>
  <c r="K1706" i="9" s="1"/>
  <c r="J1708" i="9"/>
  <c r="I1708" i="9"/>
  <c r="H1708" i="9"/>
  <c r="G1708" i="9"/>
  <c r="W1707" i="9"/>
  <c r="V1707" i="9"/>
  <c r="U1707" i="9"/>
  <c r="T1707" i="9"/>
  <c r="S1707" i="9"/>
  <c r="R1707" i="9"/>
  <c r="Q1707" i="9"/>
  <c r="P1707" i="9"/>
  <c r="O1707" i="9"/>
  <c r="O1706" i="9" s="1"/>
  <c r="N1707" i="9"/>
  <c r="N1706" i="9" s="1"/>
  <c r="M1707" i="9"/>
  <c r="M1706" i="9" s="1"/>
  <c r="L1707" i="9"/>
  <c r="K1707" i="9"/>
  <c r="J1707" i="9"/>
  <c r="J1706" i="9" s="1"/>
  <c r="I1707" i="9"/>
  <c r="I1706" i="9" s="1"/>
  <c r="H1707" i="9"/>
  <c r="G1707" i="9"/>
  <c r="W1706" i="9"/>
  <c r="V1706" i="9"/>
  <c r="U1706" i="9"/>
  <c r="R1706" i="9"/>
  <c r="H1706" i="9"/>
  <c r="G1706" i="9"/>
  <c r="V1704" i="9"/>
  <c r="U1704" i="9"/>
  <c r="T1704" i="9"/>
  <c r="S1704" i="9"/>
  <c r="R1704" i="9"/>
  <c r="Q1704" i="9"/>
  <c r="P1704" i="9"/>
  <c r="P1699" i="9" s="1"/>
  <c r="O1704" i="9"/>
  <c r="N1704" i="9"/>
  <c r="M1704" i="9"/>
  <c r="L1704" i="9"/>
  <c r="K1704" i="9"/>
  <c r="J1704" i="9"/>
  <c r="I1704" i="9"/>
  <c r="H1704" i="9"/>
  <c r="V1701" i="9"/>
  <c r="U1701" i="9"/>
  <c r="T1701" i="9"/>
  <c r="S1701" i="9"/>
  <c r="S1699" i="9" s="1"/>
  <c r="R1701" i="9"/>
  <c r="R1699" i="9" s="1"/>
  <c r="Q1701" i="9"/>
  <c r="P1701" i="9"/>
  <c r="O1701" i="9"/>
  <c r="N1701" i="9"/>
  <c r="M1701" i="9"/>
  <c r="L1701" i="9"/>
  <c r="K1701" i="9"/>
  <c r="K1699" i="9" s="1"/>
  <c r="J1701" i="9"/>
  <c r="I1701" i="9"/>
  <c r="H1701" i="9"/>
  <c r="V1700" i="9"/>
  <c r="U1700" i="9"/>
  <c r="T1700" i="9"/>
  <c r="S1700" i="9"/>
  <c r="R1700" i="9"/>
  <c r="Q1700" i="9"/>
  <c r="P1700" i="9"/>
  <c r="O1700" i="9"/>
  <c r="N1700" i="9"/>
  <c r="N1699" i="9" s="1"/>
  <c r="M1700" i="9"/>
  <c r="M1699" i="9" s="1"/>
  <c r="L1700" i="9"/>
  <c r="L1699" i="9" s="1"/>
  <c r="K1700" i="9"/>
  <c r="J1700" i="9"/>
  <c r="I1700" i="9"/>
  <c r="I1699" i="9" s="1"/>
  <c r="H1700" i="9"/>
  <c r="H1699" i="9" s="1"/>
  <c r="V1699" i="9"/>
  <c r="U1699" i="9"/>
  <c r="J1699"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O1693" i="9" s="1"/>
  <c r="N1697" i="9"/>
  <c r="M1697" i="9"/>
  <c r="L1697" i="9"/>
  <c r="K1697" i="9"/>
  <c r="J1697" i="9"/>
  <c r="I1697" i="9"/>
  <c r="I1693" i="9" s="1"/>
  <c r="H1697" i="9"/>
  <c r="H1693" i="9" s="1"/>
  <c r="V1696" i="9"/>
  <c r="U1696" i="9"/>
  <c r="T1696" i="9"/>
  <c r="S1696" i="9"/>
  <c r="R1696" i="9"/>
  <c r="Q1696" i="9"/>
  <c r="P1696" i="9"/>
  <c r="O1696" i="9"/>
  <c r="N1696" i="9"/>
  <c r="M1696" i="9"/>
  <c r="L1696" i="9"/>
  <c r="K1696" i="9"/>
  <c r="J1696" i="9"/>
  <c r="I1696" i="9"/>
  <c r="H1696" i="9"/>
  <c r="V1695" i="9"/>
  <c r="U1695" i="9"/>
  <c r="T1695" i="9"/>
  <c r="S1695" i="9"/>
  <c r="R1695" i="9"/>
  <c r="R1693" i="9" s="1"/>
  <c r="Q1695" i="9"/>
  <c r="P1695" i="9"/>
  <c r="O1695" i="9"/>
  <c r="N1695" i="9"/>
  <c r="M1695" i="9"/>
  <c r="L1695" i="9"/>
  <c r="K1695" i="9"/>
  <c r="J1695" i="9"/>
  <c r="I1695" i="9"/>
  <c r="H1695" i="9"/>
  <c r="V1694" i="9"/>
  <c r="V1693" i="9" s="1"/>
  <c r="U1694" i="9"/>
  <c r="U1693" i="9" s="1"/>
  <c r="T1694" i="9"/>
  <c r="T1693" i="9" s="1"/>
  <c r="S1694" i="9"/>
  <c r="S1693" i="9" s="1"/>
  <c r="R1694" i="9"/>
  <c r="Q1694" i="9"/>
  <c r="Q1693" i="9" s="1"/>
  <c r="P1694" i="9"/>
  <c r="O1694" i="9"/>
  <c r="N1694" i="9"/>
  <c r="N1693" i="9" s="1"/>
  <c r="M1694" i="9"/>
  <c r="M1693" i="9" s="1"/>
  <c r="L1694" i="9"/>
  <c r="K1694" i="9"/>
  <c r="K1693" i="9" s="1"/>
  <c r="J1694" i="9"/>
  <c r="I1694" i="9"/>
  <c r="H1694" i="9"/>
  <c r="P1693" i="9"/>
  <c r="L1693" i="9"/>
  <c r="V1692" i="9"/>
  <c r="U1692" i="9"/>
  <c r="T1692" i="9"/>
  <c r="S1692" i="9"/>
  <c r="R1692" i="9"/>
  <c r="Q1692" i="9"/>
  <c r="P1692" i="9"/>
  <c r="O1692" i="9"/>
  <c r="O1690" i="9" s="1"/>
  <c r="N1692" i="9"/>
  <c r="M1692" i="9"/>
  <c r="L1692" i="9"/>
  <c r="K1692" i="9"/>
  <c r="J1692" i="9"/>
  <c r="I1692" i="9"/>
  <c r="I1690" i="9" s="1"/>
  <c r="H1692" i="9"/>
  <c r="V1691" i="9"/>
  <c r="U1691" i="9"/>
  <c r="U1690" i="9" s="1"/>
  <c r="T1691" i="9"/>
  <c r="S1691" i="9"/>
  <c r="R1691" i="9"/>
  <c r="R1690" i="9" s="1"/>
  <c r="Q1691" i="9"/>
  <c r="P1691" i="9"/>
  <c r="P1690" i="9" s="1"/>
  <c r="O1691" i="9"/>
  <c r="N1691" i="9"/>
  <c r="N1690" i="9" s="1"/>
  <c r="M1691" i="9"/>
  <c r="L1691" i="9"/>
  <c r="K1691" i="9"/>
  <c r="J1691" i="9"/>
  <c r="I1691" i="9"/>
  <c r="H1691" i="9"/>
  <c r="V1690" i="9"/>
  <c r="T1690" i="9"/>
  <c r="S1690" i="9"/>
  <c r="Q1690" i="9"/>
  <c r="M1690" i="9"/>
  <c r="K1690" i="9"/>
  <c r="H1690" i="9"/>
  <c r="V1689" i="9"/>
  <c r="U1689" i="9"/>
  <c r="T1689" i="9"/>
  <c r="S1689" i="9"/>
  <c r="R1689" i="9"/>
  <c r="Q1689" i="9"/>
  <c r="P1689" i="9"/>
  <c r="O1689" i="9"/>
  <c r="N1689" i="9"/>
  <c r="M1689" i="9"/>
  <c r="L1689" i="9"/>
  <c r="K1689" i="9"/>
  <c r="K1685" i="9" s="1"/>
  <c r="J1689" i="9"/>
  <c r="I1689" i="9"/>
  <c r="H1689" i="9"/>
  <c r="V1688" i="9"/>
  <c r="U1688" i="9"/>
  <c r="T1688" i="9"/>
  <c r="S1688" i="9"/>
  <c r="R1688" i="9"/>
  <c r="Q1688" i="9"/>
  <c r="P1688" i="9"/>
  <c r="O1688" i="9"/>
  <c r="O1685" i="9" s="1"/>
  <c r="N1688" i="9"/>
  <c r="M1688" i="9"/>
  <c r="L1688" i="9"/>
  <c r="K1688" i="9"/>
  <c r="J1688" i="9"/>
  <c r="I1688" i="9"/>
  <c r="H1688" i="9"/>
  <c r="V1687" i="9"/>
  <c r="V1685" i="9" s="1"/>
  <c r="U1687" i="9"/>
  <c r="U1685" i="9" s="1"/>
  <c r="T1687" i="9"/>
  <c r="S1687" i="9"/>
  <c r="R1687" i="9"/>
  <c r="Q1687" i="9"/>
  <c r="P1687" i="9"/>
  <c r="O1687" i="9"/>
  <c r="N1687" i="9"/>
  <c r="N1685" i="9" s="1"/>
  <c r="M1687" i="9"/>
  <c r="L1687" i="9"/>
  <c r="K1687" i="9"/>
  <c r="J1687" i="9"/>
  <c r="J1685" i="9" s="1"/>
  <c r="I1687" i="9"/>
  <c r="H1687" i="9"/>
  <c r="V1686" i="9"/>
  <c r="U1686" i="9"/>
  <c r="T1686" i="9"/>
  <c r="S1686" i="9"/>
  <c r="S1685" i="9" s="1"/>
  <c r="R1686" i="9"/>
  <c r="R1685" i="9" s="1"/>
  <c r="Q1686" i="9"/>
  <c r="Q1685" i="9" s="1"/>
  <c r="P1686" i="9"/>
  <c r="P1685" i="9" s="1"/>
  <c r="O1686" i="9"/>
  <c r="N1686" i="9"/>
  <c r="M1686" i="9"/>
  <c r="M1685" i="9" s="1"/>
  <c r="L1686" i="9"/>
  <c r="K1686" i="9"/>
  <c r="J1686" i="9"/>
  <c r="I1686" i="9"/>
  <c r="I1685" i="9" s="1"/>
  <c r="H1686" i="9"/>
  <c r="H1685" i="9" s="1"/>
  <c r="T1685" i="9"/>
  <c r="L1685" i="9"/>
  <c r="V1684" i="9"/>
  <c r="U1684" i="9"/>
  <c r="T1684" i="9"/>
  <c r="S1684" i="9"/>
  <c r="R1684" i="9"/>
  <c r="R1680" i="9" s="1"/>
  <c r="Q1684" i="9"/>
  <c r="P1684" i="9"/>
  <c r="O1684" i="9"/>
  <c r="O1680" i="9" s="1"/>
  <c r="N1684" i="9"/>
  <c r="M1684" i="9"/>
  <c r="L1684" i="9"/>
  <c r="K1684" i="9"/>
  <c r="J1684" i="9"/>
  <c r="I1684" i="9"/>
  <c r="H1684" i="9"/>
  <c r="V1683" i="9"/>
  <c r="U1683" i="9"/>
  <c r="T1683" i="9"/>
  <c r="S1683" i="9"/>
  <c r="R1683" i="9"/>
  <c r="Q1683" i="9"/>
  <c r="P1683" i="9"/>
  <c r="O1683" i="9"/>
  <c r="N1683" i="9"/>
  <c r="N1680" i="9" s="1"/>
  <c r="M1683" i="9"/>
  <c r="M1680" i="9" s="1"/>
  <c r="L1683" i="9"/>
  <c r="L1680" i="9" s="1"/>
  <c r="K1683" i="9"/>
  <c r="J1683" i="9"/>
  <c r="J1680" i="9" s="1"/>
  <c r="I1683" i="9"/>
  <c r="H1683" i="9"/>
  <c r="V1682" i="9"/>
  <c r="U1682" i="9"/>
  <c r="T1682" i="9"/>
  <c r="S1682" i="9"/>
  <c r="R1682" i="9"/>
  <c r="Q1682" i="9"/>
  <c r="P1682" i="9"/>
  <c r="P1680" i="9" s="1"/>
  <c r="O1682" i="9"/>
  <c r="N1682" i="9"/>
  <c r="M1682" i="9"/>
  <c r="L1682" i="9"/>
  <c r="K1682" i="9"/>
  <c r="J1682" i="9"/>
  <c r="I1682" i="9"/>
  <c r="I1680" i="9" s="1"/>
  <c r="H1682" i="9"/>
  <c r="H1680" i="9" s="1"/>
  <c r="V1681" i="9"/>
  <c r="V1680" i="9" s="1"/>
  <c r="U1681" i="9"/>
  <c r="U1680" i="9" s="1"/>
  <c r="T1681" i="9"/>
  <c r="T1680" i="9" s="1"/>
  <c r="S1681" i="9"/>
  <c r="S1680" i="9" s="1"/>
  <c r="R1681" i="9"/>
  <c r="Q1681" i="9"/>
  <c r="P1681" i="9"/>
  <c r="O1681" i="9"/>
  <c r="N1681" i="9"/>
  <c r="M1681" i="9"/>
  <c r="L1681" i="9"/>
  <c r="K1681" i="9"/>
  <c r="K1680" i="9" s="1"/>
  <c r="J1681" i="9"/>
  <c r="I1681" i="9"/>
  <c r="H1681" i="9"/>
  <c r="Q1680" i="9"/>
  <c r="V1677" i="9"/>
  <c r="U1677" i="9"/>
  <c r="T1677" i="9"/>
  <c r="S1677" i="9"/>
  <c r="S1675" i="9" s="1"/>
  <c r="R1677" i="9"/>
  <c r="R1675" i="9" s="1"/>
  <c r="Q1677" i="9"/>
  <c r="P1677" i="9"/>
  <c r="O1677" i="9"/>
  <c r="N1677" i="9"/>
  <c r="M1677" i="9"/>
  <c r="L1677" i="9"/>
  <c r="L1675" i="9" s="1"/>
  <c r="K1677" i="9"/>
  <c r="K1675" i="9" s="1"/>
  <c r="J1677" i="9"/>
  <c r="J1675" i="9" s="1"/>
  <c r="I1677" i="9"/>
  <c r="H1677" i="9"/>
  <c r="V1676" i="9"/>
  <c r="U1676" i="9"/>
  <c r="T1676" i="9"/>
  <c r="S1676" i="9"/>
  <c r="R1676" i="9"/>
  <c r="Q1676" i="9"/>
  <c r="P1676" i="9"/>
  <c r="P1675" i="9" s="1"/>
  <c r="O1676" i="9"/>
  <c r="N1676" i="9"/>
  <c r="N1675" i="9" s="1"/>
  <c r="M1676" i="9"/>
  <c r="M1675" i="9" s="1"/>
  <c r="L1676" i="9"/>
  <c r="K1676" i="9"/>
  <c r="J1676" i="9"/>
  <c r="I1676" i="9"/>
  <c r="I1675" i="9" s="1"/>
  <c r="H1676" i="9"/>
  <c r="V1675" i="9"/>
  <c r="U1675" i="9"/>
  <c r="T1675" i="9"/>
  <c r="Q1675" i="9"/>
  <c r="O1675" i="9"/>
  <c r="H1675" i="9"/>
  <c r="W1670" i="9"/>
  <c r="V1670" i="9"/>
  <c r="U1670" i="9"/>
  <c r="T1670" i="9"/>
  <c r="S1670" i="9"/>
  <c r="S1667" i="9" s="1"/>
  <c r="R1670" i="9"/>
  <c r="Q1670" i="9"/>
  <c r="P1670" i="9"/>
  <c r="O1670" i="9"/>
  <c r="N1670" i="9"/>
  <c r="M1670" i="9"/>
  <c r="L1670" i="9"/>
  <c r="K1670" i="9"/>
  <c r="J1670" i="9"/>
  <c r="I1670" i="9"/>
  <c r="H1670" i="9"/>
  <c r="G1670" i="9"/>
  <c r="W1669" i="9"/>
  <c r="V1669" i="9"/>
  <c r="U1669" i="9"/>
  <c r="T1669" i="9"/>
  <c r="S1669" i="9"/>
  <c r="R1669" i="9"/>
  <c r="Q1669" i="9"/>
  <c r="P1669" i="9"/>
  <c r="O1669" i="9"/>
  <c r="N1669" i="9"/>
  <c r="M1669" i="9"/>
  <c r="L1669" i="9"/>
  <c r="L1667" i="9" s="1"/>
  <c r="K1669" i="9"/>
  <c r="J1669" i="9"/>
  <c r="J1667" i="9" s="1"/>
  <c r="I1669" i="9"/>
  <c r="H1669" i="9"/>
  <c r="G1669" i="9"/>
  <c r="W1668" i="9"/>
  <c r="V1668" i="9"/>
  <c r="U1668" i="9"/>
  <c r="T1668" i="9"/>
  <c r="S1668" i="9"/>
  <c r="R1668" i="9"/>
  <c r="Q1668" i="9"/>
  <c r="Q1667" i="9" s="1"/>
  <c r="P1668" i="9"/>
  <c r="P1667" i="9" s="1"/>
  <c r="O1668" i="9"/>
  <c r="N1668" i="9"/>
  <c r="M1668" i="9"/>
  <c r="M1667" i="9" s="1"/>
  <c r="L1668" i="9"/>
  <c r="K1668" i="9"/>
  <c r="J1668" i="9"/>
  <c r="I1668" i="9"/>
  <c r="G1668" i="9"/>
  <c r="H1668" i="9" s="1"/>
  <c r="H1667" i="9" s="1"/>
  <c r="W1667" i="9"/>
  <c r="V1667" i="9"/>
  <c r="U1667" i="9"/>
  <c r="T1667" i="9"/>
  <c r="R1667" i="9"/>
  <c r="O1667" i="9"/>
  <c r="N1667" i="9"/>
  <c r="G1667" i="9"/>
  <c r="G1665" i="9"/>
  <c r="G1663" i="9" s="1"/>
  <c r="G1664" i="9"/>
  <c r="W1662" i="9"/>
  <c r="G1662" i="9"/>
  <c r="W1661" i="9"/>
  <c r="V1661" i="9"/>
  <c r="U1661" i="9"/>
  <c r="U1659" i="9" s="1"/>
  <c r="T1661" i="9"/>
  <c r="T1659" i="9" s="1"/>
  <c r="S1661" i="9"/>
  <c r="R1661" i="9"/>
  <c r="Q1661" i="9"/>
  <c r="P1661" i="9"/>
  <c r="O1661" i="9"/>
  <c r="N1661" i="9"/>
  <c r="M1661" i="9"/>
  <c r="L1661" i="9"/>
  <c r="G1661" i="9"/>
  <c r="W1660" i="9"/>
  <c r="W1659" i="9" s="1"/>
  <c r="V1660" i="9"/>
  <c r="V1659" i="9" s="1"/>
  <c r="U1660" i="9"/>
  <c r="T1660" i="9"/>
  <c r="S1660" i="9"/>
  <c r="S1659" i="9" s="1"/>
  <c r="R1660" i="9"/>
  <c r="Q1660" i="9"/>
  <c r="Q1659" i="9" s="1"/>
  <c r="P1660" i="9"/>
  <c r="O1660" i="9"/>
  <c r="N1660" i="9"/>
  <c r="N1659" i="9" s="1"/>
  <c r="M1660" i="9"/>
  <c r="M1659" i="9" s="1"/>
  <c r="L1660" i="9"/>
  <c r="L1659" i="9" s="1"/>
  <c r="K1660" i="9"/>
  <c r="K1659" i="9" s="1"/>
  <c r="G1660" i="9"/>
  <c r="P1659" i="9"/>
  <c r="O1659" i="9"/>
  <c r="G1659" i="9"/>
  <c r="W1658" i="9"/>
  <c r="V1658" i="9"/>
  <c r="V1656" i="9" s="1"/>
  <c r="U1658" i="9"/>
  <c r="T1658" i="9"/>
  <c r="S1658" i="9"/>
  <c r="R1658" i="9"/>
  <c r="Q1658" i="9"/>
  <c r="P1658" i="9"/>
  <c r="O1658" i="9"/>
  <c r="N1658" i="9"/>
  <c r="M1658" i="9"/>
  <c r="L1658" i="9"/>
  <c r="K1658" i="9"/>
  <c r="J1658" i="9"/>
  <c r="I1658" i="9"/>
  <c r="I1656" i="9" s="1"/>
  <c r="H1658" i="9"/>
  <c r="G1658" i="9"/>
  <c r="W1657" i="9"/>
  <c r="V1657" i="9"/>
  <c r="U1657" i="9"/>
  <c r="U1656" i="9" s="1"/>
  <c r="T1657" i="9"/>
  <c r="T1656" i="9" s="1"/>
  <c r="S1657" i="9"/>
  <c r="S1656" i="9" s="1"/>
  <c r="R1657" i="9"/>
  <c r="R1656" i="9" s="1"/>
  <c r="Q1657" i="9"/>
  <c r="P1657" i="9"/>
  <c r="O1657" i="9"/>
  <c r="N1657" i="9"/>
  <c r="M1657" i="9"/>
  <c r="L1657" i="9"/>
  <c r="K1657" i="9"/>
  <c r="K1656" i="9" s="1"/>
  <c r="J1657" i="9"/>
  <c r="J1656" i="9" s="1"/>
  <c r="I1657" i="9"/>
  <c r="G1657" i="9"/>
  <c r="G1656" i="9" s="1"/>
  <c r="W1656" i="9"/>
  <c r="Q1656" i="9"/>
  <c r="P1656" i="9"/>
  <c r="O1656" i="9"/>
  <c r="N1656" i="9"/>
  <c r="M1656" i="9"/>
  <c r="L1656" i="9"/>
  <c r="W1655" i="9"/>
  <c r="V1655" i="9"/>
  <c r="U1655" i="9"/>
  <c r="T1655" i="9"/>
  <c r="T1653" i="9" s="1"/>
  <c r="S1655" i="9"/>
  <c r="R1655" i="9"/>
  <c r="Q1655" i="9"/>
  <c r="P1655" i="9"/>
  <c r="O1655" i="9"/>
  <c r="O1653" i="9" s="1"/>
  <c r="N1655" i="9"/>
  <c r="M1655" i="9"/>
  <c r="L1655" i="9"/>
  <c r="K1655" i="9"/>
  <c r="J1655" i="9"/>
  <c r="I1655" i="9"/>
  <c r="G1655" i="9"/>
  <c r="H1655" i="9" s="1"/>
  <c r="W1654" i="9"/>
  <c r="V1654" i="9"/>
  <c r="V1653" i="9" s="1"/>
  <c r="U1654" i="9"/>
  <c r="U1653" i="9" s="1"/>
  <c r="T1654" i="9"/>
  <c r="S1654" i="9"/>
  <c r="R1654" i="9"/>
  <c r="R1653" i="9" s="1"/>
  <c r="Q1654" i="9"/>
  <c r="Q1653" i="9" s="1"/>
  <c r="P1654" i="9"/>
  <c r="P1653" i="9" s="1"/>
  <c r="O1654" i="9"/>
  <c r="N1654" i="9"/>
  <c r="M1654" i="9"/>
  <c r="L1654" i="9"/>
  <c r="L1653" i="9" s="1"/>
  <c r="K1654" i="9"/>
  <c r="K1653" i="9" s="1"/>
  <c r="J1654" i="9"/>
  <c r="J1653" i="9" s="1"/>
  <c r="I1654" i="9"/>
  <c r="I1653" i="9" s="1"/>
  <c r="G1654" i="9"/>
  <c r="G1653" i="9" s="1"/>
  <c r="W1653" i="9"/>
  <c r="S1653" i="9"/>
  <c r="N1653" i="9"/>
  <c r="M1653" i="9"/>
  <c r="W1652" i="9"/>
  <c r="W1650" i="9" s="1"/>
  <c r="V1652" i="9"/>
  <c r="U1652" i="9"/>
  <c r="T1652" i="9"/>
  <c r="S1652" i="9"/>
  <c r="R1652" i="9"/>
  <c r="Q1652" i="9"/>
  <c r="P1652" i="9"/>
  <c r="O1652" i="9"/>
  <c r="N1652" i="9"/>
  <c r="M1652" i="9"/>
  <c r="L1652" i="9"/>
  <c r="K1652" i="9"/>
  <c r="K1650" i="9" s="1"/>
  <c r="J1652" i="9"/>
  <c r="J1650" i="9" s="1"/>
  <c r="I1652" i="9"/>
  <c r="G1652" i="9"/>
  <c r="H1652" i="9" s="1"/>
  <c r="W1651" i="9"/>
  <c r="V1651" i="9"/>
  <c r="V1650" i="9" s="1"/>
  <c r="U1651" i="9"/>
  <c r="U1650" i="9" s="1"/>
  <c r="T1651" i="9"/>
  <c r="T1650" i="9" s="1"/>
  <c r="S1651" i="9"/>
  <c r="S1650" i="9" s="1"/>
  <c r="R1651" i="9"/>
  <c r="Q1651" i="9"/>
  <c r="P1651" i="9"/>
  <c r="O1651" i="9"/>
  <c r="N1651" i="9"/>
  <c r="M1651" i="9"/>
  <c r="L1651" i="9"/>
  <c r="L1650" i="9" s="1"/>
  <c r="K1651" i="9"/>
  <c r="J1651" i="9"/>
  <c r="I1651" i="9"/>
  <c r="G1651" i="9"/>
  <c r="R1650" i="9"/>
  <c r="Q1650" i="9"/>
  <c r="P1650" i="9"/>
  <c r="O1650" i="9"/>
  <c r="N1650" i="9"/>
  <c r="M1650" i="9"/>
  <c r="I1650" i="9"/>
  <c r="W1649" i="9"/>
  <c r="V1649" i="9"/>
  <c r="V1647" i="9" s="1"/>
  <c r="U1649" i="9"/>
  <c r="T1649" i="9"/>
  <c r="T1647" i="9" s="1"/>
  <c r="S1649" i="9"/>
  <c r="R1649" i="9"/>
  <c r="Q1649" i="9"/>
  <c r="P1649" i="9"/>
  <c r="O1649" i="9"/>
  <c r="O1647" i="9" s="1"/>
  <c r="N1649" i="9"/>
  <c r="M1649" i="9"/>
  <c r="L1649" i="9"/>
  <c r="K1649" i="9"/>
  <c r="J1649" i="9"/>
  <c r="I1649" i="9"/>
  <c r="G1649" i="9"/>
  <c r="H1649" i="9" s="1"/>
  <c r="W1648" i="9"/>
  <c r="V1648" i="9"/>
  <c r="U1648" i="9"/>
  <c r="U1647" i="9" s="1"/>
  <c r="T1648" i="9"/>
  <c r="S1648" i="9"/>
  <c r="R1648" i="9"/>
  <c r="R1647" i="9" s="1"/>
  <c r="Q1648" i="9"/>
  <c r="Q1647" i="9" s="1"/>
  <c r="P1648" i="9"/>
  <c r="P1647" i="9" s="1"/>
  <c r="O1648" i="9"/>
  <c r="N1648" i="9"/>
  <c r="M1648" i="9"/>
  <c r="L1648" i="9"/>
  <c r="L1647" i="9" s="1"/>
  <c r="K1648" i="9"/>
  <c r="K1647" i="9" s="1"/>
  <c r="J1648" i="9"/>
  <c r="J1647" i="9" s="1"/>
  <c r="I1648" i="9"/>
  <c r="I1647" i="9" s="1"/>
  <c r="G1648" i="9"/>
  <c r="G1647" i="9" s="1"/>
  <c r="W1647" i="9"/>
  <c r="N1647" i="9"/>
  <c r="M1647" i="9"/>
  <c r="W1646" i="9"/>
  <c r="W1644" i="9" s="1"/>
  <c r="V1646" i="9"/>
  <c r="U1646" i="9"/>
  <c r="T1646" i="9"/>
  <c r="S1646" i="9"/>
  <c r="R1646" i="9"/>
  <c r="Q1646" i="9"/>
  <c r="P1646" i="9"/>
  <c r="O1646" i="9"/>
  <c r="N1646" i="9"/>
  <c r="M1646" i="9"/>
  <c r="L1646" i="9"/>
  <c r="K1646" i="9"/>
  <c r="J1646" i="9"/>
  <c r="I1646" i="9"/>
  <c r="G1646" i="9"/>
  <c r="H1646" i="9" s="1"/>
  <c r="W1645" i="9"/>
  <c r="V1645" i="9"/>
  <c r="V1644" i="9" s="1"/>
  <c r="U1645" i="9"/>
  <c r="U1644" i="9" s="1"/>
  <c r="T1645" i="9"/>
  <c r="T1644" i="9" s="1"/>
  <c r="S1645" i="9"/>
  <c r="S1644" i="9" s="1"/>
  <c r="R1645" i="9"/>
  <c r="Q1645" i="9"/>
  <c r="P1645" i="9"/>
  <c r="O1645" i="9"/>
  <c r="N1645" i="9"/>
  <c r="M1645" i="9"/>
  <c r="L1645" i="9"/>
  <c r="L1644" i="9" s="1"/>
  <c r="K1645" i="9"/>
  <c r="K1644" i="9" s="1"/>
  <c r="J1645" i="9"/>
  <c r="I1645" i="9"/>
  <c r="G1645" i="9"/>
  <c r="R1644" i="9"/>
  <c r="Q1644" i="9"/>
  <c r="P1644" i="9"/>
  <c r="O1644" i="9"/>
  <c r="N1644" i="9"/>
  <c r="M1644" i="9"/>
  <c r="I1644" i="9"/>
  <c r="W1643" i="9"/>
  <c r="V1643" i="9"/>
  <c r="U1643" i="9"/>
  <c r="T1643" i="9"/>
  <c r="S1643" i="9"/>
  <c r="R1643" i="9"/>
  <c r="Q1643" i="9"/>
  <c r="P1643" i="9"/>
  <c r="O1643" i="9"/>
  <c r="O1641" i="9" s="1"/>
  <c r="N1643" i="9"/>
  <c r="M1643" i="9"/>
  <c r="L1643" i="9"/>
  <c r="K1643" i="9"/>
  <c r="J1643" i="9"/>
  <c r="I1643" i="9"/>
  <c r="H1643" i="9"/>
  <c r="G1643" i="9"/>
  <c r="W1642" i="9"/>
  <c r="V1642" i="9"/>
  <c r="V1641" i="9" s="1"/>
  <c r="U1642" i="9"/>
  <c r="T1642" i="9"/>
  <c r="T1641" i="9" s="1"/>
  <c r="S1642" i="9"/>
  <c r="R1642" i="9"/>
  <c r="R1641" i="9" s="1"/>
  <c r="Q1642" i="9"/>
  <c r="Q1641" i="9" s="1"/>
  <c r="P1642" i="9"/>
  <c r="P1641" i="9" s="1"/>
  <c r="O1642" i="9"/>
  <c r="N1642" i="9"/>
  <c r="M1642" i="9"/>
  <c r="L1642" i="9"/>
  <c r="L1641" i="9" s="1"/>
  <c r="K1642" i="9"/>
  <c r="K1641" i="9" s="1"/>
  <c r="J1642" i="9"/>
  <c r="J1641" i="9" s="1"/>
  <c r="I1642" i="9"/>
  <c r="I1641" i="9" s="1"/>
  <c r="G1642" i="9"/>
  <c r="G1641" i="9" s="1"/>
  <c r="W1641" i="9"/>
  <c r="S1641" i="9"/>
  <c r="N1641" i="9"/>
  <c r="M1641" i="9"/>
  <c r="W1639" i="9"/>
  <c r="V1639" i="9"/>
  <c r="U1639" i="9"/>
  <c r="T1639" i="9"/>
  <c r="S1639" i="9"/>
  <c r="R1639" i="9"/>
  <c r="Q1639" i="9"/>
  <c r="P1639" i="9"/>
  <c r="O1639" i="9"/>
  <c r="N1639" i="9"/>
  <c r="M1639" i="9"/>
  <c r="L1639" i="9"/>
  <c r="K1639" i="9"/>
  <c r="K1636" i="9" s="1"/>
  <c r="J1639" i="9"/>
  <c r="J1636" i="9" s="1"/>
  <c r="I1639" i="9"/>
  <c r="G1639" i="9"/>
  <c r="H1639" i="9" s="1"/>
  <c r="W1638" i="9"/>
  <c r="V1638" i="9"/>
  <c r="U1638" i="9"/>
  <c r="T1638" i="9"/>
  <c r="T1636" i="9" s="1"/>
  <c r="S1638" i="9"/>
  <c r="R1638" i="9"/>
  <c r="Q1638" i="9"/>
  <c r="P1638" i="9"/>
  <c r="O1638" i="9"/>
  <c r="N1638" i="9"/>
  <c r="M1638" i="9"/>
  <c r="L1638" i="9"/>
  <c r="K1638" i="9"/>
  <c r="J1638" i="9"/>
  <c r="I1638" i="9"/>
  <c r="G1638" i="9"/>
  <c r="W1637" i="9"/>
  <c r="W1636" i="9" s="1"/>
  <c r="V1637" i="9"/>
  <c r="U1637" i="9"/>
  <c r="T1637" i="9"/>
  <c r="S1637" i="9"/>
  <c r="S1636" i="9" s="1"/>
  <c r="R1637" i="9"/>
  <c r="R1636" i="9" s="1"/>
  <c r="Q1637" i="9"/>
  <c r="Q1636" i="9" s="1"/>
  <c r="P1637" i="9"/>
  <c r="P1636" i="9" s="1"/>
  <c r="O1637" i="9"/>
  <c r="N1637" i="9"/>
  <c r="M1637" i="9"/>
  <c r="L1637" i="9"/>
  <c r="K1637" i="9"/>
  <c r="J1637" i="9"/>
  <c r="I1637" i="9"/>
  <c r="I1636" i="9" s="1"/>
  <c r="H1637" i="9"/>
  <c r="G1637" i="9"/>
  <c r="V1636" i="9"/>
  <c r="U1636" i="9"/>
  <c r="O1636" i="9"/>
  <c r="N1636" i="9"/>
  <c r="M1636" i="9"/>
  <c r="L1636" i="9"/>
  <c r="W1635" i="9"/>
  <c r="V1635" i="9"/>
  <c r="U1635" i="9"/>
  <c r="T1635" i="9"/>
  <c r="S1635" i="9"/>
  <c r="R1635" i="9"/>
  <c r="R1633" i="9" s="1"/>
  <c r="Q1635" i="9"/>
  <c r="P1635" i="9"/>
  <c r="O1635" i="9"/>
  <c r="N1635" i="9"/>
  <c r="M1635" i="9"/>
  <c r="L1635" i="9"/>
  <c r="K1635" i="9"/>
  <c r="K1633" i="9" s="1"/>
  <c r="J1635" i="9"/>
  <c r="I1635" i="9"/>
  <c r="H1635" i="9"/>
  <c r="G1635" i="9"/>
  <c r="W1634" i="9"/>
  <c r="V1634" i="9"/>
  <c r="U1634" i="9"/>
  <c r="T1634" i="9"/>
  <c r="T1633" i="9" s="1"/>
  <c r="S1634" i="9"/>
  <c r="S1633" i="9" s="1"/>
  <c r="R1634" i="9"/>
  <c r="Q1634" i="9"/>
  <c r="P1634" i="9"/>
  <c r="P1633" i="9" s="1"/>
  <c r="O1634" i="9"/>
  <c r="O1633" i="9" s="1"/>
  <c r="N1634" i="9"/>
  <c r="N1633" i="9" s="1"/>
  <c r="M1634" i="9"/>
  <c r="L1634" i="9"/>
  <c r="K1634" i="9"/>
  <c r="J1634" i="9"/>
  <c r="J1633" i="9" s="1"/>
  <c r="I1634" i="9"/>
  <c r="I1633" i="9" s="1"/>
  <c r="H1634" i="9"/>
  <c r="H1633" i="9" s="1"/>
  <c r="G1634" i="9"/>
  <c r="G1633" i="9" s="1"/>
  <c r="W1633" i="9"/>
  <c r="V1633" i="9"/>
  <c r="U1633" i="9"/>
  <c r="Q1633" i="9"/>
  <c r="M1633" i="9"/>
  <c r="L1633" i="9"/>
  <c r="W1632" i="9"/>
  <c r="V1632" i="9"/>
  <c r="U1632" i="9"/>
  <c r="T1632" i="9"/>
  <c r="S1632" i="9"/>
  <c r="R1632" i="9"/>
  <c r="Q1632" i="9"/>
  <c r="P1632" i="9"/>
  <c r="O1632" i="9"/>
  <c r="N1632" i="9"/>
  <c r="M1632" i="9"/>
  <c r="L1632" i="9"/>
  <c r="K1632" i="9"/>
  <c r="J1632" i="9"/>
  <c r="J1629" i="9" s="1"/>
  <c r="I1632" i="9"/>
  <c r="I1629" i="9" s="1"/>
  <c r="H1632" i="9"/>
  <c r="G1632" i="9"/>
  <c r="W1631" i="9"/>
  <c r="V1631" i="9"/>
  <c r="U1631" i="9"/>
  <c r="T1631" i="9"/>
  <c r="S1631" i="9"/>
  <c r="S1629" i="9" s="1"/>
  <c r="R1631" i="9"/>
  <c r="Q1631" i="9"/>
  <c r="P1631" i="9"/>
  <c r="O1631" i="9"/>
  <c r="N1631" i="9"/>
  <c r="M1631" i="9"/>
  <c r="L1631" i="9"/>
  <c r="K1631" i="9"/>
  <c r="J1631" i="9"/>
  <c r="I1631" i="9"/>
  <c r="G1631" i="9"/>
  <c r="H1631" i="9" s="1"/>
  <c r="W1630" i="9"/>
  <c r="W1629" i="9" s="1"/>
  <c r="V1630" i="9"/>
  <c r="V1629" i="9" s="1"/>
  <c r="U1630" i="9"/>
  <c r="T1630" i="9"/>
  <c r="S1630" i="9"/>
  <c r="R1630" i="9"/>
  <c r="R1629" i="9" s="1"/>
  <c r="Q1630" i="9"/>
  <c r="Q1629" i="9" s="1"/>
  <c r="P1630" i="9"/>
  <c r="P1629" i="9" s="1"/>
  <c r="O1630" i="9"/>
  <c r="O1629" i="9" s="1"/>
  <c r="N1630" i="9"/>
  <c r="M1630" i="9"/>
  <c r="L1630" i="9"/>
  <c r="K1630" i="9"/>
  <c r="J1630" i="9"/>
  <c r="I1630" i="9"/>
  <c r="H1630" i="9"/>
  <c r="H1629" i="9" s="1"/>
  <c r="G1630" i="9"/>
  <c r="G1629" i="9" s="1"/>
  <c r="U1629" i="9"/>
  <c r="T1629" i="9"/>
  <c r="N1629" i="9"/>
  <c r="M1629" i="9"/>
  <c r="L1629" i="9"/>
  <c r="K1629" i="9"/>
  <c r="W1628" i="9"/>
  <c r="V1628" i="9"/>
  <c r="U1628" i="9"/>
  <c r="T1628" i="9"/>
  <c r="S1628" i="9"/>
  <c r="R1628" i="9"/>
  <c r="Q1628" i="9"/>
  <c r="Q1626" i="9" s="1"/>
  <c r="P1628" i="9"/>
  <c r="O1628" i="9"/>
  <c r="N1628" i="9"/>
  <c r="M1628" i="9"/>
  <c r="L1628" i="9"/>
  <c r="K1628" i="9"/>
  <c r="J1628" i="9"/>
  <c r="J1626" i="9" s="1"/>
  <c r="I1628" i="9"/>
  <c r="G1628" i="9"/>
  <c r="H1628" i="9" s="1"/>
  <c r="W1627" i="9"/>
  <c r="V1627" i="9"/>
  <c r="U1627" i="9"/>
  <c r="T1627" i="9"/>
  <c r="S1627" i="9"/>
  <c r="S1626" i="9" s="1"/>
  <c r="R1627" i="9"/>
  <c r="R1626" i="9" s="1"/>
  <c r="Q1627" i="9"/>
  <c r="P1627" i="9"/>
  <c r="O1627" i="9"/>
  <c r="O1626" i="9" s="1"/>
  <c r="N1627" i="9"/>
  <c r="N1626" i="9" s="1"/>
  <c r="M1627" i="9"/>
  <c r="M1626" i="9" s="1"/>
  <c r="L1627" i="9"/>
  <c r="K1627" i="9"/>
  <c r="J1627" i="9"/>
  <c r="I1627" i="9"/>
  <c r="I1626" i="9" s="1"/>
  <c r="G1627" i="9"/>
  <c r="G1626" i="9" s="1"/>
  <c r="W1626" i="9"/>
  <c r="V1626" i="9"/>
  <c r="U1626" i="9"/>
  <c r="T1626" i="9"/>
  <c r="P1626" i="9"/>
  <c r="L1626" i="9"/>
  <c r="K1626" i="9"/>
  <c r="W1625" i="9"/>
  <c r="V1625" i="9"/>
  <c r="U1625" i="9"/>
  <c r="T1625" i="9"/>
  <c r="S1625" i="9"/>
  <c r="R1625" i="9"/>
  <c r="Q1625" i="9"/>
  <c r="P1625" i="9"/>
  <c r="O1625" i="9"/>
  <c r="N1625" i="9"/>
  <c r="M1625" i="9"/>
  <c r="L1625" i="9"/>
  <c r="K1625" i="9"/>
  <c r="J1625" i="9"/>
  <c r="I1625" i="9"/>
  <c r="I1622" i="9" s="1"/>
  <c r="H1625" i="9"/>
  <c r="G1625" i="9"/>
  <c r="W1624" i="9"/>
  <c r="V1624" i="9"/>
  <c r="U1624" i="9"/>
  <c r="T1624" i="9"/>
  <c r="S1624" i="9"/>
  <c r="R1624" i="9"/>
  <c r="R1622" i="9" s="1"/>
  <c r="Q1624" i="9"/>
  <c r="P1624" i="9"/>
  <c r="O1624" i="9"/>
  <c r="N1624" i="9"/>
  <c r="M1624" i="9"/>
  <c r="L1624" i="9"/>
  <c r="K1624" i="9"/>
  <c r="J1624" i="9"/>
  <c r="I1624" i="9"/>
  <c r="H1624" i="9"/>
  <c r="G1624" i="9"/>
  <c r="W1623" i="9"/>
  <c r="W1622" i="9" s="1"/>
  <c r="V1623" i="9"/>
  <c r="V1622" i="9" s="1"/>
  <c r="U1623" i="9"/>
  <c r="U1622" i="9" s="1"/>
  <c r="T1623" i="9"/>
  <c r="S1623" i="9"/>
  <c r="R1623" i="9"/>
  <c r="Q1623" i="9"/>
  <c r="Q1622" i="9" s="1"/>
  <c r="P1623" i="9"/>
  <c r="P1622" i="9" s="1"/>
  <c r="O1623" i="9"/>
  <c r="O1622" i="9" s="1"/>
  <c r="N1623" i="9"/>
  <c r="N1622" i="9" s="1"/>
  <c r="M1623" i="9"/>
  <c r="L1623" i="9"/>
  <c r="K1623" i="9"/>
  <c r="J1623" i="9"/>
  <c r="I1623" i="9"/>
  <c r="G1623" i="9"/>
  <c r="G1622" i="9" s="1"/>
  <c r="T1622" i="9"/>
  <c r="S1622" i="9"/>
  <c r="M1622" i="9"/>
  <c r="L1622" i="9"/>
  <c r="K1622" i="9"/>
  <c r="J1622" i="9"/>
  <c r="W1621" i="9"/>
  <c r="V1621" i="9"/>
  <c r="U1621" i="9"/>
  <c r="T1621" i="9"/>
  <c r="S1621" i="9"/>
  <c r="R1621" i="9"/>
  <c r="Q1621" i="9"/>
  <c r="P1621" i="9"/>
  <c r="P1619" i="9" s="1"/>
  <c r="O1621" i="9"/>
  <c r="N1621" i="9"/>
  <c r="M1621" i="9"/>
  <c r="L1621" i="9"/>
  <c r="K1621" i="9"/>
  <c r="J1621" i="9"/>
  <c r="I1621" i="9"/>
  <c r="I1619" i="9" s="1"/>
  <c r="H1621" i="9"/>
  <c r="G1621" i="9"/>
  <c r="W1620" i="9"/>
  <c r="V1620" i="9"/>
  <c r="U1620" i="9"/>
  <c r="T1620" i="9"/>
  <c r="S1620" i="9"/>
  <c r="R1620" i="9"/>
  <c r="R1619" i="9" s="1"/>
  <c r="Q1620" i="9"/>
  <c r="Q1619" i="9" s="1"/>
  <c r="P1620" i="9"/>
  <c r="O1620" i="9"/>
  <c r="N1620" i="9"/>
  <c r="N1619" i="9" s="1"/>
  <c r="M1620" i="9"/>
  <c r="M1619" i="9" s="1"/>
  <c r="L1620" i="9"/>
  <c r="L1619" i="9" s="1"/>
  <c r="K1620" i="9"/>
  <c r="J1620" i="9"/>
  <c r="I1620" i="9"/>
  <c r="G1620" i="9"/>
  <c r="G1619" i="9" s="1"/>
  <c r="W1619" i="9"/>
  <c r="V1619" i="9"/>
  <c r="U1619" i="9"/>
  <c r="T1619" i="9"/>
  <c r="S1619" i="9"/>
  <c r="O1619" i="9"/>
  <c r="K1619" i="9"/>
  <c r="J1619" i="9"/>
  <c r="W1617" i="9"/>
  <c r="V1617" i="9"/>
  <c r="U1617" i="9"/>
  <c r="T1617" i="9"/>
  <c r="S1617" i="9"/>
  <c r="R1617" i="9"/>
  <c r="Q1617" i="9"/>
  <c r="P1617" i="9"/>
  <c r="O1617" i="9"/>
  <c r="N1617" i="9"/>
  <c r="M1617" i="9"/>
  <c r="L1617" i="9"/>
  <c r="K1617" i="9"/>
  <c r="J1617" i="9"/>
  <c r="I1617" i="9"/>
  <c r="G1617" i="9"/>
  <c r="G1614" i="9" s="1"/>
  <c r="W1616" i="9"/>
  <c r="V1616" i="9"/>
  <c r="U1616" i="9"/>
  <c r="T1616" i="9"/>
  <c r="S1616" i="9"/>
  <c r="R1616" i="9"/>
  <c r="Q1616" i="9"/>
  <c r="Q1614" i="9" s="1"/>
  <c r="P1616" i="9"/>
  <c r="O1616" i="9"/>
  <c r="N1616" i="9"/>
  <c r="M1616" i="9"/>
  <c r="L1616" i="9"/>
  <c r="K1616" i="9"/>
  <c r="J1616" i="9"/>
  <c r="I1616" i="9"/>
  <c r="H1616" i="9"/>
  <c r="G1616" i="9"/>
  <c r="W1615" i="9"/>
  <c r="V1615" i="9"/>
  <c r="V1614" i="9" s="1"/>
  <c r="U1615" i="9"/>
  <c r="U1614" i="9" s="1"/>
  <c r="T1615" i="9"/>
  <c r="T1614" i="9" s="1"/>
  <c r="S1615" i="9"/>
  <c r="R1615" i="9"/>
  <c r="Q1615" i="9"/>
  <c r="P1615" i="9"/>
  <c r="P1614" i="9" s="1"/>
  <c r="O1615" i="9"/>
  <c r="O1614" i="9" s="1"/>
  <c r="N1615" i="9"/>
  <c r="N1614" i="9" s="1"/>
  <c r="M1615" i="9"/>
  <c r="M1614" i="9" s="1"/>
  <c r="L1615" i="9"/>
  <c r="K1615" i="9"/>
  <c r="J1615" i="9"/>
  <c r="I1615" i="9"/>
  <c r="G1615" i="9"/>
  <c r="H1615" i="9" s="1"/>
  <c r="W1614" i="9"/>
  <c r="S1614" i="9"/>
  <c r="R1614" i="9"/>
  <c r="L1614" i="9"/>
  <c r="K1614" i="9"/>
  <c r="J1614" i="9"/>
  <c r="I1614" i="9"/>
  <c r="W1613" i="9"/>
  <c r="V1613" i="9"/>
  <c r="U1613" i="9"/>
  <c r="T1613" i="9"/>
  <c r="S1613" i="9"/>
  <c r="R1613" i="9"/>
  <c r="Q1613" i="9"/>
  <c r="P1613" i="9"/>
  <c r="P1610" i="9" s="1"/>
  <c r="O1613" i="9"/>
  <c r="O1610" i="9" s="1"/>
  <c r="N1613" i="9"/>
  <c r="M1613" i="9"/>
  <c r="L1613" i="9"/>
  <c r="K1613" i="9"/>
  <c r="J1613" i="9"/>
  <c r="I1613" i="9"/>
  <c r="H1613" i="9"/>
  <c r="G1613" i="9"/>
  <c r="W1612" i="9"/>
  <c r="V1612" i="9"/>
  <c r="U1612" i="9"/>
  <c r="T1612" i="9"/>
  <c r="S1612" i="9"/>
  <c r="R1612" i="9"/>
  <c r="Q1612" i="9"/>
  <c r="P1612" i="9"/>
  <c r="O1612" i="9"/>
  <c r="N1612" i="9"/>
  <c r="M1612" i="9"/>
  <c r="L1612" i="9"/>
  <c r="L1610" i="9" s="1"/>
  <c r="K1612" i="9"/>
  <c r="J1612" i="9"/>
  <c r="I1612" i="9"/>
  <c r="G1612" i="9"/>
  <c r="H1612" i="9" s="1"/>
  <c r="W1611" i="9"/>
  <c r="W1610" i="9" s="1"/>
  <c r="V1611" i="9"/>
  <c r="V1610" i="9" s="1"/>
  <c r="U1611" i="9"/>
  <c r="U1610" i="9" s="1"/>
  <c r="T1611" i="9"/>
  <c r="S1611" i="9"/>
  <c r="R1611" i="9"/>
  <c r="Q1611" i="9"/>
  <c r="P1611" i="9"/>
  <c r="O1611" i="9"/>
  <c r="N1611" i="9"/>
  <c r="N1610" i="9" s="1"/>
  <c r="M1611" i="9"/>
  <c r="L1611" i="9"/>
  <c r="K1611" i="9"/>
  <c r="J1611" i="9"/>
  <c r="J1610" i="9" s="1"/>
  <c r="I1611" i="9"/>
  <c r="I1610" i="9" s="1"/>
  <c r="H1611" i="9"/>
  <c r="H1610" i="9" s="1"/>
  <c r="G1611" i="9"/>
  <c r="T1610" i="9"/>
  <c r="S1610" i="9"/>
  <c r="R1610" i="9"/>
  <c r="Q1610" i="9"/>
  <c r="K1610" i="9"/>
  <c r="G1610" i="9"/>
  <c r="W1609" i="9"/>
  <c r="W1606" i="9" s="1"/>
  <c r="V1609" i="9"/>
  <c r="U1609" i="9"/>
  <c r="T1609" i="9"/>
  <c r="S1609" i="9"/>
  <c r="R1609" i="9"/>
  <c r="Q1609" i="9"/>
  <c r="P1609" i="9"/>
  <c r="O1609" i="9"/>
  <c r="N1609" i="9"/>
  <c r="M1609" i="9"/>
  <c r="L1609" i="9"/>
  <c r="K1609" i="9"/>
  <c r="J1609" i="9"/>
  <c r="I1609" i="9"/>
  <c r="H1609" i="9"/>
  <c r="G1609" i="9"/>
  <c r="W1608" i="9"/>
  <c r="V1608" i="9"/>
  <c r="U1608" i="9"/>
  <c r="T1608" i="9"/>
  <c r="T1606" i="9" s="1"/>
  <c r="S1608" i="9"/>
  <c r="R1608" i="9"/>
  <c r="Q1608" i="9"/>
  <c r="P1608" i="9"/>
  <c r="O1608" i="9"/>
  <c r="N1608" i="9"/>
  <c r="M1608" i="9"/>
  <c r="M1606" i="9" s="1"/>
  <c r="L1608" i="9"/>
  <c r="K1608" i="9"/>
  <c r="J1608" i="9"/>
  <c r="I1608" i="9"/>
  <c r="G1608" i="9"/>
  <c r="H1608" i="9" s="1"/>
  <c r="W1607" i="9"/>
  <c r="V1607" i="9"/>
  <c r="V1606" i="9" s="1"/>
  <c r="U1607" i="9"/>
  <c r="U1606" i="9" s="1"/>
  <c r="T1607" i="9"/>
  <c r="S1607" i="9"/>
  <c r="R1607" i="9"/>
  <c r="R1606" i="9" s="1"/>
  <c r="Q1607" i="9"/>
  <c r="Q1606" i="9" s="1"/>
  <c r="P1607" i="9"/>
  <c r="P1606" i="9" s="1"/>
  <c r="O1607" i="9"/>
  <c r="N1607" i="9"/>
  <c r="M1607" i="9"/>
  <c r="L1607" i="9"/>
  <c r="L1606" i="9" s="1"/>
  <c r="K1607" i="9"/>
  <c r="K1606" i="9" s="1"/>
  <c r="J1607" i="9"/>
  <c r="J1606" i="9" s="1"/>
  <c r="I1607" i="9"/>
  <c r="I1606" i="9" s="1"/>
  <c r="G1607" i="9"/>
  <c r="H1607" i="9" s="1"/>
  <c r="S1606" i="9"/>
  <c r="O1606" i="9"/>
  <c r="N1606" i="9"/>
  <c r="G1606" i="9"/>
  <c r="W1604" i="9"/>
  <c r="V1604" i="9"/>
  <c r="U1604" i="9"/>
  <c r="T1604" i="9"/>
  <c r="S1604" i="9"/>
  <c r="R1604" i="9"/>
  <c r="Q1604" i="9"/>
  <c r="P1604" i="9"/>
  <c r="O1604" i="9"/>
  <c r="N1604" i="9"/>
  <c r="M1604" i="9"/>
  <c r="L1604" i="9"/>
  <c r="L1600" i="9" s="1"/>
  <c r="K1604" i="9"/>
  <c r="K1600" i="9" s="1"/>
  <c r="J1604" i="9"/>
  <c r="I1604" i="9"/>
  <c r="G1604" i="9"/>
  <c r="H1604" i="9" s="1"/>
  <c r="W1603" i="9"/>
  <c r="V1603" i="9"/>
  <c r="U1603" i="9"/>
  <c r="T1603" i="9"/>
  <c r="S1603" i="9"/>
  <c r="R1603" i="9"/>
  <c r="Q1603" i="9"/>
  <c r="P1603" i="9"/>
  <c r="O1603" i="9"/>
  <c r="N1603" i="9"/>
  <c r="M1603" i="9"/>
  <c r="L1603" i="9"/>
  <c r="K1603" i="9"/>
  <c r="J1603" i="9"/>
  <c r="I1603" i="9"/>
  <c r="I1600" i="9" s="1"/>
  <c r="H1603" i="9"/>
  <c r="G1603" i="9"/>
  <c r="W1602" i="9"/>
  <c r="V1602" i="9"/>
  <c r="U1602" i="9"/>
  <c r="T1602" i="9"/>
  <c r="S1602" i="9"/>
  <c r="R1602" i="9"/>
  <c r="R1600" i="9" s="1"/>
  <c r="Q1602" i="9"/>
  <c r="P1602" i="9"/>
  <c r="O1602" i="9"/>
  <c r="N1602" i="9"/>
  <c r="M1602" i="9"/>
  <c r="L1602" i="9"/>
  <c r="K1602" i="9"/>
  <c r="J1602" i="9"/>
  <c r="I1602" i="9"/>
  <c r="H1602" i="9"/>
  <c r="G1602" i="9"/>
  <c r="W1601" i="9"/>
  <c r="W1600" i="9" s="1"/>
  <c r="V1601" i="9"/>
  <c r="V1600" i="9" s="1"/>
  <c r="U1601" i="9"/>
  <c r="T1601" i="9"/>
  <c r="S1601" i="9"/>
  <c r="R1601" i="9"/>
  <c r="Q1601" i="9"/>
  <c r="Q1600" i="9" s="1"/>
  <c r="P1601" i="9"/>
  <c r="P1600" i="9" s="1"/>
  <c r="O1601" i="9"/>
  <c r="O1600" i="9" s="1"/>
  <c r="N1601" i="9"/>
  <c r="N1600" i="9" s="1"/>
  <c r="M1601" i="9"/>
  <c r="L1601" i="9"/>
  <c r="K1601" i="9"/>
  <c r="J1601" i="9"/>
  <c r="I1601" i="9"/>
  <c r="G1601" i="9"/>
  <c r="G1600" i="9" s="1"/>
  <c r="T1600" i="9"/>
  <c r="S1600" i="9"/>
  <c r="M1600" i="9"/>
  <c r="J1600" i="9"/>
  <c r="W1599" i="9"/>
  <c r="V1599" i="9"/>
  <c r="U1599" i="9"/>
  <c r="T1599" i="9"/>
  <c r="S1599" i="9"/>
  <c r="R1599" i="9"/>
  <c r="Q1599" i="9"/>
  <c r="P1599" i="9"/>
  <c r="P1595" i="9" s="1"/>
  <c r="O1599" i="9"/>
  <c r="N1599" i="9"/>
  <c r="M1599" i="9"/>
  <c r="L1599" i="9"/>
  <c r="K1599" i="9"/>
  <c r="J1599" i="9"/>
  <c r="I1599" i="9"/>
  <c r="I1595" i="9" s="1"/>
  <c r="H1599" i="9"/>
  <c r="G1599" i="9"/>
  <c r="W1598" i="9"/>
  <c r="V1598" i="9"/>
  <c r="U1598" i="9"/>
  <c r="T1598" i="9"/>
  <c r="S1598" i="9"/>
  <c r="R1598" i="9"/>
  <c r="Q1598" i="9"/>
  <c r="P1598" i="9"/>
  <c r="O1598" i="9"/>
  <c r="N1598" i="9"/>
  <c r="N1595" i="9" s="1"/>
  <c r="M1598" i="9"/>
  <c r="M1595" i="9" s="1"/>
  <c r="L1598" i="9"/>
  <c r="K1598" i="9"/>
  <c r="J1598" i="9"/>
  <c r="I1598" i="9"/>
  <c r="G1598" i="9"/>
  <c r="H1598" i="9" s="1"/>
  <c r="W1597" i="9"/>
  <c r="W1595" i="9" s="1"/>
  <c r="V1597" i="9"/>
  <c r="U1597" i="9"/>
  <c r="T1597" i="9"/>
  <c r="S1597" i="9"/>
  <c r="R1597" i="9"/>
  <c r="Q1597" i="9"/>
  <c r="P1597" i="9"/>
  <c r="O1597" i="9"/>
  <c r="N1597" i="9"/>
  <c r="M1597" i="9"/>
  <c r="L1597" i="9"/>
  <c r="K1597" i="9"/>
  <c r="J1597" i="9"/>
  <c r="J1595" i="9" s="1"/>
  <c r="I1597" i="9"/>
  <c r="G1597" i="9"/>
  <c r="H1597" i="9" s="1"/>
  <c r="W1596" i="9"/>
  <c r="V1596" i="9"/>
  <c r="V1595" i="9" s="1"/>
  <c r="U1596" i="9"/>
  <c r="U1595" i="9" s="1"/>
  <c r="T1596" i="9"/>
  <c r="T1595" i="9" s="1"/>
  <c r="S1596" i="9"/>
  <c r="S1595" i="9" s="1"/>
  <c r="R1596" i="9"/>
  <c r="Q1596" i="9"/>
  <c r="P1596" i="9"/>
  <c r="O1596" i="9"/>
  <c r="N1596" i="9"/>
  <c r="M1596" i="9"/>
  <c r="L1596" i="9"/>
  <c r="L1595" i="9" s="1"/>
  <c r="K1596" i="9"/>
  <c r="J1596" i="9"/>
  <c r="I1596" i="9"/>
  <c r="G1596" i="9"/>
  <c r="G1595" i="9" s="1"/>
  <c r="R1595" i="9"/>
  <c r="Q1595" i="9"/>
  <c r="O1595" i="9"/>
  <c r="W1594" i="9"/>
  <c r="V1594" i="9"/>
  <c r="V1590" i="9" s="1"/>
  <c r="U1594" i="9"/>
  <c r="U1590" i="9" s="1"/>
  <c r="T1594" i="9"/>
  <c r="S1594" i="9"/>
  <c r="R1594" i="9"/>
  <c r="Q1594" i="9"/>
  <c r="P1594" i="9"/>
  <c r="O1594" i="9"/>
  <c r="N1594" i="9"/>
  <c r="N1590" i="9" s="1"/>
  <c r="M1594" i="9"/>
  <c r="L1594" i="9"/>
  <c r="K1594" i="9"/>
  <c r="J1594" i="9"/>
  <c r="I1594" i="9"/>
  <c r="G1594" i="9"/>
  <c r="H1594" i="9" s="1"/>
  <c r="W1593" i="9"/>
  <c r="V1593" i="9"/>
  <c r="U1593" i="9"/>
  <c r="T1593" i="9"/>
  <c r="S1593" i="9"/>
  <c r="S1590" i="9" s="1"/>
  <c r="R1593" i="9"/>
  <c r="R1590" i="9" s="1"/>
  <c r="Q1593" i="9"/>
  <c r="P1593" i="9"/>
  <c r="O1593" i="9"/>
  <c r="N1593" i="9"/>
  <c r="M1593" i="9"/>
  <c r="L1593" i="9"/>
  <c r="K1593" i="9"/>
  <c r="J1593" i="9"/>
  <c r="I1593" i="9"/>
  <c r="H1593" i="9"/>
  <c r="G1593" i="9"/>
  <c r="W1592" i="9"/>
  <c r="V1592" i="9"/>
  <c r="U1592" i="9"/>
  <c r="T1592" i="9"/>
  <c r="S1592" i="9"/>
  <c r="R1592" i="9"/>
  <c r="Q1592" i="9"/>
  <c r="P1592" i="9"/>
  <c r="O1592" i="9"/>
  <c r="O1590" i="9" s="1"/>
  <c r="N1592" i="9"/>
  <c r="M1592" i="9"/>
  <c r="L1592" i="9"/>
  <c r="K1592" i="9"/>
  <c r="J1592" i="9"/>
  <c r="I1592" i="9"/>
  <c r="H1592" i="9"/>
  <c r="G1592" i="9"/>
  <c r="W1591" i="9"/>
  <c r="V1591" i="9"/>
  <c r="U1591" i="9"/>
  <c r="T1591" i="9"/>
  <c r="S1591" i="9"/>
  <c r="R1591" i="9"/>
  <c r="Q1591" i="9"/>
  <c r="Q1590" i="9" s="1"/>
  <c r="P1591" i="9"/>
  <c r="P1590" i="9" s="1"/>
  <c r="O1591" i="9"/>
  <c r="N1591" i="9"/>
  <c r="M1591" i="9"/>
  <c r="M1590" i="9" s="1"/>
  <c r="L1591" i="9"/>
  <c r="L1590" i="9" s="1"/>
  <c r="K1591" i="9"/>
  <c r="K1590" i="9" s="1"/>
  <c r="J1591" i="9"/>
  <c r="I1591" i="9"/>
  <c r="G1591" i="9"/>
  <c r="G1590" i="9" s="1"/>
  <c r="W1590" i="9"/>
  <c r="T1590" i="9"/>
  <c r="J1590" i="9"/>
  <c r="I1590" i="9"/>
  <c r="G1587" i="9"/>
  <c r="G1586" i="9"/>
  <c r="G1585" i="9"/>
  <c r="W1584" i="9"/>
  <c r="G1584" i="9"/>
  <c r="W1583" i="9"/>
  <c r="W1581" i="9" s="1"/>
  <c r="V1583" i="9"/>
  <c r="V1581" i="9" s="1"/>
  <c r="U1583" i="9"/>
  <c r="T1583" i="9"/>
  <c r="S1583" i="9"/>
  <c r="R1583" i="9"/>
  <c r="Q1583" i="9"/>
  <c r="P1583" i="9"/>
  <c r="O1583" i="9"/>
  <c r="L1583" i="9"/>
  <c r="L1581" i="9" s="1"/>
  <c r="G1583" i="9"/>
  <c r="W1582" i="9"/>
  <c r="V1582" i="9"/>
  <c r="U1582" i="9"/>
  <c r="U1581" i="9" s="1"/>
  <c r="T1582" i="9"/>
  <c r="T1581" i="9" s="1"/>
  <c r="S1582" i="9"/>
  <c r="R1582" i="9"/>
  <c r="Q1582" i="9"/>
  <c r="Q1581" i="9" s="1"/>
  <c r="P1582" i="9"/>
  <c r="P1581" i="9" s="1"/>
  <c r="O1582" i="9"/>
  <c r="O1581" i="9" s="1"/>
  <c r="N1582" i="9"/>
  <c r="M1582" i="9"/>
  <c r="L1582" i="9"/>
  <c r="G1582" i="9"/>
  <c r="K1582" i="9" s="1"/>
  <c r="K1581" i="9" s="1"/>
  <c r="S1581" i="9"/>
  <c r="R1581" i="9"/>
  <c r="W1580" i="9"/>
  <c r="V1580" i="9"/>
  <c r="U1580" i="9"/>
  <c r="T1580" i="9"/>
  <c r="S1580" i="9"/>
  <c r="R1580" i="9"/>
  <c r="Q1580" i="9"/>
  <c r="P1580" i="9"/>
  <c r="O1580" i="9"/>
  <c r="N1580" i="9"/>
  <c r="M1580" i="9"/>
  <c r="L1580" i="9"/>
  <c r="L1578" i="9" s="1"/>
  <c r="K1580" i="9"/>
  <c r="J1580" i="9"/>
  <c r="I1580" i="9"/>
  <c r="G1580" i="9"/>
  <c r="H1580" i="9" s="1"/>
  <c r="W1579" i="9"/>
  <c r="W1578" i="9" s="1"/>
  <c r="V1579" i="9"/>
  <c r="V1578" i="9" s="1"/>
  <c r="U1579" i="9"/>
  <c r="U1578" i="9" s="1"/>
  <c r="T1579" i="9"/>
  <c r="S1579" i="9"/>
  <c r="R1579" i="9"/>
  <c r="Q1579" i="9"/>
  <c r="P1579" i="9"/>
  <c r="O1579" i="9"/>
  <c r="N1579" i="9"/>
  <c r="N1578" i="9" s="1"/>
  <c r="M1579" i="9"/>
  <c r="L1579" i="9"/>
  <c r="K1579" i="9"/>
  <c r="J1579" i="9"/>
  <c r="J1578" i="9" s="1"/>
  <c r="I1579" i="9"/>
  <c r="I1578" i="9" s="1"/>
  <c r="H1579" i="9"/>
  <c r="G1579" i="9"/>
  <c r="T1578" i="9"/>
  <c r="S1578" i="9"/>
  <c r="R1578" i="9"/>
  <c r="Q1578" i="9"/>
  <c r="P1578" i="9"/>
  <c r="O1578" i="9"/>
  <c r="K1578" i="9"/>
  <c r="G1578" i="9"/>
  <c r="W1577" i="9"/>
  <c r="W1575" i="9" s="1"/>
  <c r="V1577" i="9"/>
  <c r="U1577" i="9"/>
  <c r="T1577" i="9"/>
  <c r="S1577" i="9"/>
  <c r="R1577" i="9"/>
  <c r="Q1577" i="9"/>
  <c r="P1577" i="9"/>
  <c r="P1575" i="9" s="1"/>
  <c r="O1577" i="9"/>
  <c r="N1577" i="9"/>
  <c r="M1577" i="9"/>
  <c r="L1577" i="9"/>
  <c r="K1577" i="9"/>
  <c r="J1577" i="9"/>
  <c r="I1577" i="9"/>
  <c r="H1577" i="9"/>
  <c r="G1577" i="9"/>
  <c r="W1576" i="9"/>
  <c r="V1576" i="9"/>
  <c r="U1576" i="9"/>
  <c r="U1575" i="9" s="1"/>
  <c r="T1576" i="9"/>
  <c r="T1575" i="9" s="1"/>
  <c r="S1576" i="9"/>
  <c r="S1575" i="9" s="1"/>
  <c r="R1576" i="9"/>
  <c r="Q1576" i="9"/>
  <c r="P1576" i="9"/>
  <c r="O1576" i="9"/>
  <c r="O1575" i="9" s="1"/>
  <c r="N1576" i="9"/>
  <c r="N1575" i="9" s="1"/>
  <c r="M1576" i="9"/>
  <c r="M1575" i="9" s="1"/>
  <c r="L1576" i="9"/>
  <c r="L1575" i="9" s="1"/>
  <c r="K1576" i="9"/>
  <c r="J1576" i="9"/>
  <c r="I1576" i="9"/>
  <c r="G1576" i="9"/>
  <c r="H1576" i="9" s="1"/>
  <c r="H1575" i="9" s="1"/>
  <c r="V1575" i="9"/>
  <c r="R1575" i="9"/>
  <c r="Q1575" i="9"/>
  <c r="K1575" i="9"/>
  <c r="J1575" i="9"/>
  <c r="I1575" i="9"/>
  <c r="G1575" i="9"/>
  <c r="W1574" i="9"/>
  <c r="V1574" i="9"/>
  <c r="U1574" i="9"/>
  <c r="T1574" i="9"/>
  <c r="S1574" i="9"/>
  <c r="R1574" i="9"/>
  <c r="Q1574" i="9"/>
  <c r="P1574" i="9"/>
  <c r="O1574" i="9"/>
  <c r="N1574" i="9"/>
  <c r="N1572" i="9" s="1"/>
  <c r="M1574" i="9"/>
  <c r="L1574" i="9"/>
  <c r="K1574" i="9"/>
  <c r="J1574" i="9"/>
  <c r="I1574" i="9"/>
  <c r="G1574" i="9"/>
  <c r="W1573" i="9"/>
  <c r="W1572" i="9" s="1"/>
  <c r="V1573" i="9"/>
  <c r="U1573" i="9"/>
  <c r="T1573" i="9"/>
  <c r="S1573" i="9"/>
  <c r="R1573" i="9"/>
  <c r="Q1573" i="9"/>
  <c r="P1573" i="9"/>
  <c r="P1572" i="9" s="1"/>
  <c r="O1573" i="9"/>
  <c r="N1573" i="9"/>
  <c r="M1573" i="9"/>
  <c r="L1573" i="9"/>
  <c r="L1572" i="9" s="1"/>
  <c r="K1573" i="9"/>
  <c r="K1572" i="9" s="1"/>
  <c r="J1573" i="9"/>
  <c r="J1572" i="9" s="1"/>
  <c r="I1573" i="9"/>
  <c r="G1573" i="9"/>
  <c r="H1573" i="9" s="1"/>
  <c r="V1572" i="9"/>
  <c r="U1572" i="9"/>
  <c r="T1572" i="9"/>
  <c r="S1572" i="9"/>
  <c r="R1572" i="9"/>
  <c r="Q1572" i="9"/>
  <c r="M1572" i="9"/>
  <c r="I1572" i="9"/>
  <c r="W1571" i="9"/>
  <c r="V1571" i="9"/>
  <c r="U1571" i="9"/>
  <c r="T1571" i="9"/>
  <c r="S1571" i="9"/>
  <c r="R1571" i="9"/>
  <c r="R1569" i="9" s="1"/>
  <c r="Q1571" i="9"/>
  <c r="P1571" i="9"/>
  <c r="O1571" i="9"/>
  <c r="N1571" i="9"/>
  <c r="M1571" i="9"/>
  <c r="L1571" i="9"/>
  <c r="K1571" i="9"/>
  <c r="J1571" i="9"/>
  <c r="I1571" i="9"/>
  <c r="H1571" i="9"/>
  <c r="G1571" i="9"/>
  <c r="W1570" i="9"/>
  <c r="W1569" i="9" s="1"/>
  <c r="V1570" i="9"/>
  <c r="V1569" i="9" s="1"/>
  <c r="U1570" i="9"/>
  <c r="U1569" i="9" s="1"/>
  <c r="T1570" i="9"/>
  <c r="S1570" i="9"/>
  <c r="R1570" i="9"/>
  <c r="Q1570" i="9"/>
  <c r="P1570" i="9"/>
  <c r="P1569" i="9" s="1"/>
  <c r="O1570" i="9"/>
  <c r="N1570" i="9"/>
  <c r="N1569" i="9" s="1"/>
  <c r="M1570" i="9"/>
  <c r="L1570" i="9"/>
  <c r="K1570" i="9"/>
  <c r="J1570" i="9"/>
  <c r="I1570" i="9"/>
  <c r="G1570" i="9"/>
  <c r="G1569" i="9" s="1"/>
  <c r="T1569" i="9"/>
  <c r="S1569" i="9"/>
  <c r="M1569" i="9"/>
  <c r="L1569" i="9"/>
  <c r="K1569" i="9"/>
  <c r="J1569" i="9"/>
  <c r="I1569" i="9"/>
  <c r="W1568" i="9"/>
  <c r="V1568" i="9"/>
  <c r="U1568" i="9"/>
  <c r="T1568" i="9"/>
  <c r="S1568" i="9"/>
  <c r="R1568" i="9"/>
  <c r="Q1568" i="9"/>
  <c r="P1568" i="9"/>
  <c r="P1566" i="9" s="1"/>
  <c r="O1568" i="9"/>
  <c r="N1568" i="9"/>
  <c r="M1568" i="9"/>
  <c r="L1568" i="9"/>
  <c r="K1568" i="9"/>
  <c r="J1568" i="9"/>
  <c r="J1566" i="9" s="1"/>
  <c r="I1568" i="9"/>
  <c r="I1566" i="9" s="1"/>
  <c r="H1568" i="9"/>
  <c r="G1568" i="9"/>
  <c r="W1567" i="9"/>
  <c r="V1567" i="9"/>
  <c r="U1567" i="9"/>
  <c r="T1567" i="9"/>
  <c r="S1567" i="9"/>
  <c r="R1567" i="9"/>
  <c r="R1566" i="9" s="1"/>
  <c r="Q1567" i="9"/>
  <c r="P1567" i="9"/>
  <c r="O1567" i="9"/>
  <c r="N1567" i="9"/>
  <c r="N1566" i="9" s="1"/>
  <c r="M1567" i="9"/>
  <c r="M1566" i="9" s="1"/>
  <c r="L1567" i="9"/>
  <c r="L1566" i="9" s="1"/>
  <c r="K1567" i="9"/>
  <c r="J1567" i="9"/>
  <c r="I1567" i="9"/>
  <c r="G1567" i="9"/>
  <c r="W1566" i="9"/>
  <c r="V1566" i="9"/>
  <c r="U1566" i="9"/>
  <c r="T1566" i="9"/>
  <c r="S1566" i="9"/>
  <c r="O1566" i="9"/>
  <c r="K1566" i="9"/>
  <c r="W1565" i="9"/>
  <c r="V1565" i="9"/>
  <c r="U1565" i="9"/>
  <c r="T1565" i="9"/>
  <c r="T1563" i="9" s="1"/>
  <c r="S1565" i="9"/>
  <c r="R1565" i="9"/>
  <c r="Q1565" i="9"/>
  <c r="P1565" i="9"/>
  <c r="O1565" i="9"/>
  <c r="N1565" i="9"/>
  <c r="M1565" i="9"/>
  <c r="L1565" i="9"/>
  <c r="K1565" i="9"/>
  <c r="J1565" i="9"/>
  <c r="I1565" i="9"/>
  <c r="G1565" i="9"/>
  <c r="G1563" i="9" s="1"/>
  <c r="W1564" i="9"/>
  <c r="W1563" i="9" s="1"/>
  <c r="V1564" i="9"/>
  <c r="U1564" i="9"/>
  <c r="T1564" i="9"/>
  <c r="S1564" i="9"/>
  <c r="R1564" i="9"/>
  <c r="R1563" i="9" s="1"/>
  <c r="Q1564" i="9"/>
  <c r="P1564" i="9"/>
  <c r="P1563" i="9" s="1"/>
  <c r="O1564" i="9"/>
  <c r="N1564" i="9"/>
  <c r="N1563" i="9" s="1"/>
  <c r="M1564" i="9"/>
  <c r="L1564" i="9"/>
  <c r="K1564" i="9"/>
  <c r="J1564" i="9"/>
  <c r="I1564" i="9"/>
  <c r="I1563" i="9" s="1"/>
  <c r="H1564" i="9"/>
  <c r="G1564" i="9"/>
  <c r="V1563" i="9"/>
  <c r="U1563" i="9"/>
  <c r="O1563" i="9"/>
  <c r="M1563" i="9"/>
  <c r="L1563" i="9"/>
  <c r="K1563" i="9"/>
  <c r="J1563" i="9"/>
  <c r="W1561" i="9"/>
  <c r="V1561" i="9"/>
  <c r="U1561" i="9"/>
  <c r="T1561" i="9"/>
  <c r="S1561" i="9"/>
  <c r="R1561" i="9"/>
  <c r="R1558" i="9" s="1"/>
  <c r="Q1561" i="9"/>
  <c r="P1561" i="9"/>
  <c r="O1561" i="9"/>
  <c r="N1561" i="9"/>
  <c r="M1561" i="9"/>
  <c r="L1561" i="9"/>
  <c r="K1561" i="9"/>
  <c r="J1561" i="9"/>
  <c r="J1558" i="9" s="1"/>
  <c r="I1561" i="9"/>
  <c r="H1561" i="9"/>
  <c r="G1561" i="9"/>
  <c r="W1560" i="9"/>
  <c r="V1560" i="9"/>
  <c r="U1560" i="9"/>
  <c r="T1560" i="9"/>
  <c r="S1560" i="9"/>
  <c r="R1560" i="9"/>
  <c r="Q1560" i="9"/>
  <c r="P1560" i="9"/>
  <c r="O1560" i="9"/>
  <c r="O1558" i="9" s="1"/>
  <c r="N1560" i="9"/>
  <c r="M1560" i="9"/>
  <c r="L1560" i="9"/>
  <c r="K1560" i="9"/>
  <c r="J1560" i="9"/>
  <c r="I1560" i="9"/>
  <c r="I1558" i="9" s="1"/>
  <c r="H1560" i="9"/>
  <c r="G1560" i="9"/>
  <c r="W1559" i="9"/>
  <c r="V1559" i="9"/>
  <c r="U1559" i="9"/>
  <c r="T1559" i="9"/>
  <c r="S1559" i="9"/>
  <c r="R1559" i="9"/>
  <c r="Q1559" i="9"/>
  <c r="Q1558" i="9" s="1"/>
  <c r="P1559" i="9"/>
  <c r="O1559" i="9"/>
  <c r="N1559" i="9"/>
  <c r="M1559" i="9"/>
  <c r="M1558" i="9" s="1"/>
  <c r="L1559" i="9"/>
  <c r="K1559" i="9"/>
  <c r="J1559" i="9"/>
  <c r="I1559" i="9"/>
  <c r="G1559" i="9"/>
  <c r="G1558" i="9" s="1"/>
  <c r="W1558" i="9"/>
  <c r="V1558" i="9"/>
  <c r="U1558" i="9"/>
  <c r="T1558" i="9"/>
  <c r="S1558" i="9"/>
  <c r="N1558" i="9"/>
  <c r="W1557" i="9"/>
  <c r="V1557" i="9"/>
  <c r="U1557" i="9"/>
  <c r="T1557" i="9"/>
  <c r="S1557" i="9"/>
  <c r="S1555" i="9" s="1"/>
  <c r="R1557" i="9"/>
  <c r="Q1557" i="9"/>
  <c r="P1557" i="9"/>
  <c r="O1557" i="9"/>
  <c r="N1557" i="9"/>
  <c r="M1557" i="9"/>
  <c r="L1557" i="9"/>
  <c r="K1557" i="9"/>
  <c r="J1557" i="9"/>
  <c r="I1557" i="9"/>
  <c r="G1557" i="9"/>
  <c r="H1557" i="9" s="1"/>
  <c r="W1556" i="9"/>
  <c r="W1555" i="9" s="1"/>
  <c r="V1556" i="9"/>
  <c r="V1555" i="9" s="1"/>
  <c r="U1556" i="9"/>
  <c r="T1556" i="9"/>
  <c r="S1556" i="9"/>
  <c r="R1556" i="9"/>
  <c r="Q1556" i="9"/>
  <c r="Q1555" i="9" s="1"/>
  <c r="P1556" i="9"/>
  <c r="O1556" i="9"/>
  <c r="O1555" i="9" s="1"/>
  <c r="N1556" i="9"/>
  <c r="M1556" i="9"/>
  <c r="L1556" i="9"/>
  <c r="K1556" i="9"/>
  <c r="J1556" i="9"/>
  <c r="I1556" i="9"/>
  <c r="H1556" i="9"/>
  <c r="H1555" i="9" s="1"/>
  <c r="G1556" i="9"/>
  <c r="G1555" i="9" s="1"/>
  <c r="U1555" i="9"/>
  <c r="T1555" i="9"/>
  <c r="N1555" i="9"/>
  <c r="M1555" i="9"/>
  <c r="L1555" i="9"/>
  <c r="K1555" i="9"/>
  <c r="J1555" i="9"/>
  <c r="I1555" i="9"/>
  <c r="W1554" i="9"/>
  <c r="V1554" i="9"/>
  <c r="U1554" i="9"/>
  <c r="T1554" i="9"/>
  <c r="S1554" i="9"/>
  <c r="R1554" i="9"/>
  <c r="Q1554" i="9"/>
  <c r="Q1551" i="9" s="1"/>
  <c r="P1554" i="9"/>
  <c r="O1554" i="9"/>
  <c r="N1554" i="9"/>
  <c r="M1554" i="9"/>
  <c r="L1554" i="9"/>
  <c r="K1554" i="9"/>
  <c r="J1554" i="9"/>
  <c r="I1554" i="9"/>
  <c r="G1554" i="9"/>
  <c r="H1554" i="9" s="1"/>
  <c r="W1553" i="9"/>
  <c r="V1553" i="9"/>
  <c r="U1553" i="9"/>
  <c r="T1553" i="9"/>
  <c r="S1553" i="9"/>
  <c r="R1553" i="9"/>
  <c r="Q1553" i="9"/>
  <c r="P1553" i="9"/>
  <c r="O1553" i="9"/>
  <c r="N1553" i="9"/>
  <c r="N1551" i="9" s="1"/>
  <c r="M1553" i="9"/>
  <c r="L1553" i="9"/>
  <c r="K1553" i="9"/>
  <c r="J1553" i="9"/>
  <c r="I1553" i="9"/>
  <c r="I1551" i="9" s="1"/>
  <c r="H1553" i="9"/>
  <c r="G1553" i="9"/>
  <c r="G1551" i="9" s="1"/>
  <c r="W1552" i="9"/>
  <c r="W1551" i="9" s="1"/>
  <c r="V1552" i="9"/>
  <c r="U1552" i="9"/>
  <c r="T1552" i="9"/>
  <c r="S1552" i="9"/>
  <c r="R1552" i="9"/>
  <c r="Q1552" i="9"/>
  <c r="P1552" i="9"/>
  <c r="P1551" i="9" s="1"/>
  <c r="O1552" i="9"/>
  <c r="N1552" i="9"/>
  <c r="M1552" i="9"/>
  <c r="L1552" i="9"/>
  <c r="L1551" i="9" s="1"/>
  <c r="K1552" i="9"/>
  <c r="J1552" i="9"/>
  <c r="I1552" i="9"/>
  <c r="G1552" i="9"/>
  <c r="H1552" i="9" s="1"/>
  <c r="H1551" i="9" s="1"/>
  <c r="V1551" i="9"/>
  <c r="U1551" i="9"/>
  <c r="T1551" i="9"/>
  <c r="S1551" i="9"/>
  <c r="R1551" i="9"/>
  <c r="M1551" i="9"/>
  <c r="W1550" i="9"/>
  <c r="V1550" i="9"/>
  <c r="U1550" i="9"/>
  <c r="T1550" i="9"/>
  <c r="S1550" i="9"/>
  <c r="R1550" i="9"/>
  <c r="R1548" i="9" s="1"/>
  <c r="Q1550" i="9"/>
  <c r="P1550" i="9"/>
  <c r="O1550" i="9"/>
  <c r="N1550" i="9"/>
  <c r="M1550" i="9"/>
  <c r="L1550" i="9"/>
  <c r="K1550" i="9"/>
  <c r="J1550" i="9"/>
  <c r="I1550" i="9"/>
  <c r="H1550" i="9"/>
  <c r="G1550" i="9"/>
  <c r="W1549" i="9"/>
  <c r="W1548" i="9" s="1"/>
  <c r="V1549" i="9"/>
  <c r="V1548" i="9" s="1"/>
  <c r="U1549" i="9"/>
  <c r="U1548" i="9" s="1"/>
  <c r="T1549" i="9"/>
  <c r="S1549" i="9"/>
  <c r="R1549" i="9"/>
  <c r="Q1549" i="9"/>
  <c r="P1549" i="9"/>
  <c r="O1549" i="9"/>
  <c r="N1549" i="9"/>
  <c r="N1548" i="9" s="1"/>
  <c r="M1549" i="9"/>
  <c r="L1549" i="9"/>
  <c r="K1549" i="9"/>
  <c r="J1549" i="9"/>
  <c r="I1549" i="9"/>
  <c r="G1549" i="9"/>
  <c r="G1548" i="9" s="1"/>
  <c r="T1548" i="9"/>
  <c r="S1548" i="9"/>
  <c r="M1548" i="9"/>
  <c r="L1548" i="9"/>
  <c r="K1548" i="9"/>
  <c r="J1548" i="9"/>
  <c r="I1548" i="9"/>
  <c r="W1547" i="9"/>
  <c r="V1547" i="9"/>
  <c r="U1547" i="9"/>
  <c r="T1547" i="9"/>
  <c r="S1547" i="9"/>
  <c r="R1547" i="9"/>
  <c r="Q1547" i="9"/>
  <c r="P1547" i="9"/>
  <c r="P1544" i="9" s="1"/>
  <c r="O1547" i="9"/>
  <c r="N1547" i="9"/>
  <c r="M1547" i="9"/>
  <c r="L1547" i="9"/>
  <c r="K1547" i="9"/>
  <c r="J1547" i="9"/>
  <c r="I1547" i="9"/>
  <c r="H1547" i="9"/>
  <c r="G1547" i="9"/>
  <c r="W1546" i="9"/>
  <c r="V1546" i="9"/>
  <c r="U1546" i="9"/>
  <c r="T1546" i="9"/>
  <c r="S1546" i="9"/>
  <c r="R1546" i="9"/>
  <c r="Q1546" i="9"/>
  <c r="P1546" i="9"/>
  <c r="O1546" i="9"/>
  <c r="N1546" i="9"/>
  <c r="M1546" i="9"/>
  <c r="M1544" i="9" s="1"/>
  <c r="L1546" i="9"/>
  <c r="K1546" i="9"/>
  <c r="J1546" i="9"/>
  <c r="I1546" i="9"/>
  <c r="H1546" i="9"/>
  <c r="G1546" i="9"/>
  <c r="G1544" i="9" s="1"/>
  <c r="W1545" i="9"/>
  <c r="W1544" i="9" s="1"/>
  <c r="V1545" i="9"/>
  <c r="V1544" i="9" s="1"/>
  <c r="U1545" i="9"/>
  <c r="T1545" i="9"/>
  <c r="S1545" i="9"/>
  <c r="R1545" i="9"/>
  <c r="Q1545" i="9"/>
  <c r="P1545" i="9"/>
  <c r="O1545" i="9"/>
  <c r="O1544" i="9" s="1"/>
  <c r="N1545" i="9"/>
  <c r="M1545" i="9"/>
  <c r="L1545" i="9"/>
  <c r="K1545" i="9"/>
  <c r="J1545" i="9"/>
  <c r="I1545" i="9"/>
  <c r="G1545" i="9"/>
  <c r="H1545" i="9" s="1"/>
  <c r="H1544" i="9" s="1"/>
  <c r="U1544" i="9"/>
  <c r="T1544" i="9"/>
  <c r="S1544" i="9"/>
  <c r="R1544" i="9"/>
  <c r="Q1544" i="9"/>
  <c r="L1544" i="9"/>
  <c r="W1543" i="9"/>
  <c r="V1543" i="9"/>
  <c r="U1543" i="9"/>
  <c r="T1543" i="9"/>
  <c r="S1543" i="9"/>
  <c r="R1543" i="9"/>
  <c r="Q1543" i="9"/>
  <c r="Q1541" i="9" s="1"/>
  <c r="P1543" i="9"/>
  <c r="O1543" i="9"/>
  <c r="N1543" i="9"/>
  <c r="M1543" i="9"/>
  <c r="L1543" i="9"/>
  <c r="K1543" i="9"/>
  <c r="J1543" i="9"/>
  <c r="I1543" i="9"/>
  <c r="H1543" i="9"/>
  <c r="G1543" i="9"/>
  <c r="W1542" i="9"/>
  <c r="V1542" i="9"/>
  <c r="V1541" i="9" s="1"/>
  <c r="U1542" i="9"/>
  <c r="U1541" i="9" s="1"/>
  <c r="T1542" i="9"/>
  <c r="T1541" i="9" s="1"/>
  <c r="S1542" i="9"/>
  <c r="R1542" i="9"/>
  <c r="Q1542" i="9"/>
  <c r="P1542" i="9"/>
  <c r="O1542" i="9"/>
  <c r="N1542" i="9"/>
  <c r="N1541" i="9" s="1"/>
  <c r="M1542" i="9"/>
  <c r="L1542" i="9"/>
  <c r="K1542" i="9"/>
  <c r="K1541" i="9" s="1"/>
  <c r="J1542" i="9"/>
  <c r="I1542" i="9"/>
  <c r="G1542" i="9"/>
  <c r="H1542" i="9" s="1"/>
  <c r="H1541" i="9" s="1"/>
  <c r="W1541" i="9"/>
  <c r="S1541" i="9"/>
  <c r="R1541" i="9"/>
  <c r="M1541" i="9"/>
  <c r="L1541" i="9"/>
  <c r="J1541" i="9"/>
  <c r="I1541" i="9"/>
  <c r="G1541" i="9"/>
  <c r="W1539" i="9"/>
  <c r="V1539" i="9"/>
  <c r="U1539" i="9"/>
  <c r="T1539" i="9"/>
  <c r="S1539" i="9"/>
  <c r="R1539" i="9"/>
  <c r="Q1539" i="9"/>
  <c r="P1539" i="9"/>
  <c r="P1536" i="9" s="1"/>
  <c r="O1539" i="9"/>
  <c r="O1536" i="9" s="1"/>
  <c r="N1539" i="9"/>
  <c r="M1539" i="9"/>
  <c r="L1539" i="9"/>
  <c r="K1539" i="9"/>
  <c r="J1539" i="9"/>
  <c r="I1539" i="9"/>
  <c r="G1539" i="9"/>
  <c r="H1539" i="9" s="1"/>
  <c r="W1538" i="9"/>
  <c r="V1538" i="9"/>
  <c r="U1538" i="9"/>
  <c r="T1538" i="9"/>
  <c r="S1538" i="9"/>
  <c r="R1538" i="9"/>
  <c r="Q1538" i="9"/>
  <c r="P1538" i="9"/>
  <c r="O1538" i="9"/>
  <c r="N1538" i="9"/>
  <c r="M1538" i="9"/>
  <c r="L1538" i="9"/>
  <c r="L1536" i="9" s="1"/>
  <c r="K1538" i="9"/>
  <c r="J1538" i="9"/>
  <c r="I1538" i="9"/>
  <c r="G1538" i="9"/>
  <c r="H1538" i="9" s="1"/>
  <c r="W1537" i="9"/>
  <c r="W1536" i="9" s="1"/>
  <c r="V1537" i="9"/>
  <c r="V1536" i="9" s="1"/>
  <c r="U1537" i="9"/>
  <c r="T1537" i="9"/>
  <c r="S1537" i="9"/>
  <c r="R1537" i="9"/>
  <c r="Q1537" i="9"/>
  <c r="P1537" i="9"/>
  <c r="O1537" i="9"/>
  <c r="N1537" i="9"/>
  <c r="N1536" i="9" s="1"/>
  <c r="M1537" i="9"/>
  <c r="M1536" i="9" s="1"/>
  <c r="L1537" i="9"/>
  <c r="K1537" i="9"/>
  <c r="J1537" i="9"/>
  <c r="I1537" i="9"/>
  <c r="H1537" i="9"/>
  <c r="G1537" i="9"/>
  <c r="U1536" i="9"/>
  <c r="T1536" i="9"/>
  <c r="S1536" i="9"/>
  <c r="R1536" i="9"/>
  <c r="Q1536" i="9"/>
  <c r="K1536" i="9"/>
  <c r="W1535" i="9"/>
  <c r="V1535" i="9"/>
  <c r="U1535" i="9"/>
  <c r="T1535" i="9"/>
  <c r="S1535" i="9"/>
  <c r="R1535" i="9"/>
  <c r="Q1535" i="9"/>
  <c r="P1535" i="9"/>
  <c r="O1535" i="9"/>
  <c r="N1535" i="9"/>
  <c r="M1535" i="9"/>
  <c r="L1535" i="9"/>
  <c r="K1535" i="9"/>
  <c r="J1535" i="9"/>
  <c r="I1535" i="9"/>
  <c r="H1535" i="9"/>
  <c r="G1535" i="9"/>
  <c r="W1534" i="9"/>
  <c r="V1534" i="9"/>
  <c r="U1534" i="9"/>
  <c r="T1534" i="9"/>
  <c r="T1532" i="9" s="1"/>
  <c r="S1534" i="9"/>
  <c r="R1534" i="9"/>
  <c r="Q1534" i="9"/>
  <c r="P1534" i="9"/>
  <c r="O1534" i="9"/>
  <c r="N1534" i="9"/>
  <c r="M1534" i="9"/>
  <c r="L1534" i="9"/>
  <c r="K1534" i="9"/>
  <c r="J1534" i="9"/>
  <c r="I1534" i="9"/>
  <c r="I1532" i="9" s="1"/>
  <c r="G1534" i="9"/>
  <c r="H1534" i="9" s="1"/>
  <c r="W1533" i="9"/>
  <c r="V1533" i="9"/>
  <c r="V1532" i="9" s="1"/>
  <c r="U1533" i="9"/>
  <c r="U1532" i="9" s="1"/>
  <c r="T1533" i="9"/>
  <c r="S1533" i="9"/>
  <c r="R1533" i="9"/>
  <c r="Q1533" i="9"/>
  <c r="P1533" i="9"/>
  <c r="O1533" i="9"/>
  <c r="N1533" i="9"/>
  <c r="M1533" i="9"/>
  <c r="L1533" i="9"/>
  <c r="L1532" i="9" s="1"/>
  <c r="K1533" i="9"/>
  <c r="J1533" i="9"/>
  <c r="I1533" i="9"/>
  <c r="G1533" i="9"/>
  <c r="H1533" i="9" s="1"/>
  <c r="H1532" i="9" s="1"/>
  <c r="W1532" i="9"/>
  <c r="S1532" i="9"/>
  <c r="O1532" i="9"/>
  <c r="N1532" i="9"/>
  <c r="W1531" i="9"/>
  <c r="V1531" i="9"/>
  <c r="U1531" i="9"/>
  <c r="T1531" i="9"/>
  <c r="S1531" i="9"/>
  <c r="R1531" i="9"/>
  <c r="Q1531" i="9"/>
  <c r="P1531" i="9"/>
  <c r="O1531" i="9"/>
  <c r="N1531" i="9"/>
  <c r="M1531" i="9"/>
  <c r="L1531" i="9"/>
  <c r="K1531" i="9"/>
  <c r="J1531" i="9"/>
  <c r="I1531" i="9"/>
  <c r="G1531" i="9"/>
  <c r="H1531" i="9" s="1"/>
  <c r="W1530" i="9"/>
  <c r="W1528" i="9" s="1"/>
  <c r="V1530" i="9"/>
  <c r="V1528" i="9" s="1"/>
  <c r="U1530" i="9"/>
  <c r="U1528" i="9" s="1"/>
  <c r="T1530" i="9"/>
  <c r="S1530" i="9"/>
  <c r="R1530" i="9"/>
  <c r="Q1530" i="9"/>
  <c r="P1530" i="9"/>
  <c r="O1530" i="9"/>
  <c r="N1530" i="9"/>
  <c r="M1530" i="9"/>
  <c r="L1530" i="9"/>
  <c r="K1530" i="9"/>
  <c r="J1530" i="9"/>
  <c r="I1530" i="9"/>
  <c r="H1530" i="9"/>
  <c r="G1530" i="9"/>
  <c r="W1529" i="9"/>
  <c r="V1529" i="9"/>
  <c r="U1529" i="9"/>
  <c r="T1529" i="9"/>
  <c r="T1528" i="9" s="1"/>
  <c r="S1529" i="9"/>
  <c r="S1528" i="9" s="1"/>
  <c r="R1529" i="9"/>
  <c r="R1528" i="9" s="1"/>
  <c r="Q1529" i="9"/>
  <c r="P1529" i="9"/>
  <c r="O1529" i="9"/>
  <c r="N1529" i="9"/>
  <c r="M1529" i="9"/>
  <c r="L1529" i="9"/>
  <c r="K1529" i="9"/>
  <c r="J1529" i="9"/>
  <c r="J1528" i="9" s="1"/>
  <c r="I1529" i="9"/>
  <c r="I1528" i="9" s="1"/>
  <c r="H1529" i="9"/>
  <c r="G1529" i="9"/>
  <c r="Q1528" i="9"/>
  <c r="P1528" i="9"/>
  <c r="O1528" i="9"/>
  <c r="N1528" i="9"/>
  <c r="M1528" i="9"/>
  <c r="L1528" i="9"/>
  <c r="K1528" i="9"/>
  <c r="G1528" i="9"/>
  <c r="W1526" i="9"/>
  <c r="V1526" i="9"/>
  <c r="U1526" i="9"/>
  <c r="T1526" i="9"/>
  <c r="S1526" i="9"/>
  <c r="R1526" i="9"/>
  <c r="Q1526" i="9"/>
  <c r="P1526" i="9"/>
  <c r="O1526" i="9"/>
  <c r="N1526" i="9"/>
  <c r="M1526" i="9"/>
  <c r="L1526" i="9"/>
  <c r="L1522" i="9" s="1"/>
  <c r="K1526" i="9"/>
  <c r="J1526" i="9"/>
  <c r="I1526" i="9"/>
  <c r="H1526" i="9"/>
  <c r="G1526" i="9"/>
  <c r="W1525" i="9"/>
  <c r="V1525" i="9"/>
  <c r="U1525" i="9"/>
  <c r="T1525" i="9"/>
  <c r="S1525" i="9"/>
  <c r="R1525" i="9"/>
  <c r="Q1525" i="9"/>
  <c r="P1525" i="9"/>
  <c r="O1525" i="9"/>
  <c r="N1525" i="9"/>
  <c r="M1525" i="9"/>
  <c r="L1525" i="9"/>
  <c r="K1525" i="9"/>
  <c r="J1525" i="9"/>
  <c r="I1525" i="9"/>
  <c r="G1525" i="9"/>
  <c r="H1525" i="9" s="1"/>
  <c r="H1522" i="9" s="1"/>
  <c r="W1524" i="9"/>
  <c r="V1524" i="9"/>
  <c r="V1522" i="9" s="1"/>
  <c r="U1524" i="9"/>
  <c r="T1524" i="9"/>
  <c r="S1524" i="9"/>
  <c r="R1524" i="9"/>
  <c r="Q1524" i="9"/>
  <c r="P1524" i="9"/>
  <c r="O1524" i="9"/>
  <c r="N1524" i="9"/>
  <c r="M1524" i="9"/>
  <c r="L1524" i="9"/>
  <c r="K1524" i="9"/>
  <c r="J1524" i="9"/>
  <c r="I1524" i="9"/>
  <c r="H1524" i="9"/>
  <c r="G1524" i="9"/>
  <c r="W1523" i="9"/>
  <c r="V1523" i="9"/>
  <c r="U1523" i="9"/>
  <c r="U1522" i="9" s="1"/>
  <c r="T1523" i="9"/>
  <c r="T1522" i="9" s="1"/>
  <c r="S1523" i="9"/>
  <c r="S1522" i="9" s="1"/>
  <c r="R1523" i="9"/>
  <c r="Q1523" i="9"/>
  <c r="P1523" i="9"/>
  <c r="O1523" i="9"/>
  <c r="O1522" i="9" s="1"/>
  <c r="N1523" i="9"/>
  <c r="M1523" i="9"/>
  <c r="L1523" i="9"/>
  <c r="K1523" i="9"/>
  <c r="J1523" i="9"/>
  <c r="I1523" i="9"/>
  <c r="G1523" i="9"/>
  <c r="H1523" i="9" s="1"/>
  <c r="R1522" i="9"/>
  <c r="Q1522" i="9"/>
  <c r="P1522" i="9"/>
  <c r="G1522" i="9"/>
  <c r="W1521" i="9"/>
  <c r="V1521" i="9"/>
  <c r="U1521" i="9"/>
  <c r="T1521" i="9"/>
  <c r="S1521" i="9"/>
  <c r="R1521" i="9"/>
  <c r="Q1521" i="9"/>
  <c r="Q1517" i="9" s="1"/>
  <c r="P1521" i="9"/>
  <c r="O1521" i="9"/>
  <c r="N1521" i="9"/>
  <c r="M1521" i="9"/>
  <c r="L1521" i="9"/>
  <c r="K1521" i="9"/>
  <c r="J1521" i="9"/>
  <c r="I1521" i="9"/>
  <c r="H1521" i="9"/>
  <c r="G1521" i="9"/>
  <c r="W1520" i="9"/>
  <c r="V1520" i="9"/>
  <c r="V1517" i="9" s="1"/>
  <c r="U1520" i="9"/>
  <c r="U1517" i="9" s="1"/>
  <c r="T1520" i="9"/>
  <c r="S1520" i="9"/>
  <c r="R1520" i="9"/>
  <c r="Q1520" i="9"/>
  <c r="P1520" i="9"/>
  <c r="O1520" i="9"/>
  <c r="N1520" i="9"/>
  <c r="M1520" i="9"/>
  <c r="L1520" i="9"/>
  <c r="K1520" i="9"/>
  <c r="J1520" i="9"/>
  <c r="I1520" i="9"/>
  <c r="G1520" i="9"/>
  <c r="H1520" i="9" s="1"/>
  <c r="W1519" i="9"/>
  <c r="V1519" i="9"/>
  <c r="U1519" i="9"/>
  <c r="T1519" i="9"/>
  <c r="S1519" i="9"/>
  <c r="R1519" i="9"/>
  <c r="R1517" i="9" s="1"/>
  <c r="Q1519" i="9"/>
  <c r="P1519" i="9"/>
  <c r="O1519" i="9"/>
  <c r="N1519" i="9"/>
  <c r="M1519" i="9"/>
  <c r="L1519" i="9"/>
  <c r="K1519" i="9"/>
  <c r="K1517" i="9" s="1"/>
  <c r="J1519" i="9"/>
  <c r="I1519" i="9"/>
  <c r="G1519" i="9"/>
  <c r="H1519" i="9" s="1"/>
  <c r="W1518" i="9"/>
  <c r="V1518" i="9"/>
  <c r="U1518" i="9"/>
  <c r="T1518" i="9"/>
  <c r="T1517" i="9" s="1"/>
  <c r="S1518" i="9"/>
  <c r="R1518" i="9"/>
  <c r="Q1518" i="9"/>
  <c r="P1518" i="9"/>
  <c r="P1517" i="9" s="1"/>
  <c r="O1518" i="9"/>
  <c r="O1517" i="9" s="1"/>
  <c r="N1518" i="9"/>
  <c r="N1517" i="9" s="1"/>
  <c r="M1518" i="9"/>
  <c r="L1518" i="9"/>
  <c r="K1518" i="9"/>
  <c r="J1518" i="9"/>
  <c r="I1518" i="9"/>
  <c r="I1517" i="9" s="1"/>
  <c r="H1518" i="9"/>
  <c r="G1518" i="9"/>
  <c r="W1517" i="9"/>
  <c r="M1517" i="9"/>
  <c r="L1517" i="9"/>
  <c r="G1517" i="9"/>
  <c r="W1516" i="9"/>
  <c r="V1516" i="9"/>
  <c r="V1512" i="9" s="1"/>
  <c r="U1516" i="9"/>
  <c r="T1516" i="9"/>
  <c r="S1516" i="9"/>
  <c r="R1516" i="9"/>
  <c r="R1512" i="9" s="1"/>
  <c r="Q1516" i="9"/>
  <c r="P1516" i="9"/>
  <c r="O1516" i="9"/>
  <c r="N1516" i="9"/>
  <c r="M1516" i="9"/>
  <c r="L1516" i="9"/>
  <c r="K1516" i="9"/>
  <c r="J1516" i="9"/>
  <c r="I1516" i="9"/>
  <c r="H1516" i="9"/>
  <c r="G1516" i="9"/>
  <c r="W1515" i="9"/>
  <c r="V1515" i="9"/>
  <c r="U1515" i="9"/>
  <c r="T1515" i="9"/>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L1514" i="9"/>
  <c r="L1512" i="9" s="1"/>
  <c r="K1514" i="9"/>
  <c r="J1514" i="9"/>
  <c r="I1514" i="9"/>
  <c r="H1514" i="9"/>
  <c r="G1514" i="9"/>
  <c r="W1513" i="9"/>
  <c r="V1513" i="9"/>
  <c r="U1513" i="9"/>
  <c r="T1513" i="9"/>
  <c r="S1513" i="9"/>
  <c r="R1513" i="9"/>
  <c r="Q1513" i="9"/>
  <c r="P1513" i="9"/>
  <c r="O1513" i="9"/>
  <c r="N1513" i="9"/>
  <c r="N1512" i="9" s="1"/>
  <c r="M1513" i="9"/>
  <c r="L1513" i="9"/>
  <c r="K1513" i="9"/>
  <c r="J1513" i="9"/>
  <c r="J1512" i="9" s="1"/>
  <c r="I1513" i="9"/>
  <c r="I1512" i="9" s="1"/>
  <c r="G1513" i="9"/>
  <c r="H1513" i="9" s="1"/>
  <c r="H1512" i="9" s="1"/>
  <c r="Q1512" i="9"/>
  <c r="K1512" i="9"/>
  <c r="G1509" i="9"/>
  <c r="G1507" i="9" s="1"/>
  <c r="G1508" i="9"/>
  <c r="W1506" i="9"/>
  <c r="G1506" i="9"/>
  <c r="W1505" i="9"/>
  <c r="V1505" i="9"/>
  <c r="U1505" i="9"/>
  <c r="T1505" i="9"/>
  <c r="S1505" i="9"/>
  <c r="R1505" i="9"/>
  <c r="Q1505" i="9"/>
  <c r="P1505" i="9"/>
  <c r="O1505" i="9"/>
  <c r="N1505" i="9"/>
  <c r="M1505" i="9"/>
  <c r="L1505" i="9"/>
  <c r="G1505" i="9"/>
  <c r="G1503" i="9" s="1"/>
  <c r="W1504" i="9"/>
  <c r="W1503" i="9" s="1"/>
  <c r="V1504" i="9"/>
  <c r="V1503" i="9" s="1"/>
  <c r="U1504" i="9"/>
  <c r="T1504" i="9"/>
  <c r="S1504" i="9"/>
  <c r="R1504" i="9"/>
  <c r="Q1504" i="9"/>
  <c r="P1504" i="9"/>
  <c r="O1504" i="9"/>
  <c r="N1504" i="9"/>
  <c r="M1504" i="9"/>
  <c r="L1504" i="9"/>
  <c r="K1504" i="9"/>
  <c r="G1504" i="9"/>
  <c r="U1503" i="9"/>
  <c r="T1503" i="9"/>
  <c r="S1503" i="9"/>
  <c r="R1503" i="9"/>
  <c r="Q1503" i="9"/>
  <c r="P1503" i="9"/>
  <c r="O1503" i="9"/>
  <c r="K1503" i="9"/>
  <c r="W1502" i="9"/>
  <c r="V1502" i="9"/>
  <c r="U1502" i="9"/>
  <c r="T1502" i="9"/>
  <c r="T1500" i="9" s="1"/>
  <c r="S1502" i="9"/>
  <c r="R1502" i="9"/>
  <c r="Q1502" i="9"/>
  <c r="P1502" i="9"/>
  <c r="O1502" i="9"/>
  <c r="N1502" i="9"/>
  <c r="M1502" i="9"/>
  <c r="M1500" i="9" s="1"/>
  <c r="L1502" i="9"/>
  <c r="K1502" i="9"/>
  <c r="J1502" i="9"/>
  <c r="I1502" i="9"/>
  <c r="G1502" i="9"/>
  <c r="H1502" i="9" s="1"/>
  <c r="W1501" i="9"/>
  <c r="V1501" i="9"/>
  <c r="V1500" i="9" s="1"/>
  <c r="U1501" i="9"/>
  <c r="T1501" i="9"/>
  <c r="S1501" i="9"/>
  <c r="R1501" i="9"/>
  <c r="R1500" i="9" s="1"/>
  <c r="Q1501" i="9"/>
  <c r="Q1500" i="9" s="1"/>
  <c r="P1501" i="9"/>
  <c r="P1500" i="9" s="1"/>
  <c r="O1501" i="9"/>
  <c r="N1501" i="9"/>
  <c r="M1501" i="9"/>
  <c r="L1501" i="9"/>
  <c r="K1501" i="9"/>
  <c r="J1501" i="9"/>
  <c r="I1501" i="9"/>
  <c r="I1500" i="9" s="1"/>
  <c r="G1501" i="9"/>
  <c r="G1500" i="9" s="1"/>
  <c r="W1500" i="9"/>
  <c r="S1500" i="9"/>
  <c r="O1500" i="9"/>
  <c r="N1500" i="9"/>
  <c r="W1499" i="9"/>
  <c r="V1499" i="9"/>
  <c r="U1499" i="9"/>
  <c r="T1499" i="9"/>
  <c r="S1499" i="9"/>
  <c r="R1499" i="9"/>
  <c r="Q1499" i="9"/>
  <c r="P1499" i="9"/>
  <c r="O1499" i="9"/>
  <c r="N1499" i="9"/>
  <c r="M1499" i="9"/>
  <c r="L1499" i="9"/>
  <c r="K1499" i="9"/>
  <c r="K1497" i="9" s="1"/>
  <c r="J1499" i="9"/>
  <c r="I1499" i="9"/>
  <c r="G1499" i="9"/>
  <c r="H1499" i="9" s="1"/>
  <c r="W1498" i="9"/>
  <c r="W1497" i="9" s="1"/>
  <c r="V1498" i="9"/>
  <c r="V1497" i="9" s="1"/>
  <c r="U1498" i="9"/>
  <c r="T1498" i="9"/>
  <c r="S1498" i="9"/>
  <c r="R1498" i="9"/>
  <c r="Q1498" i="9"/>
  <c r="P1498" i="9"/>
  <c r="O1498" i="9"/>
  <c r="N1498" i="9"/>
  <c r="M1498" i="9"/>
  <c r="M1497" i="9" s="1"/>
  <c r="L1498" i="9"/>
  <c r="K1498" i="9"/>
  <c r="J1498" i="9"/>
  <c r="I1498" i="9"/>
  <c r="I1497" i="9" s="1"/>
  <c r="H1498" i="9"/>
  <c r="H1497" i="9" s="1"/>
  <c r="G1498" i="9"/>
  <c r="G1497" i="9" s="1"/>
  <c r="T1497" i="9"/>
  <c r="S1497" i="9"/>
  <c r="R1497" i="9"/>
  <c r="Q1497" i="9"/>
  <c r="P1497" i="9"/>
  <c r="O1497" i="9"/>
  <c r="N1497" i="9"/>
  <c r="J1497" i="9"/>
  <c r="W1496" i="9"/>
  <c r="V1496" i="9"/>
  <c r="V1494" i="9" s="1"/>
  <c r="U1496" i="9"/>
  <c r="T1496" i="9"/>
  <c r="S1496" i="9"/>
  <c r="R1496" i="9"/>
  <c r="Q1496" i="9"/>
  <c r="P1496" i="9"/>
  <c r="O1496" i="9"/>
  <c r="O1494" i="9" s="1"/>
  <c r="N1496" i="9"/>
  <c r="M1496" i="9"/>
  <c r="L1496" i="9"/>
  <c r="K1496" i="9"/>
  <c r="J1496" i="9"/>
  <c r="I1496" i="9"/>
  <c r="G1496" i="9"/>
  <c r="H1496" i="9" s="1"/>
  <c r="W1495" i="9"/>
  <c r="W1494" i="9" s="1"/>
  <c r="V1495" i="9"/>
  <c r="U1495" i="9"/>
  <c r="T1495" i="9"/>
  <c r="T1494" i="9" s="1"/>
  <c r="S1495" i="9"/>
  <c r="S1494" i="9" s="1"/>
  <c r="R1495" i="9"/>
  <c r="R1494" i="9" s="1"/>
  <c r="Q1495" i="9"/>
  <c r="P1495" i="9"/>
  <c r="O1495" i="9"/>
  <c r="N1495" i="9"/>
  <c r="M1495" i="9"/>
  <c r="L1495" i="9"/>
  <c r="K1495" i="9"/>
  <c r="K1494" i="9" s="1"/>
  <c r="J1495" i="9"/>
  <c r="J1494" i="9" s="1"/>
  <c r="I1495" i="9"/>
  <c r="I1494" i="9" s="1"/>
  <c r="H1495" i="9"/>
  <c r="H1494" i="9" s="1"/>
  <c r="G1495" i="9"/>
  <c r="U1494" i="9"/>
  <c r="Q1494" i="9"/>
  <c r="P1494" i="9"/>
  <c r="W1493" i="9"/>
  <c r="V1493" i="9"/>
  <c r="U1493" i="9"/>
  <c r="T1493" i="9"/>
  <c r="S1493" i="9"/>
  <c r="R1493" i="9"/>
  <c r="R1491" i="9" s="1"/>
  <c r="Q1493" i="9"/>
  <c r="P1493" i="9"/>
  <c r="O1493" i="9"/>
  <c r="N1493" i="9"/>
  <c r="M1493" i="9"/>
  <c r="M1491" i="9" s="1"/>
  <c r="L1493" i="9"/>
  <c r="L1491" i="9" s="1"/>
  <c r="K1493" i="9"/>
  <c r="J1493" i="9"/>
  <c r="I1493" i="9"/>
  <c r="G1493" i="9"/>
  <c r="H1493" i="9" s="1"/>
  <c r="W1492" i="9"/>
  <c r="V1492" i="9"/>
  <c r="U1492" i="9"/>
  <c r="U1491" i="9" s="1"/>
  <c r="T1492" i="9"/>
  <c r="T1491" i="9" s="1"/>
  <c r="S1492" i="9"/>
  <c r="R1492" i="9"/>
  <c r="Q1492" i="9"/>
  <c r="P1492" i="9"/>
  <c r="O1492" i="9"/>
  <c r="O1491" i="9" s="1"/>
  <c r="N1492" i="9"/>
  <c r="M1492" i="9"/>
  <c r="L1492" i="9"/>
  <c r="K1492" i="9"/>
  <c r="K1491" i="9" s="1"/>
  <c r="J1492" i="9"/>
  <c r="J1491" i="9" s="1"/>
  <c r="I1492" i="9"/>
  <c r="I1491" i="9" s="1"/>
  <c r="G1492" i="9"/>
  <c r="H1492" i="9" s="1"/>
  <c r="V1491" i="9"/>
  <c r="S1491" i="9"/>
  <c r="Q1491" i="9"/>
  <c r="P1491" i="9"/>
  <c r="G1491" i="9"/>
  <c r="W1490" i="9"/>
  <c r="W1488" i="9" s="1"/>
  <c r="V1490" i="9"/>
  <c r="U1490" i="9"/>
  <c r="T1490" i="9"/>
  <c r="S1490" i="9"/>
  <c r="S1488" i="9" s="1"/>
  <c r="R1490" i="9"/>
  <c r="R1488" i="9" s="1"/>
  <c r="Q1490" i="9"/>
  <c r="Q1488" i="9" s="1"/>
  <c r="P1490" i="9"/>
  <c r="O1490" i="9"/>
  <c r="N1490" i="9"/>
  <c r="M1490" i="9"/>
  <c r="L1490" i="9"/>
  <c r="K1490" i="9"/>
  <c r="J1490" i="9"/>
  <c r="I1490" i="9"/>
  <c r="H1490" i="9"/>
  <c r="G1490" i="9"/>
  <c r="W1489" i="9"/>
  <c r="V1489" i="9"/>
  <c r="V1488" i="9" s="1"/>
  <c r="U1489" i="9"/>
  <c r="U1488" i="9" s="1"/>
  <c r="T1489" i="9"/>
  <c r="T1488" i="9" s="1"/>
  <c r="S1489" i="9"/>
  <c r="R1489" i="9"/>
  <c r="Q1489" i="9"/>
  <c r="P1489" i="9"/>
  <c r="P1488" i="9" s="1"/>
  <c r="O1489" i="9"/>
  <c r="N1489" i="9"/>
  <c r="N1488" i="9" s="1"/>
  <c r="M1489" i="9"/>
  <c r="M1488" i="9" s="1"/>
  <c r="L1489" i="9"/>
  <c r="L1488" i="9" s="1"/>
  <c r="K1489" i="9"/>
  <c r="J1489" i="9"/>
  <c r="J1488" i="9" s="1"/>
  <c r="I1489" i="9"/>
  <c r="G1489" i="9"/>
  <c r="H1489" i="9" s="1"/>
  <c r="K1488" i="9"/>
  <c r="I1488" i="9"/>
  <c r="H1488" i="9"/>
  <c r="G1488" i="9"/>
  <c r="W1487" i="9"/>
  <c r="V1487" i="9"/>
  <c r="U1487" i="9"/>
  <c r="T1487" i="9"/>
  <c r="T1485" i="9" s="1"/>
  <c r="S1487" i="9"/>
  <c r="R1487" i="9"/>
  <c r="Q1487" i="9"/>
  <c r="P1487" i="9"/>
  <c r="O1487" i="9"/>
  <c r="N1487" i="9"/>
  <c r="M1487" i="9"/>
  <c r="L1487" i="9"/>
  <c r="K1487" i="9"/>
  <c r="J1487" i="9"/>
  <c r="I1487" i="9"/>
  <c r="H1487" i="9"/>
  <c r="G1487" i="9"/>
  <c r="W1486" i="9"/>
  <c r="W1485" i="9" s="1"/>
  <c r="V1486" i="9"/>
  <c r="V1485" i="9" s="1"/>
  <c r="U1486" i="9"/>
  <c r="T1486" i="9"/>
  <c r="S1486" i="9"/>
  <c r="R1486" i="9"/>
  <c r="R1485" i="9" s="1"/>
  <c r="Q1486" i="9"/>
  <c r="Q1485" i="9" s="1"/>
  <c r="P1486" i="9"/>
  <c r="P1485" i="9" s="1"/>
  <c r="O1486" i="9"/>
  <c r="N1486" i="9"/>
  <c r="M1486" i="9"/>
  <c r="M1485" i="9" s="1"/>
  <c r="L1486" i="9"/>
  <c r="L1485" i="9" s="1"/>
  <c r="K1486" i="9"/>
  <c r="K1485" i="9" s="1"/>
  <c r="J1486" i="9"/>
  <c r="I1486" i="9"/>
  <c r="G1486" i="9"/>
  <c r="U1485" i="9"/>
  <c r="S1485" i="9"/>
  <c r="O1485" i="9"/>
  <c r="N1485" i="9"/>
  <c r="J1485" i="9"/>
  <c r="I1485" i="9"/>
  <c r="W1483" i="9"/>
  <c r="V1483" i="9"/>
  <c r="U1483" i="9"/>
  <c r="T1483" i="9"/>
  <c r="S1483" i="9"/>
  <c r="R1483" i="9"/>
  <c r="Q1483" i="9"/>
  <c r="P1483" i="9"/>
  <c r="O1483" i="9"/>
  <c r="N1483" i="9"/>
  <c r="M1483" i="9"/>
  <c r="L1483" i="9"/>
  <c r="L1480" i="9" s="1"/>
  <c r="K1483" i="9"/>
  <c r="K1480" i="9" s="1"/>
  <c r="J1483" i="9"/>
  <c r="I1483" i="9"/>
  <c r="G1483" i="9"/>
  <c r="H1483" i="9" s="1"/>
  <c r="W1482" i="9"/>
  <c r="W1480" i="9" s="1"/>
  <c r="V1482" i="9"/>
  <c r="V1480" i="9" s="1"/>
  <c r="U1482" i="9"/>
  <c r="T1482" i="9"/>
  <c r="S1482" i="9"/>
  <c r="R1482" i="9"/>
  <c r="R1480" i="9" s="1"/>
  <c r="Q1482" i="9"/>
  <c r="Q1480" i="9" s="1"/>
  <c r="P1482" i="9"/>
  <c r="O1482" i="9"/>
  <c r="N1482" i="9"/>
  <c r="M1482" i="9"/>
  <c r="L1482" i="9"/>
  <c r="K1482" i="9"/>
  <c r="J1482" i="9"/>
  <c r="I1482" i="9"/>
  <c r="H1482" i="9"/>
  <c r="G1482" i="9"/>
  <c r="W1481" i="9"/>
  <c r="V1481" i="9"/>
  <c r="U1481" i="9"/>
  <c r="T1481" i="9"/>
  <c r="T1480" i="9" s="1"/>
  <c r="S1481" i="9"/>
  <c r="S1480" i="9" s="1"/>
  <c r="R1481" i="9"/>
  <c r="Q1481" i="9"/>
  <c r="P1481" i="9"/>
  <c r="O1481" i="9"/>
  <c r="O1480" i="9" s="1"/>
  <c r="N1481" i="9"/>
  <c r="N1480" i="9" s="1"/>
  <c r="M1481" i="9"/>
  <c r="M1480" i="9" s="1"/>
  <c r="L1481" i="9"/>
  <c r="K1481" i="9"/>
  <c r="J1481" i="9"/>
  <c r="I1481" i="9"/>
  <c r="G1481" i="9"/>
  <c r="H1481" i="9" s="1"/>
  <c r="P1480" i="9"/>
  <c r="J1480" i="9"/>
  <c r="I1480" i="9"/>
  <c r="H1480" i="9"/>
  <c r="G1480" i="9"/>
  <c r="W1479" i="9"/>
  <c r="V1479" i="9"/>
  <c r="U1479" i="9"/>
  <c r="T1479" i="9"/>
  <c r="S1479" i="9"/>
  <c r="R1479" i="9"/>
  <c r="Q1479" i="9"/>
  <c r="P1479" i="9"/>
  <c r="O1479" i="9"/>
  <c r="N1479" i="9"/>
  <c r="M1479" i="9"/>
  <c r="L1479" i="9"/>
  <c r="K1479" i="9"/>
  <c r="J1479" i="9"/>
  <c r="I1479" i="9"/>
  <c r="G1479" i="9"/>
  <c r="H1479" i="9" s="1"/>
  <c r="W1478" i="9"/>
  <c r="V1478" i="9"/>
  <c r="V1477" i="9" s="1"/>
  <c r="U1478" i="9"/>
  <c r="U1477" i="9" s="1"/>
  <c r="T1478" i="9"/>
  <c r="T1477" i="9" s="1"/>
  <c r="S1478" i="9"/>
  <c r="R1478" i="9"/>
  <c r="Q1478" i="9"/>
  <c r="P1478" i="9"/>
  <c r="P1477" i="9" s="1"/>
  <c r="O1478" i="9"/>
  <c r="O1477" i="9" s="1"/>
  <c r="N1478" i="9"/>
  <c r="M1478" i="9"/>
  <c r="L1478" i="9"/>
  <c r="L1477" i="9" s="1"/>
  <c r="K1478" i="9"/>
  <c r="K1477" i="9" s="1"/>
  <c r="J1478" i="9"/>
  <c r="J1477" i="9" s="1"/>
  <c r="I1478" i="9"/>
  <c r="G1478" i="9"/>
  <c r="H1478" i="9" s="1"/>
  <c r="H1477" i="9" s="1"/>
  <c r="S1477" i="9"/>
  <c r="R1477" i="9"/>
  <c r="Q1477" i="9"/>
  <c r="N1477" i="9"/>
  <c r="M1477" i="9"/>
  <c r="I1477" i="9"/>
  <c r="W1476" i="9"/>
  <c r="V1476" i="9"/>
  <c r="U1476" i="9"/>
  <c r="T1476" i="9"/>
  <c r="S1476" i="9"/>
  <c r="R1476" i="9"/>
  <c r="Q1476" i="9"/>
  <c r="Q1473" i="9" s="1"/>
  <c r="P1476" i="9"/>
  <c r="O1476" i="9"/>
  <c r="N1476" i="9"/>
  <c r="M1476" i="9"/>
  <c r="L1476" i="9"/>
  <c r="K1476" i="9"/>
  <c r="J1476" i="9"/>
  <c r="I1476" i="9"/>
  <c r="H1476" i="9"/>
  <c r="G1476" i="9"/>
  <c r="W1475" i="9"/>
  <c r="V1475" i="9"/>
  <c r="U1475" i="9"/>
  <c r="T1475" i="9"/>
  <c r="S1475" i="9"/>
  <c r="R1475" i="9"/>
  <c r="Q1475" i="9"/>
  <c r="P1475" i="9"/>
  <c r="O1475" i="9"/>
  <c r="N1475" i="9"/>
  <c r="M1475" i="9"/>
  <c r="L1475" i="9"/>
  <c r="K1475" i="9"/>
  <c r="J1475" i="9"/>
  <c r="I1475" i="9"/>
  <c r="H1475" i="9"/>
  <c r="G1475" i="9"/>
  <c r="G1473" i="9" s="1"/>
  <c r="W1474" i="9"/>
  <c r="V1474" i="9"/>
  <c r="U1474" i="9"/>
  <c r="T1474" i="9"/>
  <c r="T1473" i="9" s="1"/>
  <c r="S1474" i="9"/>
  <c r="R1474" i="9"/>
  <c r="Q1474" i="9"/>
  <c r="P1474" i="9"/>
  <c r="O1474" i="9"/>
  <c r="N1474" i="9"/>
  <c r="M1474" i="9"/>
  <c r="L1474" i="9"/>
  <c r="K1474" i="9"/>
  <c r="K1473" i="9" s="1"/>
  <c r="J1474" i="9"/>
  <c r="J1473" i="9" s="1"/>
  <c r="I1474" i="9"/>
  <c r="I1473" i="9" s="1"/>
  <c r="H1474" i="9"/>
  <c r="G1474" i="9"/>
  <c r="V1473" i="9"/>
  <c r="U1473" i="9"/>
  <c r="P1473" i="9"/>
  <c r="O1473" i="9"/>
  <c r="L1473" i="9"/>
  <c r="W1472" i="9"/>
  <c r="V1472" i="9"/>
  <c r="U1472" i="9"/>
  <c r="T1472" i="9"/>
  <c r="S1472" i="9"/>
  <c r="R1472" i="9"/>
  <c r="R1470" i="9" s="1"/>
  <c r="Q1472" i="9"/>
  <c r="P1472" i="9"/>
  <c r="O1472" i="9"/>
  <c r="N1472" i="9"/>
  <c r="M1472" i="9"/>
  <c r="M1470" i="9" s="1"/>
  <c r="L1472" i="9"/>
  <c r="L1470" i="9" s="1"/>
  <c r="K1472" i="9"/>
  <c r="J1472" i="9"/>
  <c r="I1472" i="9"/>
  <c r="H1472" i="9"/>
  <c r="G1472" i="9"/>
  <c r="W1471" i="9"/>
  <c r="V1471" i="9"/>
  <c r="U1471" i="9"/>
  <c r="T1471" i="9"/>
  <c r="S1471" i="9"/>
  <c r="R1471" i="9"/>
  <c r="Q1471" i="9"/>
  <c r="P1471" i="9"/>
  <c r="P1470" i="9" s="1"/>
  <c r="O1471" i="9"/>
  <c r="O1470" i="9" s="1"/>
  <c r="N1471" i="9"/>
  <c r="M1471" i="9"/>
  <c r="L1471" i="9"/>
  <c r="K1471" i="9"/>
  <c r="K1470" i="9" s="1"/>
  <c r="J1471" i="9"/>
  <c r="J1470" i="9" s="1"/>
  <c r="I1471" i="9"/>
  <c r="G1471" i="9"/>
  <c r="H1471" i="9" s="1"/>
  <c r="W1470" i="9"/>
  <c r="V1470" i="9"/>
  <c r="U1470" i="9"/>
  <c r="T1470" i="9"/>
  <c r="Q1470" i="9"/>
  <c r="G1470" i="9"/>
  <c r="W1469" i="9"/>
  <c r="V1469" i="9"/>
  <c r="U1469" i="9"/>
  <c r="T1469" i="9"/>
  <c r="S1469" i="9"/>
  <c r="R1469" i="9"/>
  <c r="Q1469" i="9"/>
  <c r="P1469" i="9"/>
  <c r="O1469" i="9"/>
  <c r="N1469" i="9"/>
  <c r="M1469" i="9"/>
  <c r="L1469" i="9"/>
  <c r="K1469" i="9"/>
  <c r="J1469" i="9"/>
  <c r="I1469" i="9"/>
  <c r="H1469" i="9"/>
  <c r="G1469" i="9"/>
  <c r="W1468" i="9"/>
  <c r="V1468" i="9"/>
  <c r="U1468" i="9"/>
  <c r="T1468" i="9"/>
  <c r="T1466" i="9" s="1"/>
  <c r="S1468" i="9"/>
  <c r="R1468" i="9"/>
  <c r="Q1468" i="9"/>
  <c r="P1468" i="9"/>
  <c r="P1466" i="9" s="1"/>
  <c r="O1468" i="9"/>
  <c r="N1468" i="9"/>
  <c r="M1468" i="9"/>
  <c r="L1468" i="9"/>
  <c r="K1468" i="9"/>
  <c r="J1468" i="9"/>
  <c r="I1468" i="9"/>
  <c r="G1468" i="9"/>
  <c r="H1468" i="9" s="1"/>
  <c r="W1467" i="9"/>
  <c r="V1467" i="9"/>
  <c r="U1467" i="9"/>
  <c r="T1467" i="9"/>
  <c r="S1467" i="9"/>
  <c r="R1467" i="9"/>
  <c r="Q1467" i="9"/>
  <c r="P1467" i="9"/>
  <c r="O1467" i="9"/>
  <c r="N1467" i="9"/>
  <c r="M1467" i="9"/>
  <c r="L1467" i="9"/>
  <c r="K1467" i="9"/>
  <c r="J1467" i="9"/>
  <c r="J1466" i="9" s="1"/>
  <c r="I1467" i="9"/>
  <c r="I1466" i="9" s="1"/>
  <c r="G1467" i="9"/>
  <c r="G1466" i="9" s="1"/>
  <c r="U1466" i="9"/>
  <c r="W1465" i="9"/>
  <c r="V1465" i="9"/>
  <c r="U1465" i="9"/>
  <c r="T1465" i="9"/>
  <c r="S1465" i="9"/>
  <c r="R1465" i="9"/>
  <c r="Q1465" i="9"/>
  <c r="Q1463" i="9" s="1"/>
  <c r="P1465" i="9"/>
  <c r="O1465" i="9"/>
  <c r="N1465" i="9"/>
  <c r="M1465" i="9"/>
  <c r="L1465" i="9"/>
  <c r="K1465" i="9"/>
  <c r="J1465" i="9"/>
  <c r="I1465" i="9"/>
  <c r="G1465" i="9"/>
  <c r="H1465" i="9" s="1"/>
  <c r="W1464" i="9"/>
  <c r="V1464" i="9"/>
  <c r="V1463" i="9" s="1"/>
  <c r="U1464" i="9"/>
  <c r="U1463" i="9" s="1"/>
  <c r="T1464" i="9"/>
  <c r="T1463" i="9" s="1"/>
  <c r="S1464" i="9"/>
  <c r="S1463" i="9" s="1"/>
  <c r="R1464" i="9"/>
  <c r="R1463" i="9" s="1"/>
  <c r="Q1464" i="9"/>
  <c r="P1464" i="9"/>
  <c r="O1464" i="9"/>
  <c r="O1463" i="9" s="1"/>
  <c r="N1464" i="9"/>
  <c r="N1463" i="9" s="1"/>
  <c r="M1464" i="9"/>
  <c r="M1463" i="9" s="1"/>
  <c r="L1464" i="9"/>
  <c r="K1464" i="9"/>
  <c r="J1464" i="9"/>
  <c r="J1463" i="9" s="1"/>
  <c r="I1464" i="9"/>
  <c r="I1463" i="9" s="1"/>
  <c r="H1464" i="9"/>
  <c r="G1464" i="9"/>
  <c r="P1463" i="9"/>
  <c r="L1463" i="9"/>
  <c r="K1463" i="9"/>
  <c r="G1463" i="9"/>
  <c r="W1461" i="9"/>
  <c r="V1461" i="9"/>
  <c r="U1461" i="9"/>
  <c r="T1461" i="9"/>
  <c r="S1461" i="9"/>
  <c r="R1461" i="9"/>
  <c r="Q1461" i="9"/>
  <c r="P1461" i="9"/>
  <c r="O1461" i="9"/>
  <c r="N1461" i="9"/>
  <c r="M1461" i="9"/>
  <c r="L1461" i="9"/>
  <c r="K1461" i="9"/>
  <c r="J1461" i="9"/>
  <c r="I1461" i="9"/>
  <c r="I1458" i="9" s="1"/>
  <c r="H1461" i="9"/>
  <c r="G1461" i="9"/>
  <c r="W1460" i="9"/>
  <c r="V1460" i="9"/>
  <c r="U1460" i="9"/>
  <c r="T1460" i="9"/>
  <c r="T1458" i="9" s="1"/>
  <c r="S1460" i="9"/>
  <c r="R1460" i="9"/>
  <c r="Q1460" i="9"/>
  <c r="P1460" i="9"/>
  <c r="O1460" i="9"/>
  <c r="O1458" i="9" s="1"/>
  <c r="N1460" i="9"/>
  <c r="M1460" i="9"/>
  <c r="L1460" i="9"/>
  <c r="K1460" i="9"/>
  <c r="J1460" i="9"/>
  <c r="I1460" i="9"/>
  <c r="G1460" i="9"/>
  <c r="H1460" i="9" s="1"/>
  <c r="W1459" i="9"/>
  <c r="V1459" i="9"/>
  <c r="V1458" i="9" s="1"/>
  <c r="U1459" i="9"/>
  <c r="T1459" i="9"/>
  <c r="S1459" i="9"/>
  <c r="R1459" i="9"/>
  <c r="R1458" i="9" s="1"/>
  <c r="Q1459" i="9"/>
  <c r="Q1458" i="9" s="1"/>
  <c r="P1459" i="9"/>
  <c r="P1458" i="9" s="1"/>
  <c r="O1459" i="9"/>
  <c r="N1459" i="9"/>
  <c r="M1459" i="9"/>
  <c r="M1458" i="9" s="1"/>
  <c r="L1459" i="9"/>
  <c r="L1458" i="9" s="1"/>
  <c r="K1459" i="9"/>
  <c r="K1458" i="9" s="1"/>
  <c r="J1459" i="9"/>
  <c r="I1459" i="9"/>
  <c r="H1459" i="9"/>
  <c r="G1459" i="9"/>
  <c r="N1458" i="9"/>
  <c r="J1458" i="9"/>
  <c r="H1458" i="9"/>
  <c r="G1458" i="9"/>
  <c r="W1457" i="9"/>
  <c r="W1454" i="9" s="1"/>
  <c r="V1457" i="9"/>
  <c r="U1457" i="9"/>
  <c r="T1457" i="9"/>
  <c r="S1457" i="9"/>
  <c r="R1457" i="9"/>
  <c r="Q1457" i="9"/>
  <c r="P1457" i="9"/>
  <c r="O1457" i="9"/>
  <c r="N1457" i="9"/>
  <c r="M1457" i="9"/>
  <c r="L1457" i="9"/>
  <c r="K1457" i="9"/>
  <c r="J1457" i="9"/>
  <c r="I1457" i="9"/>
  <c r="G1457" i="9"/>
  <c r="H1457" i="9" s="1"/>
  <c r="W1456" i="9"/>
  <c r="V1456" i="9"/>
  <c r="U1456" i="9"/>
  <c r="T1456" i="9"/>
  <c r="S1456" i="9"/>
  <c r="S1454" i="9" s="1"/>
  <c r="R1456" i="9"/>
  <c r="Q1456" i="9"/>
  <c r="P1456" i="9"/>
  <c r="O1456" i="9"/>
  <c r="N1456" i="9"/>
  <c r="M1456" i="9"/>
  <c r="L1456" i="9"/>
  <c r="K1456" i="9"/>
  <c r="J1456" i="9"/>
  <c r="I1456" i="9"/>
  <c r="H1456" i="9"/>
  <c r="G1456" i="9"/>
  <c r="W1455" i="9"/>
  <c r="V1455" i="9"/>
  <c r="U1455" i="9"/>
  <c r="T1455" i="9"/>
  <c r="S1455" i="9"/>
  <c r="R1455" i="9"/>
  <c r="Q1455" i="9"/>
  <c r="Q1454" i="9" s="1"/>
  <c r="P1455" i="9"/>
  <c r="P1454" i="9" s="1"/>
  <c r="O1455" i="9"/>
  <c r="O1454" i="9" s="1"/>
  <c r="N1455" i="9"/>
  <c r="N1454" i="9" s="1"/>
  <c r="M1455" i="9"/>
  <c r="L1455" i="9"/>
  <c r="K1455" i="9"/>
  <c r="J1455" i="9"/>
  <c r="I1455" i="9"/>
  <c r="I1454" i="9" s="1"/>
  <c r="H1455" i="9"/>
  <c r="G1455" i="9"/>
  <c r="M1454" i="9"/>
  <c r="L1454" i="9"/>
  <c r="K1454" i="9"/>
  <c r="H1454" i="9"/>
  <c r="G1454" i="9"/>
  <c r="W1453" i="9"/>
  <c r="V1453" i="9"/>
  <c r="U1453" i="9"/>
  <c r="T1453" i="9"/>
  <c r="S1453" i="9"/>
  <c r="R1453" i="9"/>
  <c r="Q1453" i="9"/>
  <c r="P1453" i="9"/>
  <c r="O1453" i="9"/>
  <c r="N1453" i="9"/>
  <c r="N1450" i="9" s="1"/>
  <c r="M1453" i="9"/>
  <c r="L1453" i="9"/>
  <c r="K1453" i="9"/>
  <c r="J1453" i="9"/>
  <c r="I1453" i="9"/>
  <c r="H1453" i="9"/>
  <c r="G1453" i="9"/>
  <c r="W1452" i="9"/>
  <c r="V1452" i="9"/>
  <c r="U1452" i="9"/>
  <c r="U1450" i="9" s="1"/>
  <c r="T1452" i="9"/>
  <c r="T1450" i="9" s="1"/>
  <c r="S1452" i="9"/>
  <c r="R1452" i="9"/>
  <c r="Q1452" i="9"/>
  <c r="P1452" i="9"/>
  <c r="O1452" i="9"/>
  <c r="N1452" i="9"/>
  <c r="M1452" i="9"/>
  <c r="L1452" i="9"/>
  <c r="K1452" i="9"/>
  <c r="J1452" i="9"/>
  <c r="I1452" i="9"/>
  <c r="G1452" i="9"/>
  <c r="H1452" i="9" s="1"/>
  <c r="W1451" i="9"/>
  <c r="V1451" i="9"/>
  <c r="U1451" i="9"/>
  <c r="T1451" i="9"/>
  <c r="S1451" i="9"/>
  <c r="R1451" i="9"/>
  <c r="R1450" i="9" s="1"/>
  <c r="Q1451" i="9"/>
  <c r="Q1450" i="9" s="1"/>
  <c r="P1451" i="9"/>
  <c r="O1451" i="9"/>
  <c r="N1451" i="9"/>
  <c r="M1451" i="9"/>
  <c r="L1451" i="9"/>
  <c r="K1451" i="9"/>
  <c r="J1451" i="9"/>
  <c r="J1450" i="9" s="1"/>
  <c r="I1451" i="9"/>
  <c r="I1450" i="9" s="1"/>
  <c r="G1451" i="9"/>
  <c r="G1450" i="9" s="1"/>
  <c r="S1450" i="9"/>
  <c r="P1450" i="9"/>
  <c r="O1450" i="9"/>
  <c r="M1450" i="9"/>
  <c r="K1450" i="9"/>
  <c r="W1448" i="9"/>
  <c r="V1448" i="9"/>
  <c r="U1448" i="9"/>
  <c r="T1448" i="9"/>
  <c r="S1448" i="9"/>
  <c r="R1448" i="9"/>
  <c r="R1444" i="9" s="1"/>
  <c r="Q1448" i="9"/>
  <c r="P1448" i="9"/>
  <c r="O1448" i="9"/>
  <c r="N1448" i="9"/>
  <c r="M1448" i="9"/>
  <c r="L1448" i="9"/>
  <c r="K1448" i="9"/>
  <c r="J1448" i="9"/>
  <c r="I1448" i="9"/>
  <c r="H1448" i="9"/>
  <c r="G1448" i="9"/>
  <c r="W1447" i="9"/>
  <c r="V1447" i="9"/>
  <c r="U1447" i="9"/>
  <c r="T1447" i="9"/>
  <c r="S1447" i="9"/>
  <c r="R1447" i="9"/>
  <c r="Q1447" i="9"/>
  <c r="P1447" i="9"/>
  <c r="O1447" i="9"/>
  <c r="O1444" i="9" s="1"/>
  <c r="N1447" i="9"/>
  <c r="N1444" i="9" s="1"/>
  <c r="M1447" i="9"/>
  <c r="L1447" i="9"/>
  <c r="K1447" i="9"/>
  <c r="J1447" i="9"/>
  <c r="J1444" i="9" s="1"/>
  <c r="I1447" i="9"/>
  <c r="G1447" i="9"/>
  <c r="H1447" i="9" s="1"/>
  <c r="W1446" i="9"/>
  <c r="V1446" i="9"/>
  <c r="U1446" i="9"/>
  <c r="T1446" i="9"/>
  <c r="S1446" i="9"/>
  <c r="R1446" i="9"/>
  <c r="Q1446" i="9"/>
  <c r="P1446" i="9"/>
  <c r="O1446" i="9"/>
  <c r="N1446" i="9"/>
  <c r="M1446" i="9"/>
  <c r="L1446" i="9"/>
  <c r="L1444" i="9" s="1"/>
  <c r="K1446" i="9"/>
  <c r="K1444" i="9" s="1"/>
  <c r="J1446" i="9"/>
  <c r="I1446" i="9"/>
  <c r="G1446" i="9"/>
  <c r="H1446" i="9" s="1"/>
  <c r="W1445" i="9"/>
  <c r="W1444" i="9" s="1"/>
  <c r="V1445" i="9"/>
  <c r="U1445" i="9"/>
  <c r="T1445" i="9"/>
  <c r="S1445" i="9"/>
  <c r="S1444" i="9" s="1"/>
  <c r="R1445" i="9"/>
  <c r="Q1445" i="9"/>
  <c r="P1445" i="9"/>
  <c r="O1445" i="9"/>
  <c r="N1445" i="9"/>
  <c r="M1445" i="9"/>
  <c r="L1445" i="9"/>
  <c r="K1445" i="9"/>
  <c r="J1445" i="9"/>
  <c r="I1445" i="9"/>
  <c r="I1444" i="9" s="1"/>
  <c r="H1445" i="9"/>
  <c r="H1444" i="9" s="1"/>
  <c r="G1445" i="9"/>
  <c r="G1444" i="9" s="1"/>
  <c r="T1444" i="9"/>
  <c r="P1444" i="9"/>
  <c r="W1443" i="9"/>
  <c r="V1443" i="9"/>
  <c r="U1443" i="9"/>
  <c r="T1443" i="9"/>
  <c r="S1443" i="9"/>
  <c r="R1443" i="9"/>
  <c r="Q1443" i="9"/>
  <c r="P1443" i="9"/>
  <c r="O1443" i="9"/>
  <c r="N1443" i="9"/>
  <c r="M1443" i="9"/>
  <c r="L1443" i="9"/>
  <c r="L1439" i="9" s="1"/>
  <c r="K1443" i="9"/>
  <c r="J1443" i="9"/>
  <c r="I1443" i="9"/>
  <c r="H1443" i="9"/>
  <c r="G1443" i="9"/>
  <c r="W1442" i="9"/>
  <c r="V1442" i="9"/>
  <c r="U1442" i="9"/>
  <c r="T1442" i="9"/>
  <c r="S1442" i="9"/>
  <c r="R1442" i="9"/>
  <c r="Q1442" i="9"/>
  <c r="P1442" i="9"/>
  <c r="O1442" i="9"/>
  <c r="N1442" i="9"/>
  <c r="M1442" i="9"/>
  <c r="L1442" i="9"/>
  <c r="K1442" i="9"/>
  <c r="J1442" i="9"/>
  <c r="I1442" i="9"/>
  <c r="H1442" i="9"/>
  <c r="G1442" i="9"/>
  <c r="W1441" i="9"/>
  <c r="V1441" i="9"/>
  <c r="U1441" i="9"/>
  <c r="U1439" i="9" s="1"/>
  <c r="T1441" i="9"/>
  <c r="S1441" i="9"/>
  <c r="R1441" i="9"/>
  <c r="Q1441" i="9"/>
  <c r="P1441" i="9"/>
  <c r="O1441" i="9"/>
  <c r="N1441" i="9"/>
  <c r="M1441" i="9"/>
  <c r="L1441" i="9"/>
  <c r="K1441" i="9"/>
  <c r="J1441" i="9"/>
  <c r="I1441" i="9"/>
  <c r="G1441" i="9"/>
  <c r="H1441" i="9" s="1"/>
  <c r="W1440" i="9"/>
  <c r="V1440" i="9"/>
  <c r="V1439" i="9" s="1"/>
  <c r="U1440" i="9"/>
  <c r="T1440" i="9"/>
  <c r="T1439" i="9" s="1"/>
  <c r="S1440" i="9"/>
  <c r="S1439" i="9" s="1"/>
  <c r="R1440" i="9"/>
  <c r="R1439" i="9" s="1"/>
  <c r="Q1440" i="9"/>
  <c r="P1440" i="9"/>
  <c r="O1440" i="9"/>
  <c r="N1440" i="9"/>
  <c r="M1440" i="9"/>
  <c r="L1440" i="9"/>
  <c r="K1440" i="9"/>
  <c r="J1440" i="9"/>
  <c r="I1440" i="9"/>
  <c r="H1440" i="9"/>
  <c r="G1440" i="9"/>
  <c r="G1439" i="9" s="1"/>
  <c r="Q1439" i="9"/>
  <c r="P1439" i="9"/>
  <c r="O1439" i="9"/>
  <c r="N1439" i="9"/>
  <c r="M1439" i="9"/>
  <c r="W1438" i="9"/>
  <c r="V1438" i="9"/>
  <c r="U1438" i="9"/>
  <c r="T1438" i="9"/>
  <c r="S1438" i="9"/>
  <c r="R1438" i="9"/>
  <c r="Q1438" i="9"/>
  <c r="Q1434" i="9" s="1"/>
  <c r="P1438" i="9"/>
  <c r="O1438" i="9"/>
  <c r="N1438" i="9"/>
  <c r="M1438" i="9"/>
  <c r="L1438" i="9"/>
  <c r="K1438" i="9"/>
  <c r="J1438" i="9"/>
  <c r="I1438" i="9"/>
  <c r="H1438" i="9"/>
  <c r="G1438" i="9"/>
  <c r="W1437" i="9"/>
  <c r="V1437" i="9"/>
  <c r="U1437" i="9"/>
  <c r="T1437" i="9"/>
  <c r="S1437" i="9"/>
  <c r="R1437" i="9"/>
  <c r="Q1437" i="9"/>
  <c r="P1437" i="9"/>
  <c r="O1437" i="9"/>
  <c r="O1434" i="9" s="1"/>
  <c r="N1437" i="9"/>
  <c r="M1437" i="9"/>
  <c r="L1437" i="9"/>
  <c r="K1437" i="9"/>
  <c r="J1437" i="9"/>
  <c r="I1437" i="9"/>
  <c r="G1437" i="9"/>
  <c r="H1437" i="9" s="1"/>
  <c r="W1436" i="9"/>
  <c r="V1436" i="9"/>
  <c r="U1436" i="9"/>
  <c r="T1436" i="9"/>
  <c r="S1436" i="9"/>
  <c r="R1436" i="9"/>
  <c r="Q1436" i="9"/>
  <c r="P1436" i="9"/>
  <c r="O1436" i="9"/>
  <c r="N1436" i="9"/>
  <c r="M1436" i="9"/>
  <c r="L1436" i="9"/>
  <c r="K1436" i="9"/>
  <c r="J1436" i="9"/>
  <c r="I1436" i="9"/>
  <c r="G1436" i="9"/>
  <c r="H1436" i="9" s="1"/>
  <c r="W1435" i="9"/>
  <c r="V1435" i="9"/>
  <c r="U1435" i="9"/>
  <c r="T1435" i="9"/>
  <c r="T1434" i="9" s="1"/>
  <c r="S1435" i="9"/>
  <c r="S1434" i="9" s="1"/>
  <c r="R1435" i="9"/>
  <c r="R1434" i="9" s="1"/>
  <c r="Q1435" i="9"/>
  <c r="P1435" i="9"/>
  <c r="O1435" i="9"/>
  <c r="N1435" i="9"/>
  <c r="M1435" i="9"/>
  <c r="L1435" i="9"/>
  <c r="K1435" i="9"/>
  <c r="J1435" i="9"/>
  <c r="I1435" i="9"/>
  <c r="H1435" i="9"/>
  <c r="G1435" i="9"/>
  <c r="P1434" i="9"/>
  <c r="N1434" i="9"/>
  <c r="W1427" i="9"/>
  <c r="V1427" i="9"/>
  <c r="U1427" i="9"/>
  <c r="T1427" i="9"/>
  <c r="S1427" i="9"/>
  <c r="R1427" i="9"/>
  <c r="Q1427" i="9"/>
  <c r="P1427" i="9"/>
  <c r="O1427" i="9"/>
  <c r="N1427" i="9"/>
  <c r="M1427" i="9"/>
  <c r="L1427" i="9"/>
  <c r="K1427" i="9"/>
  <c r="J1427" i="9"/>
  <c r="I1427" i="9"/>
  <c r="H1427" i="9"/>
  <c r="G1427" i="9"/>
  <c r="V1426" i="9"/>
  <c r="V1424" i="9" s="1"/>
  <c r="U1426" i="9"/>
  <c r="U1424" i="9" s="1"/>
  <c r="T1426" i="9"/>
  <c r="T1424" i="9" s="1"/>
  <c r="S1426" i="9"/>
  <c r="R1426" i="9"/>
  <c r="Q1426" i="9"/>
  <c r="P1426" i="9"/>
  <c r="O1426" i="9"/>
  <c r="N1426" i="9"/>
  <c r="M1426" i="9"/>
  <c r="L1426" i="9"/>
  <c r="K1426" i="9"/>
  <c r="J1426" i="9"/>
  <c r="I1426" i="9"/>
  <c r="H1426" i="9"/>
  <c r="G1426" i="9"/>
  <c r="V1425" i="9"/>
  <c r="U1425" i="9"/>
  <c r="T1425" i="9"/>
  <c r="S1425" i="9"/>
  <c r="S1424" i="9" s="1"/>
  <c r="R1425" i="9"/>
  <c r="R1424" i="9" s="1"/>
  <c r="Q1425" i="9"/>
  <c r="Q1424" i="9" s="1"/>
  <c r="P1425" i="9"/>
  <c r="P1424" i="9" s="1"/>
  <c r="O1425" i="9"/>
  <c r="N1425" i="9"/>
  <c r="M1425" i="9"/>
  <c r="L1425" i="9"/>
  <c r="K1425" i="9"/>
  <c r="J1425" i="9"/>
  <c r="I1425" i="9"/>
  <c r="H1425" i="9"/>
  <c r="G1425" i="9"/>
  <c r="G1424" i="9" s="1"/>
  <c r="O1424" i="9"/>
  <c r="N1424" i="9"/>
  <c r="M1424" i="9"/>
  <c r="K1424" i="9"/>
  <c r="J1424" i="9"/>
  <c r="I1424" i="9"/>
  <c r="V1422" i="9"/>
  <c r="V1421" i="9" s="1"/>
  <c r="U1422" i="9"/>
  <c r="T1422" i="9"/>
  <c r="S1422" i="9"/>
  <c r="S1421" i="9" s="1"/>
  <c r="R1422" i="9"/>
  <c r="Q1422" i="9"/>
  <c r="Q1421" i="9" s="1"/>
  <c r="P1422" i="9"/>
  <c r="P1421" i="9" s="1"/>
  <c r="O1422" i="9"/>
  <c r="N1422" i="9"/>
  <c r="M1422" i="9"/>
  <c r="M1421" i="9" s="1"/>
  <c r="L1422" i="9"/>
  <c r="L1421" i="9" s="1"/>
  <c r="K1422" i="9"/>
  <c r="K1421" i="9" s="1"/>
  <c r="J1422" i="9"/>
  <c r="I1422" i="9"/>
  <c r="H1422" i="9"/>
  <c r="H1421" i="9" s="1"/>
  <c r="G1422" i="9"/>
  <c r="U1421" i="9"/>
  <c r="T1421" i="9"/>
  <c r="R1421" i="9"/>
  <c r="O1421" i="9"/>
  <c r="N1421" i="9"/>
  <c r="J1421" i="9"/>
  <c r="I1421" i="9"/>
  <c r="V1420" i="9"/>
  <c r="U1420" i="9"/>
  <c r="T1420" i="9"/>
  <c r="T1418" i="9" s="1"/>
  <c r="S1420" i="9"/>
  <c r="R1420" i="9"/>
  <c r="Q1420" i="9"/>
  <c r="P1420" i="9"/>
  <c r="O1420" i="9"/>
  <c r="N1420" i="9"/>
  <c r="M1420" i="9"/>
  <c r="L1420" i="9"/>
  <c r="K1420" i="9"/>
  <c r="J1420" i="9"/>
  <c r="I1420" i="9"/>
  <c r="H1420" i="9"/>
  <c r="G1420" i="9"/>
  <c r="V1419" i="9"/>
  <c r="V1418" i="9" s="1"/>
  <c r="U1419" i="9"/>
  <c r="U1418" i="9" s="1"/>
  <c r="T1419" i="9"/>
  <c r="S1419" i="9"/>
  <c r="S1418" i="9" s="1"/>
  <c r="R1419" i="9"/>
  <c r="Q1419" i="9"/>
  <c r="P1419" i="9"/>
  <c r="O1419" i="9"/>
  <c r="O1418" i="9" s="1"/>
  <c r="N1419" i="9"/>
  <c r="N1418" i="9" s="1"/>
  <c r="M1419" i="9"/>
  <c r="L1419" i="9"/>
  <c r="K1419" i="9"/>
  <c r="J1419" i="9"/>
  <c r="I1419" i="9"/>
  <c r="H1419" i="9"/>
  <c r="G1419" i="9"/>
  <c r="R1418" i="9"/>
  <c r="Q1418" i="9"/>
  <c r="L1418" i="9"/>
  <c r="K1418" i="9"/>
  <c r="J1418" i="9"/>
  <c r="I1418" i="9"/>
  <c r="H1418" i="9"/>
  <c r="G1418" i="9"/>
  <c r="V1417" i="9"/>
  <c r="U1417" i="9"/>
  <c r="T1417" i="9"/>
  <c r="S1417" i="9"/>
  <c r="R1417" i="9"/>
  <c r="Q1417" i="9"/>
  <c r="P1417" i="9"/>
  <c r="O1417" i="9"/>
  <c r="N1417" i="9"/>
  <c r="M1417" i="9"/>
  <c r="L1417" i="9"/>
  <c r="K1417" i="9"/>
  <c r="J1417" i="9"/>
  <c r="I1417" i="9"/>
  <c r="H1417" i="9"/>
  <c r="G1417" i="9"/>
  <c r="W1417" i="9" s="1"/>
  <c r="V1416" i="9"/>
  <c r="U1416" i="9"/>
  <c r="T1416" i="9"/>
  <c r="S1416" i="9"/>
  <c r="R1416" i="9"/>
  <c r="Q1416" i="9"/>
  <c r="P1416" i="9"/>
  <c r="O1416" i="9"/>
  <c r="N1416" i="9"/>
  <c r="M1416" i="9"/>
  <c r="L1416" i="9"/>
  <c r="K1416" i="9"/>
  <c r="J1416" i="9"/>
  <c r="I1416" i="9"/>
  <c r="H1416" i="9"/>
  <c r="G1416" i="9"/>
  <c r="W1416" i="9" s="1"/>
  <c r="K1415" i="9"/>
  <c r="J1415" i="9"/>
  <c r="I1415" i="9"/>
  <c r="H1415" i="9"/>
  <c r="G1415" i="9"/>
  <c r="V1414" i="9"/>
  <c r="U1414" i="9"/>
  <c r="T1414" i="9"/>
  <c r="S1414" i="9"/>
  <c r="R1414" i="9"/>
  <c r="Q1414" i="9"/>
  <c r="P1414" i="9"/>
  <c r="O1414" i="9"/>
  <c r="N1414" i="9"/>
  <c r="M1414" i="9"/>
  <c r="L1414" i="9"/>
  <c r="K1414" i="9"/>
  <c r="J1414" i="9"/>
  <c r="I1414" i="9"/>
  <c r="H1414" i="9"/>
  <c r="G1414" i="9"/>
  <c r="V1413" i="9"/>
  <c r="W1413" i="9" s="1"/>
  <c r="U1413" i="9"/>
  <c r="T1413" i="9"/>
  <c r="S1413" i="9"/>
  <c r="R1413" i="9"/>
  <c r="Q1413" i="9"/>
  <c r="P1413" i="9"/>
  <c r="O1413" i="9"/>
  <c r="N1413" i="9"/>
  <c r="M1413" i="9"/>
  <c r="L1413" i="9"/>
  <c r="K1413" i="9"/>
  <c r="J1413" i="9"/>
  <c r="I1413" i="9"/>
  <c r="H1413" i="9"/>
  <c r="G1413" i="9"/>
  <c r="V1412" i="9"/>
  <c r="U1412" i="9"/>
  <c r="U1410" i="9" s="1"/>
  <c r="T1412" i="9"/>
  <c r="S1412" i="9"/>
  <c r="W1412" i="9" s="1"/>
  <c r="R1412" i="9"/>
  <c r="Q1412" i="9"/>
  <c r="P1412" i="9"/>
  <c r="O1412" i="9"/>
  <c r="N1412" i="9"/>
  <c r="M1412" i="9"/>
  <c r="L1412" i="9"/>
  <c r="K1412" i="9"/>
  <c r="J1412" i="9"/>
  <c r="I1412" i="9"/>
  <c r="H1412" i="9"/>
  <c r="G1412" i="9"/>
  <c r="V1411" i="9"/>
  <c r="U1411" i="9"/>
  <c r="T1411" i="9"/>
  <c r="T1410" i="9" s="1"/>
  <c r="S1411" i="9"/>
  <c r="R1411" i="9"/>
  <c r="R1410" i="9" s="1"/>
  <c r="Q1411" i="9"/>
  <c r="Q1410" i="9" s="1"/>
  <c r="P1411" i="9"/>
  <c r="P1410" i="9" s="1"/>
  <c r="O1411" i="9"/>
  <c r="O1410" i="9" s="1"/>
  <c r="N1411" i="9"/>
  <c r="M1411" i="9"/>
  <c r="L1411" i="9"/>
  <c r="K1411" i="9"/>
  <c r="J1411" i="9"/>
  <c r="I1411" i="9"/>
  <c r="H1411" i="9"/>
  <c r="G1411" i="9"/>
  <c r="N1410" i="9"/>
  <c r="M1410" i="9"/>
  <c r="L1410" i="9"/>
  <c r="K1410" i="9"/>
  <c r="K1409" i="9"/>
  <c r="J1409" i="9"/>
  <c r="I1409" i="9"/>
  <c r="H1409" i="9"/>
  <c r="G1409" i="9"/>
  <c r="K1408" i="9"/>
  <c r="J1408" i="9"/>
  <c r="I1408" i="9"/>
  <c r="H1408" i="9"/>
  <c r="G1408" i="9"/>
  <c r="K1407" i="9"/>
  <c r="J1407" i="9"/>
  <c r="I1407" i="9"/>
  <c r="H1407" i="9"/>
  <c r="G1407" i="9"/>
  <c r="V1406" i="9"/>
  <c r="U1406" i="9"/>
  <c r="T1406" i="9"/>
  <c r="S1406" i="9"/>
  <c r="R1406" i="9"/>
  <c r="Q1406" i="9"/>
  <c r="P1406" i="9"/>
  <c r="O1406" i="9"/>
  <c r="N1406" i="9"/>
  <c r="M1406" i="9"/>
  <c r="L1406" i="9"/>
  <c r="K1406" i="9"/>
  <c r="J1406" i="9"/>
  <c r="I1406" i="9"/>
  <c r="H1406" i="9"/>
  <c r="G1406" i="9"/>
  <c r="V1405" i="9"/>
  <c r="U1405" i="9"/>
  <c r="T1405" i="9"/>
  <c r="W1405" i="9" s="1"/>
  <c r="S1405" i="9"/>
  <c r="R1405" i="9"/>
  <c r="Q1405" i="9"/>
  <c r="P1405" i="9"/>
  <c r="O1405" i="9"/>
  <c r="N1405" i="9"/>
  <c r="M1405" i="9"/>
  <c r="L1405" i="9"/>
  <c r="K1405" i="9"/>
  <c r="J1405" i="9"/>
  <c r="I1405" i="9"/>
  <c r="H1405" i="9"/>
  <c r="G1405" i="9"/>
  <c r="V1404" i="9"/>
  <c r="U1404" i="9"/>
  <c r="T1404" i="9"/>
  <c r="S1404" i="9"/>
  <c r="R1404" i="9"/>
  <c r="Q1404" i="9"/>
  <c r="P1404" i="9"/>
  <c r="O1404" i="9"/>
  <c r="N1404" i="9"/>
  <c r="M1404" i="9"/>
  <c r="L1404" i="9"/>
  <c r="K1404" i="9"/>
  <c r="J1404" i="9"/>
  <c r="I1404" i="9"/>
  <c r="H1404" i="9"/>
  <c r="G1404" i="9"/>
  <c r="V1403" i="9"/>
  <c r="U1403" i="9"/>
  <c r="T1403" i="9"/>
  <c r="S1403" i="9"/>
  <c r="R1403" i="9"/>
  <c r="Q1403" i="9"/>
  <c r="P1403" i="9"/>
  <c r="O1403" i="9"/>
  <c r="N1403" i="9"/>
  <c r="W1403" i="9" s="1"/>
  <c r="M1403" i="9"/>
  <c r="L1403" i="9"/>
  <c r="K1403" i="9"/>
  <c r="J1403" i="9"/>
  <c r="I1403" i="9"/>
  <c r="H1403" i="9"/>
  <c r="G1403" i="9"/>
  <c r="G1401" i="9" s="1"/>
  <c r="V1402" i="9"/>
  <c r="U1402" i="9"/>
  <c r="T1402" i="9"/>
  <c r="S1402" i="9"/>
  <c r="R1402" i="9"/>
  <c r="Q1402" i="9"/>
  <c r="P1402" i="9"/>
  <c r="O1402" i="9"/>
  <c r="O1401" i="9" s="1"/>
  <c r="N1402" i="9"/>
  <c r="M1402" i="9"/>
  <c r="M1401" i="9" s="1"/>
  <c r="L1402" i="9"/>
  <c r="L1401" i="9" s="1"/>
  <c r="K1402" i="9"/>
  <c r="K1401" i="9" s="1"/>
  <c r="J1402" i="9"/>
  <c r="I1402" i="9"/>
  <c r="H1402" i="9"/>
  <c r="W1402" i="9" s="1"/>
  <c r="G1402" i="9"/>
  <c r="S1401" i="9"/>
  <c r="R1401" i="9"/>
  <c r="Q1401" i="9"/>
  <c r="N1401" i="9"/>
  <c r="J1401" i="9"/>
  <c r="I1401" i="9"/>
  <c r="V1400" i="9"/>
  <c r="U1400" i="9"/>
  <c r="T1400" i="9"/>
  <c r="S1400" i="9"/>
  <c r="R1400" i="9"/>
  <c r="R1398" i="9" s="1"/>
  <c r="Q1400" i="9"/>
  <c r="P1400" i="9"/>
  <c r="P1398" i="9" s="1"/>
  <c r="O1400" i="9"/>
  <c r="N1400" i="9"/>
  <c r="M1400" i="9"/>
  <c r="L1400" i="9"/>
  <c r="K1400" i="9"/>
  <c r="J1400" i="9"/>
  <c r="J1398" i="9" s="1"/>
  <c r="I1400" i="9"/>
  <c r="I1398" i="9" s="1"/>
  <c r="H1400" i="9"/>
  <c r="G1400" i="9"/>
  <c r="V1399" i="9"/>
  <c r="V1398" i="9" s="1"/>
  <c r="U1399" i="9"/>
  <c r="T1399" i="9"/>
  <c r="S1399" i="9"/>
  <c r="R1399" i="9"/>
  <c r="Q1399" i="9"/>
  <c r="P1399" i="9"/>
  <c r="O1399" i="9"/>
  <c r="N1399" i="9"/>
  <c r="M1399" i="9"/>
  <c r="M1398" i="9" s="1"/>
  <c r="L1399" i="9"/>
  <c r="L1398" i="9" s="1"/>
  <c r="K1399" i="9"/>
  <c r="J1399" i="9"/>
  <c r="I1399" i="9"/>
  <c r="H1399" i="9"/>
  <c r="G1399" i="9"/>
  <c r="U1398" i="9"/>
  <c r="T1398" i="9"/>
  <c r="S1398" i="9"/>
  <c r="Q1398" i="9"/>
  <c r="H1398"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W1396" i="9" s="1"/>
  <c r="L1396" i="9"/>
  <c r="K1396" i="9"/>
  <c r="J1396" i="9"/>
  <c r="I1396" i="9"/>
  <c r="H1396" i="9"/>
  <c r="G1396" i="9"/>
  <c r="V1395" i="9"/>
  <c r="U1395" i="9"/>
  <c r="T1395" i="9"/>
  <c r="T1391" i="9" s="1"/>
  <c r="S1395" i="9"/>
  <c r="S1391" i="9" s="1"/>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H1391" i="9" s="1"/>
  <c r="G1393" i="9"/>
  <c r="V1392" i="9"/>
  <c r="U1392" i="9"/>
  <c r="U1391" i="9" s="1"/>
  <c r="T1392" i="9"/>
  <c r="S1392" i="9"/>
  <c r="R1392" i="9"/>
  <c r="Q1392" i="9"/>
  <c r="P1392" i="9"/>
  <c r="O1392" i="9"/>
  <c r="N1392" i="9"/>
  <c r="N1391" i="9" s="1"/>
  <c r="M1392" i="9"/>
  <c r="L1392" i="9"/>
  <c r="K1392" i="9"/>
  <c r="J1392" i="9"/>
  <c r="I1392" i="9"/>
  <c r="H1392" i="9"/>
  <c r="W1392" i="9" s="1"/>
  <c r="G1392" i="9"/>
  <c r="V1391" i="9"/>
  <c r="R1391" i="9"/>
  <c r="I1391" i="9"/>
  <c r="G1391" i="9"/>
  <c r="V1390" i="9"/>
  <c r="V1382" i="9" s="1"/>
  <c r="U1390" i="9"/>
  <c r="T1390" i="9"/>
  <c r="S1390" i="9"/>
  <c r="R1390" i="9"/>
  <c r="Q1390" i="9"/>
  <c r="P1390" i="9"/>
  <c r="O1390" i="9"/>
  <c r="N1390" i="9"/>
  <c r="M1390" i="9"/>
  <c r="L1390" i="9"/>
  <c r="K1390" i="9"/>
  <c r="J1390" i="9"/>
  <c r="I1390" i="9"/>
  <c r="H1390" i="9"/>
  <c r="G1390" i="9"/>
  <c r="W1389" i="9"/>
  <c r="V1389" i="9"/>
  <c r="U1389" i="9"/>
  <c r="U1382" i="9" s="1"/>
  <c r="T1389" i="9"/>
  <c r="S1389" i="9"/>
  <c r="R1389" i="9"/>
  <c r="Q1389" i="9"/>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P1382" i="9" s="1"/>
  <c r="O1387" i="9"/>
  <c r="N1387" i="9"/>
  <c r="M1387" i="9"/>
  <c r="L1387" i="9"/>
  <c r="K1387" i="9"/>
  <c r="J1387" i="9"/>
  <c r="I1387" i="9"/>
  <c r="H1387" i="9"/>
  <c r="G1387" i="9"/>
  <c r="G1386" i="9"/>
  <c r="V1385" i="9"/>
  <c r="U1385" i="9"/>
  <c r="T1385" i="9"/>
  <c r="S1385" i="9"/>
  <c r="R1385" i="9"/>
  <c r="Q1385" i="9"/>
  <c r="Q1382" i="9" s="1"/>
  <c r="P1385" i="9"/>
  <c r="O1385" i="9"/>
  <c r="N1385" i="9"/>
  <c r="M1385" i="9"/>
  <c r="L1385" i="9"/>
  <c r="K1385" i="9"/>
  <c r="J1385" i="9"/>
  <c r="J1382" i="9" s="1"/>
  <c r="I1385" i="9"/>
  <c r="H1385" i="9"/>
  <c r="G1385" i="9"/>
  <c r="G1384" i="9"/>
  <c r="V1383" i="9"/>
  <c r="U1383" i="9"/>
  <c r="T1383" i="9"/>
  <c r="S1383" i="9"/>
  <c r="R1383" i="9"/>
  <c r="Q1383" i="9"/>
  <c r="P1383" i="9"/>
  <c r="O1383" i="9"/>
  <c r="N1383" i="9"/>
  <c r="M1383" i="9"/>
  <c r="L1383" i="9"/>
  <c r="K1383" i="9"/>
  <c r="J1383" i="9"/>
  <c r="I1383" i="9"/>
  <c r="I1382" i="9" s="1"/>
  <c r="H1383" i="9"/>
  <c r="H1382" i="9" s="1"/>
  <c r="G1383" i="9"/>
  <c r="G1382" i="9" s="1"/>
  <c r="T1382" i="9"/>
  <c r="G1376" i="9"/>
  <c r="W1376" i="9" s="1"/>
  <c r="G1369" i="9"/>
  <c r="G1367" i="9"/>
  <c r="G1365" i="9"/>
  <c r="W1365" i="9" s="1"/>
  <c r="W1364" i="9"/>
  <c r="G1364" i="9"/>
  <c r="G1363" i="9"/>
  <c r="W1361" i="9"/>
  <c r="G1361" i="9"/>
  <c r="V1360" i="9"/>
  <c r="U1360" i="9"/>
  <c r="T1360" i="9"/>
  <c r="W1360" i="9" s="1"/>
  <c r="S1360" i="9"/>
  <c r="R1360" i="9"/>
  <c r="Q1360" i="9"/>
  <c r="P1360" i="9"/>
  <c r="O1360" i="9"/>
  <c r="N1360" i="9"/>
  <c r="M1360" i="9"/>
  <c r="L1360" i="9"/>
  <c r="K1360" i="9"/>
  <c r="J1360" i="9"/>
  <c r="I1360" i="9"/>
  <c r="H1360" i="9"/>
  <c r="G1360" i="9"/>
  <c r="V1359" i="9"/>
  <c r="V1358" i="9" s="1"/>
  <c r="U1359" i="9"/>
  <c r="T1359" i="9"/>
  <c r="S1359" i="9"/>
  <c r="R1359" i="9"/>
  <c r="R1358" i="9" s="1"/>
  <c r="Q1359" i="9"/>
  <c r="Q1358" i="9" s="1"/>
  <c r="P1359" i="9"/>
  <c r="P1358" i="9" s="1"/>
  <c r="O1359" i="9"/>
  <c r="N1359" i="9"/>
  <c r="M1359" i="9"/>
  <c r="L1359" i="9"/>
  <c r="K1359" i="9"/>
  <c r="J1359" i="9"/>
  <c r="I1359" i="9"/>
  <c r="H1359" i="9"/>
  <c r="G1359" i="9"/>
  <c r="S1358" i="9"/>
  <c r="O1358" i="9"/>
  <c r="N1358" i="9"/>
  <c r="M1358" i="9"/>
  <c r="L1358" i="9"/>
  <c r="K1358" i="9"/>
  <c r="J1358" i="9"/>
  <c r="I1358" i="9"/>
  <c r="V1357" i="9"/>
  <c r="V1355" i="9" s="1"/>
  <c r="U1357" i="9"/>
  <c r="T1357" i="9"/>
  <c r="S1357" i="9"/>
  <c r="S1355" i="9" s="1"/>
  <c r="R1357" i="9"/>
  <c r="Q1357" i="9"/>
  <c r="P1357" i="9"/>
  <c r="P1355" i="9" s="1"/>
  <c r="O1357" i="9"/>
  <c r="N1357" i="9"/>
  <c r="M1357" i="9"/>
  <c r="L1357" i="9"/>
  <c r="L1355" i="9" s="1"/>
  <c r="K1357" i="9"/>
  <c r="K1355" i="9" s="1"/>
  <c r="J1357" i="9"/>
  <c r="J1355" i="9" s="1"/>
  <c r="I1357" i="9"/>
  <c r="I1355" i="9" s="1"/>
  <c r="H1357" i="9"/>
  <c r="H1355" i="9" s="1"/>
  <c r="G1357" i="9"/>
  <c r="W1356" i="9"/>
  <c r="G1356" i="9"/>
  <c r="U1355" i="9"/>
  <c r="T1355" i="9"/>
  <c r="R1355" i="9"/>
  <c r="Q1355" i="9"/>
  <c r="O1355" i="9"/>
  <c r="N1355" i="9"/>
  <c r="M1355" i="9"/>
  <c r="G1353" i="9"/>
  <c r="H1353" i="9" s="1"/>
  <c r="G1352" i="9"/>
  <c r="G1351" i="9"/>
  <c r="W1350" i="9"/>
  <c r="G1350" i="9"/>
  <c r="H1350" i="9" s="1"/>
  <c r="W1349" i="9"/>
  <c r="H1349" i="9"/>
  <c r="G1349" i="9"/>
  <c r="G1348" i="9"/>
  <c r="W1346" i="9"/>
  <c r="H1346" i="9"/>
  <c r="G1346" i="9"/>
  <c r="H1345" i="9"/>
  <c r="W1345" i="9" s="1"/>
  <c r="G1345" i="9"/>
  <c r="H1344" i="9"/>
  <c r="G1344" i="9"/>
  <c r="H1343" i="9"/>
  <c r="G1343" i="9"/>
  <c r="G1342" i="9"/>
  <c r="G1340" i="9"/>
  <c r="W1339" i="9"/>
  <c r="G1339" i="9"/>
  <c r="H1339" i="9" s="1"/>
  <c r="W1337" i="9"/>
  <c r="H1337" i="9"/>
  <c r="G1337" i="9"/>
  <c r="H1336" i="9"/>
  <c r="H1335" i="9" s="1"/>
  <c r="G1336" i="9"/>
  <c r="W1336" i="9" s="1"/>
  <c r="G1335" i="9"/>
  <c r="H1334" i="9"/>
  <c r="G1334" i="9"/>
  <c r="G1332" i="9" s="1"/>
  <c r="W1333" i="9"/>
  <c r="H1333" i="9"/>
  <c r="G1333" i="9"/>
  <c r="G1331" i="9"/>
  <c r="G1330" i="9"/>
  <c r="G1327" i="9"/>
  <c r="H1327" i="9" s="1"/>
  <c r="W1327" i="9" s="1"/>
  <c r="H1326" i="9"/>
  <c r="G1326" i="9"/>
  <c r="H1325" i="9"/>
  <c r="G1325" i="9"/>
  <c r="G1324" i="9" s="1"/>
  <c r="G1323" i="9"/>
  <c r="H1322" i="9"/>
  <c r="G1322" i="9"/>
  <c r="H1320" i="9"/>
  <c r="W1320" i="9" s="1"/>
  <c r="G1320" i="9"/>
  <c r="H1319" i="9"/>
  <c r="G1319" i="9"/>
  <c r="W1319" i="9" s="1"/>
  <c r="G1318" i="9"/>
  <c r="H1318" i="9" s="1"/>
  <c r="H1316" i="9"/>
  <c r="W1316" i="9" s="1"/>
  <c r="G1316" i="9"/>
  <c r="G1315" i="9"/>
  <c r="G1313" i="9"/>
  <c r="H1312" i="9"/>
  <c r="W1312" i="9" s="1"/>
  <c r="G1312" i="9"/>
  <c r="G1311" i="9"/>
  <c r="G1310" i="9"/>
  <c r="G1309" i="9"/>
  <c r="H1309" i="9" s="1"/>
  <c r="H1308" i="9"/>
  <c r="W1308" i="9" s="1"/>
  <c r="G1308" i="9"/>
  <c r="H1307" i="9"/>
  <c r="G1307" i="9"/>
  <c r="W1305" i="9"/>
  <c r="H1305" i="9"/>
  <c r="H1302" i="9" s="1"/>
  <c r="G1305" i="9"/>
  <c r="G1302" i="9" s="1"/>
  <c r="W1304" i="9"/>
  <c r="H1304" i="9"/>
  <c r="G1304" i="9"/>
  <c r="H1303" i="9"/>
  <c r="W1303" i="9" s="1"/>
  <c r="G1303" i="9"/>
  <c r="G1301" i="9"/>
  <c r="G1300" i="9"/>
  <c r="H1300" i="9" s="1"/>
  <c r="H1299" i="9"/>
  <c r="G1299" i="9"/>
  <c r="W1299" i="9" s="1"/>
  <c r="G1298" i="9"/>
  <c r="G1297" i="9"/>
  <c r="H1297" i="9" s="1"/>
  <c r="W1297" i="9" s="1"/>
  <c r="W1296" i="9"/>
  <c r="H1296" i="9"/>
  <c r="G1296" i="9"/>
  <c r="H1295" i="9"/>
  <c r="W1295" i="9" s="1"/>
  <c r="W1294" i="9" s="1"/>
  <c r="G1295" i="9"/>
  <c r="G1294" i="9"/>
  <c r="H1292" i="9"/>
  <c r="G1292" i="9"/>
  <c r="G1291" i="9"/>
  <c r="H1290" i="9"/>
  <c r="G1290" i="9"/>
  <c r="G1289" i="9"/>
  <c r="G1288" i="9"/>
  <c r="G1287" i="9"/>
  <c r="H1287" i="9" s="1"/>
  <c r="W1286" i="9"/>
  <c r="H1286" i="9"/>
  <c r="G1286" i="9"/>
  <c r="G1285" i="9"/>
  <c r="G1284" i="9"/>
  <c r="H1282" i="9"/>
  <c r="W1282" i="9" s="1"/>
  <c r="G1282" i="9"/>
  <c r="G1281" i="9"/>
  <c r="H1280" i="9"/>
  <c r="G1280" i="9"/>
  <c r="G1279" i="9"/>
  <c r="V1275" i="9"/>
  <c r="U1275" i="9"/>
  <c r="T1275" i="9"/>
  <c r="S1275" i="9"/>
  <c r="R1275" i="9"/>
  <c r="Q1275" i="9"/>
  <c r="P1275" i="9"/>
  <c r="O1275" i="9"/>
  <c r="N1275" i="9"/>
  <c r="M1275" i="9"/>
  <c r="M1273" i="9" s="1"/>
  <c r="L1275" i="9"/>
  <c r="K1275" i="9"/>
  <c r="J1275" i="9"/>
  <c r="I1275" i="9"/>
  <c r="H1275" i="9"/>
  <c r="G1275" i="9"/>
  <c r="V1274" i="9"/>
  <c r="V1273" i="9" s="1"/>
  <c r="U1274" i="9"/>
  <c r="T1274" i="9"/>
  <c r="S1274" i="9"/>
  <c r="R1274" i="9"/>
  <c r="Q1274" i="9"/>
  <c r="P1274" i="9"/>
  <c r="O1274" i="9"/>
  <c r="N1274" i="9"/>
  <c r="N1273" i="9" s="1"/>
  <c r="M1274" i="9"/>
  <c r="L1274" i="9"/>
  <c r="K1274" i="9"/>
  <c r="J1274" i="9"/>
  <c r="I1274" i="9"/>
  <c r="H1274" i="9"/>
  <c r="H1273" i="9" s="1"/>
  <c r="G1274" i="9"/>
  <c r="U1273" i="9"/>
  <c r="T1273" i="9"/>
  <c r="S1273" i="9"/>
  <c r="R1273" i="9"/>
  <c r="P1273" i="9"/>
  <c r="O1273" i="9"/>
  <c r="L1273" i="9"/>
  <c r="V1272" i="9"/>
  <c r="U1272" i="9"/>
  <c r="T1272" i="9"/>
  <c r="T1269" i="9" s="1"/>
  <c r="S1272" i="9"/>
  <c r="R1272" i="9"/>
  <c r="Q1272" i="9"/>
  <c r="P1272" i="9"/>
  <c r="O1272" i="9"/>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V1270" i="9"/>
  <c r="U1270" i="9"/>
  <c r="T1270" i="9"/>
  <c r="S1270" i="9"/>
  <c r="R1270" i="9"/>
  <c r="Q1270" i="9"/>
  <c r="P1270" i="9"/>
  <c r="O1270" i="9"/>
  <c r="N1270" i="9"/>
  <c r="M1270" i="9"/>
  <c r="L1270" i="9"/>
  <c r="K1270" i="9"/>
  <c r="J1270" i="9"/>
  <c r="I1270" i="9"/>
  <c r="H1270" i="9"/>
  <c r="G1270" i="9"/>
  <c r="V1269" i="9"/>
  <c r="S1269" i="9"/>
  <c r="P1269" i="9"/>
  <c r="W1268" i="9"/>
  <c r="V1268" i="9"/>
  <c r="U1268" i="9"/>
  <c r="T1268" i="9"/>
  <c r="S1268" i="9"/>
  <c r="S1266" i="9" s="1"/>
  <c r="R1268" i="9"/>
  <c r="Q1268" i="9"/>
  <c r="P1268" i="9"/>
  <c r="P1266" i="9" s="1"/>
  <c r="O1268" i="9"/>
  <c r="N1268" i="9"/>
  <c r="M1268" i="9"/>
  <c r="L1268" i="9"/>
  <c r="L1266" i="9" s="1"/>
  <c r="K1268" i="9"/>
  <c r="J1268" i="9"/>
  <c r="I1268" i="9"/>
  <c r="H1268" i="9"/>
  <c r="G1268" i="9"/>
  <c r="V1267" i="9"/>
  <c r="U1267" i="9"/>
  <c r="T1267" i="9"/>
  <c r="T1266" i="9" s="1"/>
  <c r="S1267" i="9"/>
  <c r="R1267" i="9"/>
  <c r="R1266" i="9" s="1"/>
  <c r="Q1267" i="9"/>
  <c r="Q1266" i="9" s="1"/>
  <c r="P1267" i="9"/>
  <c r="O1267" i="9"/>
  <c r="N1267" i="9"/>
  <c r="M1267" i="9"/>
  <c r="M1266" i="9" s="1"/>
  <c r="L1267" i="9"/>
  <c r="K1267" i="9"/>
  <c r="J1267" i="9"/>
  <c r="J1266" i="9" s="1"/>
  <c r="I1267" i="9"/>
  <c r="H1267" i="9"/>
  <c r="H1266" i="9" s="1"/>
  <c r="G1267" i="9"/>
  <c r="V1266" i="9"/>
  <c r="O1266" i="9"/>
  <c r="N1266" i="9"/>
  <c r="K1266" i="9"/>
  <c r="G1266" i="9"/>
  <c r="W1265" i="9"/>
  <c r="V1265" i="9"/>
  <c r="U1265" i="9"/>
  <c r="T1265" i="9"/>
  <c r="S1265" i="9"/>
  <c r="R1265" i="9"/>
  <c r="Q1265" i="9"/>
  <c r="P1265" i="9"/>
  <c r="O1265" i="9"/>
  <c r="N1265" i="9"/>
  <c r="M1265" i="9"/>
  <c r="L1265" i="9"/>
  <c r="K1265" i="9"/>
  <c r="J1265" i="9"/>
  <c r="I1265" i="9"/>
  <c r="H1265" i="9"/>
  <c r="G1265" i="9"/>
  <c r="V1264" i="9"/>
  <c r="U1264" i="9"/>
  <c r="U1263" i="9" s="1"/>
  <c r="T1264" i="9"/>
  <c r="T1263" i="9" s="1"/>
  <c r="S1264" i="9"/>
  <c r="S1263" i="9" s="1"/>
  <c r="R1264" i="9"/>
  <c r="R1263" i="9" s="1"/>
  <c r="Q1264" i="9"/>
  <c r="Q1263" i="9" s="1"/>
  <c r="P1264" i="9"/>
  <c r="P1263" i="9" s="1"/>
  <c r="O1264" i="9"/>
  <c r="N1264" i="9"/>
  <c r="M1264" i="9"/>
  <c r="L1264" i="9"/>
  <c r="K1264" i="9"/>
  <c r="J1264" i="9"/>
  <c r="I1264" i="9"/>
  <c r="H1264" i="9"/>
  <c r="G1264" i="9"/>
  <c r="V1263" i="9"/>
  <c r="O1263" i="9"/>
  <c r="N1263" i="9"/>
  <c r="M1263" i="9"/>
  <c r="K1263" i="9"/>
  <c r="J1263" i="9"/>
  <c r="I1263" i="9"/>
  <c r="H1263" i="9"/>
  <c r="G1263" i="9"/>
  <c r="V1262" i="9"/>
  <c r="U1262" i="9"/>
  <c r="T1262" i="9"/>
  <c r="S1262" i="9"/>
  <c r="R1262" i="9"/>
  <c r="Q1262" i="9"/>
  <c r="P1262" i="9"/>
  <c r="O1262" i="9"/>
  <c r="N1262" i="9"/>
  <c r="N1260" i="9" s="1"/>
  <c r="M1262" i="9"/>
  <c r="L1262" i="9"/>
  <c r="K1262" i="9"/>
  <c r="J1262" i="9"/>
  <c r="I1262" i="9"/>
  <c r="H1262" i="9"/>
  <c r="G1262" i="9"/>
  <c r="W1261" i="9"/>
  <c r="V1261" i="9"/>
  <c r="V1260" i="9" s="1"/>
  <c r="U1261" i="9"/>
  <c r="T1261" i="9"/>
  <c r="S1261" i="9"/>
  <c r="R1261" i="9"/>
  <c r="Q1261" i="9"/>
  <c r="P1261" i="9"/>
  <c r="O1261" i="9"/>
  <c r="O1260" i="9" s="1"/>
  <c r="N1261" i="9"/>
  <c r="M1261" i="9"/>
  <c r="L1261" i="9"/>
  <c r="L1260" i="9" s="1"/>
  <c r="K1261" i="9"/>
  <c r="J1261" i="9"/>
  <c r="I1261" i="9"/>
  <c r="H1261" i="9"/>
  <c r="G1261" i="9"/>
  <c r="U1260" i="9"/>
  <c r="T1260" i="9"/>
  <c r="S1260" i="9"/>
  <c r="R1260" i="9"/>
  <c r="Q1260" i="9"/>
  <c r="P1260" i="9"/>
  <c r="M1260" i="9"/>
  <c r="I1260" i="9"/>
  <c r="V1259" i="9"/>
  <c r="U1259" i="9"/>
  <c r="T1259" i="9"/>
  <c r="S1259" i="9"/>
  <c r="S1257" i="9" s="1"/>
  <c r="R1259" i="9"/>
  <c r="Q1259" i="9"/>
  <c r="Q1257" i="9" s="1"/>
  <c r="P1259" i="9"/>
  <c r="P1257" i="9" s="1"/>
  <c r="O1259" i="9"/>
  <c r="O1257" i="9" s="1"/>
  <c r="N1259" i="9"/>
  <c r="M1259" i="9"/>
  <c r="L1259" i="9"/>
  <c r="K1259" i="9"/>
  <c r="J1259" i="9"/>
  <c r="I1259" i="9"/>
  <c r="W1259" i="9" s="1"/>
  <c r="H1259" i="9"/>
  <c r="G1259" i="9"/>
  <c r="V1258" i="9"/>
  <c r="V1257" i="9" s="1"/>
  <c r="U1258" i="9"/>
  <c r="T1258" i="9"/>
  <c r="T1257" i="9" s="1"/>
  <c r="S1258" i="9"/>
  <c r="R1258" i="9"/>
  <c r="R1257" i="9" s="1"/>
  <c r="Q1258" i="9"/>
  <c r="P1258" i="9"/>
  <c r="O1258" i="9"/>
  <c r="N1258" i="9"/>
  <c r="N1257" i="9" s="1"/>
  <c r="M1258" i="9"/>
  <c r="L1258" i="9"/>
  <c r="K1258" i="9"/>
  <c r="J1258" i="9"/>
  <c r="J1257" i="9" s="1"/>
  <c r="I1258" i="9"/>
  <c r="H1258" i="9"/>
  <c r="G1258" i="9"/>
  <c r="K1257" i="9"/>
  <c r="H1257" i="9"/>
  <c r="G1257" i="9"/>
  <c r="V1256" i="9"/>
  <c r="U1256" i="9"/>
  <c r="T1256" i="9"/>
  <c r="S1256" i="9"/>
  <c r="R1256" i="9"/>
  <c r="Q1256" i="9"/>
  <c r="P1256" i="9"/>
  <c r="P1254" i="9" s="1"/>
  <c r="O1256" i="9"/>
  <c r="N1256" i="9"/>
  <c r="M1256" i="9"/>
  <c r="L1256" i="9"/>
  <c r="K1256" i="9"/>
  <c r="J1256" i="9"/>
  <c r="I1256" i="9"/>
  <c r="H1256" i="9"/>
  <c r="G1256" i="9"/>
  <c r="V1255" i="9"/>
  <c r="U1255" i="9"/>
  <c r="U1254" i="9" s="1"/>
  <c r="T1255" i="9"/>
  <c r="T1254" i="9" s="1"/>
  <c r="S1255" i="9"/>
  <c r="R1255" i="9"/>
  <c r="Q1255" i="9"/>
  <c r="P1255" i="9"/>
  <c r="O1255" i="9"/>
  <c r="N1255" i="9"/>
  <c r="M1255" i="9"/>
  <c r="M1254" i="9" s="1"/>
  <c r="L1255" i="9"/>
  <c r="K1255" i="9"/>
  <c r="J1255" i="9"/>
  <c r="I1255" i="9"/>
  <c r="I1254" i="9" s="1"/>
  <c r="H1255" i="9"/>
  <c r="G1255" i="9"/>
  <c r="V1254" i="9"/>
  <c r="S1254" i="9"/>
  <c r="R1254" i="9"/>
  <c r="Q1254" i="9"/>
  <c r="O1254" i="9"/>
  <c r="N1254" i="9"/>
  <c r="K1254" i="9"/>
  <c r="J1254" i="9"/>
  <c r="G1254" i="9"/>
  <c r="V1253" i="9"/>
  <c r="U1253" i="9"/>
  <c r="T1253" i="9"/>
  <c r="S1253" i="9"/>
  <c r="R1253" i="9"/>
  <c r="Q1253" i="9"/>
  <c r="P1253" i="9"/>
  <c r="O1253" i="9"/>
  <c r="O1251" i="9" s="1"/>
  <c r="N1253" i="9"/>
  <c r="M1253" i="9"/>
  <c r="L1253" i="9"/>
  <c r="K1253" i="9"/>
  <c r="J1253" i="9"/>
  <c r="I1253" i="9"/>
  <c r="H1253" i="9"/>
  <c r="G1253" i="9"/>
  <c r="V1252" i="9"/>
  <c r="U1252" i="9"/>
  <c r="T1252" i="9"/>
  <c r="T1251" i="9" s="1"/>
  <c r="S1252" i="9"/>
  <c r="R1252" i="9"/>
  <c r="Q1252" i="9"/>
  <c r="P1252" i="9"/>
  <c r="O1252" i="9"/>
  <c r="N1252" i="9"/>
  <c r="N1251" i="9" s="1"/>
  <c r="M1252" i="9"/>
  <c r="M1251" i="9" s="1"/>
  <c r="L1252" i="9"/>
  <c r="K1252" i="9"/>
  <c r="J1252" i="9"/>
  <c r="I1252" i="9"/>
  <c r="H1252" i="9"/>
  <c r="H1251" i="9" s="1"/>
  <c r="G1252" i="9"/>
  <c r="V1251" i="9"/>
  <c r="U1251" i="9"/>
  <c r="S1251" i="9"/>
  <c r="R1251" i="9"/>
  <c r="Q1251" i="9"/>
  <c r="P1251" i="9"/>
  <c r="L1251" i="9"/>
  <c r="J1251" i="9"/>
  <c r="I1251" i="9"/>
  <c r="V1249" i="9"/>
  <c r="U1249" i="9"/>
  <c r="T1249" i="9"/>
  <c r="S1249" i="9"/>
  <c r="R1249" i="9"/>
  <c r="R1246" i="9" s="1"/>
  <c r="Q1249" i="9"/>
  <c r="P1249" i="9"/>
  <c r="P1246" i="9" s="1"/>
  <c r="O1249" i="9"/>
  <c r="N1249" i="9"/>
  <c r="N1246" i="9" s="1"/>
  <c r="M1249" i="9"/>
  <c r="L1249" i="9"/>
  <c r="K1249" i="9"/>
  <c r="J1249" i="9"/>
  <c r="I1249" i="9"/>
  <c r="H1249" i="9"/>
  <c r="G1249" i="9"/>
  <c r="V1248" i="9"/>
  <c r="U1248" i="9"/>
  <c r="T1248" i="9"/>
  <c r="S1248" i="9"/>
  <c r="R1248" i="9"/>
  <c r="Q1248" i="9"/>
  <c r="P1248" i="9"/>
  <c r="O1248" i="9"/>
  <c r="N1248" i="9"/>
  <c r="M1248" i="9"/>
  <c r="L1248" i="9"/>
  <c r="K1248" i="9"/>
  <c r="J1248" i="9"/>
  <c r="I1248" i="9"/>
  <c r="H1248" i="9"/>
  <c r="G1248" i="9"/>
  <c r="V1247" i="9"/>
  <c r="U1247" i="9"/>
  <c r="T1247" i="9"/>
  <c r="S1247" i="9"/>
  <c r="S1246" i="9" s="1"/>
  <c r="R1247" i="9"/>
  <c r="Q1247" i="9"/>
  <c r="P1247" i="9"/>
  <c r="O1247" i="9"/>
  <c r="N1247" i="9"/>
  <c r="M1247" i="9"/>
  <c r="L1247" i="9"/>
  <c r="K1247" i="9"/>
  <c r="J1247" i="9"/>
  <c r="I1247" i="9"/>
  <c r="H1247" i="9"/>
  <c r="G1247" i="9"/>
  <c r="V1246" i="9"/>
  <c r="U1246" i="9"/>
  <c r="T1246" i="9"/>
  <c r="Q1246" i="9"/>
  <c r="V1245" i="9"/>
  <c r="U1245" i="9"/>
  <c r="T1245" i="9"/>
  <c r="T1243" i="9" s="1"/>
  <c r="S1245" i="9"/>
  <c r="R1245" i="9"/>
  <c r="Q1245" i="9"/>
  <c r="P1245" i="9"/>
  <c r="O1245" i="9"/>
  <c r="N1245" i="9"/>
  <c r="M1245" i="9"/>
  <c r="L1245" i="9"/>
  <c r="K1245" i="9"/>
  <c r="J1245" i="9"/>
  <c r="I1245" i="9"/>
  <c r="H1245" i="9"/>
  <c r="G1245" i="9"/>
  <c r="V1244" i="9"/>
  <c r="U1244" i="9"/>
  <c r="U1243" i="9" s="1"/>
  <c r="T1244" i="9"/>
  <c r="S1244" i="9"/>
  <c r="R1244" i="9"/>
  <c r="Q1244" i="9"/>
  <c r="P1244" i="9"/>
  <c r="P1243" i="9" s="1"/>
  <c r="O1244" i="9"/>
  <c r="N1244" i="9"/>
  <c r="M1244" i="9"/>
  <c r="M1243" i="9" s="1"/>
  <c r="L1244" i="9"/>
  <c r="L1243" i="9" s="1"/>
  <c r="K1244" i="9"/>
  <c r="J1244" i="9"/>
  <c r="I1244" i="9"/>
  <c r="H1244" i="9"/>
  <c r="G1244" i="9"/>
  <c r="R1243" i="9"/>
  <c r="O1243" i="9"/>
  <c r="K1243" i="9"/>
  <c r="J1243" i="9"/>
  <c r="I1243" i="9"/>
  <c r="H1243" i="9"/>
  <c r="V1242" i="9"/>
  <c r="U1242" i="9"/>
  <c r="T1242" i="9"/>
  <c r="S1242" i="9"/>
  <c r="R1242" i="9"/>
  <c r="Q1242" i="9"/>
  <c r="P1242" i="9"/>
  <c r="O1242" i="9"/>
  <c r="N1242" i="9"/>
  <c r="M1242" i="9"/>
  <c r="M1239" i="9" s="1"/>
  <c r="L1242" i="9"/>
  <c r="K1242" i="9"/>
  <c r="J1242" i="9"/>
  <c r="I1242" i="9"/>
  <c r="H1242" i="9"/>
  <c r="G1242" i="9"/>
  <c r="W1242" i="9" s="1"/>
  <c r="W1241" i="9"/>
  <c r="V1241" i="9"/>
  <c r="V1239" i="9" s="1"/>
  <c r="U1241" i="9"/>
  <c r="T1241" i="9"/>
  <c r="S1241" i="9"/>
  <c r="R1241" i="9"/>
  <c r="Q1241" i="9"/>
  <c r="P1241" i="9"/>
  <c r="O1241" i="9"/>
  <c r="N1241" i="9"/>
  <c r="M1241" i="9"/>
  <c r="L1241" i="9"/>
  <c r="K1241" i="9"/>
  <c r="J1241" i="9"/>
  <c r="I1241" i="9"/>
  <c r="H1241" i="9"/>
  <c r="G1241" i="9"/>
  <c r="V1240" i="9"/>
  <c r="U1240" i="9"/>
  <c r="U1239" i="9" s="1"/>
  <c r="T1240" i="9"/>
  <c r="T1239" i="9" s="1"/>
  <c r="S1240" i="9"/>
  <c r="S1239" i="9" s="1"/>
  <c r="R1240" i="9"/>
  <c r="R1239" i="9" s="1"/>
  <c r="Q1240" i="9"/>
  <c r="P1240" i="9"/>
  <c r="O1240" i="9"/>
  <c r="N1240" i="9"/>
  <c r="M1240" i="9"/>
  <c r="L1240" i="9"/>
  <c r="K1240" i="9"/>
  <c r="J1240" i="9"/>
  <c r="J1239" i="9" s="1"/>
  <c r="I1240" i="9"/>
  <c r="H1240" i="9"/>
  <c r="G1240" i="9"/>
  <c r="Q1239" i="9"/>
  <c r="P1239" i="9"/>
  <c r="O1239" i="9"/>
  <c r="L1239" i="9"/>
  <c r="I1239" i="9"/>
  <c r="H1239" i="9"/>
  <c r="V1238" i="9"/>
  <c r="U1238" i="9"/>
  <c r="T1238" i="9"/>
  <c r="S1238" i="9"/>
  <c r="R1238" i="9"/>
  <c r="Q1238" i="9"/>
  <c r="P1238" i="9"/>
  <c r="O1238" i="9"/>
  <c r="N1238" i="9"/>
  <c r="N1236" i="9" s="1"/>
  <c r="M1238" i="9"/>
  <c r="L1238" i="9"/>
  <c r="L1236" i="9" s="1"/>
  <c r="K1238" i="9"/>
  <c r="J1238" i="9"/>
  <c r="I1238" i="9"/>
  <c r="I1236" i="9" s="1"/>
  <c r="H1238" i="9"/>
  <c r="G1238" i="9"/>
  <c r="V1237" i="9"/>
  <c r="V1236" i="9" s="1"/>
  <c r="U1237" i="9"/>
  <c r="U1236" i="9" s="1"/>
  <c r="T1237" i="9"/>
  <c r="T1236" i="9" s="1"/>
  <c r="S1237" i="9"/>
  <c r="R1237" i="9"/>
  <c r="Q1237" i="9"/>
  <c r="P1237" i="9"/>
  <c r="O1237" i="9"/>
  <c r="N1237" i="9"/>
  <c r="M1237" i="9"/>
  <c r="L1237" i="9"/>
  <c r="K1237" i="9"/>
  <c r="K1236" i="9" s="1"/>
  <c r="J1237" i="9"/>
  <c r="I1237" i="9"/>
  <c r="H1237" i="9"/>
  <c r="G1237" i="9"/>
  <c r="S1236" i="9"/>
  <c r="Q1236" i="9"/>
  <c r="P1236" i="9"/>
  <c r="O1236" i="9"/>
  <c r="M1236" i="9"/>
  <c r="J1236" i="9"/>
  <c r="H1236" i="9"/>
  <c r="G1236" i="9"/>
  <c r="V1235" i="9"/>
  <c r="U1235" i="9"/>
  <c r="T1235" i="9"/>
  <c r="S1235" i="9"/>
  <c r="R1235" i="9"/>
  <c r="Q1235" i="9"/>
  <c r="Q1232" i="9" s="1"/>
  <c r="P1235" i="9"/>
  <c r="O1235" i="9"/>
  <c r="N1235" i="9"/>
  <c r="M1235" i="9"/>
  <c r="L1235" i="9"/>
  <c r="L1232" i="9" s="1"/>
  <c r="K1235" i="9"/>
  <c r="J1235" i="9"/>
  <c r="I1235" i="9"/>
  <c r="H1235" i="9"/>
  <c r="G1235" i="9"/>
  <c r="W1235" i="9" s="1"/>
  <c r="V1234" i="9"/>
  <c r="V1232" i="9" s="1"/>
  <c r="U1234" i="9"/>
  <c r="T1234" i="9"/>
  <c r="S1234" i="9"/>
  <c r="R1234" i="9"/>
  <c r="Q1234" i="9"/>
  <c r="P1234" i="9"/>
  <c r="O1234" i="9"/>
  <c r="N1234" i="9"/>
  <c r="M1234" i="9"/>
  <c r="L1234" i="9"/>
  <c r="K1234" i="9"/>
  <c r="J1234" i="9"/>
  <c r="I1234" i="9"/>
  <c r="H1234" i="9"/>
  <c r="G1234" i="9"/>
  <c r="V1233" i="9"/>
  <c r="U1233" i="9"/>
  <c r="T1233" i="9"/>
  <c r="T1232" i="9" s="1"/>
  <c r="S1233" i="9"/>
  <c r="S1232" i="9" s="1"/>
  <c r="R1233" i="9"/>
  <c r="Q1233" i="9"/>
  <c r="P1233" i="9"/>
  <c r="O1233" i="9"/>
  <c r="N1233" i="9"/>
  <c r="M1233" i="9"/>
  <c r="L1233" i="9"/>
  <c r="K1233" i="9"/>
  <c r="J1233" i="9"/>
  <c r="J1232" i="9" s="1"/>
  <c r="I1233" i="9"/>
  <c r="H1233" i="9"/>
  <c r="G1233" i="9"/>
  <c r="U1232" i="9"/>
  <c r="R1232" i="9"/>
  <c r="P1232" i="9"/>
  <c r="O1232" i="9"/>
  <c r="K1232" i="9"/>
  <c r="V1231" i="9"/>
  <c r="U1231" i="9"/>
  <c r="T1231" i="9"/>
  <c r="S1231" i="9"/>
  <c r="R1231" i="9"/>
  <c r="Q1231" i="9"/>
  <c r="P1231" i="9"/>
  <c r="O1231" i="9"/>
  <c r="O1229" i="9" s="1"/>
  <c r="N1231" i="9"/>
  <c r="M1231" i="9"/>
  <c r="L1231" i="9"/>
  <c r="K1231" i="9"/>
  <c r="J1231" i="9"/>
  <c r="I1231" i="9"/>
  <c r="H1231" i="9"/>
  <c r="G1231" i="9"/>
  <c r="V1230" i="9"/>
  <c r="U1230" i="9"/>
  <c r="U1229" i="9" s="1"/>
  <c r="T1230" i="9"/>
  <c r="S1230" i="9"/>
  <c r="R1230" i="9"/>
  <c r="R1229" i="9" s="1"/>
  <c r="Q1230" i="9"/>
  <c r="Q1229" i="9" s="1"/>
  <c r="P1230" i="9"/>
  <c r="O1230" i="9"/>
  <c r="N1230" i="9"/>
  <c r="N1229" i="9" s="1"/>
  <c r="M1230" i="9"/>
  <c r="L1230" i="9"/>
  <c r="L1229" i="9" s="1"/>
  <c r="K1230" i="9"/>
  <c r="J1230" i="9"/>
  <c r="I1230" i="9"/>
  <c r="H1230" i="9"/>
  <c r="G1230" i="9"/>
  <c r="V1229" i="9"/>
  <c r="S1229" i="9"/>
  <c r="K1229" i="9"/>
  <c r="J1229" i="9"/>
  <c r="I1229" i="9"/>
  <c r="H1229" i="9"/>
  <c r="G1229" i="9"/>
  <c r="V1227" i="9"/>
  <c r="U1227" i="9"/>
  <c r="T1227" i="9"/>
  <c r="S1227" i="9"/>
  <c r="R1227" i="9"/>
  <c r="Q1227" i="9"/>
  <c r="P1227" i="9"/>
  <c r="O1227" i="9"/>
  <c r="N1227" i="9"/>
  <c r="M1227" i="9"/>
  <c r="L1227" i="9"/>
  <c r="K1227" i="9"/>
  <c r="J1227" i="9"/>
  <c r="I1227" i="9"/>
  <c r="H1227" i="9"/>
  <c r="G1227" i="9"/>
  <c r="W1227" i="9" s="1"/>
  <c r="W1226" i="9"/>
  <c r="V1226" i="9"/>
  <c r="U1226" i="9"/>
  <c r="T1226" i="9"/>
  <c r="S1226" i="9"/>
  <c r="R1226" i="9"/>
  <c r="Q1226" i="9"/>
  <c r="P1226" i="9"/>
  <c r="O1226" i="9"/>
  <c r="N1226" i="9"/>
  <c r="M1226" i="9"/>
  <c r="L1226" i="9"/>
  <c r="K1226" i="9"/>
  <c r="J1226" i="9"/>
  <c r="I1226" i="9"/>
  <c r="H1226" i="9"/>
  <c r="G1226" i="9"/>
  <c r="V1225" i="9"/>
  <c r="U1225" i="9"/>
  <c r="U1224" i="9" s="1"/>
  <c r="T1225" i="9"/>
  <c r="T1224" i="9" s="1"/>
  <c r="S1225" i="9"/>
  <c r="S1224" i="9" s="1"/>
  <c r="R1225" i="9"/>
  <c r="R1224" i="9" s="1"/>
  <c r="Q1225" i="9"/>
  <c r="Q1224" i="9" s="1"/>
  <c r="P1225" i="9"/>
  <c r="P1224" i="9" s="1"/>
  <c r="O1225" i="9"/>
  <c r="N1225" i="9"/>
  <c r="M1225" i="9"/>
  <c r="L1225" i="9"/>
  <c r="K1225" i="9"/>
  <c r="J1225" i="9"/>
  <c r="I1225" i="9"/>
  <c r="H1225" i="9"/>
  <c r="G1225" i="9"/>
  <c r="O1224" i="9"/>
  <c r="N1224" i="9"/>
  <c r="M1224" i="9"/>
  <c r="K1224" i="9"/>
  <c r="J1224" i="9"/>
  <c r="V1223" i="9"/>
  <c r="U1223" i="9"/>
  <c r="T1223" i="9"/>
  <c r="S1223" i="9"/>
  <c r="R1223" i="9"/>
  <c r="Q1223" i="9"/>
  <c r="P1223" i="9"/>
  <c r="O1223" i="9"/>
  <c r="N1223" i="9"/>
  <c r="M1223" i="9"/>
  <c r="L1223" i="9"/>
  <c r="K1223" i="9"/>
  <c r="J1223" i="9"/>
  <c r="I1223" i="9"/>
  <c r="H1223" i="9"/>
  <c r="G1223" i="9"/>
  <c r="W1223" i="9" s="1"/>
  <c r="V1222" i="9"/>
  <c r="U1222" i="9"/>
  <c r="U1220" i="9" s="1"/>
  <c r="T1222" i="9"/>
  <c r="S1222" i="9"/>
  <c r="R1222" i="9"/>
  <c r="Q1222" i="9"/>
  <c r="P1222" i="9"/>
  <c r="O1222" i="9"/>
  <c r="N1222" i="9"/>
  <c r="M1222" i="9"/>
  <c r="L1222" i="9"/>
  <c r="K1222" i="9"/>
  <c r="J1222" i="9"/>
  <c r="I1222" i="9"/>
  <c r="H1222" i="9"/>
  <c r="G1222" i="9"/>
  <c r="V1221" i="9"/>
  <c r="V1220" i="9" s="1"/>
  <c r="U1221" i="9"/>
  <c r="T1221" i="9"/>
  <c r="S1221" i="9"/>
  <c r="R1221" i="9"/>
  <c r="R1220" i="9" s="1"/>
  <c r="Q1221" i="9"/>
  <c r="Q1220" i="9" s="1"/>
  <c r="P1221" i="9"/>
  <c r="O1221" i="9"/>
  <c r="N1221" i="9"/>
  <c r="M1221" i="9"/>
  <c r="L1221" i="9"/>
  <c r="K1221" i="9"/>
  <c r="J1221" i="9"/>
  <c r="I1221" i="9"/>
  <c r="H1221" i="9"/>
  <c r="G1221" i="9"/>
  <c r="S1220" i="9"/>
  <c r="O1220" i="9"/>
  <c r="N1220" i="9"/>
  <c r="L1220" i="9"/>
  <c r="K1220" i="9"/>
  <c r="J1220" i="9"/>
  <c r="V1219" i="9"/>
  <c r="U1219" i="9"/>
  <c r="T1219" i="9"/>
  <c r="S1219" i="9"/>
  <c r="R1219" i="9"/>
  <c r="Q1219" i="9"/>
  <c r="P1219" i="9"/>
  <c r="O1219" i="9"/>
  <c r="N1219" i="9"/>
  <c r="M1219" i="9"/>
  <c r="L1219" i="9"/>
  <c r="K1219" i="9"/>
  <c r="K1216" i="9" s="1"/>
  <c r="J1219" i="9"/>
  <c r="I1219" i="9"/>
  <c r="H1219" i="9"/>
  <c r="G1219" i="9"/>
  <c r="G1216" i="9" s="1"/>
  <c r="V1218" i="9"/>
  <c r="U1218" i="9"/>
  <c r="T1218" i="9"/>
  <c r="T1216" i="9" s="1"/>
  <c r="S1218" i="9"/>
  <c r="R1218" i="9"/>
  <c r="Q1218" i="9"/>
  <c r="P1218" i="9"/>
  <c r="O1218" i="9"/>
  <c r="N1218" i="9"/>
  <c r="M1218" i="9"/>
  <c r="L1218" i="9"/>
  <c r="K1218" i="9"/>
  <c r="J1218" i="9"/>
  <c r="I1218" i="9"/>
  <c r="H1218" i="9"/>
  <c r="G1218" i="9"/>
  <c r="V1217" i="9"/>
  <c r="U1217" i="9"/>
  <c r="U1216" i="9" s="1"/>
  <c r="T1217" i="9"/>
  <c r="S1217" i="9"/>
  <c r="R1217" i="9"/>
  <c r="Q1217" i="9"/>
  <c r="Q1216" i="9" s="1"/>
  <c r="P1217" i="9"/>
  <c r="O1217" i="9"/>
  <c r="O1216" i="9" s="1"/>
  <c r="N1217" i="9"/>
  <c r="M1217" i="9"/>
  <c r="M1216" i="9" s="1"/>
  <c r="L1217" i="9"/>
  <c r="K1217" i="9"/>
  <c r="J1217" i="9"/>
  <c r="J1216" i="9" s="1"/>
  <c r="I1217" i="9"/>
  <c r="W1217" i="9" s="1"/>
  <c r="H1217" i="9"/>
  <c r="G1217" i="9"/>
  <c r="R1216" i="9"/>
  <c r="N1216" i="9"/>
  <c r="L1216" i="9"/>
  <c r="I1216" i="9"/>
  <c r="V1214" i="9"/>
  <c r="U1214" i="9"/>
  <c r="T1214" i="9"/>
  <c r="S1214" i="9"/>
  <c r="R1214" i="9"/>
  <c r="Q1214" i="9"/>
  <c r="P1214" i="9"/>
  <c r="O1214" i="9"/>
  <c r="O1210" i="9" s="1"/>
  <c r="N1214" i="9"/>
  <c r="M1214" i="9"/>
  <c r="L1214" i="9"/>
  <c r="K1214" i="9"/>
  <c r="J1214" i="9"/>
  <c r="I1214" i="9"/>
  <c r="H1214" i="9"/>
  <c r="G1214" i="9"/>
  <c r="V1213" i="9"/>
  <c r="U1213" i="9"/>
  <c r="T1213" i="9"/>
  <c r="S1213" i="9"/>
  <c r="R1213" i="9"/>
  <c r="Q1213" i="9"/>
  <c r="P1213" i="9"/>
  <c r="P1210" i="9" s="1"/>
  <c r="O1213" i="9"/>
  <c r="N1213" i="9"/>
  <c r="M1213" i="9"/>
  <c r="L1213" i="9"/>
  <c r="K1213" i="9"/>
  <c r="J1213" i="9"/>
  <c r="I1213" i="9"/>
  <c r="H1213" i="9"/>
  <c r="G1213" i="9"/>
  <c r="V1212" i="9"/>
  <c r="V1210" i="9" s="1"/>
  <c r="U1212" i="9"/>
  <c r="T1212" i="9"/>
  <c r="S1212" i="9"/>
  <c r="R1212" i="9"/>
  <c r="Q1212" i="9"/>
  <c r="P1212" i="9"/>
  <c r="O1212" i="9"/>
  <c r="N1212" i="9"/>
  <c r="W1212" i="9" s="1"/>
  <c r="M1212" i="9"/>
  <c r="M1210" i="9" s="1"/>
  <c r="L1212" i="9"/>
  <c r="K1212" i="9"/>
  <c r="J1212" i="9"/>
  <c r="I1212" i="9"/>
  <c r="H1212" i="9"/>
  <c r="G1212" i="9"/>
  <c r="V1211" i="9"/>
  <c r="U1211" i="9"/>
  <c r="T1211" i="9"/>
  <c r="S1211" i="9"/>
  <c r="S1210" i="9" s="1"/>
  <c r="R1211" i="9"/>
  <c r="R1210" i="9" s="1"/>
  <c r="Q1211" i="9"/>
  <c r="P1211" i="9"/>
  <c r="O1211" i="9"/>
  <c r="N1211" i="9"/>
  <c r="M1211" i="9"/>
  <c r="L1211" i="9"/>
  <c r="K1211" i="9"/>
  <c r="J1211" i="9"/>
  <c r="J1210" i="9" s="1"/>
  <c r="I1211" i="9"/>
  <c r="I1210" i="9" s="1"/>
  <c r="H1211" i="9"/>
  <c r="H1210" i="9" s="1"/>
  <c r="G1211" i="9"/>
  <c r="U1210" i="9"/>
  <c r="L1210" i="9"/>
  <c r="V1209" i="9"/>
  <c r="V1205" i="9" s="1"/>
  <c r="U1209" i="9"/>
  <c r="T1209" i="9"/>
  <c r="S1209" i="9"/>
  <c r="R1209" i="9"/>
  <c r="Q1209" i="9"/>
  <c r="P1209" i="9"/>
  <c r="P1205" i="9" s="1"/>
  <c r="O1209" i="9"/>
  <c r="N1209" i="9"/>
  <c r="M1209" i="9"/>
  <c r="L1209" i="9"/>
  <c r="K1209" i="9"/>
  <c r="J1209" i="9"/>
  <c r="I1209" i="9"/>
  <c r="H1209" i="9"/>
  <c r="G1209" i="9"/>
  <c r="V1208" i="9"/>
  <c r="U1208" i="9"/>
  <c r="U1205" i="9" s="1"/>
  <c r="T1208" i="9"/>
  <c r="S1208" i="9"/>
  <c r="R1208" i="9"/>
  <c r="Q1208" i="9"/>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I1207" i="9"/>
  <c r="W1207" i="9" s="1"/>
  <c r="H1207" i="9"/>
  <c r="G1207" i="9"/>
  <c r="V1206" i="9"/>
  <c r="U1206" i="9"/>
  <c r="T1206" i="9"/>
  <c r="T1205" i="9" s="1"/>
  <c r="S1206" i="9"/>
  <c r="S1205" i="9" s="1"/>
  <c r="R1206" i="9"/>
  <c r="Q1206" i="9"/>
  <c r="P1206" i="9"/>
  <c r="O1206" i="9"/>
  <c r="N1206" i="9"/>
  <c r="M1206" i="9"/>
  <c r="L1206" i="9"/>
  <c r="K1206" i="9"/>
  <c r="K1205" i="9" s="1"/>
  <c r="J1206" i="9"/>
  <c r="I1206" i="9"/>
  <c r="H1206" i="9"/>
  <c r="G1206" i="9"/>
  <c r="Q1205" i="9"/>
  <c r="G1205" i="9"/>
  <c r="V1204" i="9"/>
  <c r="U1204" i="9"/>
  <c r="T1204" i="9"/>
  <c r="S1204" i="9"/>
  <c r="R1204" i="9"/>
  <c r="Q1204" i="9"/>
  <c r="P1204" i="9"/>
  <c r="O1204" i="9"/>
  <c r="N1204" i="9"/>
  <c r="M1204" i="9"/>
  <c r="L1204" i="9"/>
  <c r="K1204" i="9"/>
  <c r="J1204" i="9"/>
  <c r="I1204" i="9"/>
  <c r="H1204" i="9"/>
  <c r="H1200" i="9" s="1"/>
  <c r="G1204" i="9"/>
  <c r="V1203" i="9"/>
  <c r="U1203" i="9"/>
  <c r="T1203" i="9"/>
  <c r="S1203" i="9"/>
  <c r="R1203" i="9"/>
  <c r="Q1203" i="9"/>
  <c r="P1203" i="9"/>
  <c r="O1203" i="9"/>
  <c r="N1203" i="9"/>
  <c r="M1203" i="9"/>
  <c r="L1203" i="9"/>
  <c r="K1203" i="9"/>
  <c r="J1203" i="9"/>
  <c r="I1203" i="9"/>
  <c r="H1203" i="9"/>
  <c r="G1203" i="9"/>
  <c r="V1202" i="9"/>
  <c r="V1200" i="9" s="1"/>
  <c r="U1202" i="9"/>
  <c r="T1202" i="9"/>
  <c r="S1202" i="9"/>
  <c r="R1202" i="9"/>
  <c r="Q1202" i="9"/>
  <c r="Q1200" i="9" s="1"/>
  <c r="P1202" i="9"/>
  <c r="P1200" i="9" s="1"/>
  <c r="O1202" i="9"/>
  <c r="O1200" i="9" s="1"/>
  <c r="N1202" i="9"/>
  <c r="M1202" i="9"/>
  <c r="L1202" i="9"/>
  <c r="K1202" i="9"/>
  <c r="J1202" i="9"/>
  <c r="I1202" i="9"/>
  <c r="H1202" i="9"/>
  <c r="G1202" i="9"/>
  <c r="V1201" i="9"/>
  <c r="U1201" i="9"/>
  <c r="T1201" i="9"/>
  <c r="S1201" i="9"/>
  <c r="R1201" i="9"/>
  <c r="Q1201" i="9"/>
  <c r="P1201" i="9"/>
  <c r="O1201" i="9"/>
  <c r="N1201" i="9"/>
  <c r="M1201" i="9"/>
  <c r="M1200" i="9" s="1"/>
  <c r="L1201" i="9"/>
  <c r="L1200" i="9" s="1"/>
  <c r="K1201" i="9"/>
  <c r="K1200" i="9" s="1"/>
  <c r="J1201" i="9"/>
  <c r="J1200" i="9" s="1"/>
  <c r="I1201" i="9"/>
  <c r="I1200" i="9" s="1"/>
  <c r="H1201" i="9"/>
  <c r="G1201"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W1196" i="9" s="1"/>
  <c r="H1196" i="9"/>
  <c r="G1196" i="9"/>
  <c r="V1195" i="9"/>
  <c r="U1195" i="9"/>
  <c r="T1195" i="9"/>
  <c r="S1195" i="9"/>
  <c r="R1195" i="9"/>
  <c r="Q1195" i="9"/>
  <c r="P1195" i="9"/>
  <c r="O1195" i="9"/>
  <c r="N1195" i="9"/>
  <c r="M1195" i="9"/>
  <c r="L1195" i="9"/>
  <c r="K1195" i="9"/>
  <c r="J1195" i="9"/>
  <c r="I1195" i="9"/>
  <c r="H1195" i="9"/>
  <c r="G1195" i="9"/>
  <c r="W1195" i="9" s="1"/>
  <c r="W1194" i="9"/>
  <c r="V1194" i="9"/>
  <c r="U1194" i="9"/>
  <c r="T1194" i="9"/>
  <c r="S1194" i="9"/>
  <c r="R1194" i="9"/>
  <c r="Q1194" i="9"/>
  <c r="P1194" i="9"/>
  <c r="O1194" i="9"/>
  <c r="O1192" i="9" s="1"/>
  <c r="N1194" i="9"/>
  <c r="M1194" i="9"/>
  <c r="L1194" i="9"/>
  <c r="K1194" i="9"/>
  <c r="J1194" i="9"/>
  <c r="I1194" i="9"/>
  <c r="H1194" i="9"/>
  <c r="G1194" i="9"/>
  <c r="V1193" i="9"/>
  <c r="U1193" i="9"/>
  <c r="U1192" i="9" s="1"/>
  <c r="T1193" i="9"/>
  <c r="T1192" i="9" s="1"/>
  <c r="S1193" i="9"/>
  <c r="S1192" i="9" s="1"/>
  <c r="R1193" i="9"/>
  <c r="Q1193" i="9"/>
  <c r="P1193" i="9"/>
  <c r="O1193" i="9"/>
  <c r="N1193" i="9"/>
  <c r="N1192" i="9" s="1"/>
  <c r="M1193" i="9"/>
  <c r="L1193" i="9"/>
  <c r="K1193" i="9"/>
  <c r="K1192" i="9" s="1"/>
  <c r="J1193" i="9"/>
  <c r="I1193" i="9"/>
  <c r="H1193" i="9"/>
  <c r="G1193" i="9"/>
  <c r="P1192" i="9"/>
  <c r="L1192" i="9"/>
  <c r="H1192" i="9"/>
  <c r="G1192" i="9"/>
  <c r="W1191"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S1185" i="9" s="1"/>
  <c r="R1189" i="9"/>
  <c r="Q1189" i="9"/>
  <c r="P1189" i="9"/>
  <c r="O1189" i="9"/>
  <c r="N1189" i="9"/>
  <c r="M1189" i="9"/>
  <c r="L1189" i="9"/>
  <c r="K1189" i="9"/>
  <c r="J1189" i="9"/>
  <c r="I1189" i="9"/>
  <c r="H1189" i="9"/>
  <c r="G1189" i="9"/>
  <c r="G1185" i="9" s="1"/>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O1185" i="9" s="1"/>
  <c r="N1187" i="9"/>
  <c r="M1187" i="9"/>
  <c r="M1185" i="9" s="1"/>
  <c r="L1187" i="9"/>
  <c r="L1185" i="9" s="1"/>
  <c r="K1187" i="9"/>
  <c r="J1187" i="9"/>
  <c r="I1187" i="9"/>
  <c r="H1187" i="9"/>
  <c r="G1187" i="9"/>
  <c r="W1186" i="9"/>
  <c r="V1186" i="9"/>
  <c r="U1186" i="9"/>
  <c r="T1186" i="9"/>
  <c r="S1186" i="9"/>
  <c r="R1186" i="9"/>
  <c r="Q1186" i="9"/>
  <c r="P1186" i="9"/>
  <c r="O1186" i="9"/>
  <c r="N1186" i="9"/>
  <c r="M1186" i="9"/>
  <c r="L1186" i="9"/>
  <c r="K1186" i="9"/>
  <c r="K1185" i="9" s="1"/>
  <c r="J1186" i="9"/>
  <c r="J1185" i="9" s="1"/>
  <c r="I1186" i="9"/>
  <c r="H1186" i="9"/>
  <c r="H1185" i="9" s="1"/>
  <c r="G1186" i="9"/>
  <c r="V1183" i="9"/>
  <c r="V1181" i="9" s="1"/>
  <c r="U1183" i="9"/>
  <c r="T1183" i="9"/>
  <c r="T1181" i="9" s="1"/>
  <c r="S1183" i="9"/>
  <c r="R1183" i="9"/>
  <c r="Q1183" i="9"/>
  <c r="P1183" i="9"/>
  <c r="O1183" i="9"/>
  <c r="O1181" i="9" s="1"/>
  <c r="N1183" i="9"/>
  <c r="N1181" i="9" s="1"/>
  <c r="M1183" i="9"/>
  <c r="L1183" i="9"/>
  <c r="K1183" i="9"/>
  <c r="J1183" i="9"/>
  <c r="J1181" i="9" s="1"/>
  <c r="I1183" i="9"/>
  <c r="H1183" i="9"/>
  <c r="G1183" i="9"/>
  <c r="V1182" i="9"/>
  <c r="U1182" i="9"/>
  <c r="U1181" i="9" s="1"/>
  <c r="T1182" i="9"/>
  <c r="S1182" i="9"/>
  <c r="S1181" i="9" s="1"/>
  <c r="R1182" i="9"/>
  <c r="Q1182" i="9"/>
  <c r="Q1181" i="9" s="1"/>
  <c r="P1182" i="9"/>
  <c r="P1181" i="9" s="1"/>
  <c r="O1182" i="9"/>
  <c r="N1182" i="9"/>
  <c r="M1182" i="9"/>
  <c r="M1181" i="9" s="1"/>
  <c r="L1182" i="9"/>
  <c r="L1181" i="9" s="1"/>
  <c r="K1182" i="9"/>
  <c r="K1181" i="9" s="1"/>
  <c r="J1182" i="9"/>
  <c r="I1182" i="9"/>
  <c r="H1182" i="9"/>
  <c r="G1182" i="9"/>
  <c r="R1181" i="9"/>
  <c r="I1181" i="9"/>
  <c r="H1181" i="9"/>
  <c r="M1180" i="9"/>
  <c r="P1180" i="9" s="1"/>
  <c r="S1180" i="9" s="1"/>
  <c r="V1180" i="9" s="1"/>
  <c r="L1180" i="9"/>
  <c r="O1180" i="9" s="1"/>
  <c r="R1180" i="9" s="1"/>
  <c r="U1180" i="9" s="1"/>
  <c r="K1180" i="9"/>
  <c r="J1180" i="9"/>
  <c r="I1180" i="9"/>
  <c r="H1180" i="9"/>
  <c r="G1180" i="9"/>
  <c r="L1179" i="9"/>
  <c r="N1179" i="9" s="1"/>
  <c r="K1179" i="9"/>
  <c r="J1179" i="9"/>
  <c r="I1179" i="9"/>
  <c r="H1179" i="9"/>
  <c r="G1179" i="9"/>
  <c r="K1178" i="9"/>
  <c r="J1178" i="9"/>
  <c r="I1178" i="9"/>
  <c r="H1178" i="9"/>
  <c r="G1178" i="9"/>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K1170" i="9"/>
  <c r="J1170" i="9"/>
  <c r="I1170" i="9"/>
  <c r="H1170" i="9"/>
  <c r="G1170" i="9"/>
  <c r="K1169" i="9"/>
  <c r="J1169" i="9"/>
  <c r="I1169" i="9"/>
  <c r="H1169" i="9"/>
  <c r="G1169" i="9"/>
  <c r="V1167" i="9"/>
  <c r="V1166" i="9" s="1"/>
  <c r="U1167" i="9"/>
  <c r="U1166" i="9" s="1"/>
  <c r="T1167" i="9"/>
  <c r="T1166" i="9" s="1"/>
  <c r="S1167" i="9"/>
  <c r="R1167" i="9"/>
  <c r="R1166" i="9" s="1"/>
  <c r="Q1167" i="9"/>
  <c r="P1167" i="9"/>
  <c r="O1167" i="9"/>
  <c r="N1167" i="9"/>
  <c r="N1166" i="9" s="1"/>
  <c r="M1167" i="9"/>
  <c r="L1167" i="9"/>
  <c r="K1167" i="9"/>
  <c r="J1167" i="9"/>
  <c r="J1166" i="9" s="1"/>
  <c r="I1167" i="9"/>
  <c r="I1166" i="9" s="1"/>
  <c r="H1167" i="9"/>
  <c r="G1167" i="9"/>
  <c r="G1166" i="9" s="1"/>
  <c r="S1166" i="9"/>
  <c r="Q1166" i="9"/>
  <c r="P1166" i="9"/>
  <c r="O1166" i="9"/>
  <c r="M1166" i="9"/>
  <c r="L1166" i="9"/>
  <c r="K1166" i="9"/>
  <c r="H1166" i="9"/>
  <c r="H1165" i="9"/>
  <c r="I1165" i="9" s="1"/>
  <c r="G1165" i="9"/>
  <c r="H1164" i="9"/>
  <c r="G1164" i="9"/>
  <c r="K1163" i="9"/>
  <c r="G1163" i="9"/>
  <c r="J1162" i="9"/>
  <c r="I1162" i="9"/>
  <c r="H1162" i="9"/>
  <c r="G1162" i="9"/>
  <c r="G1161" i="9" s="1"/>
  <c r="G1160" i="9"/>
  <c r="H1159" i="9"/>
  <c r="I1159" i="9" s="1"/>
  <c r="G1159" i="9"/>
  <c r="H1158" i="9"/>
  <c r="G1158" i="9"/>
  <c r="G1157" i="9"/>
  <c r="V1155" i="9"/>
  <c r="U1155" i="9"/>
  <c r="T1155" i="9"/>
  <c r="S1155" i="9"/>
  <c r="R1155" i="9"/>
  <c r="Q1155" i="9"/>
  <c r="P1155" i="9"/>
  <c r="P1153" i="9" s="1"/>
  <c r="O1155" i="9"/>
  <c r="O1153" i="9" s="1"/>
  <c r="N1155" i="9"/>
  <c r="M1155" i="9"/>
  <c r="L1155" i="9"/>
  <c r="K1155" i="9"/>
  <c r="J1155" i="9"/>
  <c r="I1155" i="9"/>
  <c r="H1155" i="9"/>
  <c r="G1155" i="9"/>
  <c r="V1154" i="9"/>
  <c r="V1153" i="9" s="1"/>
  <c r="U1154" i="9"/>
  <c r="U1153" i="9" s="1"/>
  <c r="T1154" i="9"/>
  <c r="T1153" i="9" s="1"/>
  <c r="S1154" i="9"/>
  <c r="R1154" i="9"/>
  <c r="Q1154" i="9"/>
  <c r="P1154" i="9"/>
  <c r="O1154" i="9"/>
  <c r="N1154" i="9"/>
  <c r="M1154" i="9"/>
  <c r="L1154" i="9"/>
  <c r="L1153" i="9" s="1"/>
  <c r="K1154" i="9"/>
  <c r="J1154" i="9"/>
  <c r="I1154" i="9"/>
  <c r="H1154" i="9"/>
  <c r="H1153" i="9" s="1"/>
  <c r="G1154" i="9"/>
  <c r="G1153" i="9" s="1"/>
  <c r="R1153" i="9"/>
  <c r="Q1153" i="9"/>
  <c r="N1153" i="9"/>
  <c r="M1153" i="9"/>
  <c r="J1153" i="9"/>
  <c r="I1153"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P1150" i="9"/>
  <c r="V1150" i="9" s="1"/>
  <c r="O1150" i="9"/>
  <c r="U1150" i="9" s="1"/>
  <c r="N1150" i="9"/>
  <c r="T1150" i="9" s="1"/>
  <c r="M1150" i="9"/>
  <c r="S1150" i="9" s="1"/>
  <c r="L1150" i="9"/>
  <c r="R1150" i="9" s="1"/>
  <c r="K1150" i="9"/>
  <c r="J1150" i="9"/>
  <c r="I1150" i="9"/>
  <c r="H1150" i="9"/>
  <c r="G1150" i="9"/>
  <c r="M1149" i="9"/>
  <c r="P1149" i="9" s="1"/>
  <c r="L1149" i="9"/>
  <c r="K1149" i="9"/>
  <c r="J1149" i="9"/>
  <c r="I1149" i="9"/>
  <c r="H1149" i="9"/>
  <c r="G1149" i="9"/>
  <c r="L1148" i="9"/>
  <c r="K1148" i="9"/>
  <c r="J1148" i="9"/>
  <c r="I1148" i="9"/>
  <c r="H1148" i="9"/>
  <c r="G1148" i="9"/>
  <c r="K1147" i="9"/>
  <c r="J1147" i="9"/>
  <c r="I1147" i="9"/>
  <c r="H1147" i="9"/>
  <c r="G1147"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P1143" i="9"/>
  <c r="V1143" i="9" s="1"/>
  <c r="O1143" i="9"/>
  <c r="U1143" i="9" s="1"/>
  <c r="N1143" i="9"/>
  <c r="M1143" i="9"/>
  <c r="S1143" i="9" s="1"/>
  <c r="L1143" i="9"/>
  <c r="R1143" i="9" s="1"/>
  <c r="K1143" i="9"/>
  <c r="J1143" i="9"/>
  <c r="I1143" i="9"/>
  <c r="H1143" i="9"/>
  <c r="G1143" i="9"/>
  <c r="M1142" i="9"/>
  <c r="L1142" i="9"/>
  <c r="O1142" i="9" s="1"/>
  <c r="K1142" i="9"/>
  <c r="J1142" i="9"/>
  <c r="I1142" i="9"/>
  <c r="H1142" i="9"/>
  <c r="G1142" i="9"/>
  <c r="L1141" i="9"/>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P1135" i="9" s="1"/>
  <c r="L1135" i="9"/>
  <c r="K1135" i="9"/>
  <c r="J1135" i="9"/>
  <c r="I1135" i="9"/>
  <c r="H1135" i="9"/>
  <c r="G1135" i="9"/>
  <c r="L1134" i="9"/>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M1128" i="9"/>
  <c r="P1128" i="9" s="1"/>
  <c r="L1128" i="9"/>
  <c r="K1128" i="9"/>
  <c r="J1128" i="9"/>
  <c r="I1128" i="9"/>
  <c r="H1128" i="9"/>
  <c r="G1128" i="9"/>
  <c r="L1127" i="9"/>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O1122" i="9"/>
  <c r="U1122" i="9" s="1"/>
  <c r="N1122" i="9"/>
  <c r="T1122" i="9" s="1"/>
  <c r="M1122" i="9"/>
  <c r="S1122" i="9" s="1"/>
  <c r="L1122" i="9"/>
  <c r="R1122" i="9" s="1"/>
  <c r="K1122" i="9"/>
  <c r="J1122" i="9"/>
  <c r="I1122" i="9"/>
  <c r="H1122" i="9"/>
  <c r="G1122" i="9"/>
  <c r="M1121" i="9"/>
  <c r="P1121" i="9" s="1"/>
  <c r="L1121" i="9"/>
  <c r="O1121" i="9" s="1"/>
  <c r="R1121" i="9" s="1"/>
  <c r="K1121" i="9"/>
  <c r="J1121" i="9"/>
  <c r="I1121" i="9"/>
  <c r="H1121" i="9"/>
  <c r="G1121" i="9"/>
  <c r="L1120" i="9"/>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M1114" i="9"/>
  <c r="L1114" i="9"/>
  <c r="O1114" i="9" s="1"/>
  <c r="K1114" i="9"/>
  <c r="J1114" i="9"/>
  <c r="I1114" i="9"/>
  <c r="H1114" i="9"/>
  <c r="G1114" i="9"/>
  <c r="L1113" i="9"/>
  <c r="K1113" i="9"/>
  <c r="J1113" i="9"/>
  <c r="I1113" i="9"/>
  <c r="H1113" i="9"/>
  <c r="G1113" i="9"/>
  <c r="K1112" i="9"/>
  <c r="J1112" i="9"/>
  <c r="I1112" i="9"/>
  <c r="H1112" i="9"/>
  <c r="G1112" i="9"/>
  <c r="H1110" i="9"/>
  <c r="I1110" i="9" s="1"/>
  <c r="G1110" i="9"/>
  <c r="G1104" i="9" s="1"/>
  <c r="H1109" i="9"/>
  <c r="G1109" i="9"/>
  <c r="H1108" i="9"/>
  <c r="G1108" i="9"/>
  <c r="H1107" i="9"/>
  <c r="G1107" i="9"/>
  <c r="H1106" i="9"/>
  <c r="G1106" i="9"/>
  <c r="H1105" i="9"/>
  <c r="G1105" i="9"/>
  <c r="H1102" i="9"/>
  <c r="G1102" i="9"/>
  <c r="G1101" i="9"/>
  <c r="G1100" i="9"/>
  <c r="G1099" i="9"/>
  <c r="H1098" i="9"/>
  <c r="G1098" i="9"/>
  <c r="G1097" i="9"/>
  <c r="H1096" i="9"/>
  <c r="G1096" i="9"/>
  <c r="V1089" i="9"/>
  <c r="U1089" i="9"/>
  <c r="T1089" i="9"/>
  <c r="S1089" i="9"/>
  <c r="R1089" i="9"/>
  <c r="Q1089" i="9"/>
  <c r="P1089" i="9"/>
  <c r="O1089" i="9"/>
  <c r="N1089" i="9"/>
  <c r="M1089" i="9"/>
  <c r="W1089" i="9" s="1"/>
  <c r="L1089" i="9"/>
  <c r="K1089" i="9"/>
  <c r="J1089" i="9"/>
  <c r="I1089" i="9"/>
  <c r="G1089" i="9"/>
  <c r="H1089" i="9" s="1"/>
  <c r="V1088" i="9"/>
  <c r="U1088" i="9"/>
  <c r="T1088" i="9"/>
  <c r="S1088" i="9"/>
  <c r="R1088" i="9"/>
  <c r="R1086" i="9" s="1"/>
  <c r="Q1088" i="9"/>
  <c r="P1088" i="9"/>
  <c r="O1088" i="9"/>
  <c r="N1088" i="9"/>
  <c r="N1086" i="9" s="1"/>
  <c r="M1088" i="9"/>
  <c r="L1088" i="9"/>
  <c r="L1086" i="9" s="1"/>
  <c r="K1088" i="9"/>
  <c r="J1088" i="9"/>
  <c r="I1088" i="9"/>
  <c r="W1088" i="9" s="1"/>
  <c r="H1088" i="9"/>
  <c r="G1088" i="9"/>
  <c r="V1087" i="9"/>
  <c r="U1087" i="9"/>
  <c r="U1086" i="9" s="1"/>
  <c r="T1087" i="9"/>
  <c r="T1086" i="9" s="1"/>
  <c r="S1087" i="9"/>
  <c r="R1087" i="9"/>
  <c r="Q1087" i="9"/>
  <c r="Q1086" i="9" s="1"/>
  <c r="P1087" i="9"/>
  <c r="O1087" i="9"/>
  <c r="N1087" i="9"/>
  <c r="M1087" i="9"/>
  <c r="L1087" i="9"/>
  <c r="K1087" i="9"/>
  <c r="K1086" i="9" s="1"/>
  <c r="J1087" i="9"/>
  <c r="J1086" i="9" s="1"/>
  <c r="I1087" i="9"/>
  <c r="I1086" i="9" s="1"/>
  <c r="G1087" i="9"/>
  <c r="G1086" i="9" s="1"/>
  <c r="V1086" i="9"/>
  <c r="G1084" i="9"/>
  <c r="W1084" i="9" s="1"/>
  <c r="W1083" i="9" s="1"/>
  <c r="G1083" i="9"/>
  <c r="G1082" i="9"/>
  <c r="G1079" i="9" s="1"/>
  <c r="W1081" i="9"/>
  <c r="G1081" i="9"/>
  <c r="G1080" i="9"/>
  <c r="W1080" i="9" s="1"/>
  <c r="G1078" i="9"/>
  <c r="V1077" i="9"/>
  <c r="U1077" i="9"/>
  <c r="U1075" i="9" s="1"/>
  <c r="T1077" i="9"/>
  <c r="S1077" i="9"/>
  <c r="R1077" i="9"/>
  <c r="Q1077" i="9"/>
  <c r="P1077" i="9"/>
  <c r="P1075" i="9" s="1"/>
  <c r="O1077" i="9"/>
  <c r="O1075" i="9" s="1"/>
  <c r="N1077" i="9"/>
  <c r="M1077" i="9"/>
  <c r="L1077" i="9"/>
  <c r="K1077" i="9"/>
  <c r="W1077" i="9" s="1"/>
  <c r="J1077" i="9"/>
  <c r="I1077" i="9"/>
  <c r="H1077" i="9"/>
  <c r="G1077" i="9"/>
  <c r="V1076" i="9"/>
  <c r="V1075" i="9" s="1"/>
  <c r="U1076" i="9"/>
  <c r="T1076" i="9"/>
  <c r="T1075" i="9" s="1"/>
  <c r="S1076" i="9"/>
  <c r="R1076" i="9"/>
  <c r="R1075" i="9" s="1"/>
  <c r="Q1076" i="9"/>
  <c r="P1076" i="9"/>
  <c r="O1076" i="9"/>
  <c r="N1076" i="9"/>
  <c r="M1076" i="9"/>
  <c r="L1076" i="9"/>
  <c r="K1076" i="9"/>
  <c r="J1076" i="9"/>
  <c r="I1076" i="9"/>
  <c r="H1076" i="9"/>
  <c r="G1076" i="9"/>
  <c r="S1075" i="9"/>
  <c r="Q1075" i="9"/>
  <c r="L1075" i="9"/>
  <c r="J1075" i="9"/>
  <c r="I1075" i="9"/>
  <c r="G1075" i="9"/>
  <c r="V1074" i="9"/>
  <c r="V1072" i="9" s="1"/>
  <c r="U1074" i="9"/>
  <c r="T1074" i="9"/>
  <c r="S1074" i="9"/>
  <c r="R1074" i="9"/>
  <c r="R1072" i="9" s="1"/>
  <c r="Q1074" i="9"/>
  <c r="P1074" i="9"/>
  <c r="P1072" i="9" s="1"/>
  <c r="O1074" i="9"/>
  <c r="N1074" i="9"/>
  <c r="M1074" i="9"/>
  <c r="M1072" i="9" s="1"/>
  <c r="L1074" i="9"/>
  <c r="K1074" i="9"/>
  <c r="K1072" i="9" s="1"/>
  <c r="J1074" i="9"/>
  <c r="I1074" i="9"/>
  <c r="I1072" i="9" s="1"/>
  <c r="H1074" i="9"/>
  <c r="G1074" i="9"/>
  <c r="W1074" i="9" s="1"/>
  <c r="G1073" i="9"/>
  <c r="W1073" i="9" s="1"/>
  <c r="U1072" i="9"/>
  <c r="T1072" i="9"/>
  <c r="S1072" i="9"/>
  <c r="Q1072" i="9"/>
  <c r="O1072" i="9"/>
  <c r="N1072" i="9"/>
  <c r="L1072" i="9"/>
  <c r="J1072" i="9"/>
  <c r="H1072" i="9"/>
  <c r="G1072" i="9"/>
  <c r="V1070" i="9"/>
  <c r="U1070" i="9"/>
  <c r="U1068" i="9" s="1"/>
  <c r="T1070" i="9"/>
  <c r="S1070" i="9"/>
  <c r="R1070" i="9"/>
  <c r="Q1070" i="9"/>
  <c r="P1070" i="9"/>
  <c r="O1070" i="9"/>
  <c r="N1070" i="9"/>
  <c r="M1070" i="9"/>
  <c r="L1070" i="9"/>
  <c r="K1070" i="9"/>
  <c r="K1068" i="9" s="1"/>
  <c r="J1070" i="9"/>
  <c r="I1070" i="9"/>
  <c r="H1070" i="9"/>
  <c r="G1070" i="9"/>
  <c r="V1069" i="9"/>
  <c r="V1068" i="9" s="1"/>
  <c r="U1069" i="9"/>
  <c r="T1069" i="9"/>
  <c r="S1069" i="9"/>
  <c r="S1068" i="9" s="1"/>
  <c r="R1069" i="9"/>
  <c r="Q1069" i="9"/>
  <c r="P1069" i="9"/>
  <c r="P1068" i="9" s="1"/>
  <c r="O1069" i="9"/>
  <c r="O1068" i="9" s="1"/>
  <c r="N1069" i="9"/>
  <c r="N1068" i="9" s="1"/>
  <c r="M1069" i="9"/>
  <c r="M1068" i="9" s="1"/>
  <c r="L1069" i="9"/>
  <c r="L1068" i="9" s="1"/>
  <c r="K1069" i="9"/>
  <c r="J1069" i="9"/>
  <c r="I1069" i="9"/>
  <c r="H1069" i="9"/>
  <c r="G1069" i="9"/>
  <c r="J1068" i="9"/>
  <c r="I1068" i="9"/>
  <c r="H1068" i="9"/>
  <c r="V1067" i="9"/>
  <c r="U1067" i="9"/>
  <c r="T1067" i="9"/>
  <c r="S1067" i="9"/>
  <c r="R1067" i="9"/>
  <c r="Q1067" i="9"/>
  <c r="P1067" i="9"/>
  <c r="O1067" i="9"/>
  <c r="N1067" i="9"/>
  <c r="M1067" i="9"/>
  <c r="L1067" i="9"/>
  <c r="K1067" i="9"/>
  <c r="K1064" i="9" s="1"/>
  <c r="J1067" i="9"/>
  <c r="I1067" i="9"/>
  <c r="H1067" i="9"/>
  <c r="G1067" i="9"/>
  <c r="V1066" i="9"/>
  <c r="U1066" i="9"/>
  <c r="T1066" i="9"/>
  <c r="S1066" i="9"/>
  <c r="R1066" i="9"/>
  <c r="Q1066" i="9"/>
  <c r="P1066" i="9"/>
  <c r="O1066" i="9"/>
  <c r="N1066" i="9"/>
  <c r="M1066" i="9"/>
  <c r="L1066" i="9"/>
  <c r="L1064" i="9" s="1"/>
  <c r="K1066" i="9"/>
  <c r="J1066" i="9"/>
  <c r="J1064" i="9" s="1"/>
  <c r="I1066" i="9"/>
  <c r="H1066" i="9"/>
  <c r="G1066" i="9"/>
  <c r="V1065" i="9"/>
  <c r="U1065" i="9"/>
  <c r="U1064" i="9" s="1"/>
  <c r="T1065" i="9"/>
  <c r="T1064" i="9" s="1"/>
  <c r="S1065" i="9"/>
  <c r="R1065" i="9"/>
  <c r="Q1065" i="9"/>
  <c r="P1065" i="9"/>
  <c r="O1065" i="9"/>
  <c r="O1064" i="9" s="1"/>
  <c r="N1065" i="9"/>
  <c r="N1064" i="9" s="1"/>
  <c r="M1065" i="9"/>
  <c r="L1065" i="9"/>
  <c r="K1065" i="9"/>
  <c r="J1065" i="9"/>
  <c r="I1065" i="9"/>
  <c r="I1064" i="9" s="1"/>
  <c r="H1065" i="9"/>
  <c r="G1065" i="9"/>
  <c r="W1065" i="9" s="1"/>
  <c r="V1064" i="9"/>
  <c r="S1064" i="9"/>
  <c r="R1064" i="9"/>
  <c r="Q1064" i="9"/>
  <c r="P1064" i="9"/>
  <c r="G1064" i="9"/>
  <c r="V1063" i="9"/>
  <c r="V1061" i="9" s="1"/>
  <c r="U1063" i="9"/>
  <c r="T1063" i="9"/>
  <c r="T1061" i="9" s="1"/>
  <c r="S1063" i="9"/>
  <c r="R1063" i="9"/>
  <c r="Q1063" i="9"/>
  <c r="P1063" i="9"/>
  <c r="O1063" i="9"/>
  <c r="N1063" i="9"/>
  <c r="M1063" i="9"/>
  <c r="L1063" i="9"/>
  <c r="K1063" i="9"/>
  <c r="J1063" i="9"/>
  <c r="I1063" i="9"/>
  <c r="H1063" i="9"/>
  <c r="G1063" i="9"/>
  <c r="V1062" i="9"/>
  <c r="U1062" i="9"/>
  <c r="U1061" i="9" s="1"/>
  <c r="T1062" i="9"/>
  <c r="S1062" i="9"/>
  <c r="S1061" i="9" s="1"/>
  <c r="R1062" i="9"/>
  <c r="Q1062" i="9"/>
  <c r="Q1061" i="9" s="1"/>
  <c r="P1062" i="9"/>
  <c r="O1062" i="9"/>
  <c r="N1062" i="9"/>
  <c r="M1062" i="9"/>
  <c r="M1061" i="9" s="1"/>
  <c r="L1062" i="9"/>
  <c r="K1062" i="9"/>
  <c r="K1061" i="9" s="1"/>
  <c r="J1062" i="9"/>
  <c r="J1061" i="9" s="1"/>
  <c r="I1062" i="9"/>
  <c r="I1061" i="9" s="1"/>
  <c r="H1062" i="9"/>
  <c r="G1062" i="9"/>
  <c r="H1061" i="9"/>
  <c r="G1061" i="9"/>
  <c r="V1060" i="9"/>
  <c r="V1058" i="9" s="1"/>
  <c r="U1060" i="9"/>
  <c r="T1060" i="9"/>
  <c r="S1060" i="9"/>
  <c r="R1060" i="9"/>
  <c r="Q1060" i="9"/>
  <c r="P1060" i="9"/>
  <c r="O1060" i="9"/>
  <c r="N1060" i="9"/>
  <c r="M1060" i="9"/>
  <c r="L1060" i="9"/>
  <c r="L1058" i="9" s="1"/>
  <c r="K1060" i="9"/>
  <c r="J1060" i="9"/>
  <c r="I1060" i="9"/>
  <c r="H1060" i="9"/>
  <c r="G1060" i="9"/>
  <c r="W1060" i="9" s="1"/>
  <c r="V1059" i="9"/>
  <c r="U1059" i="9"/>
  <c r="U1058" i="9" s="1"/>
  <c r="T1059" i="9"/>
  <c r="S1059" i="9"/>
  <c r="R1059" i="9"/>
  <c r="Q1059" i="9"/>
  <c r="P1059" i="9"/>
  <c r="O1059" i="9"/>
  <c r="O1058" i="9" s="1"/>
  <c r="N1059" i="9"/>
  <c r="M1059" i="9"/>
  <c r="L1059" i="9"/>
  <c r="K1059" i="9"/>
  <c r="K1058" i="9" s="1"/>
  <c r="J1059" i="9"/>
  <c r="I1059" i="9"/>
  <c r="I1058" i="9" s="1"/>
  <c r="H1059" i="9"/>
  <c r="G1059" i="9"/>
  <c r="T1058" i="9"/>
  <c r="S1058" i="9"/>
  <c r="R1058" i="9"/>
  <c r="Q1058" i="9"/>
  <c r="P1058" i="9"/>
  <c r="M1058" i="9"/>
  <c r="V1057" i="9"/>
  <c r="V1055" i="9" s="1"/>
  <c r="U1057" i="9"/>
  <c r="T1057" i="9"/>
  <c r="T1055" i="9" s="1"/>
  <c r="S1057" i="9"/>
  <c r="R1057" i="9"/>
  <c r="Q1057" i="9"/>
  <c r="P1057" i="9"/>
  <c r="O1057" i="9"/>
  <c r="N1057" i="9"/>
  <c r="M1057" i="9"/>
  <c r="L1057" i="9"/>
  <c r="K1057" i="9"/>
  <c r="J1057" i="9"/>
  <c r="I1057" i="9"/>
  <c r="H1057" i="9"/>
  <c r="G1057" i="9"/>
  <c r="V1056" i="9"/>
  <c r="U1056" i="9"/>
  <c r="U1055" i="9" s="1"/>
  <c r="T1056" i="9"/>
  <c r="S1056" i="9"/>
  <c r="S1055" i="9" s="1"/>
  <c r="R1056" i="9"/>
  <c r="Q1056" i="9"/>
  <c r="Q1055" i="9" s="1"/>
  <c r="P1056" i="9"/>
  <c r="O1056" i="9"/>
  <c r="O1055" i="9" s="1"/>
  <c r="N1056" i="9"/>
  <c r="N1055" i="9" s="1"/>
  <c r="M1056" i="9"/>
  <c r="M1055" i="9" s="1"/>
  <c r="L1056" i="9"/>
  <c r="L1055" i="9" s="1"/>
  <c r="K1056" i="9"/>
  <c r="J1056" i="9"/>
  <c r="I1056" i="9"/>
  <c r="H1056" i="9"/>
  <c r="G1056" i="9"/>
  <c r="K1055" i="9"/>
  <c r="J1055" i="9"/>
  <c r="I1055" i="9"/>
  <c r="H1055" i="9"/>
  <c r="G1055" i="9"/>
  <c r="V1054" i="9"/>
  <c r="U1054" i="9"/>
  <c r="T1054" i="9"/>
  <c r="S1054" i="9"/>
  <c r="R1054" i="9"/>
  <c r="Q1054" i="9"/>
  <c r="Q1052" i="9" s="1"/>
  <c r="P1054" i="9"/>
  <c r="O1054" i="9"/>
  <c r="O1052" i="9" s="1"/>
  <c r="N1054" i="9"/>
  <c r="M1054" i="9"/>
  <c r="L1054" i="9"/>
  <c r="K1054" i="9"/>
  <c r="J1054" i="9"/>
  <c r="I1054" i="9"/>
  <c r="H1054" i="9"/>
  <c r="W1054" i="9" s="1"/>
  <c r="G1054" i="9"/>
  <c r="V1053" i="9"/>
  <c r="V1052" i="9" s="1"/>
  <c r="U1053" i="9"/>
  <c r="T1053" i="9"/>
  <c r="T1052" i="9" s="1"/>
  <c r="S1053" i="9"/>
  <c r="S1052" i="9" s="1"/>
  <c r="R1053" i="9"/>
  <c r="Q1053" i="9"/>
  <c r="P1053" i="9"/>
  <c r="O1053" i="9"/>
  <c r="N1053" i="9"/>
  <c r="N1052" i="9" s="1"/>
  <c r="M1053" i="9"/>
  <c r="M1052" i="9" s="1"/>
  <c r="L1053" i="9"/>
  <c r="K1053" i="9"/>
  <c r="K1052" i="9" s="1"/>
  <c r="J1053" i="9"/>
  <c r="I1053" i="9"/>
  <c r="I1052" i="9" s="1"/>
  <c r="H1053" i="9"/>
  <c r="G1053" i="9"/>
  <c r="W1053" i="9" s="1"/>
  <c r="W1052" i="9" s="1"/>
  <c r="U1052" i="9"/>
  <c r="R1052" i="9"/>
  <c r="P1052" i="9"/>
  <c r="J1052" i="9"/>
  <c r="G1052" i="9"/>
  <c r="V1051" i="9"/>
  <c r="V1049" i="9" s="1"/>
  <c r="U1051" i="9"/>
  <c r="T1051" i="9"/>
  <c r="S1051" i="9"/>
  <c r="R1051" i="9"/>
  <c r="Q1051" i="9"/>
  <c r="P1051" i="9"/>
  <c r="O1051" i="9"/>
  <c r="N1051" i="9"/>
  <c r="M1051" i="9"/>
  <c r="L1051" i="9"/>
  <c r="K1051" i="9"/>
  <c r="J1051" i="9"/>
  <c r="I1051" i="9"/>
  <c r="H1051" i="9"/>
  <c r="G1051" i="9"/>
  <c r="V1050" i="9"/>
  <c r="U1050" i="9"/>
  <c r="U1049" i="9" s="1"/>
  <c r="T1050" i="9"/>
  <c r="S1050" i="9"/>
  <c r="S1049" i="9" s="1"/>
  <c r="R1050" i="9"/>
  <c r="R1049" i="9" s="1"/>
  <c r="Q1050" i="9"/>
  <c r="Q1049" i="9" s="1"/>
  <c r="P1050" i="9"/>
  <c r="P1049" i="9" s="1"/>
  <c r="O1050" i="9"/>
  <c r="O1049" i="9" s="1"/>
  <c r="N1050" i="9"/>
  <c r="N1049" i="9" s="1"/>
  <c r="M1050" i="9"/>
  <c r="L1050" i="9"/>
  <c r="K1050" i="9"/>
  <c r="J1050" i="9"/>
  <c r="I1050" i="9"/>
  <c r="H1050" i="9"/>
  <c r="G1050" i="9"/>
  <c r="T1049" i="9"/>
  <c r="M1049" i="9"/>
  <c r="K1049" i="9"/>
  <c r="J1049" i="9"/>
  <c r="H1049" i="9"/>
  <c r="G1049" i="9"/>
  <c r="W1048" i="9"/>
  <c r="V1048" i="9"/>
  <c r="U1048" i="9"/>
  <c r="T1048" i="9"/>
  <c r="S1048" i="9"/>
  <c r="R1048" i="9"/>
  <c r="Q1048" i="9"/>
  <c r="P1048" i="9"/>
  <c r="O1048" i="9"/>
  <c r="N1048" i="9"/>
  <c r="M1048" i="9"/>
  <c r="L1048" i="9"/>
  <c r="L1046" i="9" s="1"/>
  <c r="K1048" i="9"/>
  <c r="J1048" i="9"/>
  <c r="I1048" i="9"/>
  <c r="H1048" i="9"/>
  <c r="G1048" i="9"/>
  <c r="V1047" i="9"/>
  <c r="V1046" i="9" s="1"/>
  <c r="U1047" i="9"/>
  <c r="U1046" i="9" s="1"/>
  <c r="T1047" i="9"/>
  <c r="T1046" i="9" s="1"/>
  <c r="S1047" i="9"/>
  <c r="S1046" i="9" s="1"/>
  <c r="R1047" i="9"/>
  <c r="Q1047" i="9"/>
  <c r="P1047" i="9"/>
  <c r="O1047" i="9"/>
  <c r="O1046" i="9" s="1"/>
  <c r="N1047" i="9"/>
  <c r="M1047" i="9"/>
  <c r="M1046" i="9" s="1"/>
  <c r="L1047" i="9"/>
  <c r="K1047" i="9"/>
  <c r="K1046" i="9" s="1"/>
  <c r="J1047" i="9"/>
  <c r="I1047" i="9"/>
  <c r="I1046" i="9" s="1"/>
  <c r="H1047" i="9"/>
  <c r="H1046" i="9" s="1"/>
  <c r="G1047" i="9"/>
  <c r="R1046" i="9"/>
  <c r="Q1046" i="9"/>
  <c r="P1046" i="9"/>
  <c r="J1046" i="9"/>
  <c r="G1046" i="9"/>
  <c r="V1044" i="9"/>
  <c r="U1044" i="9"/>
  <c r="T1044" i="9"/>
  <c r="S1044" i="9"/>
  <c r="R1044" i="9"/>
  <c r="Q1044" i="9"/>
  <c r="P1044" i="9"/>
  <c r="O1044" i="9"/>
  <c r="N1044" i="9"/>
  <c r="M1044" i="9"/>
  <c r="L1044" i="9"/>
  <c r="K1044" i="9"/>
  <c r="J1044" i="9"/>
  <c r="I1044" i="9"/>
  <c r="H1044" i="9"/>
  <c r="G1044" i="9"/>
  <c r="V1043" i="9"/>
  <c r="U1043" i="9"/>
  <c r="T1043" i="9"/>
  <c r="S1043" i="9"/>
  <c r="S1041" i="9" s="1"/>
  <c r="R1043" i="9"/>
  <c r="Q1043" i="9"/>
  <c r="P1043" i="9"/>
  <c r="O1043" i="9"/>
  <c r="N1043" i="9"/>
  <c r="M1043" i="9"/>
  <c r="L1043" i="9"/>
  <c r="K1043" i="9"/>
  <c r="J1043" i="9"/>
  <c r="I1043" i="9"/>
  <c r="W1043" i="9" s="1"/>
  <c r="H1043" i="9"/>
  <c r="G1043" i="9"/>
  <c r="V1042" i="9"/>
  <c r="U1042" i="9"/>
  <c r="T1042" i="9"/>
  <c r="T1041" i="9" s="1"/>
  <c r="S1042" i="9"/>
  <c r="R1042" i="9"/>
  <c r="R1041" i="9" s="1"/>
  <c r="Q1042" i="9"/>
  <c r="P1042" i="9"/>
  <c r="P1041" i="9" s="1"/>
  <c r="O1042" i="9"/>
  <c r="O1041" i="9" s="1"/>
  <c r="N1042" i="9"/>
  <c r="N1041" i="9" s="1"/>
  <c r="M1042" i="9"/>
  <c r="L1042" i="9"/>
  <c r="K1042" i="9"/>
  <c r="J1042" i="9"/>
  <c r="I1042" i="9"/>
  <c r="H1042" i="9"/>
  <c r="H1041" i="9" s="1"/>
  <c r="G1042" i="9"/>
  <c r="Q1041" i="9"/>
  <c r="J1041" i="9"/>
  <c r="V1040" i="9"/>
  <c r="U1040" i="9"/>
  <c r="U1038" i="9" s="1"/>
  <c r="T1040" i="9"/>
  <c r="S1040" i="9"/>
  <c r="R1040" i="9"/>
  <c r="Q1040" i="9"/>
  <c r="P1040" i="9"/>
  <c r="O1040" i="9"/>
  <c r="N1040" i="9"/>
  <c r="M1040" i="9"/>
  <c r="L1040" i="9"/>
  <c r="K1040" i="9"/>
  <c r="W1040" i="9" s="1"/>
  <c r="J1040" i="9"/>
  <c r="I1040" i="9"/>
  <c r="I1038" i="9" s="1"/>
  <c r="H1040" i="9"/>
  <c r="G1040" i="9"/>
  <c r="V1039" i="9"/>
  <c r="U1039" i="9"/>
  <c r="T1039" i="9"/>
  <c r="S1039" i="9"/>
  <c r="S1038" i="9" s="1"/>
  <c r="R1039" i="9"/>
  <c r="Q1039" i="9"/>
  <c r="Q1038" i="9" s="1"/>
  <c r="P1039" i="9"/>
  <c r="O1039" i="9"/>
  <c r="N1039" i="9"/>
  <c r="M1039" i="9"/>
  <c r="L1039" i="9"/>
  <c r="K1039" i="9"/>
  <c r="J1039" i="9"/>
  <c r="J1038" i="9" s="1"/>
  <c r="I1039" i="9"/>
  <c r="H1039" i="9"/>
  <c r="G1039" i="9"/>
  <c r="R1038" i="9"/>
  <c r="P1038" i="9"/>
  <c r="O1038" i="9"/>
  <c r="N1038" i="9"/>
  <c r="L1038" i="9"/>
  <c r="G1038" i="9"/>
  <c r="V1037" i="9"/>
  <c r="U1037" i="9"/>
  <c r="U1034" i="9" s="1"/>
  <c r="T1037" i="9"/>
  <c r="S1037" i="9"/>
  <c r="R1037" i="9"/>
  <c r="Q1037" i="9"/>
  <c r="P1037" i="9"/>
  <c r="O1037" i="9"/>
  <c r="N1037" i="9"/>
  <c r="M1037" i="9"/>
  <c r="L1037" i="9"/>
  <c r="L1034" i="9" s="1"/>
  <c r="K1037" i="9"/>
  <c r="J1037" i="9"/>
  <c r="I1037" i="9"/>
  <c r="W1037" i="9" s="1"/>
  <c r="H1037" i="9"/>
  <c r="G1037" i="9"/>
  <c r="V1036" i="9"/>
  <c r="U1036" i="9"/>
  <c r="T1036" i="9"/>
  <c r="S1036" i="9"/>
  <c r="R1036" i="9"/>
  <c r="Q1036" i="9"/>
  <c r="P1036" i="9"/>
  <c r="P1034" i="9" s="1"/>
  <c r="O1036" i="9"/>
  <c r="N1036" i="9"/>
  <c r="N1034" i="9" s="1"/>
  <c r="M1036" i="9"/>
  <c r="L1036" i="9"/>
  <c r="K1036" i="9"/>
  <c r="J1036" i="9"/>
  <c r="J1034" i="9" s="1"/>
  <c r="I1036" i="9"/>
  <c r="H1036" i="9"/>
  <c r="G1036" i="9"/>
  <c r="V1035" i="9"/>
  <c r="U1035" i="9"/>
  <c r="T1035" i="9"/>
  <c r="S1035" i="9"/>
  <c r="S1034" i="9" s="1"/>
  <c r="R1035" i="9"/>
  <c r="Q1035" i="9"/>
  <c r="P1035" i="9"/>
  <c r="O1035" i="9"/>
  <c r="N1035" i="9"/>
  <c r="M1035" i="9"/>
  <c r="M1034" i="9" s="1"/>
  <c r="L1035" i="9"/>
  <c r="K1035" i="9"/>
  <c r="K1034" i="9" s="1"/>
  <c r="J1035" i="9"/>
  <c r="I1035" i="9"/>
  <c r="H1035" i="9"/>
  <c r="G1035" i="9"/>
  <c r="W1035" i="9" s="1"/>
  <c r="V1034" i="9"/>
  <c r="T1034" i="9"/>
  <c r="O1034" i="9"/>
  <c r="H1034" i="9"/>
  <c r="V1033" i="9"/>
  <c r="U1033" i="9"/>
  <c r="U1031" i="9" s="1"/>
  <c r="T1033" i="9"/>
  <c r="S1033" i="9"/>
  <c r="S1031" i="9" s="1"/>
  <c r="R1033" i="9"/>
  <c r="Q1033" i="9"/>
  <c r="Q1031" i="9" s="1"/>
  <c r="P1033" i="9"/>
  <c r="O1033" i="9"/>
  <c r="N1033" i="9"/>
  <c r="M1033" i="9"/>
  <c r="L1033" i="9"/>
  <c r="K1033" i="9"/>
  <c r="J1033" i="9"/>
  <c r="I1033" i="9"/>
  <c r="W1033" i="9" s="1"/>
  <c r="H1033" i="9"/>
  <c r="G1033" i="9"/>
  <c r="G1031" i="9" s="1"/>
  <c r="V1032" i="9"/>
  <c r="V1031" i="9" s="1"/>
  <c r="U1032" i="9"/>
  <c r="T1032" i="9"/>
  <c r="S1032" i="9"/>
  <c r="R1032" i="9"/>
  <c r="Q1032" i="9"/>
  <c r="P1032" i="9"/>
  <c r="P1031" i="9" s="1"/>
  <c r="O1032" i="9"/>
  <c r="N1032" i="9"/>
  <c r="N1031" i="9" s="1"/>
  <c r="M1032" i="9"/>
  <c r="L1032" i="9"/>
  <c r="K1032" i="9"/>
  <c r="J1032" i="9"/>
  <c r="J1031" i="9" s="1"/>
  <c r="I1032" i="9"/>
  <c r="H1032" i="9"/>
  <c r="H1031" i="9" s="1"/>
  <c r="G1032" i="9"/>
  <c r="O1031" i="9"/>
  <c r="M1031" i="9"/>
  <c r="L1031" i="9"/>
  <c r="K1031" i="9"/>
  <c r="V1030" i="9"/>
  <c r="U1030" i="9"/>
  <c r="T1030" i="9"/>
  <c r="T1027" i="9" s="1"/>
  <c r="S1030" i="9"/>
  <c r="R1030" i="9"/>
  <c r="Q1030" i="9"/>
  <c r="P1030" i="9"/>
  <c r="O1030" i="9"/>
  <c r="N1030" i="9"/>
  <c r="M1030" i="9"/>
  <c r="L1030" i="9"/>
  <c r="K1030" i="9"/>
  <c r="K1027" i="9" s="1"/>
  <c r="J1030" i="9"/>
  <c r="I1030" i="9"/>
  <c r="H1030" i="9"/>
  <c r="W1030" i="9" s="1"/>
  <c r="G1030" i="9"/>
  <c r="V1029" i="9"/>
  <c r="U1029" i="9"/>
  <c r="T1029" i="9"/>
  <c r="S1029" i="9"/>
  <c r="R1029" i="9"/>
  <c r="Q1029" i="9"/>
  <c r="P1029" i="9"/>
  <c r="O1029" i="9"/>
  <c r="O1027" i="9" s="1"/>
  <c r="N1029" i="9"/>
  <c r="M1029" i="9"/>
  <c r="M1027" i="9" s="1"/>
  <c r="L1029" i="9"/>
  <c r="K1029" i="9"/>
  <c r="J1029" i="9"/>
  <c r="I1029" i="9"/>
  <c r="I1027" i="9" s="1"/>
  <c r="H1029" i="9"/>
  <c r="G1029" i="9"/>
  <c r="V1028" i="9"/>
  <c r="U1028" i="9"/>
  <c r="T1028" i="9"/>
  <c r="S1028" i="9"/>
  <c r="R1028" i="9"/>
  <c r="R1027" i="9" s="1"/>
  <c r="Q1028" i="9"/>
  <c r="P1028" i="9"/>
  <c r="O1028" i="9"/>
  <c r="N1028" i="9"/>
  <c r="M1028" i="9"/>
  <c r="L1028" i="9"/>
  <c r="L1027" i="9" s="1"/>
  <c r="K1028" i="9"/>
  <c r="J1028" i="9"/>
  <c r="J1027" i="9" s="1"/>
  <c r="I1028" i="9"/>
  <c r="H1028" i="9"/>
  <c r="G1028" i="9"/>
  <c r="V1027" i="9"/>
  <c r="U1027" i="9"/>
  <c r="S1027" i="9"/>
  <c r="N1027" i="9"/>
  <c r="G1027" i="9"/>
  <c r="V1026" i="9"/>
  <c r="V1024" i="9" s="1"/>
  <c r="U1026" i="9"/>
  <c r="T1026" i="9"/>
  <c r="T1024" i="9" s="1"/>
  <c r="S1026" i="9"/>
  <c r="R1026" i="9"/>
  <c r="Q1026" i="9"/>
  <c r="P1026" i="9"/>
  <c r="P1024" i="9" s="1"/>
  <c r="O1026" i="9"/>
  <c r="N1026" i="9"/>
  <c r="M1026" i="9"/>
  <c r="L1026" i="9"/>
  <c r="K1026" i="9"/>
  <c r="J1026" i="9"/>
  <c r="I1026" i="9"/>
  <c r="H1026" i="9"/>
  <c r="G1026" i="9"/>
  <c r="V1025" i="9"/>
  <c r="U1025" i="9"/>
  <c r="U1024" i="9" s="1"/>
  <c r="T1025" i="9"/>
  <c r="S1025" i="9"/>
  <c r="R1025" i="9"/>
  <c r="R1024" i="9" s="1"/>
  <c r="Q1025" i="9"/>
  <c r="P1025" i="9"/>
  <c r="O1025" i="9"/>
  <c r="O1024" i="9" s="1"/>
  <c r="N1025" i="9"/>
  <c r="N1024" i="9" s="1"/>
  <c r="M1025" i="9"/>
  <c r="L1025" i="9"/>
  <c r="K1025" i="9"/>
  <c r="J1025" i="9"/>
  <c r="I1025" i="9"/>
  <c r="I1024" i="9" s="1"/>
  <c r="H1025" i="9"/>
  <c r="G1025" i="9"/>
  <c r="G1024" i="9" s="1"/>
  <c r="M1024" i="9"/>
  <c r="L1024" i="9"/>
  <c r="K1024" i="9"/>
  <c r="J1024" i="9"/>
  <c r="V1022" i="9"/>
  <c r="U1022" i="9"/>
  <c r="T1022" i="9"/>
  <c r="S1022" i="9"/>
  <c r="S1019" i="9" s="1"/>
  <c r="R1022" i="9"/>
  <c r="Q1022" i="9"/>
  <c r="P1022" i="9"/>
  <c r="O1022" i="9"/>
  <c r="N1022" i="9"/>
  <c r="M1022" i="9"/>
  <c r="L1022" i="9"/>
  <c r="K1022" i="9"/>
  <c r="J1022" i="9"/>
  <c r="I1022" i="9"/>
  <c r="H1022" i="9"/>
  <c r="G1022" i="9"/>
  <c r="V1021" i="9"/>
  <c r="U1021" i="9"/>
  <c r="T1021" i="9"/>
  <c r="S1021" i="9"/>
  <c r="R1021" i="9"/>
  <c r="Q1021" i="9"/>
  <c r="P1021" i="9"/>
  <c r="O1021" i="9"/>
  <c r="N1021" i="9"/>
  <c r="N1019" i="9" s="1"/>
  <c r="M1021" i="9"/>
  <c r="L1021" i="9"/>
  <c r="L1019" i="9" s="1"/>
  <c r="K1021" i="9"/>
  <c r="J1021" i="9"/>
  <c r="I1021" i="9"/>
  <c r="H1021" i="9"/>
  <c r="G1021" i="9"/>
  <c r="V1020" i="9"/>
  <c r="V1019" i="9" s="1"/>
  <c r="U1020" i="9"/>
  <c r="U1019" i="9" s="1"/>
  <c r="T1020" i="9"/>
  <c r="S1020" i="9"/>
  <c r="R1020" i="9"/>
  <c r="Q1020" i="9"/>
  <c r="Q1019" i="9" s="1"/>
  <c r="P1020" i="9"/>
  <c r="O1020" i="9"/>
  <c r="N1020" i="9"/>
  <c r="M1020" i="9"/>
  <c r="M1019" i="9" s="1"/>
  <c r="L1020" i="9"/>
  <c r="K1020" i="9"/>
  <c r="K1019" i="9" s="1"/>
  <c r="J1020" i="9"/>
  <c r="I1020" i="9"/>
  <c r="I1019" i="9" s="1"/>
  <c r="H1020" i="9"/>
  <c r="G1020" i="9"/>
  <c r="G1019" i="9" s="1"/>
  <c r="T1019" i="9"/>
  <c r="R1019" i="9"/>
  <c r="J1019" i="9"/>
  <c r="V1018" i="9"/>
  <c r="U1018" i="9"/>
  <c r="T1018" i="9"/>
  <c r="S1018" i="9"/>
  <c r="R1018" i="9"/>
  <c r="Q1018" i="9"/>
  <c r="P1018" i="9"/>
  <c r="P1015" i="9" s="1"/>
  <c r="O1018" i="9"/>
  <c r="N1018" i="9"/>
  <c r="M1018" i="9"/>
  <c r="L1018" i="9"/>
  <c r="K1018" i="9"/>
  <c r="J1018" i="9"/>
  <c r="I1018" i="9"/>
  <c r="H1018" i="9"/>
  <c r="G1018" i="9"/>
  <c r="W1018" i="9" s="1"/>
  <c r="V1017" i="9"/>
  <c r="V1015" i="9" s="1"/>
  <c r="U1017" i="9"/>
  <c r="T1017" i="9"/>
  <c r="T1015" i="9" s="1"/>
  <c r="S1017" i="9"/>
  <c r="R1017" i="9"/>
  <c r="Q1017" i="9"/>
  <c r="P1017" i="9"/>
  <c r="O1017" i="9"/>
  <c r="N1017" i="9"/>
  <c r="M1017" i="9"/>
  <c r="L1017" i="9"/>
  <c r="K1017" i="9"/>
  <c r="J1017" i="9"/>
  <c r="I1017" i="9"/>
  <c r="H1017" i="9"/>
  <c r="G1017" i="9"/>
  <c r="G1015" i="9" s="1"/>
  <c r="V1016" i="9"/>
  <c r="U1016" i="9"/>
  <c r="T1016" i="9"/>
  <c r="S1016" i="9"/>
  <c r="S1015" i="9" s="1"/>
  <c r="R1016" i="9"/>
  <c r="Q1016" i="9"/>
  <c r="P1016" i="9"/>
  <c r="O1016" i="9"/>
  <c r="N1016" i="9"/>
  <c r="N1015" i="9" s="1"/>
  <c r="M1016" i="9"/>
  <c r="L1016" i="9"/>
  <c r="L1015" i="9" s="1"/>
  <c r="K1016" i="9"/>
  <c r="K1015" i="9" s="1"/>
  <c r="J1016" i="9"/>
  <c r="J1015" i="9" s="1"/>
  <c r="I1016" i="9"/>
  <c r="I1015" i="9" s="1"/>
  <c r="H1016" i="9"/>
  <c r="G1016" i="9"/>
  <c r="U1015" i="9"/>
  <c r="R1015" i="9"/>
  <c r="H1015" i="9"/>
  <c r="W1014" i="9"/>
  <c r="V1014" i="9"/>
  <c r="U1014" i="9"/>
  <c r="T1014" i="9"/>
  <c r="S1014" i="9"/>
  <c r="R1014" i="9"/>
  <c r="R1011" i="9" s="1"/>
  <c r="Q1014" i="9"/>
  <c r="P1014" i="9"/>
  <c r="O1014" i="9"/>
  <c r="O1011" i="9" s="1"/>
  <c r="N1014" i="9"/>
  <c r="M1014" i="9"/>
  <c r="L1014" i="9"/>
  <c r="K1014" i="9"/>
  <c r="J1014" i="9"/>
  <c r="I1014" i="9"/>
  <c r="H1014" i="9"/>
  <c r="G1014" i="9"/>
  <c r="V1013" i="9"/>
  <c r="U1013" i="9"/>
  <c r="T1013" i="9"/>
  <c r="T1011" i="9" s="1"/>
  <c r="S1013" i="9"/>
  <c r="R1013" i="9"/>
  <c r="Q1013" i="9"/>
  <c r="P1013" i="9"/>
  <c r="O1013" i="9"/>
  <c r="N1013" i="9"/>
  <c r="M1013" i="9"/>
  <c r="L1013" i="9"/>
  <c r="K1013" i="9"/>
  <c r="J1013" i="9"/>
  <c r="J1011" i="9" s="1"/>
  <c r="I1013" i="9"/>
  <c r="H1013" i="9"/>
  <c r="H1011" i="9" s="1"/>
  <c r="G1013" i="9"/>
  <c r="V1012" i="9"/>
  <c r="U1012" i="9"/>
  <c r="U1011" i="9" s="1"/>
  <c r="T1012" i="9"/>
  <c r="S1012" i="9"/>
  <c r="S1011" i="9" s="1"/>
  <c r="R1012" i="9"/>
  <c r="Q1012" i="9"/>
  <c r="Q1011" i="9" s="1"/>
  <c r="P1012" i="9"/>
  <c r="O1012" i="9"/>
  <c r="N1012" i="9"/>
  <c r="M1012" i="9"/>
  <c r="L1012" i="9"/>
  <c r="K1012" i="9"/>
  <c r="K1011" i="9" s="1"/>
  <c r="J1012" i="9"/>
  <c r="I1012" i="9"/>
  <c r="I1011" i="9" s="1"/>
  <c r="H1012" i="9"/>
  <c r="G1012" i="9"/>
  <c r="G1011" i="9" s="1"/>
  <c r="V1011" i="9"/>
  <c r="P1011" i="9"/>
  <c r="N1011" i="9"/>
  <c r="W1009" i="9"/>
  <c r="V1009" i="9"/>
  <c r="U1009" i="9"/>
  <c r="T1009" i="9"/>
  <c r="S1009" i="9"/>
  <c r="R1009" i="9"/>
  <c r="Q1009" i="9"/>
  <c r="P1009" i="9"/>
  <c r="O1009" i="9"/>
  <c r="N1009" i="9"/>
  <c r="M1009" i="9"/>
  <c r="L1009" i="9"/>
  <c r="K1009" i="9"/>
  <c r="J1009" i="9"/>
  <c r="I1009" i="9"/>
  <c r="H1009" i="9"/>
  <c r="G1009" i="9"/>
  <c r="V1008" i="9"/>
  <c r="U1008" i="9"/>
  <c r="T1008" i="9"/>
  <c r="T1005" i="9" s="1"/>
  <c r="S1008" i="9"/>
  <c r="R1008" i="9"/>
  <c r="Q1008" i="9"/>
  <c r="P1008" i="9"/>
  <c r="O1008" i="9"/>
  <c r="N1008" i="9"/>
  <c r="M1008" i="9"/>
  <c r="L1008" i="9"/>
  <c r="K1008" i="9"/>
  <c r="J1008" i="9"/>
  <c r="I1008" i="9"/>
  <c r="H1008" i="9"/>
  <c r="G1008" i="9"/>
  <c r="V1007" i="9"/>
  <c r="U1007" i="9"/>
  <c r="T1007" i="9"/>
  <c r="S1007" i="9"/>
  <c r="R1007" i="9"/>
  <c r="Q1007" i="9"/>
  <c r="P1007" i="9"/>
  <c r="O1007" i="9"/>
  <c r="N1007" i="9"/>
  <c r="M1007" i="9"/>
  <c r="L1007" i="9"/>
  <c r="K1007" i="9"/>
  <c r="K1005" i="9" s="1"/>
  <c r="J1007" i="9"/>
  <c r="I1007" i="9"/>
  <c r="I1005" i="9" s="1"/>
  <c r="H1007" i="9"/>
  <c r="G1007" i="9"/>
  <c r="V1006" i="9"/>
  <c r="U1006" i="9"/>
  <c r="T1006" i="9"/>
  <c r="S1006" i="9"/>
  <c r="R1006" i="9"/>
  <c r="Q1006" i="9"/>
  <c r="P1006" i="9"/>
  <c r="O1006" i="9"/>
  <c r="N1006" i="9"/>
  <c r="M1006" i="9"/>
  <c r="L1006" i="9"/>
  <c r="K1006" i="9"/>
  <c r="J1006" i="9"/>
  <c r="I1006" i="9"/>
  <c r="H1006" i="9"/>
  <c r="G1006" i="9"/>
  <c r="W1006" i="9" s="1"/>
  <c r="V1005" i="9"/>
  <c r="U1005" i="9"/>
  <c r="S1005" i="9"/>
  <c r="N1005"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W1003" i="9" s="1"/>
  <c r="N1003" i="9"/>
  <c r="M1003" i="9"/>
  <c r="L1003" i="9"/>
  <c r="K1003" i="9"/>
  <c r="J1003" i="9"/>
  <c r="I1003" i="9"/>
  <c r="H1003" i="9"/>
  <c r="G1003" i="9"/>
  <c r="V1002" i="9"/>
  <c r="U1002" i="9"/>
  <c r="T1002" i="9"/>
  <c r="T1000" i="9" s="1"/>
  <c r="S1002" i="9"/>
  <c r="R1002" i="9"/>
  <c r="Q1002" i="9"/>
  <c r="P1002" i="9"/>
  <c r="O1002" i="9"/>
  <c r="N1002" i="9"/>
  <c r="N1000" i="9" s="1"/>
  <c r="M1002" i="9"/>
  <c r="M1000" i="9" s="1"/>
  <c r="L1002" i="9"/>
  <c r="K1002" i="9"/>
  <c r="J1002" i="9"/>
  <c r="I1002" i="9"/>
  <c r="H1002" i="9"/>
  <c r="G1002" i="9"/>
  <c r="V1001" i="9"/>
  <c r="U1001" i="9"/>
  <c r="U1000" i="9" s="1"/>
  <c r="T1001" i="9"/>
  <c r="S1001" i="9"/>
  <c r="S1000" i="9" s="1"/>
  <c r="R1001" i="9"/>
  <c r="Q1001" i="9"/>
  <c r="Q1000" i="9" s="1"/>
  <c r="P1001" i="9"/>
  <c r="O1001" i="9"/>
  <c r="N1001" i="9"/>
  <c r="M1001" i="9"/>
  <c r="L1001" i="9"/>
  <c r="K1001" i="9"/>
  <c r="J1001" i="9"/>
  <c r="I1001" i="9"/>
  <c r="H1001" i="9"/>
  <c r="G1001" i="9"/>
  <c r="P1000" i="9"/>
  <c r="L1000" i="9"/>
  <c r="J1000" i="9"/>
  <c r="I1000" i="9"/>
  <c r="H1000" i="9"/>
  <c r="V999" i="9"/>
  <c r="U999" i="9"/>
  <c r="T999" i="9"/>
  <c r="S999" i="9"/>
  <c r="R999" i="9"/>
  <c r="Q999" i="9"/>
  <c r="P999" i="9"/>
  <c r="O999" i="9"/>
  <c r="N999" i="9"/>
  <c r="M999" i="9"/>
  <c r="L999" i="9"/>
  <c r="K999" i="9"/>
  <c r="K995" i="9" s="1"/>
  <c r="J999" i="9"/>
  <c r="I999" i="9"/>
  <c r="H999" i="9"/>
  <c r="G999" i="9"/>
  <c r="V998" i="9"/>
  <c r="U998" i="9"/>
  <c r="T998" i="9"/>
  <c r="S998" i="9"/>
  <c r="R998" i="9"/>
  <c r="Q998" i="9"/>
  <c r="P998" i="9"/>
  <c r="O998" i="9"/>
  <c r="N998" i="9"/>
  <c r="M998" i="9"/>
  <c r="L998" i="9"/>
  <c r="K998" i="9"/>
  <c r="J998" i="9"/>
  <c r="I998" i="9"/>
  <c r="H998" i="9"/>
  <c r="G998" i="9"/>
  <c r="V997" i="9"/>
  <c r="U997" i="9"/>
  <c r="T997" i="9"/>
  <c r="S997" i="9"/>
  <c r="S995" i="9" s="1"/>
  <c r="R997" i="9"/>
  <c r="Q997" i="9"/>
  <c r="P997" i="9"/>
  <c r="O997" i="9"/>
  <c r="N997" i="9"/>
  <c r="M997" i="9"/>
  <c r="L997" i="9"/>
  <c r="K997" i="9"/>
  <c r="J997" i="9"/>
  <c r="I997" i="9"/>
  <c r="H997" i="9"/>
  <c r="G997" i="9"/>
  <c r="W997" i="9" s="1"/>
  <c r="V996" i="9"/>
  <c r="U996" i="9"/>
  <c r="U995" i="9" s="1"/>
  <c r="T996" i="9"/>
  <c r="S996" i="9"/>
  <c r="R996" i="9"/>
  <c r="R995" i="9" s="1"/>
  <c r="Q996" i="9"/>
  <c r="P996" i="9"/>
  <c r="O996" i="9"/>
  <c r="O995" i="9" s="1"/>
  <c r="N996" i="9"/>
  <c r="N995" i="9" s="1"/>
  <c r="M996" i="9"/>
  <c r="L996" i="9"/>
  <c r="L995" i="9" s="1"/>
  <c r="K996" i="9"/>
  <c r="J996" i="9"/>
  <c r="I996" i="9"/>
  <c r="H996" i="9"/>
  <c r="G996" i="9"/>
  <c r="Q995" i="9"/>
  <c r="I995"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W991" i="9" s="1"/>
  <c r="V990" i="9"/>
  <c r="V988" i="9" s="1"/>
  <c r="U990" i="9"/>
  <c r="T990" i="9"/>
  <c r="S990" i="9"/>
  <c r="R990" i="9"/>
  <c r="Q990" i="9"/>
  <c r="P990" i="9"/>
  <c r="O990" i="9"/>
  <c r="O988" i="9" s="1"/>
  <c r="N990" i="9"/>
  <c r="M990" i="9"/>
  <c r="L990" i="9"/>
  <c r="W990" i="9" s="1"/>
  <c r="K990" i="9"/>
  <c r="J990" i="9"/>
  <c r="I990" i="9"/>
  <c r="H990" i="9"/>
  <c r="G990" i="9"/>
  <c r="V989" i="9"/>
  <c r="U989" i="9"/>
  <c r="U988" i="9" s="1"/>
  <c r="T989" i="9"/>
  <c r="S989" i="9"/>
  <c r="R989" i="9"/>
  <c r="R988" i="9" s="1"/>
  <c r="Q989" i="9"/>
  <c r="P989" i="9"/>
  <c r="O989" i="9"/>
  <c r="N989" i="9"/>
  <c r="M989" i="9"/>
  <c r="M988" i="9" s="1"/>
  <c r="L989" i="9"/>
  <c r="K989" i="9"/>
  <c r="K988" i="9" s="1"/>
  <c r="J989" i="9"/>
  <c r="I989" i="9"/>
  <c r="I988" i="9" s="1"/>
  <c r="H989" i="9"/>
  <c r="G989" i="9"/>
  <c r="T988" i="9"/>
  <c r="S988" i="9"/>
  <c r="Q988" i="9"/>
  <c r="P988" i="9"/>
  <c r="N988" i="9"/>
  <c r="W987" i="9"/>
  <c r="G987" i="9"/>
  <c r="V986" i="9"/>
  <c r="V985" i="9" s="1"/>
  <c r="U986" i="9"/>
  <c r="U985" i="9" s="1"/>
  <c r="T986" i="9"/>
  <c r="T985" i="9" s="1"/>
  <c r="S986" i="9"/>
  <c r="R986" i="9"/>
  <c r="W986" i="9" s="1"/>
  <c r="W985" i="9" s="1"/>
  <c r="Q986" i="9"/>
  <c r="P986" i="9"/>
  <c r="O986" i="9"/>
  <c r="N986" i="9"/>
  <c r="M986" i="9"/>
  <c r="L986" i="9"/>
  <c r="K986" i="9"/>
  <c r="J986" i="9"/>
  <c r="I986" i="9"/>
  <c r="I985" i="9" s="1"/>
  <c r="H986" i="9"/>
  <c r="H985" i="9" s="1"/>
  <c r="G986" i="9"/>
  <c r="G985" i="9" s="1"/>
  <c r="S985" i="9"/>
  <c r="Q985" i="9"/>
  <c r="P985" i="9"/>
  <c r="O985" i="9"/>
  <c r="N985" i="9"/>
  <c r="M985" i="9"/>
  <c r="L985" i="9"/>
  <c r="K985" i="9"/>
  <c r="J985" i="9"/>
  <c r="G984" i="9"/>
  <c r="W984" i="9" s="1"/>
  <c r="V983" i="9"/>
  <c r="U983" i="9"/>
  <c r="T983" i="9"/>
  <c r="S983" i="9"/>
  <c r="S981" i="9" s="1"/>
  <c r="R983" i="9"/>
  <c r="Q983" i="9"/>
  <c r="P983" i="9"/>
  <c r="O983" i="9"/>
  <c r="N983" i="9"/>
  <c r="M983" i="9"/>
  <c r="L983" i="9"/>
  <c r="K983" i="9"/>
  <c r="J983" i="9"/>
  <c r="I983" i="9"/>
  <c r="H983" i="9"/>
  <c r="G983" i="9"/>
  <c r="V982" i="9"/>
  <c r="V981" i="9" s="1"/>
  <c r="U982" i="9"/>
  <c r="T982" i="9"/>
  <c r="T981" i="9" s="1"/>
  <c r="S982" i="9"/>
  <c r="R982" i="9"/>
  <c r="Q982" i="9"/>
  <c r="P982" i="9"/>
  <c r="O982" i="9"/>
  <c r="O981" i="9" s="1"/>
  <c r="N982" i="9"/>
  <c r="M982" i="9"/>
  <c r="M981" i="9" s="1"/>
  <c r="L982" i="9"/>
  <c r="L981" i="9" s="1"/>
  <c r="K982" i="9"/>
  <c r="K981" i="9" s="1"/>
  <c r="J982" i="9"/>
  <c r="J981" i="9" s="1"/>
  <c r="I982" i="9"/>
  <c r="I981" i="9" s="1"/>
  <c r="H982" i="9"/>
  <c r="H981" i="9" s="1"/>
  <c r="G982" i="9"/>
  <c r="G981" i="9" s="1"/>
  <c r="R981" i="9"/>
  <c r="Q981" i="9"/>
  <c r="W980" i="9"/>
  <c r="G980" i="9"/>
  <c r="V979" i="9"/>
  <c r="U979" i="9"/>
  <c r="T979" i="9"/>
  <c r="S979" i="9"/>
  <c r="R979" i="9"/>
  <c r="Q979" i="9"/>
  <c r="Q977" i="9" s="1"/>
  <c r="P979" i="9"/>
  <c r="P977" i="9" s="1"/>
  <c r="O979" i="9"/>
  <c r="N979" i="9"/>
  <c r="M979" i="9"/>
  <c r="L979" i="9"/>
  <c r="L977" i="9" s="1"/>
  <c r="K979" i="9"/>
  <c r="J979" i="9"/>
  <c r="I979" i="9"/>
  <c r="H979" i="9"/>
  <c r="G979" i="9"/>
  <c r="W979" i="9" s="1"/>
  <c r="V978" i="9"/>
  <c r="V977" i="9" s="1"/>
  <c r="U978" i="9"/>
  <c r="T978" i="9"/>
  <c r="T977" i="9" s="1"/>
  <c r="S978" i="9"/>
  <c r="R978" i="9"/>
  <c r="Q978" i="9"/>
  <c r="P978" i="9"/>
  <c r="O978" i="9"/>
  <c r="O977" i="9" s="1"/>
  <c r="N978" i="9"/>
  <c r="N977" i="9" s="1"/>
  <c r="M978" i="9"/>
  <c r="M977" i="9" s="1"/>
  <c r="L978" i="9"/>
  <c r="K978" i="9"/>
  <c r="K977" i="9" s="1"/>
  <c r="J978" i="9"/>
  <c r="I978" i="9"/>
  <c r="H978" i="9"/>
  <c r="G978" i="9"/>
  <c r="U977" i="9"/>
  <c r="S977" i="9"/>
  <c r="R977" i="9"/>
  <c r="J977" i="9"/>
  <c r="H977" i="9"/>
  <c r="V976" i="9"/>
  <c r="V974" i="9" s="1"/>
  <c r="U976" i="9"/>
  <c r="U974" i="9" s="1"/>
  <c r="T976" i="9"/>
  <c r="S976" i="9"/>
  <c r="S974" i="9" s="1"/>
  <c r="R976" i="9"/>
  <c r="M976" i="9"/>
  <c r="M974" i="9" s="1"/>
  <c r="K976" i="9"/>
  <c r="J976" i="9"/>
  <c r="J974" i="9" s="1"/>
  <c r="I976" i="9"/>
  <c r="I974" i="9" s="1"/>
  <c r="H976" i="9"/>
  <c r="Q976" i="9" s="1"/>
  <c r="Q974" i="9" s="1"/>
  <c r="G976" i="9"/>
  <c r="G975" i="9"/>
  <c r="W975" i="9" s="1"/>
  <c r="T974" i="9"/>
  <c r="R974" i="9"/>
  <c r="K974" i="9"/>
  <c r="R973" i="9"/>
  <c r="R971" i="9" s="1"/>
  <c r="K973" i="9"/>
  <c r="K971" i="9" s="1"/>
  <c r="J973" i="9"/>
  <c r="J971" i="9" s="1"/>
  <c r="I973" i="9"/>
  <c r="H973" i="9"/>
  <c r="G973" i="9"/>
  <c r="G972" i="9"/>
  <c r="G971" i="9" s="1"/>
  <c r="H971" i="9"/>
  <c r="V970" i="9"/>
  <c r="U970" i="9"/>
  <c r="T970" i="9"/>
  <c r="T966" i="9" s="1"/>
  <c r="S970" i="9"/>
  <c r="R970" i="9"/>
  <c r="Q970" i="9"/>
  <c r="Q966" i="9" s="1"/>
  <c r="P970" i="9"/>
  <c r="O970" i="9"/>
  <c r="N970" i="9"/>
  <c r="M970" i="9"/>
  <c r="L970" i="9"/>
  <c r="K970" i="9"/>
  <c r="J970" i="9"/>
  <c r="I970" i="9"/>
  <c r="H970" i="9"/>
  <c r="G970" i="9"/>
  <c r="V969" i="9"/>
  <c r="V966" i="9" s="1"/>
  <c r="U969" i="9"/>
  <c r="T969" i="9"/>
  <c r="S969" i="9"/>
  <c r="R969" i="9"/>
  <c r="R966" i="9" s="1"/>
  <c r="Q969" i="9"/>
  <c r="P969" i="9"/>
  <c r="P966" i="9" s="1"/>
  <c r="O969" i="9"/>
  <c r="N969" i="9"/>
  <c r="N966" i="9" s="1"/>
  <c r="M969" i="9"/>
  <c r="L969" i="9"/>
  <c r="L966" i="9" s="1"/>
  <c r="K969" i="9"/>
  <c r="K966" i="9" s="1"/>
  <c r="J969" i="9"/>
  <c r="I969" i="9"/>
  <c r="I966" i="9" s="1"/>
  <c r="H969" i="9"/>
  <c r="W969" i="9" s="1"/>
  <c r="G969" i="9"/>
  <c r="G968" i="9"/>
  <c r="H968" i="9" s="1"/>
  <c r="H966" i="9" s="1"/>
  <c r="H967" i="9"/>
  <c r="W967" i="9" s="1"/>
  <c r="G967" i="9"/>
  <c r="U966" i="9"/>
  <c r="S966" i="9"/>
  <c r="O966" i="9"/>
  <c r="M966" i="9"/>
  <c r="J966" i="9"/>
  <c r="G966" i="9"/>
  <c r="V964" i="9"/>
  <c r="V962" i="9" s="1"/>
  <c r="K964" i="9"/>
  <c r="J964" i="9"/>
  <c r="J962" i="9" s="1"/>
  <c r="I964" i="9"/>
  <c r="H964" i="9"/>
  <c r="G964" i="9"/>
  <c r="G963" i="9"/>
  <c r="G962" i="9" s="1"/>
  <c r="K962" i="9"/>
  <c r="I962" i="9"/>
  <c r="R961" i="9"/>
  <c r="R959" i="9" s="1"/>
  <c r="K961" i="9"/>
  <c r="J961" i="9"/>
  <c r="J959" i="9" s="1"/>
  <c r="I961" i="9"/>
  <c r="H961" i="9"/>
  <c r="G961" i="9"/>
  <c r="G960" i="9"/>
  <c r="W960" i="9" s="1"/>
  <c r="K959" i="9"/>
  <c r="I959" i="9"/>
  <c r="G959" i="9"/>
  <c r="V958" i="9"/>
  <c r="V954" i="9" s="1"/>
  <c r="U958" i="9"/>
  <c r="T958" i="9"/>
  <c r="W958" i="9" s="1"/>
  <c r="S958" i="9"/>
  <c r="R958" i="9"/>
  <c r="Q958" i="9"/>
  <c r="P958" i="9"/>
  <c r="O958" i="9"/>
  <c r="O954" i="9" s="1"/>
  <c r="N958" i="9"/>
  <c r="N954" i="9" s="1"/>
  <c r="M958" i="9"/>
  <c r="L958" i="9"/>
  <c r="K958" i="9"/>
  <c r="J958" i="9"/>
  <c r="I958" i="9"/>
  <c r="I954" i="9" s="1"/>
  <c r="H958" i="9"/>
  <c r="G958" i="9"/>
  <c r="V957" i="9"/>
  <c r="U957" i="9"/>
  <c r="U954" i="9" s="1"/>
  <c r="T957" i="9"/>
  <c r="S957" i="9"/>
  <c r="R957" i="9"/>
  <c r="R954" i="9" s="1"/>
  <c r="Q957" i="9"/>
  <c r="W957" i="9" s="1"/>
  <c r="P957" i="9"/>
  <c r="O957" i="9"/>
  <c r="N957" i="9"/>
  <c r="M957" i="9"/>
  <c r="M954" i="9" s="1"/>
  <c r="L957" i="9"/>
  <c r="L954" i="9" s="1"/>
  <c r="K957" i="9"/>
  <c r="K954" i="9" s="1"/>
  <c r="J957" i="9"/>
  <c r="I957" i="9"/>
  <c r="H957" i="9"/>
  <c r="G957" i="9"/>
  <c r="H956" i="9"/>
  <c r="W956" i="9" s="1"/>
  <c r="G956" i="9"/>
  <c r="G955" i="9"/>
  <c r="S954" i="9"/>
  <c r="P954" i="9"/>
  <c r="J954" i="9"/>
  <c r="V951" i="9"/>
  <c r="U951" i="9"/>
  <c r="U949" i="9" s="1"/>
  <c r="T951" i="9"/>
  <c r="S951" i="9"/>
  <c r="R951" i="9"/>
  <c r="Q951" i="9"/>
  <c r="P951" i="9"/>
  <c r="O951" i="9"/>
  <c r="N951" i="9"/>
  <c r="M951" i="9"/>
  <c r="L951" i="9"/>
  <c r="W951" i="9" s="1"/>
  <c r="K951" i="9"/>
  <c r="J951" i="9"/>
  <c r="I951" i="9"/>
  <c r="H951" i="9"/>
  <c r="G951" i="9"/>
  <c r="V950" i="9"/>
  <c r="U950" i="9"/>
  <c r="T950" i="9"/>
  <c r="S950" i="9"/>
  <c r="R950" i="9"/>
  <c r="Q950" i="9"/>
  <c r="Q949" i="9" s="1"/>
  <c r="P950" i="9"/>
  <c r="O950" i="9"/>
  <c r="N950" i="9"/>
  <c r="N949" i="9" s="1"/>
  <c r="M950" i="9"/>
  <c r="M949" i="9" s="1"/>
  <c r="L950" i="9"/>
  <c r="L949" i="9" s="1"/>
  <c r="K950" i="9"/>
  <c r="K949" i="9" s="1"/>
  <c r="J950" i="9"/>
  <c r="J949" i="9" s="1"/>
  <c r="I950" i="9"/>
  <c r="I949" i="9" s="1"/>
  <c r="H950" i="9"/>
  <c r="G950" i="9"/>
  <c r="V949" i="9"/>
  <c r="T949" i="9"/>
  <c r="S949" i="9"/>
  <c r="O949" i="9"/>
  <c r="H949" i="9"/>
  <c r="G949" i="9"/>
  <c r="G948" i="9"/>
  <c r="W948" i="9" s="1"/>
  <c r="M947" i="9"/>
  <c r="M945" i="9" s="1"/>
  <c r="L947" i="9"/>
  <c r="L945" i="9" s="1"/>
  <c r="G947" i="9"/>
  <c r="G946" i="9"/>
  <c r="K946" i="9" s="1"/>
  <c r="K945" i="9" s="1"/>
  <c r="G945" i="9"/>
  <c r="V944" i="9"/>
  <c r="V942" i="9" s="1"/>
  <c r="U944" i="9"/>
  <c r="T944" i="9"/>
  <c r="S944" i="9"/>
  <c r="R944" i="9"/>
  <c r="R942" i="9" s="1"/>
  <c r="Q944" i="9"/>
  <c r="P944" i="9"/>
  <c r="O944" i="9"/>
  <c r="N944" i="9"/>
  <c r="N942" i="9" s="1"/>
  <c r="M944" i="9"/>
  <c r="M942" i="9" s="1"/>
  <c r="L944" i="9"/>
  <c r="K944" i="9"/>
  <c r="J944" i="9"/>
  <c r="I944" i="9"/>
  <c r="G944" i="9"/>
  <c r="V943" i="9"/>
  <c r="U943" i="9"/>
  <c r="U942" i="9" s="1"/>
  <c r="T943" i="9"/>
  <c r="T942" i="9" s="1"/>
  <c r="S943" i="9"/>
  <c r="S942" i="9" s="1"/>
  <c r="R943" i="9"/>
  <c r="Q943" i="9"/>
  <c r="Q942" i="9" s="1"/>
  <c r="P943" i="9"/>
  <c r="O943" i="9"/>
  <c r="O942" i="9" s="1"/>
  <c r="N943" i="9"/>
  <c r="M943" i="9"/>
  <c r="L943" i="9"/>
  <c r="L942" i="9" s="1"/>
  <c r="K943" i="9"/>
  <c r="K942" i="9" s="1"/>
  <c r="J943" i="9"/>
  <c r="J942" i="9" s="1"/>
  <c r="I943" i="9"/>
  <c r="I942" i="9" s="1"/>
  <c r="G943" i="9"/>
  <c r="H943" i="9" s="1"/>
  <c r="P942" i="9"/>
  <c r="G942" i="9"/>
  <c r="V941" i="9"/>
  <c r="U941" i="9"/>
  <c r="T941" i="9"/>
  <c r="S941" i="9"/>
  <c r="S939" i="9" s="1"/>
  <c r="R941" i="9"/>
  <c r="Q941" i="9"/>
  <c r="P941" i="9"/>
  <c r="O941" i="9"/>
  <c r="N941" i="9"/>
  <c r="M941" i="9"/>
  <c r="L941" i="9"/>
  <c r="K941" i="9"/>
  <c r="J941" i="9"/>
  <c r="I941" i="9"/>
  <c r="H941" i="9"/>
  <c r="G941" i="9"/>
  <c r="V940" i="9"/>
  <c r="V939" i="9" s="1"/>
  <c r="U940" i="9"/>
  <c r="T940" i="9"/>
  <c r="T939" i="9" s="1"/>
  <c r="S940" i="9"/>
  <c r="R940" i="9"/>
  <c r="R939" i="9" s="1"/>
  <c r="Q940" i="9"/>
  <c r="P940" i="9"/>
  <c r="P939" i="9" s="1"/>
  <c r="O940" i="9"/>
  <c r="N940" i="9"/>
  <c r="M940" i="9"/>
  <c r="L940" i="9"/>
  <c r="K940" i="9"/>
  <c r="J940" i="9"/>
  <c r="I940" i="9"/>
  <c r="H940" i="9"/>
  <c r="G940" i="9"/>
  <c r="G939" i="9" s="1"/>
  <c r="Q939" i="9"/>
  <c r="O939" i="9"/>
  <c r="M939" i="9"/>
  <c r="L939" i="9"/>
  <c r="J939" i="9"/>
  <c r="I939" i="9"/>
  <c r="V938" i="9"/>
  <c r="U938" i="9"/>
  <c r="T938" i="9"/>
  <c r="S938" i="9"/>
  <c r="R938" i="9"/>
  <c r="Q938" i="9"/>
  <c r="P938" i="9"/>
  <c r="P936" i="9" s="1"/>
  <c r="O938" i="9"/>
  <c r="N938" i="9"/>
  <c r="M938" i="9"/>
  <c r="L938" i="9"/>
  <c r="K938" i="9"/>
  <c r="J938" i="9"/>
  <c r="J936" i="9" s="1"/>
  <c r="I938" i="9"/>
  <c r="G938" i="9"/>
  <c r="H938" i="9" s="1"/>
  <c r="V937" i="9"/>
  <c r="U937" i="9"/>
  <c r="T937" i="9"/>
  <c r="S937" i="9"/>
  <c r="R937" i="9"/>
  <c r="R936" i="9" s="1"/>
  <c r="Q937" i="9"/>
  <c r="Q936" i="9" s="1"/>
  <c r="P937" i="9"/>
  <c r="O937" i="9"/>
  <c r="N937" i="9"/>
  <c r="M937" i="9"/>
  <c r="M936" i="9" s="1"/>
  <c r="L937" i="9"/>
  <c r="K937" i="9"/>
  <c r="J937" i="9"/>
  <c r="I937" i="9"/>
  <c r="G937" i="9"/>
  <c r="V936" i="9"/>
  <c r="U936" i="9"/>
  <c r="T936" i="9"/>
  <c r="S936" i="9"/>
  <c r="O936" i="9"/>
  <c r="N936" i="9"/>
  <c r="K936" i="9"/>
  <c r="I936" i="9"/>
  <c r="V935" i="9"/>
  <c r="U935" i="9"/>
  <c r="T935" i="9"/>
  <c r="S935" i="9"/>
  <c r="S933" i="9" s="1"/>
  <c r="R935" i="9"/>
  <c r="Q935" i="9"/>
  <c r="P935" i="9"/>
  <c r="O935" i="9"/>
  <c r="N935" i="9"/>
  <c r="M935" i="9"/>
  <c r="L935" i="9"/>
  <c r="K935" i="9"/>
  <c r="J935" i="9"/>
  <c r="I935" i="9"/>
  <c r="G935" i="9"/>
  <c r="V934" i="9"/>
  <c r="V933" i="9" s="1"/>
  <c r="U934" i="9"/>
  <c r="T934" i="9"/>
  <c r="S934" i="9"/>
  <c r="R934" i="9"/>
  <c r="Q934" i="9"/>
  <c r="P934" i="9"/>
  <c r="P933" i="9" s="1"/>
  <c r="O934" i="9"/>
  <c r="O933" i="9" s="1"/>
  <c r="N934" i="9"/>
  <c r="N933" i="9" s="1"/>
  <c r="M934" i="9"/>
  <c r="M933" i="9" s="1"/>
  <c r="L934" i="9"/>
  <c r="L933" i="9" s="1"/>
  <c r="K934" i="9"/>
  <c r="K933" i="9" s="1"/>
  <c r="J934" i="9"/>
  <c r="I934" i="9"/>
  <c r="H934" i="9"/>
  <c r="W934" i="9" s="1"/>
  <c r="G934" i="9"/>
  <c r="U933" i="9"/>
  <c r="T933" i="9"/>
  <c r="Q933" i="9"/>
  <c r="J933" i="9"/>
  <c r="I933" i="9"/>
  <c r="G933" i="9"/>
  <c r="V932" i="9"/>
  <c r="U932" i="9"/>
  <c r="T932" i="9"/>
  <c r="S932" i="9"/>
  <c r="R932" i="9"/>
  <c r="Q932" i="9"/>
  <c r="P932" i="9"/>
  <c r="O932" i="9"/>
  <c r="N932" i="9"/>
  <c r="M932" i="9"/>
  <c r="L932" i="9"/>
  <c r="L930" i="9" s="1"/>
  <c r="K932" i="9"/>
  <c r="K930" i="9" s="1"/>
  <c r="J932" i="9"/>
  <c r="J930" i="9" s="1"/>
  <c r="I932" i="9"/>
  <c r="G932" i="9"/>
  <c r="H932" i="9" s="1"/>
  <c r="V931" i="9"/>
  <c r="V930" i="9" s="1"/>
  <c r="U931" i="9"/>
  <c r="T931" i="9"/>
  <c r="T930" i="9" s="1"/>
  <c r="S931" i="9"/>
  <c r="W931" i="9" s="1"/>
  <c r="R931" i="9"/>
  <c r="Q931" i="9"/>
  <c r="P931" i="9"/>
  <c r="O931" i="9"/>
  <c r="O930" i="9" s="1"/>
  <c r="N931" i="9"/>
  <c r="N930" i="9" s="1"/>
  <c r="M931" i="9"/>
  <c r="L931" i="9"/>
  <c r="K931" i="9"/>
  <c r="J931" i="9"/>
  <c r="I931" i="9"/>
  <c r="H931" i="9"/>
  <c r="H930" i="9" s="1"/>
  <c r="G931" i="9"/>
  <c r="U930" i="9"/>
  <c r="S930" i="9"/>
  <c r="R930" i="9"/>
  <c r="Q930" i="9"/>
  <c r="P930" i="9"/>
  <c r="M930" i="9"/>
  <c r="V929" i="9"/>
  <c r="U929" i="9"/>
  <c r="T929" i="9"/>
  <c r="S929" i="9"/>
  <c r="R929" i="9"/>
  <c r="Q929" i="9"/>
  <c r="Q927" i="9" s="1"/>
  <c r="P929" i="9"/>
  <c r="O929" i="9"/>
  <c r="N929" i="9"/>
  <c r="M929" i="9"/>
  <c r="M927" i="9" s="1"/>
  <c r="L929" i="9"/>
  <c r="K929" i="9"/>
  <c r="J929" i="9"/>
  <c r="I929" i="9"/>
  <c r="I927" i="9" s="1"/>
  <c r="H929" i="9"/>
  <c r="G929" i="9"/>
  <c r="V928" i="9"/>
  <c r="U928" i="9"/>
  <c r="T928" i="9"/>
  <c r="S928" i="9"/>
  <c r="R928" i="9"/>
  <c r="Q928" i="9"/>
  <c r="P928" i="9"/>
  <c r="P927" i="9" s="1"/>
  <c r="O928" i="9"/>
  <c r="O927" i="9" s="1"/>
  <c r="N928" i="9"/>
  <c r="N927" i="9" s="1"/>
  <c r="M928" i="9"/>
  <c r="L928" i="9"/>
  <c r="K928" i="9"/>
  <c r="K927" i="9" s="1"/>
  <c r="J928" i="9"/>
  <c r="I928" i="9"/>
  <c r="G928" i="9"/>
  <c r="V927" i="9"/>
  <c r="U927" i="9"/>
  <c r="S927" i="9"/>
  <c r="L927" i="9"/>
  <c r="J927" i="9"/>
  <c r="V925" i="9"/>
  <c r="U925" i="9"/>
  <c r="T925" i="9"/>
  <c r="S925" i="9"/>
  <c r="S922" i="9" s="1"/>
  <c r="R925" i="9"/>
  <c r="Q925" i="9"/>
  <c r="P925" i="9"/>
  <c r="O925" i="9"/>
  <c r="N925" i="9"/>
  <c r="M925" i="9"/>
  <c r="L925" i="9"/>
  <c r="K925" i="9"/>
  <c r="J925" i="9"/>
  <c r="I925" i="9"/>
  <c r="H925" i="9"/>
  <c r="G925" i="9"/>
  <c r="W924" i="9"/>
  <c r="V924" i="9"/>
  <c r="U924" i="9"/>
  <c r="U922" i="9" s="1"/>
  <c r="T924" i="9"/>
  <c r="S924" i="9"/>
  <c r="R924" i="9"/>
  <c r="Q924" i="9"/>
  <c r="P924" i="9"/>
  <c r="P922" i="9" s="1"/>
  <c r="O924" i="9"/>
  <c r="O922" i="9" s="1"/>
  <c r="N924" i="9"/>
  <c r="M924" i="9"/>
  <c r="L924" i="9"/>
  <c r="K924" i="9"/>
  <c r="K922" i="9" s="1"/>
  <c r="J924" i="9"/>
  <c r="I924" i="9"/>
  <c r="G924" i="9"/>
  <c r="H924" i="9" s="1"/>
  <c r="V923" i="9"/>
  <c r="V922" i="9" s="1"/>
  <c r="U923" i="9"/>
  <c r="T923" i="9"/>
  <c r="T922" i="9" s="1"/>
  <c r="S923" i="9"/>
  <c r="R923" i="9"/>
  <c r="R922" i="9" s="1"/>
  <c r="Q923" i="9"/>
  <c r="P923" i="9"/>
  <c r="O923" i="9"/>
  <c r="N923" i="9"/>
  <c r="N922" i="9" s="1"/>
  <c r="M923" i="9"/>
  <c r="L923" i="9"/>
  <c r="L922" i="9" s="1"/>
  <c r="K923" i="9"/>
  <c r="J923" i="9"/>
  <c r="J922" i="9" s="1"/>
  <c r="I923" i="9"/>
  <c r="H923" i="9"/>
  <c r="W923" i="9" s="1"/>
  <c r="G923" i="9"/>
  <c r="Q922" i="9"/>
  <c r="I922" i="9"/>
  <c r="G922" i="9"/>
  <c r="V921" i="9"/>
  <c r="V919" i="9" s="1"/>
  <c r="U921" i="9"/>
  <c r="T921" i="9"/>
  <c r="T919" i="9" s="1"/>
  <c r="S921" i="9"/>
  <c r="R921" i="9"/>
  <c r="Q921" i="9"/>
  <c r="P921" i="9"/>
  <c r="O921" i="9"/>
  <c r="N921" i="9"/>
  <c r="M921" i="9"/>
  <c r="L921" i="9"/>
  <c r="K921" i="9"/>
  <c r="J921" i="9"/>
  <c r="I921" i="9"/>
  <c r="H921" i="9"/>
  <c r="H919" i="9" s="1"/>
  <c r="G921" i="9"/>
  <c r="G919" i="9" s="1"/>
  <c r="V920" i="9"/>
  <c r="U920" i="9"/>
  <c r="U919" i="9" s="1"/>
  <c r="T920" i="9"/>
  <c r="S920" i="9"/>
  <c r="S919" i="9" s="1"/>
  <c r="R920" i="9"/>
  <c r="R919" i="9" s="1"/>
  <c r="Q920" i="9"/>
  <c r="Q919" i="9" s="1"/>
  <c r="P920" i="9"/>
  <c r="O920" i="9"/>
  <c r="O919" i="9" s="1"/>
  <c r="N920" i="9"/>
  <c r="M920" i="9"/>
  <c r="L920" i="9"/>
  <c r="K920" i="9"/>
  <c r="J920" i="9"/>
  <c r="I920" i="9"/>
  <c r="W920" i="9" s="1"/>
  <c r="H920" i="9"/>
  <c r="G920" i="9"/>
  <c r="P919" i="9"/>
  <c r="N919" i="9"/>
  <c r="M919" i="9"/>
  <c r="L919" i="9"/>
  <c r="K919" i="9"/>
  <c r="J919" i="9"/>
  <c r="V918" i="9"/>
  <c r="U918" i="9"/>
  <c r="T918" i="9"/>
  <c r="S918" i="9"/>
  <c r="S915" i="9" s="1"/>
  <c r="R918" i="9"/>
  <c r="Q918" i="9"/>
  <c r="P918" i="9"/>
  <c r="O918" i="9"/>
  <c r="N918" i="9"/>
  <c r="M918" i="9"/>
  <c r="L918" i="9"/>
  <c r="K918" i="9"/>
  <c r="J918" i="9"/>
  <c r="I918" i="9"/>
  <c r="G918" i="9"/>
  <c r="H918" i="9" s="1"/>
  <c r="V917" i="9"/>
  <c r="U917" i="9"/>
  <c r="T917" i="9"/>
  <c r="S917" i="9"/>
  <c r="R917" i="9"/>
  <c r="Q917" i="9"/>
  <c r="P917" i="9"/>
  <c r="P915" i="9" s="1"/>
  <c r="O917" i="9"/>
  <c r="O915" i="9" s="1"/>
  <c r="N917" i="9"/>
  <c r="N915" i="9" s="1"/>
  <c r="M917" i="9"/>
  <c r="L917" i="9"/>
  <c r="K917" i="9"/>
  <c r="J917" i="9"/>
  <c r="J915" i="9" s="1"/>
  <c r="I917" i="9"/>
  <c r="I915" i="9" s="1"/>
  <c r="H917" i="9"/>
  <c r="G917" i="9"/>
  <c r="V916" i="9"/>
  <c r="V915" i="9" s="1"/>
  <c r="U916" i="9"/>
  <c r="T916" i="9"/>
  <c r="S916" i="9"/>
  <c r="R916" i="9"/>
  <c r="Q916" i="9"/>
  <c r="P916" i="9"/>
  <c r="O916" i="9"/>
  <c r="N916" i="9"/>
  <c r="M916" i="9"/>
  <c r="M915" i="9" s="1"/>
  <c r="L916" i="9"/>
  <c r="K916" i="9"/>
  <c r="K915" i="9" s="1"/>
  <c r="J916" i="9"/>
  <c r="I916" i="9"/>
  <c r="G916" i="9"/>
  <c r="U915" i="9"/>
  <c r="T915" i="9"/>
  <c r="R915" i="9"/>
  <c r="Q915" i="9"/>
  <c r="V914" i="9"/>
  <c r="U914" i="9"/>
  <c r="U912" i="9" s="1"/>
  <c r="T914" i="9"/>
  <c r="S914" i="9"/>
  <c r="R914" i="9"/>
  <c r="Q914" i="9"/>
  <c r="Q912" i="9" s="1"/>
  <c r="P914" i="9"/>
  <c r="O914" i="9"/>
  <c r="N914" i="9"/>
  <c r="M914" i="9"/>
  <c r="L914" i="9"/>
  <c r="K914" i="9"/>
  <c r="J914" i="9"/>
  <c r="I914" i="9"/>
  <c r="G914" i="9"/>
  <c r="H914" i="9" s="1"/>
  <c r="W914" i="9" s="1"/>
  <c r="V913" i="9"/>
  <c r="V912" i="9" s="1"/>
  <c r="U913" i="9"/>
  <c r="T913" i="9"/>
  <c r="T912" i="9" s="1"/>
  <c r="S913" i="9"/>
  <c r="R913" i="9"/>
  <c r="R912" i="9" s="1"/>
  <c r="Q913" i="9"/>
  <c r="P913" i="9"/>
  <c r="O913" i="9"/>
  <c r="O912" i="9" s="1"/>
  <c r="N913" i="9"/>
  <c r="M913" i="9"/>
  <c r="M912" i="9" s="1"/>
  <c r="L913" i="9"/>
  <c r="L912" i="9" s="1"/>
  <c r="K913" i="9"/>
  <c r="K912" i="9" s="1"/>
  <c r="J913" i="9"/>
  <c r="J912" i="9" s="1"/>
  <c r="I913" i="9"/>
  <c r="I912" i="9" s="1"/>
  <c r="H913" i="9"/>
  <c r="G913" i="9"/>
  <c r="S912" i="9"/>
  <c r="N912" i="9"/>
  <c r="G912" i="9"/>
  <c r="V911" i="9"/>
  <c r="U911" i="9"/>
  <c r="T911" i="9"/>
  <c r="S911" i="9"/>
  <c r="R911" i="9"/>
  <c r="Q911" i="9"/>
  <c r="P911" i="9"/>
  <c r="O911" i="9"/>
  <c r="N911" i="9"/>
  <c r="M911" i="9"/>
  <c r="L911" i="9"/>
  <c r="K911" i="9"/>
  <c r="J911" i="9"/>
  <c r="I911" i="9"/>
  <c r="G911" i="9"/>
  <c r="H911" i="9" s="1"/>
  <c r="W911" i="9" s="1"/>
  <c r="V910" i="9"/>
  <c r="U910" i="9"/>
  <c r="T910" i="9"/>
  <c r="T908" i="9" s="1"/>
  <c r="S910" i="9"/>
  <c r="R910" i="9"/>
  <c r="Q910" i="9"/>
  <c r="P910" i="9"/>
  <c r="P908" i="9" s="1"/>
  <c r="O910" i="9"/>
  <c r="N910" i="9"/>
  <c r="M910" i="9"/>
  <c r="L910" i="9"/>
  <c r="K910" i="9"/>
  <c r="J910" i="9"/>
  <c r="I910" i="9"/>
  <c r="H910" i="9"/>
  <c r="H908" i="9" s="1"/>
  <c r="G910" i="9"/>
  <c r="V909" i="9"/>
  <c r="U909" i="9"/>
  <c r="U908" i="9" s="1"/>
  <c r="T909" i="9"/>
  <c r="S909" i="9"/>
  <c r="S908" i="9" s="1"/>
  <c r="R909" i="9"/>
  <c r="R908" i="9" s="1"/>
  <c r="Q909" i="9"/>
  <c r="Q908" i="9" s="1"/>
  <c r="P909" i="9"/>
  <c r="O909" i="9"/>
  <c r="N909" i="9"/>
  <c r="M909" i="9"/>
  <c r="W909" i="9" s="1"/>
  <c r="L909" i="9"/>
  <c r="L908" i="9" s="1"/>
  <c r="K909" i="9"/>
  <c r="J909" i="9"/>
  <c r="I909" i="9"/>
  <c r="H909" i="9"/>
  <c r="G909" i="9"/>
  <c r="V908" i="9"/>
  <c r="O908" i="9"/>
  <c r="N908" i="9"/>
  <c r="J908" i="9"/>
  <c r="I908" i="9"/>
  <c r="V907" i="9"/>
  <c r="U907" i="9"/>
  <c r="T907" i="9"/>
  <c r="S907" i="9"/>
  <c r="R907" i="9"/>
  <c r="Q907" i="9"/>
  <c r="Q905" i="9" s="1"/>
  <c r="P907" i="9"/>
  <c r="O907" i="9"/>
  <c r="N907" i="9"/>
  <c r="M907" i="9"/>
  <c r="L907" i="9"/>
  <c r="K907" i="9"/>
  <c r="J907" i="9"/>
  <c r="J905" i="9" s="1"/>
  <c r="I907" i="9"/>
  <c r="G907" i="9"/>
  <c r="H907" i="9" s="1"/>
  <c r="V906" i="9"/>
  <c r="V905" i="9" s="1"/>
  <c r="U906" i="9"/>
  <c r="U905" i="9" s="1"/>
  <c r="T906" i="9"/>
  <c r="S906" i="9"/>
  <c r="R906" i="9"/>
  <c r="Q906" i="9"/>
  <c r="P906" i="9"/>
  <c r="P905" i="9" s="1"/>
  <c r="O906" i="9"/>
  <c r="N906" i="9"/>
  <c r="M906" i="9"/>
  <c r="M905" i="9" s="1"/>
  <c r="L906" i="9"/>
  <c r="L905" i="9" s="1"/>
  <c r="K906" i="9"/>
  <c r="K905" i="9" s="1"/>
  <c r="J906" i="9"/>
  <c r="I906" i="9"/>
  <c r="I905" i="9" s="1"/>
  <c r="G906" i="9"/>
  <c r="G905" i="9" s="1"/>
  <c r="T905" i="9"/>
  <c r="S905" i="9"/>
  <c r="R905" i="9"/>
  <c r="N905" i="9"/>
  <c r="V903" i="9"/>
  <c r="U903" i="9"/>
  <c r="T903" i="9"/>
  <c r="S903" i="9"/>
  <c r="R903" i="9"/>
  <c r="R900" i="9" s="1"/>
  <c r="Q903" i="9"/>
  <c r="P903" i="9"/>
  <c r="O903" i="9"/>
  <c r="N903" i="9"/>
  <c r="M903" i="9"/>
  <c r="L903" i="9"/>
  <c r="K903" i="9"/>
  <c r="J903" i="9"/>
  <c r="I903" i="9"/>
  <c r="G903" i="9"/>
  <c r="H903" i="9" s="1"/>
  <c r="W903" i="9" s="1"/>
  <c r="V902" i="9"/>
  <c r="U902" i="9"/>
  <c r="T902" i="9"/>
  <c r="T900" i="9" s="1"/>
  <c r="S902" i="9"/>
  <c r="R902" i="9"/>
  <c r="Q902" i="9"/>
  <c r="P902" i="9"/>
  <c r="O902" i="9"/>
  <c r="N902" i="9"/>
  <c r="N900" i="9" s="1"/>
  <c r="M902" i="9"/>
  <c r="M900" i="9" s="1"/>
  <c r="L902" i="9"/>
  <c r="K902" i="9"/>
  <c r="J902" i="9"/>
  <c r="I902" i="9"/>
  <c r="H902" i="9"/>
  <c r="G902" i="9"/>
  <c r="V901" i="9"/>
  <c r="U901" i="9"/>
  <c r="U900" i="9" s="1"/>
  <c r="T901" i="9"/>
  <c r="S901" i="9"/>
  <c r="S900" i="9" s="1"/>
  <c r="R901" i="9"/>
  <c r="Q901" i="9"/>
  <c r="Q900" i="9" s="1"/>
  <c r="P901" i="9"/>
  <c r="P900" i="9" s="1"/>
  <c r="O901" i="9"/>
  <c r="N901" i="9"/>
  <c r="M901" i="9"/>
  <c r="L901" i="9"/>
  <c r="L900" i="9" s="1"/>
  <c r="K901" i="9"/>
  <c r="K900" i="9" s="1"/>
  <c r="J901" i="9"/>
  <c r="I901" i="9"/>
  <c r="I900" i="9" s="1"/>
  <c r="G901" i="9"/>
  <c r="G900" i="9" s="1"/>
  <c r="O900" i="9"/>
  <c r="V899" i="9"/>
  <c r="U899" i="9"/>
  <c r="T899" i="9"/>
  <c r="S899" i="9"/>
  <c r="R899" i="9"/>
  <c r="Q899" i="9"/>
  <c r="P899" i="9"/>
  <c r="O899" i="9"/>
  <c r="N899" i="9"/>
  <c r="M899" i="9"/>
  <c r="L899" i="9"/>
  <c r="K899" i="9"/>
  <c r="J899" i="9"/>
  <c r="I899" i="9"/>
  <c r="H899" i="9"/>
  <c r="G899" i="9"/>
  <c r="V898" i="9"/>
  <c r="U898" i="9"/>
  <c r="U896" i="9" s="1"/>
  <c r="T898" i="9"/>
  <c r="T896" i="9" s="1"/>
  <c r="S898" i="9"/>
  <c r="R898" i="9"/>
  <c r="Q898" i="9"/>
  <c r="P898" i="9"/>
  <c r="O898" i="9"/>
  <c r="N898" i="9"/>
  <c r="M898" i="9"/>
  <c r="L898" i="9"/>
  <c r="K898" i="9"/>
  <c r="J898" i="9"/>
  <c r="I898" i="9"/>
  <c r="H898" i="9"/>
  <c r="G898" i="9"/>
  <c r="V897" i="9"/>
  <c r="U897" i="9"/>
  <c r="T897" i="9"/>
  <c r="S897" i="9"/>
  <c r="S896" i="9" s="1"/>
  <c r="R897" i="9"/>
  <c r="Q897" i="9"/>
  <c r="Q896" i="9" s="1"/>
  <c r="P897" i="9"/>
  <c r="P896" i="9" s="1"/>
  <c r="O897" i="9"/>
  <c r="N897" i="9"/>
  <c r="M897" i="9"/>
  <c r="M896" i="9" s="1"/>
  <c r="L897" i="9"/>
  <c r="K897" i="9"/>
  <c r="J897" i="9"/>
  <c r="I897" i="9"/>
  <c r="G897" i="9"/>
  <c r="G896" i="9" s="1"/>
  <c r="V896" i="9"/>
  <c r="O896" i="9"/>
  <c r="N896" i="9"/>
  <c r="L896" i="9"/>
  <c r="J896" i="9"/>
  <c r="I896" i="9"/>
  <c r="V895" i="9"/>
  <c r="U895" i="9"/>
  <c r="T895" i="9"/>
  <c r="S895" i="9"/>
  <c r="R895" i="9"/>
  <c r="R892" i="9" s="1"/>
  <c r="Q895" i="9"/>
  <c r="P895" i="9"/>
  <c r="O895" i="9"/>
  <c r="N895" i="9"/>
  <c r="M895" i="9"/>
  <c r="L895" i="9"/>
  <c r="K895" i="9"/>
  <c r="K892" i="9" s="1"/>
  <c r="J895" i="9"/>
  <c r="I895" i="9"/>
  <c r="H895" i="9"/>
  <c r="G895" i="9"/>
  <c r="W895" i="9" s="1"/>
  <c r="V894" i="9"/>
  <c r="U894" i="9"/>
  <c r="T894" i="9"/>
  <c r="S894" i="9"/>
  <c r="R894" i="9"/>
  <c r="Q894" i="9"/>
  <c r="P894" i="9"/>
  <c r="O894" i="9"/>
  <c r="N894" i="9"/>
  <c r="M894" i="9"/>
  <c r="M892" i="9" s="1"/>
  <c r="L894" i="9"/>
  <c r="K894" i="9"/>
  <c r="J894" i="9"/>
  <c r="I894" i="9"/>
  <c r="G894" i="9"/>
  <c r="V893" i="9"/>
  <c r="V892" i="9" s="1"/>
  <c r="U893" i="9"/>
  <c r="T893" i="9"/>
  <c r="T892" i="9" s="1"/>
  <c r="S893" i="9"/>
  <c r="R893" i="9"/>
  <c r="Q893" i="9"/>
  <c r="P893" i="9"/>
  <c r="P892" i="9" s="1"/>
  <c r="O893" i="9"/>
  <c r="N893" i="9"/>
  <c r="N892" i="9" s="1"/>
  <c r="M893" i="9"/>
  <c r="L893" i="9"/>
  <c r="K893" i="9"/>
  <c r="J893" i="9"/>
  <c r="J892" i="9" s="1"/>
  <c r="I893" i="9"/>
  <c r="H893" i="9"/>
  <c r="G893" i="9"/>
  <c r="U892" i="9"/>
  <c r="S892" i="9"/>
  <c r="Q892" i="9"/>
  <c r="I892" i="9"/>
  <c r="V890" i="9"/>
  <c r="U890" i="9"/>
  <c r="T890" i="9"/>
  <c r="S890" i="9"/>
  <c r="R890" i="9"/>
  <c r="Q890" i="9"/>
  <c r="P890" i="9"/>
  <c r="O890" i="9"/>
  <c r="N890" i="9"/>
  <c r="M890" i="9"/>
  <c r="L890" i="9"/>
  <c r="K890" i="9"/>
  <c r="J890" i="9"/>
  <c r="I890" i="9"/>
  <c r="G890" i="9"/>
  <c r="V889" i="9"/>
  <c r="V886" i="9" s="1"/>
  <c r="U889" i="9"/>
  <c r="T889" i="9"/>
  <c r="S889" i="9"/>
  <c r="R889" i="9"/>
  <c r="Q889" i="9"/>
  <c r="Q886" i="9" s="1"/>
  <c r="P889" i="9"/>
  <c r="O889" i="9"/>
  <c r="O886" i="9" s="1"/>
  <c r="N889" i="9"/>
  <c r="M889" i="9"/>
  <c r="L889" i="9"/>
  <c r="K889" i="9"/>
  <c r="J889" i="9"/>
  <c r="I889" i="9"/>
  <c r="H889" i="9"/>
  <c r="G889" i="9"/>
  <c r="V888" i="9"/>
  <c r="U888" i="9"/>
  <c r="T888" i="9"/>
  <c r="S888" i="9"/>
  <c r="R888" i="9"/>
  <c r="Q888" i="9"/>
  <c r="P888" i="9"/>
  <c r="O888" i="9"/>
  <c r="N888" i="9"/>
  <c r="M888" i="9"/>
  <c r="L888" i="9"/>
  <c r="K888" i="9"/>
  <c r="J888" i="9"/>
  <c r="I888" i="9"/>
  <c r="G888" i="9"/>
  <c r="V887" i="9"/>
  <c r="U887" i="9"/>
  <c r="T887" i="9"/>
  <c r="T886" i="9" s="1"/>
  <c r="S887" i="9"/>
  <c r="S886" i="9" s="1"/>
  <c r="R887" i="9"/>
  <c r="R886" i="9" s="1"/>
  <c r="Q887" i="9"/>
  <c r="P887" i="9"/>
  <c r="P886" i="9" s="1"/>
  <c r="O887" i="9"/>
  <c r="N887" i="9"/>
  <c r="M887" i="9"/>
  <c r="L887" i="9"/>
  <c r="L886" i="9" s="1"/>
  <c r="K887" i="9"/>
  <c r="J887" i="9"/>
  <c r="J886" i="9" s="1"/>
  <c r="I887" i="9"/>
  <c r="I886" i="9" s="1"/>
  <c r="H887" i="9"/>
  <c r="G887" i="9"/>
  <c r="G886" i="9" s="1"/>
  <c r="U886" i="9"/>
  <c r="M886" i="9"/>
  <c r="W885" i="9"/>
  <c r="V885" i="9"/>
  <c r="U885" i="9"/>
  <c r="T885" i="9"/>
  <c r="S885" i="9"/>
  <c r="R885" i="9"/>
  <c r="Q885" i="9"/>
  <c r="P885" i="9"/>
  <c r="O885" i="9"/>
  <c r="N885" i="9"/>
  <c r="M885" i="9"/>
  <c r="L885" i="9"/>
  <c r="K885" i="9"/>
  <c r="J885" i="9"/>
  <c r="I885" i="9"/>
  <c r="G885" i="9"/>
  <c r="H885" i="9" s="1"/>
  <c r="V884" i="9"/>
  <c r="U884" i="9"/>
  <c r="T884" i="9"/>
  <c r="S884" i="9"/>
  <c r="R884" i="9"/>
  <c r="R881" i="9" s="1"/>
  <c r="Q884" i="9"/>
  <c r="P884" i="9"/>
  <c r="O884" i="9"/>
  <c r="N884" i="9"/>
  <c r="M884" i="9"/>
  <c r="L884" i="9"/>
  <c r="K884" i="9"/>
  <c r="J884" i="9"/>
  <c r="I884" i="9"/>
  <c r="G884" i="9"/>
  <c r="H884" i="9" s="1"/>
  <c r="V883" i="9"/>
  <c r="U883" i="9"/>
  <c r="T883" i="9"/>
  <c r="T881" i="9" s="1"/>
  <c r="S883" i="9"/>
  <c r="R883" i="9"/>
  <c r="Q883" i="9"/>
  <c r="P883" i="9"/>
  <c r="P881" i="9" s="1"/>
  <c r="O883" i="9"/>
  <c r="N883" i="9"/>
  <c r="N881" i="9" s="1"/>
  <c r="M883" i="9"/>
  <c r="L883" i="9"/>
  <c r="K883" i="9"/>
  <c r="J883" i="9"/>
  <c r="I883" i="9"/>
  <c r="H883" i="9"/>
  <c r="G883" i="9"/>
  <c r="V882" i="9"/>
  <c r="V881" i="9" s="1"/>
  <c r="U882" i="9"/>
  <c r="T882" i="9"/>
  <c r="S882" i="9"/>
  <c r="R882" i="9"/>
  <c r="Q882" i="9"/>
  <c r="P882" i="9"/>
  <c r="O882" i="9"/>
  <c r="O881" i="9" s="1"/>
  <c r="N882" i="9"/>
  <c r="M882" i="9"/>
  <c r="M881" i="9" s="1"/>
  <c r="L882" i="9"/>
  <c r="L881" i="9" s="1"/>
  <c r="K882" i="9"/>
  <c r="K881" i="9" s="1"/>
  <c r="J882" i="9"/>
  <c r="I882" i="9"/>
  <c r="I881" i="9" s="1"/>
  <c r="G882" i="9"/>
  <c r="J881" i="9"/>
  <c r="V880" i="9"/>
  <c r="U880" i="9"/>
  <c r="T880" i="9"/>
  <c r="S880" i="9"/>
  <c r="R880" i="9"/>
  <c r="Q880" i="9"/>
  <c r="P880" i="9"/>
  <c r="O880" i="9"/>
  <c r="N880" i="9"/>
  <c r="M880" i="9"/>
  <c r="L880" i="9"/>
  <c r="K880" i="9"/>
  <c r="J880" i="9"/>
  <c r="I880" i="9"/>
  <c r="G880" i="9"/>
  <c r="H880" i="9" s="1"/>
  <c r="V879" i="9"/>
  <c r="U879" i="9"/>
  <c r="T879" i="9"/>
  <c r="S879" i="9"/>
  <c r="R879" i="9"/>
  <c r="Q879" i="9"/>
  <c r="P879" i="9"/>
  <c r="O879" i="9"/>
  <c r="N879" i="9"/>
  <c r="M879" i="9"/>
  <c r="L879" i="9"/>
  <c r="K879" i="9"/>
  <c r="J879" i="9"/>
  <c r="I879" i="9"/>
  <c r="H879" i="9"/>
  <c r="G879" i="9"/>
  <c r="V878" i="9"/>
  <c r="U878" i="9"/>
  <c r="U876" i="9" s="1"/>
  <c r="T878" i="9"/>
  <c r="S878" i="9"/>
  <c r="S876" i="9" s="1"/>
  <c r="R878" i="9"/>
  <c r="Q878" i="9"/>
  <c r="P878" i="9"/>
  <c r="O878" i="9"/>
  <c r="O876" i="9" s="1"/>
  <c r="N878" i="9"/>
  <c r="M878" i="9"/>
  <c r="L878" i="9"/>
  <c r="K878" i="9"/>
  <c r="J878" i="9"/>
  <c r="I878" i="9"/>
  <c r="G878" i="9"/>
  <c r="V877" i="9"/>
  <c r="U877" i="9"/>
  <c r="T877" i="9"/>
  <c r="T876" i="9" s="1"/>
  <c r="S877" i="9"/>
  <c r="R877" i="9"/>
  <c r="R876" i="9" s="1"/>
  <c r="Q877" i="9"/>
  <c r="Q876" i="9" s="1"/>
  <c r="P877" i="9"/>
  <c r="P876" i="9" s="1"/>
  <c r="O877" i="9"/>
  <c r="N877" i="9"/>
  <c r="N876" i="9" s="1"/>
  <c r="M877" i="9"/>
  <c r="L877" i="9"/>
  <c r="L876" i="9" s="1"/>
  <c r="K877" i="9"/>
  <c r="J877" i="9"/>
  <c r="I877" i="9"/>
  <c r="G877" i="9"/>
  <c r="M876" i="9"/>
  <c r="K876" i="9"/>
  <c r="I876" i="9"/>
  <c r="V873" i="9"/>
  <c r="U873" i="9"/>
  <c r="T873" i="9"/>
  <c r="S873" i="9"/>
  <c r="R873" i="9"/>
  <c r="R871" i="9" s="1"/>
  <c r="Q873" i="9"/>
  <c r="P873" i="9"/>
  <c r="O873" i="9"/>
  <c r="N873" i="9"/>
  <c r="M873" i="9"/>
  <c r="L873" i="9"/>
  <c r="K873" i="9"/>
  <c r="J873" i="9"/>
  <c r="J871" i="9" s="1"/>
  <c r="I873" i="9"/>
  <c r="H873" i="9"/>
  <c r="G873" i="9"/>
  <c r="G872" i="9"/>
  <c r="H872" i="9" s="1"/>
  <c r="V871" i="9"/>
  <c r="U871" i="9"/>
  <c r="T871" i="9"/>
  <c r="S871" i="9"/>
  <c r="Q871" i="9"/>
  <c r="P871" i="9"/>
  <c r="O871" i="9"/>
  <c r="N871" i="9"/>
  <c r="M871" i="9"/>
  <c r="L871" i="9"/>
  <c r="K871" i="9"/>
  <c r="I871" i="9"/>
  <c r="G871" i="9"/>
  <c r="H870" i="9"/>
  <c r="G870" i="9"/>
  <c r="V869" i="9"/>
  <c r="U869" i="9"/>
  <c r="U868" i="9" s="1"/>
  <c r="T869" i="9"/>
  <c r="T868" i="9" s="1"/>
  <c r="S869" i="9"/>
  <c r="S868" i="9" s="1"/>
  <c r="R869" i="9"/>
  <c r="Q869" i="9"/>
  <c r="Q868" i="9" s="1"/>
  <c r="P869" i="9"/>
  <c r="O869" i="9"/>
  <c r="O868" i="9" s="1"/>
  <c r="N869" i="9"/>
  <c r="M869" i="9"/>
  <c r="M868" i="9" s="1"/>
  <c r="L869" i="9"/>
  <c r="K869" i="9"/>
  <c r="K868" i="9" s="1"/>
  <c r="J869" i="9"/>
  <c r="J868" i="9" s="1"/>
  <c r="I869" i="9"/>
  <c r="I868" i="9" s="1"/>
  <c r="H869" i="9"/>
  <c r="G869" i="9"/>
  <c r="V868" i="9"/>
  <c r="R868" i="9"/>
  <c r="P868" i="9"/>
  <c r="N868" i="9"/>
  <c r="L868" i="9"/>
  <c r="H868" i="9"/>
  <c r="H867" i="9"/>
  <c r="G867" i="9"/>
  <c r="W864"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1" i="9"/>
  <c r="U841" i="9"/>
  <c r="T841" i="9"/>
  <c r="S841" i="9"/>
  <c r="R841" i="9"/>
  <c r="Q841" i="9"/>
  <c r="P841" i="9"/>
  <c r="O841" i="9"/>
  <c r="N841" i="9"/>
  <c r="M841" i="9"/>
  <c r="L841" i="9"/>
  <c r="K841" i="9"/>
  <c r="J841" i="9"/>
  <c r="I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K814"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G596" i="9"/>
  <c r="W592" i="9"/>
  <c r="V592" i="9"/>
  <c r="U592" i="9"/>
  <c r="U814" i="9" s="1"/>
  <c r="T592" i="9"/>
  <c r="S592" i="9"/>
  <c r="R592" i="9"/>
  <c r="Q592" i="9"/>
  <c r="P592" i="9"/>
  <c r="O592" i="9"/>
  <c r="N592" i="9"/>
  <c r="M592" i="9"/>
  <c r="L592" i="9"/>
  <c r="K592" i="9"/>
  <c r="J592" i="9"/>
  <c r="I592" i="9"/>
  <c r="H592" i="9"/>
  <c r="G592" i="9"/>
  <c r="W586" i="9"/>
  <c r="V586" i="9"/>
  <c r="U586" i="9"/>
  <c r="T586" i="9"/>
  <c r="S586" i="9"/>
  <c r="S814" i="9" s="1"/>
  <c r="R586" i="9"/>
  <c r="Q586" i="9"/>
  <c r="P586" i="9"/>
  <c r="O586" i="9"/>
  <c r="N586" i="9"/>
  <c r="M586" i="9"/>
  <c r="L586" i="9"/>
  <c r="K586" i="9"/>
  <c r="J586" i="9"/>
  <c r="I586" i="9"/>
  <c r="H586" i="9"/>
  <c r="G586" i="9"/>
  <c r="W581" i="9"/>
  <c r="W814" i="9" s="1"/>
  <c r="V581" i="9"/>
  <c r="U581" i="9"/>
  <c r="T581" i="9"/>
  <c r="S581" i="9"/>
  <c r="R581" i="9"/>
  <c r="Q581" i="9"/>
  <c r="P581" i="9"/>
  <c r="O581" i="9"/>
  <c r="N581" i="9"/>
  <c r="M581" i="9"/>
  <c r="L581" i="9"/>
  <c r="K581" i="9"/>
  <c r="J581" i="9"/>
  <c r="I581" i="9"/>
  <c r="H581" i="9"/>
  <c r="G581" i="9"/>
  <c r="W576" i="9"/>
  <c r="V576" i="9"/>
  <c r="U576" i="9"/>
  <c r="T576" i="9"/>
  <c r="T814" i="9" s="1"/>
  <c r="S576" i="9"/>
  <c r="R576" i="9"/>
  <c r="Q576" i="9"/>
  <c r="P576" i="9"/>
  <c r="P814" i="9" s="1"/>
  <c r="O576" i="9"/>
  <c r="N576" i="9"/>
  <c r="M576" i="9"/>
  <c r="L576" i="9"/>
  <c r="K576" i="9"/>
  <c r="J576" i="9"/>
  <c r="I576" i="9"/>
  <c r="I814" i="9" s="1"/>
  <c r="H576" i="9"/>
  <c r="G576" i="9"/>
  <c r="Q571" i="9"/>
  <c r="K571" i="9"/>
  <c r="J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O571" i="9" s="1"/>
  <c r="N549" i="9"/>
  <c r="M549" i="9"/>
  <c r="L549" i="9"/>
  <c r="K549" i="9"/>
  <c r="J549" i="9"/>
  <c r="I549" i="9"/>
  <c r="H549" i="9"/>
  <c r="G549" i="9"/>
  <c r="W543" i="9"/>
  <c r="V543" i="9"/>
  <c r="U543" i="9"/>
  <c r="T543" i="9"/>
  <c r="S543" i="9"/>
  <c r="R543" i="9"/>
  <c r="Q543" i="9"/>
  <c r="P543" i="9"/>
  <c r="O543" i="9"/>
  <c r="N543" i="9"/>
  <c r="M543" i="9"/>
  <c r="L543" i="9"/>
  <c r="K543" i="9"/>
  <c r="J543" i="9"/>
  <c r="I543" i="9"/>
  <c r="H543" i="9"/>
  <c r="G543" i="9"/>
  <c r="W540" i="9"/>
  <c r="V540" i="9"/>
  <c r="U540" i="9"/>
  <c r="T540" i="9"/>
  <c r="S540" i="9"/>
  <c r="R540" i="9"/>
  <c r="Q540" i="9"/>
  <c r="P540" i="9"/>
  <c r="O540" i="9"/>
  <c r="N540" i="9"/>
  <c r="M540" i="9"/>
  <c r="L540" i="9"/>
  <c r="K540" i="9"/>
  <c r="J540" i="9"/>
  <c r="I540" i="9"/>
  <c r="I571" i="9" s="1"/>
  <c r="H540" i="9"/>
  <c r="H571" i="9" s="1"/>
  <c r="G540" i="9"/>
  <c r="W533" i="9"/>
  <c r="V533" i="9"/>
  <c r="U533" i="9"/>
  <c r="T533" i="9"/>
  <c r="S533" i="9"/>
  <c r="R533" i="9"/>
  <c r="Q533" i="9"/>
  <c r="P533" i="9"/>
  <c r="O533" i="9"/>
  <c r="N533" i="9"/>
  <c r="M533" i="9"/>
  <c r="L533" i="9"/>
  <c r="K533" i="9"/>
  <c r="J533" i="9"/>
  <c r="I533" i="9"/>
  <c r="H533" i="9"/>
  <c r="G533" i="9"/>
  <c r="G571" i="9" s="1"/>
  <c r="W524" i="9"/>
  <c r="W571" i="9" s="1"/>
  <c r="V524" i="9"/>
  <c r="U524" i="9"/>
  <c r="T524" i="9"/>
  <c r="S524" i="9"/>
  <c r="R524" i="9"/>
  <c r="Q524" i="9"/>
  <c r="P524" i="9"/>
  <c r="O524" i="9"/>
  <c r="N524" i="9"/>
  <c r="M524" i="9"/>
  <c r="L524" i="9"/>
  <c r="K524" i="9"/>
  <c r="J524" i="9"/>
  <c r="I524" i="9"/>
  <c r="H524" i="9"/>
  <c r="G524" i="9"/>
  <c r="O516" i="9"/>
  <c r="O520"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W516" i="9" s="1"/>
  <c r="W520" i="9" s="1"/>
  <c r="V246" i="9"/>
  <c r="U246" i="9"/>
  <c r="U516" i="9" s="1"/>
  <c r="U520" i="9" s="1"/>
  <c r="T246" i="9"/>
  <c r="T516" i="9" s="1"/>
  <c r="T520" i="9" s="1"/>
  <c r="S246" i="9"/>
  <c r="R246" i="9"/>
  <c r="R516" i="9" s="1"/>
  <c r="R520" i="9" s="1"/>
  <c r="Q246" i="9"/>
  <c r="Q516" i="9" s="1"/>
  <c r="Q520" i="9" s="1"/>
  <c r="P246" i="9"/>
  <c r="P516" i="9" s="1"/>
  <c r="P520" i="9" s="1"/>
  <c r="O246" i="9"/>
  <c r="N246" i="9"/>
  <c r="N516" i="9" s="1"/>
  <c r="N520" i="9" s="1"/>
  <c r="M246" i="9"/>
  <c r="M516" i="9" s="1"/>
  <c r="M520" i="9" s="1"/>
  <c r="L246" i="9"/>
  <c r="L516" i="9" s="1"/>
  <c r="L520" i="9" s="1"/>
  <c r="K246" i="9"/>
  <c r="J246" i="9"/>
  <c r="J516" i="9" s="1"/>
  <c r="J520" i="9" s="1"/>
  <c r="I246" i="9"/>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O233" i="9" s="1"/>
  <c r="N47" i="9"/>
  <c r="M47" i="9"/>
  <c r="L47" i="9"/>
  <c r="K47" i="9"/>
  <c r="J47" i="9"/>
  <c r="I47" i="9"/>
  <c r="H47" i="9"/>
  <c r="G47" i="9"/>
  <c r="W42" i="9"/>
  <c r="V42" i="9"/>
  <c r="U42" i="9"/>
  <c r="T42" i="9"/>
  <c r="S42" i="9"/>
  <c r="R42" i="9"/>
  <c r="Q42" i="9"/>
  <c r="P42" i="9"/>
  <c r="O42" i="9"/>
  <c r="N42" i="9"/>
  <c r="M42" i="9"/>
  <c r="L42" i="9"/>
  <c r="L233" i="9" s="1"/>
  <c r="K42" i="9"/>
  <c r="J42" i="9"/>
  <c r="I42" i="9"/>
  <c r="H42" i="9"/>
  <c r="G42" i="9"/>
  <c r="W38" i="9"/>
  <c r="V38" i="9"/>
  <c r="U38" i="9"/>
  <c r="T38" i="9"/>
  <c r="S38" i="9"/>
  <c r="R38" i="9"/>
  <c r="Q38" i="9"/>
  <c r="P38" i="9"/>
  <c r="O38" i="9"/>
  <c r="N38" i="9"/>
  <c r="M38" i="9"/>
  <c r="L38" i="9"/>
  <c r="K38" i="9"/>
  <c r="J38" i="9"/>
  <c r="J233" i="9" s="1"/>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V233" i="9" s="1"/>
  <c r="U18" i="9"/>
  <c r="T18" i="9"/>
  <c r="S18" i="9"/>
  <c r="R18" i="9"/>
  <c r="Q18" i="9"/>
  <c r="P18" i="9"/>
  <c r="O18" i="9"/>
  <c r="N18" i="9"/>
  <c r="M18" i="9"/>
  <c r="L18" i="9"/>
  <c r="K18" i="9"/>
  <c r="J18" i="9"/>
  <c r="I18" i="9"/>
  <c r="H18" i="9"/>
  <c r="G18" i="9"/>
  <c r="W13" i="9"/>
  <c r="V13" i="9"/>
  <c r="U13" i="9"/>
  <c r="T13" i="9"/>
  <c r="S13" i="9"/>
  <c r="R13" i="9"/>
  <c r="Q13" i="9"/>
  <c r="P13" i="9"/>
  <c r="P233" i="9" s="1"/>
  <c r="O13" i="9"/>
  <c r="N13" i="9"/>
  <c r="M13" i="9"/>
  <c r="L13" i="9"/>
  <c r="K13" i="9"/>
  <c r="J13" i="9"/>
  <c r="I13" i="9"/>
  <c r="H13" i="9"/>
  <c r="G13" i="9"/>
  <c r="W10" i="9"/>
  <c r="V10" i="9"/>
  <c r="U10" i="9"/>
  <c r="T10" i="9"/>
  <c r="S10" i="9"/>
  <c r="R10" i="9"/>
  <c r="Q10" i="9"/>
  <c r="P10" i="9"/>
  <c r="O10" i="9"/>
  <c r="N10" i="9"/>
  <c r="N233" i="9" s="1"/>
  <c r="M10" i="9"/>
  <c r="M233" i="9" s="1"/>
  <c r="L10" i="9"/>
  <c r="K10" i="9"/>
  <c r="K233" i="9" s="1"/>
  <c r="J10" i="9"/>
  <c r="I10" i="9"/>
  <c r="H10" i="9"/>
  <c r="G10" i="9"/>
  <c r="F5" i="9"/>
  <c r="F863" i="9" s="1"/>
  <c r="F4" i="9"/>
  <c r="F862" i="9" s="1"/>
  <c r="W1741" i="7"/>
  <c r="V1741" i="7"/>
  <c r="U1741" i="7"/>
  <c r="T1741" i="7"/>
  <c r="P1741" i="7"/>
  <c r="O1741" i="7"/>
  <c r="N1741" i="7"/>
  <c r="L1741" i="7"/>
  <c r="J1741" i="7"/>
  <c r="H1741" i="7"/>
  <c r="W1732" i="7"/>
  <c r="V1732" i="7"/>
  <c r="U1732" i="7"/>
  <c r="T1732" i="7"/>
  <c r="S1732" i="7"/>
  <c r="S1741" i="7" s="1"/>
  <c r="R1732" i="7"/>
  <c r="R1741" i="7" s="1"/>
  <c r="Q1732" i="7"/>
  <c r="Q1741" i="7" s="1"/>
  <c r="P1732" i="7"/>
  <c r="O1732" i="7"/>
  <c r="N1732" i="7"/>
  <c r="M1732" i="7"/>
  <c r="M1741" i="7" s="1"/>
  <c r="L1732" i="7"/>
  <c r="K1732" i="7"/>
  <c r="K1741" i="7" s="1"/>
  <c r="J1732" i="7"/>
  <c r="I1732" i="7"/>
  <c r="I1741" i="7" s="1"/>
  <c r="H1732" i="7"/>
  <c r="G1732" i="7"/>
  <c r="G1741" i="7" s="1"/>
  <c r="W1723" i="7"/>
  <c r="V1723" i="7"/>
  <c r="U1723" i="7"/>
  <c r="T1723" i="7"/>
  <c r="S1723" i="7"/>
  <c r="R1723" i="7"/>
  <c r="Q1723" i="7"/>
  <c r="P1723" i="7"/>
  <c r="O1723" i="7"/>
  <c r="N1723" i="7"/>
  <c r="M1723" i="7"/>
  <c r="L1723" i="7"/>
  <c r="K1723" i="7"/>
  <c r="J1723" i="7"/>
  <c r="I1723" i="7"/>
  <c r="H1723" i="7"/>
  <c r="G1723" i="7"/>
  <c r="W1713" i="7"/>
  <c r="V1713" i="7"/>
  <c r="U1713" i="7"/>
  <c r="T1713" i="7"/>
  <c r="S1713" i="7"/>
  <c r="S1711" i="7" s="1"/>
  <c r="R1713" i="7"/>
  <c r="Q1713" i="7"/>
  <c r="P1713" i="7"/>
  <c r="O1713" i="7"/>
  <c r="N1713" i="7"/>
  <c r="M1713" i="7"/>
  <c r="L1713" i="7"/>
  <c r="K1713" i="7"/>
  <c r="J1713" i="7"/>
  <c r="I1713" i="7"/>
  <c r="H1713" i="7"/>
  <c r="G1713" i="7"/>
  <c r="W1712" i="7"/>
  <c r="V1712" i="7"/>
  <c r="V1711" i="7" s="1"/>
  <c r="U1712" i="7"/>
  <c r="T1712" i="7"/>
  <c r="T1711" i="7" s="1"/>
  <c r="S1712" i="7"/>
  <c r="R1712" i="7"/>
  <c r="Q1712" i="7"/>
  <c r="Q1711" i="7" s="1"/>
  <c r="P1712" i="7"/>
  <c r="O1712" i="7"/>
  <c r="O1711" i="7" s="1"/>
  <c r="N1712" i="7"/>
  <c r="M1712" i="7"/>
  <c r="M1711" i="7" s="1"/>
  <c r="L1712" i="7"/>
  <c r="L1711" i="7" s="1"/>
  <c r="K1712" i="7"/>
  <c r="J1712" i="7"/>
  <c r="I1712" i="7"/>
  <c r="H1712" i="7"/>
  <c r="H1711" i="7" s="1"/>
  <c r="G1712" i="7"/>
  <c r="G1711" i="7" s="1"/>
  <c r="W1711" i="7"/>
  <c r="U1711" i="7"/>
  <c r="N1711" i="7"/>
  <c r="K1711" i="7"/>
  <c r="J1711" i="7"/>
  <c r="I1711" i="7"/>
  <c r="W1709" i="7"/>
  <c r="V1709" i="7"/>
  <c r="U1709" i="7"/>
  <c r="T1709" i="7"/>
  <c r="S1709" i="7"/>
  <c r="R1709" i="7"/>
  <c r="R1706" i="7" s="1"/>
  <c r="Q1709" i="7"/>
  <c r="P1709" i="7"/>
  <c r="O1709" i="7"/>
  <c r="N1709" i="7"/>
  <c r="M1709" i="7"/>
  <c r="L1709" i="7"/>
  <c r="K1709" i="7"/>
  <c r="K1706" i="7" s="1"/>
  <c r="J1709" i="7"/>
  <c r="I1709" i="7"/>
  <c r="H1709" i="7"/>
  <c r="G1709" i="7"/>
  <c r="W1708" i="7"/>
  <c r="V1708" i="7"/>
  <c r="U1708" i="7"/>
  <c r="T1708" i="7"/>
  <c r="S1708" i="7"/>
  <c r="R1708" i="7"/>
  <c r="Q1708" i="7"/>
  <c r="P1708" i="7"/>
  <c r="O1708" i="7"/>
  <c r="N1708" i="7"/>
  <c r="M1708" i="7"/>
  <c r="M1706" i="7" s="1"/>
  <c r="L1708" i="7"/>
  <c r="K1708" i="7"/>
  <c r="J1708" i="7"/>
  <c r="I1708" i="7"/>
  <c r="I1706" i="7" s="1"/>
  <c r="H1708" i="7"/>
  <c r="G1708" i="7"/>
  <c r="G1706" i="7" s="1"/>
  <c r="W1707" i="7"/>
  <c r="V1707" i="7"/>
  <c r="U1707" i="7"/>
  <c r="T1707" i="7"/>
  <c r="S1707" i="7"/>
  <c r="R1707" i="7"/>
  <c r="Q1707" i="7"/>
  <c r="P1707" i="7"/>
  <c r="P1706" i="7" s="1"/>
  <c r="O1707" i="7"/>
  <c r="O1706" i="7" s="1"/>
  <c r="N1707" i="7"/>
  <c r="N1706" i="7" s="1"/>
  <c r="M1707" i="7"/>
  <c r="L1707" i="7"/>
  <c r="K1707" i="7"/>
  <c r="J1707" i="7"/>
  <c r="I1707" i="7"/>
  <c r="H1707" i="7"/>
  <c r="H1706" i="7" s="1"/>
  <c r="G1707" i="7"/>
  <c r="W1706" i="7"/>
  <c r="V1706" i="7"/>
  <c r="U1706" i="7"/>
  <c r="T1706" i="7"/>
  <c r="S1706" i="7"/>
  <c r="Q1706" i="7"/>
  <c r="V1704" i="7"/>
  <c r="U1704" i="7"/>
  <c r="T1704" i="7"/>
  <c r="S1704" i="7"/>
  <c r="S1699" i="7" s="1"/>
  <c r="R1704" i="7"/>
  <c r="Q1704" i="7"/>
  <c r="P1704" i="7"/>
  <c r="O1704" i="7"/>
  <c r="N1704" i="7"/>
  <c r="M1704" i="7"/>
  <c r="L1704" i="7"/>
  <c r="K1704" i="7"/>
  <c r="J1704" i="7"/>
  <c r="I1704" i="7"/>
  <c r="H1704" i="7"/>
  <c r="V1701" i="7"/>
  <c r="U1701" i="7"/>
  <c r="T1701" i="7"/>
  <c r="S1701" i="7"/>
  <c r="R1701" i="7"/>
  <c r="Q1701" i="7"/>
  <c r="P1701" i="7"/>
  <c r="O1701" i="7"/>
  <c r="N1701" i="7"/>
  <c r="M1701" i="7"/>
  <c r="L1701" i="7"/>
  <c r="L1699" i="7" s="1"/>
  <c r="K1701" i="7"/>
  <c r="J1701" i="7"/>
  <c r="I1701" i="7"/>
  <c r="H1701" i="7"/>
  <c r="V1700" i="7"/>
  <c r="U1700" i="7"/>
  <c r="T1700" i="7"/>
  <c r="S1700" i="7"/>
  <c r="R1700" i="7"/>
  <c r="Q1700" i="7"/>
  <c r="Q1699" i="7" s="1"/>
  <c r="P1700" i="7"/>
  <c r="O1700" i="7"/>
  <c r="N1700" i="7"/>
  <c r="M1700" i="7"/>
  <c r="L1700" i="7"/>
  <c r="K1700" i="7"/>
  <c r="J1700" i="7"/>
  <c r="I1700" i="7"/>
  <c r="I1699" i="7" s="1"/>
  <c r="H1700" i="7"/>
  <c r="V1699" i="7"/>
  <c r="U1699" i="7"/>
  <c r="T1699" i="7"/>
  <c r="R1699" i="7"/>
  <c r="J1699" i="7"/>
  <c r="V1698" i="7"/>
  <c r="U1698" i="7"/>
  <c r="T1698" i="7"/>
  <c r="S1698" i="7"/>
  <c r="R1698" i="7"/>
  <c r="Q1698" i="7"/>
  <c r="P1698" i="7"/>
  <c r="O1698" i="7"/>
  <c r="N1698" i="7"/>
  <c r="M1698" i="7"/>
  <c r="L1698" i="7"/>
  <c r="K1698" i="7"/>
  <c r="J1698" i="7"/>
  <c r="I1698" i="7"/>
  <c r="H1698" i="7"/>
  <c r="V1697" i="7"/>
  <c r="U1697" i="7"/>
  <c r="T1697" i="7"/>
  <c r="T1693" i="7" s="1"/>
  <c r="S1697" i="7"/>
  <c r="R1697" i="7"/>
  <c r="Q1697" i="7"/>
  <c r="P1697" i="7"/>
  <c r="O1697" i="7"/>
  <c r="N1697" i="7"/>
  <c r="N1693" i="7" s="1"/>
  <c r="M1697" i="7"/>
  <c r="M1693" i="7" s="1"/>
  <c r="L1697" i="7"/>
  <c r="K1697" i="7"/>
  <c r="J1697" i="7"/>
  <c r="I1697" i="7"/>
  <c r="H1697" i="7"/>
  <c r="V1696" i="7"/>
  <c r="U1696" i="7"/>
  <c r="T1696" i="7"/>
  <c r="S1696" i="7"/>
  <c r="R1696" i="7"/>
  <c r="Q1696" i="7"/>
  <c r="P1696" i="7"/>
  <c r="O1696" i="7"/>
  <c r="N1696" i="7"/>
  <c r="M1696" i="7"/>
  <c r="L1696" i="7"/>
  <c r="K1696" i="7"/>
  <c r="J1696" i="7"/>
  <c r="I1696" i="7"/>
  <c r="H1696" i="7"/>
  <c r="V1695" i="7"/>
  <c r="V1693" i="7" s="1"/>
  <c r="U1695" i="7"/>
  <c r="T1695" i="7"/>
  <c r="S1695" i="7"/>
  <c r="R1695" i="7"/>
  <c r="Q1695" i="7"/>
  <c r="P1695" i="7"/>
  <c r="O1695" i="7"/>
  <c r="N1695" i="7"/>
  <c r="M1695" i="7"/>
  <c r="L1695" i="7"/>
  <c r="K1695" i="7"/>
  <c r="J1695" i="7"/>
  <c r="I1695" i="7"/>
  <c r="H1695" i="7"/>
  <c r="V1694" i="7"/>
  <c r="U1694" i="7"/>
  <c r="U1693" i="7" s="1"/>
  <c r="T1694" i="7"/>
  <c r="S1694" i="7"/>
  <c r="S1693" i="7" s="1"/>
  <c r="R1694" i="7"/>
  <c r="R1693" i="7" s="1"/>
  <c r="Q1694" i="7"/>
  <c r="Q1693" i="7" s="1"/>
  <c r="P1694" i="7"/>
  <c r="P1693" i="7" s="1"/>
  <c r="O1694" i="7"/>
  <c r="N1694" i="7"/>
  <c r="M1694" i="7"/>
  <c r="L1694" i="7"/>
  <c r="K1694" i="7"/>
  <c r="J1694" i="7"/>
  <c r="I1694" i="7"/>
  <c r="H1694" i="7"/>
  <c r="L1693" i="7"/>
  <c r="K1693" i="7"/>
  <c r="J1693" i="7"/>
  <c r="I1693" i="7"/>
  <c r="H1693" i="7"/>
  <c r="V1692" i="7"/>
  <c r="U1692" i="7"/>
  <c r="T1692" i="7"/>
  <c r="S1692" i="7"/>
  <c r="R1692" i="7"/>
  <c r="Q1692" i="7"/>
  <c r="P1692" i="7"/>
  <c r="O1692" i="7"/>
  <c r="N1692" i="7"/>
  <c r="M1692" i="7"/>
  <c r="L1692" i="7"/>
  <c r="K1692" i="7"/>
  <c r="K1690" i="7" s="1"/>
  <c r="J1692" i="7"/>
  <c r="I1692" i="7"/>
  <c r="H1692" i="7"/>
  <c r="V1691" i="7"/>
  <c r="V1690" i="7" s="1"/>
  <c r="U1691" i="7"/>
  <c r="U1690" i="7" s="1"/>
  <c r="T1691" i="7"/>
  <c r="T1690" i="7" s="1"/>
  <c r="S1691" i="7"/>
  <c r="S1690" i="7" s="1"/>
  <c r="R1691" i="7"/>
  <c r="R1690" i="7" s="1"/>
  <c r="Q1691" i="7"/>
  <c r="P1691" i="7"/>
  <c r="O1691" i="7"/>
  <c r="N1691" i="7"/>
  <c r="M1691" i="7"/>
  <c r="L1691" i="7"/>
  <c r="L1690" i="7" s="1"/>
  <c r="K1691" i="7"/>
  <c r="J1691" i="7"/>
  <c r="J1690" i="7" s="1"/>
  <c r="I1691" i="7"/>
  <c r="H1691" i="7"/>
  <c r="H1690" i="7" s="1"/>
  <c r="Q1690" i="7"/>
  <c r="P1690" i="7"/>
  <c r="O1690" i="7"/>
  <c r="N1690" i="7"/>
  <c r="M1690" i="7"/>
  <c r="V1689" i="7"/>
  <c r="U1689" i="7"/>
  <c r="T1689" i="7"/>
  <c r="S1689" i="7"/>
  <c r="R1689" i="7"/>
  <c r="Q1689" i="7"/>
  <c r="P1689" i="7"/>
  <c r="O1689" i="7"/>
  <c r="N1689" i="7"/>
  <c r="M1689" i="7"/>
  <c r="L1689" i="7"/>
  <c r="K1689" i="7"/>
  <c r="J1689" i="7"/>
  <c r="I1689" i="7"/>
  <c r="H1689" i="7"/>
  <c r="V1688" i="7"/>
  <c r="U1688" i="7"/>
  <c r="T1688" i="7"/>
  <c r="S1688" i="7"/>
  <c r="R1688" i="7"/>
  <c r="Q1688" i="7"/>
  <c r="P1688" i="7"/>
  <c r="O1688" i="7"/>
  <c r="N1688" i="7"/>
  <c r="M1688" i="7"/>
  <c r="L1688" i="7"/>
  <c r="K1688" i="7"/>
  <c r="J1688" i="7"/>
  <c r="I1688" i="7"/>
  <c r="I1685" i="7" s="1"/>
  <c r="H1688" i="7"/>
  <c r="H1685" i="7" s="1"/>
  <c r="V1687" i="7"/>
  <c r="V1685" i="7" s="1"/>
  <c r="U1687" i="7"/>
  <c r="T1687" i="7"/>
  <c r="T1685" i="7" s="1"/>
  <c r="S1687" i="7"/>
  <c r="R1687" i="7"/>
  <c r="Q1687" i="7"/>
  <c r="P1687" i="7"/>
  <c r="O1687" i="7"/>
  <c r="N1687" i="7"/>
  <c r="M1687" i="7"/>
  <c r="L1687" i="7"/>
  <c r="K1687" i="7"/>
  <c r="J1687" i="7"/>
  <c r="J1685" i="7" s="1"/>
  <c r="I1687" i="7"/>
  <c r="H1687" i="7"/>
  <c r="V1686" i="7"/>
  <c r="U1686" i="7"/>
  <c r="U1685" i="7" s="1"/>
  <c r="T1686" i="7"/>
  <c r="S1686" i="7"/>
  <c r="S1685" i="7" s="1"/>
  <c r="R1686" i="7"/>
  <c r="R1685" i="7" s="1"/>
  <c r="Q1686" i="7"/>
  <c r="Q1685" i="7" s="1"/>
  <c r="P1686" i="7"/>
  <c r="P1685" i="7" s="1"/>
  <c r="O1686" i="7"/>
  <c r="O1685" i="7" s="1"/>
  <c r="N1686" i="7"/>
  <c r="M1686" i="7"/>
  <c r="L1686" i="7"/>
  <c r="K1686" i="7"/>
  <c r="J1686" i="7"/>
  <c r="I1686" i="7"/>
  <c r="H1686" i="7"/>
  <c r="N1685" i="7"/>
  <c r="M1685" i="7"/>
  <c r="L1685" i="7"/>
  <c r="K1685" i="7"/>
  <c r="V1684" i="7"/>
  <c r="U1684" i="7"/>
  <c r="T1684" i="7"/>
  <c r="S1684" i="7"/>
  <c r="R1684" i="7"/>
  <c r="Q1684" i="7"/>
  <c r="P1684" i="7"/>
  <c r="O1684" i="7"/>
  <c r="N1684" i="7"/>
  <c r="M1684" i="7"/>
  <c r="L1684" i="7"/>
  <c r="K1684" i="7"/>
  <c r="J1684" i="7"/>
  <c r="I1684" i="7"/>
  <c r="I1680" i="7" s="1"/>
  <c r="H1684" i="7"/>
  <c r="V1683" i="7"/>
  <c r="U1683" i="7"/>
  <c r="T1683" i="7"/>
  <c r="S1683" i="7"/>
  <c r="R1683" i="7"/>
  <c r="Q1683" i="7"/>
  <c r="P1683" i="7"/>
  <c r="O1683" i="7"/>
  <c r="N1683" i="7"/>
  <c r="M1683" i="7"/>
  <c r="L1683" i="7"/>
  <c r="K1683" i="7"/>
  <c r="J1683" i="7"/>
  <c r="I1683" i="7"/>
  <c r="H1683" i="7"/>
  <c r="V1682" i="7"/>
  <c r="U1682" i="7"/>
  <c r="U1680" i="7" s="1"/>
  <c r="T1682" i="7"/>
  <c r="S1682" i="7"/>
  <c r="R1682" i="7"/>
  <c r="Q1682" i="7"/>
  <c r="Q1680" i="7" s="1"/>
  <c r="P1682" i="7"/>
  <c r="O1682" i="7"/>
  <c r="N1682" i="7"/>
  <c r="M1682" i="7"/>
  <c r="L1682" i="7"/>
  <c r="K1682" i="7"/>
  <c r="J1682" i="7"/>
  <c r="I1682" i="7"/>
  <c r="H1682" i="7"/>
  <c r="V1681" i="7"/>
  <c r="U1681" i="7"/>
  <c r="T1681" i="7"/>
  <c r="T1680" i="7" s="1"/>
  <c r="S1681" i="7"/>
  <c r="R1681" i="7"/>
  <c r="Q1681" i="7"/>
  <c r="P1681" i="7"/>
  <c r="P1680" i="7" s="1"/>
  <c r="O1681" i="7"/>
  <c r="N1681" i="7"/>
  <c r="N1680" i="7" s="1"/>
  <c r="M1681" i="7"/>
  <c r="M1680" i="7" s="1"/>
  <c r="L1681" i="7"/>
  <c r="L1680" i="7" s="1"/>
  <c r="K1681" i="7"/>
  <c r="K1680" i="7" s="1"/>
  <c r="J1681" i="7"/>
  <c r="I1681" i="7"/>
  <c r="H1681" i="7"/>
  <c r="H1680" i="7" s="1"/>
  <c r="O1680" i="7"/>
  <c r="V1677" i="7"/>
  <c r="V1675" i="7" s="1"/>
  <c r="U1677" i="7"/>
  <c r="T1677" i="7"/>
  <c r="S1677" i="7"/>
  <c r="R1677" i="7"/>
  <c r="Q1677" i="7"/>
  <c r="P1677" i="7"/>
  <c r="O1677" i="7"/>
  <c r="N1677" i="7"/>
  <c r="M1677" i="7"/>
  <c r="L1677" i="7"/>
  <c r="K1677" i="7"/>
  <c r="J1677" i="7"/>
  <c r="J1675" i="7" s="1"/>
  <c r="I1677" i="7"/>
  <c r="H1677" i="7"/>
  <c r="V1676" i="7"/>
  <c r="U1676" i="7"/>
  <c r="T1676" i="7"/>
  <c r="S1676" i="7"/>
  <c r="S1675" i="7" s="1"/>
  <c r="R1676" i="7"/>
  <c r="Q1676" i="7"/>
  <c r="Q1675" i="7" s="1"/>
  <c r="P1676" i="7"/>
  <c r="P1675" i="7" s="1"/>
  <c r="O1676" i="7"/>
  <c r="O1675" i="7" s="1"/>
  <c r="N1676" i="7"/>
  <c r="M1676" i="7"/>
  <c r="L1676" i="7"/>
  <c r="K1676" i="7"/>
  <c r="J1676" i="7"/>
  <c r="I1676" i="7"/>
  <c r="H1676" i="7"/>
  <c r="T1675" i="7"/>
  <c r="N1675" i="7"/>
  <c r="M1675" i="7"/>
  <c r="L1675" i="7"/>
  <c r="K1675" i="7"/>
  <c r="I1675" i="7"/>
  <c r="H1675" i="7"/>
  <c r="W1670" i="7"/>
  <c r="V1670" i="7"/>
  <c r="U1670" i="7"/>
  <c r="T1670" i="7"/>
  <c r="S1670" i="7"/>
  <c r="R1670" i="7"/>
  <c r="Q1670" i="7"/>
  <c r="P1670" i="7"/>
  <c r="O1670" i="7"/>
  <c r="N1670" i="7"/>
  <c r="M1670" i="7"/>
  <c r="M1667" i="7" s="1"/>
  <c r="L1670" i="7"/>
  <c r="K1670" i="7"/>
  <c r="J1670" i="7"/>
  <c r="I1670" i="7"/>
  <c r="G1670" i="7"/>
  <c r="H1670" i="7" s="1"/>
  <c r="W1669" i="7"/>
  <c r="V1669" i="7"/>
  <c r="U1669" i="7"/>
  <c r="T1669" i="7"/>
  <c r="S1669" i="7"/>
  <c r="R1669" i="7"/>
  <c r="Q1669" i="7"/>
  <c r="P1669" i="7"/>
  <c r="O1669" i="7"/>
  <c r="N1669" i="7"/>
  <c r="M1669" i="7"/>
  <c r="L1669" i="7"/>
  <c r="K1669" i="7"/>
  <c r="J1669" i="7"/>
  <c r="I1669" i="7"/>
  <c r="H1669" i="7"/>
  <c r="G1669" i="7"/>
  <c r="W1668" i="7"/>
  <c r="V1668" i="7"/>
  <c r="U1668" i="7"/>
  <c r="T1668" i="7"/>
  <c r="T1667" i="7" s="1"/>
  <c r="S1668" i="7"/>
  <c r="R1668" i="7"/>
  <c r="R1667" i="7" s="1"/>
  <c r="Q1668" i="7"/>
  <c r="P1668" i="7"/>
  <c r="P1667" i="7" s="1"/>
  <c r="O1668" i="7"/>
  <c r="O1667" i="7" s="1"/>
  <c r="N1668" i="7"/>
  <c r="M1668" i="7"/>
  <c r="L1668" i="7"/>
  <c r="K1668" i="7"/>
  <c r="K1667" i="7" s="1"/>
  <c r="J1668" i="7"/>
  <c r="J1667" i="7" s="1"/>
  <c r="I1668" i="7"/>
  <c r="I1667" i="7" s="1"/>
  <c r="G1668" i="7"/>
  <c r="Q1667" i="7"/>
  <c r="N1667" i="7"/>
  <c r="L1667" i="7"/>
  <c r="G1665" i="7"/>
  <c r="G1664" i="7"/>
  <c r="G1663" i="7"/>
  <c r="W1662" i="7"/>
  <c r="G1662" i="7"/>
  <c r="W1661" i="7"/>
  <c r="V1661" i="7"/>
  <c r="U1661" i="7"/>
  <c r="T1661" i="7"/>
  <c r="T1659" i="7" s="1"/>
  <c r="S1661" i="7"/>
  <c r="R1661" i="7"/>
  <c r="Q1661" i="7"/>
  <c r="P1661" i="7"/>
  <c r="P1659" i="7" s="1"/>
  <c r="O1661" i="7"/>
  <c r="O1659" i="7" s="1"/>
  <c r="N1661" i="7"/>
  <c r="L1661" i="7"/>
  <c r="G1661" i="7"/>
  <c r="M1661" i="7" s="1"/>
  <c r="W1660" i="7"/>
  <c r="V1660" i="7"/>
  <c r="U1660" i="7"/>
  <c r="T1660" i="7"/>
  <c r="S1660" i="7"/>
  <c r="R1660" i="7"/>
  <c r="R1659" i="7" s="1"/>
  <c r="Q1660" i="7"/>
  <c r="P1660" i="7"/>
  <c r="O1660" i="7"/>
  <c r="N1660" i="7"/>
  <c r="M1660" i="7"/>
  <c r="L1660" i="7"/>
  <c r="L1659" i="7" s="1"/>
  <c r="K1660" i="7"/>
  <c r="K1659" i="7" s="1"/>
  <c r="G1660" i="7"/>
  <c r="G1659" i="7" s="1"/>
  <c r="W1659" i="7"/>
  <c r="V1659" i="7"/>
  <c r="U1659" i="7"/>
  <c r="M1659" i="7"/>
  <c r="W1658" i="7"/>
  <c r="V1658" i="7"/>
  <c r="U1658" i="7"/>
  <c r="T1658" i="7"/>
  <c r="S1658" i="7"/>
  <c r="S1656" i="7" s="1"/>
  <c r="R1658" i="7"/>
  <c r="Q1658" i="7"/>
  <c r="P1658" i="7"/>
  <c r="O1658" i="7"/>
  <c r="N1658" i="7"/>
  <c r="M1658" i="7"/>
  <c r="L1658" i="7"/>
  <c r="K1658" i="7"/>
  <c r="J1658" i="7"/>
  <c r="I1658" i="7"/>
  <c r="G1658" i="7"/>
  <c r="H1658" i="7" s="1"/>
  <c r="W1657" i="7"/>
  <c r="V1657" i="7"/>
  <c r="V1656" i="7" s="1"/>
  <c r="U1657" i="7"/>
  <c r="T1657" i="7"/>
  <c r="T1656" i="7" s="1"/>
  <c r="S1657" i="7"/>
  <c r="R1657" i="7"/>
  <c r="Q1657" i="7"/>
  <c r="Q1656" i="7" s="1"/>
  <c r="P1657" i="7"/>
  <c r="O1657" i="7"/>
  <c r="N1657" i="7"/>
  <c r="M1657" i="7"/>
  <c r="L1657" i="7"/>
  <c r="L1656" i="7" s="1"/>
  <c r="K1657" i="7"/>
  <c r="J1657" i="7"/>
  <c r="I1657" i="7"/>
  <c r="G1657" i="7"/>
  <c r="W1656" i="7"/>
  <c r="U1656" i="7"/>
  <c r="O1656" i="7"/>
  <c r="N1656" i="7"/>
  <c r="M1656" i="7"/>
  <c r="K1656" i="7"/>
  <c r="J1656" i="7"/>
  <c r="I1656" i="7"/>
  <c r="W1655" i="7"/>
  <c r="V1655" i="7"/>
  <c r="U1655" i="7"/>
  <c r="T1655" i="7"/>
  <c r="S1655" i="7"/>
  <c r="R1655" i="7"/>
  <c r="Q1655" i="7"/>
  <c r="P1655" i="7"/>
  <c r="P1653" i="7" s="1"/>
  <c r="O1655" i="7"/>
  <c r="N1655" i="7"/>
  <c r="M1655" i="7"/>
  <c r="L1655" i="7"/>
  <c r="L1653" i="7" s="1"/>
  <c r="K1655" i="7"/>
  <c r="J1655" i="7"/>
  <c r="J1653" i="7" s="1"/>
  <c r="I1655" i="7"/>
  <c r="H1655" i="7"/>
  <c r="G1655" i="7"/>
  <c r="W1654" i="7"/>
  <c r="V1654" i="7"/>
  <c r="U1654" i="7"/>
  <c r="T1654" i="7"/>
  <c r="S1654" i="7"/>
  <c r="S1653" i="7" s="1"/>
  <c r="R1654" i="7"/>
  <c r="R1653" i="7" s="1"/>
  <c r="Q1654" i="7"/>
  <c r="Q1653" i="7" s="1"/>
  <c r="P1654" i="7"/>
  <c r="O1654" i="7"/>
  <c r="O1653" i="7" s="1"/>
  <c r="N1654" i="7"/>
  <c r="M1654" i="7"/>
  <c r="M1653" i="7" s="1"/>
  <c r="L1654" i="7"/>
  <c r="K1654" i="7"/>
  <c r="J1654" i="7"/>
  <c r="I1654" i="7"/>
  <c r="G1654" i="7"/>
  <c r="G1653" i="7" s="1"/>
  <c r="W1653" i="7"/>
  <c r="V1653" i="7"/>
  <c r="U1653" i="7"/>
  <c r="T1653" i="7"/>
  <c r="N1653" i="7"/>
  <c r="W1652" i="7"/>
  <c r="V1652" i="7"/>
  <c r="U1652" i="7"/>
  <c r="T1652" i="7"/>
  <c r="S1652" i="7"/>
  <c r="R1652" i="7"/>
  <c r="Q1652" i="7"/>
  <c r="P1652" i="7"/>
  <c r="O1652" i="7"/>
  <c r="N1652" i="7"/>
  <c r="M1652" i="7"/>
  <c r="L1652" i="7"/>
  <c r="K1652" i="7"/>
  <c r="K1650" i="7" s="1"/>
  <c r="J1652" i="7"/>
  <c r="I1652" i="7"/>
  <c r="G1652" i="7"/>
  <c r="W1651" i="7"/>
  <c r="V1651" i="7"/>
  <c r="V1650" i="7" s="1"/>
  <c r="U1651" i="7"/>
  <c r="T1651" i="7"/>
  <c r="S1651" i="7"/>
  <c r="S1650" i="7" s="1"/>
  <c r="R1651" i="7"/>
  <c r="Q1651" i="7"/>
  <c r="P1651" i="7"/>
  <c r="O1651" i="7"/>
  <c r="N1651" i="7"/>
  <c r="N1650" i="7" s="1"/>
  <c r="M1651" i="7"/>
  <c r="L1651" i="7"/>
  <c r="K1651" i="7"/>
  <c r="J1651" i="7"/>
  <c r="J1650" i="7" s="1"/>
  <c r="I1651" i="7"/>
  <c r="H1651" i="7"/>
  <c r="G1651" i="7"/>
  <c r="W1650" i="7"/>
  <c r="U1650" i="7"/>
  <c r="Q1650" i="7"/>
  <c r="P1650" i="7"/>
  <c r="O1650" i="7"/>
  <c r="M1650" i="7"/>
  <c r="L1650" i="7"/>
  <c r="W1649" i="7"/>
  <c r="V1649" i="7"/>
  <c r="U1649" i="7"/>
  <c r="T1649" i="7"/>
  <c r="S1649" i="7"/>
  <c r="R1649" i="7"/>
  <c r="R1647" i="7" s="1"/>
  <c r="Q1649" i="7"/>
  <c r="P1649" i="7"/>
  <c r="O1649" i="7"/>
  <c r="N1649" i="7"/>
  <c r="N1647" i="7" s="1"/>
  <c r="M1649" i="7"/>
  <c r="L1649" i="7"/>
  <c r="L1647" i="7" s="1"/>
  <c r="K1649" i="7"/>
  <c r="J1649" i="7"/>
  <c r="I1649" i="7"/>
  <c r="H1649" i="7"/>
  <c r="G1649" i="7"/>
  <c r="W1648" i="7"/>
  <c r="V1648" i="7"/>
  <c r="U1648" i="7"/>
  <c r="U1647" i="7" s="1"/>
  <c r="T1648" i="7"/>
  <c r="S1648" i="7"/>
  <c r="S1647" i="7" s="1"/>
  <c r="R1648" i="7"/>
  <c r="Q1648" i="7"/>
  <c r="Q1647" i="7" s="1"/>
  <c r="P1648" i="7"/>
  <c r="O1648" i="7"/>
  <c r="O1647" i="7" s="1"/>
  <c r="N1648" i="7"/>
  <c r="M1648" i="7"/>
  <c r="L1648" i="7"/>
  <c r="K1648" i="7"/>
  <c r="J1648" i="7"/>
  <c r="J1647" i="7" s="1"/>
  <c r="I1648" i="7"/>
  <c r="I1647" i="7" s="1"/>
  <c r="H1648" i="7"/>
  <c r="H1647" i="7" s="1"/>
  <c r="G1648" i="7"/>
  <c r="G1647" i="7" s="1"/>
  <c r="W1647" i="7"/>
  <c r="V1647" i="7"/>
  <c r="P1647" i="7"/>
  <c r="W1646" i="7"/>
  <c r="V1646" i="7"/>
  <c r="U1646" i="7"/>
  <c r="T1646" i="7"/>
  <c r="S1646" i="7"/>
  <c r="R1646" i="7"/>
  <c r="Q1646" i="7"/>
  <c r="P1646" i="7"/>
  <c r="O1646" i="7"/>
  <c r="N1646" i="7"/>
  <c r="N1644" i="7" s="1"/>
  <c r="M1646" i="7"/>
  <c r="L1646" i="7"/>
  <c r="K1646" i="7"/>
  <c r="J1646" i="7"/>
  <c r="I1646" i="7"/>
  <c r="I1644" i="7" s="1"/>
  <c r="G1646" i="7"/>
  <c r="H1646" i="7" s="1"/>
  <c r="W1645" i="7"/>
  <c r="V1645" i="7"/>
  <c r="U1645" i="7"/>
  <c r="U1644" i="7" s="1"/>
  <c r="T1645" i="7"/>
  <c r="T1644" i="7" s="1"/>
  <c r="S1645" i="7"/>
  <c r="S1644" i="7" s="1"/>
  <c r="R1645" i="7"/>
  <c r="R1644" i="7" s="1"/>
  <c r="Q1645" i="7"/>
  <c r="P1645" i="7"/>
  <c r="O1645" i="7"/>
  <c r="N1645" i="7"/>
  <c r="M1645" i="7"/>
  <c r="L1645" i="7"/>
  <c r="L1644" i="7" s="1"/>
  <c r="K1645" i="7"/>
  <c r="K1644" i="7" s="1"/>
  <c r="J1645" i="7"/>
  <c r="J1644" i="7" s="1"/>
  <c r="I1645" i="7"/>
  <c r="H1645" i="7"/>
  <c r="H1644" i="7" s="1"/>
  <c r="G1645" i="7"/>
  <c r="W1644" i="7"/>
  <c r="Q1644" i="7"/>
  <c r="P1644" i="7"/>
  <c r="O1644" i="7"/>
  <c r="M1644" i="7"/>
  <c r="G1644" i="7"/>
  <c r="W1643" i="7"/>
  <c r="V1643" i="7"/>
  <c r="U1643" i="7"/>
  <c r="T1643" i="7"/>
  <c r="T1641" i="7" s="1"/>
  <c r="S1643" i="7"/>
  <c r="R1643" i="7"/>
  <c r="R1641" i="7" s="1"/>
  <c r="Q1643" i="7"/>
  <c r="P1643" i="7"/>
  <c r="P1641" i="7" s="1"/>
  <c r="O1643" i="7"/>
  <c r="N1643" i="7"/>
  <c r="M1643" i="7"/>
  <c r="L1643" i="7"/>
  <c r="K1643" i="7"/>
  <c r="J1643" i="7"/>
  <c r="J1641" i="7" s="1"/>
  <c r="I1643" i="7"/>
  <c r="H1643" i="7"/>
  <c r="G1643" i="7"/>
  <c r="W1642" i="7"/>
  <c r="W1641" i="7" s="1"/>
  <c r="V1642" i="7"/>
  <c r="U1642" i="7"/>
  <c r="U1641" i="7" s="1"/>
  <c r="T1642" i="7"/>
  <c r="S1642" i="7"/>
  <c r="R1642" i="7"/>
  <c r="Q1642" i="7"/>
  <c r="Q1641" i="7" s="1"/>
  <c r="P1642" i="7"/>
  <c r="O1642" i="7"/>
  <c r="O1641" i="7" s="1"/>
  <c r="N1642" i="7"/>
  <c r="M1642" i="7"/>
  <c r="M1641" i="7" s="1"/>
  <c r="L1642" i="7"/>
  <c r="L1641" i="7" s="1"/>
  <c r="K1642" i="7"/>
  <c r="K1641" i="7" s="1"/>
  <c r="J1642" i="7"/>
  <c r="I1642" i="7"/>
  <c r="G1642" i="7"/>
  <c r="G1641" i="7" s="1"/>
  <c r="S1641" i="7"/>
  <c r="N1641" i="7"/>
  <c r="I1641" i="7"/>
  <c r="W1639" i="7"/>
  <c r="V1639" i="7"/>
  <c r="U1639" i="7"/>
  <c r="T1639" i="7"/>
  <c r="S1639" i="7"/>
  <c r="R1639" i="7"/>
  <c r="Q1639" i="7"/>
  <c r="P1639" i="7"/>
  <c r="O1639" i="7"/>
  <c r="N1639" i="7"/>
  <c r="M1639" i="7"/>
  <c r="L1639" i="7"/>
  <c r="K1639" i="7"/>
  <c r="J1639" i="7"/>
  <c r="I1639" i="7"/>
  <c r="G1639" i="7"/>
  <c r="H1639" i="7" s="1"/>
  <c r="W1638" i="7"/>
  <c r="V1638" i="7"/>
  <c r="V1636" i="7" s="1"/>
  <c r="U1638" i="7"/>
  <c r="T1638" i="7"/>
  <c r="S1638" i="7"/>
  <c r="S1636" i="7" s="1"/>
  <c r="R1638" i="7"/>
  <c r="Q1638" i="7"/>
  <c r="P1638" i="7"/>
  <c r="O1638" i="7"/>
  <c r="N1638" i="7"/>
  <c r="M1638" i="7"/>
  <c r="L1638" i="7"/>
  <c r="K1638" i="7"/>
  <c r="J1638" i="7"/>
  <c r="I1638" i="7"/>
  <c r="H1638" i="7"/>
  <c r="G1638" i="7"/>
  <c r="W1637" i="7"/>
  <c r="V1637" i="7"/>
  <c r="U1637" i="7"/>
  <c r="T1637" i="7"/>
  <c r="S1637" i="7"/>
  <c r="R1637" i="7"/>
  <c r="R1636" i="7" s="1"/>
  <c r="Q1637" i="7"/>
  <c r="Q1636" i="7" s="1"/>
  <c r="P1637" i="7"/>
  <c r="O1637" i="7"/>
  <c r="O1636" i="7" s="1"/>
  <c r="N1637" i="7"/>
  <c r="M1637" i="7"/>
  <c r="M1636" i="7" s="1"/>
  <c r="L1637" i="7"/>
  <c r="K1637" i="7"/>
  <c r="K1636" i="7" s="1"/>
  <c r="J1637" i="7"/>
  <c r="J1636" i="7" s="1"/>
  <c r="I1637" i="7"/>
  <c r="G1637" i="7"/>
  <c r="H1637" i="7" s="1"/>
  <c r="T1636" i="7"/>
  <c r="P1636" i="7"/>
  <c r="N1636" i="7"/>
  <c r="L1636" i="7"/>
  <c r="G1636" i="7"/>
  <c r="W1635" i="7"/>
  <c r="V1635" i="7"/>
  <c r="U1635" i="7"/>
  <c r="T1635" i="7"/>
  <c r="S1635" i="7"/>
  <c r="S1633" i="7" s="1"/>
  <c r="R1635" i="7"/>
  <c r="Q1635" i="7"/>
  <c r="P1635" i="7"/>
  <c r="O1635" i="7"/>
  <c r="N1635" i="7"/>
  <c r="M1635" i="7"/>
  <c r="L1635" i="7"/>
  <c r="K1635" i="7"/>
  <c r="J1635" i="7"/>
  <c r="J1633" i="7" s="1"/>
  <c r="I1635" i="7"/>
  <c r="G1635" i="7"/>
  <c r="H1635" i="7" s="1"/>
  <c r="W1634" i="7"/>
  <c r="V1634" i="7"/>
  <c r="V1633" i="7" s="1"/>
  <c r="U1634" i="7"/>
  <c r="U1633" i="7" s="1"/>
  <c r="T1634" i="7"/>
  <c r="T1633" i="7" s="1"/>
  <c r="S1634" i="7"/>
  <c r="R1634" i="7"/>
  <c r="R1633" i="7" s="1"/>
  <c r="Q1634" i="7"/>
  <c r="P1634" i="7"/>
  <c r="P1633" i="7" s="1"/>
  <c r="O1634" i="7"/>
  <c r="N1634" i="7"/>
  <c r="N1633" i="7" s="1"/>
  <c r="M1634" i="7"/>
  <c r="L1634" i="7"/>
  <c r="K1634" i="7"/>
  <c r="J1634" i="7"/>
  <c r="I1634" i="7"/>
  <c r="H1634" i="7"/>
  <c r="G1634" i="7"/>
  <c r="W1633" i="7"/>
  <c r="Q1633" i="7"/>
  <c r="O1633" i="7"/>
  <c r="M1633" i="7"/>
  <c r="K1633" i="7"/>
  <c r="I1633" i="7"/>
  <c r="H1633" i="7"/>
  <c r="G1633" i="7"/>
  <c r="W1632" i="7"/>
  <c r="V1632" i="7"/>
  <c r="U1632" i="7"/>
  <c r="T1632" i="7"/>
  <c r="S1632" i="7"/>
  <c r="R1632" i="7"/>
  <c r="Q1632" i="7"/>
  <c r="P1632" i="7"/>
  <c r="O1632" i="7"/>
  <c r="O1629" i="7" s="1"/>
  <c r="N1632" i="7"/>
  <c r="M1632" i="7"/>
  <c r="L1632" i="7"/>
  <c r="K1632" i="7"/>
  <c r="J1632" i="7"/>
  <c r="I1632" i="7"/>
  <c r="H1632" i="7"/>
  <c r="G1632" i="7"/>
  <c r="W1631" i="7"/>
  <c r="W1629" i="7" s="1"/>
  <c r="V1631" i="7"/>
  <c r="U1631" i="7"/>
  <c r="T1631" i="7"/>
  <c r="S1631" i="7"/>
  <c r="R1631" i="7"/>
  <c r="Q1631" i="7"/>
  <c r="P1631" i="7"/>
  <c r="O1631" i="7"/>
  <c r="N1631" i="7"/>
  <c r="M1631" i="7"/>
  <c r="L1631" i="7"/>
  <c r="K1631" i="7"/>
  <c r="K1629" i="7" s="1"/>
  <c r="J1631" i="7"/>
  <c r="I1631" i="7"/>
  <c r="G1631" i="7"/>
  <c r="W1630" i="7"/>
  <c r="V1630" i="7"/>
  <c r="V1629" i="7" s="1"/>
  <c r="U1630" i="7"/>
  <c r="U1629" i="7" s="1"/>
  <c r="T1630" i="7"/>
  <c r="T1629" i="7" s="1"/>
  <c r="S1630" i="7"/>
  <c r="S1629" i="7" s="1"/>
  <c r="R1630" i="7"/>
  <c r="Q1630" i="7"/>
  <c r="P1630" i="7"/>
  <c r="O1630" i="7"/>
  <c r="N1630" i="7"/>
  <c r="M1630" i="7"/>
  <c r="L1630" i="7"/>
  <c r="K1630" i="7"/>
  <c r="J1630" i="7"/>
  <c r="I1630" i="7"/>
  <c r="I1629" i="7" s="1"/>
  <c r="H1630" i="7"/>
  <c r="G1630" i="7"/>
  <c r="R1629" i="7"/>
  <c r="Q1629" i="7"/>
  <c r="P1629" i="7"/>
  <c r="N1629" i="7"/>
  <c r="M1629" i="7"/>
  <c r="W1628" i="7"/>
  <c r="V1628" i="7"/>
  <c r="U1628" i="7"/>
  <c r="T1628" i="7"/>
  <c r="S1628" i="7"/>
  <c r="R1628" i="7"/>
  <c r="R1626" i="7" s="1"/>
  <c r="Q1628" i="7"/>
  <c r="P1628" i="7"/>
  <c r="O1628" i="7"/>
  <c r="N1628" i="7"/>
  <c r="N1626" i="7" s="1"/>
  <c r="M1628" i="7"/>
  <c r="M1626" i="7" s="1"/>
  <c r="L1628" i="7"/>
  <c r="K1628" i="7"/>
  <c r="J1628" i="7"/>
  <c r="I1628" i="7"/>
  <c r="H1628" i="7"/>
  <c r="G1628" i="7"/>
  <c r="W1627" i="7"/>
  <c r="V1627" i="7"/>
  <c r="U1627" i="7"/>
  <c r="U1626" i="7" s="1"/>
  <c r="T1627" i="7"/>
  <c r="S1627" i="7"/>
  <c r="R1627" i="7"/>
  <c r="Q1627" i="7"/>
  <c r="P1627" i="7"/>
  <c r="P1626" i="7" s="1"/>
  <c r="O1627" i="7"/>
  <c r="N1627" i="7"/>
  <c r="M1627" i="7"/>
  <c r="L1627" i="7"/>
  <c r="L1626" i="7" s="1"/>
  <c r="K1627" i="7"/>
  <c r="J1627" i="7"/>
  <c r="J1626" i="7" s="1"/>
  <c r="I1627" i="7"/>
  <c r="G1627" i="7"/>
  <c r="G1626" i="7" s="1"/>
  <c r="W1626" i="7"/>
  <c r="V1626" i="7"/>
  <c r="T1626" i="7"/>
  <c r="Q1626" i="7"/>
  <c r="I1626" i="7"/>
  <c r="W1625" i="7"/>
  <c r="V1625" i="7"/>
  <c r="U1625" i="7"/>
  <c r="T1625" i="7"/>
  <c r="T1622" i="7" s="1"/>
  <c r="S1625" i="7"/>
  <c r="R1625" i="7"/>
  <c r="Q1625" i="7"/>
  <c r="Q1622" i="7" s="1"/>
  <c r="P1625" i="7"/>
  <c r="O1625" i="7"/>
  <c r="N1625" i="7"/>
  <c r="M1625" i="7"/>
  <c r="L1625" i="7"/>
  <c r="K1625" i="7"/>
  <c r="J1625" i="7"/>
  <c r="I1625" i="7"/>
  <c r="G1625" i="7"/>
  <c r="H1625" i="7" s="1"/>
  <c r="W1624" i="7"/>
  <c r="V1624" i="7"/>
  <c r="V1622" i="7" s="1"/>
  <c r="U1624" i="7"/>
  <c r="T1624" i="7"/>
  <c r="S1624" i="7"/>
  <c r="R1624" i="7"/>
  <c r="Q1624" i="7"/>
  <c r="P1624" i="7"/>
  <c r="P1622" i="7" s="1"/>
  <c r="O1624" i="7"/>
  <c r="N1624" i="7"/>
  <c r="M1624" i="7"/>
  <c r="L1624" i="7"/>
  <c r="L1622" i="7" s="1"/>
  <c r="K1624" i="7"/>
  <c r="J1624" i="7"/>
  <c r="I1624" i="7"/>
  <c r="G1624" i="7"/>
  <c r="H1624" i="7" s="1"/>
  <c r="W1623" i="7"/>
  <c r="W1622" i="7" s="1"/>
  <c r="V1623" i="7"/>
  <c r="U1623" i="7"/>
  <c r="U1622" i="7" s="1"/>
  <c r="T1623" i="7"/>
  <c r="S1623" i="7"/>
  <c r="S1622" i="7" s="1"/>
  <c r="R1623" i="7"/>
  <c r="Q1623" i="7"/>
  <c r="P1623" i="7"/>
  <c r="O1623" i="7"/>
  <c r="O1622" i="7" s="1"/>
  <c r="N1623" i="7"/>
  <c r="M1623" i="7"/>
  <c r="M1622" i="7" s="1"/>
  <c r="L1623" i="7"/>
  <c r="K1623" i="7"/>
  <c r="K1622" i="7" s="1"/>
  <c r="J1623" i="7"/>
  <c r="J1622" i="7" s="1"/>
  <c r="I1623" i="7"/>
  <c r="I1622" i="7" s="1"/>
  <c r="G1623" i="7"/>
  <c r="H1623" i="7" s="1"/>
  <c r="R1622" i="7"/>
  <c r="N1622" i="7"/>
  <c r="G1622" i="7"/>
  <c r="W1621" i="7"/>
  <c r="W1619" i="7" s="1"/>
  <c r="V1621" i="7"/>
  <c r="U1621" i="7"/>
  <c r="T1621" i="7"/>
  <c r="S1621" i="7"/>
  <c r="R1621" i="7"/>
  <c r="Q1621" i="7"/>
  <c r="P1621" i="7"/>
  <c r="O1621" i="7"/>
  <c r="N1621" i="7"/>
  <c r="M1621" i="7"/>
  <c r="L1621" i="7"/>
  <c r="K1621" i="7"/>
  <c r="J1621" i="7"/>
  <c r="I1621" i="7"/>
  <c r="G1621" i="7"/>
  <c r="H1621" i="7" s="1"/>
  <c r="W1620" i="7"/>
  <c r="V1620" i="7"/>
  <c r="V1619" i="7" s="1"/>
  <c r="U1620" i="7"/>
  <c r="U1619" i="7" s="1"/>
  <c r="T1620" i="7"/>
  <c r="T1619" i="7" s="1"/>
  <c r="S1620" i="7"/>
  <c r="S1619" i="7" s="1"/>
  <c r="R1620" i="7"/>
  <c r="R1619" i="7" s="1"/>
  <c r="Q1620" i="7"/>
  <c r="P1620" i="7"/>
  <c r="O1620" i="7"/>
  <c r="N1620" i="7"/>
  <c r="M1620" i="7"/>
  <c r="L1620" i="7"/>
  <c r="K1620" i="7"/>
  <c r="J1620" i="7"/>
  <c r="I1620" i="7"/>
  <c r="G1620" i="7"/>
  <c r="Q1619" i="7"/>
  <c r="P1619" i="7"/>
  <c r="O1619" i="7"/>
  <c r="M1619" i="7"/>
  <c r="L1619" i="7"/>
  <c r="K1619" i="7"/>
  <c r="I1619" i="7"/>
  <c r="W1617" i="7"/>
  <c r="V1617" i="7"/>
  <c r="U1617" i="7"/>
  <c r="T1617" i="7"/>
  <c r="S1617" i="7"/>
  <c r="R1617" i="7"/>
  <c r="Q1617" i="7"/>
  <c r="P1617" i="7"/>
  <c r="O1617" i="7"/>
  <c r="N1617" i="7"/>
  <c r="M1617" i="7"/>
  <c r="L1617" i="7"/>
  <c r="K1617" i="7"/>
  <c r="J1617" i="7"/>
  <c r="I1617" i="7"/>
  <c r="H1617" i="7"/>
  <c r="G1617" i="7"/>
  <c r="W1616" i="7"/>
  <c r="V1616" i="7"/>
  <c r="U1616" i="7"/>
  <c r="T1616" i="7"/>
  <c r="S1616" i="7"/>
  <c r="R1616" i="7"/>
  <c r="Q1616" i="7"/>
  <c r="P1616" i="7"/>
  <c r="O1616" i="7"/>
  <c r="O1614" i="7" s="1"/>
  <c r="N1616" i="7"/>
  <c r="M1616" i="7"/>
  <c r="L1616" i="7"/>
  <c r="L1614" i="7" s="1"/>
  <c r="K1616" i="7"/>
  <c r="K1614" i="7" s="1"/>
  <c r="J1616" i="7"/>
  <c r="J1614" i="7" s="1"/>
  <c r="I1616" i="7"/>
  <c r="I1614" i="7" s="1"/>
  <c r="G1616" i="7"/>
  <c r="H1616" i="7" s="1"/>
  <c r="W1615" i="7"/>
  <c r="W1614" i="7" s="1"/>
  <c r="V1615" i="7"/>
  <c r="V1614" i="7" s="1"/>
  <c r="U1615" i="7"/>
  <c r="T1615" i="7"/>
  <c r="S1615" i="7"/>
  <c r="R1615" i="7"/>
  <c r="Q1615" i="7"/>
  <c r="P1615" i="7"/>
  <c r="O1615" i="7"/>
  <c r="N1615" i="7"/>
  <c r="M1615" i="7"/>
  <c r="M1614" i="7" s="1"/>
  <c r="L1615" i="7"/>
  <c r="K1615" i="7"/>
  <c r="J1615" i="7"/>
  <c r="I1615" i="7"/>
  <c r="G1615" i="7"/>
  <c r="H1615" i="7" s="1"/>
  <c r="H1614" i="7" s="1"/>
  <c r="U1614" i="7"/>
  <c r="T1614" i="7"/>
  <c r="S1614" i="7"/>
  <c r="Q1614" i="7"/>
  <c r="P1614" i="7"/>
  <c r="N1614" i="7"/>
  <c r="W1613" i="7"/>
  <c r="V1613" i="7"/>
  <c r="V1610" i="7" s="1"/>
  <c r="U1613" i="7"/>
  <c r="T1613" i="7"/>
  <c r="S1613" i="7"/>
  <c r="R1613" i="7"/>
  <c r="Q1613" i="7"/>
  <c r="Q1610" i="7" s="1"/>
  <c r="P1613" i="7"/>
  <c r="O1613" i="7"/>
  <c r="N1613" i="7"/>
  <c r="M1613" i="7"/>
  <c r="L1613" i="7"/>
  <c r="K1613" i="7"/>
  <c r="J1613" i="7"/>
  <c r="I1613" i="7"/>
  <c r="G1613" i="7"/>
  <c r="H1613" i="7" s="1"/>
  <c r="W1612" i="7"/>
  <c r="V1612" i="7"/>
  <c r="U1612" i="7"/>
  <c r="T1612" i="7"/>
  <c r="S1612" i="7"/>
  <c r="S1610" i="7" s="1"/>
  <c r="R1612" i="7"/>
  <c r="Q1612" i="7"/>
  <c r="P1612" i="7"/>
  <c r="O1612" i="7"/>
  <c r="N1612" i="7"/>
  <c r="N1610" i="7" s="1"/>
  <c r="M1612" i="7"/>
  <c r="M1610" i="7" s="1"/>
  <c r="L1612" i="7"/>
  <c r="K1612" i="7"/>
  <c r="J1612" i="7"/>
  <c r="I1612" i="7"/>
  <c r="G1612" i="7"/>
  <c r="H1612" i="7" s="1"/>
  <c r="W1611" i="7"/>
  <c r="V1611" i="7"/>
  <c r="U1611" i="7"/>
  <c r="T1611" i="7"/>
  <c r="T1610" i="7" s="1"/>
  <c r="S1611" i="7"/>
  <c r="R1611" i="7"/>
  <c r="R1610" i="7" s="1"/>
  <c r="Q1611" i="7"/>
  <c r="P1611" i="7"/>
  <c r="P1610" i="7" s="1"/>
  <c r="O1611" i="7"/>
  <c r="N1611" i="7"/>
  <c r="M1611" i="7"/>
  <c r="L1611" i="7"/>
  <c r="K1611" i="7"/>
  <c r="K1610" i="7" s="1"/>
  <c r="J1611" i="7"/>
  <c r="I1611" i="7"/>
  <c r="I1610" i="7" s="1"/>
  <c r="G1611" i="7"/>
  <c r="G1610" i="7" s="1"/>
  <c r="W1610" i="7"/>
  <c r="U1610" i="7"/>
  <c r="O1610" i="7"/>
  <c r="L1610" i="7"/>
  <c r="W1609" i="7"/>
  <c r="W1606" i="7" s="1"/>
  <c r="V1609" i="7"/>
  <c r="U1609" i="7"/>
  <c r="U1606" i="7" s="1"/>
  <c r="T1609" i="7"/>
  <c r="S1609" i="7"/>
  <c r="R1609" i="7"/>
  <c r="Q1609" i="7"/>
  <c r="P1609" i="7"/>
  <c r="O1609" i="7"/>
  <c r="N1609" i="7"/>
  <c r="M1609" i="7"/>
  <c r="L1609" i="7"/>
  <c r="K1609" i="7"/>
  <c r="J1609" i="7"/>
  <c r="I1609" i="7"/>
  <c r="H1609" i="7"/>
  <c r="H1606" i="7" s="1"/>
  <c r="G1609" i="7"/>
  <c r="W1608" i="7"/>
  <c r="V1608" i="7"/>
  <c r="U1608" i="7"/>
  <c r="T1608" i="7"/>
  <c r="S1608" i="7"/>
  <c r="R1608" i="7"/>
  <c r="Q1608" i="7"/>
  <c r="P1608" i="7"/>
  <c r="O1608" i="7"/>
  <c r="N1608" i="7"/>
  <c r="M1608" i="7"/>
  <c r="L1608" i="7"/>
  <c r="K1608" i="7"/>
  <c r="J1608" i="7"/>
  <c r="I1608" i="7"/>
  <c r="H1608" i="7"/>
  <c r="G1608" i="7"/>
  <c r="W1607" i="7"/>
  <c r="V1607" i="7"/>
  <c r="V1606" i="7" s="1"/>
  <c r="U1607" i="7"/>
  <c r="T1607" i="7"/>
  <c r="T1606" i="7" s="1"/>
  <c r="S1607" i="7"/>
  <c r="R1607" i="7"/>
  <c r="Q1607" i="7"/>
  <c r="Q1606" i="7" s="1"/>
  <c r="P1607" i="7"/>
  <c r="P1606" i="7" s="1"/>
  <c r="O1607" i="7"/>
  <c r="O1606" i="7" s="1"/>
  <c r="N1607" i="7"/>
  <c r="N1606" i="7" s="1"/>
  <c r="M1607" i="7"/>
  <c r="M1606" i="7" s="1"/>
  <c r="L1607" i="7"/>
  <c r="L1606" i="7" s="1"/>
  <c r="K1607" i="7"/>
  <c r="J1607" i="7"/>
  <c r="I1607" i="7"/>
  <c r="H1607" i="7"/>
  <c r="G1607" i="7"/>
  <c r="S1606" i="7"/>
  <c r="K1606" i="7"/>
  <c r="J1606" i="7"/>
  <c r="I1606" i="7"/>
  <c r="G1606" i="7"/>
  <c r="W1604" i="7"/>
  <c r="V1604" i="7"/>
  <c r="U1604" i="7"/>
  <c r="T1604" i="7"/>
  <c r="S1604" i="7"/>
  <c r="R1604" i="7"/>
  <c r="Q1604" i="7"/>
  <c r="P1604" i="7"/>
  <c r="O1604" i="7"/>
  <c r="N1604" i="7"/>
  <c r="M1604" i="7"/>
  <c r="L1604" i="7"/>
  <c r="K1604" i="7"/>
  <c r="J1604" i="7"/>
  <c r="I1604" i="7"/>
  <c r="H1604" i="7"/>
  <c r="G1604" i="7"/>
  <c r="W1603" i="7"/>
  <c r="V1603" i="7"/>
  <c r="U1603" i="7"/>
  <c r="T1603" i="7"/>
  <c r="S1603" i="7"/>
  <c r="R1603" i="7"/>
  <c r="Q1603" i="7"/>
  <c r="P1603" i="7"/>
  <c r="O1603" i="7"/>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G1602" i="7"/>
  <c r="H1602" i="7" s="1"/>
  <c r="W1601" i="7"/>
  <c r="V1601" i="7"/>
  <c r="U1601" i="7"/>
  <c r="U1600" i="7" s="1"/>
  <c r="T1601" i="7"/>
  <c r="T1600" i="7" s="1"/>
  <c r="S1601" i="7"/>
  <c r="S1600" i="7" s="1"/>
  <c r="R1601" i="7"/>
  <c r="R1600" i="7" s="1"/>
  <c r="Q1601" i="7"/>
  <c r="Q1600" i="7" s="1"/>
  <c r="P1601" i="7"/>
  <c r="P1600" i="7" s="1"/>
  <c r="O1601" i="7"/>
  <c r="N1601" i="7"/>
  <c r="M1601" i="7"/>
  <c r="L1601" i="7"/>
  <c r="K1601" i="7"/>
  <c r="J1601" i="7"/>
  <c r="I1601" i="7"/>
  <c r="H1601" i="7"/>
  <c r="H1600" i="7" s="1"/>
  <c r="G1601" i="7"/>
  <c r="G1600" i="7" s="1"/>
  <c r="V1600" i="7"/>
  <c r="O1600" i="7"/>
  <c r="N1600" i="7"/>
  <c r="M1600" i="7"/>
  <c r="L1600" i="7"/>
  <c r="K1600" i="7"/>
  <c r="J1600" i="7"/>
  <c r="W1599" i="7"/>
  <c r="V1599" i="7"/>
  <c r="U1599" i="7"/>
  <c r="T1599" i="7"/>
  <c r="S1599" i="7"/>
  <c r="R1599" i="7"/>
  <c r="R1595" i="7" s="1"/>
  <c r="Q1599" i="7"/>
  <c r="P1599" i="7"/>
  <c r="O1599" i="7"/>
  <c r="N1599" i="7"/>
  <c r="M1599" i="7"/>
  <c r="L1599" i="7"/>
  <c r="K1599" i="7"/>
  <c r="J1599" i="7"/>
  <c r="I1599" i="7"/>
  <c r="H1599" i="7"/>
  <c r="G1599" i="7"/>
  <c r="W1598" i="7"/>
  <c r="V1598" i="7"/>
  <c r="U1598" i="7"/>
  <c r="T1598" i="7"/>
  <c r="S1598" i="7"/>
  <c r="R1598" i="7"/>
  <c r="Q1598" i="7"/>
  <c r="P1598" i="7"/>
  <c r="O1598" i="7"/>
  <c r="O1595" i="7" s="1"/>
  <c r="N1598" i="7"/>
  <c r="M1598" i="7"/>
  <c r="L1598" i="7"/>
  <c r="K1598" i="7"/>
  <c r="J1598" i="7"/>
  <c r="J1595" i="7" s="1"/>
  <c r="I1598" i="7"/>
  <c r="H1598" i="7"/>
  <c r="G1598" i="7"/>
  <c r="G1595" i="7" s="1"/>
  <c r="W1597" i="7"/>
  <c r="V1597" i="7"/>
  <c r="U1597" i="7"/>
  <c r="T1597" i="7"/>
  <c r="S1597" i="7"/>
  <c r="R1597" i="7"/>
  <c r="Q1597" i="7"/>
  <c r="P1597" i="7"/>
  <c r="O1597" i="7"/>
  <c r="N1597" i="7"/>
  <c r="M1597" i="7"/>
  <c r="L1597" i="7"/>
  <c r="K1597" i="7"/>
  <c r="K1595" i="7" s="1"/>
  <c r="J1597" i="7"/>
  <c r="I1597" i="7"/>
  <c r="G1597" i="7"/>
  <c r="H1597" i="7" s="1"/>
  <c r="W1596" i="7"/>
  <c r="W1595" i="7" s="1"/>
  <c r="V1596" i="7"/>
  <c r="V1595" i="7" s="1"/>
  <c r="U1596" i="7"/>
  <c r="U1595" i="7" s="1"/>
  <c r="T1596" i="7"/>
  <c r="T1595" i="7" s="1"/>
  <c r="S1596" i="7"/>
  <c r="R1596" i="7"/>
  <c r="Q1596" i="7"/>
  <c r="P1596" i="7"/>
  <c r="O1596" i="7"/>
  <c r="N1596" i="7"/>
  <c r="M1596" i="7"/>
  <c r="L1596" i="7"/>
  <c r="K1596" i="7"/>
  <c r="J1596" i="7"/>
  <c r="I1596" i="7"/>
  <c r="I1595" i="7" s="1"/>
  <c r="G1596" i="7"/>
  <c r="H1596" i="7" s="1"/>
  <c r="S1595" i="7"/>
  <c r="Q1595" i="7"/>
  <c r="P1595" i="7"/>
  <c r="M1595" i="7"/>
  <c r="W1594" i="7"/>
  <c r="V1594" i="7"/>
  <c r="U1594" i="7"/>
  <c r="U1590" i="7" s="1"/>
  <c r="T1594" i="7"/>
  <c r="S1594" i="7"/>
  <c r="R1594" i="7"/>
  <c r="Q1594" i="7"/>
  <c r="P1594" i="7"/>
  <c r="O1594" i="7"/>
  <c r="O1590" i="7" s="1"/>
  <c r="N1594" i="7"/>
  <c r="M1594" i="7"/>
  <c r="L1594" i="7"/>
  <c r="K1594" i="7"/>
  <c r="J1594" i="7"/>
  <c r="I1594" i="7"/>
  <c r="H1594" i="7"/>
  <c r="G1594" i="7"/>
  <c r="W1593" i="7"/>
  <c r="V1593" i="7"/>
  <c r="U1593" i="7"/>
  <c r="T1593" i="7"/>
  <c r="S1593" i="7"/>
  <c r="R1593" i="7"/>
  <c r="R1590" i="7" s="1"/>
  <c r="Q1593" i="7"/>
  <c r="P1593" i="7"/>
  <c r="O1593" i="7"/>
  <c r="N1593" i="7"/>
  <c r="M1593" i="7"/>
  <c r="L1593" i="7"/>
  <c r="K1593" i="7"/>
  <c r="J1593" i="7"/>
  <c r="J1590" i="7" s="1"/>
  <c r="I1593" i="7"/>
  <c r="I1590" i="7" s="1"/>
  <c r="G1593" i="7"/>
  <c r="H1593" i="7" s="1"/>
  <c r="W1592" i="7"/>
  <c r="V1592" i="7"/>
  <c r="U1592" i="7"/>
  <c r="T1592" i="7"/>
  <c r="S1592" i="7"/>
  <c r="R1592" i="7"/>
  <c r="Q1592" i="7"/>
  <c r="P1592" i="7"/>
  <c r="O1592" i="7"/>
  <c r="N1592" i="7"/>
  <c r="M1592" i="7"/>
  <c r="L1592" i="7"/>
  <c r="K1592" i="7"/>
  <c r="J1592" i="7"/>
  <c r="I1592" i="7"/>
  <c r="G1592" i="7"/>
  <c r="H1592" i="7" s="1"/>
  <c r="W1591" i="7"/>
  <c r="W1590" i="7" s="1"/>
  <c r="V1591" i="7"/>
  <c r="U1591" i="7"/>
  <c r="T1591" i="7"/>
  <c r="S1591" i="7"/>
  <c r="S1590" i="7" s="1"/>
  <c r="R1591" i="7"/>
  <c r="Q1591" i="7"/>
  <c r="P1591" i="7"/>
  <c r="O1591" i="7"/>
  <c r="N1591" i="7"/>
  <c r="M1591" i="7"/>
  <c r="L1591" i="7"/>
  <c r="L1590" i="7" s="1"/>
  <c r="K1591" i="7"/>
  <c r="K1590" i="7" s="1"/>
  <c r="J1591" i="7"/>
  <c r="I1591" i="7"/>
  <c r="G1591" i="7"/>
  <c r="H1591" i="7" s="1"/>
  <c r="H1590" i="7" s="1"/>
  <c r="V1590" i="7"/>
  <c r="T1590" i="7"/>
  <c r="Q1590" i="7"/>
  <c r="P1590" i="7"/>
  <c r="G1587" i="7"/>
  <c r="G1585" i="7" s="1"/>
  <c r="G1586" i="7"/>
  <c r="W1584" i="7"/>
  <c r="G1584" i="7"/>
  <c r="W1583" i="7"/>
  <c r="V1583" i="7"/>
  <c r="U1583" i="7"/>
  <c r="T1583" i="7"/>
  <c r="S1583" i="7"/>
  <c r="S1581" i="7" s="1"/>
  <c r="R1583" i="7"/>
  <c r="R1581" i="7" s="1"/>
  <c r="Q1583" i="7"/>
  <c r="Q1581" i="7" s="1"/>
  <c r="P1583" i="7"/>
  <c r="O1583" i="7"/>
  <c r="G1583" i="7"/>
  <c r="N1583" i="7" s="1"/>
  <c r="N1581" i="7" s="1"/>
  <c r="W1582" i="7"/>
  <c r="V1582" i="7"/>
  <c r="U1582" i="7"/>
  <c r="U1581" i="7" s="1"/>
  <c r="T1582" i="7"/>
  <c r="T1581" i="7" s="1"/>
  <c r="S1582" i="7"/>
  <c r="R1582" i="7"/>
  <c r="Q1582" i="7"/>
  <c r="P1582" i="7"/>
  <c r="P1581" i="7" s="1"/>
  <c r="O1582" i="7"/>
  <c r="O1581" i="7" s="1"/>
  <c r="N1582" i="7"/>
  <c r="M1582" i="7"/>
  <c r="L1582" i="7"/>
  <c r="K1582" i="7"/>
  <c r="K1581" i="7" s="1"/>
  <c r="G1582" i="7"/>
  <c r="G1581" i="7" s="1"/>
  <c r="W1581" i="7"/>
  <c r="W1580" i="7"/>
  <c r="V1580" i="7"/>
  <c r="U1580" i="7"/>
  <c r="T1580" i="7"/>
  <c r="S1580" i="7"/>
  <c r="S1578" i="7" s="1"/>
  <c r="R1580" i="7"/>
  <c r="Q1580" i="7"/>
  <c r="P1580" i="7"/>
  <c r="O1580" i="7"/>
  <c r="N1580" i="7"/>
  <c r="M1580" i="7"/>
  <c r="L1580" i="7"/>
  <c r="K1580" i="7"/>
  <c r="J1580" i="7"/>
  <c r="I1580" i="7"/>
  <c r="H1580" i="7"/>
  <c r="H1578" i="7" s="1"/>
  <c r="G1580" i="7"/>
  <c r="W1579" i="7"/>
  <c r="W1578" i="7" s="1"/>
  <c r="V1579" i="7"/>
  <c r="U1579" i="7"/>
  <c r="U1578" i="7" s="1"/>
  <c r="T1579" i="7"/>
  <c r="T1578" i="7" s="1"/>
  <c r="S1579" i="7"/>
  <c r="R1579" i="7"/>
  <c r="R1578" i="7" s="1"/>
  <c r="Q1579" i="7"/>
  <c r="Q1578" i="7" s="1"/>
  <c r="P1579" i="7"/>
  <c r="P1578" i="7" s="1"/>
  <c r="O1579" i="7"/>
  <c r="O1578" i="7" s="1"/>
  <c r="N1579" i="7"/>
  <c r="M1579" i="7"/>
  <c r="L1579" i="7"/>
  <c r="K1579" i="7"/>
  <c r="J1579" i="7"/>
  <c r="I1579" i="7"/>
  <c r="H1579" i="7"/>
  <c r="G1579" i="7"/>
  <c r="G1578" i="7" s="1"/>
  <c r="V1578" i="7"/>
  <c r="N1578" i="7"/>
  <c r="M1578" i="7"/>
  <c r="L1578" i="7"/>
  <c r="K1578" i="7"/>
  <c r="I1578" i="7"/>
  <c r="W1577" i="7"/>
  <c r="V1577" i="7"/>
  <c r="U1577" i="7"/>
  <c r="T1577" i="7"/>
  <c r="S1577" i="7"/>
  <c r="R1577" i="7"/>
  <c r="Q1577" i="7"/>
  <c r="P1577" i="7"/>
  <c r="O1577" i="7"/>
  <c r="N1577" i="7"/>
  <c r="M1577" i="7"/>
  <c r="L1577" i="7"/>
  <c r="L1575" i="7" s="1"/>
  <c r="K1577" i="7"/>
  <c r="J1577" i="7"/>
  <c r="I1577" i="7"/>
  <c r="H1577" i="7"/>
  <c r="G1577" i="7"/>
  <c r="W1576" i="7"/>
  <c r="V1576" i="7"/>
  <c r="U1576" i="7"/>
  <c r="T1576" i="7"/>
  <c r="S1576" i="7"/>
  <c r="R1576" i="7"/>
  <c r="Q1576" i="7"/>
  <c r="Q1575" i="7" s="1"/>
  <c r="P1576" i="7"/>
  <c r="P1575" i="7" s="1"/>
  <c r="O1576" i="7"/>
  <c r="N1576" i="7"/>
  <c r="N1575" i="7" s="1"/>
  <c r="M1576" i="7"/>
  <c r="L1576" i="7"/>
  <c r="K1576" i="7"/>
  <c r="K1575" i="7" s="1"/>
  <c r="J1576" i="7"/>
  <c r="I1576" i="7"/>
  <c r="I1575" i="7" s="1"/>
  <c r="G1576" i="7"/>
  <c r="G1575" i="7" s="1"/>
  <c r="W1575" i="7"/>
  <c r="V1575" i="7"/>
  <c r="T1575" i="7"/>
  <c r="S1575" i="7"/>
  <c r="R1575" i="7"/>
  <c r="O1575" i="7"/>
  <c r="M1575" i="7"/>
  <c r="J1575" i="7"/>
  <c r="W1574" i="7"/>
  <c r="V1574" i="7"/>
  <c r="U1574" i="7"/>
  <c r="U1572" i="7" s="1"/>
  <c r="T1574" i="7"/>
  <c r="S1574" i="7"/>
  <c r="R1574" i="7"/>
  <c r="Q1574" i="7"/>
  <c r="P1574" i="7"/>
  <c r="O1574" i="7"/>
  <c r="O1572" i="7" s="1"/>
  <c r="N1574" i="7"/>
  <c r="M1574" i="7"/>
  <c r="L1574" i="7"/>
  <c r="K1574" i="7"/>
  <c r="J1574" i="7"/>
  <c r="I1574" i="7"/>
  <c r="H1574" i="7"/>
  <c r="G1574" i="7"/>
  <c r="W1573" i="7"/>
  <c r="W1572" i="7" s="1"/>
  <c r="V1573" i="7"/>
  <c r="U1573" i="7"/>
  <c r="T1573" i="7"/>
  <c r="S1573" i="7"/>
  <c r="S1572" i="7" s="1"/>
  <c r="R1573" i="7"/>
  <c r="R1572" i="7" s="1"/>
  <c r="Q1573" i="7"/>
  <c r="Q1572" i="7" s="1"/>
  <c r="P1573" i="7"/>
  <c r="P1572" i="7" s="1"/>
  <c r="O1573" i="7"/>
  <c r="N1573" i="7"/>
  <c r="N1572" i="7" s="1"/>
  <c r="M1573" i="7"/>
  <c r="M1572" i="7" s="1"/>
  <c r="L1573" i="7"/>
  <c r="L1572" i="7" s="1"/>
  <c r="K1573" i="7"/>
  <c r="J1573" i="7"/>
  <c r="I1573" i="7"/>
  <c r="G1573" i="7"/>
  <c r="H1573" i="7" s="1"/>
  <c r="H1572" i="7" s="1"/>
  <c r="V1572" i="7"/>
  <c r="T1572" i="7"/>
  <c r="K1572" i="7"/>
  <c r="J1572" i="7"/>
  <c r="I1572" i="7"/>
  <c r="G1572" i="7"/>
  <c r="W1571" i="7"/>
  <c r="V1571" i="7"/>
  <c r="U1571" i="7"/>
  <c r="T1571" i="7"/>
  <c r="S1571" i="7"/>
  <c r="R1571" i="7"/>
  <c r="Q1571" i="7"/>
  <c r="P1571" i="7"/>
  <c r="O1571" i="7"/>
  <c r="N1571" i="7"/>
  <c r="M1571" i="7"/>
  <c r="L1571" i="7"/>
  <c r="K1571" i="7"/>
  <c r="J1571" i="7"/>
  <c r="J1569" i="7" s="1"/>
  <c r="I1571" i="7"/>
  <c r="H1571" i="7"/>
  <c r="G1571" i="7"/>
  <c r="W1570" i="7"/>
  <c r="W1569" i="7" s="1"/>
  <c r="V1570" i="7"/>
  <c r="V1569" i="7" s="1"/>
  <c r="U1570" i="7"/>
  <c r="T1570" i="7"/>
  <c r="S1570" i="7"/>
  <c r="R1570" i="7"/>
  <c r="Q1570" i="7"/>
  <c r="P1570" i="7"/>
  <c r="O1570" i="7"/>
  <c r="O1569" i="7" s="1"/>
  <c r="N1570" i="7"/>
  <c r="N1569" i="7" s="1"/>
  <c r="M1570" i="7"/>
  <c r="L1570" i="7"/>
  <c r="K1570" i="7"/>
  <c r="J1570" i="7"/>
  <c r="I1570" i="7"/>
  <c r="I1569" i="7" s="1"/>
  <c r="G1570" i="7"/>
  <c r="H1570" i="7" s="1"/>
  <c r="H1569" i="7" s="1"/>
  <c r="U1569" i="7"/>
  <c r="T1569" i="7"/>
  <c r="S1569" i="7"/>
  <c r="R1569" i="7"/>
  <c r="Q1569" i="7"/>
  <c r="P1569" i="7"/>
  <c r="M1569" i="7"/>
  <c r="L1569" i="7"/>
  <c r="K1569" i="7"/>
  <c r="G1569" i="7"/>
  <c r="W1568" i="7"/>
  <c r="V1568" i="7"/>
  <c r="U1568" i="7"/>
  <c r="T1568" i="7"/>
  <c r="S1568" i="7"/>
  <c r="S1566" i="7" s="1"/>
  <c r="R1568" i="7"/>
  <c r="Q1568" i="7"/>
  <c r="P1568" i="7"/>
  <c r="O1568" i="7"/>
  <c r="N1568" i="7"/>
  <c r="M1568" i="7"/>
  <c r="L1568" i="7"/>
  <c r="K1568" i="7"/>
  <c r="J1568" i="7"/>
  <c r="I1568" i="7"/>
  <c r="G1568" i="7"/>
  <c r="H1568" i="7" s="1"/>
  <c r="H1566" i="7" s="1"/>
  <c r="W1567" i="7"/>
  <c r="V1567" i="7"/>
  <c r="U1567" i="7"/>
  <c r="U1566" i="7" s="1"/>
  <c r="T1567" i="7"/>
  <c r="T1566" i="7" s="1"/>
  <c r="S1567" i="7"/>
  <c r="R1567" i="7"/>
  <c r="R1566" i="7" s="1"/>
  <c r="Q1567" i="7"/>
  <c r="P1567" i="7"/>
  <c r="P1566" i="7" s="1"/>
  <c r="O1567" i="7"/>
  <c r="O1566" i="7" s="1"/>
  <c r="N1567" i="7"/>
  <c r="N1566" i="7" s="1"/>
  <c r="M1567" i="7"/>
  <c r="M1566" i="7" s="1"/>
  <c r="L1567" i="7"/>
  <c r="L1566" i="7" s="1"/>
  <c r="K1567" i="7"/>
  <c r="K1566" i="7" s="1"/>
  <c r="J1567" i="7"/>
  <c r="I1567" i="7"/>
  <c r="H1567" i="7"/>
  <c r="G1567" i="7"/>
  <c r="W1566" i="7"/>
  <c r="V1566" i="7"/>
  <c r="Q1566" i="7"/>
  <c r="J1566" i="7"/>
  <c r="I1566" i="7"/>
  <c r="G1566" i="7"/>
  <c r="W1565" i="7"/>
  <c r="V1565" i="7"/>
  <c r="U1565" i="7"/>
  <c r="T1565" i="7"/>
  <c r="S1565" i="7"/>
  <c r="R1565" i="7"/>
  <c r="Q1565" i="7"/>
  <c r="P1565" i="7"/>
  <c r="O1565" i="7"/>
  <c r="N1565" i="7"/>
  <c r="M1565" i="7"/>
  <c r="L1565" i="7"/>
  <c r="K1565" i="7"/>
  <c r="J1565" i="7"/>
  <c r="I1565" i="7"/>
  <c r="G1565" i="7"/>
  <c r="H1565" i="7" s="1"/>
  <c r="H1563" i="7" s="1"/>
  <c r="W1564" i="7"/>
  <c r="W1563" i="7" s="1"/>
  <c r="V1564" i="7"/>
  <c r="V1563" i="7" s="1"/>
  <c r="U1564" i="7"/>
  <c r="U1563" i="7" s="1"/>
  <c r="T1564" i="7"/>
  <c r="T1563" i="7" s="1"/>
  <c r="S1564" i="7"/>
  <c r="R1564" i="7"/>
  <c r="Q1564" i="7"/>
  <c r="P1564" i="7"/>
  <c r="O1564" i="7"/>
  <c r="N1564" i="7"/>
  <c r="M1564" i="7"/>
  <c r="M1563" i="7" s="1"/>
  <c r="L1564" i="7"/>
  <c r="L1563" i="7" s="1"/>
  <c r="K1564" i="7"/>
  <c r="K1563" i="7" s="1"/>
  <c r="J1564" i="7"/>
  <c r="J1563" i="7" s="1"/>
  <c r="I1564" i="7"/>
  <c r="G1564" i="7"/>
  <c r="H1564" i="7" s="1"/>
  <c r="S1563" i="7"/>
  <c r="R1563" i="7"/>
  <c r="Q1563" i="7"/>
  <c r="P1563" i="7"/>
  <c r="O1563" i="7"/>
  <c r="N1563" i="7"/>
  <c r="I1563" i="7"/>
  <c r="W1561" i="7"/>
  <c r="V1561" i="7"/>
  <c r="U1561" i="7"/>
  <c r="T1561" i="7"/>
  <c r="S1561" i="7"/>
  <c r="R1561" i="7"/>
  <c r="Q1561" i="7"/>
  <c r="P1561" i="7"/>
  <c r="P1558" i="7" s="1"/>
  <c r="O1561" i="7"/>
  <c r="N1561" i="7"/>
  <c r="N1558" i="7" s="1"/>
  <c r="M1561" i="7"/>
  <c r="L1561" i="7"/>
  <c r="K1561" i="7"/>
  <c r="J1561" i="7"/>
  <c r="I1561" i="7"/>
  <c r="G1561" i="7"/>
  <c r="H1561" i="7" s="1"/>
  <c r="W1560" i="7"/>
  <c r="V1560" i="7"/>
  <c r="U1560" i="7"/>
  <c r="T1560" i="7"/>
  <c r="S1560" i="7"/>
  <c r="R1560" i="7"/>
  <c r="Q1560" i="7"/>
  <c r="P1560" i="7"/>
  <c r="O1560" i="7"/>
  <c r="N1560" i="7"/>
  <c r="M1560" i="7"/>
  <c r="L1560" i="7"/>
  <c r="L1558" i="7" s="1"/>
  <c r="K1560" i="7"/>
  <c r="J1560" i="7"/>
  <c r="I1560" i="7"/>
  <c r="H1560" i="7"/>
  <c r="G1560" i="7"/>
  <c r="W1559" i="7"/>
  <c r="V1559" i="7"/>
  <c r="U1559" i="7"/>
  <c r="T1559" i="7"/>
  <c r="S1559" i="7"/>
  <c r="S1558" i="7" s="1"/>
  <c r="R1559" i="7"/>
  <c r="Q1559" i="7"/>
  <c r="Q1558" i="7" s="1"/>
  <c r="P1559" i="7"/>
  <c r="O1559" i="7"/>
  <c r="O1558" i="7" s="1"/>
  <c r="N1559" i="7"/>
  <c r="M1559" i="7"/>
  <c r="L1559" i="7"/>
  <c r="K1559" i="7"/>
  <c r="J1559" i="7"/>
  <c r="I1559" i="7"/>
  <c r="I1558" i="7" s="1"/>
  <c r="H1559" i="7"/>
  <c r="H1558" i="7" s="1"/>
  <c r="G1559" i="7"/>
  <c r="G1558" i="7" s="1"/>
  <c r="W1558" i="7"/>
  <c r="V1558" i="7"/>
  <c r="U1558" i="7"/>
  <c r="T1558" i="7"/>
  <c r="J1558" i="7"/>
  <c r="W1557" i="7"/>
  <c r="V1557" i="7"/>
  <c r="U1557" i="7"/>
  <c r="T1557" i="7"/>
  <c r="S1557" i="7"/>
  <c r="R1557" i="7"/>
  <c r="Q1557" i="7"/>
  <c r="P1557" i="7"/>
  <c r="O1557" i="7"/>
  <c r="N1557" i="7"/>
  <c r="M1557" i="7"/>
  <c r="L1557" i="7"/>
  <c r="K1557" i="7"/>
  <c r="J1557" i="7"/>
  <c r="I1557" i="7"/>
  <c r="G1557" i="7"/>
  <c r="W1556" i="7"/>
  <c r="V1556" i="7"/>
  <c r="V1555" i="7" s="1"/>
  <c r="U1556" i="7"/>
  <c r="T1556" i="7"/>
  <c r="S1556" i="7"/>
  <c r="S1555" i="7" s="1"/>
  <c r="R1556" i="7"/>
  <c r="R1555" i="7" s="1"/>
  <c r="Q1556" i="7"/>
  <c r="Q1555" i="7" s="1"/>
  <c r="P1556" i="7"/>
  <c r="P1555" i="7" s="1"/>
  <c r="O1556" i="7"/>
  <c r="O1555" i="7" s="1"/>
  <c r="N1556" i="7"/>
  <c r="M1556" i="7"/>
  <c r="L1556" i="7"/>
  <c r="K1556" i="7"/>
  <c r="J1556" i="7"/>
  <c r="J1555" i="7" s="1"/>
  <c r="I1556" i="7"/>
  <c r="H1556" i="7"/>
  <c r="G1556" i="7"/>
  <c r="W1555" i="7"/>
  <c r="U1555" i="7"/>
  <c r="N1555" i="7"/>
  <c r="M1555" i="7"/>
  <c r="L1555" i="7"/>
  <c r="K1555" i="7"/>
  <c r="I1555" i="7"/>
  <c r="W1554" i="7"/>
  <c r="V1554" i="7"/>
  <c r="U1554" i="7"/>
  <c r="T1554" i="7"/>
  <c r="S1554" i="7"/>
  <c r="R1554" i="7"/>
  <c r="Q1554" i="7"/>
  <c r="Q1551" i="7" s="1"/>
  <c r="P1554" i="7"/>
  <c r="O1554" i="7"/>
  <c r="N1554" i="7"/>
  <c r="M1554" i="7"/>
  <c r="L1554" i="7"/>
  <c r="L1551" i="7" s="1"/>
  <c r="K1554" i="7"/>
  <c r="J1554" i="7"/>
  <c r="J1551" i="7" s="1"/>
  <c r="I1554" i="7"/>
  <c r="H1554" i="7"/>
  <c r="G1554" i="7"/>
  <c r="W1553" i="7"/>
  <c r="V1553" i="7"/>
  <c r="U1553" i="7"/>
  <c r="T1553" i="7"/>
  <c r="S1553" i="7"/>
  <c r="R1553" i="7"/>
  <c r="Q1553" i="7"/>
  <c r="P1553" i="7"/>
  <c r="O1553" i="7"/>
  <c r="N1553" i="7"/>
  <c r="M1553" i="7"/>
  <c r="L1553" i="7"/>
  <c r="K1553" i="7"/>
  <c r="J1553" i="7"/>
  <c r="I1553" i="7"/>
  <c r="G1553" i="7"/>
  <c r="H1553" i="7" s="1"/>
  <c r="W1552" i="7"/>
  <c r="W1551" i="7" s="1"/>
  <c r="V1552" i="7"/>
  <c r="V1551" i="7" s="1"/>
  <c r="U1552" i="7"/>
  <c r="T1552" i="7"/>
  <c r="S1552" i="7"/>
  <c r="R1552" i="7"/>
  <c r="Q1552" i="7"/>
  <c r="P1552" i="7"/>
  <c r="O1552" i="7"/>
  <c r="O1551" i="7" s="1"/>
  <c r="N1552" i="7"/>
  <c r="M1552" i="7"/>
  <c r="M1551" i="7" s="1"/>
  <c r="L1552" i="7"/>
  <c r="K1552" i="7"/>
  <c r="K1551" i="7" s="1"/>
  <c r="J1552" i="7"/>
  <c r="I1552" i="7"/>
  <c r="I1551" i="7" s="1"/>
  <c r="G1552" i="7"/>
  <c r="G1551" i="7" s="1"/>
  <c r="U1551" i="7"/>
  <c r="T1551" i="7"/>
  <c r="S1551" i="7"/>
  <c r="R1551" i="7"/>
  <c r="P1551" i="7"/>
  <c r="W1550" i="7"/>
  <c r="V1550" i="7"/>
  <c r="U1550" i="7"/>
  <c r="T1550" i="7"/>
  <c r="S1550" i="7"/>
  <c r="R1550" i="7"/>
  <c r="Q1550" i="7"/>
  <c r="P1550" i="7"/>
  <c r="O1550" i="7"/>
  <c r="N1550" i="7"/>
  <c r="M1550" i="7"/>
  <c r="L1550" i="7"/>
  <c r="K1550" i="7"/>
  <c r="J1550" i="7"/>
  <c r="I1550" i="7"/>
  <c r="H1550" i="7"/>
  <c r="G1550" i="7"/>
  <c r="W1549" i="7"/>
  <c r="V1549" i="7"/>
  <c r="V1548" i="7" s="1"/>
  <c r="U1549" i="7"/>
  <c r="T1549" i="7"/>
  <c r="T1548" i="7" s="1"/>
  <c r="S1549" i="7"/>
  <c r="R1549" i="7"/>
  <c r="R1548" i="7" s="1"/>
  <c r="Q1549" i="7"/>
  <c r="Q1548" i="7" s="1"/>
  <c r="P1549" i="7"/>
  <c r="O1549" i="7"/>
  <c r="O1548" i="7" s="1"/>
  <c r="N1549" i="7"/>
  <c r="N1548" i="7" s="1"/>
  <c r="M1549" i="7"/>
  <c r="M1548" i="7" s="1"/>
  <c r="L1549" i="7"/>
  <c r="K1549" i="7"/>
  <c r="J1549" i="7"/>
  <c r="I1549" i="7"/>
  <c r="G1549" i="7"/>
  <c r="H1549" i="7" s="1"/>
  <c r="H1548" i="7" s="1"/>
  <c r="W1548" i="7"/>
  <c r="U1548" i="7"/>
  <c r="S1548" i="7"/>
  <c r="L1548" i="7"/>
  <c r="K1548" i="7"/>
  <c r="J1548" i="7"/>
  <c r="I1548" i="7"/>
  <c r="G1548" i="7"/>
  <c r="W1547" i="7"/>
  <c r="V1547" i="7"/>
  <c r="U1547" i="7"/>
  <c r="T1547" i="7"/>
  <c r="S1547" i="7"/>
  <c r="R1547" i="7"/>
  <c r="Q1547" i="7"/>
  <c r="P1547" i="7"/>
  <c r="P1544" i="7" s="1"/>
  <c r="O1547" i="7"/>
  <c r="N1547" i="7"/>
  <c r="M1547" i="7"/>
  <c r="L1547" i="7"/>
  <c r="K1547" i="7"/>
  <c r="K1544" i="7" s="1"/>
  <c r="J1547" i="7"/>
  <c r="I1547" i="7"/>
  <c r="I1544" i="7" s="1"/>
  <c r="G1547" i="7"/>
  <c r="H1547" i="7" s="1"/>
  <c r="W1546" i="7"/>
  <c r="V1546" i="7"/>
  <c r="U1546" i="7"/>
  <c r="T1546" i="7"/>
  <c r="S1546" i="7"/>
  <c r="R1546" i="7"/>
  <c r="Q1546" i="7"/>
  <c r="P1546" i="7"/>
  <c r="O1546" i="7"/>
  <c r="N1546" i="7"/>
  <c r="M1546" i="7"/>
  <c r="L1546" i="7"/>
  <c r="K1546" i="7"/>
  <c r="J1546" i="7"/>
  <c r="I1546" i="7"/>
  <c r="G1546" i="7"/>
  <c r="H1546" i="7" s="1"/>
  <c r="W1545" i="7"/>
  <c r="W1544" i="7" s="1"/>
  <c r="V1545" i="7"/>
  <c r="V1544" i="7" s="1"/>
  <c r="U1545" i="7"/>
  <c r="U1544" i="7" s="1"/>
  <c r="T1545" i="7"/>
  <c r="S1545" i="7"/>
  <c r="R1545" i="7"/>
  <c r="Q1545" i="7"/>
  <c r="P1545" i="7"/>
  <c r="O1545" i="7"/>
  <c r="N1545" i="7"/>
  <c r="N1544" i="7" s="1"/>
  <c r="M1545" i="7"/>
  <c r="L1545" i="7"/>
  <c r="L1544" i="7" s="1"/>
  <c r="K1545" i="7"/>
  <c r="J1545" i="7"/>
  <c r="J1544" i="7" s="1"/>
  <c r="I1545" i="7"/>
  <c r="G1545" i="7"/>
  <c r="H1545" i="7" s="1"/>
  <c r="T1544" i="7"/>
  <c r="S1544" i="7"/>
  <c r="R1544" i="7"/>
  <c r="Q1544" i="7"/>
  <c r="O1544" i="7"/>
  <c r="G1544" i="7"/>
  <c r="W1543" i="7"/>
  <c r="V1543" i="7"/>
  <c r="U1543" i="7"/>
  <c r="T1543" i="7"/>
  <c r="S1543" i="7"/>
  <c r="R1543" i="7"/>
  <c r="Q1543" i="7"/>
  <c r="P1543" i="7"/>
  <c r="O1543" i="7"/>
  <c r="N1543" i="7"/>
  <c r="M1543" i="7"/>
  <c r="L1543" i="7"/>
  <c r="K1543" i="7"/>
  <c r="J1543" i="7"/>
  <c r="I1543" i="7"/>
  <c r="G1543" i="7"/>
  <c r="H1543" i="7" s="1"/>
  <c r="H1541" i="7" s="1"/>
  <c r="W1542" i="7"/>
  <c r="W1541" i="7" s="1"/>
  <c r="V1542" i="7"/>
  <c r="U1542" i="7"/>
  <c r="U1541" i="7" s="1"/>
  <c r="T1542" i="7"/>
  <c r="S1542" i="7"/>
  <c r="S1541" i="7" s="1"/>
  <c r="R1542" i="7"/>
  <c r="Q1542" i="7"/>
  <c r="Q1541" i="7" s="1"/>
  <c r="P1542" i="7"/>
  <c r="P1541" i="7" s="1"/>
  <c r="O1542" i="7"/>
  <c r="N1542" i="7"/>
  <c r="N1541" i="7" s="1"/>
  <c r="M1542" i="7"/>
  <c r="M1541" i="7" s="1"/>
  <c r="L1542" i="7"/>
  <c r="L1541" i="7" s="1"/>
  <c r="K1542" i="7"/>
  <c r="J1542" i="7"/>
  <c r="I1542" i="7"/>
  <c r="H1542" i="7"/>
  <c r="G1542" i="7"/>
  <c r="V1541" i="7"/>
  <c r="T1541" i="7"/>
  <c r="R1541" i="7"/>
  <c r="K1541" i="7"/>
  <c r="J1541" i="7"/>
  <c r="I1541" i="7"/>
  <c r="G1541" i="7"/>
  <c r="W1539" i="7"/>
  <c r="V1539" i="7"/>
  <c r="U1539" i="7"/>
  <c r="T1539" i="7"/>
  <c r="S1539" i="7"/>
  <c r="R1539" i="7"/>
  <c r="Q1539" i="7"/>
  <c r="P1539" i="7"/>
  <c r="O1539" i="7"/>
  <c r="O1536" i="7" s="1"/>
  <c r="N1539" i="7"/>
  <c r="M1539" i="7"/>
  <c r="L1539" i="7"/>
  <c r="K1539" i="7"/>
  <c r="J1539" i="7"/>
  <c r="J1536" i="7" s="1"/>
  <c r="I1539" i="7"/>
  <c r="H1539" i="7"/>
  <c r="G1539" i="7"/>
  <c r="W1538" i="7"/>
  <c r="V1538" i="7"/>
  <c r="U1538" i="7"/>
  <c r="T1538" i="7"/>
  <c r="S1538" i="7"/>
  <c r="R1538" i="7"/>
  <c r="Q1538" i="7"/>
  <c r="P1538" i="7"/>
  <c r="O1538" i="7"/>
  <c r="N1538" i="7"/>
  <c r="M1538" i="7"/>
  <c r="L1538" i="7"/>
  <c r="K1538" i="7"/>
  <c r="J1538" i="7"/>
  <c r="I1538" i="7"/>
  <c r="G1538" i="7"/>
  <c r="H1538" i="7" s="1"/>
  <c r="W1537" i="7"/>
  <c r="V1537" i="7"/>
  <c r="V1536" i="7" s="1"/>
  <c r="U1537" i="7"/>
  <c r="U1536" i="7" s="1"/>
  <c r="T1537" i="7"/>
  <c r="T1536" i="7" s="1"/>
  <c r="S1537" i="7"/>
  <c r="S1536" i="7" s="1"/>
  <c r="R1537" i="7"/>
  <c r="Q1537" i="7"/>
  <c r="P1537" i="7"/>
  <c r="O1537" i="7"/>
  <c r="N1537" i="7"/>
  <c r="M1537" i="7"/>
  <c r="M1536" i="7" s="1"/>
  <c r="L1537" i="7"/>
  <c r="K1537" i="7"/>
  <c r="K1536" i="7" s="1"/>
  <c r="J1537" i="7"/>
  <c r="I1537" i="7"/>
  <c r="I1536" i="7" s="1"/>
  <c r="G1537" i="7"/>
  <c r="H1537" i="7" s="1"/>
  <c r="R1536" i="7"/>
  <c r="Q1536" i="7"/>
  <c r="P1536" i="7"/>
  <c r="N1536" i="7"/>
  <c r="W1535" i="7"/>
  <c r="W1532" i="7" s="1"/>
  <c r="V1535" i="7"/>
  <c r="U1535" i="7"/>
  <c r="T1535" i="7"/>
  <c r="S1535" i="7"/>
  <c r="R1535" i="7"/>
  <c r="R1532" i="7" s="1"/>
  <c r="Q1535" i="7"/>
  <c r="P1535" i="7"/>
  <c r="P1532" i="7" s="1"/>
  <c r="O1535" i="7"/>
  <c r="N1535" i="7"/>
  <c r="N1532" i="7" s="1"/>
  <c r="M1535" i="7"/>
  <c r="L1535" i="7"/>
  <c r="K1535" i="7"/>
  <c r="J1535" i="7"/>
  <c r="I1535" i="7"/>
  <c r="G1535" i="7"/>
  <c r="H1535" i="7" s="1"/>
  <c r="W1534" i="7"/>
  <c r="V1534" i="7"/>
  <c r="U1534" i="7"/>
  <c r="T1534" i="7"/>
  <c r="S1534" i="7"/>
  <c r="R1534" i="7"/>
  <c r="Q1534" i="7"/>
  <c r="P1534" i="7"/>
  <c r="O1534" i="7"/>
  <c r="N1534" i="7"/>
  <c r="M1534" i="7"/>
  <c r="L1534" i="7"/>
  <c r="K1534" i="7"/>
  <c r="J1534" i="7"/>
  <c r="I1534" i="7"/>
  <c r="H1534" i="7"/>
  <c r="G1534" i="7"/>
  <c r="W1533" i="7"/>
  <c r="V1533" i="7"/>
  <c r="U1533" i="7"/>
  <c r="U1532" i="7" s="1"/>
  <c r="T1533" i="7"/>
  <c r="S1533" i="7"/>
  <c r="S1532" i="7" s="1"/>
  <c r="R1533" i="7"/>
  <c r="Q1533" i="7"/>
  <c r="Q1532" i="7" s="1"/>
  <c r="P1533" i="7"/>
  <c r="O1533" i="7"/>
  <c r="O1532" i="7" s="1"/>
  <c r="N1533" i="7"/>
  <c r="M1533" i="7"/>
  <c r="M1532" i="7" s="1"/>
  <c r="L1533" i="7"/>
  <c r="L1532" i="7" s="1"/>
  <c r="K1533" i="7"/>
  <c r="K1532" i="7" s="1"/>
  <c r="J1533" i="7"/>
  <c r="I1533" i="7"/>
  <c r="I1532" i="7" s="1"/>
  <c r="G1533" i="7"/>
  <c r="H1533" i="7" s="1"/>
  <c r="H1532" i="7" s="1"/>
  <c r="V1532" i="7"/>
  <c r="W1531" i="7"/>
  <c r="V1531" i="7"/>
  <c r="U1531" i="7"/>
  <c r="T1531" i="7"/>
  <c r="S1531" i="7"/>
  <c r="R1531" i="7"/>
  <c r="Q1531" i="7"/>
  <c r="P1531" i="7"/>
  <c r="O1531" i="7"/>
  <c r="N1531" i="7"/>
  <c r="M1531" i="7"/>
  <c r="L1531" i="7"/>
  <c r="K1531" i="7"/>
  <c r="K1528" i="7" s="1"/>
  <c r="J1531" i="7"/>
  <c r="I1531" i="7"/>
  <c r="G1531" i="7"/>
  <c r="H1531" i="7" s="1"/>
  <c r="W1530" i="7"/>
  <c r="V1530" i="7"/>
  <c r="U1530" i="7"/>
  <c r="T1530" i="7"/>
  <c r="S1530" i="7"/>
  <c r="R1530" i="7"/>
  <c r="Q1530" i="7"/>
  <c r="P1530" i="7"/>
  <c r="O1530" i="7"/>
  <c r="N1530" i="7"/>
  <c r="M1530" i="7"/>
  <c r="L1530" i="7"/>
  <c r="K1530" i="7"/>
  <c r="J1530" i="7"/>
  <c r="I1530" i="7"/>
  <c r="H1530" i="7"/>
  <c r="G1530" i="7"/>
  <c r="W1529" i="7"/>
  <c r="W1528" i="7" s="1"/>
  <c r="V1529" i="7"/>
  <c r="U1529" i="7"/>
  <c r="T1529" i="7"/>
  <c r="T1528" i="7" s="1"/>
  <c r="S1529" i="7"/>
  <c r="R1529" i="7"/>
  <c r="Q1529" i="7"/>
  <c r="Q1528" i="7" s="1"/>
  <c r="P1529" i="7"/>
  <c r="P1528" i="7" s="1"/>
  <c r="O1529" i="7"/>
  <c r="N1529" i="7"/>
  <c r="M1529" i="7"/>
  <c r="L1529" i="7"/>
  <c r="K1529" i="7"/>
  <c r="J1529" i="7"/>
  <c r="I1529" i="7"/>
  <c r="I1528" i="7" s="1"/>
  <c r="H1529" i="7"/>
  <c r="H1528" i="7" s="1"/>
  <c r="G1529" i="7"/>
  <c r="G1528" i="7" s="1"/>
  <c r="V1528" i="7"/>
  <c r="O1528" i="7"/>
  <c r="N1528" i="7"/>
  <c r="M1528" i="7"/>
  <c r="L1528" i="7"/>
  <c r="J1528" i="7"/>
  <c r="W1526" i="7"/>
  <c r="V1526" i="7"/>
  <c r="U1526" i="7"/>
  <c r="T1526" i="7"/>
  <c r="S1526" i="7"/>
  <c r="S1522" i="7" s="1"/>
  <c r="R1526" i="7"/>
  <c r="Q1526" i="7"/>
  <c r="P1526" i="7"/>
  <c r="O1526" i="7"/>
  <c r="N1526" i="7"/>
  <c r="M1526" i="7"/>
  <c r="L1526" i="7"/>
  <c r="K1526" i="7"/>
  <c r="J1526" i="7"/>
  <c r="I1526" i="7"/>
  <c r="G1526" i="7"/>
  <c r="H1526" i="7" s="1"/>
  <c r="W1525" i="7"/>
  <c r="V1525" i="7"/>
  <c r="U1525" i="7"/>
  <c r="T1525" i="7"/>
  <c r="S1525" i="7"/>
  <c r="R1525" i="7"/>
  <c r="Q1525" i="7"/>
  <c r="P1525" i="7"/>
  <c r="P1522" i="7" s="1"/>
  <c r="O1525" i="7"/>
  <c r="N1525" i="7"/>
  <c r="M1525" i="7"/>
  <c r="L1525" i="7"/>
  <c r="K1525" i="7"/>
  <c r="K1522" i="7" s="1"/>
  <c r="J1525" i="7"/>
  <c r="I1525" i="7"/>
  <c r="G1525" i="7"/>
  <c r="H1525" i="7" s="1"/>
  <c r="W1524" i="7"/>
  <c r="V1524" i="7"/>
  <c r="U1524" i="7"/>
  <c r="T1524" i="7"/>
  <c r="S1524" i="7"/>
  <c r="R1524" i="7"/>
  <c r="Q1524" i="7"/>
  <c r="P1524" i="7"/>
  <c r="O1524" i="7"/>
  <c r="N1524" i="7"/>
  <c r="M1524" i="7"/>
  <c r="L1524" i="7"/>
  <c r="K1524" i="7"/>
  <c r="J1524" i="7"/>
  <c r="I1524" i="7"/>
  <c r="G1524" i="7"/>
  <c r="H1524" i="7" s="1"/>
  <c r="W1523" i="7"/>
  <c r="V1523" i="7"/>
  <c r="V1522" i="7" s="1"/>
  <c r="U1523" i="7"/>
  <c r="U1522" i="7" s="1"/>
  <c r="T1523" i="7"/>
  <c r="S1523" i="7"/>
  <c r="R1523" i="7"/>
  <c r="Q1523" i="7"/>
  <c r="P1523" i="7"/>
  <c r="O1523" i="7"/>
  <c r="N1523" i="7"/>
  <c r="N1522" i="7" s="1"/>
  <c r="M1523" i="7"/>
  <c r="L1523" i="7"/>
  <c r="K1523" i="7"/>
  <c r="J1523" i="7"/>
  <c r="I1523" i="7"/>
  <c r="G1523" i="7"/>
  <c r="H1523" i="7" s="1"/>
  <c r="T1522" i="7"/>
  <c r="R1522" i="7"/>
  <c r="Q1522" i="7"/>
  <c r="O1522" i="7"/>
  <c r="W1521" i="7"/>
  <c r="V1521" i="7"/>
  <c r="U1521" i="7"/>
  <c r="T1521" i="7"/>
  <c r="S1521" i="7"/>
  <c r="R1521" i="7"/>
  <c r="Q1521" i="7"/>
  <c r="P1521" i="7"/>
  <c r="O1521" i="7"/>
  <c r="N1521" i="7"/>
  <c r="M1521" i="7"/>
  <c r="L1521" i="7"/>
  <c r="K1521" i="7"/>
  <c r="J1521" i="7"/>
  <c r="I1521" i="7"/>
  <c r="G1521" i="7"/>
  <c r="H1521" i="7" s="1"/>
  <c r="W1520" i="7"/>
  <c r="V1520" i="7"/>
  <c r="U1520" i="7"/>
  <c r="U1517" i="7" s="1"/>
  <c r="T1520" i="7"/>
  <c r="S1520" i="7"/>
  <c r="R1520" i="7"/>
  <c r="Q1520" i="7"/>
  <c r="P1520" i="7"/>
  <c r="P1517" i="7" s="1"/>
  <c r="O1520" i="7"/>
  <c r="N1520" i="7"/>
  <c r="N1517" i="7" s="1"/>
  <c r="M1520" i="7"/>
  <c r="L1520" i="7"/>
  <c r="L1517" i="7" s="1"/>
  <c r="K1520" i="7"/>
  <c r="J1520" i="7"/>
  <c r="I1520" i="7"/>
  <c r="H1520" i="7"/>
  <c r="G1520" i="7"/>
  <c r="W1519" i="7"/>
  <c r="V1519" i="7"/>
  <c r="U1519" i="7"/>
  <c r="T1519" i="7"/>
  <c r="S1519" i="7"/>
  <c r="R1519" i="7"/>
  <c r="Q1519" i="7"/>
  <c r="P1519" i="7"/>
  <c r="O1519" i="7"/>
  <c r="N1519" i="7"/>
  <c r="M1519" i="7"/>
  <c r="L1519" i="7"/>
  <c r="K1519" i="7"/>
  <c r="J1519" i="7"/>
  <c r="I1519" i="7"/>
  <c r="H1519" i="7"/>
  <c r="G1519" i="7"/>
  <c r="W1518" i="7"/>
  <c r="V1518" i="7"/>
  <c r="U1518" i="7"/>
  <c r="T1518" i="7"/>
  <c r="S1518" i="7"/>
  <c r="S1517" i="7" s="1"/>
  <c r="R1518" i="7"/>
  <c r="R1517" i="7" s="1"/>
  <c r="Q1518" i="7"/>
  <c r="P1518" i="7"/>
  <c r="O1518" i="7"/>
  <c r="O1517" i="7" s="1"/>
  <c r="N1518" i="7"/>
  <c r="M1518" i="7"/>
  <c r="M1517" i="7" s="1"/>
  <c r="L1518" i="7"/>
  <c r="K1518" i="7"/>
  <c r="J1518" i="7"/>
  <c r="J1517" i="7" s="1"/>
  <c r="I1518" i="7"/>
  <c r="I1517" i="7" s="1"/>
  <c r="H1518" i="7"/>
  <c r="G1518" i="7"/>
  <c r="G1517" i="7" s="1"/>
  <c r="W1517" i="7"/>
  <c r="V1517" i="7"/>
  <c r="T1517" i="7"/>
  <c r="W1516" i="7"/>
  <c r="V1516" i="7"/>
  <c r="U1516" i="7"/>
  <c r="T1516" i="7"/>
  <c r="S1516" i="7"/>
  <c r="R1516" i="7"/>
  <c r="Q1516" i="7"/>
  <c r="P1516" i="7"/>
  <c r="O1516" i="7"/>
  <c r="N1516" i="7"/>
  <c r="M1516" i="7"/>
  <c r="L1516" i="7"/>
  <c r="K1516" i="7"/>
  <c r="J1516" i="7"/>
  <c r="I1516" i="7"/>
  <c r="I1512" i="7" s="1"/>
  <c r="G1516" i="7"/>
  <c r="H1516" i="7" s="1"/>
  <c r="H1512" i="7" s="1"/>
  <c r="W1515" i="7"/>
  <c r="V1515" i="7"/>
  <c r="U1515" i="7"/>
  <c r="U1512" i="7" s="1"/>
  <c r="T1515" i="7"/>
  <c r="S1515" i="7"/>
  <c r="R1515" i="7"/>
  <c r="Q1515" i="7"/>
  <c r="Q1512" i="7" s="1"/>
  <c r="P1515" i="7"/>
  <c r="O1515" i="7"/>
  <c r="N1515" i="7"/>
  <c r="M1515" i="7"/>
  <c r="L1515" i="7"/>
  <c r="K1515" i="7"/>
  <c r="J1515" i="7"/>
  <c r="I1515" i="7"/>
  <c r="H1515" i="7"/>
  <c r="G1515" i="7"/>
  <c r="W1514" i="7"/>
  <c r="V1514" i="7"/>
  <c r="U1514" i="7"/>
  <c r="T1514" i="7"/>
  <c r="S1514" i="7"/>
  <c r="R1514" i="7"/>
  <c r="Q1514" i="7"/>
  <c r="P1514" i="7"/>
  <c r="O1514" i="7"/>
  <c r="N1514" i="7"/>
  <c r="M1514" i="7"/>
  <c r="L1514" i="7"/>
  <c r="K1514" i="7"/>
  <c r="J1514" i="7"/>
  <c r="I1514" i="7"/>
  <c r="G1514" i="7"/>
  <c r="H1514" i="7" s="1"/>
  <c r="W1513" i="7"/>
  <c r="V1513" i="7"/>
  <c r="V1512" i="7" s="1"/>
  <c r="U1513" i="7"/>
  <c r="T1513" i="7"/>
  <c r="T1512" i="7" s="1"/>
  <c r="S1513" i="7"/>
  <c r="R1513" i="7"/>
  <c r="R1512" i="7" s="1"/>
  <c r="Q1513" i="7"/>
  <c r="P1513" i="7"/>
  <c r="P1512" i="7" s="1"/>
  <c r="O1513" i="7"/>
  <c r="O1512" i="7" s="1"/>
  <c r="N1513" i="7"/>
  <c r="M1513" i="7"/>
  <c r="M1512" i="7" s="1"/>
  <c r="L1513" i="7"/>
  <c r="L1512" i="7" s="1"/>
  <c r="K1513" i="7"/>
  <c r="K1512" i="7" s="1"/>
  <c r="J1513" i="7"/>
  <c r="J1512" i="7" s="1"/>
  <c r="I1513" i="7"/>
  <c r="H1513" i="7"/>
  <c r="G1513" i="7"/>
  <c r="G1512" i="7"/>
  <c r="G1509" i="7"/>
  <c r="G1508" i="7"/>
  <c r="G1507" i="7" s="1"/>
  <c r="W1506" i="7"/>
  <c r="G1506" i="7"/>
  <c r="W1505" i="7"/>
  <c r="V1505" i="7"/>
  <c r="U1505" i="7"/>
  <c r="T1505" i="7"/>
  <c r="S1505" i="7"/>
  <c r="R1505" i="7"/>
  <c r="Q1505" i="7"/>
  <c r="P1505" i="7"/>
  <c r="O1505" i="7"/>
  <c r="M1505" i="7"/>
  <c r="M1503" i="7" s="1"/>
  <c r="L1505" i="7"/>
  <c r="G1505" i="7"/>
  <c r="N1505" i="7" s="1"/>
  <c r="N1503" i="7" s="1"/>
  <c r="W1504" i="7"/>
  <c r="W1503" i="7" s="1"/>
  <c r="V1504" i="7"/>
  <c r="V1503" i="7" s="1"/>
  <c r="U1504" i="7"/>
  <c r="U1503" i="7" s="1"/>
  <c r="T1504" i="7"/>
  <c r="S1504" i="7"/>
  <c r="R1504" i="7"/>
  <c r="Q1504" i="7"/>
  <c r="P1504" i="7"/>
  <c r="O1504" i="7"/>
  <c r="N1504" i="7"/>
  <c r="M1504" i="7"/>
  <c r="L1504" i="7"/>
  <c r="G1504" i="7"/>
  <c r="K1504" i="7" s="1"/>
  <c r="K1503" i="7" s="1"/>
  <c r="T1503" i="7"/>
  <c r="S1503" i="7"/>
  <c r="R1503" i="7"/>
  <c r="Q1503" i="7"/>
  <c r="P1503" i="7"/>
  <c r="O1503" i="7"/>
  <c r="W1502" i="7"/>
  <c r="V1502" i="7"/>
  <c r="U1502" i="7"/>
  <c r="T1502" i="7"/>
  <c r="S1502" i="7"/>
  <c r="R1502" i="7"/>
  <c r="Q1502" i="7"/>
  <c r="P1502" i="7"/>
  <c r="O1502" i="7"/>
  <c r="N1502" i="7"/>
  <c r="M1502" i="7"/>
  <c r="L1502" i="7"/>
  <c r="K1502" i="7"/>
  <c r="J1502" i="7"/>
  <c r="I1502" i="7"/>
  <c r="H1502" i="7"/>
  <c r="G1502" i="7"/>
  <c r="W1501" i="7"/>
  <c r="V1501" i="7"/>
  <c r="U1501" i="7"/>
  <c r="U1500" i="7" s="1"/>
  <c r="T1501" i="7"/>
  <c r="T1500" i="7" s="1"/>
  <c r="S1501" i="7"/>
  <c r="S1500" i="7" s="1"/>
  <c r="R1501" i="7"/>
  <c r="Q1501" i="7"/>
  <c r="Q1500" i="7" s="1"/>
  <c r="P1501" i="7"/>
  <c r="O1501" i="7"/>
  <c r="O1500" i="7" s="1"/>
  <c r="N1501" i="7"/>
  <c r="M1501" i="7"/>
  <c r="M1500" i="7" s="1"/>
  <c r="L1501" i="7"/>
  <c r="L1500" i="7" s="1"/>
  <c r="K1501" i="7"/>
  <c r="K1500" i="7" s="1"/>
  <c r="J1501" i="7"/>
  <c r="J1500" i="7" s="1"/>
  <c r="I1501" i="7"/>
  <c r="I1500" i="7" s="1"/>
  <c r="G1501" i="7"/>
  <c r="H1501" i="7" s="1"/>
  <c r="H1500" i="7" s="1"/>
  <c r="W1500" i="7"/>
  <c r="V1500" i="7"/>
  <c r="R1500" i="7"/>
  <c r="P1500" i="7"/>
  <c r="N1500" i="7"/>
  <c r="G1500" i="7"/>
  <c r="W1499" i="7"/>
  <c r="V1499" i="7"/>
  <c r="U1499" i="7"/>
  <c r="T1499" i="7"/>
  <c r="S1499" i="7"/>
  <c r="R1499" i="7"/>
  <c r="Q1499" i="7"/>
  <c r="P1499" i="7"/>
  <c r="O1499" i="7"/>
  <c r="N1499" i="7"/>
  <c r="M1499" i="7"/>
  <c r="L1499" i="7"/>
  <c r="K1499" i="7"/>
  <c r="J1499" i="7"/>
  <c r="I1499" i="7"/>
  <c r="G1499" i="7"/>
  <c r="H1499" i="7" s="1"/>
  <c r="W1498" i="7"/>
  <c r="W1497" i="7" s="1"/>
  <c r="V1498" i="7"/>
  <c r="V1497" i="7" s="1"/>
  <c r="U1498" i="7"/>
  <c r="T1498" i="7"/>
  <c r="T1497" i="7" s="1"/>
  <c r="S1498" i="7"/>
  <c r="S1497" i="7" s="1"/>
  <c r="R1498" i="7"/>
  <c r="R1497" i="7" s="1"/>
  <c r="Q1498" i="7"/>
  <c r="P1498" i="7"/>
  <c r="O1498" i="7"/>
  <c r="N1498" i="7"/>
  <c r="M1498" i="7"/>
  <c r="L1498" i="7"/>
  <c r="L1497" i="7" s="1"/>
  <c r="K1498" i="7"/>
  <c r="K1497" i="7" s="1"/>
  <c r="J1498" i="7"/>
  <c r="J1497" i="7" s="1"/>
  <c r="I1498" i="7"/>
  <c r="H1498" i="7"/>
  <c r="H1497" i="7" s="1"/>
  <c r="G1498" i="7"/>
  <c r="Q1497" i="7"/>
  <c r="P1497" i="7"/>
  <c r="O1497" i="7"/>
  <c r="N1497" i="7"/>
  <c r="M1497" i="7"/>
  <c r="I1497" i="7"/>
  <c r="G1497" i="7"/>
  <c r="W1496" i="7"/>
  <c r="V1496" i="7"/>
  <c r="U1496" i="7"/>
  <c r="T1496" i="7"/>
  <c r="S1496" i="7"/>
  <c r="R1496" i="7"/>
  <c r="Q1496" i="7"/>
  <c r="P1496" i="7"/>
  <c r="O1496" i="7"/>
  <c r="N1496" i="7"/>
  <c r="M1496" i="7"/>
  <c r="L1496" i="7"/>
  <c r="K1496" i="7"/>
  <c r="J1496" i="7"/>
  <c r="I1496" i="7"/>
  <c r="G1496" i="7"/>
  <c r="H1496" i="7" s="1"/>
  <c r="W1495" i="7"/>
  <c r="W1494" i="7" s="1"/>
  <c r="V1495" i="7"/>
  <c r="U1495" i="7"/>
  <c r="U1494" i="7" s="1"/>
  <c r="T1495" i="7"/>
  <c r="S1495" i="7"/>
  <c r="S1494" i="7" s="1"/>
  <c r="R1495" i="7"/>
  <c r="Q1495" i="7"/>
  <c r="Q1494" i="7" s="1"/>
  <c r="P1495" i="7"/>
  <c r="O1495" i="7"/>
  <c r="N1495" i="7"/>
  <c r="N1494" i="7" s="1"/>
  <c r="M1495" i="7"/>
  <c r="M1494" i="7" s="1"/>
  <c r="L1495" i="7"/>
  <c r="L1494" i="7" s="1"/>
  <c r="K1495" i="7"/>
  <c r="K1494" i="7" s="1"/>
  <c r="J1495" i="7"/>
  <c r="J1494" i="7" s="1"/>
  <c r="I1495" i="7"/>
  <c r="I1494" i="7" s="1"/>
  <c r="G1495" i="7"/>
  <c r="H1495" i="7" s="1"/>
  <c r="T1494" i="7"/>
  <c r="R1494" i="7"/>
  <c r="P1494" i="7"/>
  <c r="G1494" i="7"/>
  <c r="W1493" i="7"/>
  <c r="V1493" i="7"/>
  <c r="U1493" i="7"/>
  <c r="T1493" i="7"/>
  <c r="S1493" i="7"/>
  <c r="R1493" i="7"/>
  <c r="Q1493" i="7"/>
  <c r="P1493" i="7"/>
  <c r="O1493" i="7"/>
  <c r="N1493" i="7"/>
  <c r="M1493" i="7"/>
  <c r="L1493" i="7"/>
  <c r="K1493" i="7"/>
  <c r="J1493" i="7"/>
  <c r="I1493" i="7"/>
  <c r="G1493" i="7"/>
  <c r="H1493" i="7" s="1"/>
  <c r="W1492" i="7"/>
  <c r="V1492" i="7"/>
  <c r="V1491" i="7" s="1"/>
  <c r="U1492" i="7"/>
  <c r="T1492" i="7"/>
  <c r="S1492" i="7"/>
  <c r="R1492" i="7"/>
  <c r="Q1492" i="7"/>
  <c r="P1492" i="7"/>
  <c r="O1492" i="7"/>
  <c r="N1492" i="7"/>
  <c r="N1491" i="7" s="1"/>
  <c r="M1492" i="7"/>
  <c r="L1492" i="7"/>
  <c r="L1491" i="7" s="1"/>
  <c r="K1492" i="7"/>
  <c r="J1492" i="7"/>
  <c r="J1491" i="7" s="1"/>
  <c r="I1492" i="7"/>
  <c r="G1492" i="7"/>
  <c r="H1492" i="7" s="1"/>
  <c r="H1491" i="7" s="1"/>
  <c r="U1491" i="7"/>
  <c r="T1491" i="7"/>
  <c r="S1491" i="7"/>
  <c r="R1491" i="7"/>
  <c r="Q1491" i="7"/>
  <c r="P1491" i="7"/>
  <c r="O1491" i="7"/>
  <c r="K1491" i="7"/>
  <c r="I1491" i="7"/>
  <c r="G1491" i="7"/>
  <c r="W1490" i="7"/>
  <c r="V1490" i="7"/>
  <c r="U1490" i="7"/>
  <c r="T1490" i="7"/>
  <c r="S1490" i="7"/>
  <c r="R1490" i="7"/>
  <c r="R1488" i="7" s="1"/>
  <c r="Q1490" i="7"/>
  <c r="P1490" i="7"/>
  <c r="O1490" i="7"/>
  <c r="N1490" i="7"/>
  <c r="M1490" i="7"/>
  <c r="L1490" i="7"/>
  <c r="K1490" i="7"/>
  <c r="J1490" i="7"/>
  <c r="I1490" i="7"/>
  <c r="G1490" i="7"/>
  <c r="H1490" i="7" s="1"/>
  <c r="H1488" i="7" s="1"/>
  <c r="W1489" i="7"/>
  <c r="W1488" i="7" s="1"/>
  <c r="V1489" i="7"/>
  <c r="U1489" i="7"/>
  <c r="U1488" i="7" s="1"/>
  <c r="T1489" i="7"/>
  <c r="S1489" i="7"/>
  <c r="S1488" i="7" s="1"/>
  <c r="R1489" i="7"/>
  <c r="Q1489" i="7"/>
  <c r="P1489" i="7"/>
  <c r="P1488" i="7" s="1"/>
  <c r="O1489" i="7"/>
  <c r="N1489" i="7"/>
  <c r="N1488" i="7" s="1"/>
  <c r="M1489" i="7"/>
  <c r="M1488" i="7" s="1"/>
  <c r="L1489" i="7"/>
  <c r="L1488" i="7" s="1"/>
  <c r="K1489" i="7"/>
  <c r="K1488" i="7" s="1"/>
  <c r="J1489" i="7"/>
  <c r="I1489" i="7"/>
  <c r="H1489" i="7"/>
  <c r="G1489" i="7"/>
  <c r="V1488" i="7"/>
  <c r="T1488" i="7"/>
  <c r="J1488" i="7"/>
  <c r="I1488" i="7"/>
  <c r="G1488" i="7"/>
  <c r="W1487" i="7"/>
  <c r="V1487" i="7"/>
  <c r="U1487" i="7"/>
  <c r="T1487" i="7"/>
  <c r="S1487" i="7"/>
  <c r="R1487" i="7"/>
  <c r="Q1487" i="7"/>
  <c r="P1487" i="7"/>
  <c r="O1487" i="7"/>
  <c r="N1487" i="7"/>
  <c r="M1487" i="7"/>
  <c r="L1487" i="7"/>
  <c r="K1487" i="7"/>
  <c r="J1487" i="7"/>
  <c r="I1487" i="7"/>
  <c r="H1487" i="7"/>
  <c r="G1487" i="7"/>
  <c r="W1486" i="7"/>
  <c r="W1485" i="7" s="1"/>
  <c r="V1486" i="7"/>
  <c r="U1486" i="7"/>
  <c r="T1486" i="7"/>
  <c r="S1486" i="7"/>
  <c r="R1486" i="7"/>
  <c r="Q1486" i="7"/>
  <c r="P1486" i="7"/>
  <c r="P1485" i="7" s="1"/>
  <c r="O1486" i="7"/>
  <c r="O1485" i="7" s="1"/>
  <c r="N1486" i="7"/>
  <c r="N1485" i="7" s="1"/>
  <c r="M1486" i="7"/>
  <c r="L1486" i="7"/>
  <c r="L1485" i="7" s="1"/>
  <c r="K1486" i="7"/>
  <c r="J1486" i="7"/>
  <c r="J1485" i="7" s="1"/>
  <c r="I1486" i="7"/>
  <c r="G1486" i="7"/>
  <c r="G1485" i="7" s="1"/>
  <c r="V1485" i="7"/>
  <c r="U1485" i="7"/>
  <c r="T1485" i="7"/>
  <c r="S1485" i="7"/>
  <c r="R1485" i="7"/>
  <c r="Q1485" i="7"/>
  <c r="M1485" i="7"/>
  <c r="K1485" i="7"/>
  <c r="I1485" i="7"/>
  <c r="W1483" i="7"/>
  <c r="V1483" i="7"/>
  <c r="U1483" i="7"/>
  <c r="U1480" i="7" s="1"/>
  <c r="T1483" i="7"/>
  <c r="S1483" i="7"/>
  <c r="S1480" i="7" s="1"/>
  <c r="R1483" i="7"/>
  <c r="Q1483" i="7"/>
  <c r="P1483" i="7"/>
  <c r="O1483" i="7"/>
  <c r="N1483" i="7"/>
  <c r="M1483" i="7"/>
  <c r="L1483" i="7"/>
  <c r="K1483" i="7"/>
  <c r="J1483" i="7"/>
  <c r="I1483" i="7"/>
  <c r="H1483" i="7"/>
  <c r="G1483" i="7"/>
  <c r="W1482" i="7"/>
  <c r="V1482" i="7"/>
  <c r="U1482" i="7"/>
  <c r="T1482" i="7"/>
  <c r="S1482" i="7"/>
  <c r="R1482" i="7"/>
  <c r="Q1482" i="7"/>
  <c r="Q1480" i="7" s="1"/>
  <c r="P1482" i="7"/>
  <c r="O1482" i="7"/>
  <c r="N1482" i="7"/>
  <c r="M1482" i="7"/>
  <c r="L1482" i="7"/>
  <c r="K1482" i="7"/>
  <c r="J1482" i="7"/>
  <c r="I1482" i="7"/>
  <c r="G1482" i="7"/>
  <c r="H1482" i="7" s="1"/>
  <c r="W1481" i="7"/>
  <c r="W1480" i="7" s="1"/>
  <c r="V1481" i="7"/>
  <c r="V1480" i="7" s="1"/>
  <c r="U1481" i="7"/>
  <c r="T1481" i="7"/>
  <c r="S1481" i="7"/>
  <c r="R1481" i="7"/>
  <c r="R1480" i="7" s="1"/>
  <c r="Q1481" i="7"/>
  <c r="P1481" i="7"/>
  <c r="P1480" i="7" s="1"/>
  <c r="O1481" i="7"/>
  <c r="O1480" i="7" s="1"/>
  <c r="N1481" i="7"/>
  <c r="N1480" i="7" s="1"/>
  <c r="M1481" i="7"/>
  <c r="M1480" i="7" s="1"/>
  <c r="L1481" i="7"/>
  <c r="L1480" i="7" s="1"/>
  <c r="K1481" i="7"/>
  <c r="K1480" i="7" s="1"/>
  <c r="J1481" i="7"/>
  <c r="J1480" i="7" s="1"/>
  <c r="I1481" i="7"/>
  <c r="H1481" i="7"/>
  <c r="G1481" i="7"/>
  <c r="I1480" i="7"/>
  <c r="H1480" i="7"/>
  <c r="G1480" i="7"/>
  <c r="W1479" i="7"/>
  <c r="V1479" i="7"/>
  <c r="U1479" i="7"/>
  <c r="T1479" i="7"/>
  <c r="S1479" i="7"/>
  <c r="R1479" i="7"/>
  <c r="Q1479" i="7"/>
  <c r="P1479" i="7"/>
  <c r="O1479" i="7"/>
  <c r="N1479" i="7"/>
  <c r="M1479" i="7"/>
  <c r="L1479" i="7"/>
  <c r="K1479" i="7"/>
  <c r="J1479" i="7"/>
  <c r="I1479" i="7"/>
  <c r="H1479" i="7"/>
  <c r="G1479" i="7"/>
  <c r="W1478" i="7"/>
  <c r="W1477" i="7" s="1"/>
  <c r="V1478" i="7"/>
  <c r="V1477" i="7" s="1"/>
  <c r="U1478" i="7"/>
  <c r="T1478" i="7"/>
  <c r="S1478" i="7"/>
  <c r="R1478" i="7"/>
  <c r="Q1478" i="7"/>
  <c r="P1478" i="7"/>
  <c r="O1478" i="7"/>
  <c r="O1477" i="7" s="1"/>
  <c r="N1478" i="7"/>
  <c r="N1477" i="7" s="1"/>
  <c r="M1478" i="7"/>
  <c r="M1477" i="7" s="1"/>
  <c r="L1478" i="7"/>
  <c r="K1478" i="7"/>
  <c r="K1477" i="7" s="1"/>
  <c r="J1478" i="7"/>
  <c r="I1478" i="7"/>
  <c r="I1477" i="7" s="1"/>
  <c r="G1478" i="7"/>
  <c r="G1477" i="7" s="1"/>
  <c r="U1477" i="7"/>
  <c r="T1477" i="7"/>
  <c r="S1477" i="7"/>
  <c r="R1477" i="7"/>
  <c r="Q1477" i="7"/>
  <c r="P1477" i="7"/>
  <c r="L1477" i="7"/>
  <c r="J1477" i="7"/>
  <c r="W1476" i="7"/>
  <c r="V1476" i="7"/>
  <c r="U1476" i="7"/>
  <c r="T1476" i="7"/>
  <c r="T1473" i="7" s="1"/>
  <c r="S1476" i="7"/>
  <c r="R1476" i="7"/>
  <c r="R1473" i="7" s="1"/>
  <c r="Q1476" i="7"/>
  <c r="P1476" i="7"/>
  <c r="O1476" i="7"/>
  <c r="N1476" i="7"/>
  <c r="M1476" i="7"/>
  <c r="L1476" i="7"/>
  <c r="K1476" i="7"/>
  <c r="J1476" i="7"/>
  <c r="I1476" i="7"/>
  <c r="H1476" i="7"/>
  <c r="G1476" i="7"/>
  <c r="W1475" i="7"/>
  <c r="V1475" i="7"/>
  <c r="U1475" i="7"/>
  <c r="T1475" i="7"/>
  <c r="S1475" i="7"/>
  <c r="R1475" i="7"/>
  <c r="Q1475" i="7"/>
  <c r="P1475" i="7"/>
  <c r="P1473" i="7" s="1"/>
  <c r="O1475" i="7"/>
  <c r="N1475" i="7"/>
  <c r="M1475" i="7"/>
  <c r="L1475" i="7"/>
  <c r="K1475" i="7"/>
  <c r="J1475" i="7"/>
  <c r="I1475" i="7"/>
  <c r="G1475" i="7"/>
  <c r="H1475" i="7" s="1"/>
  <c r="W1474" i="7"/>
  <c r="W1473" i="7" s="1"/>
  <c r="V1474" i="7"/>
  <c r="V1473" i="7" s="1"/>
  <c r="U1474" i="7"/>
  <c r="U1473" i="7" s="1"/>
  <c r="T1474" i="7"/>
  <c r="S1474" i="7"/>
  <c r="R1474" i="7"/>
  <c r="Q1474" i="7"/>
  <c r="P1474" i="7"/>
  <c r="O1474" i="7"/>
  <c r="O1473" i="7" s="1"/>
  <c r="N1474" i="7"/>
  <c r="N1473" i="7" s="1"/>
  <c r="M1474" i="7"/>
  <c r="M1473" i="7" s="1"/>
  <c r="L1474" i="7"/>
  <c r="L1473" i="7" s="1"/>
  <c r="K1474" i="7"/>
  <c r="K1473" i="7" s="1"/>
  <c r="J1474" i="7"/>
  <c r="J1473" i="7" s="1"/>
  <c r="I1474" i="7"/>
  <c r="G1474" i="7"/>
  <c r="H1474" i="7" s="1"/>
  <c r="I1473" i="7"/>
  <c r="H1473" i="7"/>
  <c r="W1472" i="7"/>
  <c r="V1472" i="7"/>
  <c r="U1472" i="7"/>
  <c r="T1472" i="7"/>
  <c r="S1472" i="7"/>
  <c r="R1472" i="7"/>
  <c r="Q1472" i="7"/>
  <c r="P1472" i="7"/>
  <c r="O1472" i="7"/>
  <c r="N1472" i="7"/>
  <c r="M1472" i="7"/>
  <c r="L1472" i="7"/>
  <c r="K1472" i="7"/>
  <c r="J1472" i="7"/>
  <c r="I1472" i="7"/>
  <c r="G1472" i="7"/>
  <c r="H1472" i="7" s="1"/>
  <c r="W1471" i="7"/>
  <c r="V1471" i="7"/>
  <c r="V1470" i="7" s="1"/>
  <c r="U1471" i="7"/>
  <c r="T1471" i="7"/>
  <c r="S1471" i="7"/>
  <c r="R1471" i="7"/>
  <c r="R1470" i="7" s="1"/>
  <c r="Q1471" i="7"/>
  <c r="P1471" i="7"/>
  <c r="O1471" i="7"/>
  <c r="N1471" i="7"/>
  <c r="N1470" i="7" s="1"/>
  <c r="M1471" i="7"/>
  <c r="L1471" i="7"/>
  <c r="L1470" i="7" s="1"/>
  <c r="K1471" i="7"/>
  <c r="J1471" i="7"/>
  <c r="J1470" i="7" s="1"/>
  <c r="I1471" i="7"/>
  <c r="G1471" i="7"/>
  <c r="H1471" i="7" s="1"/>
  <c r="H1470" i="7" s="1"/>
  <c r="U1470" i="7"/>
  <c r="T1470" i="7"/>
  <c r="S1470" i="7"/>
  <c r="Q1470" i="7"/>
  <c r="P1470" i="7"/>
  <c r="O1470" i="7"/>
  <c r="K1470" i="7"/>
  <c r="I1470" i="7"/>
  <c r="G1470" i="7"/>
  <c r="W1469" i="7"/>
  <c r="V1469" i="7"/>
  <c r="U1469" i="7"/>
  <c r="T1469" i="7"/>
  <c r="S1469" i="7"/>
  <c r="S1466" i="7" s="1"/>
  <c r="R1469" i="7"/>
  <c r="Q1469" i="7"/>
  <c r="Q1466" i="7" s="1"/>
  <c r="P1469" i="7"/>
  <c r="O1469" i="7"/>
  <c r="N1469" i="7"/>
  <c r="M1469" i="7"/>
  <c r="L1469" i="7"/>
  <c r="K1469" i="7"/>
  <c r="J1469" i="7"/>
  <c r="I1469" i="7"/>
  <c r="G1469" i="7"/>
  <c r="H1469" i="7" s="1"/>
  <c r="W1468" i="7"/>
  <c r="V1468" i="7"/>
  <c r="U1468" i="7"/>
  <c r="T1468" i="7"/>
  <c r="S1468" i="7"/>
  <c r="R1468" i="7"/>
  <c r="Q1468" i="7"/>
  <c r="P1468" i="7"/>
  <c r="O1468" i="7"/>
  <c r="O1466" i="7" s="1"/>
  <c r="N1468" i="7"/>
  <c r="M1468" i="7"/>
  <c r="L1468" i="7"/>
  <c r="K1468" i="7"/>
  <c r="J1468" i="7"/>
  <c r="I1468" i="7"/>
  <c r="H1468" i="7"/>
  <c r="G1468" i="7"/>
  <c r="W1467" i="7"/>
  <c r="V1467" i="7"/>
  <c r="U1467" i="7"/>
  <c r="T1467" i="7"/>
  <c r="T1466" i="7" s="1"/>
  <c r="S1467" i="7"/>
  <c r="R1467" i="7"/>
  <c r="R1466" i="7" s="1"/>
  <c r="Q1467" i="7"/>
  <c r="P1467" i="7"/>
  <c r="O1467" i="7"/>
  <c r="N1467" i="7"/>
  <c r="M1467" i="7"/>
  <c r="L1467" i="7"/>
  <c r="K1467" i="7"/>
  <c r="J1467" i="7"/>
  <c r="J1466" i="7" s="1"/>
  <c r="I1467" i="7"/>
  <c r="I1466" i="7" s="1"/>
  <c r="H1467" i="7"/>
  <c r="H1466" i="7" s="1"/>
  <c r="G1467" i="7"/>
  <c r="W1466" i="7"/>
  <c r="V1466" i="7"/>
  <c r="G1466" i="7"/>
  <c r="W1465" i="7"/>
  <c r="V1465" i="7"/>
  <c r="U1465" i="7"/>
  <c r="T1465" i="7"/>
  <c r="S1465" i="7"/>
  <c r="R1465" i="7"/>
  <c r="Q1465" i="7"/>
  <c r="P1465" i="7"/>
  <c r="O1465" i="7"/>
  <c r="N1465" i="7"/>
  <c r="M1465" i="7"/>
  <c r="L1465" i="7"/>
  <c r="K1465" i="7"/>
  <c r="J1465" i="7"/>
  <c r="I1465" i="7"/>
  <c r="G1465" i="7"/>
  <c r="H1465" i="7" s="1"/>
  <c r="H1463" i="7" s="1"/>
  <c r="W1464" i="7"/>
  <c r="V1464" i="7"/>
  <c r="V1463" i="7" s="1"/>
  <c r="U1464" i="7"/>
  <c r="U1463" i="7" s="1"/>
  <c r="T1464" i="7"/>
  <c r="S1464" i="7"/>
  <c r="R1464" i="7"/>
  <c r="Q1464" i="7"/>
  <c r="Q1463" i="7" s="1"/>
  <c r="P1464" i="7"/>
  <c r="O1464" i="7"/>
  <c r="N1464" i="7"/>
  <c r="M1464" i="7"/>
  <c r="L1464" i="7"/>
  <c r="K1464" i="7"/>
  <c r="K1463" i="7" s="1"/>
  <c r="J1464" i="7"/>
  <c r="I1464" i="7"/>
  <c r="I1463" i="7" s="1"/>
  <c r="H1464" i="7"/>
  <c r="G1464" i="7"/>
  <c r="G1463" i="7" s="1"/>
  <c r="T1463" i="7"/>
  <c r="S1463" i="7"/>
  <c r="R1463" i="7"/>
  <c r="P1463" i="7"/>
  <c r="O1463" i="7"/>
  <c r="N1463" i="7"/>
  <c r="M1463" i="7"/>
  <c r="J1463" i="7"/>
  <c r="W1461" i="7"/>
  <c r="W1458" i="7" s="1"/>
  <c r="V1461" i="7"/>
  <c r="U1461" i="7"/>
  <c r="T1461" i="7"/>
  <c r="S1461" i="7"/>
  <c r="R1461" i="7"/>
  <c r="R1458" i="7" s="1"/>
  <c r="Q1461" i="7"/>
  <c r="P1461" i="7"/>
  <c r="P1458" i="7" s="1"/>
  <c r="O1461" i="7"/>
  <c r="N1461" i="7"/>
  <c r="M1461" i="7"/>
  <c r="L1461" i="7"/>
  <c r="K1461" i="7"/>
  <c r="J1461" i="7"/>
  <c r="I1461" i="7"/>
  <c r="G1461" i="7"/>
  <c r="H1461" i="7" s="1"/>
  <c r="W1460" i="7"/>
  <c r="V1460" i="7"/>
  <c r="U1460" i="7"/>
  <c r="T1460" i="7"/>
  <c r="S1460" i="7"/>
  <c r="R1460" i="7"/>
  <c r="Q1460" i="7"/>
  <c r="P1460" i="7"/>
  <c r="O1460" i="7"/>
  <c r="N1460" i="7"/>
  <c r="N1458" i="7" s="1"/>
  <c r="M1460" i="7"/>
  <c r="L1460" i="7"/>
  <c r="K1460" i="7"/>
  <c r="J1460" i="7"/>
  <c r="I1460" i="7"/>
  <c r="H1460" i="7"/>
  <c r="G1460" i="7"/>
  <c r="W1459" i="7"/>
  <c r="V1459" i="7"/>
  <c r="U1459" i="7"/>
  <c r="T1459" i="7"/>
  <c r="T1458" i="7" s="1"/>
  <c r="S1459" i="7"/>
  <c r="S1458" i="7" s="1"/>
  <c r="R1459" i="7"/>
  <c r="Q1459" i="7"/>
  <c r="P1459" i="7"/>
  <c r="O1459" i="7"/>
  <c r="N1459" i="7"/>
  <c r="M1459" i="7"/>
  <c r="L1459" i="7"/>
  <c r="K1459" i="7"/>
  <c r="J1459" i="7"/>
  <c r="I1459" i="7"/>
  <c r="G1459" i="7"/>
  <c r="H1459" i="7" s="1"/>
  <c r="H1458" i="7" s="1"/>
  <c r="V1458" i="7"/>
  <c r="U1458" i="7"/>
  <c r="W1457" i="7"/>
  <c r="V1457" i="7"/>
  <c r="U1457" i="7"/>
  <c r="T1457" i="7"/>
  <c r="S1457" i="7"/>
  <c r="R1457" i="7"/>
  <c r="Q1457" i="7"/>
  <c r="P1457" i="7"/>
  <c r="O1457" i="7"/>
  <c r="N1457" i="7"/>
  <c r="M1457" i="7"/>
  <c r="L1457" i="7"/>
  <c r="K1457" i="7"/>
  <c r="K1454" i="7" s="1"/>
  <c r="J1457" i="7"/>
  <c r="I1457" i="7"/>
  <c r="G1457" i="7"/>
  <c r="H1457" i="7" s="1"/>
  <c r="W1456" i="7"/>
  <c r="V1456" i="7"/>
  <c r="U1456" i="7"/>
  <c r="T1456" i="7"/>
  <c r="S1456" i="7"/>
  <c r="R1456" i="7"/>
  <c r="Q1456" i="7"/>
  <c r="P1456" i="7"/>
  <c r="O1456" i="7"/>
  <c r="N1456" i="7"/>
  <c r="M1456" i="7"/>
  <c r="L1456" i="7"/>
  <c r="K1456" i="7"/>
  <c r="J1456" i="7"/>
  <c r="I1456" i="7"/>
  <c r="H1456" i="7"/>
  <c r="G1456" i="7"/>
  <c r="W1455" i="7"/>
  <c r="W1454" i="7" s="1"/>
  <c r="V1455" i="7"/>
  <c r="U1455" i="7"/>
  <c r="U1454" i="7" s="1"/>
  <c r="T1455" i="7"/>
  <c r="T1454" i="7" s="1"/>
  <c r="S1455" i="7"/>
  <c r="R1455" i="7"/>
  <c r="Q1455" i="7"/>
  <c r="P1455" i="7"/>
  <c r="O1455" i="7"/>
  <c r="N1455" i="7"/>
  <c r="M1455" i="7"/>
  <c r="L1455" i="7"/>
  <c r="K1455" i="7"/>
  <c r="J1455" i="7"/>
  <c r="I1455" i="7"/>
  <c r="H1455" i="7"/>
  <c r="G1455" i="7"/>
  <c r="G1454" i="7" s="1"/>
  <c r="V1454" i="7"/>
  <c r="P1454" i="7"/>
  <c r="O1454" i="7"/>
  <c r="N1454" i="7"/>
  <c r="M1454" i="7"/>
  <c r="L1454" i="7"/>
  <c r="J1454" i="7"/>
  <c r="I1454" i="7"/>
  <c r="W1453" i="7"/>
  <c r="V1453" i="7"/>
  <c r="U1453" i="7"/>
  <c r="T1453" i="7"/>
  <c r="S1453" i="7"/>
  <c r="R1453" i="7"/>
  <c r="Q1453" i="7"/>
  <c r="P1453" i="7"/>
  <c r="O1453" i="7"/>
  <c r="N1453" i="7"/>
  <c r="N1450" i="7" s="1"/>
  <c r="M1453" i="7"/>
  <c r="L1453" i="7"/>
  <c r="L1450" i="7" s="1"/>
  <c r="K1453" i="7"/>
  <c r="J1453" i="7"/>
  <c r="J1450" i="7" s="1"/>
  <c r="I1453" i="7"/>
  <c r="H1453" i="7"/>
  <c r="G1453" i="7"/>
  <c r="W1452" i="7"/>
  <c r="V1452" i="7"/>
  <c r="U1452" i="7"/>
  <c r="T1452" i="7"/>
  <c r="S1452" i="7"/>
  <c r="R1452" i="7"/>
  <c r="Q1452" i="7"/>
  <c r="P1452" i="7"/>
  <c r="O1452" i="7"/>
  <c r="N1452" i="7"/>
  <c r="M1452" i="7"/>
  <c r="L1452" i="7"/>
  <c r="K1452" i="7"/>
  <c r="J1452" i="7"/>
  <c r="I1452" i="7"/>
  <c r="H1452" i="7"/>
  <c r="G1452" i="7"/>
  <c r="W1451" i="7"/>
  <c r="W1450" i="7" s="1"/>
  <c r="V1451" i="7"/>
  <c r="V1450" i="7" s="1"/>
  <c r="U1451" i="7"/>
  <c r="T1451" i="7"/>
  <c r="S1451" i="7"/>
  <c r="R1451" i="7"/>
  <c r="Q1451" i="7"/>
  <c r="P1451" i="7"/>
  <c r="P1450" i="7" s="1"/>
  <c r="O1451" i="7"/>
  <c r="O1450" i="7" s="1"/>
  <c r="N1451" i="7"/>
  <c r="M1451" i="7"/>
  <c r="L1451" i="7"/>
  <c r="K1451" i="7"/>
  <c r="J1451" i="7"/>
  <c r="I1451" i="7"/>
  <c r="G1451" i="7"/>
  <c r="U1450" i="7"/>
  <c r="T1450" i="7"/>
  <c r="S1450" i="7"/>
  <c r="R1450" i="7"/>
  <c r="Q1450" i="7"/>
  <c r="W1448" i="7"/>
  <c r="V1448" i="7"/>
  <c r="V1444" i="7" s="1"/>
  <c r="U1448" i="7"/>
  <c r="T1448" i="7"/>
  <c r="S1448" i="7"/>
  <c r="R1448" i="7"/>
  <c r="Q1448" i="7"/>
  <c r="P1448" i="7"/>
  <c r="O1448" i="7"/>
  <c r="N1448" i="7"/>
  <c r="M1448" i="7"/>
  <c r="L1448" i="7"/>
  <c r="K1448" i="7"/>
  <c r="J1448" i="7"/>
  <c r="I1448" i="7"/>
  <c r="G1448" i="7"/>
  <c r="H1448" i="7" s="1"/>
  <c r="W1447" i="7"/>
  <c r="V1447" i="7"/>
  <c r="U1447" i="7"/>
  <c r="T1447" i="7"/>
  <c r="S1447" i="7"/>
  <c r="R1447" i="7"/>
  <c r="Q1447" i="7"/>
  <c r="Q1444" i="7" s="1"/>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H1446" i="7"/>
  <c r="G1446" i="7"/>
  <c r="W1445" i="7"/>
  <c r="V1445" i="7"/>
  <c r="U1445" i="7"/>
  <c r="T1445" i="7"/>
  <c r="S1445" i="7"/>
  <c r="R1445" i="7"/>
  <c r="R1444" i="7" s="1"/>
  <c r="Q1445" i="7"/>
  <c r="P1445" i="7"/>
  <c r="O1445" i="7"/>
  <c r="N1445" i="7"/>
  <c r="N1444" i="7" s="1"/>
  <c r="M1445" i="7"/>
  <c r="M1444" i="7" s="1"/>
  <c r="L1445" i="7"/>
  <c r="K1445" i="7"/>
  <c r="J1445" i="7"/>
  <c r="I1445" i="7"/>
  <c r="I1444" i="7" s="1"/>
  <c r="G1445" i="7"/>
  <c r="G1444" i="7" s="1"/>
  <c r="W1444" i="7"/>
  <c r="O1444" i="7"/>
  <c r="W1443" i="7"/>
  <c r="V1443" i="7"/>
  <c r="U1443" i="7"/>
  <c r="T1443" i="7"/>
  <c r="S1443" i="7"/>
  <c r="R1443" i="7"/>
  <c r="Q1443" i="7"/>
  <c r="P1443" i="7"/>
  <c r="O1443" i="7"/>
  <c r="N1443" i="7"/>
  <c r="M1443" i="7"/>
  <c r="L1443" i="7"/>
  <c r="K1443" i="7"/>
  <c r="J1443" i="7"/>
  <c r="I1443" i="7"/>
  <c r="G1443" i="7"/>
  <c r="H1443" i="7" s="1"/>
  <c r="W1442" i="7"/>
  <c r="V1442" i="7"/>
  <c r="V1439" i="7" s="1"/>
  <c r="U1442" i="7"/>
  <c r="T1442" i="7"/>
  <c r="S1442" i="7"/>
  <c r="R1442" i="7"/>
  <c r="Q1442" i="7"/>
  <c r="P1442" i="7"/>
  <c r="O1442" i="7"/>
  <c r="N1442" i="7"/>
  <c r="M1442" i="7"/>
  <c r="L1442" i="7"/>
  <c r="K1442" i="7"/>
  <c r="J1442" i="7"/>
  <c r="I1442" i="7"/>
  <c r="H1442" i="7"/>
  <c r="G1442" i="7"/>
  <c r="W1441" i="7"/>
  <c r="V1441" i="7"/>
  <c r="U1441" i="7"/>
  <c r="T1441" i="7"/>
  <c r="T1439" i="7" s="1"/>
  <c r="S1441" i="7"/>
  <c r="R1441" i="7"/>
  <c r="Q1441" i="7"/>
  <c r="P1441" i="7"/>
  <c r="O1441" i="7"/>
  <c r="N1441" i="7"/>
  <c r="M1441" i="7"/>
  <c r="L1441" i="7"/>
  <c r="K1441" i="7"/>
  <c r="J1441" i="7"/>
  <c r="I1441" i="7"/>
  <c r="H1441" i="7"/>
  <c r="G1441" i="7"/>
  <c r="W1440" i="7"/>
  <c r="V1440" i="7"/>
  <c r="U1440" i="7"/>
  <c r="T1440" i="7"/>
  <c r="S1440" i="7"/>
  <c r="S1439" i="7" s="1"/>
  <c r="R1440" i="7"/>
  <c r="Q1440" i="7"/>
  <c r="Q1439" i="7" s="1"/>
  <c r="P1440" i="7"/>
  <c r="P1439" i="7" s="1"/>
  <c r="O1440" i="7"/>
  <c r="N1440" i="7"/>
  <c r="M1440" i="7"/>
  <c r="L1440" i="7"/>
  <c r="L1439" i="7" s="1"/>
  <c r="K1440" i="7"/>
  <c r="K1439" i="7" s="1"/>
  <c r="J1440" i="7"/>
  <c r="I1440" i="7"/>
  <c r="G1440" i="7"/>
  <c r="H1440" i="7" s="1"/>
  <c r="H1439" i="7" s="1"/>
  <c r="N1439" i="7"/>
  <c r="M1439" i="7"/>
  <c r="J1439" i="7"/>
  <c r="I1439" i="7"/>
  <c r="W1438" i="7"/>
  <c r="V1438" i="7"/>
  <c r="U1438" i="7"/>
  <c r="T1438" i="7"/>
  <c r="S1438" i="7"/>
  <c r="R1438" i="7"/>
  <c r="Q1438" i="7"/>
  <c r="P1438" i="7"/>
  <c r="O1438" i="7"/>
  <c r="N1438" i="7"/>
  <c r="M1438" i="7"/>
  <c r="L1438" i="7"/>
  <c r="L1434" i="7" s="1"/>
  <c r="K1438" i="7"/>
  <c r="J1438" i="7"/>
  <c r="I1438" i="7"/>
  <c r="G1438" i="7"/>
  <c r="H1438" i="7" s="1"/>
  <c r="H1438" i="12" s="1"/>
  <c r="W1437" i="7"/>
  <c r="V1437" i="7"/>
  <c r="U1437" i="7"/>
  <c r="T1437" i="7"/>
  <c r="S1437" i="7"/>
  <c r="R1437" i="7"/>
  <c r="Q1437" i="7"/>
  <c r="P1437" i="7"/>
  <c r="O1437" i="7"/>
  <c r="N1437" i="7"/>
  <c r="M1437" i="7"/>
  <c r="L1437" i="7"/>
  <c r="K1437" i="7"/>
  <c r="J1437" i="7"/>
  <c r="I1437" i="7"/>
  <c r="I1434" i="7" s="1"/>
  <c r="H1437" i="7"/>
  <c r="G1437" i="7"/>
  <c r="G1434" i="7" s="1"/>
  <c r="W1436" i="7"/>
  <c r="V1436" i="7"/>
  <c r="U1436" i="7"/>
  <c r="T1436" i="7"/>
  <c r="S1436" i="7"/>
  <c r="R1436" i="7"/>
  <c r="Q1436" i="7"/>
  <c r="P1436" i="7"/>
  <c r="O1436" i="7"/>
  <c r="N1436" i="7"/>
  <c r="M1436" i="7"/>
  <c r="L1436" i="7"/>
  <c r="K1436" i="7"/>
  <c r="J1436" i="7"/>
  <c r="I1436" i="7"/>
  <c r="G1436" i="7"/>
  <c r="H1436" i="7" s="1"/>
  <c r="W1435" i="7"/>
  <c r="W1434" i="7" s="1"/>
  <c r="V1435" i="7"/>
  <c r="V1434" i="7" s="1"/>
  <c r="U1435" i="7"/>
  <c r="U1434" i="7" s="1"/>
  <c r="T1435" i="7"/>
  <c r="T1434" i="7" s="1"/>
  <c r="S1435" i="7"/>
  <c r="S1434" i="7" s="1"/>
  <c r="R1435" i="7"/>
  <c r="Q1435" i="7"/>
  <c r="P1435" i="7"/>
  <c r="O1435" i="7"/>
  <c r="N1435" i="7"/>
  <c r="M1435" i="7"/>
  <c r="L1435" i="7"/>
  <c r="K1435" i="7"/>
  <c r="K1434" i="7" s="1"/>
  <c r="J1435" i="7"/>
  <c r="I1435" i="7"/>
  <c r="H1435" i="7"/>
  <c r="G1435" i="7"/>
  <c r="R1434" i="7"/>
  <c r="Q1434" i="7"/>
  <c r="P1434" i="7"/>
  <c r="O1434" i="7"/>
  <c r="N1434" i="7"/>
  <c r="M1434" i="7"/>
  <c r="V1427" i="7"/>
  <c r="U1427" i="7"/>
  <c r="T1427" i="7"/>
  <c r="S1427" i="7"/>
  <c r="S1424" i="7" s="1"/>
  <c r="R1427" i="7"/>
  <c r="Q1427" i="7"/>
  <c r="P1427" i="7"/>
  <c r="O1427" i="7"/>
  <c r="N1427" i="7"/>
  <c r="N1424" i="7" s="1"/>
  <c r="M1427" i="7"/>
  <c r="L1427" i="7"/>
  <c r="L1424" i="7" s="1"/>
  <c r="K1427" i="7"/>
  <c r="J1427" i="7"/>
  <c r="I1427" i="7"/>
  <c r="H1427" i="7"/>
  <c r="G1427" i="7"/>
  <c r="V1426" i="7"/>
  <c r="U1426" i="7"/>
  <c r="T1426" i="7"/>
  <c r="S1426" i="7"/>
  <c r="R1426" i="7"/>
  <c r="Q1426" i="7"/>
  <c r="P1426" i="7"/>
  <c r="O1426" i="7"/>
  <c r="N1426" i="7"/>
  <c r="M1426" i="7"/>
  <c r="L1426" i="7"/>
  <c r="K1426" i="7"/>
  <c r="J1426" i="7"/>
  <c r="J1424" i="7" s="1"/>
  <c r="I1426" i="7"/>
  <c r="H1426" i="7"/>
  <c r="G1426" i="7"/>
  <c r="V1425" i="7"/>
  <c r="U1425" i="7"/>
  <c r="T1425" i="7"/>
  <c r="S1425" i="7"/>
  <c r="R1425" i="7"/>
  <c r="Q1425" i="7"/>
  <c r="P1425" i="7"/>
  <c r="O1425" i="7"/>
  <c r="O1424" i="7" s="1"/>
  <c r="N1425" i="7"/>
  <c r="M1425" i="7"/>
  <c r="L1425" i="7"/>
  <c r="K1425" i="7"/>
  <c r="J1425" i="7"/>
  <c r="I1425" i="7"/>
  <c r="H1425" i="7"/>
  <c r="G1425" i="7"/>
  <c r="W1425" i="7" s="1"/>
  <c r="V1424" i="7"/>
  <c r="U1424" i="7"/>
  <c r="T1424" i="7"/>
  <c r="R1424" i="7"/>
  <c r="Q1424" i="7"/>
  <c r="V1422" i="7"/>
  <c r="V1421" i="7" s="1"/>
  <c r="U1422" i="7"/>
  <c r="U1421" i="7" s="1"/>
  <c r="T1422" i="7"/>
  <c r="T1421" i="7" s="1"/>
  <c r="S1422" i="7"/>
  <c r="S1421" i="7" s="1"/>
  <c r="R1422" i="7"/>
  <c r="R1421" i="7" s="1"/>
  <c r="Q1422" i="7"/>
  <c r="P1422" i="7"/>
  <c r="O1422" i="7"/>
  <c r="N1422" i="7"/>
  <c r="M1422" i="7"/>
  <c r="L1422" i="7"/>
  <c r="K1422" i="7"/>
  <c r="J1422" i="7"/>
  <c r="J1421" i="7" s="1"/>
  <c r="I1422" i="7"/>
  <c r="I1421" i="7" s="1"/>
  <c r="H1422" i="7"/>
  <c r="G1422" i="7"/>
  <c r="Q1421" i="7"/>
  <c r="P1421" i="7"/>
  <c r="O1421" i="7"/>
  <c r="N1421" i="7"/>
  <c r="M1421" i="7"/>
  <c r="L1421" i="7"/>
  <c r="K1421" i="7"/>
  <c r="H1421" i="7"/>
  <c r="V1420" i="7"/>
  <c r="U1420" i="7"/>
  <c r="T1420" i="7"/>
  <c r="S1420" i="7"/>
  <c r="R1420" i="7"/>
  <c r="Q1420" i="7"/>
  <c r="P1420" i="7"/>
  <c r="O1420" i="7"/>
  <c r="O1418" i="7" s="1"/>
  <c r="N1420" i="7"/>
  <c r="M1420" i="7"/>
  <c r="L1420" i="7"/>
  <c r="K1420" i="7"/>
  <c r="J1420" i="7"/>
  <c r="I1420" i="7"/>
  <c r="H1420" i="7"/>
  <c r="G1420" i="7"/>
  <c r="V1419" i="7"/>
  <c r="U1419" i="7"/>
  <c r="T1419" i="7"/>
  <c r="T1418" i="7" s="1"/>
  <c r="S1419" i="7"/>
  <c r="R1419" i="7"/>
  <c r="R1418" i="7" s="1"/>
  <c r="Q1419" i="7"/>
  <c r="P1419" i="7"/>
  <c r="P1418" i="7" s="1"/>
  <c r="O1419" i="7"/>
  <c r="N1419" i="7"/>
  <c r="M1419" i="7"/>
  <c r="M1418" i="7" s="1"/>
  <c r="L1419" i="7"/>
  <c r="L1418" i="7" s="1"/>
  <c r="K1419" i="7"/>
  <c r="K1418" i="7" s="1"/>
  <c r="J1419" i="7"/>
  <c r="J1418" i="7" s="1"/>
  <c r="I1419" i="7"/>
  <c r="I1418" i="7" s="1"/>
  <c r="H1419" i="7"/>
  <c r="G1419" i="7"/>
  <c r="V1418" i="7"/>
  <c r="S1418" i="7"/>
  <c r="Q1418" i="7"/>
  <c r="H1418" i="7"/>
  <c r="G1418" i="7"/>
  <c r="V1417" i="7"/>
  <c r="U1417" i="7"/>
  <c r="T1417" i="7"/>
  <c r="W1417" i="7" s="1"/>
  <c r="S1417" i="7"/>
  <c r="R1417" i="7"/>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W1416" i="7" s="1"/>
  <c r="H1416" i="7"/>
  <c r="G1416" i="7"/>
  <c r="K1415" i="7"/>
  <c r="J1415" i="7"/>
  <c r="I1415" i="7"/>
  <c r="H1415" i="7"/>
  <c r="G1415" i="7"/>
  <c r="G1410" i="7" s="1"/>
  <c r="W1414" i="7"/>
  <c r="V1414" i="7"/>
  <c r="U1414" i="7"/>
  <c r="T1414" i="7"/>
  <c r="S1414" i="7"/>
  <c r="R1414" i="7"/>
  <c r="Q1414" i="7"/>
  <c r="P1414" i="7"/>
  <c r="O1414" i="7"/>
  <c r="N1414" i="7"/>
  <c r="M1414" i="7"/>
  <c r="L1414" i="7"/>
  <c r="K1414" i="7"/>
  <c r="J1414" i="7"/>
  <c r="I1414" i="7"/>
  <c r="H1414" i="7"/>
  <c r="G1414" i="7"/>
  <c r="V1413" i="7"/>
  <c r="U1413" i="7"/>
  <c r="T1413" i="7"/>
  <c r="S1413" i="7"/>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U1411" i="7"/>
  <c r="T1411" i="7"/>
  <c r="S1411" i="7"/>
  <c r="R1411" i="7"/>
  <c r="Q1411" i="7"/>
  <c r="Q1410" i="7" s="1"/>
  <c r="P1411" i="7"/>
  <c r="O1411" i="7"/>
  <c r="N1411" i="7"/>
  <c r="N1410" i="7" s="1"/>
  <c r="M1411" i="7"/>
  <c r="L1411" i="7"/>
  <c r="L1410" i="7" s="1"/>
  <c r="K1411" i="7"/>
  <c r="J1411" i="7"/>
  <c r="I1411" i="7"/>
  <c r="H1411" i="7"/>
  <c r="G1411" i="7"/>
  <c r="S1410" i="7"/>
  <c r="M1410" i="7"/>
  <c r="K1410" i="7"/>
  <c r="J1410" i="7"/>
  <c r="I1410" i="7"/>
  <c r="H1410" i="7"/>
  <c r="K1409" i="7"/>
  <c r="J1409" i="7"/>
  <c r="I1409" i="7"/>
  <c r="H1409" i="7"/>
  <c r="G1409" i="7"/>
  <c r="K1408" i="7"/>
  <c r="K1407" i="7" s="1"/>
  <c r="J1408" i="7"/>
  <c r="I1408" i="7"/>
  <c r="I1407" i="7" s="1"/>
  <c r="H1408" i="7"/>
  <c r="G1408" i="7"/>
  <c r="J1407" i="7"/>
  <c r="H1407" i="7"/>
  <c r="G1407" i="7"/>
  <c r="V1406" i="7"/>
  <c r="U1406" i="7"/>
  <c r="T1406" i="7"/>
  <c r="W1406" i="7" s="1"/>
  <c r="S1406" i="7"/>
  <c r="R1406" i="7"/>
  <c r="Q1406" i="7"/>
  <c r="P1406" i="7"/>
  <c r="O1406" i="7"/>
  <c r="N1406" i="7"/>
  <c r="M1406" i="7"/>
  <c r="L1406" i="7"/>
  <c r="K1406" i="7"/>
  <c r="J1406" i="7"/>
  <c r="I1406" i="7"/>
  <c r="H1406" i="7"/>
  <c r="G1406" i="7"/>
  <c r="V1405" i="7"/>
  <c r="U1405" i="7"/>
  <c r="T1405" i="7"/>
  <c r="S1405" i="7"/>
  <c r="R1405" i="7"/>
  <c r="Q1405" i="7"/>
  <c r="P1405" i="7"/>
  <c r="P1401" i="7" s="1"/>
  <c r="O1405" i="7"/>
  <c r="N1405" i="7"/>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G1403" i="7"/>
  <c r="V1402" i="7"/>
  <c r="U1402" i="7"/>
  <c r="T1402" i="7"/>
  <c r="S1402" i="7"/>
  <c r="R1402" i="7"/>
  <c r="Q1402" i="7"/>
  <c r="P1402" i="7"/>
  <c r="O1402" i="7"/>
  <c r="N1402" i="7"/>
  <c r="N1401" i="7" s="1"/>
  <c r="M1402" i="7"/>
  <c r="L1402" i="7"/>
  <c r="K1402" i="7"/>
  <c r="J1402" i="7"/>
  <c r="I1402" i="7"/>
  <c r="H1402" i="7"/>
  <c r="G1402" i="7"/>
  <c r="W1402" i="7" s="1"/>
  <c r="J1401" i="7"/>
  <c r="I1401" i="7"/>
  <c r="H1401" i="7"/>
  <c r="V1400" i="7"/>
  <c r="U1400" i="7"/>
  <c r="T1400" i="7"/>
  <c r="S1400" i="7"/>
  <c r="R1400" i="7"/>
  <c r="Q1400" i="7"/>
  <c r="P1400" i="7"/>
  <c r="O1400" i="7"/>
  <c r="N1400" i="7"/>
  <c r="M1400" i="7"/>
  <c r="L1400" i="7"/>
  <c r="K1400" i="7"/>
  <c r="J1400" i="7"/>
  <c r="I1400" i="7"/>
  <c r="H1400" i="7"/>
  <c r="G1400" i="7"/>
  <c r="W1400" i="7" s="1"/>
  <c r="W1399" i="7"/>
  <c r="V1399" i="7"/>
  <c r="V1398" i="7" s="1"/>
  <c r="U1399" i="7"/>
  <c r="T1399" i="7"/>
  <c r="S1399" i="7"/>
  <c r="R1399" i="7"/>
  <c r="Q1399" i="7"/>
  <c r="P1399" i="7"/>
  <c r="O1399" i="7"/>
  <c r="N1399" i="7"/>
  <c r="M1399" i="7"/>
  <c r="M1398" i="7" s="1"/>
  <c r="L1399" i="7"/>
  <c r="L1398" i="7" s="1"/>
  <c r="K1399" i="7"/>
  <c r="J1399" i="7"/>
  <c r="J1398" i="7" s="1"/>
  <c r="I1399" i="7"/>
  <c r="H1399" i="7"/>
  <c r="H1398" i="7" s="1"/>
  <c r="G1399" i="7"/>
  <c r="U1398" i="7"/>
  <c r="T1398" i="7"/>
  <c r="S1398" i="7"/>
  <c r="R1398" i="7"/>
  <c r="Q1398" i="7"/>
  <c r="P1398" i="7"/>
  <c r="O1398" i="7"/>
  <c r="N1398" i="7"/>
  <c r="K1398" i="7"/>
  <c r="I1398" i="7"/>
  <c r="V1397" i="7"/>
  <c r="U1397" i="7"/>
  <c r="T1397" i="7"/>
  <c r="S1397" i="7"/>
  <c r="R1397" i="7"/>
  <c r="Q1397" i="7"/>
  <c r="P1397" i="7"/>
  <c r="O1397" i="7"/>
  <c r="N1397" i="7"/>
  <c r="N1391" i="7" s="1"/>
  <c r="M1397" i="7"/>
  <c r="L1397" i="7"/>
  <c r="K1397" i="7"/>
  <c r="J1397" i="7"/>
  <c r="I1397" i="7"/>
  <c r="H1397" i="7"/>
  <c r="G1397" i="7"/>
  <c r="V1396" i="7"/>
  <c r="U1396" i="7"/>
  <c r="T1396" i="7"/>
  <c r="S1396" i="7"/>
  <c r="R1396" i="7"/>
  <c r="Q1396" i="7"/>
  <c r="P1396" i="7"/>
  <c r="O1396" i="7"/>
  <c r="N1396" i="7"/>
  <c r="M1396" i="7"/>
  <c r="L1396" i="7"/>
  <c r="K1396" i="7"/>
  <c r="J1396" i="7"/>
  <c r="I1396" i="7"/>
  <c r="W1396" i="7" s="1"/>
  <c r="H1396" i="7"/>
  <c r="G1396" i="7"/>
  <c r="V1395" i="7"/>
  <c r="U1395" i="7"/>
  <c r="T1395" i="7"/>
  <c r="S1395" i="7"/>
  <c r="R1395" i="7"/>
  <c r="Q1395" i="7"/>
  <c r="P1395" i="7"/>
  <c r="O1395" i="7"/>
  <c r="N1395" i="7"/>
  <c r="M1395" i="7"/>
  <c r="L1395" i="7"/>
  <c r="L1395" i="12" s="1"/>
  <c r="K1395" i="7"/>
  <c r="J1395" i="7"/>
  <c r="I1395" i="7"/>
  <c r="H1395" i="7"/>
  <c r="G1395" i="7"/>
  <c r="V1394" i="7"/>
  <c r="U1394" i="7"/>
  <c r="T1394" i="7"/>
  <c r="S1394" i="7"/>
  <c r="R1394" i="7"/>
  <c r="Q1394" i="7"/>
  <c r="P1394" i="7"/>
  <c r="O1394" i="7"/>
  <c r="N1394" i="7"/>
  <c r="M1394" i="7"/>
  <c r="L1394" i="7"/>
  <c r="K1394" i="7"/>
  <c r="J1394" i="7"/>
  <c r="I1394" i="7"/>
  <c r="H1394" i="7"/>
  <c r="H1391" i="7" s="1"/>
  <c r="G1394" i="7"/>
  <c r="V1393" i="7"/>
  <c r="U1393" i="7"/>
  <c r="T1393" i="7"/>
  <c r="S1393" i="7"/>
  <c r="R1393" i="7"/>
  <c r="Q1393" i="7"/>
  <c r="P1393" i="7"/>
  <c r="O1393" i="7"/>
  <c r="O1391" i="7" s="1"/>
  <c r="N1393" i="7"/>
  <c r="M1393" i="7"/>
  <c r="L1393" i="7"/>
  <c r="K1393" i="7"/>
  <c r="J1393" i="7"/>
  <c r="I1393" i="7"/>
  <c r="H1393" i="7"/>
  <c r="G1393" i="7"/>
  <c r="W1392" i="7"/>
  <c r="V1392" i="7"/>
  <c r="V1391" i="7" s="1"/>
  <c r="U1392" i="7"/>
  <c r="T1392" i="7"/>
  <c r="T1391" i="7" s="1"/>
  <c r="S1392" i="7"/>
  <c r="S1391" i="7" s="1"/>
  <c r="R1392" i="7"/>
  <c r="R1391" i="7" s="1"/>
  <c r="Q1392" i="7"/>
  <c r="P1392" i="7"/>
  <c r="O1392" i="7"/>
  <c r="N1392" i="7"/>
  <c r="M1392" i="7"/>
  <c r="L1392" i="7"/>
  <c r="K1392" i="7"/>
  <c r="K1391" i="7" s="1"/>
  <c r="J1392" i="7"/>
  <c r="I1392" i="7"/>
  <c r="H1392" i="7"/>
  <c r="G1392" i="7"/>
  <c r="G1391" i="7" s="1"/>
  <c r="Q1391" i="7"/>
  <c r="P1391" i="7"/>
  <c r="V1390" i="7"/>
  <c r="U1390" i="7"/>
  <c r="T1390" i="7"/>
  <c r="S1390" i="7"/>
  <c r="R1390" i="7"/>
  <c r="Q1390" i="7"/>
  <c r="Q1382" i="7" s="1"/>
  <c r="P1390" i="7"/>
  <c r="W1390" i="7" s="1"/>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W1389" i="7" s="1"/>
  <c r="G1389" i="7"/>
  <c r="V1388" i="7"/>
  <c r="U1388" i="7"/>
  <c r="T1388" i="7"/>
  <c r="S1388" i="7"/>
  <c r="R1388" i="7"/>
  <c r="Q1388" i="7"/>
  <c r="P1388" i="7"/>
  <c r="O1388" i="7"/>
  <c r="N1388" i="7"/>
  <c r="M1388" i="7"/>
  <c r="L1388" i="7"/>
  <c r="K1388" i="7"/>
  <c r="K1382" i="7" s="1"/>
  <c r="J1388" i="7"/>
  <c r="I1388" i="7"/>
  <c r="I1382" i="7" s="1"/>
  <c r="H1388" i="7"/>
  <c r="G1388" i="7"/>
  <c r="V1387" i="7"/>
  <c r="U1387" i="7"/>
  <c r="T1387" i="7"/>
  <c r="S1387" i="7"/>
  <c r="R1387" i="7"/>
  <c r="Q1387" i="7"/>
  <c r="P1387" i="7"/>
  <c r="O1387" i="7"/>
  <c r="N1387" i="7"/>
  <c r="M1387" i="7"/>
  <c r="L1387" i="7"/>
  <c r="K1387" i="7"/>
  <c r="J1387" i="7"/>
  <c r="I1387" i="7"/>
  <c r="H1387" i="7"/>
  <c r="G1387" i="7"/>
  <c r="W1387" i="7" s="1"/>
  <c r="G1386" i="7"/>
  <c r="V1385" i="7"/>
  <c r="U1385" i="7"/>
  <c r="T1385" i="7"/>
  <c r="S1385" i="7"/>
  <c r="R1385" i="7"/>
  <c r="Q1385" i="7"/>
  <c r="P1385" i="7"/>
  <c r="O1385" i="7"/>
  <c r="O1382" i="7" s="1"/>
  <c r="N1385" i="7"/>
  <c r="M1385" i="7"/>
  <c r="L1385" i="7"/>
  <c r="W1385" i="7" s="1"/>
  <c r="K1385" i="7"/>
  <c r="J1385" i="7"/>
  <c r="I1385" i="7"/>
  <c r="H1385" i="7"/>
  <c r="G1385" i="7"/>
  <c r="G1384" i="7"/>
  <c r="G1382" i="7" s="1"/>
  <c r="W1383" i="7"/>
  <c r="V1383" i="7"/>
  <c r="V1382" i="7" s="1"/>
  <c r="U1383" i="7"/>
  <c r="T1383" i="7"/>
  <c r="S1383" i="7"/>
  <c r="R1383" i="7"/>
  <c r="Q1383" i="7"/>
  <c r="P1383" i="7"/>
  <c r="O1383" i="7"/>
  <c r="N1383" i="7"/>
  <c r="M1383" i="7"/>
  <c r="L1383" i="7"/>
  <c r="K1383" i="7"/>
  <c r="J1383" i="7"/>
  <c r="J1382" i="7" s="1"/>
  <c r="I1383" i="7"/>
  <c r="H1383" i="7"/>
  <c r="G1383" i="7"/>
  <c r="U1382" i="7"/>
  <c r="T1382" i="7"/>
  <c r="S1382" i="7"/>
  <c r="R1382" i="7"/>
  <c r="W1376" i="7"/>
  <c r="G1376" i="7"/>
  <c r="G1367" i="7"/>
  <c r="W1367" i="7" s="1"/>
  <c r="W1366" i="7"/>
  <c r="G1366" i="7"/>
  <c r="W1365" i="7"/>
  <c r="G1365" i="7"/>
  <c r="W1364" i="7"/>
  <c r="G1364" i="7"/>
  <c r="W1363" i="7"/>
  <c r="W1362" i="7" s="1"/>
  <c r="G1363" i="7"/>
  <c r="W1361" i="7"/>
  <c r="G1361" i="7"/>
  <c r="V1360" i="7"/>
  <c r="U1360" i="7"/>
  <c r="T1360" i="7"/>
  <c r="S1360" i="7"/>
  <c r="R1360" i="7"/>
  <c r="Q1360" i="7"/>
  <c r="P1360" i="7"/>
  <c r="P1358" i="7" s="1"/>
  <c r="O1360" i="7"/>
  <c r="N1360" i="7"/>
  <c r="M1360" i="7"/>
  <c r="L1360" i="7"/>
  <c r="K1360" i="7"/>
  <c r="J1360" i="7"/>
  <c r="I1360" i="7"/>
  <c r="H1360" i="7"/>
  <c r="G1360" i="7"/>
  <c r="V1359" i="7"/>
  <c r="V1358" i="7" s="1"/>
  <c r="U1359" i="7"/>
  <c r="U1358" i="7" s="1"/>
  <c r="T1359" i="7"/>
  <c r="S1359" i="7"/>
  <c r="S1358" i="7" s="1"/>
  <c r="R1359" i="7"/>
  <c r="Q1359" i="7"/>
  <c r="Q1358" i="7" s="1"/>
  <c r="P1359" i="7"/>
  <c r="O1359" i="7"/>
  <c r="O1358" i="7" s="1"/>
  <c r="N1359" i="7"/>
  <c r="N1358" i="7" s="1"/>
  <c r="M1359" i="7"/>
  <c r="M1358" i="7" s="1"/>
  <c r="L1359" i="7"/>
  <c r="L1358" i="7" s="1"/>
  <c r="K1359" i="7"/>
  <c r="K1358" i="7" s="1"/>
  <c r="J1359" i="7"/>
  <c r="I1359" i="7"/>
  <c r="H1359" i="7"/>
  <c r="H1358" i="7" s="1"/>
  <c r="G1359" i="7"/>
  <c r="T1358" i="7"/>
  <c r="R1358" i="7"/>
  <c r="J1358" i="7"/>
  <c r="I1358" i="7"/>
  <c r="G1358" i="7"/>
  <c r="V1357" i="7"/>
  <c r="U1357" i="7"/>
  <c r="T1357" i="7"/>
  <c r="S1357" i="7"/>
  <c r="R1357" i="7"/>
  <c r="Q1357" i="7"/>
  <c r="P1357" i="7"/>
  <c r="O1357" i="7"/>
  <c r="N1357" i="7"/>
  <c r="M1357" i="7"/>
  <c r="L1357" i="7"/>
  <c r="K1357" i="7"/>
  <c r="J1357" i="7"/>
  <c r="I1357" i="7"/>
  <c r="H1357" i="7"/>
  <c r="G1357" i="7"/>
  <c r="W1357" i="7" s="1"/>
  <c r="W1356" i="7"/>
  <c r="W1355" i="7" s="1"/>
  <c r="H1356" i="7"/>
  <c r="H1355" i="7" s="1"/>
  <c r="G1356" i="7"/>
  <c r="G1355" i="7" s="1"/>
  <c r="V1355" i="7"/>
  <c r="U1355" i="7"/>
  <c r="T1355" i="7"/>
  <c r="S1355" i="7"/>
  <c r="R1355" i="7"/>
  <c r="Q1355" i="7"/>
  <c r="P1355" i="7"/>
  <c r="O1355" i="7"/>
  <c r="N1355" i="7"/>
  <c r="M1355" i="7"/>
  <c r="L1355" i="7"/>
  <c r="K1355" i="7"/>
  <c r="J1355" i="7"/>
  <c r="I1355" i="7"/>
  <c r="W1353" i="7"/>
  <c r="H1353" i="7"/>
  <c r="G1353" i="7"/>
  <c r="H1352" i="7"/>
  <c r="G1352" i="7"/>
  <c r="G1351" i="7" s="1"/>
  <c r="H1350" i="7"/>
  <c r="G1350" i="7"/>
  <c r="W1350" i="7" s="1"/>
  <c r="H1349" i="7"/>
  <c r="G1349" i="7"/>
  <c r="W1349" i="7" s="1"/>
  <c r="G1348" i="7"/>
  <c r="G1347" i="7"/>
  <c r="H1346" i="7"/>
  <c r="G1346" i="7"/>
  <c r="W1346" i="7" s="1"/>
  <c r="W1345" i="7"/>
  <c r="H1345" i="7"/>
  <c r="H1344" i="7" s="1"/>
  <c r="G1345" i="7"/>
  <c r="G1344" i="7" s="1"/>
  <c r="W1343" i="7"/>
  <c r="H1343" i="7"/>
  <c r="H1341" i="7" s="1"/>
  <c r="G1343" i="7"/>
  <c r="W1342" i="7"/>
  <c r="W1341" i="7" s="1"/>
  <c r="H1342" i="7"/>
  <c r="G1342" i="7"/>
  <c r="G1341" i="7"/>
  <c r="H1340" i="7"/>
  <c r="G1340" i="7"/>
  <c r="W1340" i="7" s="1"/>
  <c r="H1339" i="7"/>
  <c r="H1338" i="7" s="1"/>
  <c r="G1339" i="7"/>
  <c r="G1338" i="7" s="1"/>
  <c r="G1337" i="7"/>
  <c r="G1336" i="7"/>
  <c r="G1334" i="7"/>
  <c r="G1333" i="7"/>
  <c r="G1332" i="7"/>
  <c r="G1331" i="7"/>
  <c r="H1331" i="7" s="1"/>
  <c r="W1331" i="7" s="1"/>
  <c r="H1330" i="7"/>
  <c r="G1330" i="7"/>
  <c r="G1329" i="7" s="1"/>
  <c r="H1329" i="7"/>
  <c r="G1327" i="7"/>
  <c r="H1326" i="7"/>
  <c r="G1326" i="7"/>
  <c r="H1325" i="7"/>
  <c r="W1325" i="7" s="1"/>
  <c r="G1325" i="7"/>
  <c r="G1324" i="7" s="1"/>
  <c r="G1323" i="7"/>
  <c r="G1321" i="7" s="1"/>
  <c r="W1322" i="7"/>
  <c r="H1322" i="7"/>
  <c r="G1322" i="7"/>
  <c r="H1320" i="7"/>
  <c r="G1320" i="7"/>
  <c r="W1320" i="7" s="1"/>
  <c r="G1319" i="7"/>
  <c r="H1319" i="7" s="1"/>
  <c r="W1319" i="7" s="1"/>
  <c r="G1318" i="7"/>
  <c r="G1317" i="7" s="1"/>
  <c r="G1316" i="7"/>
  <c r="G1315" i="7"/>
  <c r="G1313" i="7"/>
  <c r="W1312" i="7"/>
  <c r="H1312" i="7"/>
  <c r="G1312" i="7"/>
  <c r="G1311" i="7"/>
  <c r="H1309" i="7"/>
  <c r="G1309" i="7"/>
  <c r="G1307" i="7" s="1"/>
  <c r="H1308" i="7"/>
  <c r="G1308" i="7"/>
  <c r="W1308" i="7" s="1"/>
  <c r="H1305" i="7"/>
  <c r="G1305" i="7"/>
  <c r="H1304" i="7"/>
  <c r="G1304" i="7"/>
  <c r="W1304" i="7" s="1"/>
  <c r="H1303" i="7"/>
  <c r="H1302" i="7" s="1"/>
  <c r="G1303" i="7"/>
  <c r="G1302" i="7" s="1"/>
  <c r="W1301" i="7"/>
  <c r="H1301" i="7"/>
  <c r="G1301" i="7"/>
  <c r="W1300" i="7"/>
  <c r="H1300" i="7"/>
  <c r="G1300" i="7"/>
  <c r="H1299" i="7"/>
  <c r="G1299" i="7"/>
  <c r="W1299" i="7" s="1"/>
  <c r="W1298" i="7" s="1"/>
  <c r="H1298" i="7"/>
  <c r="G1298" i="7"/>
  <c r="W1297" i="7"/>
  <c r="H1297" i="7"/>
  <c r="G1297" i="7"/>
  <c r="W1296" i="7"/>
  <c r="H1296" i="7"/>
  <c r="G1296" i="7"/>
  <c r="G1295" i="7"/>
  <c r="G1294" i="7"/>
  <c r="G1292" i="7"/>
  <c r="H1292" i="7" s="1"/>
  <c r="W1292" i="7" s="1"/>
  <c r="G1291" i="7"/>
  <c r="W1290" i="7"/>
  <c r="H1290" i="7"/>
  <c r="G1290" i="7"/>
  <c r="H1289" i="7"/>
  <c r="G1289" i="7"/>
  <c r="H1287" i="7"/>
  <c r="G1287" i="7"/>
  <c r="H1286" i="7"/>
  <c r="G1286" i="7"/>
  <c r="G1285" i="7"/>
  <c r="H1284" i="7"/>
  <c r="G1284" i="7"/>
  <c r="G1283" i="7"/>
  <c r="H1282" i="7"/>
  <c r="W1282" i="7" s="1"/>
  <c r="G1282" i="7"/>
  <c r="G1278" i="7" s="1"/>
  <c r="G1281" i="7"/>
  <c r="W1280" i="7"/>
  <c r="H1280" i="7"/>
  <c r="G1280" i="7"/>
  <c r="W1279" i="7"/>
  <c r="H1279" i="7"/>
  <c r="G1279" i="7"/>
  <c r="V1275" i="7"/>
  <c r="U1275" i="7"/>
  <c r="T1275" i="7"/>
  <c r="S1275" i="7"/>
  <c r="R1275" i="7"/>
  <c r="Q1275" i="7"/>
  <c r="P1275" i="7"/>
  <c r="O1275" i="7"/>
  <c r="N1275" i="7"/>
  <c r="M1275" i="7"/>
  <c r="L1275" i="7"/>
  <c r="L1273" i="7" s="1"/>
  <c r="K1275" i="7"/>
  <c r="J1275" i="7"/>
  <c r="I1275" i="7"/>
  <c r="H1275" i="7"/>
  <c r="G1275" i="7"/>
  <c r="V1274" i="7"/>
  <c r="U1274" i="7"/>
  <c r="T1274" i="7"/>
  <c r="T1273" i="7" s="1"/>
  <c r="S1274" i="7"/>
  <c r="R1274" i="7"/>
  <c r="Q1274" i="7"/>
  <c r="P1274" i="7"/>
  <c r="O1274" i="7"/>
  <c r="O1273" i="7" s="1"/>
  <c r="N1274" i="7"/>
  <c r="N1273" i="7" s="1"/>
  <c r="M1274" i="7"/>
  <c r="L1274" i="7"/>
  <c r="K1274" i="7"/>
  <c r="J1274" i="7"/>
  <c r="I1274" i="7"/>
  <c r="H1274" i="7"/>
  <c r="G1274" i="7"/>
  <c r="Q1273" i="7"/>
  <c r="P1273" i="7"/>
  <c r="M1273" i="7"/>
  <c r="K1273" i="7"/>
  <c r="J1273" i="7"/>
  <c r="G1273" i="7"/>
  <c r="V1272" i="7"/>
  <c r="U1272" i="7"/>
  <c r="T1272" i="7"/>
  <c r="S1272" i="7"/>
  <c r="R1272" i="7"/>
  <c r="Q1272" i="7"/>
  <c r="P1272" i="7"/>
  <c r="O1272" i="7"/>
  <c r="O1269" i="7" s="1"/>
  <c r="N1272" i="7"/>
  <c r="M1272" i="7"/>
  <c r="M1269" i="7" s="1"/>
  <c r="L1272" i="7"/>
  <c r="K1272" i="7"/>
  <c r="J1272" i="7"/>
  <c r="I1272" i="7"/>
  <c r="H1272" i="7"/>
  <c r="W1272" i="7" s="1"/>
  <c r="G1272" i="7"/>
  <c r="V1271" i="7"/>
  <c r="U1271" i="7"/>
  <c r="T1271" i="7"/>
  <c r="S1271" i="7"/>
  <c r="R1271" i="7"/>
  <c r="Q1271" i="7"/>
  <c r="P1271" i="7"/>
  <c r="O1271" i="7"/>
  <c r="N1271" i="7"/>
  <c r="M1271" i="7"/>
  <c r="L1271" i="7"/>
  <c r="K1271" i="7"/>
  <c r="K1269" i="7" s="1"/>
  <c r="J1271" i="7"/>
  <c r="I1271" i="7"/>
  <c r="H1271" i="7"/>
  <c r="G1271" i="7"/>
  <c r="V1270" i="7"/>
  <c r="U1270" i="7"/>
  <c r="T1270" i="7"/>
  <c r="S1270" i="7"/>
  <c r="R1270" i="7"/>
  <c r="Q1270" i="7"/>
  <c r="P1270" i="7"/>
  <c r="P1269" i="7" s="1"/>
  <c r="O1270" i="7"/>
  <c r="N1270" i="7"/>
  <c r="N1269" i="7" s="1"/>
  <c r="M1270" i="7"/>
  <c r="L1270" i="7"/>
  <c r="K1270" i="7"/>
  <c r="J1270" i="7"/>
  <c r="I1270" i="7"/>
  <c r="H1270" i="7"/>
  <c r="G1270" i="7"/>
  <c r="W1270" i="7" s="1"/>
  <c r="V1269" i="7"/>
  <c r="U1269" i="7"/>
  <c r="T1269" i="7"/>
  <c r="S1269" i="7"/>
  <c r="R1269" i="7"/>
  <c r="V1268" i="7"/>
  <c r="U1268" i="7"/>
  <c r="T1268" i="7"/>
  <c r="S1268" i="7"/>
  <c r="R1268" i="7"/>
  <c r="Q1268" i="7"/>
  <c r="P1268" i="7"/>
  <c r="O1268" i="7"/>
  <c r="N1268" i="7"/>
  <c r="M1268" i="7"/>
  <c r="L1268" i="7"/>
  <c r="K1268" i="7"/>
  <c r="K1266" i="7" s="1"/>
  <c r="J1268" i="7"/>
  <c r="I1268" i="7"/>
  <c r="H1268" i="7"/>
  <c r="G1268" i="7"/>
  <c r="V1267" i="7"/>
  <c r="U1267" i="7"/>
  <c r="T1267" i="7"/>
  <c r="T1266" i="7" s="1"/>
  <c r="S1267" i="7"/>
  <c r="R1267" i="7"/>
  <c r="Q1267" i="7"/>
  <c r="Q1266" i="7" s="1"/>
  <c r="P1267" i="7"/>
  <c r="O1267" i="7"/>
  <c r="O1266" i="7" s="1"/>
  <c r="N1267" i="7"/>
  <c r="M1267" i="7"/>
  <c r="M1266" i="7" s="1"/>
  <c r="L1267" i="7"/>
  <c r="K1267" i="7"/>
  <c r="J1267" i="7"/>
  <c r="I1267" i="7"/>
  <c r="H1267" i="7"/>
  <c r="H1266" i="7" s="1"/>
  <c r="G1267" i="7"/>
  <c r="V1266" i="7"/>
  <c r="P1266" i="7"/>
  <c r="N1266" i="7"/>
  <c r="L1266" i="7"/>
  <c r="J1266" i="7"/>
  <c r="I1266" i="7"/>
  <c r="V1265" i="7"/>
  <c r="U1265" i="7"/>
  <c r="T1265" i="7"/>
  <c r="S1265" i="7"/>
  <c r="R1265" i="7"/>
  <c r="Q1265" i="7"/>
  <c r="P1265" i="7"/>
  <c r="O1265" i="7"/>
  <c r="N1265" i="7"/>
  <c r="M1265" i="7"/>
  <c r="M1263" i="7" s="1"/>
  <c r="L1265" i="7"/>
  <c r="K1265" i="7"/>
  <c r="J1265" i="7"/>
  <c r="I1265" i="7"/>
  <c r="H1265" i="7"/>
  <c r="G1265" i="7"/>
  <c r="V1264" i="7"/>
  <c r="U1264" i="7"/>
  <c r="T1264" i="7"/>
  <c r="S1264" i="7"/>
  <c r="R1264" i="7"/>
  <c r="R1263" i="7" s="1"/>
  <c r="Q1264" i="7"/>
  <c r="P1264" i="7"/>
  <c r="P1263" i="7" s="1"/>
  <c r="O1264" i="7"/>
  <c r="N1264" i="7"/>
  <c r="N1263" i="7" s="1"/>
  <c r="M1264" i="7"/>
  <c r="L1264" i="7"/>
  <c r="K1264" i="7"/>
  <c r="J1264" i="7"/>
  <c r="I1264" i="7"/>
  <c r="I1263" i="7" s="1"/>
  <c r="H1264" i="7"/>
  <c r="H1263" i="7" s="1"/>
  <c r="G1264" i="7"/>
  <c r="G1263" i="7" s="1"/>
  <c r="V1263" i="7"/>
  <c r="U1263" i="7"/>
  <c r="T1263" i="7"/>
  <c r="Q1263" i="7"/>
  <c r="O1263" i="7"/>
  <c r="V1262" i="7"/>
  <c r="U1262" i="7"/>
  <c r="T1262" i="7"/>
  <c r="S1262" i="7"/>
  <c r="R1262" i="7"/>
  <c r="Q1262" i="7"/>
  <c r="P1262" i="7"/>
  <c r="O1262" i="7"/>
  <c r="N1262" i="7"/>
  <c r="M1262" i="7"/>
  <c r="M1260" i="7" s="1"/>
  <c r="L1262" i="7"/>
  <c r="K1262" i="7"/>
  <c r="J1262" i="7"/>
  <c r="I1262" i="7"/>
  <c r="H1262" i="7"/>
  <c r="G1262" i="7"/>
  <c r="V1261" i="7"/>
  <c r="U1261" i="7"/>
  <c r="T1261" i="7"/>
  <c r="T1260" i="7" s="1"/>
  <c r="S1261" i="7"/>
  <c r="R1261" i="7"/>
  <c r="R1260" i="7" s="1"/>
  <c r="Q1261" i="7"/>
  <c r="Q1260" i="7" s="1"/>
  <c r="P1261" i="7"/>
  <c r="P1260" i="7" s="1"/>
  <c r="O1261" i="7"/>
  <c r="O1260" i="7" s="1"/>
  <c r="N1261" i="7"/>
  <c r="M1261" i="7"/>
  <c r="L1261" i="7"/>
  <c r="K1261" i="7"/>
  <c r="J1261" i="7"/>
  <c r="J1260" i="7" s="1"/>
  <c r="I1261" i="7"/>
  <c r="I1260" i="7" s="1"/>
  <c r="H1261" i="7"/>
  <c r="G1261" i="7"/>
  <c r="N1260" i="7"/>
  <c r="L1260" i="7"/>
  <c r="K1260" i="7"/>
  <c r="H1260" i="7"/>
  <c r="V1259" i="7"/>
  <c r="U1259" i="7"/>
  <c r="T1259" i="7"/>
  <c r="S1259" i="7"/>
  <c r="R1259" i="7"/>
  <c r="Q1259" i="7"/>
  <c r="P1259" i="7"/>
  <c r="O1259" i="7"/>
  <c r="O1257" i="7" s="1"/>
  <c r="N1259" i="7"/>
  <c r="M1259" i="7"/>
  <c r="L1259" i="7"/>
  <c r="K1259" i="7"/>
  <c r="J1259" i="7"/>
  <c r="I1259" i="7"/>
  <c r="H1259" i="7"/>
  <c r="G1259" i="7"/>
  <c r="V1258" i="7"/>
  <c r="U1258" i="7"/>
  <c r="T1258" i="7"/>
  <c r="T1257" i="7" s="1"/>
  <c r="S1258" i="7"/>
  <c r="R1258" i="7"/>
  <c r="Q1258" i="7"/>
  <c r="P1258" i="7"/>
  <c r="P1257" i="7" s="1"/>
  <c r="O1258" i="7"/>
  <c r="N1258" i="7"/>
  <c r="M1258" i="7"/>
  <c r="M1257" i="7" s="1"/>
  <c r="L1258" i="7"/>
  <c r="L1257" i="7" s="1"/>
  <c r="K1258" i="7"/>
  <c r="K1257" i="7" s="1"/>
  <c r="J1258" i="7"/>
  <c r="J1257" i="7" s="1"/>
  <c r="I1258" i="7"/>
  <c r="H1258" i="7"/>
  <c r="H1257" i="7" s="1"/>
  <c r="G1258" i="7"/>
  <c r="V1257" i="7"/>
  <c r="S1257" i="7"/>
  <c r="R1257" i="7"/>
  <c r="Q1257" i="7"/>
  <c r="I1257" i="7"/>
  <c r="G1257" i="7"/>
  <c r="V1256" i="7"/>
  <c r="U1256" i="7"/>
  <c r="T1256" i="7"/>
  <c r="S1256" i="7"/>
  <c r="R1256" i="7"/>
  <c r="Q1256" i="7"/>
  <c r="P1256" i="7"/>
  <c r="O1256" i="7"/>
  <c r="O1254" i="7" s="1"/>
  <c r="N1256" i="7"/>
  <c r="M1256" i="7"/>
  <c r="L1256" i="7"/>
  <c r="K1256" i="7"/>
  <c r="J1256" i="7"/>
  <c r="I1256" i="7"/>
  <c r="H1256" i="7"/>
  <c r="G1256" i="7"/>
  <c r="W1255" i="7"/>
  <c r="V1255" i="7"/>
  <c r="V1254" i="7" s="1"/>
  <c r="U1255" i="7"/>
  <c r="U1254" i="7" s="1"/>
  <c r="T1255" i="7"/>
  <c r="T1254" i="7" s="1"/>
  <c r="S1255" i="7"/>
  <c r="S1254" i="7" s="1"/>
  <c r="R1255" i="7"/>
  <c r="R1254" i="7" s="1"/>
  <c r="Q1255" i="7"/>
  <c r="P1255" i="7"/>
  <c r="O1255" i="7"/>
  <c r="N1255" i="7"/>
  <c r="M1255" i="7"/>
  <c r="L1255" i="7"/>
  <c r="L1254" i="7" s="1"/>
  <c r="K1255" i="7"/>
  <c r="K1254" i="7" s="1"/>
  <c r="J1255" i="7"/>
  <c r="I1255" i="7"/>
  <c r="H1255" i="7"/>
  <c r="G1255" i="7"/>
  <c r="G1254" i="7" s="1"/>
  <c r="Q1254" i="7"/>
  <c r="P1254" i="7"/>
  <c r="N1254" i="7"/>
  <c r="M1254" i="7"/>
  <c r="J1254" i="7"/>
  <c r="I1254" i="7"/>
  <c r="H1254" i="7"/>
  <c r="V1253" i="7"/>
  <c r="U1253" i="7"/>
  <c r="T1253" i="7"/>
  <c r="S1253" i="7"/>
  <c r="R1253" i="7"/>
  <c r="Q1253" i="7"/>
  <c r="P1253" i="7"/>
  <c r="O1253" i="7"/>
  <c r="N1253" i="7"/>
  <c r="M1253" i="7"/>
  <c r="L1253" i="7"/>
  <c r="K1253" i="7"/>
  <c r="J1253" i="7"/>
  <c r="I1253" i="7"/>
  <c r="H1253" i="7"/>
  <c r="G1253" i="7"/>
  <c r="V1252" i="7"/>
  <c r="V1251" i="7" s="1"/>
  <c r="U1252" i="7"/>
  <c r="T1252" i="7"/>
  <c r="T1251" i="7" s="1"/>
  <c r="S1252" i="7"/>
  <c r="R1252" i="7"/>
  <c r="R1251" i="7" s="1"/>
  <c r="Q1252" i="7"/>
  <c r="P1252" i="7"/>
  <c r="P1251" i="7" s="1"/>
  <c r="O1252" i="7"/>
  <c r="N1252" i="7"/>
  <c r="M1252" i="7"/>
  <c r="L1252" i="7"/>
  <c r="L1251" i="7" s="1"/>
  <c r="K1252" i="7"/>
  <c r="J1252" i="7"/>
  <c r="I1252" i="7"/>
  <c r="H1252" i="7"/>
  <c r="G1252" i="7"/>
  <c r="U1251" i="7"/>
  <c r="S1251" i="7"/>
  <c r="Q1251" i="7"/>
  <c r="J1251" i="7"/>
  <c r="I1251" i="7"/>
  <c r="G1251" i="7"/>
  <c r="V1249" i="7"/>
  <c r="U1249" i="7"/>
  <c r="T1249" i="7"/>
  <c r="S1249" i="7"/>
  <c r="R1249" i="7"/>
  <c r="Q1249" i="7"/>
  <c r="P1249" i="7"/>
  <c r="O1249" i="7"/>
  <c r="N1249" i="7"/>
  <c r="N1246" i="7" s="1"/>
  <c r="M1249" i="7"/>
  <c r="L1249" i="7"/>
  <c r="K1249" i="7"/>
  <c r="J1249" i="7"/>
  <c r="I1249" i="7"/>
  <c r="H1249" i="7"/>
  <c r="G1249" i="7"/>
  <c r="G1246" i="7" s="1"/>
  <c r="V1248" i="7"/>
  <c r="U1248" i="7"/>
  <c r="T1248" i="7"/>
  <c r="S1248" i="7"/>
  <c r="R1248" i="7"/>
  <c r="Q1248" i="7"/>
  <c r="P1248" i="7"/>
  <c r="O1248" i="7"/>
  <c r="N1248" i="7"/>
  <c r="M1248" i="7"/>
  <c r="L1248" i="7"/>
  <c r="K1248" i="7"/>
  <c r="W1248" i="7" s="1"/>
  <c r="J1248" i="7"/>
  <c r="I1248" i="7"/>
  <c r="H1248" i="7"/>
  <c r="G1248" i="7"/>
  <c r="V1247" i="7"/>
  <c r="U1247" i="7"/>
  <c r="T1247" i="7"/>
  <c r="T1246" i="7" s="1"/>
  <c r="S1247" i="7"/>
  <c r="S1246" i="7" s="1"/>
  <c r="R1247" i="7"/>
  <c r="R1246" i="7" s="1"/>
  <c r="Q1247" i="7"/>
  <c r="Q1246" i="7" s="1"/>
  <c r="P1247" i="7"/>
  <c r="P1246" i="7" s="1"/>
  <c r="O1247" i="7"/>
  <c r="N1247" i="7"/>
  <c r="M1247" i="7"/>
  <c r="L1247" i="7"/>
  <c r="K1247" i="7"/>
  <c r="J1247" i="7"/>
  <c r="J1246" i="7" s="1"/>
  <c r="I1247" i="7"/>
  <c r="H1247" i="7"/>
  <c r="G1247" i="7"/>
  <c r="W1247" i="7" s="1"/>
  <c r="O1246" i="7"/>
  <c r="M1246" i="7"/>
  <c r="L1246" i="7"/>
  <c r="I1246" i="7"/>
  <c r="H1246" i="7"/>
  <c r="V1245" i="7"/>
  <c r="U1245" i="7"/>
  <c r="T1245" i="7"/>
  <c r="S1245" i="7"/>
  <c r="R1245" i="7"/>
  <c r="Q1245" i="7"/>
  <c r="P1245" i="7"/>
  <c r="O1245" i="7"/>
  <c r="N1245" i="7"/>
  <c r="M1245" i="7"/>
  <c r="L1245" i="7"/>
  <c r="K1245" i="7"/>
  <c r="J1245" i="7"/>
  <c r="I1245" i="7"/>
  <c r="H1245" i="7"/>
  <c r="G1245" i="7"/>
  <c r="V1244" i="7"/>
  <c r="V1243" i="7" s="1"/>
  <c r="U1244" i="7"/>
  <c r="U1243" i="7" s="1"/>
  <c r="T1244" i="7"/>
  <c r="S1244" i="7"/>
  <c r="S1243" i="7" s="1"/>
  <c r="R1244" i="7"/>
  <c r="Q1244" i="7"/>
  <c r="Q1243" i="7" s="1"/>
  <c r="P1244" i="7"/>
  <c r="O1244" i="7"/>
  <c r="N1244" i="7"/>
  <c r="N1243" i="7" s="1"/>
  <c r="M1244" i="7"/>
  <c r="L1244" i="7"/>
  <c r="K1244" i="7"/>
  <c r="K1243" i="7" s="1"/>
  <c r="J1244" i="7"/>
  <c r="I1244" i="7"/>
  <c r="I1243" i="7" s="1"/>
  <c r="H1244" i="7"/>
  <c r="G1244" i="7"/>
  <c r="T1243" i="7"/>
  <c r="R1243" i="7"/>
  <c r="P1243" i="7"/>
  <c r="J1243" i="7"/>
  <c r="H1243" i="7"/>
  <c r="G1243" i="7"/>
  <c r="V1242" i="7"/>
  <c r="U1242" i="7"/>
  <c r="T1242" i="7"/>
  <c r="S1242" i="7"/>
  <c r="R1242" i="7"/>
  <c r="Q1242" i="7"/>
  <c r="P1242" i="7"/>
  <c r="O1242" i="7"/>
  <c r="N1242" i="7"/>
  <c r="M1242" i="7"/>
  <c r="L1242" i="7"/>
  <c r="K1242" i="7"/>
  <c r="J1242" i="7"/>
  <c r="I1242" i="7"/>
  <c r="H1242" i="7"/>
  <c r="G1242" i="7"/>
  <c r="W1242" i="7" s="1"/>
  <c r="V1241" i="7"/>
  <c r="U1241" i="7"/>
  <c r="T1241" i="7"/>
  <c r="W1241" i="7" s="1"/>
  <c r="S1241" i="7"/>
  <c r="R1241" i="7"/>
  <c r="Q1241" i="7"/>
  <c r="P1241" i="7"/>
  <c r="O1241" i="7"/>
  <c r="N1241" i="7"/>
  <c r="M1241" i="7"/>
  <c r="L1241" i="7"/>
  <c r="K1241" i="7"/>
  <c r="J1241" i="7"/>
  <c r="I1241" i="7"/>
  <c r="H1241" i="7"/>
  <c r="G1241" i="7"/>
  <c r="V1240" i="7"/>
  <c r="U1240" i="7"/>
  <c r="T1240" i="7"/>
  <c r="T1239" i="7" s="1"/>
  <c r="S1240" i="7"/>
  <c r="S1239" i="7" s="1"/>
  <c r="R1240" i="7"/>
  <c r="R1239" i="7" s="1"/>
  <c r="Q1240" i="7"/>
  <c r="Q1239" i="7" s="1"/>
  <c r="P1240" i="7"/>
  <c r="P1239" i="7" s="1"/>
  <c r="O1240" i="7"/>
  <c r="O1239" i="7" s="1"/>
  <c r="N1240" i="7"/>
  <c r="M1240" i="7"/>
  <c r="L1240" i="7"/>
  <c r="K1240" i="7"/>
  <c r="J1240" i="7"/>
  <c r="I1240" i="7"/>
  <c r="I1239" i="7" s="1"/>
  <c r="H1240" i="7"/>
  <c r="G1240" i="7"/>
  <c r="N1239" i="7"/>
  <c r="M1239" i="7"/>
  <c r="L1239" i="7"/>
  <c r="K1239" i="7"/>
  <c r="H1239" i="7"/>
  <c r="V1238" i="7"/>
  <c r="U1238" i="7"/>
  <c r="T1238" i="7"/>
  <c r="S1238" i="7"/>
  <c r="R1238" i="7"/>
  <c r="Q1238" i="7"/>
  <c r="P1238" i="7"/>
  <c r="O1238" i="7"/>
  <c r="N1238" i="7"/>
  <c r="M1238" i="7"/>
  <c r="L1238" i="7"/>
  <c r="K1238" i="7"/>
  <c r="J1238" i="7"/>
  <c r="I1238" i="7"/>
  <c r="H1238" i="7"/>
  <c r="G1238" i="7"/>
  <c r="V1237" i="7"/>
  <c r="U1237" i="7"/>
  <c r="U1236" i="7" s="1"/>
  <c r="T1237" i="7"/>
  <c r="T1236" i="7" s="1"/>
  <c r="S1237" i="7"/>
  <c r="R1237" i="7"/>
  <c r="R1236" i="7" s="1"/>
  <c r="Q1237" i="7"/>
  <c r="P1237" i="7"/>
  <c r="P1236" i="7" s="1"/>
  <c r="O1237" i="7"/>
  <c r="N1237" i="7"/>
  <c r="N1236" i="7" s="1"/>
  <c r="M1237" i="7"/>
  <c r="L1237" i="7"/>
  <c r="K1237" i="7"/>
  <c r="K1236" i="7" s="1"/>
  <c r="J1237" i="7"/>
  <c r="I1237" i="7"/>
  <c r="I1236" i="7" s="1"/>
  <c r="H1237" i="7"/>
  <c r="G1237" i="7"/>
  <c r="V1236" i="7"/>
  <c r="S1236" i="7"/>
  <c r="Q1236" i="7"/>
  <c r="O1236" i="7"/>
  <c r="H1236" i="7"/>
  <c r="G1236" i="7"/>
  <c r="V1235" i="7"/>
  <c r="U1235" i="7"/>
  <c r="T1235" i="7"/>
  <c r="S1235" i="7"/>
  <c r="R1235" i="7"/>
  <c r="Q1235" i="7"/>
  <c r="P1235" i="7"/>
  <c r="O1235" i="7"/>
  <c r="N1235" i="7"/>
  <c r="M1235" i="7"/>
  <c r="L1235" i="7"/>
  <c r="K1235" i="7"/>
  <c r="J1235" i="7"/>
  <c r="I1235" i="7"/>
  <c r="H1235" i="7"/>
  <c r="G1235" i="7"/>
  <c r="V1234" i="7"/>
  <c r="U1234" i="7"/>
  <c r="T1234" i="7"/>
  <c r="S1234" i="7"/>
  <c r="R1234" i="7"/>
  <c r="Q1234" i="7"/>
  <c r="P1234" i="7"/>
  <c r="O1234" i="7"/>
  <c r="N1234" i="7"/>
  <c r="M1234" i="7"/>
  <c r="L1234" i="7"/>
  <c r="K1234" i="7"/>
  <c r="J1234" i="7"/>
  <c r="I1234" i="7"/>
  <c r="H1234" i="7"/>
  <c r="G1234" i="7"/>
  <c r="V1233" i="7"/>
  <c r="U1233" i="7"/>
  <c r="U1232" i="7" s="1"/>
  <c r="T1233" i="7"/>
  <c r="T1232" i="7" s="1"/>
  <c r="S1233" i="7"/>
  <c r="S1232" i="7" s="1"/>
  <c r="R1233" i="7"/>
  <c r="R1232" i="7" s="1"/>
  <c r="Q1233" i="7"/>
  <c r="Q1232" i="7" s="1"/>
  <c r="P1233" i="7"/>
  <c r="P1232" i="7" s="1"/>
  <c r="O1233" i="7"/>
  <c r="N1233" i="7"/>
  <c r="M1233" i="7"/>
  <c r="L1233" i="7"/>
  <c r="K1233" i="7"/>
  <c r="J1233" i="7"/>
  <c r="I1233" i="7"/>
  <c r="H1233" i="7"/>
  <c r="W1233" i="7" s="1"/>
  <c r="G1233" i="7"/>
  <c r="N1232" i="7"/>
  <c r="M1232" i="7"/>
  <c r="K1232" i="7"/>
  <c r="J1232" i="7"/>
  <c r="G1232" i="7"/>
  <c r="V1231" i="7"/>
  <c r="U1231" i="7"/>
  <c r="T1231" i="7"/>
  <c r="S1231" i="7"/>
  <c r="R1231" i="7"/>
  <c r="Q1231" i="7"/>
  <c r="P1231" i="7"/>
  <c r="O1231" i="7"/>
  <c r="N1231" i="7"/>
  <c r="M1231" i="7"/>
  <c r="L1231" i="7"/>
  <c r="K1231" i="7"/>
  <c r="J1231" i="7"/>
  <c r="I1231" i="7"/>
  <c r="H1231" i="7"/>
  <c r="W1231" i="7" s="1"/>
  <c r="G1231" i="7"/>
  <c r="V1230" i="7"/>
  <c r="U1230" i="7"/>
  <c r="T1230" i="7"/>
  <c r="T1229" i="7" s="1"/>
  <c r="S1230" i="7"/>
  <c r="S1229" i="7" s="1"/>
  <c r="R1230" i="7"/>
  <c r="Q1230" i="7"/>
  <c r="P1230" i="7"/>
  <c r="O1230" i="7"/>
  <c r="O1229" i="7" s="1"/>
  <c r="N1230" i="7"/>
  <c r="M1230" i="7"/>
  <c r="M1229" i="7" s="1"/>
  <c r="L1230" i="7"/>
  <c r="K1230" i="7"/>
  <c r="K1229" i="7" s="1"/>
  <c r="J1230" i="7"/>
  <c r="J1229" i="7" s="1"/>
  <c r="I1230" i="7"/>
  <c r="H1230" i="7"/>
  <c r="G1230" i="7"/>
  <c r="G1229" i="7" s="1"/>
  <c r="V1229" i="7"/>
  <c r="U1229" i="7"/>
  <c r="R1229" i="7"/>
  <c r="Q1229" i="7"/>
  <c r="P1229" i="7"/>
  <c r="N1229" i="7"/>
  <c r="V1227" i="7"/>
  <c r="U1227" i="7"/>
  <c r="T1227" i="7"/>
  <c r="S1227" i="7"/>
  <c r="R1227" i="7"/>
  <c r="Q1227" i="7"/>
  <c r="P1227" i="7"/>
  <c r="O1227" i="7"/>
  <c r="N1227" i="7"/>
  <c r="M1227" i="7"/>
  <c r="L1227" i="7"/>
  <c r="K1227" i="7"/>
  <c r="W1227" i="7" s="1"/>
  <c r="J1227" i="7"/>
  <c r="I1227" i="7"/>
  <c r="H1227" i="7"/>
  <c r="G1227" i="7"/>
  <c r="V1226" i="7"/>
  <c r="V1224" i="7" s="1"/>
  <c r="U1226" i="7"/>
  <c r="T1226" i="7"/>
  <c r="S1226" i="7"/>
  <c r="R1226" i="7"/>
  <c r="Q1226" i="7"/>
  <c r="P1226" i="7"/>
  <c r="O1226" i="7"/>
  <c r="N1226" i="7"/>
  <c r="M1226" i="7"/>
  <c r="L1226" i="7"/>
  <c r="K1226" i="7"/>
  <c r="J1226" i="7"/>
  <c r="I1226" i="7"/>
  <c r="H1226" i="7"/>
  <c r="G1226" i="7"/>
  <c r="V1225" i="7"/>
  <c r="U1225" i="7"/>
  <c r="U1224" i="7" s="1"/>
  <c r="T1225" i="7"/>
  <c r="T1224" i="7" s="1"/>
  <c r="S1225" i="7"/>
  <c r="S1224" i="7" s="1"/>
  <c r="R1225" i="7"/>
  <c r="R1224" i="7" s="1"/>
  <c r="Q1225" i="7"/>
  <c r="Q1224" i="7" s="1"/>
  <c r="P1225" i="7"/>
  <c r="O1225" i="7"/>
  <c r="N1225" i="7"/>
  <c r="M1225" i="7"/>
  <c r="L1225" i="7"/>
  <c r="K1225" i="7"/>
  <c r="J1225" i="7"/>
  <c r="I1225" i="7"/>
  <c r="H1225" i="7"/>
  <c r="H1224" i="7" s="1"/>
  <c r="G1225" i="7"/>
  <c r="P1224" i="7"/>
  <c r="O1224" i="7"/>
  <c r="N1224" i="7"/>
  <c r="M1224" i="7"/>
  <c r="L1224" i="7"/>
  <c r="K1224" i="7"/>
  <c r="J1224" i="7"/>
  <c r="I1224" i="7"/>
  <c r="V1223" i="7"/>
  <c r="V1220" i="7" s="1"/>
  <c r="U1223" i="7"/>
  <c r="T1223" i="7"/>
  <c r="S1223" i="7"/>
  <c r="R1223" i="7"/>
  <c r="Q1223" i="7"/>
  <c r="P1223" i="7"/>
  <c r="O1223" i="7"/>
  <c r="N1223" i="7"/>
  <c r="M1223" i="7"/>
  <c r="L1223" i="7"/>
  <c r="L1220" i="7" s="1"/>
  <c r="K1223" i="7"/>
  <c r="J1223" i="7"/>
  <c r="I1223" i="7"/>
  <c r="H1223" i="7"/>
  <c r="G1223" i="7"/>
  <c r="W1223" i="7" s="1"/>
  <c r="V1222" i="7"/>
  <c r="U1222" i="7"/>
  <c r="T1222" i="7"/>
  <c r="S1222" i="7"/>
  <c r="S1220" i="7" s="1"/>
  <c r="R1222" i="7"/>
  <c r="Q1222" i="7"/>
  <c r="P1222" i="7"/>
  <c r="O1222" i="7"/>
  <c r="N1222" i="7"/>
  <c r="M1222" i="7"/>
  <c r="L1222" i="7"/>
  <c r="K1222" i="7"/>
  <c r="J1222" i="7"/>
  <c r="J1220" i="7" s="1"/>
  <c r="I1222" i="7"/>
  <c r="H1222" i="7"/>
  <c r="G1222" i="7"/>
  <c r="V1221" i="7"/>
  <c r="U1221" i="7"/>
  <c r="U1220" i="7" s="1"/>
  <c r="T1221" i="7"/>
  <c r="S1221" i="7"/>
  <c r="R1221" i="7"/>
  <c r="Q1221" i="7"/>
  <c r="P1221" i="7"/>
  <c r="P1220" i="7" s="1"/>
  <c r="O1221" i="7"/>
  <c r="O1220" i="7" s="1"/>
  <c r="N1221" i="7"/>
  <c r="M1221" i="7"/>
  <c r="L1221" i="7"/>
  <c r="K1221" i="7"/>
  <c r="K1220" i="7" s="1"/>
  <c r="J1221" i="7"/>
  <c r="I1221" i="7"/>
  <c r="H1221" i="7"/>
  <c r="G1221" i="7"/>
  <c r="T1220" i="7"/>
  <c r="R1220" i="7"/>
  <c r="Q1220" i="7"/>
  <c r="N1220" i="7"/>
  <c r="M1220" i="7"/>
  <c r="V1219" i="7"/>
  <c r="U1219" i="7"/>
  <c r="T1219" i="7"/>
  <c r="T1216" i="7" s="1"/>
  <c r="S1219" i="7"/>
  <c r="R1219" i="7"/>
  <c r="Q1219" i="7"/>
  <c r="P1219" i="7"/>
  <c r="O1219" i="7"/>
  <c r="N1219" i="7"/>
  <c r="M1219" i="7"/>
  <c r="L1219" i="7"/>
  <c r="K1219" i="7"/>
  <c r="J1219" i="7"/>
  <c r="I1219" i="7"/>
  <c r="H1219" i="7"/>
  <c r="G1219" i="7"/>
  <c r="V1218" i="7"/>
  <c r="U1218" i="7"/>
  <c r="T1218" i="7"/>
  <c r="S1218" i="7"/>
  <c r="R1218" i="7"/>
  <c r="R1216" i="7" s="1"/>
  <c r="Q1218" i="7"/>
  <c r="P1218" i="7"/>
  <c r="O1218" i="7"/>
  <c r="N1218" i="7"/>
  <c r="M1218" i="7"/>
  <c r="L1218" i="7"/>
  <c r="K1218" i="7"/>
  <c r="J1218" i="7"/>
  <c r="I1218" i="7"/>
  <c r="H1218" i="7"/>
  <c r="G1218" i="7"/>
  <c r="V1217" i="7"/>
  <c r="U1217" i="7"/>
  <c r="T1217" i="7"/>
  <c r="S1217" i="7"/>
  <c r="S1216" i="7" s="1"/>
  <c r="R1217" i="7"/>
  <c r="Q1217" i="7"/>
  <c r="Q1216" i="7" s="1"/>
  <c r="P1217" i="7"/>
  <c r="P1216" i="7" s="1"/>
  <c r="O1217" i="7"/>
  <c r="O1216" i="7" s="1"/>
  <c r="N1217" i="7"/>
  <c r="N1216" i="7" s="1"/>
  <c r="M1217" i="7"/>
  <c r="M1216" i="7" s="1"/>
  <c r="L1217" i="7"/>
  <c r="K1217" i="7"/>
  <c r="J1217" i="7"/>
  <c r="I1217" i="7"/>
  <c r="H1217" i="7"/>
  <c r="G1217" i="7"/>
  <c r="V1216" i="7"/>
  <c r="U1216" i="7"/>
  <c r="L1216" i="7"/>
  <c r="K1216" i="7"/>
  <c r="J1216" i="7"/>
  <c r="H1216" i="7"/>
  <c r="G1216" i="7"/>
  <c r="W1214" i="7"/>
  <c r="V1214" i="7"/>
  <c r="U1214" i="7"/>
  <c r="T1214" i="7"/>
  <c r="S1214" i="7"/>
  <c r="R1214" i="7"/>
  <c r="Q1214" i="7"/>
  <c r="P1214" i="7"/>
  <c r="O1214" i="7"/>
  <c r="N1214" i="7"/>
  <c r="M1214" i="7"/>
  <c r="L1214" i="7"/>
  <c r="K1214" i="7"/>
  <c r="J1214" i="7"/>
  <c r="I1214" i="7"/>
  <c r="H1214" i="7"/>
  <c r="G1214" i="7"/>
  <c r="G1210" i="7" s="1"/>
  <c r="V1213" i="7"/>
  <c r="U1213" i="7"/>
  <c r="T1213" i="7"/>
  <c r="S1213" i="7"/>
  <c r="R1213" i="7"/>
  <c r="Q1213" i="7"/>
  <c r="P1213" i="7"/>
  <c r="O1213" i="7"/>
  <c r="N1213" i="7"/>
  <c r="M1213" i="7"/>
  <c r="L1213" i="7"/>
  <c r="W1213" i="7" s="1"/>
  <c r="K1213" i="7"/>
  <c r="J1213" i="7"/>
  <c r="I1213" i="7"/>
  <c r="H1213" i="7"/>
  <c r="G1213" i="7"/>
  <c r="V1212" i="7"/>
  <c r="U1212" i="7"/>
  <c r="T1212" i="7"/>
  <c r="S1212" i="7"/>
  <c r="R1212" i="7"/>
  <c r="Q1212" i="7"/>
  <c r="W1212" i="7" s="1"/>
  <c r="P1212" i="7"/>
  <c r="O1212" i="7"/>
  <c r="N1212" i="7"/>
  <c r="M1212" i="7"/>
  <c r="L1212" i="7"/>
  <c r="K1212" i="7"/>
  <c r="J1212" i="7"/>
  <c r="I1212" i="7"/>
  <c r="H1212" i="7"/>
  <c r="G1212" i="7"/>
  <c r="V1211" i="7"/>
  <c r="U1211" i="7"/>
  <c r="U1210" i="7" s="1"/>
  <c r="T1211" i="7"/>
  <c r="S1211" i="7"/>
  <c r="R1211" i="7"/>
  <c r="Q1211" i="7"/>
  <c r="Q1210" i="7" s="1"/>
  <c r="P1211" i="7"/>
  <c r="P1210" i="7" s="1"/>
  <c r="O1211" i="7"/>
  <c r="O1210" i="7" s="1"/>
  <c r="N1211" i="7"/>
  <c r="N1210" i="7" s="1"/>
  <c r="M1211" i="7"/>
  <c r="L1211" i="7"/>
  <c r="K1211" i="7"/>
  <c r="J1211" i="7"/>
  <c r="I1211" i="7"/>
  <c r="I1210" i="7" s="1"/>
  <c r="H1211" i="7"/>
  <c r="G1211" i="7"/>
  <c r="M1210" i="7"/>
  <c r="L1210" i="7"/>
  <c r="K1210" i="7"/>
  <c r="J1210" i="7"/>
  <c r="V1209" i="7"/>
  <c r="U1209" i="7"/>
  <c r="T1209" i="7"/>
  <c r="W1209" i="7" s="1"/>
  <c r="S1209" i="7"/>
  <c r="R1209" i="7"/>
  <c r="Q1209" i="7"/>
  <c r="P1209" i="7"/>
  <c r="O1209" i="7"/>
  <c r="N1209" i="7"/>
  <c r="M1209" i="7"/>
  <c r="L1209" i="7"/>
  <c r="L1205" i="7" s="1"/>
  <c r="K1209" i="7"/>
  <c r="J1209" i="7"/>
  <c r="I1209" i="7"/>
  <c r="H1209" i="7"/>
  <c r="G1209" i="7"/>
  <c r="V1208" i="7"/>
  <c r="U1208" i="7"/>
  <c r="T1208" i="7"/>
  <c r="S1208" i="7"/>
  <c r="R1208" i="7"/>
  <c r="Q1208" i="7"/>
  <c r="Q1205" i="7" s="1"/>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H1205" i="7" s="1"/>
  <c r="G1207" i="7"/>
  <c r="V1206" i="7"/>
  <c r="U1206" i="7"/>
  <c r="T1206" i="7"/>
  <c r="T1205" i="7" s="1"/>
  <c r="S1206" i="7"/>
  <c r="S1205" i="7" s="1"/>
  <c r="R1206" i="7"/>
  <c r="Q1206" i="7"/>
  <c r="P1206" i="7"/>
  <c r="O1206" i="7"/>
  <c r="N1206" i="7"/>
  <c r="M1206" i="7"/>
  <c r="M1205" i="7" s="1"/>
  <c r="L1206" i="7"/>
  <c r="K1206" i="7"/>
  <c r="W1206" i="7" s="1"/>
  <c r="J1206" i="7"/>
  <c r="I1206" i="7"/>
  <c r="I1205" i="7" s="1"/>
  <c r="H1206" i="7"/>
  <c r="G1206" i="7"/>
  <c r="G1205" i="7" s="1"/>
  <c r="V1205" i="7"/>
  <c r="U1205" i="7"/>
  <c r="R1205" i="7"/>
  <c r="P1205" i="7"/>
  <c r="O1205" i="7"/>
  <c r="J1205" i="7"/>
  <c r="V1204" i="7"/>
  <c r="U1204" i="7"/>
  <c r="T1204" i="7"/>
  <c r="S1204" i="7"/>
  <c r="R1204" i="7"/>
  <c r="Q1204" i="7"/>
  <c r="Q1200" i="7" s="1"/>
  <c r="P1204" i="7"/>
  <c r="O1204" i="7"/>
  <c r="O1200" i="7" s="1"/>
  <c r="N1204" i="7"/>
  <c r="M1204" i="7"/>
  <c r="L1204" i="7"/>
  <c r="K1204" i="7"/>
  <c r="J1204" i="7"/>
  <c r="I1204" i="7"/>
  <c r="H1204" i="7"/>
  <c r="G1204" i="7"/>
  <c r="V1203" i="7"/>
  <c r="U1203" i="7"/>
  <c r="T1203" i="7"/>
  <c r="S1203" i="7"/>
  <c r="R1203" i="7"/>
  <c r="Q1203" i="7"/>
  <c r="P1203" i="7"/>
  <c r="O1203" i="7"/>
  <c r="N1203" i="7"/>
  <c r="M1203" i="7"/>
  <c r="M1200" i="7" s="1"/>
  <c r="L1203" i="7"/>
  <c r="K1203" i="7"/>
  <c r="J1203" i="7"/>
  <c r="I1203" i="7"/>
  <c r="H1203" i="7"/>
  <c r="G1203" i="7"/>
  <c r="V1202" i="7"/>
  <c r="U1202" i="7"/>
  <c r="T1202" i="7"/>
  <c r="S1202" i="7"/>
  <c r="R1202" i="7"/>
  <c r="Q1202" i="7"/>
  <c r="P1202" i="7"/>
  <c r="O1202" i="7"/>
  <c r="N1202" i="7"/>
  <c r="M1202" i="7"/>
  <c r="L1202" i="7"/>
  <c r="K1202" i="7"/>
  <c r="J1202" i="7"/>
  <c r="I1202" i="7"/>
  <c r="H1202" i="7"/>
  <c r="G1202" i="7"/>
  <c r="W1202" i="7" s="1"/>
  <c r="V1201" i="7"/>
  <c r="U1201" i="7"/>
  <c r="T1201" i="7"/>
  <c r="S1201" i="7"/>
  <c r="R1201" i="7"/>
  <c r="Q1201" i="7"/>
  <c r="P1201" i="7"/>
  <c r="O1201" i="7"/>
  <c r="N1201" i="7"/>
  <c r="M1201" i="7"/>
  <c r="L1201" i="7"/>
  <c r="L1200" i="7" s="1"/>
  <c r="K1201" i="7"/>
  <c r="J1201" i="7"/>
  <c r="I1201" i="7"/>
  <c r="H1201" i="7"/>
  <c r="G1201" i="7"/>
  <c r="G1200" i="7" s="1"/>
  <c r="V1200" i="7"/>
  <c r="U1200" i="7"/>
  <c r="T1200" i="7"/>
  <c r="P1200" i="7"/>
  <c r="V1197" i="7"/>
  <c r="U1197" i="7"/>
  <c r="T1197" i="7"/>
  <c r="S1197" i="7"/>
  <c r="R1197" i="7"/>
  <c r="Q1197" i="7"/>
  <c r="P1197" i="7"/>
  <c r="O1197" i="7"/>
  <c r="N1197" i="7"/>
  <c r="M1197" i="7"/>
  <c r="L1197" i="7"/>
  <c r="K1197" i="7"/>
  <c r="J1197" i="7"/>
  <c r="W1197" i="7" s="1"/>
  <c r="I1197" i="7"/>
  <c r="H1197" i="7"/>
  <c r="G1197" i="7"/>
  <c r="V1196" i="7"/>
  <c r="U1196" i="7"/>
  <c r="T1196" i="7"/>
  <c r="S1196" i="7"/>
  <c r="S1192" i="7" s="1"/>
  <c r="R1196" i="7"/>
  <c r="Q1196" i="7"/>
  <c r="P1196" i="7"/>
  <c r="O1196" i="7"/>
  <c r="N1196" i="7"/>
  <c r="M1196" i="7"/>
  <c r="L1196" i="7"/>
  <c r="K1196" i="7"/>
  <c r="J1196" i="7"/>
  <c r="J1192" i="7" s="1"/>
  <c r="I1196" i="7"/>
  <c r="H1196" i="7"/>
  <c r="G1196" i="7"/>
  <c r="G1192" i="7" s="1"/>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O1192" i="7" s="1"/>
  <c r="N1194" i="7"/>
  <c r="M1194" i="7"/>
  <c r="L1194" i="7"/>
  <c r="K1194" i="7"/>
  <c r="J1194" i="7"/>
  <c r="I1194" i="7"/>
  <c r="H1194" i="7"/>
  <c r="G1194" i="7"/>
  <c r="V1193" i="7"/>
  <c r="V1192" i="7" s="1"/>
  <c r="U1193" i="7"/>
  <c r="T1193" i="7"/>
  <c r="S1193" i="7"/>
  <c r="R1193" i="7"/>
  <c r="Q1193" i="7"/>
  <c r="Q1192" i="7" s="1"/>
  <c r="P1193" i="7"/>
  <c r="P1192" i="7" s="1"/>
  <c r="O1193" i="7"/>
  <c r="N1193" i="7"/>
  <c r="N1192" i="7" s="1"/>
  <c r="M1193" i="7"/>
  <c r="M1192" i="7" s="1"/>
  <c r="L1193" i="7"/>
  <c r="L1192" i="7" s="1"/>
  <c r="K1193" i="7"/>
  <c r="K1192" i="7" s="1"/>
  <c r="J1193" i="7"/>
  <c r="I1193" i="7"/>
  <c r="H1193" i="7"/>
  <c r="G1193" i="7"/>
  <c r="R1192" i="7"/>
  <c r="I1192" i="7"/>
  <c r="H1192" i="7"/>
  <c r="V1191" i="7"/>
  <c r="U1191" i="7"/>
  <c r="T1191" i="7"/>
  <c r="S1191" i="7"/>
  <c r="R1191" i="7"/>
  <c r="Q1191" i="7"/>
  <c r="P1191" i="7"/>
  <c r="O1191" i="7"/>
  <c r="N1191" i="7"/>
  <c r="M1191" i="7"/>
  <c r="L1191" i="7"/>
  <c r="W1191" i="7" s="1"/>
  <c r="K1191" i="7"/>
  <c r="J1191" i="7"/>
  <c r="I1191" i="7"/>
  <c r="H1191" i="7"/>
  <c r="G1191" i="7"/>
  <c r="V1190" i="7"/>
  <c r="U1190" i="7"/>
  <c r="T1190" i="7"/>
  <c r="S1190" i="7"/>
  <c r="R1190" i="7"/>
  <c r="Q1190" i="7"/>
  <c r="P1190" i="7"/>
  <c r="O1190" i="7"/>
  <c r="N1190" i="7"/>
  <c r="M1190" i="7"/>
  <c r="L1190" i="7"/>
  <c r="K1190" i="7"/>
  <c r="J1190" i="7"/>
  <c r="I1190" i="7"/>
  <c r="W1190" i="7" s="1"/>
  <c r="H1190" i="7"/>
  <c r="G1190" i="7"/>
  <c r="V1189" i="7"/>
  <c r="U1189" i="7"/>
  <c r="T1189" i="7"/>
  <c r="S1189" i="7"/>
  <c r="R1189" i="7"/>
  <c r="R1185" i="7" s="1"/>
  <c r="Q1189" i="7"/>
  <c r="P1189" i="7"/>
  <c r="O1189" i="7"/>
  <c r="N1189" i="7"/>
  <c r="M1189" i="7"/>
  <c r="L1189" i="7"/>
  <c r="K1189" i="7"/>
  <c r="J1189" i="7"/>
  <c r="I1189" i="7"/>
  <c r="H1189" i="7"/>
  <c r="G1189" i="7"/>
  <c r="V1188" i="7"/>
  <c r="V1185" i="7" s="1"/>
  <c r="U1188" i="7"/>
  <c r="T1188" i="7"/>
  <c r="S1188" i="7"/>
  <c r="R1188" i="7"/>
  <c r="Q1188" i="7"/>
  <c r="P1188" i="7"/>
  <c r="O1188" i="7"/>
  <c r="N1188" i="7"/>
  <c r="M1188" i="7"/>
  <c r="L1188" i="7"/>
  <c r="K1188" i="7"/>
  <c r="J1188" i="7"/>
  <c r="I1188" i="7"/>
  <c r="H1188" i="7"/>
  <c r="G1188" i="7"/>
  <c r="V1187" i="7"/>
  <c r="U1187" i="7"/>
  <c r="T1187" i="7"/>
  <c r="S1187" i="7"/>
  <c r="R1187" i="7"/>
  <c r="Q1187" i="7"/>
  <c r="P1187" i="7"/>
  <c r="P1185" i="7" s="1"/>
  <c r="O1187" i="7"/>
  <c r="N1187" i="7"/>
  <c r="N1185" i="7" s="1"/>
  <c r="M1187" i="7"/>
  <c r="L1187" i="7"/>
  <c r="K1187" i="7"/>
  <c r="J1187" i="7"/>
  <c r="J1185" i="7" s="1"/>
  <c r="I1187" i="7"/>
  <c r="H1187" i="7"/>
  <c r="G1187" i="7"/>
  <c r="W1187" i="7" s="1"/>
  <c r="V1186" i="7"/>
  <c r="U1186" i="7"/>
  <c r="T1186" i="7"/>
  <c r="S1186" i="7"/>
  <c r="R1186" i="7"/>
  <c r="Q1186" i="7"/>
  <c r="Q1185" i="7" s="1"/>
  <c r="P1186" i="7"/>
  <c r="O1186" i="7"/>
  <c r="O1185" i="7" s="1"/>
  <c r="N1186" i="7"/>
  <c r="M1186" i="7"/>
  <c r="M1185" i="7" s="1"/>
  <c r="L1186" i="7"/>
  <c r="K1186" i="7"/>
  <c r="J1186" i="7"/>
  <c r="I1186" i="7"/>
  <c r="H1186" i="7"/>
  <c r="H1185" i="7" s="1"/>
  <c r="G1186" i="7"/>
  <c r="U1185" i="7"/>
  <c r="G1185" i="7"/>
  <c r="V1183" i="7"/>
  <c r="U1183" i="7"/>
  <c r="T1183" i="7"/>
  <c r="S1183" i="7"/>
  <c r="R1183" i="7"/>
  <c r="Q1183" i="7"/>
  <c r="P1183" i="7"/>
  <c r="O1183" i="7"/>
  <c r="N1183" i="7"/>
  <c r="N1181" i="7" s="1"/>
  <c r="M1183" i="7"/>
  <c r="W1183" i="7" s="1"/>
  <c r="L1183" i="7"/>
  <c r="K1183" i="7"/>
  <c r="J1183" i="7"/>
  <c r="I1183" i="7"/>
  <c r="H1183" i="7"/>
  <c r="G1183" i="7"/>
  <c r="V1182" i="7"/>
  <c r="U1182" i="7"/>
  <c r="U1181" i="7" s="1"/>
  <c r="T1182" i="7"/>
  <c r="T1181" i="7" s="1"/>
  <c r="S1182" i="7"/>
  <c r="S1181" i="7" s="1"/>
  <c r="R1182" i="7"/>
  <c r="R1181" i="7" s="1"/>
  <c r="Q1182" i="7"/>
  <c r="Q1181" i="7" s="1"/>
  <c r="P1182" i="7"/>
  <c r="O1182" i="7"/>
  <c r="O1181" i="7" s="1"/>
  <c r="N1182" i="7"/>
  <c r="M1182" i="7"/>
  <c r="L1182" i="7"/>
  <c r="L1181" i="7" s="1"/>
  <c r="K1182" i="7"/>
  <c r="K1181" i="7" s="1"/>
  <c r="J1182" i="7"/>
  <c r="J1181" i="7" s="1"/>
  <c r="I1182" i="7"/>
  <c r="H1182" i="7"/>
  <c r="G1182" i="7"/>
  <c r="P1181" i="7"/>
  <c r="I1181" i="7"/>
  <c r="H1181" i="7"/>
  <c r="G1181" i="7"/>
  <c r="M1180" i="7"/>
  <c r="P1180" i="7" s="1"/>
  <c r="L1180" i="7"/>
  <c r="O1180" i="7" s="1"/>
  <c r="K1180" i="7"/>
  <c r="J1180" i="7"/>
  <c r="I1180" i="7"/>
  <c r="H1180" i="7"/>
  <c r="G1180" i="7"/>
  <c r="L1179" i="7"/>
  <c r="K1179" i="7"/>
  <c r="J1179" i="7"/>
  <c r="I1179" i="7"/>
  <c r="H1179" i="7"/>
  <c r="G1179" i="7"/>
  <c r="K1178" i="7"/>
  <c r="J1178" i="7"/>
  <c r="I1178" i="7"/>
  <c r="H1178" i="7"/>
  <c r="G1178" i="7"/>
  <c r="W1175" i="7"/>
  <c r="V1175" i="7"/>
  <c r="U1175" i="7"/>
  <c r="T1175" i="7"/>
  <c r="S1175" i="7"/>
  <c r="R1175" i="7"/>
  <c r="Q1175" i="7"/>
  <c r="P1175" i="7"/>
  <c r="O1175" i="7"/>
  <c r="N1175" i="7"/>
  <c r="M1175" i="7"/>
  <c r="L1175" i="7"/>
  <c r="K1175" i="7"/>
  <c r="J1175" i="7"/>
  <c r="I1175" i="7"/>
  <c r="H1175" i="7"/>
  <c r="G1175" i="7"/>
  <c r="K1174" i="7"/>
  <c r="J1174" i="7"/>
  <c r="I1174" i="7"/>
  <c r="H1174" i="7"/>
  <c r="G1174" i="7"/>
  <c r="K1173" i="7"/>
  <c r="J1173" i="7"/>
  <c r="I1173" i="7"/>
  <c r="H1173" i="7"/>
  <c r="G1173" i="7"/>
  <c r="G1172" i="7" s="1"/>
  <c r="V1171" i="7"/>
  <c r="U1171" i="7"/>
  <c r="T1171" i="7"/>
  <c r="S1171" i="7"/>
  <c r="R1171" i="7"/>
  <c r="Q1171" i="7"/>
  <c r="P1171" i="7"/>
  <c r="O1171" i="7"/>
  <c r="N1171" i="7"/>
  <c r="W1171" i="7" s="1"/>
  <c r="M1171" i="7"/>
  <c r="L1171" i="7"/>
  <c r="K1171" i="7"/>
  <c r="J1171" i="7"/>
  <c r="I1171" i="7"/>
  <c r="H1171" i="7"/>
  <c r="G1171" i="7"/>
  <c r="K1170" i="7"/>
  <c r="J1170" i="7"/>
  <c r="I1170" i="7"/>
  <c r="H1170" i="7"/>
  <c r="G1170" i="7"/>
  <c r="K1169" i="7"/>
  <c r="J1169" i="7"/>
  <c r="I1169" i="7"/>
  <c r="H1169" i="7"/>
  <c r="G1169" i="7"/>
  <c r="G1168" i="7" s="1"/>
  <c r="V1167" i="7"/>
  <c r="V1166" i="7" s="1"/>
  <c r="U1167" i="7"/>
  <c r="U1166" i="7" s="1"/>
  <c r="T1167" i="7"/>
  <c r="T1166" i="7" s="1"/>
  <c r="S1167" i="7"/>
  <c r="S1166" i="7" s="1"/>
  <c r="R1167" i="7"/>
  <c r="R1166" i="7" s="1"/>
  <c r="Q1167" i="7"/>
  <c r="Q1166" i="7" s="1"/>
  <c r="P1167" i="7"/>
  <c r="O1167" i="7"/>
  <c r="N1167" i="7"/>
  <c r="M1167" i="7"/>
  <c r="L1167" i="7"/>
  <c r="K1167" i="7"/>
  <c r="K1166" i="7" s="1"/>
  <c r="J1167" i="7"/>
  <c r="J1166" i="7" s="1"/>
  <c r="I1167" i="7"/>
  <c r="I1166" i="7" s="1"/>
  <c r="H1167" i="7"/>
  <c r="G1167" i="7"/>
  <c r="P1166" i="7"/>
  <c r="O1166" i="7"/>
  <c r="N1166" i="7"/>
  <c r="M1166" i="7"/>
  <c r="L1166" i="7"/>
  <c r="G1166" i="7"/>
  <c r="H1165" i="7"/>
  <c r="G1165" i="7"/>
  <c r="H1164" i="7"/>
  <c r="G1164" i="7"/>
  <c r="K1163" i="7"/>
  <c r="J1163" i="7"/>
  <c r="H1163" i="7"/>
  <c r="G1163" i="7"/>
  <c r="I1163" i="7" s="1"/>
  <c r="G1162" i="7"/>
  <c r="G1160" i="7"/>
  <c r="H1159" i="7"/>
  <c r="G1159" i="7"/>
  <c r="G1158" i="7"/>
  <c r="V1155" i="7"/>
  <c r="U1155" i="7"/>
  <c r="T1155" i="7"/>
  <c r="S1155" i="7"/>
  <c r="R1155" i="7"/>
  <c r="Q1155" i="7"/>
  <c r="P1155" i="7"/>
  <c r="O1155" i="7"/>
  <c r="N1155" i="7"/>
  <c r="N1153" i="7" s="1"/>
  <c r="M1155" i="7"/>
  <c r="L1155" i="7"/>
  <c r="K1155" i="7"/>
  <c r="J1155" i="7"/>
  <c r="I1155" i="7"/>
  <c r="I1153" i="7" s="1"/>
  <c r="H1155" i="7"/>
  <c r="G1155" i="7"/>
  <c r="W1155" i="7" s="1"/>
  <c r="V1154" i="7"/>
  <c r="U1154" i="7"/>
  <c r="T1154" i="7"/>
  <c r="T1153" i="7" s="1"/>
  <c r="S1154" i="7"/>
  <c r="R1154" i="7"/>
  <c r="R1153" i="7" s="1"/>
  <c r="Q1154" i="7"/>
  <c r="P1154" i="7"/>
  <c r="P1153" i="7" s="1"/>
  <c r="O1154" i="7"/>
  <c r="O1153" i="7" s="1"/>
  <c r="N1154" i="7"/>
  <c r="M1154" i="7"/>
  <c r="L1154" i="7"/>
  <c r="L1153" i="7" s="1"/>
  <c r="K1154" i="7"/>
  <c r="J1154" i="7"/>
  <c r="J1153" i="7" s="1"/>
  <c r="I1154" i="7"/>
  <c r="H1154" i="7"/>
  <c r="H1153" i="7" s="1"/>
  <c r="G1154" i="7"/>
  <c r="G1153" i="7" s="1"/>
  <c r="V1153" i="7"/>
  <c r="U1153" i="7"/>
  <c r="Q1153" i="7"/>
  <c r="M1153"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P1150" i="7"/>
  <c r="V1150" i="7" s="1"/>
  <c r="O1150" i="7"/>
  <c r="U1150" i="7" s="1"/>
  <c r="N1150" i="7"/>
  <c r="T1150" i="7" s="1"/>
  <c r="M1150" i="7"/>
  <c r="S1150" i="7" s="1"/>
  <c r="L1150" i="7"/>
  <c r="R1150" i="7" s="1"/>
  <c r="K1150" i="7"/>
  <c r="J1150" i="7"/>
  <c r="I1150" i="7"/>
  <c r="H1150" i="7"/>
  <c r="G1150" i="7"/>
  <c r="M1149" i="7"/>
  <c r="P1149" i="7" s="1"/>
  <c r="L1149" i="7"/>
  <c r="O1149" i="7" s="1"/>
  <c r="K1149" i="7"/>
  <c r="J1149" i="7"/>
  <c r="I1149" i="7"/>
  <c r="H1149" i="7"/>
  <c r="G1149" i="7"/>
  <c r="L1148" i="7"/>
  <c r="N1148" i="7" s="1"/>
  <c r="K1148" i="7"/>
  <c r="J1148" i="7"/>
  <c r="I1148" i="7"/>
  <c r="H1148" i="7"/>
  <c r="G1148" i="7"/>
  <c r="K1147" i="7"/>
  <c r="J1147" i="7"/>
  <c r="I1147" i="7"/>
  <c r="H1147" i="7"/>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P1143" i="7"/>
  <c r="V1143" i="7" s="1"/>
  <c r="O1143" i="7"/>
  <c r="N1143" i="7"/>
  <c r="T1143" i="7" s="1"/>
  <c r="M1143" i="7"/>
  <c r="L1143" i="7"/>
  <c r="R1143" i="7" s="1"/>
  <c r="K1143" i="7"/>
  <c r="J1143" i="7"/>
  <c r="I1143" i="7"/>
  <c r="H1143" i="7"/>
  <c r="G1143" i="7"/>
  <c r="M1142" i="7"/>
  <c r="P1142" i="7" s="1"/>
  <c r="S1142" i="7" s="1"/>
  <c r="V1142" i="7" s="1"/>
  <c r="L1142" i="7"/>
  <c r="K1142" i="7"/>
  <c r="J1142" i="7"/>
  <c r="I1142" i="7"/>
  <c r="H1142" i="7"/>
  <c r="G1142" i="7"/>
  <c r="L1141" i="7"/>
  <c r="K1141" i="7"/>
  <c r="J1141" i="7"/>
  <c r="I1141" i="7"/>
  <c r="H1141" i="7"/>
  <c r="G1141" i="7"/>
  <c r="K1140" i="7"/>
  <c r="J1140" i="7"/>
  <c r="I1140" i="7"/>
  <c r="H1140" i="7"/>
  <c r="G1140"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H1137" i="7"/>
  <c r="G1137" i="7"/>
  <c r="P1136" i="7"/>
  <c r="V1136" i="7" s="1"/>
  <c r="O1136" i="7"/>
  <c r="U1136" i="7" s="1"/>
  <c r="N1136" i="7"/>
  <c r="T1136" i="7" s="1"/>
  <c r="M1136" i="7"/>
  <c r="S1136" i="7" s="1"/>
  <c r="L1136" i="7"/>
  <c r="R1136" i="7" s="1"/>
  <c r="K1136" i="7"/>
  <c r="J1136" i="7"/>
  <c r="I1136" i="7"/>
  <c r="H1136" i="7"/>
  <c r="G1136" i="7"/>
  <c r="M1135" i="7"/>
  <c r="L1135" i="7"/>
  <c r="O1135" i="7" s="1"/>
  <c r="K1135" i="7"/>
  <c r="J1135" i="7"/>
  <c r="I1135" i="7"/>
  <c r="H1135" i="7"/>
  <c r="G1135" i="7"/>
  <c r="L1134" i="7"/>
  <c r="N1134" i="7" s="1"/>
  <c r="K1134" i="7"/>
  <c r="J1134" i="7"/>
  <c r="I1134" i="7"/>
  <c r="H1134" i="7"/>
  <c r="G1134" i="7"/>
  <c r="K1133" i="7"/>
  <c r="J1133" i="7"/>
  <c r="I1133" i="7"/>
  <c r="H1133" i="7"/>
  <c r="G1133" i="7"/>
  <c r="G1132" i="7" s="1"/>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P1129" i="7"/>
  <c r="V1129" i="7" s="1"/>
  <c r="O1129" i="7"/>
  <c r="U1129" i="7" s="1"/>
  <c r="N1129" i="7"/>
  <c r="T1129" i="7" s="1"/>
  <c r="M1129" i="7"/>
  <c r="S1129" i="7" s="1"/>
  <c r="L1129" i="7"/>
  <c r="R1129" i="7" s="1"/>
  <c r="K1129" i="7"/>
  <c r="J1129" i="7"/>
  <c r="I1129" i="7"/>
  <c r="H1129" i="7"/>
  <c r="G1129" i="7"/>
  <c r="M1128" i="7"/>
  <c r="P1128" i="7" s="1"/>
  <c r="S1128" i="7" s="1"/>
  <c r="L1128" i="7"/>
  <c r="O1128" i="7" s="1"/>
  <c r="K1128" i="7"/>
  <c r="J1128" i="7"/>
  <c r="I1128" i="7"/>
  <c r="H1128" i="7"/>
  <c r="G1128" i="7"/>
  <c r="L1127" i="7"/>
  <c r="K1127" i="7"/>
  <c r="J1127" i="7"/>
  <c r="I1127" i="7"/>
  <c r="H1127" i="7"/>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P1122" i="7"/>
  <c r="V1122" i="7" s="1"/>
  <c r="O1122" i="7"/>
  <c r="U1122" i="7" s="1"/>
  <c r="N1122" i="7"/>
  <c r="T1122" i="7" s="1"/>
  <c r="M1122" i="7"/>
  <c r="S1122" i="7" s="1"/>
  <c r="L1122" i="7"/>
  <c r="R1122" i="7" s="1"/>
  <c r="K1122" i="7"/>
  <c r="J1122" i="7"/>
  <c r="I1122" i="7"/>
  <c r="H1122" i="7"/>
  <c r="G1122" i="7"/>
  <c r="M1121" i="7"/>
  <c r="P1121" i="7" s="1"/>
  <c r="S1121" i="7" s="1"/>
  <c r="L1121" i="7"/>
  <c r="O1121" i="7" s="1"/>
  <c r="K1121" i="7"/>
  <c r="J1121" i="7"/>
  <c r="I1121" i="7"/>
  <c r="H1121" i="7"/>
  <c r="G1121" i="7"/>
  <c r="L1120" i="7"/>
  <c r="K1120" i="7"/>
  <c r="J1120" i="7"/>
  <c r="I1120" i="7"/>
  <c r="H1120" i="7"/>
  <c r="G1120" i="7"/>
  <c r="K1119" i="7"/>
  <c r="J1119" i="7"/>
  <c r="I1119" i="7"/>
  <c r="H1119" i="7"/>
  <c r="G1119" i="7"/>
  <c r="G1118" i="7" s="1"/>
  <c r="V1117" i="7"/>
  <c r="U1117" i="7"/>
  <c r="T1117" i="7"/>
  <c r="S1117" i="7"/>
  <c r="R1117" i="7"/>
  <c r="Q1117" i="7"/>
  <c r="P1117" i="7"/>
  <c r="O1117" i="7"/>
  <c r="N1117" i="7"/>
  <c r="M1117" i="7"/>
  <c r="L1117" i="7"/>
  <c r="K1117" i="7"/>
  <c r="J1117" i="7"/>
  <c r="I1117" i="7"/>
  <c r="H1117" i="7"/>
  <c r="G1117" i="7"/>
  <c r="V1116" i="7"/>
  <c r="U1116" i="7"/>
  <c r="T1116" i="7"/>
  <c r="S1116" i="7"/>
  <c r="R1116" i="7"/>
  <c r="Q1116" i="7"/>
  <c r="P1116" i="7"/>
  <c r="O1116" i="7"/>
  <c r="N1116" i="7"/>
  <c r="M1116" i="7"/>
  <c r="L1116" i="7"/>
  <c r="K1116" i="7"/>
  <c r="J1116" i="7"/>
  <c r="I1116" i="7"/>
  <c r="H1116" i="7"/>
  <c r="G1116" i="7"/>
  <c r="P1115" i="7"/>
  <c r="V1115" i="7" s="1"/>
  <c r="O1115" i="7"/>
  <c r="N1115" i="7"/>
  <c r="T1115" i="7" s="1"/>
  <c r="M1115" i="7"/>
  <c r="S1115" i="7" s="1"/>
  <c r="L1115" i="7"/>
  <c r="R1115" i="7" s="1"/>
  <c r="K1115" i="7"/>
  <c r="J1115" i="7"/>
  <c r="I1115" i="7"/>
  <c r="H1115" i="7"/>
  <c r="G1115" i="7"/>
  <c r="M1114" i="7"/>
  <c r="P1114" i="7" s="1"/>
  <c r="S1114" i="7" s="1"/>
  <c r="L1114" i="7"/>
  <c r="O1114" i="7" s="1"/>
  <c r="K1114" i="7"/>
  <c r="J1114" i="7"/>
  <c r="I1114" i="7"/>
  <c r="H1114" i="7"/>
  <c r="G1114" i="7"/>
  <c r="L1113" i="7"/>
  <c r="K1113" i="7"/>
  <c r="J1113" i="7"/>
  <c r="I1113" i="7"/>
  <c r="H1113" i="7"/>
  <c r="G1113" i="7"/>
  <c r="K1112" i="7"/>
  <c r="J1112" i="7"/>
  <c r="I1112" i="7"/>
  <c r="H1112" i="7"/>
  <c r="G1112" i="7"/>
  <c r="G1111" i="7"/>
  <c r="H1110" i="7"/>
  <c r="I1110" i="7" s="1"/>
  <c r="G1110" i="7"/>
  <c r="H1109" i="7"/>
  <c r="G1109" i="7"/>
  <c r="H1108" i="7"/>
  <c r="I1108" i="7" s="1"/>
  <c r="G1108" i="7"/>
  <c r="H1107" i="7"/>
  <c r="I1107" i="7" s="1"/>
  <c r="G1107" i="7"/>
  <c r="H1106" i="7"/>
  <c r="G1106" i="7"/>
  <c r="G1104" i="7" s="1"/>
  <c r="H1105" i="7"/>
  <c r="I1105" i="7" s="1"/>
  <c r="G1105" i="7"/>
  <c r="H1102" i="7"/>
  <c r="I1102" i="7" s="1"/>
  <c r="G1102" i="7"/>
  <c r="G1101" i="7"/>
  <c r="H1100" i="7"/>
  <c r="G1100" i="7"/>
  <c r="H1099" i="7"/>
  <c r="G1099" i="7"/>
  <c r="H1098" i="7"/>
  <c r="G1098" i="7"/>
  <c r="G1097" i="7"/>
  <c r="G1096" i="7"/>
  <c r="V1089" i="7"/>
  <c r="U1089" i="7"/>
  <c r="T1089" i="7"/>
  <c r="S1089" i="7"/>
  <c r="R1089" i="7"/>
  <c r="R1086" i="7" s="1"/>
  <c r="Q1089" i="7"/>
  <c r="P1089" i="7"/>
  <c r="O1089" i="7"/>
  <c r="N1089" i="7"/>
  <c r="M1089" i="7"/>
  <c r="L1089" i="7"/>
  <c r="K1089" i="7"/>
  <c r="J1089" i="7"/>
  <c r="I1089" i="7"/>
  <c r="H1089" i="7"/>
  <c r="G1089" i="7"/>
  <c r="V1088" i="7"/>
  <c r="U1088" i="7"/>
  <c r="T1088" i="7"/>
  <c r="S1088" i="7"/>
  <c r="R1088" i="7"/>
  <c r="Q1088" i="7"/>
  <c r="P1088" i="7"/>
  <c r="O1088" i="7"/>
  <c r="O1086" i="7" s="1"/>
  <c r="N1088" i="7"/>
  <c r="M1088" i="7"/>
  <c r="L1088" i="7"/>
  <c r="L1086" i="7" s="1"/>
  <c r="K1088" i="7"/>
  <c r="J1088" i="7"/>
  <c r="I1088" i="7"/>
  <c r="I1086" i="7" s="1"/>
  <c r="H1088" i="7"/>
  <c r="G1088" i="7"/>
  <c r="V1087" i="7"/>
  <c r="V1086" i="7" s="1"/>
  <c r="U1087" i="7"/>
  <c r="U1086" i="7" s="1"/>
  <c r="T1087" i="7"/>
  <c r="T1086" i="7" s="1"/>
  <c r="S1087" i="7"/>
  <c r="R1087" i="7"/>
  <c r="Q1087" i="7"/>
  <c r="P1087" i="7"/>
  <c r="O1087" i="7"/>
  <c r="N1087" i="7"/>
  <c r="M1087" i="7"/>
  <c r="M1086" i="7" s="1"/>
  <c r="L1087" i="7"/>
  <c r="K1087" i="7"/>
  <c r="K1086" i="7" s="1"/>
  <c r="J1087" i="7"/>
  <c r="J1086" i="7" s="1"/>
  <c r="I1087" i="7"/>
  <c r="G1087" i="7"/>
  <c r="G1086" i="7" s="1"/>
  <c r="S1086" i="7"/>
  <c r="Q1086" i="7"/>
  <c r="P1086" i="7"/>
  <c r="N1086" i="7"/>
  <c r="W1084" i="7"/>
  <c r="W1083" i="7" s="1"/>
  <c r="G1084" i="7"/>
  <c r="G1083" i="7"/>
  <c r="W1082" i="7"/>
  <c r="G1082" i="7"/>
  <c r="G1081" i="7"/>
  <c r="W1081" i="7" s="1"/>
  <c r="W1080" i="7"/>
  <c r="G1080" i="7"/>
  <c r="W1079" i="7"/>
  <c r="G1079" i="7"/>
  <c r="G1078" i="7"/>
  <c r="V1077" i="7"/>
  <c r="U1077" i="7"/>
  <c r="T1077" i="7"/>
  <c r="S1077" i="7"/>
  <c r="R1077" i="7"/>
  <c r="Q1077" i="7"/>
  <c r="P1077" i="7"/>
  <c r="O1077" i="7"/>
  <c r="N1077" i="7"/>
  <c r="M1077" i="7"/>
  <c r="M1075" i="7" s="1"/>
  <c r="L1077" i="7"/>
  <c r="K1077" i="7"/>
  <c r="J1077" i="7"/>
  <c r="I1077" i="7"/>
  <c r="H1077" i="7"/>
  <c r="W1077" i="7" s="1"/>
  <c r="G1077" i="7"/>
  <c r="G1075" i="7" s="1"/>
  <c r="V1076" i="7"/>
  <c r="W1076" i="7" s="1"/>
  <c r="W1075" i="7" s="1"/>
  <c r="U1076" i="7"/>
  <c r="U1075" i="7" s="1"/>
  <c r="T1076" i="7"/>
  <c r="S1076" i="7"/>
  <c r="R1076" i="7"/>
  <c r="Q1076" i="7"/>
  <c r="P1076" i="7"/>
  <c r="P1075" i="7" s="1"/>
  <c r="O1076" i="7"/>
  <c r="O1075" i="7" s="1"/>
  <c r="N1076" i="7"/>
  <c r="N1075" i="7" s="1"/>
  <c r="M1076" i="7"/>
  <c r="L1076" i="7"/>
  <c r="K1076" i="7"/>
  <c r="K1075" i="7" s="1"/>
  <c r="J1076" i="7"/>
  <c r="J1075" i="7" s="1"/>
  <c r="I1076" i="7"/>
  <c r="H1076" i="7"/>
  <c r="G1076" i="7"/>
  <c r="V1075" i="7"/>
  <c r="T1075" i="7"/>
  <c r="S1075" i="7"/>
  <c r="R1075" i="7"/>
  <c r="Q1075" i="7"/>
  <c r="L1075" i="7"/>
  <c r="H1075" i="7"/>
  <c r="V1074" i="7"/>
  <c r="V1072" i="7" s="1"/>
  <c r="U1074" i="7"/>
  <c r="T1074" i="7"/>
  <c r="S1074" i="7"/>
  <c r="S1072" i="7" s="1"/>
  <c r="R1074" i="7"/>
  <c r="R1072" i="7" s="1"/>
  <c r="Q1074" i="7"/>
  <c r="P1074" i="7"/>
  <c r="P1072" i="7" s="1"/>
  <c r="O1074" i="7"/>
  <c r="N1074" i="7"/>
  <c r="N1072" i="7" s="1"/>
  <c r="M1074" i="7"/>
  <c r="L1074" i="7"/>
  <c r="K1074" i="7"/>
  <c r="K1072" i="7" s="1"/>
  <c r="J1074" i="7"/>
  <c r="I1074" i="7"/>
  <c r="I1072" i="7" s="1"/>
  <c r="H1074" i="7"/>
  <c r="H1072" i="7" s="1"/>
  <c r="G1074" i="7"/>
  <c r="H1073" i="7"/>
  <c r="G1073" i="7"/>
  <c r="U1072" i="7"/>
  <c r="T1072" i="7"/>
  <c r="Q1072" i="7"/>
  <c r="O1072" i="7"/>
  <c r="M1072" i="7"/>
  <c r="L1072" i="7"/>
  <c r="J1072" i="7"/>
  <c r="V1070" i="7"/>
  <c r="U1070" i="7"/>
  <c r="T1070" i="7"/>
  <c r="T1068" i="7" s="1"/>
  <c r="S1070" i="7"/>
  <c r="R1070" i="7"/>
  <c r="Q1070" i="7"/>
  <c r="P1070" i="7"/>
  <c r="O1070" i="7"/>
  <c r="N1070" i="7"/>
  <c r="M1070" i="7"/>
  <c r="L1070" i="7"/>
  <c r="K1070" i="7"/>
  <c r="J1070" i="7"/>
  <c r="I1070" i="7"/>
  <c r="H1070" i="7"/>
  <c r="G1070" i="7"/>
  <c r="V1069" i="7"/>
  <c r="U1069" i="7"/>
  <c r="U1068" i="7" s="1"/>
  <c r="T1069" i="7"/>
  <c r="S1069" i="7"/>
  <c r="S1068" i="7" s="1"/>
  <c r="R1069" i="7"/>
  <c r="Q1069" i="7"/>
  <c r="Q1068" i="7" s="1"/>
  <c r="P1069" i="7"/>
  <c r="P1068" i="7" s="1"/>
  <c r="O1069" i="7"/>
  <c r="N1069" i="7"/>
  <c r="N1068" i="7" s="1"/>
  <c r="M1069" i="7"/>
  <c r="L1069" i="7"/>
  <c r="K1069" i="7"/>
  <c r="K1068" i="7" s="1"/>
  <c r="J1069" i="7"/>
  <c r="I1069" i="7"/>
  <c r="H1069" i="7"/>
  <c r="H1068" i="7" s="1"/>
  <c r="G1069" i="7"/>
  <c r="V1068" i="7"/>
  <c r="R1068" i="7"/>
  <c r="O1068" i="7"/>
  <c r="M1068" i="7"/>
  <c r="V1067" i="7"/>
  <c r="U1067" i="7"/>
  <c r="T1067" i="7"/>
  <c r="S1067" i="7"/>
  <c r="R1067" i="7"/>
  <c r="Q1067" i="7"/>
  <c r="W1067" i="7" s="1"/>
  <c r="P1067" i="7"/>
  <c r="O1067" i="7"/>
  <c r="N1067" i="7"/>
  <c r="M1067" i="7"/>
  <c r="L1067" i="7"/>
  <c r="K1067" i="7"/>
  <c r="J1067" i="7"/>
  <c r="I1067" i="7"/>
  <c r="H1067" i="7"/>
  <c r="G1067" i="7"/>
  <c r="V1066" i="7"/>
  <c r="U1066" i="7"/>
  <c r="T1066" i="7"/>
  <c r="S1066" i="7"/>
  <c r="R1066" i="7"/>
  <c r="Q1066" i="7"/>
  <c r="Q1064" i="7" s="1"/>
  <c r="P1066" i="7"/>
  <c r="O1066" i="7"/>
  <c r="N1066" i="7"/>
  <c r="M1066" i="7"/>
  <c r="L1066" i="7"/>
  <c r="K1066" i="7"/>
  <c r="J1066" i="7"/>
  <c r="I1066" i="7"/>
  <c r="H1066" i="7"/>
  <c r="W1066" i="7" s="1"/>
  <c r="G1066" i="7"/>
  <c r="V1065" i="7"/>
  <c r="U1065" i="7"/>
  <c r="U1064" i="7" s="1"/>
  <c r="T1065" i="7"/>
  <c r="S1065" i="7"/>
  <c r="S1064" i="7" s="1"/>
  <c r="R1065" i="7"/>
  <c r="Q1065" i="7"/>
  <c r="P1065" i="7"/>
  <c r="P1064" i="7" s="1"/>
  <c r="O1065" i="7"/>
  <c r="O1064" i="7" s="1"/>
  <c r="N1065" i="7"/>
  <c r="N1064" i="7" s="1"/>
  <c r="M1065" i="7"/>
  <c r="M1064" i="7" s="1"/>
  <c r="L1065" i="7"/>
  <c r="L1064" i="7" s="1"/>
  <c r="K1065" i="7"/>
  <c r="J1065" i="7"/>
  <c r="J1064" i="7" s="1"/>
  <c r="I1065" i="7"/>
  <c r="H1065" i="7"/>
  <c r="G1065" i="7"/>
  <c r="R1064" i="7"/>
  <c r="K1064" i="7"/>
  <c r="I1064" i="7"/>
  <c r="H1064" i="7"/>
  <c r="G1064" i="7"/>
  <c r="V1063" i="7"/>
  <c r="U1063" i="7"/>
  <c r="T1063" i="7"/>
  <c r="S1063" i="7"/>
  <c r="R1063" i="7"/>
  <c r="Q1063" i="7"/>
  <c r="P1063" i="7"/>
  <c r="O1063" i="7"/>
  <c r="N1063" i="7"/>
  <c r="N1061" i="7" s="1"/>
  <c r="M1063" i="7"/>
  <c r="M1061" i="7" s="1"/>
  <c r="L1063" i="7"/>
  <c r="K1063" i="7"/>
  <c r="J1063" i="7"/>
  <c r="I1063" i="7"/>
  <c r="I1061" i="7" s="1"/>
  <c r="H1063" i="7"/>
  <c r="W1063" i="7" s="1"/>
  <c r="G1063" i="7"/>
  <c r="W1062" i="7"/>
  <c r="V1062" i="7"/>
  <c r="U1062" i="7"/>
  <c r="U1061" i="7" s="1"/>
  <c r="T1062" i="7"/>
  <c r="S1062" i="7"/>
  <c r="R1062" i="7"/>
  <c r="Q1062" i="7"/>
  <c r="P1062" i="7"/>
  <c r="P1061" i="7" s="1"/>
  <c r="O1062" i="7"/>
  <c r="N1062" i="7"/>
  <c r="M1062" i="7"/>
  <c r="L1062" i="7"/>
  <c r="L1061" i="7" s="1"/>
  <c r="K1062" i="7"/>
  <c r="K1061" i="7" s="1"/>
  <c r="J1062" i="7"/>
  <c r="I1062" i="7"/>
  <c r="H1062" i="7"/>
  <c r="G1062" i="7"/>
  <c r="V1061" i="7"/>
  <c r="T1061" i="7"/>
  <c r="S1061" i="7"/>
  <c r="R1061" i="7"/>
  <c r="Q1061" i="7"/>
  <c r="J1061" i="7"/>
  <c r="G1061" i="7"/>
  <c r="V1060" i="7"/>
  <c r="U1060" i="7"/>
  <c r="T1060" i="7"/>
  <c r="S1060" i="7"/>
  <c r="R1060" i="7"/>
  <c r="Q1060" i="7"/>
  <c r="Q1058" i="7" s="1"/>
  <c r="P1060" i="7"/>
  <c r="P1058" i="7" s="1"/>
  <c r="O1060" i="7"/>
  <c r="N1060" i="7"/>
  <c r="M1060" i="7"/>
  <c r="L1060" i="7"/>
  <c r="K1060" i="7"/>
  <c r="J1060" i="7"/>
  <c r="I1060" i="7"/>
  <c r="H1060" i="7"/>
  <c r="G1060" i="7"/>
  <c r="V1059" i="7"/>
  <c r="U1059" i="7"/>
  <c r="U1058" i="7" s="1"/>
  <c r="T1059" i="7"/>
  <c r="T1058" i="7" s="1"/>
  <c r="S1059" i="7"/>
  <c r="R1059" i="7"/>
  <c r="R1058" i="7" s="1"/>
  <c r="Q1059" i="7"/>
  <c r="P1059" i="7"/>
  <c r="O1059" i="7"/>
  <c r="N1059" i="7"/>
  <c r="M1059" i="7"/>
  <c r="M1058" i="7" s="1"/>
  <c r="L1059" i="7"/>
  <c r="L1058" i="7" s="1"/>
  <c r="K1059" i="7"/>
  <c r="K1058" i="7" s="1"/>
  <c r="J1059" i="7"/>
  <c r="I1059" i="7"/>
  <c r="I1058" i="7" s="1"/>
  <c r="H1059" i="7"/>
  <c r="G1059" i="7"/>
  <c r="S1058" i="7"/>
  <c r="J1058" i="7"/>
  <c r="H1058" i="7"/>
  <c r="W1057" i="7"/>
  <c r="V1057" i="7"/>
  <c r="U1057" i="7"/>
  <c r="U1055" i="7" s="1"/>
  <c r="T1057" i="7"/>
  <c r="S1057" i="7"/>
  <c r="R1057" i="7"/>
  <c r="Q1057" i="7"/>
  <c r="P1057" i="7"/>
  <c r="O1057" i="7"/>
  <c r="N1057" i="7"/>
  <c r="M1057" i="7"/>
  <c r="L1057" i="7"/>
  <c r="K1057" i="7"/>
  <c r="K1055" i="7" s="1"/>
  <c r="J1057" i="7"/>
  <c r="I1057" i="7"/>
  <c r="H1057" i="7"/>
  <c r="G1057" i="7"/>
  <c r="G1055" i="7" s="1"/>
  <c r="V1056" i="7"/>
  <c r="V1055" i="7" s="1"/>
  <c r="U1056" i="7"/>
  <c r="T1056" i="7"/>
  <c r="T1055" i="7" s="1"/>
  <c r="S1056" i="7"/>
  <c r="S1055" i="7" s="1"/>
  <c r="R1056" i="7"/>
  <c r="R1055" i="7" s="1"/>
  <c r="Q1056" i="7"/>
  <c r="P1056" i="7"/>
  <c r="O1056" i="7"/>
  <c r="N1056" i="7"/>
  <c r="M1056" i="7"/>
  <c r="L1056" i="7"/>
  <c r="L1055" i="7" s="1"/>
  <c r="K1056" i="7"/>
  <c r="J1056" i="7"/>
  <c r="J1055" i="7" s="1"/>
  <c r="I1056" i="7"/>
  <c r="I1055" i="7" s="1"/>
  <c r="H1056" i="7"/>
  <c r="G1056" i="7"/>
  <c r="Q1055" i="7"/>
  <c r="P1055" i="7"/>
  <c r="O1055" i="7"/>
  <c r="N1055" i="7"/>
  <c r="H1055" i="7"/>
  <c r="V1054" i="7"/>
  <c r="U1054" i="7"/>
  <c r="T1054" i="7"/>
  <c r="T1052" i="7" s="1"/>
  <c r="S1054" i="7"/>
  <c r="R1054" i="7"/>
  <c r="Q1054" i="7"/>
  <c r="P1054" i="7"/>
  <c r="O1054" i="7"/>
  <c r="N1054" i="7"/>
  <c r="N1052" i="7" s="1"/>
  <c r="M1054" i="7"/>
  <c r="L1054" i="7"/>
  <c r="L1052" i="7" s="1"/>
  <c r="K1054" i="7"/>
  <c r="J1054" i="7"/>
  <c r="I1054" i="7"/>
  <c r="H1054" i="7"/>
  <c r="G1054" i="7"/>
  <c r="V1053" i="7"/>
  <c r="V1052" i="7" s="1"/>
  <c r="U1053" i="7"/>
  <c r="U1052" i="7" s="1"/>
  <c r="T1053" i="7"/>
  <c r="S1053" i="7"/>
  <c r="S1052" i="7" s="1"/>
  <c r="R1053" i="7"/>
  <c r="R1052" i="7" s="1"/>
  <c r="Q1053" i="7"/>
  <c r="Q1052" i="7" s="1"/>
  <c r="P1053" i="7"/>
  <c r="O1053" i="7"/>
  <c r="N1053" i="7"/>
  <c r="M1053" i="7"/>
  <c r="L1053" i="7"/>
  <c r="K1053" i="7"/>
  <c r="J1053" i="7"/>
  <c r="J1052" i="7" s="1"/>
  <c r="I1053" i="7"/>
  <c r="I1052" i="7" s="1"/>
  <c r="H1053" i="7"/>
  <c r="H1052" i="7" s="1"/>
  <c r="G1053" i="7"/>
  <c r="P1052" i="7"/>
  <c r="O1052" i="7"/>
  <c r="G1052" i="7"/>
  <c r="W1051" i="7"/>
  <c r="V1051" i="7"/>
  <c r="U1051" i="7"/>
  <c r="T1051" i="7"/>
  <c r="S1051" i="7"/>
  <c r="R1051" i="7"/>
  <c r="Q1051" i="7"/>
  <c r="P1051" i="7"/>
  <c r="O1051" i="7"/>
  <c r="N1051" i="7"/>
  <c r="M1051" i="7"/>
  <c r="L1051" i="7"/>
  <c r="L1049" i="7" s="1"/>
  <c r="K1051" i="7"/>
  <c r="J1051" i="7"/>
  <c r="I1051" i="7"/>
  <c r="I1049" i="7" s="1"/>
  <c r="H1051" i="7"/>
  <c r="G1051" i="7"/>
  <c r="V1050" i="7"/>
  <c r="U1050" i="7"/>
  <c r="U1049" i="7" s="1"/>
  <c r="T1050" i="7"/>
  <c r="S1050" i="7"/>
  <c r="S1049" i="7" s="1"/>
  <c r="R1050" i="7"/>
  <c r="Q1050" i="7"/>
  <c r="Q1049" i="7" s="1"/>
  <c r="P1050" i="7"/>
  <c r="P1049" i="7" s="1"/>
  <c r="O1050" i="7"/>
  <c r="N1050" i="7"/>
  <c r="M1050" i="7"/>
  <c r="L1050" i="7"/>
  <c r="K1050" i="7"/>
  <c r="J1050" i="7"/>
  <c r="J1049" i="7" s="1"/>
  <c r="I1050" i="7"/>
  <c r="H1050" i="7"/>
  <c r="H1049" i="7" s="1"/>
  <c r="G1050" i="7"/>
  <c r="G1049" i="7" s="1"/>
  <c r="R1049" i="7"/>
  <c r="N1049" i="7"/>
  <c r="M1049" i="7"/>
  <c r="K1049" i="7"/>
  <c r="V1048" i="7"/>
  <c r="U1048" i="7"/>
  <c r="T1048" i="7"/>
  <c r="S1048" i="7"/>
  <c r="R1048" i="7"/>
  <c r="R1046" i="7" s="1"/>
  <c r="Q1048" i="7"/>
  <c r="P1048" i="7"/>
  <c r="O1048" i="7"/>
  <c r="N1048" i="7"/>
  <c r="M1048" i="7"/>
  <c r="M1046" i="7" s="1"/>
  <c r="L1048" i="7"/>
  <c r="K1048" i="7"/>
  <c r="J1048" i="7"/>
  <c r="I1048" i="7"/>
  <c r="I1046" i="7" s="1"/>
  <c r="H1048" i="7"/>
  <c r="W1048" i="7" s="1"/>
  <c r="G1048" i="7"/>
  <c r="V1047" i="7"/>
  <c r="U1047" i="7"/>
  <c r="U1046" i="7" s="1"/>
  <c r="T1047" i="7"/>
  <c r="S1047" i="7"/>
  <c r="S1046" i="7" s="1"/>
  <c r="R1047" i="7"/>
  <c r="Q1047" i="7"/>
  <c r="Q1046" i="7" s="1"/>
  <c r="P1047" i="7"/>
  <c r="P1046" i="7" s="1"/>
  <c r="O1047" i="7"/>
  <c r="O1046" i="7" s="1"/>
  <c r="N1047" i="7"/>
  <c r="M1047" i="7"/>
  <c r="L1047" i="7"/>
  <c r="K1047" i="7"/>
  <c r="J1047" i="7"/>
  <c r="I1047" i="7"/>
  <c r="H1047" i="7"/>
  <c r="H1046" i="7" s="1"/>
  <c r="G1047" i="7"/>
  <c r="V1046" i="7"/>
  <c r="N1046" i="7"/>
  <c r="L1046" i="7"/>
  <c r="V1044" i="7"/>
  <c r="V1041" i="7" s="1"/>
  <c r="U1044" i="7"/>
  <c r="T1044" i="7"/>
  <c r="S1044" i="7"/>
  <c r="R1044" i="7"/>
  <c r="Q1044" i="7"/>
  <c r="P1044" i="7"/>
  <c r="O1044" i="7"/>
  <c r="N1044" i="7"/>
  <c r="M1044" i="7"/>
  <c r="L1044" i="7"/>
  <c r="K1044" i="7"/>
  <c r="J1044" i="7"/>
  <c r="I1044" i="7"/>
  <c r="I1041" i="7" s="1"/>
  <c r="H1044" i="7"/>
  <c r="G1044" i="7"/>
  <c r="V1043" i="7"/>
  <c r="U1043" i="7"/>
  <c r="T1043" i="7"/>
  <c r="S1043" i="7"/>
  <c r="R1043" i="7"/>
  <c r="Q1043" i="7"/>
  <c r="Q1041" i="7" s="1"/>
  <c r="P1043" i="7"/>
  <c r="O1043" i="7"/>
  <c r="N1043" i="7"/>
  <c r="M1043" i="7"/>
  <c r="L1043" i="7"/>
  <c r="K1043" i="7"/>
  <c r="J1043" i="7"/>
  <c r="I1043" i="7"/>
  <c r="H1043" i="7"/>
  <c r="W1043" i="7" s="1"/>
  <c r="G1043" i="7"/>
  <c r="V1042" i="7"/>
  <c r="U1042" i="7"/>
  <c r="U1041" i="7" s="1"/>
  <c r="T1042" i="7"/>
  <c r="S1042" i="7"/>
  <c r="R1042" i="7"/>
  <c r="Q1042" i="7"/>
  <c r="P1042" i="7"/>
  <c r="P1041" i="7" s="1"/>
  <c r="O1042" i="7"/>
  <c r="O1041" i="7" s="1"/>
  <c r="N1042" i="7"/>
  <c r="N1041" i="7" s="1"/>
  <c r="M1042" i="7"/>
  <c r="M1041" i="7" s="1"/>
  <c r="L1042" i="7"/>
  <c r="L1041" i="7" s="1"/>
  <c r="K1042" i="7"/>
  <c r="J1042" i="7"/>
  <c r="I1042" i="7"/>
  <c r="H1042" i="7"/>
  <c r="G1042" i="7"/>
  <c r="T1041" i="7"/>
  <c r="K1041" i="7"/>
  <c r="J1041" i="7"/>
  <c r="H1041" i="7"/>
  <c r="G1041" i="7"/>
  <c r="V1040" i="7"/>
  <c r="U1040" i="7"/>
  <c r="T1040" i="7"/>
  <c r="S1040" i="7"/>
  <c r="R1040" i="7"/>
  <c r="Q1040" i="7"/>
  <c r="P1040" i="7"/>
  <c r="O1040" i="7"/>
  <c r="N1040" i="7"/>
  <c r="M1040" i="7"/>
  <c r="M1038" i="7" s="1"/>
  <c r="L1040" i="7"/>
  <c r="K1040" i="7"/>
  <c r="J1040" i="7"/>
  <c r="I1040" i="7"/>
  <c r="H1040" i="7"/>
  <c r="W1040" i="7" s="1"/>
  <c r="G1040" i="7"/>
  <c r="G1038" i="7" s="1"/>
  <c r="W1039" i="7"/>
  <c r="V1039" i="7"/>
  <c r="U1039" i="7"/>
  <c r="U1038" i="7" s="1"/>
  <c r="T1039" i="7"/>
  <c r="S1039" i="7"/>
  <c r="R1039" i="7"/>
  <c r="Q1039" i="7"/>
  <c r="P1039" i="7"/>
  <c r="P1038" i="7" s="1"/>
  <c r="O1039" i="7"/>
  <c r="O1038" i="7" s="1"/>
  <c r="N1039" i="7"/>
  <c r="N1038" i="7" s="1"/>
  <c r="M1039" i="7"/>
  <c r="L1039" i="7"/>
  <c r="L1038" i="7" s="1"/>
  <c r="K1039" i="7"/>
  <c r="K1038" i="7" s="1"/>
  <c r="J1039" i="7"/>
  <c r="J1038" i="7" s="1"/>
  <c r="I1039" i="7"/>
  <c r="I1038" i="7" s="1"/>
  <c r="H1039" i="7"/>
  <c r="G1039" i="7"/>
  <c r="V1038" i="7"/>
  <c r="T1038" i="7"/>
  <c r="S1038" i="7"/>
  <c r="R1038" i="7"/>
  <c r="Q1038" i="7"/>
  <c r="V1037" i="7"/>
  <c r="U1037" i="7"/>
  <c r="T1037" i="7"/>
  <c r="S1037" i="7"/>
  <c r="R1037" i="7"/>
  <c r="Q1037" i="7"/>
  <c r="Q1034" i="7" s="1"/>
  <c r="P1037" i="7"/>
  <c r="O1037" i="7"/>
  <c r="O1034" i="7" s="1"/>
  <c r="N1037" i="7"/>
  <c r="M1037" i="7"/>
  <c r="L1037" i="7"/>
  <c r="K1037" i="7"/>
  <c r="J1037" i="7"/>
  <c r="I1037" i="7"/>
  <c r="H1037" i="7"/>
  <c r="G1037" i="7"/>
  <c r="V1036" i="7"/>
  <c r="U1036" i="7"/>
  <c r="U1034" i="7" s="1"/>
  <c r="T1036" i="7"/>
  <c r="T1034" i="7" s="1"/>
  <c r="S1036" i="7"/>
  <c r="R1036" i="7"/>
  <c r="Q1036" i="7"/>
  <c r="P1036" i="7"/>
  <c r="O1036" i="7"/>
  <c r="N1036" i="7"/>
  <c r="N1034" i="7" s="1"/>
  <c r="M1036" i="7"/>
  <c r="L1036" i="7"/>
  <c r="K1036" i="7"/>
  <c r="J1036" i="7"/>
  <c r="I1036" i="7"/>
  <c r="H1036" i="7"/>
  <c r="G1036" i="7"/>
  <c r="W1036" i="7" s="1"/>
  <c r="V1035" i="7"/>
  <c r="V1034" i="7" s="1"/>
  <c r="U1035" i="7"/>
  <c r="T1035" i="7"/>
  <c r="S1035" i="7"/>
  <c r="S1034" i="7" s="1"/>
  <c r="R1035" i="7"/>
  <c r="Q1035" i="7"/>
  <c r="P1035" i="7"/>
  <c r="O1035" i="7"/>
  <c r="N1035" i="7"/>
  <c r="M1035" i="7"/>
  <c r="L1035" i="7"/>
  <c r="K1035" i="7"/>
  <c r="J1035" i="7"/>
  <c r="J1034" i="7" s="1"/>
  <c r="I1035" i="7"/>
  <c r="I1034" i="7" s="1"/>
  <c r="H1035" i="7"/>
  <c r="H1034" i="7" s="1"/>
  <c r="G1035" i="7"/>
  <c r="G1034" i="7"/>
  <c r="V1033" i="7"/>
  <c r="U1033" i="7"/>
  <c r="T1033" i="7"/>
  <c r="S1033" i="7"/>
  <c r="R1033" i="7"/>
  <c r="Q1033" i="7"/>
  <c r="P1033" i="7"/>
  <c r="O1033" i="7"/>
  <c r="N1033" i="7"/>
  <c r="M1033" i="7"/>
  <c r="L1033" i="7"/>
  <c r="K1033" i="7"/>
  <c r="J1033" i="7"/>
  <c r="I1033" i="7"/>
  <c r="H1033" i="7"/>
  <c r="G1033" i="7"/>
  <c r="V1032" i="7"/>
  <c r="U1032" i="7"/>
  <c r="T1032" i="7"/>
  <c r="S1032" i="7"/>
  <c r="S1031" i="7" s="1"/>
  <c r="R1032" i="7"/>
  <c r="R1031" i="7" s="1"/>
  <c r="Q1032" i="7"/>
  <c r="Q1031" i="7" s="1"/>
  <c r="P1032" i="7"/>
  <c r="O1032" i="7"/>
  <c r="N1032" i="7"/>
  <c r="M1032" i="7"/>
  <c r="L1032" i="7"/>
  <c r="K1032" i="7"/>
  <c r="K1031" i="7" s="1"/>
  <c r="J1032" i="7"/>
  <c r="J1031" i="7" s="1"/>
  <c r="I1032" i="7"/>
  <c r="H1032" i="7"/>
  <c r="G1032" i="7"/>
  <c r="P1031" i="7"/>
  <c r="O1031" i="7"/>
  <c r="N1031" i="7"/>
  <c r="M1031" i="7"/>
  <c r="L1031" i="7"/>
  <c r="G1031" i="7"/>
  <c r="V1030" i="7"/>
  <c r="U1030" i="7"/>
  <c r="T1030" i="7"/>
  <c r="S1030" i="7"/>
  <c r="R1030" i="7"/>
  <c r="Q1030" i="7"/>
  <c r="P1030" i="7"/>
  <c r="O1030" i="7"/>
  <c r="N1030" i="7"/>
  <c r="M1030" i="7"/>
  <c r="L1030" i="7"/>
  <c r="K1030" i="7"/>
  <c r="J1030" i="7"/>
  <c r="I1030" i="7"/>
  <c r="H1030" i="7"/>
  <c r="G1030" i="7"/>
  <c r="V1029" i="7"/>
  <c r="U1029" i="7"/>
  <c r="T1029" i="7"/>
  <c r="S1029" i="7"/>
  <c r="R1029" i="7"/>
  <c r="Q1029" i="7"/>
  <c r="P1029" i="7"/>
  <c r="O1029" i="7"/>
  <c r="O1027" i="7" s="1"/>
  <c r="N1029" i="7"/>
  <c r="M1029" i="7"/>
  <c r="L1029" i="7"/>
  <c r="K1029" i="7"/>
  <c r="K1027" i="7" s="1"/>
  <c r="J1029" i="7"/>
  <c r="I1029" i="7"/>
  <c r="H1029" i="7"/>
  <c r="G1029" i="7"/>
  <c r="V1028" i="7"/>
  <c r="U1028" i="7"/>
  <c r="T1028" i="7"/>
  <c r="S1028" i="7"/>
  <c r="R1028" i="7"/>
  <c r="R1027" i="7" s="1"/>
  <c r="Q1028" i="7"/>
  <c r="P1028" i="7"/>
  <c r="P1027" i="7" s="1"/>
  <c r="O1028" i="7"/>
  <c r="N1028" i="7"/>
  <c r="N1027" i="7" s="1"/>
  <c r="M1028" i="7"/>
  <c r="M1027" i="7" s="1"/>
  <c r="L1028" i="7"/>
  <c r="K1028" i="7"/>
  <c r="J1028" i="7"/>
  <c r="J1027" i="7" s="1"/>
  <c r="I1028" i="7"/>
  <c r="H1028" i="7"/>
  <c r="H1027" i="7" s="1"/>
  <c r="G1028" i="7"/>
  <c r="G1027" i="7" s="1"/>
  <c r="V1027" i="7"/>
  <c r="U1027" i="7"/>
  <c r="T1027" i="7"/>
  <c r="S1027" i="7"/>
  <c r="I1027" i="7"/>
  <c r="V1026" i="7"/>
  <c r="U1026" i="7"/>
  <c r="T1026" i="7"/>
  <c r="S1026" i="7"/>
  <c r="S1024" i="7" s="1"/>
  <c r="R1026" i="7"/>
  <c r="R1024" i="7" s="1"/>
  <c r="Q1026" i="7"/>
  <c r="P1026" i="7"/>
  <c r="O1026" i="7"/>
  <c r="N1026" i="7"/>
  <c r="M1026" i="7"/>
  <c r="L1026" i="7"/>
  <c r="K1026" i="7"/>
  <c r="J1026" i="7"/>
  <c r="I1026" i="7"/>
  <c r="H1026" i="7"/>
  <c r="G1026" i="7"/>
  <c r="V1025" i="7"/>
  <c r="V1024" i="7" s="1"/>
  <c r="U1025" i="7"/>
  <c r="T1025" i="7"/>
  <c r="T1024" i="7" s="1"/>
  <c r="S1025" i="7"/>
  <c r="R1025" i="7"/>
  <c r="Q1025" i="7"/>
  <c r="Q1024" i="7" s="1"/>
  <c r="P1025" i="7"/>
  <c r="P1024" i="7" s="1"/>
  <c r="O1025" i="7"/>
  <c r="N1025" i="7"/>
  <c r="N1024" i="7" s="1"/>
  <c r="M1025" i="7"/>
  <c r="M1024" i="7" s="1"/>
  <c r="L1025" i="7"/>
  <c r="L1024" i="7" s="1"/>
  <c r="K1025" i="7"/>
  <c r="J1025" i="7"/>
  <c r="I1025" i="7"/>
  <c r="H1025" i="7"/>
  <c r="G1025" i="7"/>
  <c r="U1024" i="7"/>
  <c r="K1024" i="7"/>
  <c r="J1024" i="7"/>
  <c r="I1024" i="7"/>
  <c r="G1024" i="7"/>
  <c r="V1022" i="7"/>
  <c r="U1022" i="7"/>
  <c r="T1022" i="7"/>
  <c r="S1022" i="7"/>
  <c r="R1022" i="7"/>
  <c r="Q1022" i="7"/>
  <c r="P1022" i="7"/>
  <c r="O1022" i="7"/>
  <c r="N1022" i="7"/>
  <c r="M1022" i="7"/>
  <c r="L1022" i="7"/>
  <c r="K1022" i="7"/>
  <c r="J1022" i="7"/>
  <c r="I1022" i="7"/>
  <c r="H1022" i="7"/>
  <c r="G1022" i="7"/>
  <c r="G1019" i="7" s="1"/>
  <c r="V1021" i="7"/>
  <c r="U1021" i="7"/>
  <c r="T1021" i="7"/>
  <c r="S1021" i="7"/>
  <c r="R1021" i="7"/>
  <c r="Q1021" i="7"/>
  <c r="P1021" i="7"/>
  <c r="O1021" i="7"/>
  <c r="N1021" i="7"/>
  <c r="M1021" i="7"/>
  <c r="L1021" i="7"/>
  <c r="W1021" i="7" s="1"/>
  <c r="K1021" i="7"/>
  <c r="J1021" i="7"/>
  <c r="J1019" i="7" s="1"/>
  <c r="I1021" i="7"/>
  <c r="H1021" i="7"/>
  <c r="G1021" i="7"/>
  <c r="V1020" i="7"/>
  <c r="V1019" i="7" s="1"/>
  <c r="U1020" i="7"/>
  <c r="U1019" i="7" s="1"/>
  <c r="T1020" i="7"/>
  <c r="T1019" i="7" s="1"/>
  <c r="S1020" i="7"/>
  <c r="R1020" i="7"/>
  <c r="R1019" i="7" s="1"/>
  <c r="Q1020" i="7"/>
  <c r="P1020" i="7"/>
  <c r="O1020" i="7"/>
  <c r="N1020" i="7"/>
  <c r="M1020" i="7"/>
  <c r="L1020" i="7"/>
  <c r="K1020" i="7"/>
  <c r="J1020" i="7"/>
  <c r="I1020" i="7"/>
  <c r="H1020" i="7"/>
  <c r="H1019" i="7" s="1"/>
  <c r="G1020" i="7"/>
  <c r="S1019" i="7"/>
  <c r="Q1019" i="7"/>
  <c r="O1019" i="7"/>
  <c r="N1019" i="7"/>
  <c r="M1019" i="7"/>
  <c r="V1018" i="7"/>
  <c r="U1018" i="7"/>
  <c r="T1018" i="7"/>
  <c r="S1018" i="7"/>
  <c r="R1018" i="7"/>
  <c r="Q1018" i="7"/>
  <c r="P1018" i="7"/>
  <c r="O1018" i="7"/>
  <c r="N1018" i="7"/>
  <c r="M1018" i="7"/>
  <c r="L1018" i="7"/>
  <c r="K1018" i="7"/>
  <c r="J1018" i="7"/>
  <c r="J1015" i="7" s="1"/>
  <c r="I1018" i="7"/>
  <c r="W1018" i="7" s="1"/>
  <c r="H1018" i="7"/>
  <c r="G1018" i="7"/>
  <c r="V1017" i="7"/>
  <c r="U1017" i="7"/>
  <c r="T1017" i="7"/>
  <c r="S1017" i="7"/>
  <c r="R1017" i="7"/>
  <c r="Q1017" i="7"/>
  <c r="P1017" i="7"/>
  <c r="P1015" i="7" s="1"/>
  <c r="O1017" i="7"/>
  <c r="N1017" i="7"/>
  <c r="M1017" i="7"/>
  <c r="L1017" i="7"/>
  <c r="K1017" i="7"/>
  <c r="K1015" i="7" s="1"/>
  <c r="J1017" i="7"/>
  <c r="I1017" i="7"/>
  <c r="H1017" i="7"/>
  <c r="G1017" i="7"/>
  <c r="V1016" i="7"/>
  <c r="U1016" i="7"/>
  <c r="T1016" i="7"/>
  <c r="S1016" i="7"/>
  <c r="R1016" i="7"/>
  <c r="R1015" i="7" s="1"/>
  <c r="Q1016" i="7"/>
  <c r="Q1015" i="7" s="1"/>
  <c r="P1016" i="7"/>
  <c r="O1016" i="7"/>
  <c r="O1015" i="7" s="1"/>
  <c r="N1016" i="7"/>
  <c r="N1015" i="7" s="1"/>
  <c r="M1016" i="7"/>
  <c r="L1016" i="7"/>
  <c r="K1016" i="7"/>
  <c r="J1016" i="7"/>
  <c r="I1016" i="7"/>
  <c r="H1016" i="7"/>
  <c r="G1016" i="7"/>
  <c r="V1015" i="7"/>
  <c r="U1015" i="7"/>
  <c r="T1015" i="7"/>
  <c r="M1015" i="7"/>
  <c r="V1014" i="7"/>
  <c r="U1014" i="7"/>
  <c r="T1014" i="7"/>
  <c r="S1014" i="7"/>
  <c r="S1011" i="7" s="1"/>
  <c r="R1014" i="7"/>
  <c r="R1011" i="7" s="1"/>
  <c r="Q1014" i="7"/>
  <c r="P1014" i="7"/>
  <c r="O1014" i="7"/>
  <c r="N1014" i="7"/>
  <c r="M1014" i="7"/>
  <c r="L1014" i="7"/>
  <c r="K1014" i="7"/>
  <c r="J1014" i="7"/>
  <c r="I1014" i="7"/>
  <c r="H1014" i="7"/>
  <c r="H1011" i="7" s="1"/>
  <c r="G1014" i="7"/>
  <c r="V1013" i="7"/>
  <c r="U1013" i="7"/>
  <c r="T1013" i="7"/>
  <c r="S1013" i="7"/>
  <c r="R1013" i="7"/>
  <c r="Q1013" i="7"/>
  <c r="Q1011" i="7" s="1"/>
  <c r="P1013" i="7"/>
  <c r="O1013" i="7"/>
  <c r="O1011" i="7" s="1"/>
  <c r="N1013" i="7"/>
  <c r="M1013" i="7"/>
  <c r="L1013" i="7"/>
  <c r="K1013" i="7"/>
  <c r="J1013" i="7"/>
  <c r="I1013" i="7"/>
  <c r="H1013" i="7"/>
  <c r="G1013" i="7"/>
  <c r="V1012" i="7"/>
  <c r="V1011" i="7" s="1"/>
  <c r="U1012" i="7"/>
  <c r="U1011" i="7" s="1"/>
  <c r="T1012" i="7"/>
  <c r="T1011" i="7" s="1"/>
  <c r="S1012" i="7"/>
  <c r="R1012" i="7"/>
  <c r="Q1012" i="7"/>
  <c r="P1012" i="7"/>
  <c r="O1012" i="7"/>
  <c r="N1012" i="7"/>
  <c r="N1011" i="7" s="1"/>
  <c r="M1012" i="7"/>
  <c r="M1011" i="7" s="1"/>
  <c r="L1012" i="7"/>
  <c r="L1011" i="7" s="1"/>
  <c r="K1012" i="7"/>
  <c r="K1011" i="7" s="1"/>
  <c r="J1012" i="7"/>
  <c r="I1012" i="7"/>
  <c r="H1012" i="7"/>
  <c r="G1012" i="7"/>
  <c r="J1011" i="7"/>
  <c r="I1011" i="7"/>
  <c r="W1009"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T1005" i="7" s="1"/>
  <c r="S1007" i="7"/>
  <c r="S1005" i="7" s="1"/>
  <c r="R1007" i="7"/>
  <c r="Q1007" i="7"/>
  <c r="P1007" i="7"/>
  <c r="O1007" i="7"/>
  <c r="O1005" i="7" s="1"/>
  <c r="N1007" i="7"/>
  <c r="M1007" i="7"/>
  <c r="L1007" i="7"/>
  <c r="K1007" i="7"/>
  <c r="J1007" i="7"/>
  <c r="I1007" i="7"/>
  <c r="H1007" i="7"/>
  <c r="G1007" i="7"/>
  <c r="V1006" i="7"/>
  <c r="V1005" i="7" s="1"/>
  <c r="U1006" i="7"/>
  <c r="T1006" i="7"/>
  <c r="S1006" i="7"/>
  <c r="R1006" i="7"/>
  <c r="R1005" i="7" s="1"/>
  <c r="Q1006" i="7"/>
  <c r="P1006" i="7"/>
  <c r="P1005" i="7" s="1"/>
  <c r="O1006" i="7"/>
  <c r="N1006" i="7"/>
  <c r="M1006" i="7"/>
  <c r="L1006" i="7"/>
  <c r="L1005" i="7" s="1"/>
  <c r="K1006" i="7"/>
  <c r="J1006" i="7"/>
  <c r="I1006" i="7"/>
  <c r="H1006" i="7"/>
  <c r="G1006" i="7"/>
  <c r="U1005" i="7"/>
  <c r="M1005" i="7"/>
  <c r="J1005" i="7"/>
  <c r="I1005" i="7"/>
  <c r="H1005" i="7"/>
  <c r="V1004" i="7"/>
  <c r="U1004" i="7"/>
  <c r="T1004" i="7"/>
  <c r="S1004" i="7"/>
  <c r="R1004" i="7"/>
  <c r="Q1004" i="7"/>
  <c r="P1004" i="7"/>
  <c r="O1004" i="7"/>
  <c r="N1004" i="7"/>
  <c r="M1004" i="7"/>
  <c r="L1004" i="7"/>
  <c r="K1004" i="7"/>
  <c r="J1004" i="7"/>
  <c r="I1004" i="7"/>
  <c r="H1004" i="7"/>
  <c r="G1004" i="7"/>
  <c r="V1003" i="7"/>
  <c r="W1003" i="7" s="1"/>
  <c r="U1003" i="7"/>
  <c r="T1003" i="7"/>
  <c r="S1003" i="7"/>
  <c r="R1003" i="7"/>
  <c r="Q1003" i="7"/>
  <c r="P1003" i="7"/>
  <c r="O1003" i="7"/>
  <c r="N1003" i="7"/>
  <c r="M1003" i="7"/>
  <c r="M1000" i="7" s="1"/>
  <c r="L1003" i="7"/>
  <c r="K1003" i="7"/>
  <c r="J1003" i="7"/>
  <c r="I1003" i="7"/>
  <c r="H1003" i="7"/>
  <c r="G1003" i="7"/>
  <c r="V1002" i="7"/>
  <c r="U1002" i="7"/>
  <c r="U1000" i="7" s="1"/>
  <c r="T1002" i="7"/>
  <c r="T1000" i="7" s="1"/>
  <c r="S1002" i="7"/>
  <c r="R1002" i="7"/>
  <c r="Q1002" i="7"/>
  <c r="P1002" i="7"/>
  <c r="O1002" i="7"/>
  <c r="N1002" i="7"/>
  <c r="M1002" i="7"/>
  <c r="L1002" i="7"/>
  <c r="K1002" i="7"/>
  <c r="J1002" i="7"/>
  <c r="I1002" i="7"/>
  <c r="I1000" i="7" s="1"/>
  <c r="H1002" i="7"/>
  <c r="G1002" i="7"/>
  <c r="G1000" i="7" s="1"/>
  <c r="V1001" i="7"/>
  <c r="U1001" i="7"/>
  <c r="T1001" i="7"/>
  <c r="S1001" i="7"/>
  <c r="R1001" i="7"/>
  <c r="Q1001" i="7"/>
  <c r="Q1000" i="7" s="1"/>
  <c r="P1001" i="7"/>
  <c r="O1001" i="7"/>
  <c r="O1000" i="7" s="1"/>
  <c r="N1001" i="7"/>
  <c r="M1001" i="7"/>
  <c r="L1001" i="7"/>
  <c r="K1001" i="7"/>
  <c r="J1001" i="7"/>
  <c r="I1001" i="7"/>
  <c r="H1001" i="7"/>
  <c r="G1001" i="7"/>
  <c r="N1000" i="7"/>
  <c r="L1000" i="7"/>
  <c r="K1000" i="7"/>
  <c r="J1000"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W998" i="7" s="1"/>
  <c r="G998" i="7"/>
  <c r="V997" i="7"/>
  <c r="U997" i="7"/>
  <c r="T997" i="7"/>
  <c r="W997" i="7" s="1"/>
  <c r="S997" i="7"/>
  <c r="R997" i="7"/>
  <c r="Q997" i="7"/>
  <c r="P997" i="7"/>
  <c r="O997" i="7"/>
  <c r="N997" i="7"/>
  <c r="M997" i="7"/>
  <c r="L997" i="7"/>
  <c r="K997" i="7"/>
  <c r="J997" i="7"/>
  <c r="J995" i="7" s="1"/>
  <c r="I997" i="7"/>
  <c r="H997" i="7"/>
  <c r="G997" i="7"/>
  <c r="V996" i="7"/>
  <c r="V995" i="7" s="1"/>
  <c r="U996" i="7"/>
  <c r="U995" i="7" s="1"/>
  <c r="T996" i="7"/>
  <c r="T995" i="7" s="1"/>
  <c r="S996" i="7"/>
  <c r="S995" i="7" s="1"/>
  <c r="R996" i="7"/>
  <c r="Q996" i="7"/>
  <c r="Q995" i="7" s="1"/>
  <c r="P996" i="7"/>
  <c r="O996" i="7"/>
  <c r="N996" i="7"/>
  <c r="M996" i="7"/>
  <c r="L996" i="7"/>
  <c r="L995" i="7" s="1"/>
  <c r="K996" i="7"/>
  <c r="J996" i="7"/>
  <c r="I996" i="7"/>
  <c r="H996" i="7"/>
  <c r="G996" i="7"/>
  <c r="R995" i="7"/>
  <c r="P995" i="7"/>
  <c r="O995" i="7"/>
  <c r="N995" i="7"/>
  <c r="M995" i="7"/>
  <c r="V992" i="7"/>
  <c r="U992" i="7"/>
  <c r="T992" i="7"/>
  <c r="S992" i="7"/>
  <c r="R992" i="7"/>
  <c r="Q992" i="7"/>
  <c r="P992" i="7"/>
  <c r="O992" i="7"/>
  <c r="N992" i="7"/>
  <c r="M992" i="7"/>
  <c r="M988" i="7" s="1"/>
  <c r="L992" i="7"/>
  <c r="K992" i="7"/>
  <c r="J992" i="7"/>
  <c r="I992" i="7"/>
  <c r="H992" i="7"/>
  <c r="G992" i="7"/>
  <c r="V991" i="7"/>
  <c r="U991" i="7"/>
  <c r="T991" i="7"/>
  <c r="S991" i="7"/>
  <c r="R991" i="7"/>
  <c r="Q991" i="7"/>
  <c r="P991" i="7"/>
  <c r="O991" i="7"/>
  <c r="N991" i="7"/>
  <c r="M991" i="7"/>
  <c r="L991" i="7"/>
  <c r="K991" i="7"/>
  <c r="J991" i="7"/>
  <c r="I991" i="7"/>
  <c r="H991" i="7"/>
  <c r="G991" i="7"/>
  <c r="V990" i="7"/>
  <c r="U990" i="7"/>
  <c r="T990" i="7"/>
  <c r="S990" i="7"/>
  <c r="R990" i="7"/>
  <c r="Q990" i="7"/>
  <c r="P990" i="7"/>
  <c r="O990" i="7"/>
  <c r="O988" i="7" s="1"/>
  <c r="N990" i="7"/>
  <c r="M990" i="7"/>
  <c r="L990" i="7"/>
  <c r="K990" i="7"/>
  <c r="J990" i="7"/>
  <c r="I990" i="7"/>
  <c r="H990" i="7"/>
  <c r="G990" i="7"/>
  <c r="W989" i="7"/>
  <c r="V989" i="7"/>
  <c r="U989" i="7"/>
  <c r="T989" i="7"/>
  <c r="T988" i="7" s="1"/>
  <c r="S989" i="7"/>
  <c r="R989" i="7"/>
  <c r="Q989" i="7"/>
  <c r="P989" i="7"/>
  <c r="P988" i="7" s="1"/>
  <c r="O989" i="7"/>
  <c r="N989" i="7"/>
  <c r="N988" i="7" s="1"/>
  <c r="M989" i="7"/>
  <c r="L989" i="7"/>
  <c r="L988" i="7" s="1"/>
  <c r="K989" i="7"/>
  <c r="K988" i="7" s="1"/>
  <c r="J989" i="7"/>
  <c r="I989" i="7"/>
  <c r="H989" i="7"/>
  <c r="G989" i="7"/>
  <c r="V988" i="7"/>
  <c r="S988" i="7"/>
  <c r="R988" i="7"/>
  <c r="Q988" i="7"/>
  <c r="H988" i="7"/>
  <c r="W987" i="7"/>
  <c r="G987" i="7"/>
  <c r="G985" i="7" s="1"/>
  <c r="V986" i="7"/>
  <c r="U986" i="7"/>
  <c r="T986" i="7"/>
  <c r="T985" i="7" s="1"/>
  <c r="S986" i="7"/>
  <c r="S985" i="7" s="1"/>
  <c r="R986" i="7"/>
  <c r="R985" i="7" s="1"/>
  <c r="Q986" i="7"/>
  <c r="Q985" i="7" s="1"/>
  <c r="P986" i="7"/>
  <c r="P985" i="7" s="1"/>
  <c r="O986" i="7"/>
  <c r="O985" i="7" s="1"/>
  <c r="N986" i="7"/>
  <c r="N985" i="7" s="1"/>
  <c r="M986" i="7"/>
  <c r="L986" i="7"/>
  <c r="K986" i="7"/>
  <c r="J986" i="7"/>
  <c r="I986" i="7"/>
  <c r="I985" i="7" s="1"/>
  <c r="H986" i="7"/>
  <c r="H985" i="7" s="1"/>
  <c r="G986" i="7"/>
  <c r="V985" i="7"/>
  <c r="U985" i="7"/>
  <c r="M985" i="7"/>
  <c r="L985" i="7"/>
  <c r="K985" i="7"/>
  <c r="J985" i="7"/>
  <c r="G984" i="7"/>
  <c r="W984" i="7" s="1"/>
  <c r="V983" i="7"/>
  <c r="U983" i="7"/>
  <c r="T983" i="7"/>
  <c r="S983" i="7"/>
  <c r="S981" i="7" s="1"/>
  <c r="R983" i="7"/>
  <c r="R981" i="7" s="1"/>
  <c r="Q983" i="7"/>
  <c r="P983" i="7"/>
  <c r="O983" i="7"/>
  <c r="N983" i="7"/>
  <c r="N981" i="7" s="1"/>
  <c r="M983" i="7"/>
  <c r="L983" i="7"/>
  <c r="K983" i="7"/>
  <c r="J983" i="7"/>
  <c r="I983" i="7"/>
  <c r="H983" i="7"/>
  <c r="G983" i="7"/>
  <c r="V982" i="7"/>
  <c r="U982" i="7"/>
  <c r="U981" i="7" s="1"/>
  <c r="T982" i="7"/>
  <c r="T981" i="7" s="1"/>
  <c r="S982" i="7"/>
  <c r="R982" i="7"/>
  <c r="Q982" i="7"/>
  <c r="Q981" i="7" s="1"/>
  <c r="P982" i="7"/>
  <c r="P981" i="7" s="1"/>
  <c r="O982" i="7"/>
  <c r="N982" i="7"/>
  <c r="M982" i="7"/>
  <c r="L982" i="7"/>
  <c r="K982" i="7"/>
  <c r="J982" i="7"/>
  <c r="J981" i="7" s="1"/>
  <c r="I982" i="7"/>
  <c r="H982" i="7"/>
  <c r="G982" i="7"/>
  <c r="V981" i="7"/>
  <c r="O981" i="7"/>
  <c r="L981" i="7"/>
  <c r="G980" i="7"/>
  <c r="W980" i="7" s="1"/>
  <c r="V979" i="7"/>
  <c r="U979" i="7"/>
  <c r="T979" i="7"/>
  <c r="S979" i="7"/>
  <c r="R979" i="7"/>
  <c r="Q979" i="7"/>
  <c r="P979" i="7"/>
  <c r="O979" i="7"/>
  <c r="N979" i="7"/>
  <c r="M979" i="7"/>
  <c r="L979" i="7"/>
  <c r="K979" i="7"/>
  <c r="J979" i="7"/>
  <c r="I979" i="7"/>
  <c r="H979" i="7"/>
  <c r="G979" i="7"/>
  <c r="V978" i="7"/>
  <c r="U978" i="7"/>
  <c r="T978" i="7"/>
  <c r="T977" i="7" s="1"/>
  <c r="S978" i="7"/>
  <c r="R978" i="7"/>
  <c r="R977" i="7" s="1"/>
  <c r="Q978" i="7"/>
  <c r="P978" i="7"/>
  <c r="O978" i="7"/>
  <c r="N978" i="7"/>
  <c r="M978" i="7"/>
  <c r="L978" i="7"/>
  <c r="K978" i="7"/>
  <c r="K977" i="7" s="1"/>
  <c r="J978" i="7"/>
  <c r="J977" i="7" s="1"/>
  <c r="I978" i="7"/>
  <c r="H978" i="7"/>
  <c r="H977" i="7" s="1"/>
  <c r="G978" i="7"/>
  <c r="Q977" i="7"/>
  <c r="P977" i="7"/>
  <c r="O977" i="7"/>
  <c r="M977" i="7"/>
  <c r="L977" i="7"/>
  <c r="K976" i="7"/>
  <c r="J976" i="7"/>
  <c r="J974" i="7" s="1"/>
  <c r="I976" i="7"/>
  <c r="I974" i="7" s="1"/>
  <c r="H976" i="7"/>
  <c r="H974" i="7" s="1"/>
  <c r="G976" i="7"/>
  <c r="G975" i="7"/>
  <c r="W975" i="7" s="1"/>
  <c r="K974" i="7"/>
  <c r="G974" i="7"/>
  <c r="U973" i="7"/>
  <c r="U971" i="7" s="1"/>
  <c r="P973" i="7"/>
  <c r="P971" i="7" s="1"/>
  <c r="O973" i="7"/>
  <c r="M973" i="7"/>
  <c r="L973" i="7"/>
  <c r="L971" i="7" s="1"/>
  <c r="K973" i="7"/>
  <c r="J973" i="7"/>
  <c r="I973" i="7"/>
  <c r="Q973" i="7" s="1"/>
  <c r="Q971" i="7" s="1"/>
  <c r="H973" i="7"/>
  <c r="T973" i="7" s="1"/>
  <c r="G973" i="7"/>
  <c r="W972" i="7"/>
  <c r="G972" i="7"/>
  <c r="G971" i="7" s="1"/>
  <c r="T971" i="7"/>
  <c r="O971" i="7"/>
  <c r="K971" i="7"/>
  <c r="J971" i="7"/>
  <c r="I971" i="7"/>
  <c r="H971" i="7"/>
  <c r="V970" i="7"/>
  <c r="U970" i="7"/>
  <c r="T970" i="7"/>
  <c r="T966" i="7" s="1"/>
  <c r="S970" i="7"/>
  <c r="R970" i="7"/>
  <c r="Q970" i="7"/>
  <c r="P970" i="7"/>
  <c r="O970" i="7"/>
  <c r="N970" i="7"/>
  <c r="M970" i="7"/>
  <c r="L970" i="7"/>
  <c r="K970" i="7"/>
  <c r="K966" i="7" s="1"/>
  <c r="J970" i="7"/>
  <c r="I970" i="7"/>
  <c r="H970" i="7"/>
  <c r="G970" i="7"/>
  <c r="V969" i="7"/>
  <c r="U969" i="7"/>
  <c r="U966" i="7" s="1"/>
  <c r="T969" i="7"/>
  <c r="S969" i="7"/>
  <c r="R969" i="7"/>
  <c r="R966" i="7" s="1"/>
  <c r="Q969" i="7"/>
  <c r="P969" i="7"/>
  <c r="O969" i="7"/>
  <c r="N969" i="7"/>
  <c r="N966" i="7" s="1"/>
  <c r="M969" i="7"/>
  <c r="M966" i="7" s="1"/>
  <c r="L969" i="7"/>
  <c r="K969" i="7"/>
  <c r="J969" i="7"/>
  <c r="J966" i="7" s="1"/>
  <c r="I969" i="7"/>
  <c r="H969" i="7"/>
  <c r="G969" i="7"/>
  <c r="G968" i="7"/>
  <c r="W967" i="7"/>
  <c r="H967" i="7"/>
  <c r="G967" i="7"/>
  <c r="V966" i="7"/>
  <c r="S966" i="7"/>
  <c r="P966" i="7"/>
  <c r="O966" i="7"/>
  <c r="I966" i="7"/>
  <c r="K964" i="7"/>
  <c r="J964" i="7"/>
  <c r="I964" i="7"/>
  <c r="I962" i="7" s="1"/>
  <c r="H964" i="7"/>
  <c r="G964" i="7"/>
  <c r="G963" i="7"/>
  <c r="G962" i="7" s="1"/>
  <c r="K962" i="7"/>
  <c r="J962" i="7"/>
  <c r="H962" i="7"/>
  <c r="K961" i="7"/>
  <c r="K959" i="7" s="1"/>
  <c r="J961" i="7"/>
  <c r="J959" i="7" s="1"/>
  <c r="I961" i="7"/>
  <c r="H961" i="7"/>
  <c r="G961" i="7"/>
  <c r="W960" i="7"/>
  <c r="G960" i="7"/>
  <c r="I959" i="7"/>
  <c r="G959" i="7"/>
  <c r="V958" i="7"/>
  <c r="V954" i="7" s="1"/>
  <c r="U958" i="7"/>
  <c r="W958" i="7" s="1"/>
  <c r="T958" i="7"/>
  <c r="S958" i="7"/>
  <c r="R958" i="7"/>
  <c r="Q958" i="7"/>
  <c r="P958" i="7"/>
  <c r="O958" i="7"/>
  <c r="N958" i="7"/>
  <c r="M958" i="7"/>
  <c r="L958" i="7"/>
  <c r="K958" i="7"/>
  <c r="J958" i="7"/>
  <c r="I958" i="7"/>
  <c r="H958" i="7"/>
  <c r="G958" i="7"/>
  <c r="V957" i="7"/>
  <c r="U957" i="7"/>
  <c r="U954" i="7" s="1"/>
  <c r="T957" i="7"/>
  <c r="T954" i="7" s="1"/>
  <c r="S957" i="7"/>
  <c r="S954" i="7" s="1"/>
  <c r="R957" i="7"/>
  <c r="R954" i="7" s="1"/>
  <c r="Q957" i="7"/>
  <c r="P957" i="7"/>
  <c r="O957" i="7"/>
  <c r="N957" i="7"/>
  <c r="N954" i="7" s="1"/>
  <c r="M957" i="7"/>
  <c r="L957" i="7"/>
  <c r="K957" i="7"/>
  <c r="J957" i="7"/>
  <c r="J954" i="7" s="1"/>
  <c r="I957" i="7"/>
  <c r="I954" i="7" s="1"/>
  <c r="H957" i="7"/>
  <c r="G957" i="7"/>
  <c r="G956" i="7"/>
  <c r="H955" i="7"/>
  <c r="G955" i="7"/>
  <c r="G954" i="7" s="1"/>
  <c r="Q954" i="7"/>
  <c r="P954" i="7"/>
  <c r="O954" i="7"/>
  <c r="M954" i="7"/>
  <c r="L954" i="7"/>
  <c r="K954" i="7"/>
  <c r="V951" i="7"/>
  <c r="V949" i="7" s="1"/>
  <c r="U951" i="7"/>
  <c r="T951" i="7"/>
  <c r="S951" i="7"/>
  <c r="R951" i="7"/>
  <c r="Q951" i="7"/>
  <c r="P951" i="7"/>
  <c r="O951" i="7"/>
  <c r="N951" i="7"/>
  <c r="M951" i="7"/>
  <c r="L951" i="7"/>
  <c r="K951" i="7"/>
  <c r="J951" i="7"/>
  <c r="I951" i="7"/>
  <c r="H951" i="7"/>
  <c r="H949" i="7" s="1"/>
  <c r="G951" i="7"/>
  <c r="V950" i="7"/>
  <c r="U950" i="7"/>
  <c r="T950" i="7"/>
  <c r="S950" i="7"/>
  <c r="S949" i="7" s="1"/>
  <c r="R950" i="7"/>
  <c r="Q950" i="7"/>
  <c r="P950" i="7"/>
  <c r="O950" i="7"/>
  <c r="N950" i="7"/>
  <c r="M950" i="7"/>
  <c r="L950" i="7"/>
  <c r="K950" i="7"/>
  <c r="K949" i="7" s="1"/>
  <c r="J950" i="7"/>
  <c r="I950" i="7"/>
  <c r="I949" i="7" s="1"/>
  <c r="H950" i="7"/>
  <c r="G950" i="7"/>
  <c r="Q949" i="7"/>
  <c r="P949" i="7"/>
  <c r="O949" i="7"/>
  <c r="N949" i="7"/>
  <c r="M949" i="7"/>
  <c r="L949" i="7"/>
  <c r="W948" i="7"/>
  <c r="G948" i="7"/>
  <c r="W947" i="7"/>
  <c r="N947" i="7"/>
  <c r="M947" i="7"/>
  <c r="G947" i="7"/>
  <c r="L947" i="7" s="1"/>
  <c r="K946" i="7"/>
  <c r="K945" i="7" s="1"/>
  <c r="G946" i="7"/>
  <c r="N945" i="7"/>
  <c r="M945" i="7"/>
  <c r="L945" i="7"/>
  <c r="V944" i="7"/>
  <c r="U944" i="7"/>
  <c r="T944" i="7"/>
  <c r="S944" i="7"/>
  <c r="R944" i="7"/>
  <c r="Q944" i="7"/>
  <c r="P944" i="7"/>
  <c r="O944" i="7"/>
  <c r="N944" i="7"/>
  <c r="M944" i="7"/>
  <c r="L944" i="7"/>
  <c r="K944" i="7"/>
  <c r="J944" i="7"/>
  <c r="J942" i="7" s="1"/>
  <c r="I944" i="7"/>
  <c r="I942" i="7" s="1"/>
  <c r="G944" i="7"/>
  <c r="V943" i="7"/>
  <c r="V942" i="7" s="1"/>
  <c r="U943" i="7"/>
  <c r="T943" i="7"/>
  <c r="S943" i="7"/>
  <c r="R943" i="7"/>
  <c r="R942" i="7" s="1"/>
  <c r="Q943" i="7"/>
  <c r="Q942" i="7" s="1"/>
  <c r="P943" i="7"/>
  <c r="P942" i="7" s="1"/>
  <c r="O943" i="7"/>
  <c r="N943" i="7"/>
  <c r="N942" i="7" s="1"/>
  <c r="M943" i="7"/>
  <c r="M942" i="7" s="1"/>
  <c r="L943" i="7"/>
  <c r="L942" i="7" s="1"/>
  <c r="K943" i="7"/>
  <c r="J943" i="7"/>
  <c r="I943" i="7"/>
  <c r="H943" i="7"/>
  <c r="G943" i="7"/>
  <c r="U942" i="7"/>
  <c r="T942" i="7"/>
  <c r="S942" i="7"/>
  <c r="O942" i="7"/>
  <c r="K942" i="7"/>
  <c r="V941" i="7"/>
  <c r="V939" i="7" s="1"/>
  <c r="U941" i="7"/>
  <c r="U939" i="7" s="1"/>
  <c r="T941" i="7"/>
  <c r="T939" i="7" s="1"/>
  <c r="S941" i="7"/>
  <c r="R941" i="7"/>
  <c r="Q941" i="7"/>
  <c r="P941" i="7"/>
  <c r="O941" i="7"/>
  <c r="N941" i="7"/>
  <c r="M941" i="7"/>
  <c r="L941" i="7"/>
  <c r="K941" i="7"/>
  <c r="J941" i="7"/>
  <c r="I941" i="7"/>
  <c r="H941" i="7"/>
  <c r="G941" i="7"/>
  <c r="V940" i="7"/>
  <c r="U940" i="7"/>
  <c r="T940" i="7"/>
  <c r="S940" i="7"/>
  <c r="R940" i="7"/>
  <c r="R939" i="7" s="1"/>
  <c r="Q940" i="7"/>
  <c r="Q939" i="7" s="1"/>
  <c r="P940" i="7"/>
  <c r="O940" i="7"/>
  <c r="O939" i="7" s="1"/>
  <c r="N940" i="7"/>
  <c r="N939" i="7" s="1"/>
  <c r="M940" i="7"/>
  <c r="M939" i="7" s="1"/>
  <c r="L940" i="7"/>
  <c r="K940" i="7"/>
  <c r="J940" i="7"/>
  <c r="I940" i="7"/>
  <c r="I939" i="7" s="1"/>
  <c r="H940" i="7"/>
  <c r="G940" i="7"/>
  <c r="P939" i="7"/>
  <c r="L939" i="7"/>
  <c r="K939" i="7"/>
  <c r="J939" i="7"/>
  <c r="V938" i="7"/>
  <c r="U938" i="7"/>
  <c r="T938" i="7"/>
  <c r="S938" i="7"/>
  <c r="R938" i="7"/>
  <c r="Q938" i="7"/>
  <c r="P938" i="7"/>
  <c r="O938" i="7"/>
  <c r="N938" i="7"/>
  <c r="M938" i="7"/>
  <c r="M936" i="7" s="1"/>
  <c r="L938" i="7"/>
  <c r="L936" i="7" s="1"/>
  <c r="K938" i="7"/>
  <c r="K936" i="7" s="1"/>
  <c r="J938" i="7"/>
  <c r="I938" i="7"/>
  <c r="G938" i="7"/>
  <c r="V937" i="7"/>
  <c r="U937" i="7"/>
  <c r="T937" i="7"/>
  <c r="T936" i="7" s="1"/>
  <c r="S937" i="7"/>
  <c r="R937" i="7"/>
  <c r="R936" i="7" s="1"/>
  <c r="Q937" i="7"/>
  <c r="P937" i="7"/>
  <c r="P936" i="7" s="1"/>
  <c r="O937" i="7"/>
  <c r="O936" i="7" s="1"/>
  <c r="N937" i="7"/>
  <c r="N936" i="7" s="1"/>
  <c r="M937" i="7"/>
  <c r="L937" i="7"/>
  <c r="K937" i="7"/>
  <c r="J937" i="7"/>
  <c r="J936" i="7" s="1"/>
  <c r="I937" i="7"/>
  <c r="G937" i="7"/>
  <c r="V936" i="7"/>
  <c r="U936" i="7"/>
  <c r="Q936" i="7"/>
  <c r="V935" i="7"/>
  <c r="V933" i="7" s="1"/>
  <c r="U935" i="7"/>
  <c r="T935" i="7"/>
  <c r="S935" i="7"/>
  <c r="R935" i="7"/>
  <c r="Q935" i="7"/>
  <c r="P935" i="7"/>
  <c r="O935" i="7"/>
  <c r="N935" i="7"/>
  <c r="M935" i="7"/>
  <c r="L935" i="7"/>
  <c r="K935" i="7"/>
  <c r="J935" i="7"/>
  <c r="W935" i="7" s="1"/>
  <c r="I935" i="7"/>
  <c r="H935" i="7"/>
  <c r="G935" i="7"/>
  <c r="V934" i="7"/>
  <c r="U934" i="7"/>
  <c r="T934" i="7"/>
  <c r="S934" i="7"/>
  <c r="R934" i="7"/>
  <c r="R933" i="7" s="1"/>
  <c r="Q934" i="7"/>
  <c r="Q933" i="7" s="1"/>
  <c r="P934" i="7"/>
  <c r="P933" i="7" s="1"/>
  <c r="O934" i="7"/>
  <c r="N934" i="7"/>
  <c r="M934" i="7"/>
  <c r="L934" i="7"/>
  <c r="K934" i="7"/>
  <c r="K933" i="7" s="1"/>
  <c r="J934" i="7"/>
  <c r="I934" i="7"/>
  <c r="I933" i="7" s="1"/>
  <c r="G934" i="7"/>
  <c r="O933" i="7"/>
  <c r="N933" i="7"/>
  <c r="M933" i="7"/>
  <c r="L933" i="7"/>
  <c r="V932" i="7"/>
  <c r="U932" i="7"/>
  <c r="T932" i="7"/>
  <c r="S932" i="7"/>
  <c r="R932" i="7"/>
  <c r="Q932" i="7"/>
  <c r="P932" i="7"/>
  <c r="O932" i="7"/>
  <c r="O930" i="7" s="1"/>
  <c r="N932" i="7"/>
  <c r="N930" i="7" s="1"/>
  <c r="M932" i="7"/>
  <c r="M930" i="7" s="1"/>
  <c r="L932" i="7"/>
  <c r="K932" i="7"/>
  <c r="J932" i="7"/>
  <c r="I932" i="7"/>
  <c r="G932" i="7"/>
  <c r="H932" i="7" s="1"/>
  <c r="V931" i="7"/>
  <c r="V930" i="7" s="1"/>
  <c r="U931" i="7"/>
  <c r="U930" i="7" s="1"/>
  <c r="T931" i="7"/>
  <c r="T930" i="7" s="1"/>
  <c r="S931" i="7"/>
  <c r="R931" i="7"/>
  <c r="R930" i="7" s="1"/>
  <c r="Q931" i="7"/>
  <c r="Q930" i="7" s="1"/>
  <c r="P931" i="7"/>
  <c r="P930" i="7" s="1"/>
  <c r="O931" i="7"/>
  <c r="N931" i="7"/>
  <c r="M931" i="7"/>
  <c r="L931" i="7"/>
  <c r="L930" i="7" s="1"/>
  <c r="K931" i="7"/>
  <c r="K930" i="7" s="1"/>
  <c r="J931" i="7"/>
  <c r="J930" i="7" s="1"/>
  <c r="I931" i="7"/>
  <c r="I930" i="7" s="1"/>
  <c r="H931" i="7"/>
  <c r="H930" i="7" s="1"/>
  <c r="G931" i="7"/>
  <c r="S930" i="7"/>
  <c r="G930" i="7"/>
  <c r="V929" i="7"/>
  <c r="U929" i="7"/>
  <c r="T929" i="7"/>
  <c r="S929" i="7"/>
  <c r="R929" i="7"/>
  <c r="Q929" i="7"/>
  <c r="P929" i="7"/>
  <c r="O929" i="7"/>
  <c r="N929" i="7"/>
  <c r="M929" i="7"/>
  <c r="L929" i="7"/>
  <c r="W929" i="7" s="1"/>
  <c r="K929" i="7"/>
  <c r="J929" i="7"/>
  <c r="I929" i="7"/>
  <c r="H929" i="7"/>
  <c r="G929" i="7"/>
  <c r="V928" i="7"/>
  <c r="U928" i="7"/>
  <c r="U927" i="7" s="1"/>
  <c r="T928" i="7"/>
  <c r="T927" i="7" s="1"/>
  <c r="S928" i="7"/>
  <c r="S927" i="7" s="1"/>
  <c r="R928" i="7"/>
  <c r="R927" i="7" s="1"/>
  <c r="Q928" i="7"/>
  <c r="P928" i="7"/>
  <c r="O928" i="7"/>
  <c r="N928" i="7"/>
  <c r="M928" i="7"/>
  <c r="M927" i="7" s="1"/>
  <c r="L928" i="7"/>
  <c r="L927" i="7" s="1"/>
  <c r="K928" i="7"/>
  <c r="K927" i="7" s="1"/>
  <c r="J928" i="7"/>
  <c r="I928" i="7"/>
  <c r="I927" i="7" s="1"/>
  <c r="H928" i="7"/>
  <c r="H927" i="7" s="1"/>
  <c r="G928" i="7"/>
  <c r="G927" i="7" s="1"/>
  <c r="Q927" i="7"/>
  <c r="P927" i="7"/>
  <c r="O927" i="7"/>
  <c r="N927" i="7"/>
  <c r="J927" i="7"/>
  <c r="V925" i="7"/>
  <c r="U925" i="7"/>
  <c r="T925" i="7"/>
  <c r="S925" i="7"/>
  <c r="R925" i="7"/>
  <c r="Q925" i="7"/>
  <c r="P925" i="7"/>
  <c r="O925" i="7"/>
  <c r="N925" i="7"/>
  <c r="M925" i="7"/>
  <c r="L925" i="7"/>
  <c r="K925" i="7"/>
  <c r="J925" i="7"/>
  <c r="I925" i="7"/>
  <c r="G925" i="7"/>
  <c r="H925" i="7" s="1"/>
  <c r="W925" i="7" s="1"/>
  <c r="V924" i="7"/>
  <c r="U924" i="7"/>
  <c r="T924" i="7"/>
  <c r="S924" i="7"/>
  <c r="R924" i="7"/>
  <c r="R922" i="7" s="1"/>
  <c r="Q924" i="7"/>
  <c r="P924" i="7"/>
  <c r="O924" i="7"/>
  <c r="N924" i="7"/>
  <c r="N922" i="7" s="1"/>
  <c r="M924" i="7"/>
  <c r="M922" i="7" s="1"/>
  <c r="L924" i="7"/>
  <c r="L922" i="7" s="1"/>
  <c r="K924" i="7"/>
  <c r="J924" i="7"/>
  <c r="I924" i="7"/>
  <c r="H924" i="7"/>
  <c r="G924" i="7"/>
  <c r="V923" i="7"/>
  <c r="U923" i="7"/>
  <c r="U922" i="7" s="1"/>
  <c r="T923" i="7"/>
  <c r="S923" i="7"/>
  <c r="S922" i="7" s="1"/>
  <c r="R923" i="7"/>
  <c r="Q923" i="7"/>
  <c r="Q922" i="7" s="1"/>
  <c r="P923" i="7"/>
  <c r="O923" i="7"/>
  <c r="N923" i="7"/>
  <c r="M923" i="7"/>
  <c r="L923" i="7"/>
  <c r="K923" i="7"/>
  <c r="J923" i="7"/>
  <c r="J922" i="7" s="1"/>
  <c r="I923" i="7"/>
  <c r="H923" i="7"/>
  <c r="H922" i="7" s="1"/>
  <c r="G923" i="7"/>
  <c r="G922" i="7" s="1"/>
  <c r="V922" i="7"/>
  <c r="V921" i="7"/>
  <c r="U921" i="7"/>
  <c r="T921" i="7"/>
  <c r="S921" i="7"/>
  <c r="S919" i="7" s="1"/>
  <c r="R921" i="7"/>
  <c r="Q921" i="7"/>
  <c r="P921" i="7"/>
  <c r="O921" i="7"/>
  <c r="N921" i="7"/>
  <c r="M921" i="7"/>
  <c r="L921" i="7"/>
  <c r="K921" i="7"/>
  <c r="J921" i="7"/>
  <c r="I921" i="7"/>
  <c r="I919" i="7" s="1"/>
  <c r="G921" i="7"/>
  <c r="H921" i="7" s="1"/>
  <c r="V920" i="7"/>
  <c r="V919" i="7" s="1"/>
  <c r="U920" i="7"/>
  <c r="T920" i="7"/>
  <c r="S920" i="7"/>
  <c r="R920" i="7"/>
  <c r="Q920" i="7"/>
  <c r="P920" i="7"/>
  <c r="O920" i="7"/>
  <c r="N920" i="7"/>
  <c r="M920" i="7"/>
  <c r="L920" i="7"/>
  <c r="L919" i="7" s="1"/>
  <c r="K920" i="7"/>
  <c r="J920" i="7"/>
  <c r="J919" i="7" s="1"/>
  <c r="I920" i="7"/>
  <c r="H920" i="7"/>
  <c r="G920" i="7"/>
  <c r="W920" i="7" s="1"/>
  <c r="R919" i="7"/>
  <c r="Q919" i="7"/>
  <c r="P919" i="7"/>
  <c r="O919" i="7"/>
  <c r="N919" i="7"/>
  <c r="M919" i="7"/>
  <c r="V918" i="7"/>
  <c r="U918" i="7"/>
  <c r="T918" i="7"/>
  <c r="S918" i="7"/>
  <c r="R918" i="7"/>
  <c r="Q918" i="7"/>
  <c r="P918" i="7"/>
  <c r="O918" i="7"/>
  <c r="N918" i="7"/>
  <c r="M918" i="7"/>
  <c r="L918" i="7"/>
  <c r="K918" i="7"/>
  <c r="J918" i="7"/>
  <c r="I918" i="7"/>
  <c r="H918" i="7"/>
  <c r="G918" i="7"/>
  <c r="V917" i="7"/>
  <c r="U917" i="7"/>
  <c r="T917" i="7"/>
  <c r="S917" i="7"/>
  <c r="R917" i="7"/>
  <c r="Q917" i="7"/>
  <c r="Q915" i="7" s="1"/>
  <c r="P917" i="7"/>
  <c r="O917" i="7"/>
  <c r="N917" i="7"/>
  <c r="M917" i="7"/>
  <c r="M915" i="7" s="1"/>
  <c r="L917" i="7"/>
  <c r="L915" i="7" s="1"/>
  <c r="K917" i="7"/>
  <c r="J917" i="7"/>
  <c r="I917" i="7"/>
  <c r="G917" i="7"/>
  <c r="V916" i="7"/>
  <c r="U916" i="7"/>
  <c r="T916" i="7"/>
  <c r="T915" i="7" s="1"/>
  <c r="S916" i="7"/>
  <c r="S915" i="7" s="1"/>
  <c r="R916" i="7"/>
  <c r="R915" i="7" s="1"/>
  <c r="Q916" i="7"/>
  <c r="P916" i="7"/>
  <c r="P915" i="7" s="1"/>
  <c r="O916" i="7"/>
  <c r="N916" i="7"/>
  <c r="M916" i="7"/>
  <c r="L916" i="7"/>
  <c r="K916" i="7"/>
  <c r="J916" i="7"/>
  <c r="I916" i="7"/>
  <c r="I915" i="7" s="1"/>
  <c r="H916" i="7"/>
  <c r="G916" i="7"/>
  <c r="V915" i="7"/>
  <c r="U915" i="7"/>
  <c r="G915" i="7"/>
  <c r="V914" i="7"/>
  <c r="V912" i="7" s="1"/>
  <c r="U914" i="7"/>
  <c r="T914" i="7"/>
  <c r="S914" i="7"/>
  <c r="W914" i="7" s="1"/>
  <c r="R914" i="7"/>
  <c r="Q914" i="7"/>
  <c r="P914" i="7"/>
  <c r="O914" i="7"/>
  <c r="N914" i="7"/>
  <c r="M914" i="7"/>
  <c r="L914" i="7"/>
  <c r="K914" i="7"/>
  <c r="J914" i="7"/>
  <c r="I914" i="7"/>
  <c r="H914" i="7"/>
  <c r="G914" i="7"/>
  <c r="V913" i="7"/>
  <c r="U913" i="7"/>
  <c r="T913" i="7"/>
  <c r="T912" i="7" s="1"/>
  <c r="S913" i="7"/>
  <c r="R913" i="7"/>
  <c r="Q913" i="7"/>
  <c r="Q912" i="7" s="1"/>
  <c r="P913" i="7"/>
  <c r="P912" i="7" s="1"/>
  <c r="O913" i="7"/>
  <c r="O912" i="7" s="1"/>
  <c r="N913" i="7"/>
  <c r="M913" i="7"/>
  <c r="L913" i="7"/>
  <c r="K913" i="7"/>
  <c r="K912" i="7" s="1"/>
  <c r="J913" i="7"/>
  <c r="I913" i="7"/>
  <c r="I912" i="7" s="1"/>
  <c r="G913" i="7"/>
  <c r="R912" i="7"/>
  <c r="N912" i="7"/>
  <c r="M912" i="7"/>
  <c r="L912" i="7"/>
  <c r="V911" i="7"/>
  <c r="U911" i="7"/>
  <c r="U908" i="7" s="1"/>
  <c r="T911" i="7"/>
  <c r="S911" i="7"/>
  <c r="R911" i="7"/>
  <c r="Q911" i="7"/>
  <c r="P911" i="7"/>
  <c r="O911" i="7"/>
  <c r="N911" i="7"/>
  <c r="M911" i="7"/>
  <c r="L911" i="7"/>
  <c r="K911" i="7"/>
  <c r="J911" i="7"/>
  <c r="I911" i="7"/>
  <c r="G911" i="7"/>
  <c r="H911" i="7" s="1"/>
  <c r="V910" i="7"/>
  <c r="U910" i="7"/>
  <c r="T910" i="7"/>
  <c r="S910" i="7"/>
  <c r="R910" i="7"/>
  <c r="Q910" i="7"/>
  <c r="P910" i="7"/>
  <c r="P908" i="7" s="1"/>
  <c r="O910" i="7"/>
  <c r="N910" i="7"/>
  <c r="M910" i="7"/>
  <c r="L910" i="7"/>
  <c r="L908" i="7" s="1"/>
  <c r="K910" i="7"/>
  <c r="J910" i="7"/>
  <c r="I910" i="7"/>
  <c r="H910" i="7"/>
  <c r="G910" i="7"/>
  <c r="V909" i="7"/>
  <c r="U909" i="7"/>
  <c r="T909" i="7"/>
  <c r="S909" i="7"/>
  <c r="S908" i="7" s="1"/>
  <c r="R909" i="7"/>
  <c r="Q909" i="7"/>
  <c r="Q908" i="7" s="1"/>
  <c r="P909" i="7"/>
  <c r="O909" i="7"/>
  <c r="O908" i="7" s="1"/>
  <c r="N909" i="7"/>
  <c r="N908" i="7" s="1"/>
  <c r="M909" i="7"/>
  <c r="M908" i="7" s="1"/>
  <c r="L909" i="7"/>
  <c r="K909" i="7"/>
  <c r="J909" i="7"/>
  <c r="I909" i="7"/>
  <c r="W909" i="7" s="1"/>
  <c r="H909" i="7"/>
  <c r="H908" i="7" s="1"/>
  <c r="G909" i="7"/>
  <c r="V908" i="7"/>
  <c r="T908" i="7"/>
  <c r="W907" i="7"/>
  <c r="V907" i="7"/>
  <c r="V905" i="7" s="1"/>
  <c r="U907" i="7"/>
  <c r="U905" i="7" s="1"/>
  <c r="T907" i="7"/>
  <c r="S907" i="7"/>
  <c r="R907" i="7"/>
  <c r="Q907" i="7"/>
  <c r="P907" i="7"/>
  <c r="O907" i="7"/>
  <c r="N907" i="7"/>
  <c r="M907" i="7"/>
  <c r="L907" i="7"/>
  <c r="K907" i="7"/>
  <c r="J907" i="7"/>
  <c r="I907" i="7"/>
  <c r="H907" i="7"/>
  <c r="G907" i="7"/>
  <c r="G905" i="7" s="1"/>
  <c r="V906" i="7"/>
  <c r="U906" i="7"/>
  <c r="T906" i="7"/>
  <c r="S906" i="7"/>
  <c r="S905" i="7" s="1"/>
  <c r="R906" i="7"/>
  <c r="R905" i="7" s="1"/>
  <c r="Q906" i="7"/>
  <c r="Q905" i="7" s="1"/>
  <c r="P906" i="7"/>
  <c r="P905" i="7" s="1"/>
  <c r="O906" i="7"/>
  <c r="O905" i="7" s="1"/>
  <c r="N906" i="7"/>
  <c r="M906" i="7"/>
  <c r="L906" i="7"/>
  <c r="K906" i="7"/>
  <c r="J906" i="7"/>
  <c r="J905" i="7" s="1"/>
  <c r="I906" i="7"/>
  <c r="I905" i="7" s="1"/>
  <c r="H906" i="7"/>
  <c r="G906" i="7"/>
  <c r="N905" i="7"/>
  <c r="M905" i="7"/>
  <c r="L905" i="7"/>
  <c r="K905" i="7"/>
  <c r="V903" i="7"/>
  <c r="U903" i="7"/>
  <c r="T903" i="7"/>
  <c r="S903" i="7"/>
  <c r="R903" i="7"/>
  <c r="Q903" i="7"/>
  <c r="P903" i="7"/>
  <c r="O903" i="7"/>
  <c r="N903" i="7"/>
  <c r="M903" i="7"/>
  <c r="L903" i="7"/>
  <c r="K903" i="7"/>
  <c r="J903" i="7"/>
  <c r="I903" i="7"/>
  <c r="H903" i="7"/>
  <c r="G903" i="7"/>
  <c r="V902" i="7"/>
  <c r="U902" i="7"/>
  <c r="T902" i="7"/>
  <c r="S902" i="7"/>
  <c r="R902" i="7"/>
  <c r="Q902" i="7"/>
  <c r="P902" i="7"/>
  <c r="O902" i="7"/>
  <c r="O900" i="7" s="1"/>
  <c r="N902" i="7"/>
  <c r="M902" i="7"/>
  <c r="L902" i="7"/>
  <c r="K902" i="7"/>
  <c r="K900" i="7" s="1"/>
  <c r="J902" i="7"/>
  <c r="J900" i="7" s="1"/>
  <c r="I902" i="7"/>
  <c r="I900" i="7" s="1"/>
  <c r="G902" i="7"/>
  <c r="V901" i="7"/>
  <c r="U901" i="7"/>
  <c r="T901" i="7"/>
  <c r="S901" i="7"/>
  <c r="R901" i="7"/>
  <c r="R900" i="7" s="1"/>
  <c r="Q901" i="7"/>
  <c r="P901" i="7"/>
  <c r="P900" i="7" s="1"/>
  <c r="O901" i="7"/>
  <c r="N901" i="7"/>
  <c r="M901" i="7"/>
  <c r="L901" i="7"/>
  <c r="K901" i="7"/>
  <c r="J901" i="7"/>
  <c r="I901" i="7"/>
  <c r="G901" i="7"/>
  <c r="G900" i="7" s="1"/>
  <c r="V900" i="7"/>
  <c r="U900" i="7"/>
  <c r="T900" i="7"/>
  <c r="S900" i="7"/>
  <c r="V899" i="7"/>
  <c r="U899" i="7"/>
  <c r="T899" i="7"/>
  <c r="S899" i="7"/>
  <c r="R899" i="7"/>
  <c r="Q899" i="7"/>
  <c r="P899" i="7"/>
  <c r="O899" i="7"/>
  <c r="N899" i="7"/>
  <c r="M899" i="7"/>
  <c r="L899" i="7"/>
  <c r="K899" i="7"/>
  <c r="J899" i="7"/>
  <c r="I899" i="7"/>
  <c r="H899" i="7"/>
  <c r="G899" i="7"/>
  <c r="V898" i="7"/>
  <c r="U898" i="7"/>
  <c r="T898" i="7"/>
  <c r="S898" i="7"/>
  <c r="R898" i="7"/>
  <c r="Q898" i="7"/>
  <c r="P898" i="7"/>
  <c r="O898" i="7"/>
  <c r="N898" i="7"/>
  <c r="M898" i="7"/>
  <c r="L898" i="7"/>
  <c r="K898" i="7"/>
  <c r="J898" i="7"/>
  <c r="I898" i="7"/>
  <c r="H898" i="7"/>
  <c r="G898" i="7"/>
  <c r="V897" i="7"/>
  <c r="V896" i="7" s="1"/>
  <c r="U897" i="7"/>
  <c r="U896" i="7" s="1"/>
  <c r="T897" i="7"/>
  <c r="T896" i="7" s="1"/>
  <c r="S897" i="7"/>
  <c r="R897" i="7"/>
  <c r="Q897" i="7"/>
  <c r="P897" i="7"/>
  <c r="O897" i="7"/>
  <c r="O896" i="7" s="1"/>
  <c r="N897" i="7"/>
  <c r="M897" i="7"/>
  <c r="M896" i="7" s="1"/>
  <c r="L897" i="7"/>
  <c r="K897" i="7"/>
  <c r="J897" i="7"/>
  <c r="J896" i="7" s="1"/>
  <c r="I897" i="7"/>
  <c r="H897" i="7"/>
  <c r="G897" i="7"/>
  <c r="S896" i="7"/>
  <c r="L896" i="7"/>
  <c r="K896" i="7"/>
  <c r="I896" i="7"/>
  <c r="H896" i="7"/>
  <c r="G896" i="7"/>
  <c r="V895" i="7"/>
  <c r="U895" i="7"/>
  <c r="T895" i="7"/>
  <c r="S895" i="7"/>
  <c r="R895" i="7"/>
  <c r="Q895" i="7"/>
  <c r="P895" i="7"/>
  <c r="O895" i="7"/>
  <c r="N895" i="7"/>
  <c r="M895" i="7"/>
  <c r="L895" i="7"/>
  <c r="K895" i="7"/>
  <c r="J895" i="7"/>
  <c r="I895" i="7"/>
  <c r="G895" i="7"/>
  <c r="G892" i="7" s="1"/>
  <c r="V894" i="7"/>
  <c r="U894" i="7"/>
  <c r="W894" i="7" s="1"/>
  <c r="T894" i="7"/>
  <c r="S894" i="7"/>
  <c r="R894" i="7"/>
  <c r="Q894" i="7"/>
  <c r="P894" i="7"/>
  <c r="O894" i="7"/>
  <c r="N894" i="7"/>
  <c r="M894" i="7"/>
  <c r="L894" i="7"/>
  <c r="K894" i="7"/>
  <c r="K892" i="7" s="1"/>
  <c r="J894" i="7"/>
  <c r="I894" i="7"/>
  <c r="G894" i="7"/>
  <c r="H894" i="7" s="1"/>
  <c r="V893" i="7"/>
  <c r="U893" i="7"/>
  <c r="U892" i="7" s="1"/>
  <c r="T893" i="7"/>
  <c r="T892" i="7" s="1"/>
  <c r="S893" i="7"/>
  <c r="S892" i="7" s="1"/>
  <c r="R893" i="7"/>
  <c r="W893" i="7" s="1"/>
  <c r="Q893" i="7"/>
  <c r="P893" i="7"/>
  <c r="O893" i="7"/>
  <c r="N893" i="7"/>
  <c r="N892" i="7" s="1"/>
  <c r="M893" i="7"/>
  <c r="L893" i="7"/>
  <c r="L892" i="7" s="1"/>
  <c r="K893" i="7"/>
  <c r="J893" i="7"/>
  <c r="I893" i="7"/>
  <c r="I892" i="7" s="1"/>
  <c r="H893" i="7"/>
  <c r="G893" i="7"/>
  <c r="Q892" i="7"/>
  <c r="P892" i="7"/>
  <c r="O892" i="7"/>
  <c r="V890" i="7"/>
  <c r="U890" i="7"/>
  <c r="T890" i="7"/>
  <c r="S890" i="7"/>
  <c r="R890" i="7"/>
  <c r="Q890" i="7"/>
  <c r="P890" i="7"/>
  <c r="O890" i="7"/>
  <c r="N890" i="7"/>
  <c r="M890" i="7"/>
  <c r="L890" i="7"/>
  <c r="K890" i="7"/>
  <c r="J890" i="7"/>
  <c r="I890" i="7"/>
  <c r="G890" i="7"/>
  <c r="H890" i="7" s="1"/>
  <c r="V889" i="7"/>
  <c r="U889" i="7"/>
  <c r="U886" i="7" s="1"/>
  <c r="T889" i="7"/>
  <c r="S889" i="7"/>
  <c r="R889" i="7"/>
  <c r="Q889" i="7"/>
  <c r="P889" i="7"/>
  <c r="O889" i="7"/>
  <c r="N889" i="7"/>
  <c r="M889" i="7"/>
  <c r="L889" i="7"/>
  <c r="K889" i="7"/>
  <c r="J889" i="7"/>
  <c r="I889" i="7"/>
  <c r="G889" i="7"/>
  <c r="H889" i="7" s="1"/>
  <c r="V888" i="7"/>
  <c r="U888" i="7"/>
  <c r="T888" i="7"/>
  <c r="S888" i="7"/>
  <c r="R888" i="7"/>
  <c r="Q888" i="7"/>
  <c r="P888" i="7"/>
  <c r="O888" i="7"/>
  <c r="N888" i="7"/>
  <c r="M888" i="7"/>
  <c r="L888" i="7"/>
  <c r="L886" i="7" s="1"/>
  <c r="K888" i="7"/>
  <c r="K886" i="7" s="1"/>
  <c r="J888" i="7"/>
  <c r="J886" i="7" s="1"/>
  <c r="I888" i="7"/>
  <c r="H888" i="7"/>
  <c r="G888" i="7"/>
  <c r="V887" i="7"/>
  <c r="U887" i="7"/>
  <c r="T887" i="7"/>
  <c r="S887" i="7"/>
  <c r="S886" i="7" s="1"/>
  <c r="R887" i="7"/>
  <c r="R886" i="7" s="1"/>
  <c r="Q887" i="7"/>
  <c r="Q886" i="7" s="1"/>
  <c r="P887" i="7"/>
  <c r="O887" i="7"/>
  <c r="N887" i="7"/>
  <c r="M887" i="7"/>
  <c r="L887" i="7"/>
  <c r="K887" i="7"/>
  <c r="J887" i="7"/>
  <c r="I887" i="7"/>
  <c r="I886" i="7" s="1"/>
  <c r="H887" i="7"/>
  <c r="H886" i="7" s="1"/>
  <c r="G887" i="7"/>
  <c r="G886" i="7" s="1"/>
  <c r="V886" i="7"/>
  <c r="T886" i="7"/>
  <c r="V885" i="7"/>
  <c r="U885" i="7"/>
  <c r="T885" i="7"/>
  <c r="S885" i="7"/>
  <c r="R885" i="7"/>
  <c r="Q885" i="7"/>
  <c r="P885" i="7"/>
  <c r="O885" i="7"/>
  <c r="N885" i="7"/>
  <c r="M885" i="7"/>
  <c r="L885" i="7"/>
  <c r="K885" i="7"/>
  <c r="J885" i="7"/>
  <c r="I885" i="7"/>
  <c r="I881" i="7" s="1"/>
  <c r="H885" i="7"/>
  <c r="G885" i="7"/>
  <c r="V884" i="7"/>
  <c r="U884" i="7"/>
  <c r="T884" i="7"/>
  <c r="S884" i="7"/>
  <c r="R884" i="7"/>
  <c r="Q884" i="7"/>
  <c r="P884" i="7"/>
  <c r="O884" i="7"/>
  <c r="N884" i="7"/>
  <c r="M884" i="7"/>
  <c r="L884" i="7"/>
  <c r="K884" i="7"/>
  <c r="J884" i="7"/>
  <c r="I884" i="7"/>
  <c r="H884" i="7"/>
  <c r="G884" i="7"/>
  <c r="V883" i="7"/>
  <c r="U883" i="7"/>
  <c r="U881" i="7" s="1"/>
  <c r="T883" i="7"/>
  <c r="S883" i="7"/>
  <c r="R883" i="7"/>
  <c r="Q883" i="7"/>
  <c r="Q881" i="7" s="1"/>
  <c r="P883" i="7"/>
  <c r="O883" i="7"/>
  <c r="O881" i="7" s="1"/>
  <c r="N883" i="7"/>
  <c r="M883" i="7"/>
  <c r="W883" i="7" s="1"/>
  <c r="L883" i="7"/>
  <c r="K883" i="7"/>
  <c r="J883" i="7"/>
  <c r="I883" i="7"/>
  <c r="G883" i="7"/>
  <c r="H883" i="7" s="1"/>
  <c r="V882" i="7"/>
  <c r="V881" i="7" s="1"/>
  <c r="U882" i="7"/>
  <c r="T882" i="7"/>
  <c r="S882" i="7"/>
  <c r="S881" i="7" s="1"/>
  <c r="R882" i="7"/>
  <c r="R881" i="7" s="1"/>
  <c r="Q882" i="7"/>
  <c r="P882" i="7"/>
  <c r="O882" i="7"/>
  <c r="N882" i="7"/>
  <c r="M882" i="7"/>
  <c r="L882" i="7"/>
  <c r="K882" i="7"/>
  <c r="J882" i="7"/>
  <c r="J881" i="7" s="1"/>
  <c r="I882" i="7"/>
  <c r="H882" i="7"/>
  <c r="G882" i="7"/>
  <c r="K881" i="7"/>
  <c r="G881" i="7"/>
  <c r="V880" i="7"/>
  <c r="W880" i="7" s="1"/>
  <c r="U880" i="7"/>
  <c r="T880" i="7"/>
  <c r="S880" i="7"/>
  <c r="R880" i="7"/>
  <c r="Q880" i="7"/>
  <c r="P880" i="7"/>
  <c r="O880" i="7"/>
  <c r="N880" i="7"/>
  <c r="M880" i="7"/>
  <c r="L880" i="7"/>
  <c r="K880" i="7"/>
  <c r="J880" i="7"/>
  <c r="I880" i="7"/>
  <c r="H880" i="7"/>
  <c r="G880" i="7"/>
  <c r="V879" i="7"/>
  <c r="V876" i="7" s="1"/>
  <c r="U879" i="7"/>
  <c r="T879" i="7"/>
  <c r="S879" i="7"/>
  <c r="R879" i="7"/>
  <c r="Q879" i="7"/>
  <c r="P879" i="7"/>
  <c r="O879" i="7"/>
  <c r="N879" i="7"/>
  <c r="M879" i="7"/>
  <c r="L879" i="7"/>
  <c r="K879" i="7"/>
  <c r="K876" i="7" s="1"/>
  <c r="J879" i="7"/>
  <c r="I879" i="7"/>
  <c r="G879" i="7"/>
  <c r="H879" i="7" s="1"/>
  <c r="W879" i="7" s="1"/>
  <c r="V878" i="7"/>
  <c r="U878" i="7"/>
  <c r="T878" i="7"/>
  <c r="S878" i="7"/>
  <c r="R878" i="7"/>
  <c r="Q878" i="7"/>
  <c r="P878" i="7"/>
  <c r="O878" i="7"/>
  <c r="N878" i="7"/>
  <c r="M878" i="7"/>
  <c r="L878" i="7"/>
  <c r="K878" i="7"/>
  <c r="J878" i="7"/>
  <c r="I878" i="7"/>
  <c r="H878" i="7"/>
  <c r="G878" i="7"/>
  <c r="V877" i="7"/>
  <c r="U877" i="7"/>
  <c r="T877" i="7"/>
  <c r="S877" i="7"/>
  <c r="S876" i="7" s="1"/>
  <c r="R877" i="7"/>
  <c r="R876" i="7" s="1"/>
  <c r="Q877" i="7"/>
  <c r="P877" i="7"/>
  <c r="P876" i="7" s="1"/>
  <c r="O877" i="7"/>
  <c r="O876" i="7" s="1"/>
  <c r="N877" i="7"/>
  <c r="M877" i="7"/>
  <c r="M876" i="7" s="1"/>
  <c r="L877" i="7"/>
  <c r="K877" i="7"/>
  <c r="J877" i="7"/>
  <c r="I877" i="7"/>
  <c r="I876" i="7" s="1"/>
  <c r="H877" i="7"/>
  <c r="G877" i="7"/>
  <c r="N876" i="7"/>
  <c r="L876" i="7"/>
  <c r="J876" i="7"/>
  <c r="V873" i="7"/>
  <c r="U873" i="7"/>
  <c r="T873" i="7"/>
  <c r="S873" i="7"/>
  <c r="R873" i="7"/>
  <c r="Q873" i="7"/>
  <c r="P873" i="7"/>
  <c r="O873" i="7"/>
  <c r="N873" i="7"/>
  <c r="M873" i="7"/>
  <c r="M871" i="7" s="1"/>
  <c r="L873" i="7"/>
  <c r="K873" i="7"/>
  <c r="J873" i="7"/>
  <c r="I873" i="7"/>
  <c r="H873" i="7"/>
  <c r="G873" i="7"/>
  <c r="H872" i="7"/>
  <c r="G872" i="7"/>
  <c r="W872" i="7" s="1"/>
  <c r="V871" i="7"/>
  <c r="U871" i="7"/>
  <c r="T871" i="7"/>
  <c r="S871" i="7"/>
  <c r="R871" i="7"/>
  <c r="Q871" i="7"/>
  <c r="P871" i="7"/>
  <c r="O871" i="7"/>
  <c r="N871" i="7"/>
  <c r="L871" i="7"/>
  <c r="K871" i="7"/>
  <c r="J871" i="7"/>
  <c r="I871" i="7"/>
  <c r="H871" i="7"/>
  <c r="G870" i="7"/>
  <c r="H870" i="7" s="1"/>
  <c r="V869" i="7"/>
  <c r="V868" i="7" s="1"/>
  <c r="U869" i="7"/>
  <c r="U868" i="7" s="1"/>
  <c r="T869" i="7"/>
  <c r="T868" i="7" s="1"/>
  <c r="S869" i="7"/>
  <c r="R869" i="7"/>
  <c r="R868" i="7" s="1"/>
  <c r="Q869" i="7"/>
  <c r="Q868" i="7" s="1"/>
  <c r="P869" i="7"/>
  <c r="P868" i="7" s="1"/>
  <c r="O869" i="7"/>
  <c r="N869" i="7"/>
  <c r="M869" i="7"/>
  <c r="L869" i="7"/>
  <c r="L868" i="7" s="1"/>
  <c r="K869" i="7"/>
  <c r="K868" i="7" s="1"/>
  <c r="J869" i="7"/>
  <c r="J868" i="7" s="1"/>
  <c r="I869" i="7"/>
  <c r="I868" i="7" s="1"/>
  <c r="H869" i="7"/>
  <c r="H868" i="7" s="1"/>
  <c r="G869" i="7"/>
  <c r="G868" i="7" s="1"/>
  <c r="S868" i="7"/>
  <c r="O868" i="7"/>
  <c r="N868" i="7"/>
  <c r="M868" i="7"/>
  <c r="H867" i="7"/>
  <c r="G867" i="7"/>
  <c r="W864"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1" i="7"/>
  <c r="U841" i="7"/>
  <c r="T841" i="7"/>
  <c r="S841" i="7"/>
  <c r="R841" i="7"/>
  <c r="Q841" i="7"/>
  <c r="P841" i="7"/>
  <c r="O841" i="7"/>
  <c r="N841" i="7"/>
  <c r="M841" i="7"/>
  <c r="L841" i="7"/>
  <c r="K841" i="7"/>
  <c r="J841" i="7"/>
  <c r="I841" i="7"/>
  <c r="H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U814"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W814" i="7" s="1"/>
  <c r="V596" i="7"/>
  <c r="U596" i="7"/>
  <c r="T596" i="7"/>
  <c r="S596" i="7"/>
  <c r="R596" i="7"/>
  <c r="Q596" i="7"/>
  <c r="P596" i="7"/>
  <c r="O596" i="7"/>
  <c r="N596" i="7"/>
  <c r="M596" i="7"/>
  <c r="L596" i="7"/>
  <c r="K596" i="7"/>
  <c r="J596" i="7"/>
  <c r="I596" i="7"/>
  <c r="H596" i="7"/>
  <c r="G596" i="7"/>
  <c r="W592" i="7"/>
  <c r="V592" i="7"/>
  <c r="V814" i="7" s="1"/>
  <c r="U592" i="7"/>
  <c r="T592" i="7"/>
  <c r="S592" i="7"/>
  <c r="R592" i="7"/>
  <c r="Q592" i="7"/>
  <c r="P592" i="7"/>
  <c r="O592" i="7"/>
  <c r="N592" i="7"/>
  <c r="M592" i="7"/>
  <c r="L592" i="7"/>
  <c r="K592" i="7"/>
  <c r="J592" i="7"/>
  <c r="I592" i="7"/>
  <c r="H592" i="7"/>
  <c r="G592" i="7"/>
  <c r="W586" i="7"/>
  <c r="V586" i="7"/>
  <c r="U586" i="7"/>
  <c r="T586" i="7"/>
  <c r="T814" i="7" s="1"/>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T576" i="7"/>
  <c r="S576" i="7"/>
  <c r="R576" i="7"/>
  <c r="R814" i="7" s="1"/>
  <c r="Q576" i="7"/>
  <c r="P576" i="7"/>
  <c r="O576" i="7"/>
  <c r="N576" i="7"/>
  <c r="M576" i="7"/>
  <c r="L576" i="7"/>
  <c r="L814" i="7" s="1"/>
  <c r="K576" i="7"/>
  <c r="J576" i="7"/>
  <c r="I576" i="7"/>
  <c r="I814" i="7" s="1"/>
  <c r="H576" i="7"/>
  <c r="G576" i="7"/>
  <c r="R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H571" i="7" s="1"/>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L571" i="7" s="1"/>
  <c r="K549" i="7"/>
  <c r="J549" i="7"/>
  <c r="I549" i="7"/>
  <c r="H549" i="7"/>
  <c r="G549" i="7"/>
  <c r="W543" i="7"/>
  <c r="V543" i="7"/>
  <c r="U543" i="7"/>
  <c r="T543" i="7"/>
  <c r="S543" i="7"/>
  <c r="R543" i="7"/>
  <c r="Q543" i="7"/>
  <c r="P543" i="7"/>
  <c r="O543" i="7"/>
  <c r="N543" i="7"/>
  <c r="M543" i="7"/>
  <c r="L543" i="7"/>
  <c r="K543" i="7"/>
  <c r="J543" i="7"/>
  <c r="I543" i="7"/>
  <c r="I571" i="7" s="1"/>
  <c r="H543" i="7"/>
  <c r="G543" i="7"/>
  <c r="W540" i="7"/>
  <c r="V540" i="7"/>
  <c r="U540" i="7"/>
  <c r="T540" i="7"/>
  <c r="S540" i="7"/>
  <c r="R540" i="7"/>
  <c r="Q540" i="7"/>
  <c r="Q571" i="7" s="1"/>
  <c r="P540" i="7"/>
  <c r="O540" i="7"/>
  <c r="N540" i="7"/>
  <c r="M540" i="7"/>
  <c r="L540" i="7"/>
  <c r="K540" i="7"/>
  <c r="J540" i="7"/>
  <c r="I540" i="7"/>
  <c r="H540" i="7"/>
  <c r="G540" i="7"/>
  <c r="G571" i="7" s="1"/>
  <c r="W533" i="7"/>
  <c r="V533" i="7"/>
  <c r="U533" i="7"/>
  <c r="T533" i="7"/>
  <c r="S533" i="7"/>
  <c r="R533" i="7"/>
  <c r="Q533" i="7"/>
  <c r="P533" i="7"/>
  <c r="O533" i="7"/>
  <c r="N533" i="7"/>
  <c r="M533" i="7"/>
  <c r="L533" i="7"/>
  <c r="K533" i="7"/>
  <c r="J533" i="7"/>
  <c r="I533" i="7"/>
  <c r="H533" i="7"/>
  <c r="G533" i="7"/>
  <c r="W524" i="7"/>
  <c r="V524" i="7"/>
  <c r="U524" i="7"/>
  <c r="U571" i="7" s="1"/>
  <c r="T524" i="7"/>
  <c r="S524" i="7"/>
  <c r="R524" i="7"/>
  <c r="Q524" i="7"/>
  <c r="P524" i="7"/>
  <c r="O524" i="7"/>
  <c r="N524" i="7"/>
  <c r="M524" i="7"/>
  <c r="L524" i="7"/>
  <c r="K524" i="7"/>
  <c r="K571" i="7" s="1"/>
  <c r="J524" i="7"/>
  <c r="J571" i="7" s="1"/>
  <c r="I524" i="7"/>
  <c r="H524" i="7"/>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S246" i="7"/>
  <c r="S516" i="7" s="1"/>
  <c r="S520" i="7" s="1"/>
  <c r="R246" i="7"/>
  <c r="R516" i="7" s="1"/>
  <c r="R520" i="7" s="1"/>
  <c r="Q246" i="7"/>
  <c r="Q516" i="7" s="1"/>
  <c r="Q520" i="7" s="1"/>
  <c r="P246" i="7"/>
  <c r="P516" i="7" s="1"/>
  <c r="P520" i="7" s="1"/>
  <c r="O246" i="7"/>
  <c r="N246" i="7"/>
  <c r="N516" i="7" s="1"/>
  <c r="N520" i="7" s="1"/>
  <c r="M246" i="7"/>
  <c r="L246" i="7"/>
  <c r="K246" i="7"/>
  <c r="J246" i="7"/>
  <c r="I246" i="7"/>
  <c r="H246" i="7"/>
  <c r="G246" i="7"/>
  <c r="G237" i="7"/>
  <c r="K233"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N233" i="7" s="1"/>
  <c r="M18" i="7"/>
  <c r="L18" i="7"/>
  <c r="K18" i="7"/>
  <c r="J18" i="7"/>
  <c r="I18" i="7"/>
  <c r="H18" i="7"/>
  <c r="G18" i="7"/>
  <c r="G233" i="7" s="1"/>
  <c r="W13" i="7"/>
  <c r="W233" i="7" s="1"/>
  <c r="V13" i="7"/>
  <c r="U13" i="7"/>
  <c r="T13" i="7"/>
  <c r="S13" i="7"/>
  <c r="R13" i="7"/>
  <c r="Q13" i="7"/>
  <c r="P13" i="7"/>
  <c r="O13" i="7"/>
  <c r="N13" i="7"/>
  <c r="M13" i="7"/>
  <c r="L13" i="7"/>
  <c r="K13" i="7"/>
  <c r="J13" i="7"/>
  <c r="I13" i="7"/>
  <c r="H13" i="7"/>
  <c r="G13" i="7"/>
  <c r="W10" i="7"/>
  <c r="V10" i="7"/>
  <c r="V233" i="7" s="1"/>
  <c r="U10" i="7"/>
  <c r="U233" i="7" s="1"/>
  <c r="T10" i="7"/>
  <c r="T233" i="7" s="1"/>
  <c r="S10" i="7"/>
  <c r="S233" i="7" s="1"/>
  <c r="R10" i="7"/>
  <c r="R233" i="7" s="1"/>
  <c r="Q10" i="7"/>
  <c r="Q233" i="7" s="1"/>
  <c r="P10" i="7"/>
  <c r="O10" i="7"/>
  <c r="N10" i="7"/>
  <c r="M10" i="7"/>
  <c r="L10" i="7"/>
  <c r="K10" i="7"/>
  <c r="J10" i="7"/>
  <c r="I10" i="7"/>
  <c r="I233" i="7" s="1"/>
  <c r="H10" i="7"/>
  <c r="G10" i="7"/>
  <c r="F5" i="7"/>
  <c r="F863" i="7" s="1"/>
  <c r="F4" i="7"/>
  <c r="F862" i="7" s="1"/>
  <c r="W1713" i="1"/>
  <c r="V1713" i="1"/>
  <c r="U1713" i="1"/>
  <c r="U1711" i="1" s="1"/>
  <c r="T1713" i="1"/>
  <c r="S1713" i="1"/>
  <c r="R1713" i="1"/>
  <c r="Q1713" i="1"/>
  <c r="P1713" i="1"/>
  <c r="O1713" i="1"/>
  <c r="N1713" i="1"/>
  <c r="M1713" i="1"/>
  <c r="L1713" i="1"/>
  <c r="K1713" i="1"/>
  <c r="J1713" i="1"/>
  <c r="I1713" i="1"/>
  <c r="H1713" i="1"/>
  <c r="G1713" i="1"/>
  <c r="W1712" i="1"/>
  <c r="W1711" i="1" s="1"/>
  <c r="V1712" i="1"/>
  <c r="V1711" i="1" s="1"/>
  <c r="U1712" i="1"/>
  <c r="T1712" i="1"/>
  <c r="T1711" i="1" s="1"/>
  <c r="S1712" i="1"/>
  <c r="R1712" i="1"/>
  <c r="R1711" i="1" s="1"/>
  <c r="Q1712" i="1"/>
  <c r="P1712" i="1"/>
  <c r="O1712" i="1"/>
  <c r="N1712" i="1"/>
  <c r="M1712" i="1"/>
  <c r="L1712" i="1"/>
  <c r="K1712" i="1"/>
  <c r="K1711" i="1" s="1"/>
  <c r="J1712" i="1"/>
  <c r="J1711" i="1" s="1"/>
  <c r="I1712" i="1"/>
  <c r="I1711" i="1" s="1"/>
  <c r="H1712" i="1"/>
  <c r="H1711" i="1" s="1"/>
  <c r="G1712" i="1"/>
  <c r="S1711" i="1"/>
  <c r="Q1711" i="1"/>
  <c r="P1711" i="1"/>
  <c r="O1711" i="1"/>
  <c r="N1711" i="1"/>
  <c r="M1711" i="1"/>
  <c r="G1711" i="1"/>
  <c r="W1709" i="1"/>
  <c r="V1709" i="1"/>
  <c r="U1709" i="1"/>
  <c r="U1706" i="1" s="1"/>
  <c r="T1709" i="1"/>
  <c r="S1709" i="1"/>
  <c r="R1709" i="1"/>
  <c r="Q1709" i="1"/>
  <c r="P1709" i="1"/>
  <c r="O1709" i="1"/>
  <c r="N1709" i="1"/>
  <c r="N1706" i="1" s="1"/>
  <c r="M1709" i="1"/>
  <c r="M1706" i="1" s="1"/>
  <c r="L1709" i="1"/>
  <c r="K1709" i="1"/>
  <c r="J1709" i="1"/>
  <c r="I1709" i="1"/>
  <c r="H1709" i="1"/>
  <c r="G1709" i="1"/>
  <c r="W1708" i="1"/>
  <c r="V1708" i="1"/>
  <c r="U1708" i="1"/>
  <c r="T1708" i="1"/>
  <c r="S1708" i="1"/>
  <c r="R1708" i="1"/>
  <c r="Q1708" i="1"/>
  <c r="P1708" i="1"/>
  <c r="O1708" i="1"/>
  <c r="N1708" i="1"/>
  <c r="M1708" i="1"/>
  <c r="L1708" i="1"/>
  <c r="K1708" i="1"/>
  <c r="J1708" i="1"/>
  <c r="J1706" i="1" s="1"/>
  <c r="I1708" i="1"/>
  <c r="I1706" i="1" s="1"/>
  <c r="H1708" i="1"/>
  <c r="G1708" i="1"/>
  <c r="W1707" i="1"/>
  <c r="V1707" i="1"/>
  <c r="U1707" i="1"/>
  <c r="T1707" i="1"/>
  <c r="S1707" i="1"/>
  <c r="R1707" i="1"/>
  <c r="R1706" i="1" s="1"/>
  <c r="Q1707" i="1"/>
  <c r="Q1706" i="1" s="1"/>
  <c r="P1707" i="1"/>
  <c r="O1707" i="1"/>
  <c r="O1706" i="1" s="1"/>
  <c r="N1707" i="1"/>
  <c r="M1707" i="1"/>
  <c r="L1707" i="1"/>
  <c r="L1706" i="1" s="1"/>
  <c r="K1707" i="1"/>
  <c r="J1707" i="1"/>
  <c r="I1707" i="1"/>
  <c r="H1707" i="1"/>
  <c r="H1706" i="1" s="1"/>
  <c r="G1707" i="1"/>
  <c r="G1706" i="1" s="1"/>
  <c r="W1706" i="1"/>
  <c r="V1706" i="1"/>
  <c r="S1706" i="1"/>
  <c r="P1706" i="1"/>
  <c r="K1706" i="1"/>
  <c r="V1704" i="1"/>
  <c r="U1704" i="1"/>
  <c r="T1704" i="1"/>
  <c r="T1699" i="1" s="1"/>
  <c r="S1704" i="1"/>
  <c r="S1699" i="1" s="1"/>
  <c r="R1704" i="1"/>
  <c r="R1699" i="1" s="1"/>
  <c r="Q1704" i="1"/>
  <c r="P1704" i="1"/>
  <c r="O1704" i="1"/>
  <c r="N1704" i="1"/>
  <c r="M1704" i="1"/>
  <c r="L1704" i="1"/>
  <c r="K1704" i="1"/>
  <c r="J1704" i="1"/>
  <c r="I1704" i="1"/>
  <c r="H1704" i="1"/>
  <c r="V1701" i="1"/>
  <c r="V1699" i="1" s="1"/>
  <c r="U1701" i="1"/>
  <c r="T1701" i="1"/>
  <c r="S1701" i="1"/>
  <c r="R1701" i="1"/>
  <c r="Q1701" i="1"/>
  <c r="P1701" i="1"/>
  <c r="O1701" i="1"/>
  <c r="O1699" i="1" s="1"/>
  <c r="N1701" i="1"/>
  <c r="N1699" i="1" s="1"/>
  <c r="M1701" i="1"/>
  <c r="M1699" i="1" s="1"/>
  <c r="L1701" i="1"/>
  <c r="L1699" i="1" s="1"/>
  <c r="K1701" i="1"/>
  <c r="J1701" i="1"/>
  <c r="I1701" i="1"/>
  <c r="H1701" i="1"/>
  <c r="V1700" i="1"/>
  <c r="U1700" i="1"/>
  <c r="T1700" i="1"/>
  <c r="S1700" i="1"/>
  <c r="R1700" i="1"/>
  <c r="Q1700" i="1"/>
  <c r="Q1699" i="1" s="1"/>
  <c r="P1700" i="1"/>
  <c r="P1699" i="1" s="1"/>
  <c r="O1700" i="1"/>
  <c r="N1700" i="1"/>
  <c r="M1700" i="1"/>
  <c r="L1700" i="1"/>
  <c r="K1700" i="1"/>
  <c r="J1700" i="1"/>
  <c r="J1699" i="1" s="1"/>
  <c r="I1700" i="1"/>
  <c r="I1699" i="1" s="1"/>
  <c r="H1700" i="1"/>
  <c r="H1699" i="1" s="1"/>
  <c r="K1699" i="1"/>
  <c r="V1698" i="1"/>
  <c r="U1698" i="1"/>
  <c r="T1698" i="1"/>
  <c r="S1698" i="1"/>
  <c r="R1698" i="1"/>
  <c r="Q1698" i="1"/>
  <c r="P1698" i="1"/>
  <c r="O1698" i="1"/>
  <c r="N1698" i="1"/>
  <c r="M1698" i="1"/>
  <c r="L1698" i="1"/>
  <c r="K1698" i="1"/>
  <c r="J1698" i="1"/>
  <c r="I1698" i="1"/>
  <c r="H1698" i="1"/>
  <c r="V1697" i="1"/>
  <c r="U1697" i="1"/>
  <c r="U1693" i="1" s="1"/>
  <c r="T1697" i="1"/>
  <c r="S1697" i="1"/>
  <c r="R1697" i="1"/>
  <c r="Q1697" i="1"/>
  <c r="P1697" i="1"/>
  <c r="O1697" i="1"/>
  <c r="N1697" i="1"/>
  <c r="N1693" i="1" s="1"/>
  <c r="M1697" i="1"/>
  <c r="L1697" i="1"/>
  <c r="L1693" i="1" s="1"/>
  <c r="K1697" i="1"/>
  <c r="J1697" i="1"/>
  <c r="I1697" i="1"/>
  <c r="H1697" i="1"/>
  <c r="V1696" i="1"/>
  <c r="U1696" i="1"/>
  <c r="T1696" i="1"/>
  <c r="S1696" i="1"/>
  <c r="R1696" i="1"/>
  <c r="Q1696" i="1"/>
  <c r="P1696" i="1"/>
  <c r="O1696" i="1"/>
  <c r="N1696" i="1"/>
  <c r="M1696" i="1"/>
  <c r="L1696" i="1"/>
  <c r="K1696" i="1"/>
  <c r="J1696" i="1"/>
  <c r="I1696" i="1"/>
  <c r="I1693" i="1" s="1"/>
  <c r="H1696" i="1"/>
  <c r="H1693" i="1" s="1"/>
  <c r="V1695" i="1"/>
  <c r="V1693" i="1" s="1"/>
  <c r="U1695" i="1"/>
  <c r="T1695" i="1"/>
  <c r="S1695" i="1"/>
  <c r="R1695" i="1"/>
  <c r="Q1695" i="1"/>
  <c r="P1695" i="1"/>
  <c r="O1695" i="1"/>
  <c r="N1695" i="1"/>
  <c r="M1695" i="1"/>
  <c r="L1695" i="1"/>
  <c r="K1695" i="1"/>
  <c r="J1695" i="1"/>
  <c r="I1695" i="1"/>
  <c r="H1695" i="1"/>
  <c r="V1694" i="1"/>
  <c r="U1694" i="1"/>
  <c r="T1694" i="1"/>
  <c r="T1693" i="1" s="1"/>
  <c r="S1694" i="1"/>
  <c r="S1693" i="1" s="1"/>
  <c r="R1694" i="1"/>
  <c r="R1693" i="1" s="1"/>
  <c r="Q1694" i="1"/>
  <c r="Q1693" i="1" s="1"/>
  <c r="P1694" i="1"/>
  <c r="O1694" i="1"/>
  <c r="O1693" i="1" s="1"/>
  <c r="N1694" i="1"/>
  <c r="M1694" i="1"/>
  <c r="L1694" i="1"/>
  <c r="K1694" i="1"/>
  <c r="J1694" i="1"/>
  <c r="I1694" i="1"/>
  <c r="H1694" i="1"/>
  <c r="M1693" i="1"/>
  <c r="J1693" i="1"/>
  <c r="V1692" i="1"/>
  <c r="U1692" i="1"/>
  <c r="U1690" i="1" s="1"/>
  <c r="T1692" i="1"/>
  <c r="S1692" i="1"/>
  <c r="R1692" i="1"/>
  <c r="Q1692" i="1"/>
  <c r="P1692" i="1"/>
  <c r="O1692" i="1"/>
  <c r="N1692" i="1"/>
  <c r="N1690" i="1" s="1"/>
  <c r="M1692" i="1"/>
  <c r="L1692" i="1"/>
  <c r="K1692" i="1"/>
  <c r="J1692" i="1"/>
  <c r="I1692" i="1"/>
  <c r="H1692" i="1"/>
  <c r="V1691" i="1"/>
  <c r="V1690" i="1" s="1"/>
  <c r="U1691" i="1"/>
  <c r="T1691" i="1"/>
  <c r="T1690" i="1" s="1"/>
  <c r="S1691" i="1"/>
  <c r="S1690" i="1" s="1"/>
  <c r="R1691" i="1"/>
  <c r="R1690" i="1" s="1"/>
  <c r="Q1691" i="1"/>
  <c r="P1691" i="1"/>
  <c r="P1690" i="1" s="1"/>
  <c r="O1691" i="1"/>
  <c r="N1691" i="1"/>
  <c r="M1691" i="1"/>
  <c r="L1691" i="1"/>
  <c r="K1691" i="1"/>
  <c r="J1691" i="1"/>
  <c r="I1691" i="1"/>
  <c r="I1690" i="1" s="1"/>
  <c r="H1691" i="1"/>
  <c r="H1690" i="1" s="1"/>
  <c r="Q1690" i="1"/>
  <c r="O1690" i="1"/>
  <c r="M1690" i="1"/>
  <c r="L1690" i="1"/>
  <c r="K1690" i="1"/>
  <c r="J1690" i="1"/>
  <c r="V1689" i="1"/>
  <c r="U1689" i="1"/>
  <c r="T1689" i="1"/>
  <c r="S1689" i="1"/>
  <c r="R1689" i="1"/>
  <c r="Q1689" i="1"/>
  <c r="P1689" i="1"/>
  <c r="O1689" i="1"/>
  <c r="N1689" i="1"/>
  <c r="M1689" i="1"/>
  <c r="L1689" i="1"/>
  <c r="K1689" i="1"/>
  <c r="J1689" i="1"/>
  <c r="I1689" i="1"/>
  <c r="H1689" i="1"/>
  <c r="H1685" i="1" s="1"/>
  <c r="V1688" i="1"/>
  <c r="V1685" i="1" s="1"/>
  <c r="U1688" i="1"/>
  <c r="T1688" i="1"/>
  <c r="S1688" i="1"/>
  <c r="R1688" i="1"/>
  <c r="Q1688" i="1"/>
  <c r="P1688" i="1"/>
  <c r="O1688" i="1"/>
  <c r="N1688" i="1"/>
  <c r="M1688" i="1"/>
  <c r="L1688" i="1"/>
  <c r="K1688" i="1"/>
  <c r="J1688" i="1"/>
  <c r="I1688" i="1"/>
  <c r="H1688" i="1"/>
  <c r="V1687" i="1"/>
  <c r="U1687" i="1"/>
  <c r="T1687" i="1"/>
  <c r="T1685" i="1" s="1"/>
  <c r="S1687" i="1"/>
  <c r="R1687" i="1"/>
  <c r="Q1687" i="1"/>
  <c r="P1687" i="1"/>
  <c r="O1687" i="1"/>
  <c r="N1687" i="1"/>
  <c r="M1687" i="1"/>
  <c r="L1687" i="1"/>
  <c r="K1687" i="1"/>
  <c r="J1687" i="1"/>
  <c r="I1687" i="1"/>
  <c r="H1687" i="1"/>
  <c r="V1686" i="1"/>
  <c r="U1686" i="1"/>
  <c r="U1685" i="1" s="1"/>
  <c r="T1686" i="1"/>
  <c r="S1686" i="1"/>
  <c r="S1685" i="1" s="1"/>
  <c r="R1686" i="1"/>
  <c r="Q1686" i="1"/>
  <c r="P1686" i="1"/>
  <c r="O1686" i="1"/>
  <c r="O1685" i="1" s="1"/>
  <c r="N1686" i="1"/>
  <c r="N1685" i="1" s="1"/>
  <c r="M1686" i="1"/>
  <c r="M1685" i="1" s="1"/>
  <c r="L1686" i="1"/>
  <c r="L1685" i="1" s="1"/>
  <c r="K1686" i="1"/>
  <c r="K1685" i="1" s="1"/>
  <c r="J1686" i="1"/>
  <c r="J1685" i="1" s="1"/>
  <c r="I1686" i="1"/>
  <c r="H1686" i="1"/>
  <c r="P1685" i="1"/>
  <c r="I1685" i="1"/>
  <c r="V1684" i="1"/>
  <c r="U1684" i="1"/>
  <c r="T1684" i="1"/>
  <c r="S1684" i="1"/>
  <c r="R1684" i="1"/>
  <c r="Q1684" i="1"/>
  <c r="P1684" i="1"/>
  <c r="O1684" i="1"/>
  <c r="N1684" i="1"/>
  <c r="M1684" i="1"/>
  <c r="L1684" i="1"/>
  <c r="K1684" i="1"/>
  <c r="J1684" i="1"/>
  <c r="I1684" i="1"/>
  <c r="H1684" i="1"/>
  <c r="V1683" i="1"/>
  <c r="U1683" i="1"/>
  <c r="T1683" i="1"/>
  <c r="S1683" i="1"/>
  <c r="S1680" i="1" s="1"/>
  <c r="R1683" i="1"/>
  <c r="R1680" i="1" s="1"/>
  <c r="Q1683" i="1"/>
  <c r="P1683" i="1"/>
  <c r="O1683" i="1"/>
  <c r="N1683" i="1"/>
  <c r="M1683" i="1"/>
  <c r="L1683" i="1"/>
  <c r="K1683" i="1"/>
  <c r="J1683" i="1"/>
  <c r="I1683" i="1"/>
  <c r="H1683" i="1"/>
  <c r="V1682" i="1"/>
  <c r="U1682" i="1"/>
  <c r="T1682" i="1"/>
  <c r="T1680" i="1" s="1"/>
  <c r="S1682" i="1"/>
  <c r="R1682" i="1"/>
  <c r="Q1682" i="1"/>
  <c r="Q1680" i="1" s="1"/>
  <c r="P1682" i="1"/>
  <c r="O1682" i="1"/>
  <c r="N1682" i="1"/>
  <c r="M1682" i="1"/>
  <c r="M1680" i="1" s="1"/>
  <c r="L1682" i="1"/>
  <c r="K1682" i="1"/>
  <c r="K1680" i="1" s="1"/>
  <c r="J1682" i="1"/>
  <c r="I1682" i="1"/>
  <c r="H1682" i="1"/>
  <c r="V1681" i="1"/>
  <c r="U1681" i="1"/>
  <c r="T1681" i="1"/>
  <c r="S1681" i="1"/>
  <c r="R1681" i="1"/>
  <c r="Q1681" i="1"/>
  <c r="P1681" i="1"/>
  <c r="O1681" i="1"/>
  <c r="O1680" i="1" s="1"/>
  <c r="N1681" i="1"/>
  <c r="N1680" i="1" s="1"/>
  <c r="M1681" i="1"/>
  <c r="L1681" i="1"/>
  <c r="K1681" i="1"/>
  <c r="J1681" i="1"/>
  <c r="J1680" i="1" s="1"/>
  <c r="I1681" i="1"/>
  <c r="H1681" i="1"/>
  <c r="H1680" i="1" s="1"/>
  <c r="V1680" i="1"/>
  <c r="U1680" i="1"/>
  <c r="I1680" i="1"/>
  <c r="V1677" i="1"/>
  <c r="U1677" i="1"/>
  <c r="T1677" i="1"/>
  <c r="S1677" i="1"/>
  <c r="R1677" i="1"/>
  <c r="Q1677" i="1"/>
  <c r="P1677" i="1"/>
  <c r="P1675" i="1" s="1"/>
  <c r="O1677" i="1"/>
  <c r="O1675" i="1" s="1"/>
  <c r="N1677" i="1"/>
  <c r="M1677" i="1"/>
  <c r="L1677" i="1"/>
  <c r="K1677" i="1"/>
  <c r="J1677" i="1"/>
  <c r="I1677" i="1"/>
  <c r="H1677" i="1"/>
  <c r="V1676" i="1"/>
  <c r="U1676" i="1"/>
  <c r="T1676" i="1"/>
  <c r="T1675" i="1" s="1"/>
  <c r="S1676" i="1"/>
  <c r="S1675" i="1" s="1"/>
  <c r="R1676" i="1"/>
  <c r="R1675" i="1" s="1"/>
  <c r="Q1676" i="1"/>
  <c r="P1676" i="1"/>
  <c r="O1676" i="1"/>
  <c r="N1676" i="1"/>
  <c r="N1675" i="1" s="1"/>
  <c r="M1676" i="1"/>
  <c r="L1676" i="1"/>
  <c r="L1675" i="1" s="1"/>
  <c r="K1676" i="1"/>
  <c r="K1675" i="1" s="1"/>
  <c r="J1676" i="1"/>
  <c r="J1675" i="1" s="1"/>
  <c r="I1676" i="1"/>
  <c r="I1675" i="1" s="1"/>
  <c r="H1676" i="1"/>
  <c r="H1675" i="1" s="1"/>
  <c r="V1675" i="1"/>
  <c r="U1675" i="1"/>
  <c r="M1675" i="1"/>
  <c r="W1670" i="1"/>
  <c r="W1667" i="1" s="1"/>
  <c r="V1670" i="1"/>
  <c r="U1670" i="1"/>
  <c r="T1670" i="1"/>
  <c r="S1670" i="1"/>
  <c r="R1670" i="1"/>
  <c r="Q1670" i="1"/>
  <c r="P1670" i="1"/>
  <c r="P1667" i="1" s="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H1669" i="1"/>
  <c r="G1669" i="1"/>
  <c r="W1668" i="1"/>
  <c r="V1668" i="1"/>
  <c r="U1668" i="1"/>
  <c r="U1667" i="1" s="1"/>
  <c r="T1668" i="1"/>
  <c r="S1668" i="1"/>
  <c r="S1667" i="1" s="1"/>
  <c r="R1668" i="1"/>
  <c r="Q1668" i="1"/>
  <c r="Q1667" i="1" s="1"/>
  <c r="P1668" i="1"/>
  <c r="O1668" i="1"/>
  <c r="N1668" i="1"/>
  <c r="N1667" i="1" s="1"/>
  <c r="M1668" i="1"/>
  <c r="M1667" i="1" s="1"/>
  <c r="L1668" i="1"/>
  <c r="K1668" i="1"/>
  <c r="K1667" i="1" s="1"/>
  <c r="J1668" i="1"/>
  <c r="J1667" i="1" s="1"/>
  <c r="I1668" i="1"/>
  <c r="I1667" i="1" s="1"/>
  <c r="H1668" i="1"/>
  <c r="G1668" i="1"/>
  <c r="G1667" i="1" s="1"/>
  <c r="V1667" i="1"/>
  <c r="R1667" i="1"/>
  <c r="L1667" i="1"/>
  <c r="G1665" i="1"/>
  <c r="G1664" i="1"/>
  <c r="G1663" i="1" s="1"/>
  <c r="W1662" i="1"/>
  <c r="W1659" i="1" s="1"/>
  <c r="G1662" i="1"/>
  <c r="W1661" i="1"/>
  <c r="V1661" i="1"/>
  <c r="U1661" i="1"/>
  <c r="T1661" i="1"/>
  <c r="S1661" i="1"/>
  <c r="R1661" i="1"/>
  <c r="Q1661" i="1"/>
  <c r="P1661" i="1"/>
  <c r="P1659" i="1" s="1"/>
  <c r="O1661" i="1"/>
  <c r="N1661" i="1"/>
  <c r="M1661" i="1"/>
  <c r="G1661" i="1"/>
  <c r="L1661" i="1" s="1"/>
  <c r="W1660" i="1"/>
  <c r="V1660" i="1"/>
  <c r="V1659" i="1" s="1"/>
  <c r="U1660" i="1"/>
  <c r="T1660" i="1"/>
  <c r="T1659" i="1" s="1"/>
  <c r="S1660" i="1"/>
  <c r="S1659" i="1" s="1"/>
  <c r="R1660" i="1"/>
  <c r="R1659" i="1" s="1"/>
  <c r="Q1660" i="1"/>
  <c r="Q1659" i="1" s="1"/>
  <c r="P1660" i="1"/>
  <c r="O1660" i="1"/>
  <c r="N1660" i="1"/>
  <c r="M1660" i="1"/>
  <c r="L1660" i="1"/>
  <c r="K1660" i="1"/>
  <c r="G1660" i="1"/>
  <c r="U1659" i="1"/>
  <c r="O1659" i="1"/>
  <c r="M1659" i="1"/>
  <c r="L1659" i="1"/>
  <c r="K1659" i="1"/>
  <c r="W1658" i="1"/>
  <c r="V1658" i="1"/>
  <c r="U1658" i="1"/>
  <c r="T1658" i="1"/>
  <c r="S1658" i="1"/>
  <c r="R1658" i="1"/>
  <c r="Q1658" i="1"/>
  <c r="P1658" i="1"/>
  <c r="O1658" i="1"/>
  <c r="N1658" i="1"/>
  <c r="M1658" i="1"/>
  <c r="L1658" i="1"/>
  <c r="K1658" i="1"/>
  <c r="J1658" i="1"/>
  <c r="I1658" i="1"/>
  <c r="G1658" i="1"/>
  <c r="H1658" i="1" s="1"/>
  <c r="W1657" i="1"/>
  <c r="W1656" i="1" s="1"/>
  <c r="V1657" i="1"/>
  <c r="V1656" i="1" s="1"/>
  <c r="U1657" i="1"/>
  <c r="T1657" i="1"/>
  <c r="S1657" i="1"/>
  <c r="R1657" i="1"/>
  <c r="R1656" i="1" s="1"/>
  <c r="Q1657" i="1"/>
  <c r="P1657" i="1"/>
  <c r="O1657" i="1"/>
  <c r="N1657" i="1"/>
  <c r="N1656" i="1" s="1"/>
  <c r="M1657" i="1"/>
  <c r="M1656" i="1" s="1"/>
  <c r="L1657" i="1"/>
  <c r="K1657" i="1"/>
  <c r="K1656" i="1" s="1"/>
  <c r="J1657" i="1"/>
  <c r="J1656" i="1" s="1"/>
  <c r="I1657" i="1"/>
  <c r="H1657" i="1"/>
  <c r="H1656" i="1" s="1"/>
  <c r="G1657" i="1"/>
  <c r="G1656" i="1" s="1"/>
  <c r="U1656" i="1"/>
  <c r="T1656" i="1"/>
  <c r="S1656" i="1"/>
  <c r="Q1656" i="1"/>
  <c r="P1656" i="1"/>
  <c r="O1656" i="1"/>
  <c r="I1656" i="1"/>
  <c r="W1655" i="1"/>
  <c r="V1655" i="1"/>
  <c r="U1655" i="1"/>
  <c r="T1655" i="1"/>
  <c r="S1655" i="1"/>
  <c r="R1655" i="1"/>
  <c r="Q1655" i="1"/>
  <c r="P1655" i="1"/>
  <c r="O1655" i="1"/>
  <c r="N1655" i="1"/>
  <c r="M1655" i="1"/>
  <c r="L1655" i="1"/>
  <c r="L1653" i="1" s="1"/>
  <c r="K1655" i="1"/>
  <c r="J1655" i="1"/>
  <c r="I1655" i="1"/>
  <c r="G1655" i="1"/>
  <c r="H1655" i="1" s="1"/>
  <c r="H1653" i="1" s="1"/>
  <c r="W1654" i="1"/>
  <c r="V1654" i="1"/>
  <c r="V1653" i="1" s="1"/>
  <c r="U1654" i="1"/>
  <c r="T1654" i="1"/>
  <c r="T1653" i="1" s="1"/>
  <c r="S1654" i="1"/>
  <c r="R1654" i="1"/>
  <c r="Q1654" i="1"/>
  <c r="Q1653" i="1" s="1"/>
  <c r="P1654" i="1"/>
  <c r="O1654" i="1"/>
  <c r="N1654" i="1"/>
  <c r="N1653" i="1" s="1"/>
  <c r="M1654" i="1"/>
  <c r="M1653" i="1" s="1"/>
  <c r="L1654" i="1"/>
  <c r="K1654" i="1"/>
  <c r="K1653" i="1" s="1"/>
  <c r="J1654" i="1"/>
  <c r="J1653" i="1" s="1"/>
  <c r="I1654" i="1"/>
  <c r="I1653" i="1" s="1"/>
  <c r="H1654" i="1"/>
  <c r="G1654" i="1"/>
  <c r="U1653" i="1"/>
  <c r="S1653" i="1"/>
  <c r="R1653" i="1"/>
  <c r="P1653" i="1"/>
  <c r="O1653" i="1"/>
  <c r="G1653" i="1"/>
  <c r="W1652" i="1"/>
  <c r="W1650" i="1" s="1"/>
  <c r="V1652" i="1"/>
  <c r="U1652" i="1"/>
  <c r="T1652" i="1"/>
  <c r="S1652" i="1"/>
  <c r="R1652" i="1"/>
  <c r="Q1652" i="1"/>
  <c r="P1652" i="1"/>
  <c r="O1652" i="1"/>
  <c r="N1652" i="1"/>
  <c r="M1652" i="1"/>
  <c r="L1652" i="1"/>
  <c r="L1650" i="1" s="1"/>
  <c r="K1652" i="1"/>
  <c r="J1652" i="1"/>
  <c r="I1652" i="1"/>
  <c r="G1652" i="1"/>
  <c r="H1652" i="1" s="1"/>
  <c r="W1651" i="1"/>
  <c r="V1651" i="1"/>
  <c r="V1650" i="1" s="1"/>
  <c r="U1651" i="1"/>
  <c r="U1650" i="1" s="1"/>
  <c r="T1651" i="1"/>
  <c r="S1651" i="1"/>
  <c r="S1650" i="1" s="1"/>
  <c r="R1651" i="1"/>
  <c r="Q1651" i="1"/>
  <c r="P1651" i="1"/>
  <c r="O1651" i="1"/>
  <c r="N1651" i="1"/>
  <c r="M1651" i="1"/>
  <c r="L1651" i="1"/>
  <c r="K1651" i="1"/>
  <c r="K1650" i="1" s="1"/>
  <c r="J1651" i="1"/>
  <c r="J1650" i="1" s="1"/>
  <c r="I1651" i="1"/>
  <c r="I1650" i="1" s="1"/>
  <c r="H1651" i="1"/>
  <c r="G1651" i="1"/>
  <c r="R1650" i="1"/>
  <c r="Q1650" i="1"/>
  <c r="P1650" i="1"/>
  <c r="O1650" i="1"/>
  <c r="M1650" i="1"/>
  <c r="G1650" i="1"/>
  <c r="W1649" i="1"/>
  <c r="V1649" i="1"/>
  <c r="U1649" i="1"/>
  <c r="T1649" i="1"/>
  <c r="S1649" i="1"/>
  <c r="R1649" i="1"/>
  <c r="Q1649" i="1"/>
  <c r="P1649" i="1"/>
  <c r="O1649" i="1"/>
  <c r="N1649" i="1"/>
  <c r="M1649" i="1"/>
  <c r="M1647" i="1" s="1"/>
  <c r="L1649" i="1"/>
  <c r="K1649" i="1"/>
  <c r="J1649" i="1"/>
  <c r="I1649" i="1"/>
  <c r="H1649" i="1"/>
  <c r="G1649" i="1"/>
  <c r="W1648" i="1"/>
  <c r="V1648" i="1"/>
  <c r="U1648" i="1"/>
  <c r="U1647" i="1" s="1"/>
  <c r="T1648" i="1"/>
  <c r="T1647" i="1" s="1"/>
  <c r="S1648" i="1"/>
  <c r="R1648" i="1"/>
  <c r="R1647" i="1" s="1"/>
  <c r="Q1648" i="1"/>
  <c r="Q1647" i="1" s="1"/>
  <c r="P1648" i="1"/>
  <c r="O1648" i="1"/>
  <c r="O1647" i="1" s="1"/>
  <c r="N1648" i="1"/>
  <c r="M1648" i="1"/>
  <c r="L1648" i="1"/>
  <c r="K1648" i="1"/>
  <c r="K1647" i="1" s="1"/>
  <c r="J1648" i="1"/>
  <c r="J1647" i="1" s="1"/>
  <c r="I1648" i="1"/>
  <c r="I1647" i="1" s="1"/>
  <c r="G1648" i="1"/>
  <c r="H1648" i="1" s="1"/>
  <c r="H1647" i="1" s="1"/>
  <c r="W1647" i="1"/>
  <c r="V1647" i="1"/>
  <c r="S1647" i="1"/>
  <c r="P1647" i="1"/>
  <c r="N1647" i="1"/>
  <c r="W1646" i="1"/>
  <c r="V1646" i="1"/>
  <c r="U1646" i="1"/>
  <c r="T1646" i="1"/>
  <c r="S1646" i="1"/>
  <c r="S1644" i="1" s="1"/>
  <c r="R1646" i="1"/>
  <c r="Q1646" i="1"/>
  <c r="P1646" i="1"/>
  <c r="O1646" i="1"/>
  <c r="N1646" i="1"/>
  <c r="M1646" i="1"/>
  <c r="L1646" i="1"/>
  <c r="K1646" i="1"/>
  <c r="J1646" i="1"/>
  <c r="J1644" i="1" s="1"/>
  <c r="I1646" i="1"/>
  <c r="G1646" i="1"/>
  <c r="H1646" i="1" s="1"/>
  <c r="W1645" i="1"/>
  <c r="V1645" i="1"/>
  <c r="V1644" i="1" s="1"/>
  <c r="U1645" i="1"/>
  <c r="T1645" i="1"/>
  <c r="T1644" i="1" s="1"/>
  <c r="S1645" i="1"/>
  <c r="R1645" i="1"/>
  <c r="R1644" i="1" s="1"/>
  <c r="Q1645" i="1"/>
  <c r="P1645" i="1"/>
  <c r="P1644" i="1" s="1"/>
  <c r="O1645" i="1"/>
  <c r="N1645" i="1"/>
  <c r="M1645" i="1"/>
  <c r="L1645" i="1"/>
  <c r="K1645" i="1"/>
  <c r="J1645" i="1"/>
  <c r="I1645" i="1"/>
  <c r="I1644" i="1" s="1"/>
  <c r="H1645" i="1"/>
  <c r="H1644" i="1" s="1"/>
  <c r="G1645" i="1"/>
  <c r="W1644" i="1"/>
  <c r="O1644" i="1"/>
  <c r="N1644" i="1"/>
  <c r="M1644" i="1"/>
  <c r="L1644" i="1"/>
  <c r="K1644" i="1"/>
  <c r="G1644" i="1"/>
  <c r="W1643" i="1"/>
  <c r="V1643" i="1"/>
  <c r="U1643" i="1"/>
  <c r="T1643" i="1"/>
  <c r="S1643" i="1"/>
  <c r="R1643" i="1"/>
  <c r="Q1643" i="1"/>
  <c r="P1643" i="1"/>
  <c r="O1643" i="1"/>
  <c r="N1643" i="1"/>
  <c r="M1643" i="1"/>
  <c r="L1643" i="1"/>
  <c r="K1643" i="1"/>
  <c r="K1641" i="1" s="1"/>
  <c r="J1643" i="1"/>
  <c r="I1643" i="1"/>
  <c r="H1643" i="1"/>
  <c r="G1643" i="1"/>
  <c r="W1642" i="1"/>
  <c r="V1642" i="1"/>
  <c r="U1642" i="1"/>
  <c r="T1642" i="1"/>
  <c r="S1642" i="1"/>
  <c r="S1641" i="1" s="1"/>
  <c r="R1642" i="1"/>
  <c r="R1641" i="1" s="1"/>
  <c r="Q1642" i="1"/>
  <c r="P1642" i="1"/>
  <c r="O1642" i="1"/>
  <c r="O1641" i="1" s="1"/>
  <c r="N1642" i="1"/>
  <c r="N1641" i="1" s="1"/>
  <c r="M1642" i="1"/>
  <c r="L1642" i="1"/>
  <c r="K1642" i="1"/>
  <c r="J1642" i="1"/>
  <c r="I1642" i="1"/>
  <c r="I1641" i="1" s="1"/>
  <c r="G1642" i="1"/>
  <c r="W1641" i="1"/>
  <c r="V1641" i="1"/>
  <c r="U1641" i="1"/>
  <c r="T1641" i="1"/>
  <c r="Q1641" i="1"/>
  <c r="P1641" i="1"/>
  <c r="L1641" i="1"/>
  <c r="W1639" i="1"/>
  <c r="V1639" i="1"/>
  <c r="U1639" i="1"/>
  <c r="T1639" i="1"/>
  <c r="T1636" i="1" s="1"/>
  <c r="S1639" i="1"/>
  <c r="R1639" i="1"/>
  <c r="Q1639" i="1"/>
  <c r="P1639" i="1"/>
  <c r="O1639" i="1"/>
  <c r="N1639" i="1"/>
  <c r="M1639" i="1"/>
  <c r="L1639" i="1"/>
  <c r="K1639" i="1"/>
  <c r="J1639" i="1"/>
  <c r="I1639" i="1"/>
  <c r="I1636" i="1" s="1"/>
  <c r="H1639" i="1"/>
  <c r="G1639" i="1"/>
  <c r="W1638" i="1"/>
  <c r="V1638" i="1"/>
  <c r="U1638" i="1"/>
  <c r="T1638" i="1"/>
  <c r="S1638" i="1"/>
  <c r="S1636" i="1" s="1"/>
  <c r="R1638" i="1"/>
  <c r="R1636" i="1" s="1"/>
  <c r="Q1638" i="1"/>
  <c r="P1638" i="1"/>
  <c r="O1638" i="1"/>
  <c r="N1638" i="1"/>
  <c r="M1638" i="1"/>
  <c r="L1638" i="1"/>
  <c r="K1638" i="1"/>
  <c r="J1638" i="1"/>
  <c r="I1638" i="1"/>
  <c r="H1638" i="1"/>
  <c r="G1638" i="1"/>
  <c r="W1637" i="1"/>
  <c r="W1636" i="1" s="1"/>
  <c r="V1637" i="1"/>
  <c r="V1636" i="1" s="1"/>
  <c r="U1637" i="1"/>
  <c r="U1636" i="1" s="1"/>
  <c r="T1637" i="1"/>
  <c r="S1637" i="1"/>
  <c r="R1637" i="1"/>
  <c r="Q1637" i="1"/>
  <c r="Q1636" i="1" s="1"/>
  <c r="P1637" i="1"/>
  <c r="P1636" i="1" s="1"/>
  <c r="O1637" i="1"/>
  <c r="O1636" i="1" s="1"/>
  <c r="N1637" i="1"/>
  <c r="N1636" i="1" s="1"/>
  <c r="M1637" i="1"/>
  <c r="L1637" i="1"/>
  <c r="L1636" i="1" s="1"/>
  <c r="K1637" i="1"/>
  <c r="J1637" i="1"/>
  <c r="I1637" i="1"/>
  <c r="G1637" i="1"/>
  <c r="H1637" i="1" s="1"/>
  <c r="H1636" i="1" s="1"/>
  <c r="M1636" i="1"/>
  <c r="K1636" i="1"/>
  <c r="J1636" i="1"/>
  <c r="G1636" i="1"/>
  <c r="W1635" i="1"/>
  <c r="V1635" i="1"/>
  <c r="U1635" i="1"/>
  <c r="T1635" i="1"/>
  <c r="S1635" i="1"/>
  <c r="R1635" i="1"/>
  <c r="Q1635" i="1"/>
  <c r="P1635" i="1"/>
  <c r="O1635" i="1"/>
  <c r="N1635" i="1"/>
  <c r="M1635" i="1"/>
  <c r="L1635" i="1"/>
  <c r="K1635" i="1"/>
  <c r="J1635" i="1"/>
  <c r="J1633" i="1" s="1"/>
  <c r="I1635" i="1"/>
  <c r="I1633" i="1" s="1"/>
  <c r="H1635" i="1"/>
  <c r="G1635" i="1"/>
  <c r="W1634" i="1"/>
  <c r="W1633" i="1" s="1"/>
  <c r="V1634" i="1"/>
  <c r="U1634" i="1"/>
  <c r="T1634" i="1"/>
  <c r="S1634" i="1"/>
  <c r="R1634" i="1"/>
  <c r="Q1634" i="1"/>
  <c r="P1634" i="1"/>
  <c r="P1633" i="1" s="1"/>
  <c r="O1634" i="1"/>
  <c r="N1634" i="1"/>
  <c r="N1633" i="1" s="1"/>
  <c r="M1634" i="1"/>
  <c r="M1633" i="1" s="1"/>
  <c r="L1634" i="1"/>
  <c r="L1633" i="1" s="1"/>
  <c r="K1634" i="1"/>
  <c r="J1634" i="1"/>
  <c r="I1634" i="1"/>
  <c r="G1634" i="1"/>
  <c r="V1633" i="1"/>
  <c r="U1633" i="1"/>
  <c r="T1633" i="1"/>
  <c r="S1633" i="1"/>
  <c r="R1633" i="1"/>
  <c r="O1633" i="1"/>
  <c r="K1633" i="1"/>
  <c r="W1632" i="1"/>
  <c r="V1632" i="1"/>
  <c r="U1632" i="1"/>
  <c r="T1632" i="1"/>
  <c r="S1632" i="1"/>
  <c r="S1629" i="1" s="1"/>
  <c r="R1632" i="1"/>
  <c r="Q1632" i="1"/>
  <c r="P1632" i="1"/>
  <c r="O1632" i="1"/>
  <c r="N1632" i="1"/>
  <c r="M1632" i="1"/>
  <c r="L1632" i="1"/>
  <c r="K1632" i="1"/>
  <c r="J1632" i="1"/>
  <c r="I1632" i="1"/>
  <c r="H1632" i="1"/>
  <c r="G1632" i="1"/>
  <c r="W1631" i="1"/>
  <c r="V1631" i="1"/>
  <c r="U1631" i="1"/>
  <c r="T1631" i="1"/>
  <c r="S1631" i="1"/>
  <c r="R1631" i="1"/>
  <c r="R1629" i="1" s="1"/>
  <c r="Q1631" i="1"/>
  <c r="Q1629" i="1" s="1"/>
  <c r="P1631" i="1"/>
  <c r="O1631" i="1"/>
  <c r="N1631" i="1"/>
  <c r="M1631" i="1"/>
  <c r="L1631" i="1"/>
  <c r="K1631" i="1"/>
  <c r="J1631" i="1"/>
  <c r="I1631" i="1"/>
  <c r="H1631" i="1"/>
  <c r="G1631" i="1"/>
  <c r="W1630" i="1"/>
  <c r="V1630" i="1"/>
  <c r="V1629" i="1" s="1"/>
  <c r="U1630" i="1"/>
  <c r="T1630" i="1"/>
  <c r="T1629" i="1" s="1"/>
  <c r="S1630" i="1"/>
  <c r="R1630" i="1"/>
  <c r="Q1630" i="1"/>
  <c r="P1630" i="1"/>
  <c r="O1630" i="1"/>
  <c r="O1629" i="1" s="1"/>
  <c r="N1630" i="1"/>
  <c r="N1629" i="1" s="1"/>
  <c r="M1630" i="1"/>
  <c r="M1629" i="1" s="1"/>
  <c r="L1630" i="1"/>
  <c r="K1630" i="1"/>
  <c r="K1629" i="1" s="1"/>
  <c r="J1630" i="1"/>
  <c r="I1630" i="1"/>
  <c r="G1630" i="1"/>
  <c r="H1630" i="1" s="1"/>
  <c r="H1629" i="1" s="1"/>
  <c r="W1629" i="1"/>
  <c r="L1629" i="1"/>
  <c r="J1629" i="1"/>
  <c r="I1629" i="1"/>
  <c r="G1629" i="1"/>
  <c r="W1628" i="1"/>
  <c r="V1628" i="1"/>
  <c r="U1628" i="1"/>
  <c r="T1628" i="1"/>
  <c r="S1628" i="1"/>
  <c r="R1628" i="1"/>
  <c r="Q1628" i="1"/>
  <c r="P1628" i="1"/>
  <c r="O1628" i="1"/>
  <c r="N1628" i="1"/>
  <c r="M1628" i="1"/>
  <c r="L1628" i="1"/>
  <c r="K1628" i="1"/>
  <c r="J1628" i="1"/>
  <c r="I1628" i="1"/>
  <c r="I1626" i="1" s="1"/>
  <c r="G1628" i="1"/>
  <c r="H1628" i="1" s="1"/>
  <c r="W1627" i="1"/>
  <c r="V1627" i="1"/>
  <c r="V1626" i="1" s="1"/>
  <c r="U1627" i="1"/>
  <c r="T1627" i="1"/>
  <c r="S1627" i="1"/>
  <c r="R1627" i="1"/>
  <c r="Q1627" i="1"/>
  <c r="P1627" i="1"/>
  <c r="O1627" i="1"/>
  <c r="O1626" i="1" s="1"/>
  <c r="N1627" i="1"/>
  <c r="M1627" i="1"/>
  <c r="M1626" i="1" s="1"/>
  <c r="L1627" i="1"/>
  <c r="L1626" i="1" s="1"/>
  <c r="K1627" i="1"/>
  <c r="K1626" i="1" s="1"/>
  <c r="J1627" i="1"/>
  <c r="I1627" i="1"/>
  <c r="G1627" i="1"/>
  <c r="G1626" i="1" s="1"/>
  <c r="W1626" i="1"/>
  <c r="U1626" i="1"/>
  <c r="T1626" i="1"/>
  <c r="S1626" i="1"/>
  <c r="R1626" i="1"/>
  <c r="Q1626" i="1"/>
  <c r="N1626" i="1"/>
  <c r="J1626" i="1"/>
  <c r="W1625" i="1"/>
  <c r="V1625" i="1"/>
  <c r="U1625" i="1"/>
  <c r="T1625" i="1"/>
  <c r="S1625" i="1"/>
  <c r="R1625" i="1"/>
  <c r="Q1625" i="1"/>
  <c r="P1625" i="1"/>
  <c r="O1625" i="1"/>
  <c r="N1625" i="1"/>
  <c r="M1625" i="1"/>
  <c r="L1625" i="1"/>
  <c r="K1625" i="1"/>
  <c r="J1625" i="1"/>
  <c r="I1625" i="1"/>
  <c r="G1625" i="1"/>
  <c r="W1624" i="1"/>
  <c r="V1624" i="1"/>
  <c r="U1624" i="1"/>
  <c r="T1624" i="1"/>
  <c r="S1624" i="1"/>
  <c r="R1624" i="1"/>
  <c r="Q1624" i="1"/>
  <c r="Q1622" i="1" s="1"/>
  <c r="P1624" i="1"/>
  <c r="P1622" i="1" s="1"/>
  <c r="O1624" i="1"/>
  <c r="N1624" i="1"/>
  <c r="M1624" i="1"/>
  <c r="L1624" i="1"/>
  <c r="K1624" i="1"/>
  <c r="J1624" i="1"/>
  <c r="I1624" i="1"/>
  <c r="G1624" i="1"/>
  <c r="H1624" i="1" s="1"/>
  <c r="W1623" i="1"/>
  <c r="W1622" i="1" s="1"/>
  <c r="V1623" i="1"/>
  <c r="U1623" i="1"/>
  <c r="U1622" i="1" s="1"/>
  <c r="T1623" i="1"/>
  <c r="T1622" i="1" s="1"/>
  <c r="S1623" i="1"/>
  <c r="S1622" i="1" s="1"/>
  <c r="R1623" i="1"/>
  <c r="Q1623" i="1"/>
  <c r="P1623" i="1"/>
  <c r="O1623" i="1"/>
  <c r="N1623" i="1"/>
  <c r="N1622" i="1" s="1"/>
  <c r="M1623" i="1"/>
  <c r="M1622" i="1" s="1"/>
  <c r="L1623" i="1"/>
  <c r="L1622" i="1" s="1"/>
  <c r="K1623" i="1"/>
  <c r="J1623" i="1"/>
  <c r="J1622" i="1" s="1"/>
  <c r="I1623" i="1"/>
  <c r="H1623" i="1"/>
  <c r="G1623" i="1"/>
  <c r="V1622" i="1"/>
  <c r="R1622" i="1"/>
  <c r="K1622" i="1"/>
  <c r="I1622" i="1"/>
  <c r="W1621" i="1"/>
  <c r="V1621" i="1"/>
  <c r="U1621" i="1"/>
  <c r="T1621" i="1"/>
  <c r="S1621" i="1"/>
  <c r="R1621" i="1"/>
  <c r="Q1621" i="1"/>
  <c r="P1621" i="1"/>
  <c r="O1621" i="1"/>
  <c r="N1621" i="1"/>
  <c r="M1621" i="1"/>
  <c r="L1621" i="1"/>
  <c r="K1621" i="1"/>
  <c r="J1621" i="1"/>
  <c r="I1621" i="1"/>
  <c r="H1621" i="1"/>
  <c r="G1621" i="1"/>
  <c r="G1619" i="1" s="1"/>
  <c r="W1620" i="1"/>
  <c r="W1619" i="1" s="1"/>
  <c r="V1620" i="1"/>
  <c r="U1620" i="1"/>
  <c r="U1619" i="1" s="1"/>
  <c r="T1620" i="1"/>
  <c r="S1620" i="1"/>
  <c r="R1620" i="1"/>
  <c r="Q1620" i="1"/>
  <c r="P1620" i="1"/>
  <c r="O1620" i="1"/>
  <c r="O1619" i="1" s="1"/>
  <c r="N1620" i="1"/>
  <c r="N1619" i="1" s="1"/>
  <c r="M1620" i="1"/>
  <c r="L1620" i="1"/>
  <c r="L1619" i="1" s="1"/>
  <c r="K1620" i="1"/>
  <c r="K1619" i="1" s="1"/>
  <c r="J1620" i="1"/>
  <c r="J1619" i="1" s="1"/>
  <c r="I1620" i="1"/>
  <c r="G1620" i="1"/>
  <c r="H1620" i="1" s="1"/>
  <c r="V1619" i="1"/>
  <c r="T1619" i="1"/>
  <c r="S1619" i="1"/>
  <c r="R1619" i="1"/>
  <c r="Q1619" i="1"/>
  <c r="P1619" i="1"/>
  <c r="M1619" i="1"/>
  <c r="I1619" i="1"/>
  <c r="W1617" i="1"/>
  <c r="V1617" i="1"/>
  <c r="U1617" i="1"/>
  <c r="T1617" i="1"/>
  <c r="S1617" i="1"/>
  <c r="S1617" i="12" s="1"/>
  <c r="R1617" i="1"/>
  <c r="Q1617" i="1"/>
  <c r="P1617" i="1"/>
  <c r="O1617" i="1"/>
  <c r="N1617" i="1"/>
  <c r="M1617" i="1"/>
  <c r="L1617" i="1"/>
  <c r="K1617" i="1"/>
  <c r="J1617" i="1"/>
  <c r="I1617" i="1"/>
  <c r="H1617" i="1"/>
  <c r="G1617" i="1"/>
  <c r="W1616" i="1"/>
  <c r="V1616" i="1"/>
  <c r="U1616" i="1"/>
  <c r="T1616" i="1"/>
  <c r="S1616" i="1"/>
  <c r="R1616" i="1"/>
  <c r="Q1616" i="1"/>
  <c r="P1616" i="1"/>
  <c r="O1616" i="1"/>
  <c r="O1614" i="1" s="1"/>
  <c r="N1616" i="1"/>
  <c r="M1616" i="1"/>
  <c r="L1616" i="1"/>
  <c r="K1616" i="1"/>
  <c r="J1616" i="1"/>
  <c r="I1616" i="1"/>
  <c r="H1616" i="1"/>
  <c r="G1616" i="1"/>
  <c r="W1615" i="1"/>
  <c r="V1615" i="1"/>
  <c r="V1614" i="1" s="1"/>
  <c r="U1615" i="1"/>
  <c r="T1615" i="1"/>
  <c r="T1614" i="1" s="1"/>
  <c r="S1615" i="1"/>
  <c r="R1615" i="1"/>
  <c r="R1614" i="1" s="1"/>
  <c r="Q1615" i="1"/>
  <c r="P1615" i="1"/>
  <c r="O1615" i="1"/>
  <c r="N1615" i="1"/>
  <c r="M1615" i="1"/>
  <c r="L1615" i="1"/>
  <c r="L1614" i="1" s="1"/>
  <c r="K1615" i="1"/>
  <c r="K1614" i="1" s="1"/>
  <c r="J1615" i="1"/>
  <c r="I1615" i="1"/>
  <c r="I1614" i="1" s="1"/>
  <c r="H1615" i="1"/>
  <c r="G1615" i="1"/>
  <c r="U1614" i="1"/>
  <c r="Q1614" i="1"/>
  <c r="J1614" i="1"/>
  <c r="H1614" i="1"/>
  <c r="G1614" i="1"/>
  <c r="W1613" i="1"/>
  <c r="V1613" i="1"/>
  <c r="U1613" i="1"/>
  <c r="T1613" i="1"/>
  <c r="S1613" i="1"/>
  <c r="R1613" i="1"/>
  <c r="Q1613" i="1"/>
  <c r="P1613" i="1"/>
  <c r="O1613" i="1"/>
  <c r="N1613" i="1"/>
  <c r="N1610" i="1" s="1"/>
  <c r="M1613" i="1"/>
  <c r="L1613" i="1"/>
  <c r="K1613" i="1"/>
  <c r="J1613" i="1"/>
  <c r="I1613" i="1"/>
  <c r="G1613" i="1"/>
  <c r="H1613" i="1" s="1"/>
  <c r="W1612" i="1"/>
  <c r="W1610" i="1" s="1"/>
  <c r="V1612" i="1"/>
  <c r="U1612" i="1"/>
  <c r="T1612" i="1"/>
  <c r="S1612" i="1"/>
  <c r="R1612" i="1"/>
  <c r="Q1612" i="1"/>
  <c r="P1612" i="1"/>
  <c r="O1612" i="1"/>
  <c r="N1612" i="1"/>
  <c r="M1612" i="1"/>
  <c r="L1612" i="1"/>
  <c r="K1612" i="1"/>
  <c r="K1612" i="12" s="1"/>
  <c r="J1612" i="1"/>
  <c r="I1612" i="1"/>
  <c r="H1612" i="1"/>
  <c r="G1612" i="1"/>
  <c r="W1611" i="1"/>
  <c r="V1611" i="1"/>
  <c r="V1610" i="1" s="1"/>
  <c r="U1611" i="1"/>
  <c r="T1611" i="1"/>
  <c r="T1610" i="1" s="1"/>
  <c r="S1611" i="1"/>
  <c r="S1610" i="1" s="1"/>
  <c r="R1611" i="1"/>
  <c r="R1610" i="1" s="1"/>
  <c r="Q1611" i="1"/>
  <c r="Q1610" i="1" s="1"/>
  <c r="P1611" i="1"/>
  <c r="O1611" i="1"/>
  <c r="N1611" i="1"/>
  <c r="M1611" i="1"/>
  <c r="L1611" i="1"/>
  <c r="K1611" i="1"/>
  <c r="J1611" i="1"/>
  <c r="J1610" i="1" s="1"/>
  <c r="I1611" i="1"/>
  <c r="H1611" i="1"/>
  <c r="G1611" i="1"/>
  <c r="P1610" i="1"/>
  <c r="O1610" i="1"/>
  <c r="M1610" i="1"/>
  <c r="L1610" i="1"/>
  <c r="I1610" i="1"/>
  <c r="W1609" i="1"/>
  <c r="V1609" i="1"/>
  <c r="V1606" i="1" s="1"/>
  <c r="U1609" i="1"/>
  <c r="T1609" i="1"/>
  <c r="S1609" i="1"/>
  <c r="R1609" i="1"/>
  <c r="Q1609" i="1"/>
  <c r="P1609" i="1"/>
  <c r="O1609" i="1"/>
  <c r="N1609" i="1"/>
  <c r="M1609" i="1"/>
  <c r="L1609" i="1"/>
  <c r="K1609" i="1"/>
  <c r="J1609" i="1"/>
  <c r="I1609" i="1"/>
  <c r="G1609" i="1"/>
  <c r="H1609" i="1" s="1"/>
  <c r="W1608" i="1"/>
  <c r="V1608" i="1"/>
  <c r="U1608" i="1"/>
  <c r="T1608" i="1"/>
  <c r="S1608" i="1"/>
  <c r="R1608" i="1"/>
  <c r="Q1608" i="1"/>
  <c r="P1608" i="1"/>
  <c r="O1608" i="1"/>
  <c r="N1608" i="1"/>
  <c r="M1608" i="1"/>
  <c r="L1608" i="1"/>
  <c r="L1606" i="1" s="1"/>
  <c r="K1608" i="1"/>
  <c r="K1606" i="1" s="1"/>
  <c r="J1608" i="1"/>
  <c r="I1608" i="1"/>
  <c r="H1608" i="1"/>
  <c r="G1608" i="1"/>
  <c r="W1607" i="1"/>
  <c r="V1607" i="1"/>
  <c r="U1607" i="1"/>
  <c r="T1607" i="1"/>
  <c r="S1607" i="1"/>
  <c r="R1607" i="1"/>
  <c r="R1606" i="1" s="1"/>
  <c r="Q1607" i="1"/>
  <c r="P1607" i="1"/>
  <c r="P1606" i="1" s="1"/>
  <c r="O1607" i="1"/>
  <c r="O1606" i="1" s="1"/>
  <c r="N1607" i="1"/>
  <c r="N1606" i="1" s="1"/>
  <c r="M1607" i="1"/>
  <c r="L1607" i="1"/>
  <c r="K1607" i="1"/>
  <c r="J1607" i="1"/>
  <c r="J1606" i="1" s="1"/>
  <c r="I1607" i="1"/>
  <c r="I1606" i="1" s="1"/>
  <c r="G1607" i="1"/>
  <c r="W1606" i="1"/>
  <c r="U1606" i="1"/>
  <c r="T1606" i="1"/>
  <c r="Q1606" i="1"/>
  <c r="M1606" i="1"/>
  <c r="W1604" i="1"/>
  <c r="V1604" i="1"/>
  <c r="V1600" i="1" s="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N1603" i="1"/>
  <c r="M1603" i="1"/>
  <c r="L1603" i="1"/>
  <c r="K1603" i="1"/>
  <c r="J1603" i="1"/>
  <c r="I1603" i="1"/>
  <c r="G1603" i="1"/>
  <c r="W1602" i="1"/>
  <c r="V1602" i="1"/>
  <c r="U1602" i="1"/>
  <c r="T1602" i="1"/>
  <c r="S1602" i="1"/>
  <c r="R1602" i="1"/>
  <c r="Q1602" i="1"/>
  <c r="Q1600" i="1" s="1"/>
  <c r="P1602" i="1"/>
  <c r="P1600" i="1" s="1"/>
  <c r="O1602" i="1"/>
  <c r="N1602" i="1"/>
  <c r="M1602" i="1"/>
  <c r="L1602" i="1"/>
  <c r="K1602" i="1"/>
  <c r="J1602" i="1"/>
  <c r="I1602" i="1"/>
  <c r="G1602" i="1"/>
  <c r="H1602" i="1" s="1"/>
  <c r="W1601" i="1"/>
  <c r="W1600" i="1" s="1"/>
  <c r="V1601" i="1"/>
  <c r="U1601" i="1"/>
  <c r="U1600" i="1" s="1"/>
  <c r="T1601" i="1"/>
  <c r="T1600" i="1" s="1"/>
  <c r="S1601" i="1"/>
  <c r="S1600" i="1" s="1"/>
  <c r="R1601" i="1"/>
  <c r="Q1601" i="1"/>
  <c r="P1601" i="1"/>
  <c r="O1601" i="1"/>
  <c r="N1601" i="1"/>
  <c r="M1601" i="1"/>
  <c r="M1600" i="1" s="1"/>
  <c r="L1601" i="1"/>
  <c r="L1600" i="1" s="1"/>
  <c r="K1601" i="1"/>
  <c r="J1601" i="1"/>
  <c r="J1600" i="1" s="1"/>
  <c r="I1601" i="1"/>
  <c r="H1601" i="1"/>
  <c r="G1601" i="1"/>
  <c r="R1600" i="1"/>
  <c r="K1600" i="1"/>
  <c r="I1600" i="1"/>
  <c r="W1599" i="1"/>
  <c r="V1599" i="1"/>
  <c r="U1599" i="1"/>
  <c r="T1599" i="1"/>
  <c r="S1599" i="1"/>
  <c r="R1599" i="1"/>
  <c r="Q1599" i="1"/>
  <c r="P1599" i="1"/>
  <c r="O1599" i="1"/>
  <c r="N1599" i="1"/>
  <c r="M1599" i="1"/>
  <c r="L1599" i="1"/>
  <c r="K1599" i="1"/>
  <c r="J1599" i="1"/>
  <c r="I1599" i="1"/>
  <c r="H1599" i="1"/>
  <c r="G1599" i="1"/>
  <c r="G1595" i="1" s="1"/>
  <c r="W1598" i="1"/>
  <c r="W1595" i="1" s="1"/>
  <c r="V1598" i="1"/>
  <c r="U1598" i="1"/>
  <c r="T1598" i="1"/>
  <c r="S1598" i="1"/>
  <c r="R1598" i="1"/>
  <c r="Q1598" i="1"/>
  <c r="P1598" i="1"/>
  <c r="O1598" i="1"/>
  <c r="N1598" i="1"/>
  <c r="M1598" i="1"/>
  <c r="L1598" i="1"/>
  <c r="L1595" i="1" s="1"/>
  <c r="K1598" i="1"/>
  <c r="J1598" i="1"/>
  <c r="I1598" i="1"/>
  <c r="G1598" i="1"/>
  <c r="H1598" i="1" s="1"/>
  <c r="W1597" i="1"/>
  <c r="V1597" i="1"/>
  <c r="U1597" i="1"/>
  <c r="U1595" i="1" s="1"/>
  <c r="T1597" i="1"/>
  <c r="S1597" i="1"/>
  <c r="R1597" i="1"/>
  <c r="Q1597" i="1"/>
  <c r="P1597" i="1"/>
  <c r="O1597" i="1"/>
  <c r="N1597" i="1"/>
  <c r="M1597" i="1"/>
  <c r="L1597" i="1"/>
  <c r="K1597" i="1"/>
  <c r="J1597" i="1"/>
  <c r="I1597" i="1"/>
  <c r="H1597" i="1"/>
  <c r="G1597" i="1"/>
  <c r="W1596" i="1"/>
  <c r="V1596" i="1"/>
  <c r="U1596" i="1"/>
  <c r="T1596" i="1"/>
  <c r="S1596" i="1"/>
  <c r="R1596" i="1"/>
  <c r="R1595" i="1" s="1"/>
  <c r="Q1596" i="1"/>
  <c r="Q1595" i="1" s="1"/>
  <c r="P1596" i="1"/>
  <c r="P1595" i="1" s="1"/>
  <c r="O1596" i="1"/>
  <c r="O1595" i="1" s="1"/>
  <c r="N1596" i="1"/>
  <c r="M1596" i="1"/>
  <c r="L1596" i="1"/>
  <c r="K1596" i="1"/>
  <c r="J1596" i="1"/>
  <c r="I1596" i="1"/>
  <c r="I1595" i="1" s="1"/>
  <c r="H1596" i="1"/>
  <c r="G1596" i="1"/>
  <c r="N1595" i="1"/>
  <c r="M1595" i="1"/>
  <c r="K1595" i="1"/>
  <c r="J1595" i="1"/>
  <c r="W1594" i="1"/>
  <c r="V1594" i="1"/>
  <c r="U1594" i="1"/>
  <c r="T1594" i="1"/>
  <c r="S1594" i="1"/>
  <c r="R1594" i="1"/>
  <c r="Q1594" i="1"/>
  <c r="P1594" i="1"/>
  <c r="O1594" i="1"/>
  <c r="N1594" i="1"/>
  <c r="M1594" i="1"/>
  <c r="L1594" i="1"/>
  <c r="L1590" i="1" s="1"/>
  <c r="K1594" i="1"/>
  <c r="J1594" i="1"/>
  <c r="I1594" i="1"/>
  <c r="H1594" i="1"/>
  <c r="G1594" i="1"/>
  <c r="W1593" i="1"/>
  <c r="V1593" i="1"/>
  <c r="U1593" i="1"/>
  <c r="T1593" i="1"/>
  <c r="S1593" i="1"/>
  <c r="R1593" i="1"/>
  <c r="Q1593" i="1"/>
  <c r="Q1590" i="1" s="1"/>
  <c r="P1593" i="1"/>
  <c r="O1593" i="1"/>
  <c r="N1593" i="1"/>
  <c r="M1593" i="1"/>
  <c r="L1593" i="1"/>
  <c r="K1593" i="1"/>
  <c r="J1593" i="1"/>
  <c r="I1593" i="1"/>
  <c r="H1593" i="1"/>
  <c r="G1593" i="1"/>
  <c r="W1592" i="1"/>
  <c r="V1592" i="1"/>
  <c r="U1592" i="1"/>
  <c r="T1592" i="1"/>
  <c r="S1592" i="1"/>
  <c r="R1592" i="1"/>
  <c r="Q1592" i="1"/>
  <c r="P1592" i="1"/>
  <c r="O1592" i="1"/>
  <c r="N1592" i="1"/>
  <c r="M1592" i="1"/>
  <c r="L1592" i="1"/>
  <c r="K1592" i="1"/>
  <c r="J1592" i="1"/>
  <c r="I1592" i="1"/>
  <c r="G1592" i="1"/>
  <c r="W1591" i="1"/>
  <c r="W1590" i="1" s="1"/>
  <c r="V1591" i="1"/>
  <c r="V1590" i="1" s="1"/>
  <c r="U1591" i="1"/>
  <c r="T1591" i="1"/>
  <c r="S1591" i="1"/>
  <c r="R1591" i="1"/>
  <c r="Q1591" i="1"/>
  <c r="P1591" i="1"/>
  <c r="O1591" i="1"/>
  <c r="N1591" i="1"/>
  <c r="M1591" i="1"/>
  <c r="M1590" i="1" s="1"/>
  <c r="L1591" i="1"/>
  <c r="K1591" i="1"/>
  <c r="K1590" i="1" s="1"/>
  <c r="J1591" i="1"/>
  <c r="J1590" i="1" s="1"/>
  <c r="I1591" i="1"/>
  <c r="I1590" i="1" s="1"/>
  <c r="H1591" i="1"/>
  <c r="G1591" i="1"/>
  <c r="U1590" i="1"/>
  <c r="S1590" i="1"/>
  <c r="R1590" i="1"/>
  <c r="P1590" i="1"/>
  <c r="O1590" i="1"/>
  <c r="G1587" i="1"/>
  <c r="G1586" i="1"/>
  <c r="G1585" i="1" s="1"/>
  <c r="W1584" i="1"/>
  <c r="G1584" i="1"/>
  <c r="W1583" i="1"/>
  <c r="V1583" i="1"/>
  <c r="U1583" i="1"/>
  <c r="U1581" i="1" s="1"/>
  <c r="T1583" i="1"/>
  <c r="T1581" i="1" s="1"/>
  <c r="S1583" i="1"/>
  <c r="S1581" i="1" s="1"/>
  <c r="R1583" i="1"/>
  <c r="Q1583" i="1"/>
  <c r="P1583" i="1"/>
  <c r="O1583" i="1"/>
  <c r="N1583" i="1"/>
  <c r="M1583" i="1"/>
  <c r="L1583" i="1"/>
  <c r="G1583" i="1"/>
  <c r="W1582" i="1"/>
  <c r="W1581" i="1" s="1"/>
  <c r="V1582" i="1"/>
  <c r="V1581" i="1" s="1"/>
  <c r="U1582" i="1"/>
  <c r="T1582" i="1"/>
  <c r="S1582" i="1"/>
  <c r="R1582" i="1"/>
  <c r="R1581" i="1" s="1"/>
  <c r="Q1582" i="1"/>
  <c r="P1582" i="1"/>
  <c r="P1581" i="1" s="1"/>
  <c r="O1582" i="1"/>
  <c r="O1581" i="1" s="1"/>
  <c r="N1582" i="1"/>
  <c r="N1581" i="1" s="1"/>
  <c r="M1582" i="1"/>
  <c r="M1581" i="1" s="1"/>
  <c r="L1582" i="1"/>
  <c r="L1581" i="1" s="1"/>
  <c r="K1582" i="1"/>
  <c r="G1582" i="1"/>
  <c r="Q1581" i="1"/>
  <c r="K1581" i="1"/>
  <c r="G1581" i="1"/>
  <c r="W1580" i="1"/>
  <c r="W1578" i="1" s="1"/>
  <c r="V1580" i="1"/>
  <c r="U1580" i="1"/>
  <c r="T1580" i="1"/>
  <c r="S1580" i="1"/>
  <c r="R1580" i="1"/>
  <c r="Q1580" i="1"/>
  <c r="P1580" i="1"/>
  <c r="O1580" i="1"/>
  <c r="N1580" i="1"/>
  <c r="M1580" i="1"/>
  <c r="L1580" i="1"/>
  <c r="K1580" i="1"/>
  <c r="J1580" i="1"/>
  <c r="I1580" i="1"/>
  <c r="H1580" i="1"/>
  <c r="G1580" i="1"/>
  <c r="W1579" i="1"/>
  <c r="V1579" i="1"/>
  <c r="U1579" i="1"/>
  <c r="T1579" i="1"/>
  <c r="T1578" i="1" s="1"/>
  <c r="S1579" i="1"/>
  <c r="S1578" i="1" s="1"/>
  <c r="R1579" i="1"/>
  <c r="R1578" i="1" s="1"/>
  <c r="Q1579" i="1"/>
  <c r="Q1578" i="1" s="1"/>
  <c r="P1579" i="1"/>
  <c r="O1579" i="1"/>
  <c r="N1579" i="1"/>
  <c r="M1579" i="1"/>
  <c r="L1579" i="1"/>
  <c r="K1579" i="1"/>
  <c r="K1578" i="1" s="1"/>
  <c r="J1579" i="1"/>
  <c r="J1578" i="1" s="1"/>
  <c r="I1579" i="1"/>
  <c r="H1579" i="1"/>
  <c r="H1578" i="1" s="1"/>
  <c r="G1579" i="1"/>
  <c r="G1578" i="1" s="1"/>
  <c r="P1578" i="1"/>
  <c r="O1578" i="1"/>
  <c r="N1578" i="1"/>
  <c r="M1578" i="1"/>
  <c r="L1578" i="1"/>
  <c r="I1578" i="1"/>
  <c r="W1577" i="1"/>
  <c r="V1577" i="1"/>
  <c r="U1577" i="1"/>
  <c r="T1577" i="1"/>
  <c r="S1577" i="1"/>
  <c r="R1577" i="1"/>
  <c r="Q1577" i="1"/>
  <c r="P1577" i="1"/>
  <c r="O1577" i="1"/>
  <c r="O1575" i="1" s="1"/>
  <c r="N1577" i="1"/>
  <c r="N1575" i="1" s="1"/>
  <c r="M1577" i="1"/>
  <c r="L1577" i="1"/>
  <c r="K1577" i="1"/>
  <c r="J1577" i="1"/>
  <c r="I1577" i="1"/>
  <c r="G1577" i="1"/>
  <c r="H1577" i="1" s="1"/>
  <c r="W1576" i="1"/>
  <c r="V1576" i="1"/>
  <c r="U1576" i="1"/>
  <c r="U1575" i="1" s="1"/>
  <c r="T1576" i="1"/>
  <c r="S1576" i="1"/>
  <c r="S1575" i="1" s="1"/>
  <c r="R1576" i="1"/>
  <c r="R1575" i="1" s="1"/>
  <c r="Q1576" i="1"/>
  <c r="Q1575" i="1" s="1"/>
  <c r="P1576" i="1"/>
  <c r="O1576" i="1"/>
  <c r="N1576" i="1"/>
  <c r="M1576" i="1"/>
  <c r="L1576" i="1"/>
  <c r="K1576" i="1"/>
  <c r="K1575" i="1" s="1"/>
  <c r="J1576" i="1"/>
  <c r="J1575" i="1" s="1"/>
  <c r="I1576" i="1"/>
  <c r="H1576" i="1"/>
  <c r="G1576" i="1"/>
  <c r="W1575" i="1"/>
  <c r="T1575" i="1"/>
  <c r="P1575" i="1"/>
  <c r="I1575" i="1"/>
  <c r="G1575" i="1"/>
  <c r="W1574" i="1"/>
  <c r="V1574" i="1"/>
  <c r="U1574" i="1"/>
  <c r="T1574" i="1"/>
  <c r="S1574" i="1"/>
  <c r="R1574" i="1"/>
  <c r="Q1574" i="1"/>
  <c r="P1574" i="1"/>
  <c r="O1574" i="1"/>
  <c r="N1574" i="1"/>
  <c r="M1574" i="1"/>
  <c r="M1574" i="12" s="1"/>
  <c r="M1572" i="12" s="1"/>
  <c r="L1574" i="1"/>
  <c r="K1574" i="1"/>
  <c r="J1574" i="1"/>
  <c r="I1574" i="1"/>
  <c r="G1574" i="1"/>
  <c r="H1574" i="1" s="1"/>
  <c r="W1573" i="1"/>
  <c r="V1573" i="1"/>
  <c r="V1572" i="1" s="1"/>
  <c r="U1573" i="1"/>
  <c r="U1572" i="1" s="1"/>
  <c r="T1573" i="1"/>
  <c r="T1572" i="1" s="1"/>
  <c r="S1573" i="1"/>
  <c r="S1572" i="1" s="1"/>
  <c r="R1573" i="1"/>
  <c r="Q1573" i="1"/>
  <c r="P1573" i="1"/>
  <c r="O1573" i="1"/>
  <c r="N1573" i="1"/>
  <c r="M1573" i="1"/>
  <c r="L1573" i="1"/>
  <c r="L1572" i="1" s="1"/>
  <c r="K1573" i="1"/>
  <c r="J1573" i="1"/>
  <c r="J1572" i="1" s="1"/>
  <c r="I1573" i="1"/>
  <c r="I1572" i="1" s="1"/>
  <c r="G1573" i="1"/>
  <c r="H1573" i="1" s="1"/>
  <c r="R1572" i="1"/>
  <c r="Q1572" i="1"/>
  <c r="P1572" i="1"/>
  <c r="O1572" i="1"/>
  <c r="N1572" i="1"/>
  <c r="K1572" i="1"/>
  <c r="G1572" i="1"/>
  <c r="W1571" i="1"/>
  <c r="V1571" i="1"/>
  <c r="U1571" i="1"/>
  <c r="T1571" i="1"/>
  <c r="S1571" i="1"/>
  <c r="R1571" i="1"/>
  <c r="Q1571" i="1"/>
  <c r="Q1569" i="1" s="1"/>
  <c r="P1571" i="1"/>
  <c r="P1569" i="1" s="1"/>
  <c r="O1571" i="1"/>
  <c r="N1571" i="1"/>
  <c r="M1571" i="1"/>
  <c r="L1571" i="1"/>
  <c r="K1571" i="1"/>
  <c r="J1571" i="1"/>
  <c r="I1571" i="1"/>
  <c r="G1571" i="1"/>
  <c r="H1571" i="1" s="1"/>
  <c r="W1570" i="1"/>
  <c r="W1569" i="1" s="1"/>
  <c r="V1570" i="1"/>
  <c r="U1570" i="1"/>
  <c r="U1569" i="1" s="1"/>
  <c r="T1570" i="1"/>
  <c r="T1569" i="1" s="1"/>
  <c r="S1570" i="1"/>
  <c r="S1569" i="1" s="1"/>
  <c r="R1570" i="1"/>
  <c r="Q1570" i="1"/>
  <c r="P1570" i="1"/>
  <c r="O1570" i="1"/>
  <c r="O1569" i="1" s="1"/>
  <c r="N1570" i="1"/>
  <c r="N1569" i="1" s="1"/>
  <c r="M1570" i="1"/>
  <c r="M1569" i="1" s="1"/>
  <c r="L1570" i="1"/>
  <c r="L1569" i="1" s="1"/>
  <c r="K1570" i="1"/>
  <c r="J1570" i="1"/>
  <c r="J1569" i="1" s="1"/>
  <c r="I1570" i="1"/>
  <c r="H1570" i="1"/>
  <c r="G1570" i="1"/>
  <c r="V1569" i="1"/>
  <c r="R1569" i="1"/>
  <c r="K1569" i="1"/>
  <c r="I1569" i="1"/>
  <c r="H1569" i="1"/>
  <c r="G1569" i="1"/>
  <c r="W1568" i="1"/>
  <c r="V1568" i="1"/>
  <c r="U1568" i="1"/>
  <c r="T1568" i="1"/>
  <c r="S1568" i="1"/>
  <c r="R1568" i="1"/>
  <c r="Q1568" i="1"/>
  <c r="P1568" i="1"/>
  <c r="O1568" i="1"/>
  <c r="N1568" i="1"/>
  <c r="M1568" i="1"/>
  <c r="L1568" i="1"/>
  <c r="K1568" i="1"/>
  <c r="J1568" i="1"/>
  <c r="I1568" i="1"/>
  <c r="H1568" i="1"/>
  <c r="G1568" i="1"/>
  <c r="G1566" i="1" s="1"/>
  <c r="W1567" i="1"/>
  <c r="W1566" i="1" s="1"/>
  <c r="V1567" i="1"/>
  <c r="V1566" i="1" s="1"/>
  <c r="U1567" i="1"/>
  <c r="U1566" i="1" s="1"/>
  <c r="T1567" i="1"/>
  <c r="S1567" i="1"/>
  <c r="R1567" i="1"/>
  <c r="Q1567" i="1"/>
  <c r="P1567" i="1"/>
  <c r="O1567" i="1"/>
  <c r="N1567" i="1"/>
  <c r="N1566" i="1" s="1"/>
  <c r="M1567" i="1"/>
  <c r="L1567" i="1"/>
  <c r="L1566" i="1" s="1"/>
  <c r="K1567" i="1"/>
  <c r="K1566" i="1" s="1"/>
  <c r="J1567" i="1"/>
  <c r="J1566" i="1" s="1"/>
  <c r="I1567" i="1"/>
  <c r="G1567" i="1"/>
  <c r="H1567" i="1" s="1"/>
  <c r="T1566" i="1"/>
  <c r="S1566" i="1"/>
  <c r="R1566" i="1"/>
  <c r="Q1566" i="1"/>
  <c r="P1566" i="1"/>
  <c r="M1566" i="1"/>
  <c r="I1566" i="1"/>
  <c r="W1565" i="1"/>
  <c r="V1565" i="1"/>
  <c r="U1565" i="1"/>
  <c r="T1565" i="1"/>
  <c r="S1565" i="1"/>
  <c r="S1563" i="1" s="1"/>
  <c r="R1565" i="1"/>
  <c r="R1563" i="1" s="1"/>
  <c r="Q1565" i="1"/>
  <c r="P1565" i="1"/>
  <c r="O1565" i="1"/>
  <c r="N1565" i="1"/>
  <c r="M1565" i="1"/>
  <c r="L1565" i="1"/>
  <c r="K1565" i="1"/>
  <c r="J1565" i="1"/>
  <c r="I1565" i="1"/>
  <c r="H1565" i="1"/>
  <c r="G1565" i="1"/>
  <c r="W1564" i="1"/>
  <c r="W1563" i="1" s="1"/>
  <c r="V1564" i="1"/>
  <c r="V1563" i="1" s="1"/>
  <c r="U1564" i="1"/>
  <c r="U1563" i="1" s="1"/>
  <c r="T1564" i="1"/>
  <c r="S1564" i="1"/>
  <c r="R1564" i="1"/>
  <c r="Q1564" i="1"/>
  <c r="Q1563" i="1" s="1"/>
  <c r="P1564" i="1"/>
  <c r="P1563" i="1" s="1"/>
  <c r="O1564" i="1"/>
  <c r="O1563" i="1" s="1"/>
  <c r="N1564" i="1"/>
  <c r="N1563" i="1" s="1"/>
  <c r="M1564" i="1"/>
  <c r="M1563" i="1" s="1"/>
  <c r="L1564" i="1"/>
  <c r="L1563" i="1" s="1"/>
  <c r="K1564" i="1"/>
  <c r="J1564" i="1"/>
  <c r="I1564" i="1"/>
  <c r="H1564" i="1"/>
  <c r="G1564" i="1"/>
  <c r="T1563" i="1"/>
  <c r="K1563" i="1"/>
  <c r="J1563" i="1"/>
  <c r="I1563" i="1"/>
  <c r="H1563" i="1"/>
  <c r="G1563" i="1"/>
  <c r="W1561" i="1"/>
  <c r="V1561" i="1"/>
  <c r="U1561" i="1"/>
  <c r="T1561" i="1"/>
  <c r="S1561" i="1"/>
  <c r="R1561" i="1"/>
  <c r="Q1561" i="1"/>
  <c r="Q1558" i="1" s="1"/>
  <c r="P1561" i="1"/>
  <c r="O1561" i="1"/>
  <c r="N1561" i="1"/>
  <c r="M1561" i="1"/>
  <c r="L1561" i="1"/>
  <c r="K1561" i="1"/>
  <c r="J1561" i="1"/>
  <c r="I1561" i="1"/>
  <c r="H1561" i="1"/>
  <c r="G1561" i="1"/>
  <c r="W1560" i="1"/>
  <c r="V1560" i="1"/>
  <c r="U1560" i="1"/>
  <c r="T1560" i="1"/>
  <c r="S1560" i="1"/>
  <c r="R1560" i="1"/>
  <c r="Q1560" i="1"/>
  <c r="P1560" i="1"/>
  <c r="O1560" i="1"/>
  <c r="N1560" i="1"/>
  <c r="M1560" i="1"/>
  <c r="L1560" i="1"/>
  <c r="K1560" i="1"/>
  <c r="J1560" i="1"/>
  <c r="I1560" i="1"/>
  <c r="G1560" i="1"/>
  <c r="W1559" i="1"/>
  <c r="W1558" i="1" s="1"/>
  <c r="V1559" i="1"/>
  <c r="V1558" i="1" s="1"/>
  <c r="U1559" i="1"/>
  <c r="U1558" i="1" s="1"/>
  <c r="T1559" i="1"/>
  <c r="T1558" i="1" s="1"/>
  <c r="S1559" i="1"/>
  <c r="R1559" i="1"/>
  <c r="Q1559" i="1"/>
  <c r="P1559" i="1"/>
  <c r="O1559" i="1"/>
  <c r="N1559" i="1"/>
  <c r="N1558" i="1" s="1"/>
  <c r="M1559" i="1"/>
  <c r="M1558" i="1" s="1"/>
  <c r="L1559" i="1"/>
  <c r="K1559" i="1"/>
  <c r="K1558" i="1" s="1"/>
  <c r="J1559" i="1"/>
  <c r="I1559" i="1"/>
  <c r="I1558" i="1" s="1"/>
  <c r="H1559" i="1"/>
  <c r="G1559" i="1"/>
  <c r="S1558" i="1"/>
  <c r="R1558" i="1"/>
  <c r="P1558" i="1"/>
  <c r="O1558" i="1"/>
  <c r="L1558" i="1"/>
  <c r="W1557" i="1"/>
  <c r="V1557" i="1"/>
  <c r="U1557" i="1"/>
  <c r="T1557" i="1"/>
  <c r="S1557" i="1"/>
  <c r="R1557" i="1"/>
  <c r="R1555" i="1" s="1"/>
  <c r="Q1557" i="1"/>
  <c r="Q1555" i="1" s="1"/>
  <c r="P1557" i="1"/>
  <c r="O1557" i="1"/>
  <c r="N1557" i="1"/>
  <c r="M1557" i="1"/>
  <c r="L1557" i="1"/>
  <c r="K1557" i="1"/>
  <c r="J1557" i="1"/>
  <c r="I1557" i="1"/>
  <c r="H1557" i="1"/>
  <c r="G1557" i="1"/>
  <c r="W1556" i="1"/>
  <c r="V1556" i="1"/>
  <c r="V1555" i="1" s="1"/>
  <c r="U1556" i="1"/>
  <c r="U1555" i="1" s="1"/>
  <c r="T1556" i="1"/>
  <c r="T1555" i="1" s="1"/>
  <c r="S1556" i="1"/>
  <c r="R1556" i="1"/>
  <c r="Q1556" i="1"/>
  <c r="P1556" i="1"/>
  <c r="P1555" i="1" s="1"/>
  <c r="O1556" i="1"/>
  <c r="O1555" i="1" s="1"/>
  <c r="N1556" i="1"/>
  <c r="N1555" i="1" s="1"/>
  <c r="M1556" i="1"/>
  <c r="M1555" i="1" s="1"/>
  <c r="L1556" i="1"/>
  <c r="K1556" i="1"/>
  <c r="K1555" i="1" s="1"/>
  <c r="J1556" i="1"/>
  <c r="I1556" i="1"/>
  <c r="G1556" i="1"/>
  <c r="H1556" i="1" s="1"/>
  <c r="H1555" i="1" s="1"/>
  <c r="W1555" i="1"/>
  <c r="S1555" i="1"/>
  <c r="L1555" i="1"/>
  <c r="J1555" i="1"/>
  <c r="I1555" i="1"/>
  <c r="G1555" i="1"/>
  <c r="W1554" i="1"/>
  <c r="V1554" i="1"/>
  <c r="U1554" i="1"/>
  <c r="T1554" i="1"/>
  <c r="S1554" i="1"/>
  <c r="R1554" i="1"/>
  <c r="Q1554" i="1"/>
  <c r="P1554" i="1"/>
  <c r="P1551" i="1" s="1"/>
  <c r="O1554" i="1"/>
  <c r="N1554" i="1"/>
  <c r="M1554" i="1"/>
  <c r="L1554" i="1"/>
  <c r="K1554" i="1"/>
  <c r="J1554" i="1"/>
  <c r="I1554" i="1"/>
  <c r="G1554" i="1"/>
  <c r="H1554" i="1" s="1"/>
  <c r="W1553" i="1"/>
  <c r="V1553" i="1"/>
  <c r="U1553" i="1"/>
  <c r="T1553" i="1"/>
  <c r="S1553" i="1"/>
  <c r="R1553" i="1"/>
  <c r="Q1553" i="1"/>
  <c r="P1553" i="1"/>
  <c r="O1553" i="1"/>
  <c r="N1553" i="1"/>
  <c r="M1553" i="1"/>
  <c r="L1553" i="1"/>
  <c r="K1553" i="1"/>
  <c r="J1553" i="1"/>
  <c r="I1553" i="1"/>
  <c r="G1553" i="1"/>
  <c r="H1553" i="1" s="1"/>
  <c r="W1552" i="1"/>
  <c r="V1552" i="1"/>
  <c r="V1551" i="1" s="1"/>
  <c r="U1552" i="1"/>
  <c r="U1551" i="1" s="1"/>
  <c r="T1552" i="1"/>
  <c r="T1551" i="1" s="1"/>
  <c r="S1552" i="1"/>
  <c r="S1551" i="1" s="1"/>
  <c r="R1552" i="1"/>
  <c r="Q1552" i="1"/>
  <c r="P1552" i="1"/>
  <c r="O1552" i="1"/>
  <c r="N1552" i="1"/>
  <c r="M1552" i="1"/>
  <c r="L1552" i="1"/>
  <c r="L1551" i="1" s="1"/>
  <c r="K1552" i="1"/>
  <c r="J1552" i="1"/>
  <c r="J1551" i="1" s="1"/>
  <c r="I1552" i="1"/>
  <c r="I1551" i="1" s="1"/>
  <c r="G1552" i="1"/>
  <c r="H1552" i="1" s="1"/>
  <c r="R1551" i="1"/>
  <c r="Q1551" i="1"/>
  <c r="O1551" i="1"/>
  <c r="N1551" i="1"/>
  <c r="K1551" i="1"/>
  <c r="W1550" i="1"/>
  <c r="V1550" i="1"/>
  <c r="U1550" i="1"/>
  <c r="T1550" i="1"/>
  <c r="S1550" i="1"/>
  <c r="R1550" i="1"/>
  <c r="Q1550" i="1"/>
  <c r="Q1548" i="1" s="1"/>
  <c r="P1550" i="1"/>
  <c r="P1548" i="1" s="1"/>
  <c r="O1550" i="1"/>
  <c r="N1550" i="1"/>
  <c r="M1550" i="1"/>
  <c r="L1550" i="1"/>
  <c r="K1550" i="1"/>
  <c r="J1550" i="1"/>
  <c r="I1550" i="1"/>
  <c r="G1550" i="1"/>
  <c r="H1550" i="1" s="1"/>
  <c r="H1548" i="1" s="1"/>
  <c r="W1549" i="1"/>
  <c r="W1548" i="1" s="1"/>
  <c r="V1549" i="1"/>
  <c r="U1549" i="1"/>
  <c r="U1548" i="1" s="1"/>
  <c r="T1549" i="1"/>
  <c r="T1548" i="1" s="1"/>
  <c r="S1549" i="1"/>
  <c r="S1548" i="1" s="1"/>
  <c r="R1549" i="1"/>
  <c r="Q1549" i="1"/>
  <c r="P1549" i="1"/>
  <c r="O1549" i="1"/>
  <c r="O1548" i="1" s="1"/>
  <c r="N1549" i="1"/>
  <c r="M1549" i="1"/>
  <c r="M1548" i="1" s="1"/>
  <c r="L1549" i="1"/>
  <c r="L1548" i="1" s="1"/>
  <c r="K1549" i="1"/>
  <c r="K1548" i="1" s="1"/>
  <c r="J1549" i="1"/>
  <c r="J1548" i="1" s="1"/>
  <c r="I1549" i="1"/>
  <c r="H1549" i="1"/>
  <c r="G1549" i="1"/>
  <c r="V1548" i="1"/>
  <c r="R1548" i="1"/>
  <c r="I1548" i="1"/>
  <c r="G1548" i="1"/>
  <c r="W1547" i="1"/>
  <c r="V1547" i="1"/>
  <c r="U1547" i="1"/>
  <c r="T1547" i="1"/>
  <c r="S1547" i="1"/>
  <c r="R1547" i="1"/>
  <c r="Q1547" i="1"/>
  <c r="P1547" i="1"/>
  <c r="O1547" i="1"/>
  <c r="O1544" i="1" s="1"/>
  <c r="N1547" i="1"/>
  <c r="M1547" i="1"/>
  <c r="L1547" i="1"/>
  <c r="K1547" i="1"/>
  <c r="J1547" i="1"/>
  <c r="I1547" i="1"/>
  <c r="H1547" i="1"/>
  <c r="G1547" i="1"/>
  <c r="W1546" i="1"/>
  <c r="V1546" i="1"/>
  <c r="U1546" i="1"/>
  <c r="T1546" i="1"/>
  <c r="S1546" i="1"/>
  <c r="R1546" i="1"/>
  <c r="Q1546" i="1"/>
  <c r="P1546" i="1"/>
  <c r="O1546" i="1"/>
  <c r="N1546" i="1"/>
  <c r="M1546" i="1"/>
  <c r="L1546" i="1"/>
  <c r="K1546" i="1"/>
  <c r="J1546" i="1"/>
  <c r="J1544" i="1" s="1"/>
  <c r="I1546" i="1"/>
  <c r="G1546" i="1"/>
  <c r="H1546" i="1" s="1"/>
  <c r="W1545" i="1"/>
  <c r="W1544" i="1" s="1"/>
  <c r="V1545" i="1"/>
  <c r="V1544" i="1" s="1"/>
  <c r="U1545" i="1"/>
  <c r="U1544" i="1" s="1"/>
  <c r="T1545" i="1"/>
  <c r="T1544" i="1" s="1"/>
  <c r="S1545" i="1"/>
  <c r="R1545" i="1"/>
  <c r="R1544" i="1" s="1"/>
  <c r="Q1545" i="1"/>
  <c r="P1545" i="1"/>
  <c r="O1545" i="1"/>
  <c r="N1545" i="1"/>
  <c r="M1545" i="1"/>
  <c r="L1545" i="1"/>
  <c r="K1545" i="1"/>
  <c r="K1544" i="1" s="1"/>
  <c r="J1545" i="1"/>
  <c r="I1545" i="1"/>
  <c r="I1544" i="1" s="1"/>
  <c r="H1545" i="1"/>
  <c r="G1545" i="1"/>
  <c r="G1544" i="1" s="1"/>
  <c r="S1544" i="1"/>
  <c r="Q1544" i="1"/>
  <c r="P1544" i="1"/>
  <c r="N1544" i="1"/>
  <c r="M1544" i="1"/>
  <c r="W1543" i="1"/>
  <c r="V1543" i="1"/>
  <c r="U1543" i="1"/>
  <c r="U1541" i="1" s="1"/>
  <c r="T1543" i="1"/>
  <c r="S1543" i="1"/>
  <c r="R1543" i="1"/>
  <c r="Q1543" i="1"/>
  <c r="P1543" i="1"/>
  <c r="P1541" i="1" s="1"/>
  <c r="O1543" i="1"/>
  <c r="O1541" i="1" s="1"/>
  <c r="N1543" i="1"/>
  <c r="M1543" i="1"/>
  <c r="L1543" i="1"/>
  <c r="K1543" i="1"/>
  <c r="J1543" i="1"/>
  <c r="I1543" i="1"/>
  <c r="H1543" i="1"/>
  <c r="G1543" i="1"/>
  <c r="W1542" i="1"/>
  <c r="W1541" i="1" s="1"/>
  <c r="V1542" i="1"/>
  <c r="V1541" i="1" s="1"/>
  <c r="U1542" i="1"/>
  <c r="T1542" i="1"/>
  <c r="T1541" i="1" s="1"/>
  <c r="S1542" i="1"/>
  <c r="S1541" i="1" s="1"/>
  <c r="R1542" i="1"/>
  <c r="R1541" i="1" s="1"/>
  <c r="Q1542" i="1"/>
  <c r="P1542" i="1"/>
  <c r="O1542" i="1"/>
  <c r="N1542" i="1"/>
  <c r="N1541" i="1" s="1"/>
  <c r="M1542" i="1"/>
  <c r="L1542" i="1"/>
  <c r="K1542" i="1"/>
  <c r="K1541" i="1" s="1"/>
  <c r="J1542" i="1"/>
  <c r="J1541" i="1" s="1"/>
  <c r="I1542" i="1"/>
  <c r="I1541" i="1" s="1"/>
  <c r="H1542" i="1"/>
  <c r="G1542" i="1"/>
  <c r="Q1541" i="1"/>
  <c r="H1541" i="1"/>
  <c r="G1541" i="1"/>
  <c r="W1539" i="1"/>
  <c r="V1539" i="1"/>
  <c r="U1539" i="1"/>
  <c r="T1539" i="1"/>
  <c r="S1539" i="1"/>
  <c r="R1539" i="1"/>
  <c r="Q1539" i="1"/>
  <c r="P1539" i="1"/>
  <c r="O1539" i="1"/>
  <c r="N1539" i="1"/>
  <c r="M1539" i="1"/>
  <c r="L1539" i="1"/>
  <c r="K1539" i="1"/>
  <c r="J1539" i="1"/>
  <c r="I1539" i="1"/>
  <c r="G1539" i="1"/>
  <c r="H1539" i="1" s="1"/>
  <c r="W1538" i="1"/>
  <c r="W1536" i="1" s="1"/>
  <c r="V1538" i="1"/>
  <c r="U1538" i="1"/>
  <c r="T1538" i="1"/>
  <c r="S1538" i="1"/>
  <c r="R1538" i="1"/>
  <c r="Q1538" i="1"/>
  <c r="P1538" i="1"/>
  <c r="O1538" i="1"/>
  <c r="N1538" i="1"/>
  <c r="M1538" i="1"/>
  <c r="L1538" i="1"/>
  <c r="K1538" i="1"/>
  <c r="J1538" i="1"/>
  <c r="I1538" i="1"/>
  <c r="I1536" i="1" s="1"/>
  <c r="H1538" i="1"/>
  <c r="G1538" i="1"/>
  <c r="W1537" i="1"/>
  <c r="V1537" i="1"/>
  <c r="V1536" i="1" s="1"/>
  <c r="U1537" i="1"/>
  <c r="T1537" i="1"/>
  <c r="S1537" i="1"/>
  <c r="S1536" i="1" s="1"/>
  <c r="R1537" i="1"/>
  <c r="R1536" i="1" s="1"/>
  <c r="Q1537" i="1"/>
  <c r="Q1536" i="1" s="1"/>
  <c r="P1537" i="1"/>
  <c r="O1537" i="1"/>
  <c r="N1537" i="1"/>
  <c r="M1537" i="1"/>
  <c r="L1537" i="1"/>
  <c r="K1537" i="1"/>
  <c r="J1537" i="1"/>
  <c r="J1536" i="1" s="1"/>
  <c r="I1537" i="1"/>
  <c r="H1537" i="1"/>
  <c r="G1537" i="1"/>
  <c r="P1536" i="1"/>
  <c r="O1536" i="1"/>
  <c r="N1536" i="1"/>
  <c r="M1536" i="1"/>
  <c r="L1536" i="1"/>
  <c r="W1535" i="1"/>
  <c r="V1535" i="1"/>
  <c r="U1535" i="1"/>
  <c r="T1535" i="1"/>
  <c r="S1535" i="1"/>
  <c r="R1535" i="1"/>
  <c r="Q1535" i="1"/>
  <c r="P1535" i="1"/>
  <c r="O1535" i="1"/>
  <c r="N1535" i="1"/>
  <c r="M1535" i="1"/>
  <c r="M1532" i="1" s="1"/>
  <c r="L1535" i="1"/>
  <c r="K1535" i="1"/>
  <c r="J1535" i="1"/>
  <c r="I1535" i="1"/>
  <c r="G1535" i="1"/>
  <c r="H1535" i="1" s="1"/>
  <c r="W1534" i="1"/>
  <c r="V1534" i="1"/>
  <c r="U1534" i="1"/>
  <c r="T1534" i="1"/>
  <c r="S1534" i="1"/>
  <c r="R1534" i="1"/>
  <c r="Q1534" i="1"/>
  <c r="Q1532" i="1" s="1"/>
  <c r="P1534" i="1"/>
  <c r="O1534" i="1"/>
  <c r="N1534" i="1"/>
  <c r="M1534" i="1"/>
  <c r="L1534" i="1"/>
  <c r="L1532" i="1" s="1"/>
  <c r="K1534" i="1"/>
  <c r="J1534" i="1"/>
  <c r="I1534" i="1"/>
  <c r="G1534" i="1"/>
  <c r="H1534" i="1" s="1"/>
  <c r="W1533" i="1"/>
  <c r="V1533" i="1"/>
  <c r="U1533" i="1"/>
  <c r="T1533" i="1"/>
  <c r="S1533" i="1"/>
  <c r="R1533" i="1"/>
  <c r="R1532" i="1" s="1"/>
  <c r="Q1533" i="1"/>
  <c r="P1533" i="1"/>
  <c r="P1532" i="1" s="1"/>
  <c r="O1533" i="1"/>
  <c r="O1532" i="1" s="1"/>
  <c r="N1533" i="1"/>
  <c r="N1532" i="1" s="1"/>
  <c r="M1533" i="1"/>
  <c r="L1533" i="1"/>
  <c r="K1533" i="1"/>
  <c r="J1533" i="1"/>
  <c r="J1532" i="1" s="1"/>
  <c r="I1533" i="1"/>
  <c r="G1533" i="1"/>
  <c r="W1532" i="1"/>
  <c r="V1532" i="1"/>
  <c r="U1532" i="1"/>
  <c r="T1532" i="1"/>
  <c r="W1531" i="1"/>
  <c r="V1531" i="1"/>
  <c r="U1531" i="1"/>
  <c r="T1531" i="1"/>
  <c r="S1531" i="1"/>
  <c r="R1531" i="1"/>
  <c r="Q1531" i="1"/>
  <c r="P1531" i="1"/>
  <c r="O1531" i="1"/>
  <c r="N1531" i="1"/>
  <c r="M1531" i="1"/>
  <c r="L1531" i="1"/>
  <c r="K1531" i="1"/>
  <c r="J1531" i="1"/>
  <c r="I1531" i="1"/>
  <c r="G1531" i="1"/>
  <c r="H1531" i="1" s="1"/>
  <c r="W1530" i="1"/>
  <c r="V1530" i="1"/>
  <c r="U1530" i="1"/>
  <c r="T1530" i="1"/>
  <c r="S1530" i="1"/>
  <c r="R1530" i="1"/>
  <c r="Q1530" i="1"/>
  <c r="P1530" i="1"/>
  <c r="O1530" i="1"/>
  <c r="N1530" i="1"/>
  <c r="M1530" i="1"/>
  <c r="L1530" i="1"/>
  <c r="K1530" i="1"/>
  <c r="J1530" i="1"/>
  <c r="I1530" i="1"/>
  <c r="G1530" i="1"/>
  <c r="H1530" i="1" s="1"/>
  <c r="W1529" i="1"/>
  <c r="V1529" i="1"/>
  <c r="V1528" i="1" s="1"/>
  <c r="U1529" i="1"/>
  <c r="T1529" i="1"/>
  <c r="S1529" i="1"/>
  <c r="R1529" i="1"/>
  <c r="Q1529" i="1"/>
  <c r="P1529" i="1"/>
  <c r="O1529" i="1"/>
  <c r="N1529" i="1"/>
  <c r="M1529" i="1"/>
  <c r="M1528" i="1" s="1"/>
  <c r="L1529" i="1"/>
  <c r="L1528" i="1" s="1"/>
  <c r="K1529" i="1"/>
  <c r="J1529" i="1"/>
  <c r="I1529" i="1"/>
  <c r="G1529" i="1"/>
  <c r="G1528" i="1" s="1"/>
  <c r="U1528" i="1"/>
  <c r="O1528" i="1"/>
  <c r="N1528" i="1"/>
  <c r="K1528" i="1"/>
  <c r="J1528" i="1"/>
  <c r="I1528" i="1"/>
  <c r="W1526" i="1"/>
  <c r="V1526" i="1"/>
  <c r="U1526" i="1"/>
  <c r="T1526" i="1"/>
  <c r="S1526" i="1"/>
  <c r="R1526" i="1"/>
  <c r="Q1526" i="1"/>
  <c r="P1526" i="1"/>
  <c r="O1526" i="1"/>
  <c r="N1526" i="1"/>
  <c r="M1526" i="1"/>
  <c r="L1526" i="1"/>
  <c r="K1526" i="1"/>
  <c r="J1526" i="1"/>
  <c r="I1526" i="1"/>
  <c r="H1526" i="1"/>
  <c r="G1526" i="1"/>
  <c r="W1525" i="1"/>
  <c r="V1525" i="1"/>
  <c r="U1525" i="1"/>
  <c r="T1525" i="1"/>
  <c r="S1525" i="1"/>
  <c r="R1525" i="1"/>
  <c r="Q1525" i="1"/>
  <c r="P1525" i="1"/>
  <c r="O1525" i="1"/>
  <c r="N1525" i="1"/>
  <c r="M1525" i="1"/>
  <c r="L1525" i="1"/>
  <c r="K1525" i="1"/>
  <c r="J1525" i="1"/>
  <c r="I1525" i="1"/>
  <c r="H1525" i="1"/>
  <c r="G1525" i="1"/>
  <c r="W1524" i="1"/>
  <c r="V1524" i="1"/>
  <c r="U1524" i="1"/>
  <c r="T1524" i="1"/>
  <c r="S1524" i="1"/>
  <c r="R1524" i="1"/>
  <c r="Q1524" i="1"/>
  <c r="P1524" i="1"/>
  <c r="O1524" i="1"/>
  <c r="N1524" i="1"/>
  <c r="M1524" i="1"/>
  <c r="L1524" i="1"/>
  <c r="K1524" i="1"/>
  <c r="J1524" i="1"/>
  <c r="J1522" i="1" s="1"/>
  <c r="I1524" i="1"/>
  <c r="G1524" i="1"/>
  <c r="H1524" i="1" s="1"/>
  <c r="W1523" i="1"/>
  <c r="V1523" i="1"/>
  <c r="V1522" i="1" s="1"/>
  <c r="U1523" i="1"/>
  <c r="U1522" i="1" s="1"/>
  <c r="T1523" i="1"/>
  <c r="T1522" i="1" s="1"/>
  <c r="S1523" i="1"/>
  <c r="S1522" i="1" s="1"/>
  <c r="R1523" i="1"/>
  <c r="Q1523" i="1"/>
  <c r="P1523" i="1"/>
  <c r="O1523" i="1"/>
  <c r="N1523" i="1"/>
  <c r="M1523" i="1"/>
  <c r="L1523" i="1"/>
  <c r="L1522" i="1" s="1"/>
  <c r="K1523" i="1"/>
  <c r="J1523" i="1"/>
  <c r="I1523" i="1"/>
  <c r="H1523" i="1"/>
  <c r="G1523" i="1"/>
  <c r="G1522" i="1" s="1"/>
  <c r="Q1522" i="1"/>
  <c r="P1522" i="1"/>
  <c r="O1522" i="1"/>
  <c r="N1522" i="1"/>
  <c r="M1522" i="1"/>
  <c r="W1521" i="1"/>
  <c r="V1521" i="1"/>
  <c r="U1521" i="1"/>
  <c r="T1521" i="1"/>
  <c r="S1521" i="1"/>
  <c r="R1521" i="1"/>
  <c r="Q1521" i="1"/>
  <c r="P1521" i="1"/>
  <c r="O1521" i="1"/>
  <c r="N1521" i="1"/>
  <c r="M1521" i="1"/>
  <c r="L1521" i="1"/>
  <c r="K1521" i="1"/>
  <c r="J1521" i="1"/>
  <c r="I1521" i="1"/>
  <c r="H1521" i="1"/>
  <c r="G1521" i="1"/>
  <c r="W1520" i="1"/>
  <c r="V1520" i="1"/>
  <c r="U1520" i="1"/>
  <c r="T1520" i="1"/>
  <c r="T1517" i="1" s="1"/>
  <c r="S1520" i="1"/>
  <c r="R1520" i="1"/>
  <c r="Q1520" i="1"/>
  <c r="P1520" i="1"/>
  <c r="O1520" i="1"/>
  <c r="N1520" i="1"/>
  <c r="M1520" i="1"/>
  <c r="L1520" i="1"/>
  <c r="K1520" i="1"/>
  <c r="J1520" i="1"/>
  <c r="I1520" i="1"/>
  <c r="H1520" i="1"/>
  <c r="G1520" i="1"/>
  <c r="W1519" i="1"/>
  <c r="V1519" i="1"/>
  <c r="U1519" i="1"/>
  <c r="T1519" i="1"/>
  <c r="S1519" i="1"/>
  <c r="R1519" i="1"/>
  <c r="Q1519" i="1"/>
  <c r="P1519" i="1"/>
  <c r="O1519" i="1"/>
  <c r="O1517" i="1" s="1"/>
  <c r="N1519" i="1"/>
  <c r="M1519" i="1"/>
  <c r="L1519" i="1"/>
  <c r="K1519" i="1"/>
  <c r="J1519" i="1"/>
  <c r="J1517" i="1" s="1"/>
  <c r="I1519" i="1"/>
  <c r="H1519" i="1"/>
  <c r="G1519" i="1"/>
  <c r="W1518" i="1"/>
  <c r="V1518" i="1"/>
  <c r="V1517" i="1" s="1"/>
  <c r="U1518" i="1"/>
  <c r="T1518" i="1"/>
  <c r="S1518" i="1"/>
  <c r="R1518" i="1"/>
  <c r="Q1518" i="1"/>
  <c r="P1518" i="1"/>
  <c r="O1518" i="1"/>
  <c r="N1518" i="1"/>
  <c r="N1517" i="1" s="1"/>
  <c r="M1518" i="1"/>
  <c r="L1518" i="1"/>
  <c r="K1518" i="1"/>
  <c r="J1518" i="1"/>
  <c r="I1518" i="1"/>
  <c r="G1518" i="1"/>
  <c r="U1517" i="1"/>
  <c r="S1517" i="1"/>
  <c r="R1517" i="1"/>
  <c r="K1517" i="1"/>
  <c r="W1516" i="1"/>
  <c r="V1516" i="1"/>
  <c r="U1516" i="1"/>
  <c r="T1516" i="1"/>
  <c r="S1516" i="1"/>
  <c r="R1516" i="1"/>
  <c r="Q1516" i="1"/>
  <c r="P1516" i="1"/>
  <c r="O1516" i="1"/>
  <c r="N1516" i="1"/>
  <c r="M1516" i="1"/>
  <c r="L1516" i="1"/>
  <c r="K1516" i="1"/>
  <c r="J1516" i="1"/>
  <c r="I1516" i="1"/>
  <c r="H1516" i="1"/>
  <c r="G1516" i="1"/>
  <c r="W1515" i="1"/>
  <c r="V1515" i="1"/>
  <c r="U1515" i="1"/>
  <c r="T1515" i="1"/>
  <c r="S1515" i="1"/>
  <c r="R1515" i="1"/>
  <c r="Q1515" i="1"/>
  <c r="P1515" i="1"/>
  <c r="O1515" i="1"/>
  <c r="N1515" i="1"/>
  <c r="M1515" i="1"/>
  <c r="L1515" i="1"/>
  <c r="K1515" i="1"/>
  <c r="J1515" i="1"/>
  <c r="I1515" i="1"/>
  <c r="H1515" i="1"/>
  <c r="G1515" i="1"/>
  <c r="W1514" i="1"/>
  <c r="V1514" i="1"/>
  <c r="U1514" i="1"/>
  <c r="T1514" i="1"/>
  <c r="T1512" i="1" s="1"/>
  <c r="S1514" i="1"/>
  <c r="R1514" i="1"/>
  <c r="Q1514" i="1"/>
  <c r="P1514" i="1"/>
  <c r="P1512" i="1" s="1"/>
  <c r="O1514" i="1"/>
  <c r="N1514" i="1"/>
  <c r="M1514" i="1"/>
  <c r="L1514" i="1"/>
  <c r="K1514" i="1"/>
  <c r="J1514" i="1"/>
  <c r="I1514" i="1"/>
  <c r="G1514" i="1"/>
  <c r="H1514" i="1" s="1"/>
  <c r="W1513" i="1"/>
  <c r="V1513" i="1"/>
  <c r="U1513" i="1"/>
  <c r="T1513" i="1"/>
  <c r="S1513" i="1"/>
  <c r="R1513" i="1"/>
  <c r="Q1513" i="1"/>
  <c r="P1513" i="1"/>
  <c r="O1513" i="1"/>
  <c r="N1513" i="1"/>
  <c r="M1513" i="1"/>
  <c r="L1513" i="1"/>
  <c r="K1513" i="1"/>
  <c r="J1513" i="1"/>
  <c r="J1512" i="1" s="1"/>
  <c r="I1513" i="1"/>
  <c r="I1512" i="1" s="1"/>
  <c r="G1513" i="1"/>
  <c r="W1512" i="1"/>
  <c r="G1509" i="1"/>
  <c r="G1507" i="1" s="1"/>
  <c r="G1508" i="1"/>
  <c r="W1506" i="1"/>
  <c r="G1506" i="1"/>
  <c r="W1505" i="1"/>
  <c r="V1505" i="1"/>
  <c r="U1505" i="1"/>
  <c r="T1505" i="1"/>
  <c r="S1505" i="1"/>
  <c r="R1505" i="1"/>
  <c r="R1503" i="1" s="1"/>
  <c r="Q1505" i="1"/>
  <c r="P1505" i="1"/>
  <c r="O1505" i="1"/>
  <c r="L1505" i="1"/>
  <c r="L1503" i="1" s="1"/>
  <c r="G1505" i="1"/>
  <c r="W1504" i="1"/>
  <c r="W1503" i="1" s="1"/>
  <c r="V1504" i="1"/>
  <c r="V1503" i="1" s="1"/>
  <c r="U1504" i="1"/>
  <c r="U1503" i="1" s="1"/>
  <c r="T1504" i="1"/>
  <c r="T1503" i="1" s="1"/>
  <c r="S1504" i="1"/>
  <c r="S1503" i="1" s="1"/>
  <c r="R1504" i="1"/>
  <c r="Q1504" i="1"/>
  <c r="P1504" i="1"/>
  <c r="O1504" i="1"/>
  <c r="N1504" i="1"/>
  <c r="M1504" i="1"/>
  <c r="L1504" i="1"/>
  <c r="K1504" i="1"/>
  <c r="K1503" i="1" s="1"/>
  <c r="G1504" i="1"/>
  <c r="G1503" i="1" s="1"/>
  <c r="Q1503" i="1"/>
  <c r="P1503" i="1"/>
  <c r="O1503" i="1"/>
  <c r="W1502" i="1"/>
  <c r="V1502" i="1"/>
  <c r="U1502" i="1"/>
  <c r="T1502" i="1"/>
  <c r="S1502" i="1"/>
  <c r="R1502" i="1"/>
  <c r="Q1502" i="1"/>
  <c r="Q1500" i="1" s="1"/>
  <c r="P1502" i="1"/>
  <c r="O1502" i="1"/>
  <c r="N1502" i="1"/>
  <c r="M1502" i="1"/>
  <c r="M1500" i="1" s="1"/>
  <c r="L1502" i="1"/>
  <c r="L1500" i="1" s="1"/>
  <c r="K1502" i="1"/>
  <c r="K1500" i="1" s="1"/>
  <c r="J1502" i="1"/>
  <c r="I1502" i="1"/>
  <c r="G1502" i="1"/>
  <c r="H1502" i="1" s="1"/>
  <c r="W1501" i="1"/>
  <c r="V1501" i="1"/>
  <c r="U1501" i="1"/>
  <c r="T1501" i="1"/>
  <c r="S1501" i="1"/>
  <c r="R1501" i="1"/>
  <c r="R1500" i="1" s="1"/>
  <c r="Q1501" i="1"/>
  <c r="P1501" i="1"/>
  <c r="P1500" i="1" s="1"/>
  <c r="O1501" i="1"/>
  <c r="O1500" i="1" s="1"/>
  <c r="N1501" i="1"/>
  <c r="N1500" i="1" s="1"/>
  <c r="M1501" i="1"/>
  <c r="L1501" i="1"/>
  <c r="K1501" i="1"/>
  <c r="J1501" i="1"/>
  <c r="I1501" i="1"/>
  <c r="I1500" i="1" s="1"/>
  <c r="G1501" i="1"/>
  <c r="H1501" i="1" s="1"/>
  <c r="H1500" i="1" s="1"/>
  <c r="W1500" i="1"/>
  <c r="V1500" i="1"/>
  <c r="U1500" i="1"/>
  <c r="T1500" i="1"/>
  <c r="W1499" i="1"/>
  <c r="W1497" i="1" s="1"/>
  <c r="V1499" i="1"/>
  <c r="V1497" i="1" s="1"/>
  <c r="U1499" i="1"/>
  <c r="T1499" i="1"/>
  <c r="T1499" i="12" s="1"/>
  <c r="S1499" i="1"/>
  <c r="R1499" i="1"/>
  <c r="Q1499" i="1"/>
  <c r="P1499" i="1"/>
  <c r="O1499" i="1"/>
  <c r="N1499" i="1"/>
  <c r="M1499" i="1"/>
  <c r="L1499" i="1"/>
  <c r="K1499" i="1"/>
  <c r="J1499" i="1"/>
  <c r="I1499" i="1"/>
  <c r="G1499" i="1"/>
  <c r="H1499" i="1" s="1"/>
  <c r="W1498" i="1"/>
  <c r="V1498" i="1"/>
  <c r="U1498" i="1"/>
  <c r="U1497" i="1" s="1"/>
  <c r="T1498" i="1"/>
  <c r="S1498" i="1"/>
  <c r="S1497" i="1" s="1"/>
  <c r="R1498" i="1"/>
  <c r="Q1498" i="1"/>
  <c r="P1498" i="1"/>
  <c r="P1497" i="1" s="1"/>
  <c r="O1498" i="1"/>
  <c r="N1498" i="1"/>
  <c r="M1498" i="1"/>
  <c r="L1498" i="1"/>
  <c r="K1498" i="1"/>
  <c r="J1498" i="1"/>
  <c r="I1498" i="1"/>
  <c r="I1497" i="1" s="1"/>
  <c r="G1498" i="1"/>
  <c r="R1497" i="1"/>
  <c r="Q1497" i="1"/>
  <c r="O1497" i="1"/>
  <c r="N1497" i="1"/>
  <c r="M1497" i="1"/>
  <c r="L1497" i="1"/>
  <c r="K1497" i="1"/>
  <c r="W1496" i="1"/>
  <c r="V1496" i="1"/>
  <c r="U1496" i="1"/>
  <c r="T1496" i="1"/>
  <c r="S1496" i="1"/>
  <c r="S1494" i="1" s="1"/>
  <c r="R1496" i="1"/>
  <c r="Q1496" i="1"/>
  <c r="P1496" i="1"/>
  <c r="O1496" i="1"/>
  <c r="N1496" i="1"/>
  <c r="N1494" i="1" s="1"/>
  <c r="M1496" i="1"/>
  <c r="M1494" i="1" s="1"/>
  <c r="L1496" i="1"/>
  <c r="K1496" i="1"/>
  <c r="J1496" i="1"/>
  <c r="I1496" i="1"/>
  <c r="H1496" i="1"/>
  <c r="G1496" i="1"/>
  <c r="W1495" i="1"/>
  <c r="V1495" i="1"/>
  <c r="U1495" i="1"/>
  <c r="U1494" i="1" s="1"/>
  <c r="T1495" i="1"/>
  <c r="T1494" i="1" s="1"/>
  <c r="S1495" i="1"/>
  <c r="R1495" i="1"/>
  <c r="R1494" i="1" s="1"/>
  <c r="Q1495" i="1"/>
  <c r="Q1494" i="1" s="1"/>
  <c r="P1495" i="1"/>
  <c r="P1494" i="1" s="1"/>
  <c r="O1495" i="1"/>
  <c r="N1495" i="1"/>
  <c r="M1495" i="1"/>
  <c r="L1495" i="1"/>
  <c r="K1495" i="1"/>
  <c r="K1494" i="1" s="1"/>
  <c r="J1495" i="1"/>
  <c r="I1495" i="1"/>
  <c r="I1494" i="1" s="1"/>
  <c r="G1495" i="1"/>
  <c r="H1495" i="1" s="1"/>
  <c r="H1494" i="1" s="1"/>
  <c r="W1494" i="1"/>
  <c r="V1494" i="1"/>
  <c r="O1494" i="1"/>
  <c r="W1493" i="1"/>
  <c r="V1493" i="1"/>
  <c r="U1493" i="1"/>
  <c r="T1493" i="1"/>
  <c r="S1493" i="1"/>
  <c r="R1493" i="1"/>
  <c r="Q1493" i="1"/>
  <c r="P1493" i="1"/>
  <c r="O1493" i="1"/>
  <c r="N1493" i="1"/>
  <c r="M1493" i="1"/>
  <c r="L1493" i="1"/>
  <c r="K1493" i="1"/>
  <c r="J1493" i="1"/>
  <c r="J1491" i="1" s="1"/>
  <c r="I1493" i="1"/>
  <c r="G1493" i="1"/>
  <c r="H1493" i="1" s="1"/>
  <c r="W1492" i="1"/>
  <c r="W1491" i="1" s="1"/>
  <c r="V1492" i="1"/>
  <c r="V1491" i="1" s="1"/>
  <c r="U1492" i="1"/>
  <c r="U1491" i="1" s="1"/>
  <c r="T1492" i="1"/>
  <c r="S1492" i="1"/>
  <c r="R1492" i="1"/>
  <c r="Q1492" i="1"/>
  <c r="P1492" i="1"/>
  <c r="O1492" i="1"/>
  <c r="N1492" i="1"/>
  <c r="M1492" i="1"/>
  <c r="L1492" i="1"/>
  <c r="K1492" i="1"/>
  <c r="K1491" i="1" s="1"/>
  <c r="J1492" i="1"/>
  <c r="I1492" i="1"/>
  <c r="I1491" i="1" s="1"/>
  <c r="H1492" i="1"/>
  <c r="G1492" i="1"/>
  <c r="G1491" i="1" s="1"/>
  <c r="S1491" i="1"/>
  <c r="R1491" i="1"/>
  <c r="Q1491" i="1"/>
  <c r="P1491" i="1"/>
  <c r="O1491" i="1"/>
  <c r="N1491" i="1"/>
  <c r="M1491" i="1"/>
  <c r="W1490" i="1"/>
  <c r="V1490" i="1"/>
  <c r="U1490" i="1"/>
  <c r="U1488" i="1" s="1"/>
  <c r="T1490" i="1"/>
  <c r="S1490" i="1"/>
  <c r="R1490" i="1"/>
  <c r="Q1490" i="1"/>
  <c r="P1490" i="1"/>
  <c r="P1488" i="1" s="1"/>
  <c r="O1490" i="1"/>
  <c r="O1488" i="1" s="1"/>
  <c r="N1490" i="1"/>
  <c r="M1490" i="1"/>
  <c r="L1490" i="1"/>
  <c r="K1490" i="1"/>
  <c r="J1490" i="1"/>
  <c r="I1490" i="1"/>
  <c r="H1490" i="1"/>
  <c r="G1490" i="1"/>
  <c r="W1489" i="1"/>
  <c r="W1488" i="1" s="1"/>
  <c r="V1489" i="1"/>
  <c r="V1488" i="1" s="1"/>
  <c r="U1489" i="1"/>
  <c r="T1489" i="1"/>
  <c r="T1488" i="1" s="1"/>
  <c r="S1489" i="1"/>
  <c r="S1488" i="1" s="1"/>
  <c r="R1489" i="1"/>
  <c r="R1488" i="1" s="1"/>
  <c r="Q1489" i="1"/>
  <c r="P1489" i="1"/>
  <c r="O1489" i="1"/>
  <c r="N1489" i="1"/>
  <c r="M1489" i="1"/>
  <c r="L1489" i="1"/>
  <c r="L1488" i="1" s="1"/>
  <c r="K1489" i="1"/>
  <c r="J1489" i="1"/>
  <c r="J1488" i="1" s="1"/>
  <c r="I1489" i="1"/>
  <c r="I1488" i="1" s="1"/>
  <c r="H1489" i="1"/>
  <c r="H1488" i="1" s="1"/>
  <c r="G1489" i="1"/>
  <c r="Q1488" i="1"/>
  <c r="K1488" i="1"/>
  <c r="G1488" i="1"/>
  <c r="W1487" i="1"/>
  <c r="V1487" i="1"/>
  <c r="U1487" i="1"/>
  <c r="T1487" i="1"/>
  <c r="S1487" i="1"/>
  <c r="R1487" i="1"/>
  <c r="Q1487" i="1"/>
  <c r="P1487" i="1"/>
  <c r="O1487" i="1"/>
  <c r="N1487" i="1"/>
  <c r="M1487" i="1"/>
  <c r="L1487" i="1"/>
  <c r="L1485" i="1" s="1"/>
  <c r="K1487" i="1"/>
  <c r="J1487" i="1"/>
  <c r="I1487" i="1"/>
  <c r="H1487" i="1"/>
  <c r="H1485" i="1" s="1"/>
  <c r="G1487" i="1"/>
  <c r="G1485" i="1" s="1"/>
  <c r="W1486" i="1"/>
  <c r="W1485" i="1" s="1"/>
  <c r="V1486" i="1"/>
  <c r="U1486" i="1"/>
  <c r="T1486" i="1"/>
  <c r="S1486" i="1"/>
  <c r="R1486" i="1"/>
  <c r="Q1486" i="1"/>
  <c r="P1486" i="1"/>
  <c r="O1486" i="1"/>
  <c r="N1486" i="1"/>
  <c r="M1486" i="1"/>
  <c r="M1485" i="1" s="1"/>
  <c r="L1486" i="1"/>
  <c r="K1486" i="1"/>
  <c r="K1485" i="1" s="1"/>
  <c r="J1486" i="1"/>
  <c r="J1485" i="1" s="1"/>
  <c r="I1486" i="1"/>
  <c r="I1485" i="1" s="1"/>
  <c r="H1486" i="1"/>
  <c r="G1486" i="1"/>
  <c r="V1485" i="1"/>
  <c r="U1485" i="1"/>
  <c r="T1485" i="1"/>
  <c r="S1485" i="1"/>
  <c r="R1485" i="1"/>
  <c r="Q1485" i="1"/>
  <c r="P1485" i="1"/>
  <c r="O1485" i="1"/>
  <c r="W1483" i="1"/>
  <c r="V1483" i="1"/>
  <c r="U1483" i="1"/>
  <c r="T1483" i="1"/>
  <c r="S1483" i="1"/>
  <c r="R1483" i="1"/>
  <c r="Q1483" i="1"/>
  <c r="P1483" i="1"/>
  <c r="P1480" i="1" s="1"/>
  <c r="O1483" i="1"/>
  <c r="N1483" i="1"/>
  <c r="M1483" i="1"/>
  <c r="L1483" i="1"/>
  <c r="K1483" i="1"/>
  <c r="J1483" i="1"/>
  <c r="I1483" i="1"/>
  <c r="H1483" i="1"/>
  <c r="G1483" i="1"/>
  <c r="W1482" i="1"/>
  <c r="V1482" i="1"/>
  <c r="U1482" i="1"/>
  <c r="T1482" i="1"/>
  <c r="T1480" i="1" s="1"/>
  <c r="S1482" i="1"/>
  <c r="R1482" i="1"/>
  <c r="Q1482" i="1"/>
  <c r="P1482" i="1"/>
  <c r="O1482" i="1"/>
  <c r="O1480" i="1" s="1"/>
  <c r="N1482" i="1"/>
  <c r="M1482" i="1"/>
  <c r="L1482" i="1"/>
  <c r="K1482" i="1"/>
  <c r="J1482" i="1"/>
  <c r="I1482" i="1"/>
  <c r="G1482" i="1"/>
  <c r="H1482" i="1" s="1"/>
  <c r="W1481" i="1"/>
  <c r="V1481" i="1"/>
  <c r="V1480" i="1" s="1"/>
  <c r="U1481" i="1"/>
  <c r="U1480" i="1" s="1"/>
  <c r="T1481" i="1"/>
  <c r="S1481" i="1"/>
  <c r="R1481" i="1"/>
  <c r="Q1481" i="1"/>
  <c r="Q1480" i="1" s="1"/>
  <c r="P1481" i="1"/>
  <c r="O1481" i="1"/>
  <c r="N1481" i="1"/>
  <c r="M1481" i="1"/>
  <c r="L1481" i="1"/>
  <c r="K1481" i="1"/>
  <c r="J1481" i="1"/>
  <c r="I1481" i="1"/>
  <c r="I1480" i="1" s="1"/>
  <c r="G1481" i="1"/>
  <c r="H1481" i="1" s="1"/>
  <c r="H1480" i="1" s="1"/>
  <c r="W1480" i="1"/>
  <c r="J1480" i="1"/>
  <c r="W1479" i="1"/>
  <c r="V1479" i="1"/>
  <c r="U1479" i="1"/>
  <c r="T1479" i="1"/>
  <c r="S1479" i="1"/>
  <c r="R1479" i="1"/>
  <c r="Q1479" i="1"/>
  <c r="P1479" i="1"/>
  <c r="O1479" i="1"/>
  <c r="N1479" i="1"/>
  <c r="M1479" i="1"/>
  <c r="L1479" i="1"/>
  <c r="K1479" i="1"/>
  <c r="K1477" i="1" s="1"/>
  <c r="J1479" i="1"/>
  <c r="I1479" i="1"/>
  <c r="G1479" i="1"/>
  <c r="H1479" i="1" s="1"/>
  <c r="W1478" i="1"/>
  <c r="W1477" i="1" s="1"/>
  <c r="V1478" i="1"/>
  <c r="V1477" i="1" s="1"/>
  <c r="U1478" i="1"/>
  <c r="T1478" i="1"/>
  <c r="S1478" i="1"/>
  <c r="R1478" i="1"/>
  <c r="Q1478" i="1"/>
  <c r="P1478" i="1"/>
  <c r="O1478" i="1"/>
  <c r="N1478" i="1"/>
  <c r="M1478" i="1"/>
  <c r="L1478" i="1"/>
  <c r="L1477" i="1" s="1"/>
  <c r="K1478" i="1"/>
  <c r="J1478" i="1"/>
  <c r="J1477" i="1" s="1"/>
  <c r="I1478" i="1"/>
  <c r="I1477" i="1" s="1"/>
  <c r="G1478" i="1"/>
  <c r="H1478" i="1" s="1"/>
  <c r="H1477" i="1" s="1"/>
  <c r="U1477" i="1"/>
  <c r="T1477" i="1"/>
  <c r="S1477" i="1"/>
  <c r="R1477" i="1"/>
  <c r="Q1477" i="1"/>
  <c r="P1477" i="1"/>
  <c r="O1477" i="1"/>
  <c r="N1477" i="1"/>
  <c r="W1476" i="1"/>
  <c r="V1476" i="1"/>
  <c r="U1476" i="1"/>
  <c r="T1476" i="1"/>
  <c r="S1476" i="1"/>
  <c r="R1476" i="1"/>
  <c r="Q1476" i="1"/>
  <c r="P1476" i="1"/>
  <c r="O1476" i="1"/>
  <c r="N1476" i="1"/>
  <c r="M1476" i="1"/>
  <c r="L1476" i="1"/>
  <c r="K1476" i="1"/>
  <c r="J1476" i="1"/>
  <c r="I1476" i="1"/>
  <c r="G1476" i="1"/>
  <c r="H1476" i="1" s="1"/>
  <c r="H1473" i="1" s="1"/>
  <c r="W1475" i="1"/>
  <c r="V1475" i="1"/>
  <c r="U1475" i="1"/>
  <c r="T1475" i="1"/>
  <c r="S1475" i="1"/>
  <c r="S1473" i="1" s="1"/>
  <c r="R1475" i="1"/>
  <c r="Q1475" i="1"/>
  <c r="P1475" i="1"/>
  <c r="O1475" i="1"/>
  <c r="N1475" i="1"/>
  <c r="M1475" i="1"/>
  <c r="L1475" i="1"/>
  <c r="K1475" i="1"/>
  <c r="J1475" i="1"/>
  <c r="I1475" i="1"/>
  <c r="I1473" i="1" s="1"/>
  <c r="H1475" i="1"/>
  <c r="G1475" i="1"/>
  <c r="W1474" i="1"/>
  <c r="V1474" i="1"/>
  <c r="U1474" i="1"/>
  <c r="U1473" i="1" s="1"/>
  <c r="T1474" i="1"/>
  <c r="T1473" i="1" s="1"/>
  <c r="S1474" i="1"/>
  <c r="R1474" i="1"/>
  <c r="R1473" i="1" s="1"/>
  <c r="Q1474" i="1"/>
  <c r="P1474" i="1"/>
  <c r="O1474" i="1"/>
  <c r="N1474" i="1"/>
  <c r="M1474" i="1"/>
  <c r="L1474" i="1"/>
  <c r="K1474" i="1"/>
  <c r="J1474" i="1"/>
  <c r="I1474" i="1"/>
  <c r="H1474" i="1"/>
  <c r="G1474" i="1"/>
  <c r="W1473" i="1"/>
  <c r="V1473" i="1"/>
  <c r="O1473" i="1"/>
  <c r="G1473" i="1"/>
  <c r="W1472" i="1"/>
  <c r="V1472" i="1"/>
  <c r="U1472" i="1"/>
  <c r="T1472" i="1"/>
  <c r="S1472" i="1"/>
  <c r="R1472" i="1"/>
  <c r="Q1472" i="1"/>
  <c r="P1472" i="1"/>
  <c r="O1472" i="1"/>
  <c r="N1472" i="1"/>
  <c r="M1472" i="1"/>
  <c r="L1472" i="1"/>
  <c r="K1472" i="1"/>
  <c r="J1472" i="1"/>
  <c r="J1470" i="1" s="1"/>
  <c r="I1472" i="1"/>
  <c r="G1472" i="1"/>
  <c r="H1472" i="1" s="1"/>
  <c r="W1471" i="1"/>
  <c r="W1470" i="1" s="1"/>
  <c r="V1471" i="1"/>
  <c r="V1470" i="1" s="1"/>
  <c r="U1471" i="1"/>
  <c r="U1470" i="1" s="1"/>
  <c r="T1471" i="1"/>
  <c r="T1470" i="1" s="1"/>
  <c r="S1471" i="1"/>
  <c r="R1471" i="1"/>
  <c r="Q1471" i="1"/>
  <c r="P1471" i="1"/>
  <c r="O1471" i="1"/>
  <c r="N1471" i="1"/>
  <c r="M1471" i="1"/>
  <c r="L1471" i="1"/>
  <c r="K1471" i="1"/>
  <c r="K1470" i="1" s="1"/>
  <c r="J1471" i="1"/>
  <c r="I1471" i="1"/>
  <c r="I1470" i="1" s="1"/>
  <c r="H1471" i="1"/>
  <c r="G1471" i="1"/>
  <c r="G1470" i="1" s="1"/>
  <c r="S1470" i="1"/>
  <c r="R1470" i="1"/>
  <c r="Q1470" i="1"/>
  <c r="P1470" i="1"/>
  <c r="O1470" i="1"/>
  <c r="N1470" i="1"/>
  <c r="M1470" i="1"/>
  <c r="W1469" i="1"/>
  <c r="V1469" i="1"/>
  <c r="U1469" i="1"/>
  <c r="T1469" i="1"/>
  <c r="S1469" i="1"/>
  <c r="R1469" i="1"/>
  <c r="Q1469" i="1"/>
  <c r="P1469" i="1"/>
  <c r="O1469" i="1"/>
  <c r="N1469" i="1"/>
  <c r="M1469" i="1"/>
  <c r="L1469" i="1"/>
  <c r="K1469" i="1"/>
  <c r="J1469" i="1"/>
  <c r="I1469" i="1"/>
  <c r="H1469" i="1"/>
  <c r="G1469" i="1"/>
  <c r="W1468" i="1"/>
  <c r="V1468" i="1"/>
  <c r="U1468" i="1"/>
  <c r="T1468" i="1"/>
  <c r="S1468" i="1"/>
  <c r="R1468" i="1"/>
  <c r="R1466" i="1" s="1"/>
  <c r="Q1468" i="1"/>
  <c r="P1468" i="1"/>
  <c r="O1468" i="1"/>
  <c r="N1468" i="1"/>
  <c r="M1468" i="1"/>
  <c r="M1466" i="1" s="1"/>
  <c r="L1468" i="1"/>
  <c r="K1468" i="1"/>
  <c r="J1468" i="1"/>
  <c r="I1468" i="1"/>
  <c r="H1468" i="1"/>
  <c r="G1468" i="1"/>
  <c r="W1467" i="1"/>
  <c r="V1467" i="1"/>
  <c r="U1467" i="1"/>
  <c r="T1467" i="1"/>
  <c r="T1466" i="1" s="1"/>
  <c r="S1467" i="1"/>
  <c r="S1466" i="1" s="1"/>
  <c r="R1467" i="1"/>
  <c r="Q1467" i="1"/>
  <c r="P1467" i="1"/>
  <c r="P1466" i="1" s="1"/>
  <c r="O1467" i="1"/>
  <c r="O1466" i="1" s="1"/>
  <c r="N1467" i="1"/>
  <c r="M1467" i="1"/>
  <c r="L1467" i="1"/>
  <c r="K1467" i="1"/>
  <c r="J1467" i="1"/>
  <c r="J1466" i="1" s="1"/>
  <c r="I1467" i="1"/>
  <c r="H1467" i="1"/>
  <c r="G1467" i="1"/>
  <c r="W1466" i="1"/>
  <c r="V1466" i="1"/>
  <c r="U1466" i="1"/>
  <c r="N1466" i="1"/>
  <c r="H1466" i="1"/>
  <c r="G1466" i="1"/>
  <c r="W1465" i="1"/>
  <c r="W1463" i="1" s="1"/>
  <c r="V1465" i="1"/>
  <c r="V1465" i="12" s="1"/>
  <c r="V1463" i="12" s="1"/>
  <c r="U1465" i="1"/>
  <c r="T1465" i="1"/>
  <c r="S1465" i="1"/>
  <c r="R1465" i="1"/>
  <c r="Q1465" i="1"/>
  <c r="P1465" i="1"/>
  <c r="O1465" i="1"/>
  <c r="N1465" i="1"/>
  <c r="M1465" i="1"/>
  <c r="L1465" i="1"/>
  <c r="K1465" i="1"/>
  <c r="J1465" i="1"/>
  <c r="I1465" i="1"/>
  <c r="I1463" i="1" s="1"/>
  <c r="H1465" i="1"/>
  <c r="G1465" i="1"/>
  <c r="W1464" i="1"/>
  <c r="V1464" i="1"/>
  <c r="U1464" i="1"/>
  <c r="U1463" i="1" s="1"/>
  <c r="T1464" i="1"/>
  <c r="T1463" i="1" s="1"/>
  <c r="S1464" i="1"/>
  <c r="R1464" i="1"/>
  <c r="Q1464" i="1"/>
  <c r="P1464" i="1"/>
  <c r="O1464" i="1"/>
  <c r="N1464" i="1"/>
  <c r="M1464" i="1"/>
  <c r="L1464" i="1"/>
  <c r="K1464" i="1"/>
  <c r="J1464" i="1"/>
  <c r="J1463" i="1" s="1"/>
  <c r="I1464" i="1"/>
  <c r="H1464" i="1"/>
  <c r="H1463" i="1" s="1"/>
  <c r="G1464" i="1"/>
  <c r="G1463" i="1" s="1"/>
  <c r="R1463" i="1"/>
  <c r="Q1463" i="1"/>
  <c r="P1463" i="1"/>
  <c r="O1463" i="1"/>
  <c r="N1463" i="1"/>
  <c r="M1463" i="1"/>
  <c r="L1463" i="1"/>
  <c r="W1461" i="1"/>
  <c r="V1461" i="1"/>
  <c r="U1461" i="1"/>
  <c r="T1461" i="1"/>
  <c r="S1461" i="1"/>
  <c r="R1461" i="1"/>
  <c r="Q1461" i="1"/>
  <c r="P1461" i="1"/>
  <c r="O1461" i="1"/>
  <c r="N1461" i="1"/>
  <c r="M1461" i="1"/>
  <c r="L1461" i="1"/>
  <c r="K1461" i="1"/>
  <c r="J1461" i="1"/>
  <c r="I1461" i="1"/>
  <c r="G1461" i="1"/>
  <c r="H1461" i="1" s="1"/>
  <c r="W1460" i="1"/>
  <c r="V1460" i="1"/>
  <c r="U1460" i="1"/>
  <c r="T1460" i="1"/>
  <c r="S1460" i="1"/>
  <c r="R1460" i="1"/>
  <c r="Q1460" i="1"/>
  <c r="Q1458" i="1" s="1"/>
  <c r="P1460" i="1"/>
  <c r="O1460" i="1"/>
  <c r="N1460" i="1"/>
  <c r="M1460" i="1"/>
  <c r="M1458" i="1" s="1"/>
  <c r="L1460" i="1"/>
  <c r="K1460" i="1"/>
  <c r="J1460" i="1"/>
  <c r="I1460" i="1"/>
  <c r="G1460" i="1"/>
  <c r="H1460" i="1" s="1"/>
  <c r="W1459" i="1"/>
  <c r="V1459" i="1"/>
  <c r="U1459" i="1"/>
  <c r="T1459" i="1"/>
  <c r="S1459" i="1"/>
  <c r="S1458" i="1" s="1"/>
  <c r="R1459" i="1"/>
  <c r="R1458" i="1" s="1"/>
  <c r="Q1459" i="1"/>
  <c r="P1459" i="1"/>
  <c r="P1458" i="1" s="1"/>
  <c r="O1459" i="1"/>
  <c r="N1459" i="1"/>
  <c r="N1458" i="1" s="1"/>
  <c r="M1459" i="1"/>
  <c r="L1459" i="1"/>
  <c r="K1459" i="1"/>
  <c r="J1459" i="1"/>
  <c r="J1458" i="1" s="1"/>
  <c r="I1459" i="1"/>
  <c r="H1459" i="1"/>
  <c r="G1459" i="1"/>
  <c r="W1458" i="1"/>
  <c r="V1458" i="1"/>
  <c r="U1458" i="1"/>
  <c r="T1458" i="1"/>
  <c r="W1457" i="1"/>
  <c r="V1457" i="1"/>
  <c r="U1457" i="1"/>
  <c r="T1457" i="1"/>
  <c r="S1457" i="1"/>
  <c r="R1457" i="1"/>
  <c r="Q1457" i="1"/>
  <c r="P1457" i="1"/>
  <c r="O1457" i="1"/>
  <c r="N1457" i="1"/>
  <c r="M1457" i="1"/>
  <c r="L1457" i="1"/>
  <c r="K1457" i="1"/>
  <c r="J1457" i="1"/>
  <c r="I1457" i="1"/>
  <c r="G1457" i="1"/>
  <c r="H1457" i="1" s="1"/>
  <c r="W1456" i="1"/>
  <c r="V1456" i="1"/>
  <c r="U1456" i="1"/>
  <c r="U1454" i="1" s="1"/>
  <c r="T1456" i="1"/>
  <c r="S1456" i="1"/>
  <c r="S1454" i="1" s="1"/>
  <c r="R1456" i="1"/>
  <c r="Q1456" i="1"/>
  <c r="P1456" i="1"/>
  <c r="O1456" i="1"/>
  <c r="N1456" i="1"/>
  <c r="M1456" i="1"/>
  <c r="L1456" i="1"/>
  <c r="K1456" i="1"/>
  <c r="J1456" i="1"/>
  <c r="I1456" i="1"/>
  <c r="G1456" i="1"/>
  <c r="H1456" i="1" s="1"/>
  <c r="W1455" i="1"/>
  <c r="V1455" i="1"/>
  <c r="U1455" i="1"/>
  <c r="T1455" i="1"/>
  <c r="S1455" i="1"/>
  <c r="R1455" i="1"/>
  <c r="R1454" i="1" s="1"/>
  <c r="Q1455" i="1"/>
  <c r="Q1454" i="1" s="1"/>
  <c r="P1455" i="1"/>
  <c r="O1455" i="1"/>
  <c r="O1454" i="1" s="1"/>
  <c r="N1455" i="1"/>
  <c r="M1455" i="1"/>
  <c r="M1454" i="1" s="1"/>
  <c r="L1455" i="1"/>
  <c r="L1454" i="1" s="1"/>
  <c r="K1455" i="1"/>
  <c r="J1455" i="1"/>
  <c r="I1455" i="1"/>
  <c r="G1455" i="1"/>
  <c r="G1454" i="1" s="1"/>
  <c r="N1454" i="1"/>
  <c r="K1454" i="1"/>
  <c r="J1454" i="1"/>
  <c r="I1454" i="1"/>
  <c r="W1453" i="1"/>
  <c r="V1453" i="1"/>
  <c r="U1453" i="1"/>
  <c r="T1453" i="1"/>
  <c r="S1453" i="1"/>
  <c r="R1453" i="1"/>
  <c r="R1450" i="1" s="1"/>
  <c r="Q1453" i="1"/>
  <c r="P1453" i="1"/>
  <c r="O1453" i="1"/>
  <c r="N1453" i="1"/>
  <c r="M1453" i="1"/>
  <c r="L1453" i="1"/>
  <c r="K1453" i="1"/>
  <c r="J1453" i="1"/>
  <c r="I1453" i="1"/>
  <c r="G1453" i="1"/>
  <c r="H1453" i="1" s="1"/>
  <c r="H1453" i="12" s="1"/>
  <c r="W1452" i="1"/>
  <c r="V1452" i="1"/>
  <c r="U1452" i="1"/>
  <c r="T1452" i="1"/>
  <c r="S1452" i="1"/>
  <c r="R1452" i="1"/>
  <c r="Q1452" i="1"/>
  <c r="P1452" i="1"/>
  <c r="O1452" i="1"/>
  <c r="N1452" i="1"/>
  <c r="M1452" i="1"/>
  <c r="M1450" i="1" s="1"/>
  <c r="L1452" i="1"/>
  <c r="K1452" i="1"/>
  <c r="J1452" i="1"/>
  <c r="I1452" i="1"/>
  <c r="G1452" i="1"/>
  <c r="W1451" i="1"/>
  <c r="W1450" i="1" s="1"/>
  <c r="V1451" i="1"/>
  <c r="U1451" i="1"/>
  <c r="U1450" i="1" s="1"/>
  <c r="T1451" i="1"/>
  <c r="T1450" i="1" s="1"/>
  <c r="S1451" i="1"/>
  <c r="R1451" i="1"/>
  <c r="Q1451" i="1"/>
  <c r="P1451" i="1"/>
  <c r="O1451" i="1"/>
  <c r="O1450" i="1" s="1"/>
  <c r="N1451" i="1"/>
  <c r="N1450" i="1" s="1"/>
  <c r="M1451" i="1"/>
  <c r="L1451" i="1"/>
  <c r="L1450" i="1" s="1"/>
  <c r="K1451" i="1"/>
  <c r="K1450" i="1" s="1"/>
  <c r="J1451" i="1"/>
  <c r="J1450" i="1" s="1"/>
  <c r="I1451" i="1"/>
  <c r="G1451" i="1"/>
  <c r="H1451" i="1" s="1"/>
  <c r="V1450" i="1"/>
  <c r="S1450" i="1"/>
  <c r="Q1450" i="1"/>
  <c r="P1450" i="1"/>
  <c r="W1448" i="1"/>
  <c r="V1448" i="1"/>
  <c r="U1448" i="1"/>
  <c r="T1448" i="1"/>
  <c r="S1448" i="1"/>
  <c r="R1448" i="1"/>
  <c r="Q1448" i="1"/>
  <c r="P1448" i="1"/>
  <c r="O1448" i="1"/>
  <c r="N1448" i="1"/>
  <c r="M1448" i="1"/>
  <c r="L1448" i="1"/>
  <c r="K1448" i="1"/>
  <c r="J1448" i="1"/>
  <c r="I1448" i="1"/>
  <c r="H1448" i="1"/>
  <c r="G1448" i="1"/>
  <c r="W1447" i="1"/>
  <c r="V1447" i="1"/>
  <c r="U1447" i="1"/>
  <c r="T1447" i="1"/>
  <c r="S1447" i="1"/>
  <c r="R1447" i="1"/>
  <c r="Q1447" i="1"/>
  <c r="P1447" i="1"/>
  <c r="O1447" i="1"/>
  <c r="N1447" i="1"/>
  <c r="M1447" i="1"/>
  <c r="L1447" i="1"/>
  <c r="K1447" i="1"/>
  <c r="J1447" i="1"/>
  <c r="I1447" i="1"/>
  <c r="H1447" i="1"/>
  <c r="G1447" i="1"/>
  <c r="W1446" i="1"/>
  <c r="V1446" i="1"/>
  <c r="U1446" i="1"/>
  <c r="T1446" i="1"/>
  <c r="S1446" i="1"/>
  <c r="R1446" i="1"/>
  <c r="Q1446" i="1"/>
  <c r="P1446" i="1"/>
  <c r="O1446" i="1"/>
  <c r="N1446" i="1"/>
  <c r="N1444" i="1" s="1"/>
  <c r="M1446" i="1"/>
  <c r="L1446" i="1"/>
  <c r="K1446" i="1"/>
  <c r="J1446" i="1"/>
  <c r="I1446" i="1"/>
  <c r="H1446" i="1"/>
  <c r="G1446" i="1"/>
  <c r="W1445" i="1"/>
  <c r="V1445" i="1"/>
  <c r="U1445" i="1"/>
  <c r="T1445" i="1"/>
  <c r="S1445" i="1"/>
  <c r="S1444" i="1" s="1"/>
  <c r="R1445" i="1"/>
  <c r="Q1445" i="1"/>
  <c r="P1445" i="1"/>
  <c r="O1445" i="1"/>
  <c r="N1445" i="1"/>
  <c r="M1445" i="1"/>
  <c r="L1445" i="1"/>
  <c r="K1445" i="1"/>
  <c r="K1444" i="1" s="1"/>
  <c r="J1445" i="1"/>
  <c r="I1445" i="1"/>
  <c r="G1445" i="1"/>
  <c r="H1445" i="1" s="1"/>
  <c r="H1444" i="1" s="1"/>
  <c r="W1444" i="1"/>
  <c r="V1444" i="1"/>
  <c r="U1444" i="1"/>
  <c r="W1443" i="1"/>
  <c r="V1443" i="1"/>
  <c r="U1443" i="1"/>
  <c r="T1443" i="1"/>
  <c r="S1443" i="1"/>
  <c r="R1443" i="1"/>
  <c r="Q1443" i="1"/>
  <c r="P1443" i="1"/>
  <c r="O1443" i="1"/>
  <c r="N1443" i="1"/>
  <c r="M1443" i="1"/>
  <c r="L1443" i="1"/>
  <c r="K1443" i="1"/>
  <c r="K1439" i="1" s="1"/>
  <c r="J1443" i="1"/>
  <c r="I1443" i="1"/>
  <c r="H1443" i="1"/>
  <c r="G1443" i="1"/>
  <c r="W1442" i="1"/>
  <c r="V1442" i="1"/>
  <c r="U1442" i="1"/>
  <c r="T1442" i="1"/>
  <c r="S1442" i="1"/>
  <c r="S1439" i="1" s="1"/>
  <c r="R1442" i="1"/>
  <c r="Q1442" i="1"/>
  <c r="P1442" i="1"/>
  <c r="O1442" i="1"/>
  <c r="N1442" i="1"/>
  <c r="M1442" i="1"/>
  <c r="L1442" i="1"/>
  <c r="K1442" i="1"/>
  <c r="J1442" i="1"/>
  <c r="I1442" i="1"/>
  <c r="H1442" i="1"/>
  <c r="G1442" i="1"/>
  <c r="W1441" i="1"/>
  <c r="W1439" i="1" s="1"/>
  <c r="V1441" i="1"/>
  <c r="U1441" i="1"/>
  <c r="T1441" i="1"/>
  <c r="S1441" i="1"/>
  <c r="R1441" i="1"/>
  <c r="Q1441" i="1"/>
  <c r="P1441" i="1"/>
  <c r="O1441" i="1"/>
  <c r="N1441" i="1"/>
  <c r="M1441" i="1"/>
  <c r="L1441" i="1"/>
  <c r="K1441" i="1"/>
  <c r="J1441" i="1"/>
  <c r="I1441" i="1"/>
  <c r="H1441" i="1"/>
  <c r="G1441" i="1"/>
  <c r="W1440" i="1"/>
  <c r="V1440" i="1"/>
  <c r="U1440" i="1"/>
  <c r="U1439" i="1" s="1"/>
  <c r="T1440" i="1"/>
  <c r="T1439" i="1" s="1"/>
  <c r="S1440" i="1"/>
  <c r="R1440" i="1"/>
  <c r="Q1440" i="1"/>
  <c r="P1440" i="1"/>
  <c r="O1440" i="1"/>
  <c r="N1440" i="1"/>
  <c r="M1440" i="1"/>
  <c r="M1439" i="1" s="1"/>
  <c r="L1440" i="1"/>
  <c r="K1440" i="1"/>
  <c r="J1440" i="1"/>
  <c r="I1440" i="1"/>
  <c r="G1440" i="1"/>
  <c r="H1440" i="1" s="1"/>
  <c r="L1439" i="1"/>
  <c r="J1439" i="1"/>
  <c r="I1439" i="1"/>
  <c r="H1439" i="1"/>
  <c r="G1439" i="1"/>
  <c r="W1438" i="1"/>
  <c r="V1438" i="1"/>
  <c r="U1438" i="1"/>
  <c r="T1438" i="1"/>
  <c r="S1438" i="1"/>
  <c r="R1438" i="1"/>
  <c r="Q1438" i="1"/>
  <c r="P1438" i="1"/>
  <c r="O1438" i="1"/>
  <c r="N1438" i="1"/>
  <c r="M1438" i="1"/>
  <c r="L1438" i="1"/>
  <c r="K1438" i="1"/>
  <c r="J1438" i="1"/>
  <c r="I1438" i="1"/>
  <c r="G1438" i="1"/>
  <c r="H1438" i="1" s="1"/>
  <c r="W1437" i="1"/>
  <c r="V1437" i="1"/>
  <c r="U1437" i="1"/>
  <c r="T1437" i="1"/>
  <c r="S1437" i="1"/>
  <c r="R1437" i="1"/>
  <c r="Q1437" i="1"/>
  <c r="P1437" i="1"/>
  <c r="O1437" i="1"/>
  <c r="N1437" i="1"/>
  <c r="M1437" i="1"/>
  <c r="L1437" i="1"/>
  <c r="K1437" i="1"/>
  <c r="J1437" i="1"/>
  <c r="I1437" i="1"/>
  <c r="G1437" i="1"/>
  <c r="H1437" i="1" s="1"/>
  <c r="W1436" i="1"/>
  <c r="V1436" i="1"/>
  <c r="V1434" i="1" s="1"/>
  <c r="U1436" i="1"/>
  <c r="T1436" i="1"/>
  <c r="S1436" i="1"/>
  <c r="R1436" i="1"/>
  <c r="Q1436" i="1"/>
  <c r="P1436" i="1"/>
  <c r="O1436" i="1"/>
  <c r="N1436" i="1"/>
  <c r="M1436" i="1"/>
  <c r="L1436" i="1"/>
  <c r="K1436" i="1"/>
  <c r="J1436" i="1"/>
  <c r="I1436" i="1"/>
  <c r="G1436" i="1"/>
  <c r="H1436" i="1" s="1"/>
  <c r="W1435" i="1"/>
  <c r="V1435" i="1"/>
  <c r="U1435" i="1"/>
  <c r="T1435" i="1"/>
  <c r="S1435" i="1"/>
  <c r="R1435" i="1"/>
  <c r="R1434" i="1" s="1"/>
  <c r="Q1435" i="1"/>
  <c r="P1435" i="1"/>
  <c r="P1434" i="1" s="1"/>
  <c r="O1435" i="1"/>
  <c r="O1434" i="1" s="1"/>
  <c r="N1435" i="1"/>
  <c r="M1435" i="1"/>
  <c r="L1435" i="1"/>
  <c r="K1435" i="1"/>
  <c r="J1435" i="1"/>
  <c r="I1435" i="1"/>
  <c r="G1435" i="1"/>
  <c r="Q1434" i="1"/>
  <c r="N1434" i="1"/>
  <c r="M1434" i="1"/>
  <c r="L1434" i="1"/>
  <c r="K1434" i="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M1424" i="1" s="1"/>
  <c r="L1426" i="1"/>
  <c r="K1426" i="1"/>
  <c r="J1426" i="1"/>
  <c r="I1426" i="1"/>
  <c r="H1426" i="1"/>
  <c r="H1424" i="1" s="1"/>
  <c r="G1426" i="1"/>
  <c r="W1425" i="1"/>
  <c r="V1425" i="1"/>
  <c r="U1425" i="1"/>
  <c r="U1424" i="1" s="1"/>
  <c r="T1425" i="1"/>
  <c r="S1425" i="1"/>
  <c r="R1425" i="1"/>
  <c r="Q1425" i="1"/>
  <c r="P1425" i="1"/>
  <c r="O1425" i="1"/>
  <c r="O1424" i="1" s="1"/>
  <c r="N1425" i="1"/>
  <c r="N1424" i="1" s="1"/>
  <c r="M1425" i="1"/>
  <c r="L1425" i="1"/>
  <c r="K1425" i="1"/>
  <c r="K1424" i="1" s="1"/>
  <c r="J1425" i="1"/>
  <c r="I1425" i="1"/>
  <c r="H1425" i="1"/>
  <c r="G1425" i="1"/>
  <c r="V1424" i="1"/>
  <c r="T1424" i="1"/>
  <c r="S1424" i="1"/>
  <c r="R1424" i="1"/>
  <c r="Q1424" i="1"/>
  <c r="P1424" i="1"/>
  <c r="I1424" i="1"/>
  <c r="V1422" i="1"/>
  <c r="U1422" i="1"/>
  <c r="T1422" i="1"/>
  <c r="T1421" i="1" s="1"/>
  <c r="S1422" i="1"/>
  <c r="S1421" i="1" s="1"/>
  <c r="R1422" i="1"/>
  <c r="R1421" i="1" s="1"/>
  <c r="Q1422" i="1"/>
  <c r="P1422" i="1"/>
  <c r="P1421" i="1" s="1"/>
  <c r="O1422" i="1"/>
  <c r="O1421" i="1" s="1"/>
  <c r="N1422" i="1"/>
  <c r="N1421" i="1" s="1"/>
  <c r="M1422" i="1"/>
  <c r="L1422" i="1"/>
  <c r="K1422" i="1"/>
  <c r="J1422" i="1"/>
  <c r="I1422" i="1"/>
  <c r="H1422" i="1"/>
  <c r="H1421" i="1" s="1"/>
  <c r="G1422" i="1"/>
  <c r="V1421" i="1"/>
  <c r="U1421" i="1"/>
  <c r="Q1421" i="1"/>
  <c r="M1421" i="1"/>
  <c r="L1421" i="1"/>
  <c r="K1421" i="1"/>
  <c r="J1421" i="1"/>
  <c r="G1421" i="1"/>
  <c r="V1420" i="1"/>
  <c r="U1420" i="1"/>
  <c r="T1420" i="1"/>
  <c r="S1420" i="1"/>
  <c r="R1420" i="1"/>
  <c r="R1418" i="1" s="1"/>
  <c r="Q1420" i="1"/>
  <c r="P1420" i="1"/>
  <c r="O1420" i="1"/>
  <c r="N1420" i="1"/>
  <c r="N1418" i="1" s="1"/>
  <c r="M1420" i="1"/>
  <c r="M1418" i="1" s="1"/>
  <c r="L1420" i="1"/>
  <c r="L1418" i="1" s="1"/>
  <c r="K1420" i="1"/>
  <c r="K1420" i="12" s="1"/>
  <c r="J1420" i="1"/>
  <c r="I1420" i="1"/>
  <c r="H1420" i="1"/>
  <c r="G1420" i="1"/>
  <c r="V1419" i="1"/>
  <c r="U1419" i="1"/>
  <c r="T1419" i="1"/>
  <c r="T1418" i="1" s="1"/>
  <c r="S1419" i="1"/>
  <c r="S1418" i="1" s="1"/>
  <c r="R1419" i="1"/>
  <c r="Q1419" i="1"/>
  <c r="Q1418" i="1" s="1"/>
  <c r="P1419" i="1"/>
  <c r="P1418" i="1" s="1"/>
  <c r="O1419" i="1"/>
  <c r="O1418" i="1" s="1"/>
  <c r="N1419" i="1"/>
  <c r="M1419" i="1"/>
  <c r="L1419" i="1"/>
  <c r="K1419" i="1"/>
  <c r="J1419" i="1"/>
  <c r="J1418" i="1" s="1"/>
  <c r="I1419" i="1"/>
  <c r="I1418" i="1" s="1"/>
  <c r="H1419" i="1"/>
  <c r="H1418" i="1" s="1"/>
  <c r="G1419" i="1"/>
  <c r="V1418" i="1"/>
  <c r="U1418" i="1"/>
  <c r="W1417" i="1"/>
  <c r="V1417" i="1"/>
  <c r="U1417" i="1"/>
  <c r="T1417" i="1"/>
  <c r="S1417" i="1"/>
  <c r="R1417" i="1"/>
  <c r="Q1417" i="1"/>
  <c r="P1417" i="1"/>
  <c r="O1417" i="1"/>
  <c r="N1417" i="1"/>
  <c r="M1417" i="1"/>
  <c r="L1417" i="1"/>
  <c r="K1417" i="1"/>
  <c r="K1410" i="1" s="1"/>
  <c r="J1417" i="1"/>
  <c r="I1417" i="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S1414" i="1"/>
  <c r="R1414" i="1"/>
  <c r="Q1414" i="1"/>
  <c r="P1414" i="1"/>
  <c r="O1414" i="1"/>
  <c r="N1414" i="1"/>
  <c r="M1414" i="1"/>
  <c r="L1414" i="1"/>
  <c r="K1414" i="1"/>
  <c r="J1414" i="1"/>
  <c r="J1410" i="1" s="1"/>
  <c r="I1414" i="1"/>
  <c r="H1414" i="1"/>
  <c r="G1414" i="1"/>
  <c r="V1413" i="1"/>
  <c r="U1413" i="1"/>
  <c r="T1413" i="1"/>
  <c r="S1413" i="1"/>
  <c r="R1413" i="1"/>
  <c r="Q1413" i="1"/>
  <c r="P1413" i="1"/>
  <c r="O1413" i="1"/>
  <c r="N1413" i="1"/>
  <c r="M1413" i="1"/>
  <c r="L1413" i="1"/>
  <c r="K1413" i="1"/>
  <c r="J1413" i="1"/>
  <c r="I1413" i="1"/>
  <c r="H1413" i="1"/>
  <c r="G1413" i="1"/>
  <c r="V1412" i="1"/>
  <c r="V1410" i="1" s="1"/>
  <c r="U1412" i="1"/>
  <c r="T1412" i="1"/>
  <c r="S1412" i="1"/>
  <c r="R1412" i="1"/>
  <c r="Q1412" i="1"/>
  <c r="P1412" i="1"/>
  <c r="O1412" i="1"/>
  <c r="N1412" i="1"/>
  <c r="M1412" i="1"/>
  <c r="L1412" i="1"/>
  <c r="K1412" i="1"/>
  <c r="J1412" i="1"/>
  <c r="I1412" i="1"/>
  <c r="H1412" i="1"/>
  <c r="G1412" i="1"/>
  <c r="V1411" i="1"/>
  <c r="U1411" i="1"/>
  <c r="T1411" i="1"/>
  <c r="T1410" i="1" s="1"/>
  <c r="S1411" i="1"/>
  <c r="R1411" i="1"/>
  <c r="Q1411" i="1"/>
  <c r="P1411" i="1"/>
  <c r="O1411" i="1"/>
  <c r="N1411" i="1"/>
  <c r="N1410" i="1" s="1"/>
  <c r="M1411" i="1"/>
  <c r="L1411" i="1"/>
  <c r="K1411" i="1"/>
  <c r="J1411" i="1"/>
  <c r="I1411" i="1"/>
  <c r="I1410" i="1" s="1"/>
  <c r="H1411" i="1"/>
  <c r="G1411" i="1"/>
  <c r="R1410" i="1"/>
  <c r="L1410" i="1"/>
  <c r="H1410" i="1"/>
  <c r="K1409" i="1"/>
  <c r="J1409" i="1"/>
  <c r="I1409" i="1"/>
  <c r="H1409" i="1"/>
  <c r="G1409" i="1"/>
  <c r="K1408" i="1"/>
  <c r="J1408" i="1"/>
  <c r="I1408" i="1"/>
  <c r="H1408" i="1"/>
  <c r="H1407" i="1" s="1"/>
  <c r="G1408" i="1"/>
  <c r="J1407" i="1"/>
  <c r="I1407" i="1"/>
  <c r="G1407" i="1"/>
  <c r="V1406" i="1"/>
  <c r="V1401" i="1" s="1"/>
  <c r="U1406" i="1"/>
  <c r="T1406" i="1"/>
  <c r="S1406" i="1"/>
  <c r="R1406" i="1"/>
  <c r="W1406" i="1" s="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W1404" i="1" s="1"/>
  <c r="K1404" i="1"/>
  <c r="J1404" i="1"/>
  <c r="I1404" i="1"/>
  <c r="H1404" i="1"/>
  <c r="G1404" i="1"/>
  <c r="V1403" i="1"/>
  <c r="U1403" i="1"/>
  <c r="T1403" i="1"/>
  <c r="S1403" i="1"/>
  <c r="R1403" i="1"/>
  <c r="Q1403" i="1"/>
  <c r="P1403" i="1"/>
  <c r="O1403" i="1"/>
  <c r="O1401" i="1" s="1"/>
  <c r="N1403" i="1"/>
  <c r="M1403" i="1"/>
  <c r="L1403" i="1"/>
  <c r="K1403" i="1"/>
  <c r="J1403" i="1"/>
  <c r="I1403" i="1"/>
  <c r="H1403" i="1"/>
  <c r="G1403" i="1"/>
  <c r="V1402" i="1"/>
  <c r="U1402" i="1"/>
  <c r="U1401" i="1" s="1"/>
  <c r="T1402" i="1"/>
  <c r="T1401" i="1" s="1"/>
  <c r="S1402" i="1"/>
  <c r="R1402" i="1"/>
  <c r="R1401" i="1" s="1"/>
  <c r="Q1402" i="1"/>
  <c r="P1402" i="1"/>
  <c r="O1402" i="1"/>
  <c r="N1402" i="1"/>
  <c r="M1402" i="1"/>
  <c r="L1402" i="1"/>
  <c r="K1402" i="1"/>
  <c r="K1401" i="1" s="1"/>
  <c r="J1402" i="1"/>
  <c r="I1402" i="1"/>
  <c r="H1402" i="1"/>
  <c r="G1402" i="1"/>
  <c r="N1401" i="1"/>
  <c r="I1401" i="1"/>
  <c r="H1401" i="1"/>
  <c r="G1401" i="1"/>
  <c r="V1400" i="1"/>
  <c r="U1400" i="1"/>
  <c r="W1400" i="1" s="1"/>
  <c r="T1400" i="1"/>
  <c r="S1400" i="1"/>
  <c r="R1400" i="1"/>
  <c r="Q1400" i="1"/>
  <c r="P1400" i="1"/>
  <c r="O1400" i="1"/>
  <c r="N1400" i="1"/>
  <c r="M1400" i="1"/>
  <c r="L1400" i="1"/>
  <c r="K1400" i="1"/>
  <c r="J1400" i="1"/>
  <c r="J1398" i="1" s="1"/>
  <c r="I1400" i="1"/>
  <c r="H1400" i="1"/>
  <c r="G1400" i="1"/>
  <c r="V1399" i="1"/>
  <c r="U1399" i="1"/>
  <c r="T1399" i="1"/>
  <c r="T1398" i="1" s="1"/>
  <c r="S1399" i="1"/>
  <c r="S1398" i="1" s="1"/>
  <c r="R1399" i="1"/>
  <c r="Q1399" i="1"/>
  <c r="P1399" i="1"/>
  <c r="O1399" i="1"/>
  <c r="N1399" i="1"/>
  <c r="M1399" i="1"/>
  <c r="L1399" i="1"/>
  <c r="K1399" i="1"/>
  <c r="K1398" i="1" s="1"/>
  <c r="J1399" i="1"/>
  <c r="I1399" i="1"/>
  <c r="H1399" i="1"/>
  <c r="H1398" i="1" s="1"/>
  <c r="G1399" i="1"/>
  <c r="G1398" i="1" s="1"/>
  <c r="Q1398" i="1"/>
  <c r="P1398" i="1"/>
  <c r="O1398" i="1"/>
  <c r="N1398" i="1"/>
  <c r="M1398" i="1"/>
  <c r="I1398" i="1"/>
  <c r="V1397" i="1"/>
  <c r="U1397" i="1"/>
  <c r="T1397" i="1"/>
  <c r="S1397" i="1"/>
  <c r="R1397" i="1"/>
  <c r="Q1397" i="1"/>
  <c r="P1397" i="1"/>
  <c r="O1397" i="1"/>
  <c r="O1391" i="1" s="1"/>
  <c r="N1397" i="1"/>
  <c r="M1397" i="1"/>
  <c r="M1391" i="1" s="1"/>
  <c r="L1397" i="1"/>
  <c r="K1397" i="1"/>
  <c r="J1397" i="1"/>
  <c r="I1397" i="1"/>
  <c r="H1397" i="1"/>
  <c r="G1397" i="1"/>
  <c r="V1396" i="1"/>
  <c r="U1396" i="1"/>
  <c r="T1396" i="1"/>
  <c r="S1396" i="1"/>
  <c r="R1396" i="1"/>
  <c r="Q1396" i="1"/>
  <c r="P1396" i="1"/>
  <c r="O1396" i="1"/>
  <c r="N1396" i="1"/>
  <c r="M1396" i="1"/>
  <c r="L1396" i="1"/>
  <c r="L1391" i="1" s="1"/>
  <c r="K1396" i="1"/>
  <c r="J1396" i="1"/>
  <c r="I1396" i="1"/>
  <c r="H1396" i="1"/>
  <c r="G1396" i="1"/>
  <c r="V1395" i="1"/>
  <c r="U1395" i="1"/>
  <c r="T1395" i="1"/>
  <c r="S1395" i="1"/>
  <c r="R1395" i="1"/>
  <c r="Q1395" i="1"/>
  <c r="Q1395" i="12" s="1"/>
  <c r="P1395" i="1"/>
  <c r="O1395" i="1"/>
  <c r="N1395" i="1"/>
  <c r="M1395" i="1"/>
  <c r="L1395" i="1"/>
  <c r="K1395" i="1"/>
  <c r="J1395" i="1"/>
  <c r="J1395" i="12" s="1"/>
  <c r="I1395" i="1"/>
  <c r="H1395" i="1"/>
  <c r="G1395" i="1"/>
  <c r="V1394" i="1"/>
  <c r="U1394" i="1"/>
  <c r="T1394" i="1"/>
  <c r="S1394" i="1"/>
  <c r="R1394" i="1"/>
  <c r="Q1394" i="1"/>
  <c r="P1394" i="1"/>
  <c r="O1394" i="1"/>
  <c r="N1394" i="1"/>
  <c r="M1394" i="1"/>
  <c r="L1394" i="1"/>
  <c r="K1394" i="1"/>
  <c r="J1394" i="1"/>
  <c r="I1394" i="1"/>
  <c r="H1394" i="1"/>
  <c r="G1394" i="1"/>
  <c r="W1394" i="1" s="1"/>
  <c r="V1393" i="1"/>
  <c r="V1391" i="1" s="1"/>
  <c r="U1393" i="1"/>
  <c r="T1393" i="1"/>
  <c r="S1393" i="1"/>
  <c r="R1393" i="1"/>
  <c r="Q1393" i="1"/>
  <c r="P1393" i="1"/>
  <c r="O1393" i="1"/>
  <c r="N1393" i="1"/>
  <c r="M1393" i="1"/>
  <c r="L1393" i="1"/>
  <c r="K1393" i="1"/>
  <c r="J1393" i="1"/>
  <c r="W1393" i="1" s="1"/>
  <c r="I1393" i="1"/>
  <c r="H1393" i="1"/>
  <c r="G1393" i="1"/>
  <c r="V1392" i="1"/>
  <c r="U1392" i="1"/>
  <c r="T1392" i="1"/>
  <c r="T1391" i="1" s="1"/>
  <c r="S1392" i="1"/>
  <c r="S1391" i="1" s="1"/>
  <c r="R1392" i="1"/>
  <c r="R1391" i="1" s="1"/>
  <c r="Q1392" i="1"/>
  <c r="P1392" i="1"/>
  <c r="P1391" i="1" s="1"/>
  <c r="O1392" i="1"/>
  <c r="N1392" i="1"/>
  <c r="M1392" i="1"/>
  <c r="L1392" i="1"/>
  <c r="K1392" i="1"/>
  <c r="J1392" i="1"/>
  <c r="I1392" i="1"/>
  <c r="H1392" i="1"/>
  <c r="H1391" i="1" s="1"/>
  <c r="G1392"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W1388" i="1" s="1"/>
  <c r="W1387" i="1"/>
  <c r="V1387" i="1"/>
  <c r="U1387" i="1"/>
  <c r="T1387" i="1"/>
  <c r="S1387" i="1"/>
  <c r="R1387" i="1"/>
  <c r="Q1387" i="1"/>
  <c r="P1387" i="1"/>
  <c r="P1382" i="1" s="1"/>
  <c r="O1387" i="1"/>
  <c r="N1387" i="1"/>
  <c r="M1387" i="1"/>
  <c r="L1387" i="1"/>
  <c r="K1387" i="1"/>
  <c r="J1387" i="1"/>
  <c r="I1387" i="1"/>
  <c r="H1387" i="1"/>
  <c r="G1387" i="1"/>
  <c r="G1386" i="1"/>
  <c r="V1385" i="1"/>
  <c r="U1385" i="1"/>
  <c r="T1385" i="1"/>
  <c r="S1385" i="1"/>
  <c r="R1385" i="1"/>
  <c r="Q1385" i="1"/>
  <c r="P1385" i="1"/>
  <c r="O1385" i="1"/>
  <c r="N1385" i="1"/>
  <c r="N1382" i="1" s="1"/>
  <c r="M1385" i="1"/>
  <c r="L1385" i="1"/>
  <c r="K1385" i="1"/>
  <c r="J1385" i="1"/>
  <c r="I1385" i="1"/>
  <c r="H1385" i="1"/>
  <c r="W1385" i="1" s="1"/>
  <c r="G1385" i="1"/>
  <c r="G1384" i="1"/>
  <c r="V1383" i="1"/>
  <c r="U1383" i="1"/>
  <c r="T1383" i="1"/>
  <c r="T1382" i="1" s="1"/>
  <c r="S1383" i="1"/>
  <c r="S1382" i="1" s="1"/>
  <c r="R1383" i="1"/>
  <c r="Q1383" i="1"/>
  <c r="P1383" i="1"/>
  <c r="O1383" i="1"/>
  <c r="N1383" i="1"/>
  <c r="M1383" i="1"/>
  <c r="L1383" i="1"/>
  <c r="K1383" i="1"/>
  <c r="J1383" i="1"/>
  <c r="I1383" i="1"/>
  <c r="H1383" i="1"/>
  <c r="H1382" i="1" s="1"/>
  <c r="G1383" i="1"/>
  <c r="R1382" i="1"/>
  <c r="Q1382" i="1"/>
  <c r="O1382" i="1"/>
  <c r="G1376" i="1"/>
  <c r="W1376" i="1" s="1"/>
  <c r="W1376" i="12" s="1"/>
  <c r="G1372" i="1"/>
  <c r="V1371" i="1"/>
  <c r="U1371" i="1"/>
  <c r="T1371" i="1"/>
  <c r="S1371" i="1"/>
  <c r="R1371" i="1"/>
  <c r="Q1371" i="1"/>
  <c r="P1371" i="1"/>
  <c r="O1371" i="1"/>
  <c r="N1371" i="1"/>
  <c r="M1371" i="1"/>
  <c r="L1371" i="1"/>
  <c r="K1371" i="1"/>
  <c r="J1371" i="1"/>
  <c r="I1371" i="1"/>
  <c r="H1371" i="1"/>
  <c r="G1371" i="1"/>
  <c r="G1371" i="12" s="1"/>
  <c r="G1370" i="1"/>
  <c r="H1370" i="1" s="1"/>
  <c r="G1367" i="1"/>
  <c r="W1367" i="1" s="1"/>
  <c r="W1366" i="1"/>
  <c r="G1366" i="1"/>
  <c r="W1365" i="1"/>
  <c r="G1365" i="1"/>
  <c r="G1364" i="1"/>
  <c r="W1363" i="1"/>
  <c r="G1363" i="1"/>
  <c r="G1361" i="1"/>
  <c r="W1361" i="1" s="1"/>
  <c r="V1360" i="1"/>
  <c r="U1360" i="1"/>
  <c r="T1360" i="1"/>
  <c r="S1360" i="1"/>
  <c r="S1358" i="1" s="1"/>
  <c r="R1360" i="1"/>
  <c r="Q1360" i="1"/>
  <c r="P1360" i="1"/>
  <c r="O1360" i="1"/>
  <c r="N1360" i="1"/>
  <c r="N1358" i="1" s="1"/>
  <c r="M1360" i="1"/>
  <c r="M1358" i="1" s="1"/>
  <c r="L1360" i="1"/>
  <c r="K1360" i="1"/>
  <c r="J1360" i="1"/>
  <c r="I1360" i="1"/>
  <c r="H1360" i="1"/>
  <c r="G1360" i="1"/>
  <c r="V1359" i="1"/>
  <c r="U1359" i="1"/>
  <c r="T1359" i="1"/>
  <c r="S1359" i="1"/>
  <c r="R1359" i="1"/>
  <c r="R1358" i="1" s="1"/>
  <c r="Q1359" i="1"/>
  <c r="Q1358" i="1" s="1"/>
  <c r="P1359" i="1"/>
  <c r="P1358" i="1" s="1"/>
  <c r="O1359" i="1"/>
  <c r="O1358" i="1" s="1"/>
  <c r="N1359" i="1"/>
  <c r="M1359" i="1"/>
  <c r="L1359" i="1"/>
  <c r="K1359" i="1"/>
  <c r="J1359" i="1"/>
  <c r="J1358" i="1" s="1"/>
  <c r="I1359" i="1"/>
  <c r="I1358" i="1" s="1"/>
  <c r="H1359" i="1"/>
  <c r="H1358" i="1" s="1"/>
  <c r="G1359" i="1"/>
  <c r="G1358" i="1" s="1"/>
  <c r="V1358" i="1"/>
  <c r="T1358" i="1"/>
  <c r="L1358" i="1"/>
  <c r="V1357" i="1"/>
  <c r="U1357" i="1"/>
  <c r="U1355" i="1" s="1"/>
  <c r="T1357" i="1"/>
  <c r="S1357" i="1"/>
  <c r="S1355" i="1" s="1"/>
  <c r="R1357" i="1"/>
  <c r="Q1357" i="1"/>
  <c r="Q1355" i="1" s="1"/>
  <c r="P1357" i="1"/>
  <c r="O1357" i="1"/>
  <c r="O1355" i="1" s="1"/>
  <c r="N1357" i="1"/>
  <c r="M1357" i="1"/>
  <c r="L1357" i="1"/>
  <c r="L1355" i="1" s="1"/>
  <c r="K1357" i="1"/>
  <c r="J1357" i="1"/>
  <c r="I1357" i="1"/>
  <c r="H1357" i="1"/>
  <c r="G1357" i="1"/>
  <c r="G1356" i="1"/>
  <c r="G1355" i="1" s="1"/>
  <c r="V1355" i="1"/>
  <c r="T1355" i="1"/>
  <c r="R1355" i="1"/>
  <c r="P1355" i="1"/>
  <c r="M1355" i="1"/>
  <c r="K1355" i="1"/>
  <c r="J1355" i="1"/>
  <c r="I1355" i="1"/>
  <c r="H1355" i="1"/>
  <c r="H1353" i="1"/>
  <c r="G1353" i="1"/>
  <c r="G1352" i="1"/>
  <c r="H1350" i="1"/>
  <c r="G1350" i="1"/>
  <c r="W1349" i="1"/>
  <c r="H1349" i="1"/>
  <c r="G1349" i="1"/>
  <c r="H1348" i="1"/>
  <c r="H1347" i="1" s="1"/>
  <c r="G1348" i="1"/>
  <c r="G1347" i="1" s="1"/>
  <c r="W1346" i="1"/>
  <c r="H1346" i="1"/>
  <c r="G1346" i="1"/>
  <c r="W1345" i="1"/>
  <c r="W1344" i="1" s="1"/>
  <c r="H1345" i="1"/>
  <c r="G1345" i="1"/>
  <c r="H1344" i="1"/>
  <c r="G1343" i="1"/>
  <c r="H1343" i="1" s="1"/>
  <c r="G1342" i="1"/>
  <c r="H1342" i="1" s="1"/>
  <c r="H1341" i="1"/>
  <c r="G1341" i="1"/>
  <c r="G1340" i="1"/>
  <c r="H1339" i="1"/>
  <c r="G1339" i="1"/>
  <c r="W1339" i="1" s="1"/>
  <c r="G1337" i="1"/>
  <c r="H1337" i="1" s="1"/>
  <c r="H1336" i="1"/>
  <c r="H1335" i="1" s="1"/>
  <c r="G1336" i="1"/>
  <c r="G1335" i="1"/>
  <c r="H1334" i="1"/>
  <c r="W1334" i="1" s="1"/>
  <c r="G1334" i="1"/>
  <c r="H1333" i="1"/>
  <c r="G1333" i="1"/>
  <c r="H1332" i="1"/>
  <c r="G1332" i="1"/>
  <c r="H1331" i="1"/>
  <c r="G1331" i="1"/>
  <c r="W1331" i="1" s="1"/>
  <c r="H1330" i="1"/>
  <c r="H1329" i="1" s="1"/>
  <c r="G1330" i="1"/>
  <c r="W1330" i="1" s="1"/>
  <c r="W1327" i="1"/>
  <c r="H1327" i="1"/>
  <c r="G1327" i="1"/>
  <c r="G1326" i="1"/>
  <c r="H1326" i="1" s="1"/>
  <c r="W1326" i="1" s="1"/>
  <c r="H1325" i="1"/>
  <c r="H1324" i="1" s="1"/>
  <c r="G1325" i="1"/>
  <c r="W1325" i="1" s="1"/>
  <c r="W1324" i="1" s="1"/>
  <c r="G1324" i="1"/>
  <c r="H1323" i="1"/>
  <c r="W1323" i="1" s="1"/>
  <c r="G1323" i="1"/>
  <c r="W1322" i="1"/>
  <c r="G1322" i="1"/>
  <c r="H1322" i="1" s="1"/>
  <c r="G1321" i="1"/>
  <c r="G1320" i="1"/>
  <c r="H1320" i="1" s="1"/>
  <c r="W1320" i="1" s="1"/>
  <c r="G1319" i="1"/>
  <c r="G1318" i="1"/>
  <c r="W1316" i="1"/>
  <c r="G1316" i="1"/>
  <c r="H1316" i="1" s="1"/>
  <c r="H1315" i="1"/>
  <c r="G1315" i="1"/>
  <c r="G1314" i="1" s="1"/>
  <c r="H1314" i="1"/>
  <c r="W1313" i="1"/>
  <c r="H1313" i="1"/>
  <c r="G1313" i="1"/>
  <c r="H1312" i="1"/>
  <c r="G1312" i="1"/>
  <c r="H1311" i="1"/>
  <c r="H1310" i="1" s="1"/>
  <c r="G1311" i="1"/>
  <c r="W1311" i="1" s="1"/>
  <c r="G1310" i="1"/>
  <c r="H1309" i="1"/>
  <c r="G1309" i="1"/>
  <c r="W1309" i="1" s="1"/>
  <c r="H1308" i="1"/>
  <c r="W1308" i="1" s="1"/>
  <c r="W1307" i="1" s="1"/>
  <c r="G1308" i="1"/>
  <c r="H1307" i="1"/>
  <c r="G1307" i="1"/>
  <c r="G1305" i="1"/>
  <c r="H1305" i="1" s="1"/>
  <c r="W1305" i="1" s="1"/>
  <c r="G1304" i="1"/>
  <c r="G1303" i="1"/>
  <c r="G1301" i="1"/>
  <c r="G1300" i="1"/>
  <c r="H1300" i="1" s="1"/>
  <c r="H1299" i="1"/>
  <c r="G1299" i="1"/>
  <c r="H1297" i="1"/>
  <c r="W1297" i="1" s="1"/>
  <c r="G1297" i="1"/>
  <c r="G1296" i="1"/>
  <c r="H1296" i="1" s="1"/>
  <c r="W1296" i="1" s="1"/>
  <c r="W1295" i="1"/>
  <c r="G1295" i="1"/>
  <c r="H1295" i="1" s="1"/>
  <c r="H1294" i="1" s="1"/>
  <c r="H1292" i="1"/>
  <c r="G1292" i="1"/>
  <c r="H1291" i="1"/>
  <c r="W1291" i="1" s="1"/>
  <c r="G1291" i="1"/>
  <c r="H1290" i="1"/>
  <c r="G1290" i="1"/>
  <c r="G1289" i="1"/>
  <c r="H1287" i="1"/>
  <c r="G1287" i="1"/>
  <c r="H1286" i="1"/>
  <c r="G1286" i="1"/>
  <c r="H1285" i="1"/>
  <c r="G1285" i="1"/>
  <c r="W1285" i="1" s="1"/>
  <c r="G1284" i="1"/>
  <c r="H1284" i="1" s="1"/>
  <c r="W1284" i="1" s="1"/>
  <c r="G1283" i="1"/>
  <c r="H1282" i="1"/>
  <c r="W1282" i="1" s="1"/>
  <c r="G1282" i="1"/>
  <c r="W1281" i="1"/>
  <c r="H1281" i="1"/>
  <c r="G1281" i="1"/>
  <c r="G1280" i="1"/>
  <c r="H1280" i="1" s="1"/>
  <c r="G1279" i="1"/>
  <c r="H1279" i="1" s="1"/>
  <c r="H1278" i="1" s="1"/>
  <c r="V1275" i="1"/>
  <c r="U1275" i="1"/>
  <c r="T1275" i="1"/>
  <c r="S1275" i="1"/>
  <c r="R1275" i="1"/>
  <c r="R1273" i="1" s="1"/>
  <c r="Q1275" i="1"/>
  <c r="P1275" i="1"/>
  <c r="O1275" i="1"/>
  <c r="N1275" i="1"/>
  <c r="M1275" i="1"/>
  <c r="L1275" i="1"/>
  <c r="K1275" i="1"/>
  <c r="J1275" i="1"/>
  <c r="J1273" i="1" s="1"/>
  <c r="I1275" i="1"/>
  <c r="H1275" i="1"/>
  <c r="G1275" i="1"/>
  <c r="V1274" i="1"/>
  <c r="V1273" i="1" s="1"/>
  <c r="U1274" i="1"/>
  <c r="T1274" i="1"/>
  <c r="S1274" i="1"/>
  <c r="R1274" i="1"/>
  <c r="Q1274" i="1"/>
  <c r="P1274" i="1"/>
  <c r="O1274" i="1"/>
  <c r="O1273" i="1" s="1"/>
  <c r="N1274" i="1"/>
  <c r="N1273" i="1" s="1"/>
  <c r="M1274" i="1"/>
  <c r="M1273" i="1" s="1"/>
  <c r="L1274" i="1"/>
  <c r="L1273" i="1" s="1"/>
  <c r="K1274" i="1"/>
  <c r="K1273" i="1" s="1"/>
  <c r="J1274" i="1"/>
  <c r="I1274" i="1"/>
  <c r="H1274" i="1"/>
  <c r="G1274" i="1"/>
  <c r="G1273" i="1" s="1"/>
  <c r="U1273" i="1"/>
  <c r="T1273" i="1"/>
  <c r="S1273" i="1"/>
  <c r="I1273" i="1"/>
  <c r="H1273" i="1"/>
  <c r="V1272" i="1"/>
  <c r="U1272" i="1"/>
  <c r="U1269" i="1" s="1"/>
  <c r="T1272" i="1"/>
  <c r="S1272" i="1"/>
  <c r="R1272" i="1"/>
  <c r="Q1272" i="1"/>
  <c r="P1272" i="1"/>
  <c r="O1272" i="1"/>
  <c r="N1272" i="1"/>
  <c r="M1272" i="1"/>
  <c r="L1272" i="1"/>
  <c r="W1272" i="1" s="1"/>
  <c r="K1272" i="1"/>
  <c r="J1272" i="1"/>
  <c r="I1272" i="1"/>
  <c r="H1272" i="1"/>
  <c r="G1272" i="1"/>
  <c r="V1271" i="1"/>
  <c r="V1269" i="1" s="1"/>
  <c r="U1271" i="1"/>
  <c r="T1271" i="1"/>
  <c r="T1269" i="1" s="1"/>
  <c r="S1271" i="1"/>
  <c r="R1271" i="1"/>
  <c r="R1269" i="1" s="1"/>
  <c r="Q1271" i="1"/>
  <c r="P1271" i="1"/>
  <c r="O1271" i="1"/>
  <c r="N1271" i="1"/>
  <c r="N1269" i="1" s="1"/>
  <c r="M1271" i="1"/>
  <c r="M1269" i="1" s="1"/>
  <c r="L1271" i="1"/>
  <c r="K1271" i="1"/>
  <c r="J1271" i="1"/>
  <c r="I1271" i="1"/>
  <c r="H1271" i="1"/>
  <c r="H1269" i="1" s="1"/>
  <c r="G1271" i="1"/>
  <c r="W1271" i="1" s="1"/>
  <c r="V1270" i="1"/>
  <c r="U1270" i="1"/>
  <c r="T1270" i="1"/>
  <c r="S1270" i="1"/>
  <c r="S1269" i="1" s="1"/>
  <c r="R1270" i="1"/>
  <c r="Q1270" i="1"/>
  <c r="Q1269" i="1" s="1"/>
  <c r="P1270" i="1"/>
  <c r="O1270" i="1"/>
  <c r="N1270" i="1"/>
  <c r="M1270" i="1"/>
  <c r="L1270" i="1"/>
  <c r="K1270" i="1"/>
  <c r="K1269" i="1" s="1"/>
  <c r="J1270" i="1"/>
  <c r="J1269" i="1" s="1"/>
  <c r="I1270" i="1"/>
  <c r="H1270" i="1"/>
  <c r="G1270" i="1"/>
  <c r="P1269" i="1"/>
  <c r="G1269" i="1"/>
  <c r="V1268" i="1"/>
  <c r="U1268" i="1"/>
  <c r="T1268" i="1"/>
  <c r="S1268" i="1"/>
  <c r="S1266" i="1" s="1"/>
  <c r="R1268" i="1"/>
  <c r="R1266" i="1" s="1"/>
  <c r="Q1268" i="1"/>
  <c r="W1268" i="1" s="1"/>
  <c r="P1268" i="1"/>
  <c r="O1268" i="1"/>
  <c r="N1268" i="1"/>
  <c r="M1268" i="1"/>
  <c r="L1268" i="1"/>
  <c r="K1268" i="1"/>
  <c r="J1268" i="1"/>
  <c r="I1268" i="1"/>
  <c r="H1268" i="1"/>
  <c r="G1268" i="1"/>
  <c r="V1267" i="1"/>
  <c r="U1267" i="1"/>
  <c r="U1266" i="1" s="1"/>
  <c r="T1267" i="1"/>
  <c r="T1266" i="1" s="1"/>
  <c r="S1267" i="1"/>
  <c r="R1267" i="1"/>
  <c r="Q1267" i="1"/>
  <c r="Q1266" i="1" s="1"/>
  <c r="P1267" i="1"/>
  <c r="P1266" i="1" s="1"/>
  <c r="O1267" i="1"/>
  <c r="O1266" i="1" s="1"/>
  <c r="N1267" i="1"/>
  <c r="M1267" i="1"/>
  <c r="L1267" i="1"/>
  <c r="K1267" i="1"/>
  <c r="J1267" i="1"/>
  <c r="I1267" i="1"/>
  <c r="H1267" i="1"/>
  <c r="G1267" i="1"/>
  <c r="V1266" i="1"/>
  <c r="M1266" i="1"/>
  <c r="L1266" i="1"/>
  <c r="K1266" i="1"/>
  <c r="J1266" i="1"/>
  <c r="I1266" i="1"/>
  <c r="H1266" i="1"/>
  <c r="G1266" i="1"/>
  <c r="V1265" i="1"/>
  <c r="U1265" i="1"/>
  <c r="T1265" i="1"/>
  <c r="S1265" i="1"/>
  <c r="R1265" i="1"/>
  <c r="Q1265" i="1"/>
  <c r="P1265" i="1"/>
  <c r="O1265" i="1"/>
  <c r="O1263" i="1" s="1"/>
  <c r="N1265" i="1"/>
  <c r="M1265" i="1"/>
  <c r="L1265" i="1"/>
  <c r="K1265" i="1"/>
  <c r="J1265" i="1"/>
  <c r="J1263" i="1" s="1"/>
  <c r="I1265" i="1"/>
  <c r="I1263" i="1" s="1"/>
  <c r="H1265" i="1"/>
  <c r="G1265" i="1"/>
  <c r="V1264" i="1"/>
  <c r="V1263" i="1" s="1"/>
  <c r="U1264" i="1"/>
  <c r="U1263" i="1" s="1"/>
  <c r="T1264" i="1"/>
  <c r="S1264" i="1"/>
  <c r="R1264" i="1"/>
  <c r="Q1264" i="1"/>
  <c r="P1264" i="1"/>
  <c r="O1264" i="1"/>
  <c r="N1264" i="1"/>
  <c r="N1263" i="1" s="1"/>
  <c r="M1264" i="1"/>
  <c r="M1263" i="1" s="1"/>
  <c r="L1264" i="1"/>
  <c r="L1263" i="1" s="1"/>
  <c r="K1264" i="1"/>
  <c r="K1263" i="1" s="1"/>
  <c r="J1264" i="1"/>
  <c r="I1264" i="1"/>
  <c r="H1264" i="1"/>
  <c r="G1264" i="1"/>
  <c r="T1263" i="1"/>
  <c r="S1263" i="1"/>
  <c r="R1263" i="1"/>
  <c r="P1263" i="1"/>
  <c r="H1263" i="1"/>
  <c r="V1262" i="1"/>
  <c r="U1262" i="1"/>
  <c r="U1260" i="1" s="1"/>
  <c r="T1262" i="1"/>
  <c r="T1260" i="1" s="1"/>
  <c r="S1262" i="1"/>
  <c r="R1262" i="1"/>
  <c r="Q1262" i="1"/>
  <c r="P1262" i="1"/>
  <c r="O1262" i="1"/>
  <c r="N1262" i="1"/>
  <c r="M1262" i="1"/>
  <c r="L1262" i="1"/>
  <c r="K1262" i="1"/>
  <c r="K1260" i="1" s="1"/>
  <c r="J1262" i="1"/>
  <c r="I1262" i="1"/>
  <c r="H1262" i="1"/>
  <c r="G1262" i="1"/>
  <c r="V1261" i="1"/>
  <c r="U1261" i="1"/>
  <c r="T1261" i="1"/>
  <c r="S1261" i="1"/>
  <c r="S1260" i="1" s="1"/>
  <c r="R1261" i="1"/>
  <c r="R1260" i="1" s="1"/>
  <c r="Q1261" i="1"/>
  <c r="P1261" i="1"/>
  <c r="P1260" i="1" s="1"/>
  <c r="O1261" i="1"/>
  <c r="O1260" i="1" s="1"/>
  <c r="N1261" i="1"/>
  <c r="M1261" i="1"/>
  <c r="M1260" i="1" s="1"/>
  <c r="L1261" i="1"/>
  <c r="L1260" i="1" s="1"/>
  <c r="K1261" i="1"/>
  <c r="J1261" i="1"/>
  <c r="I1261" i="1"/>
  <c r="H1261" i="1"/>
  <c r="H1260" i="1" s="1"/>
  <c r="G1261" i="1"/>
  <c r="V1260" i="1"/>
  <c r="N1260" i="1"/>
  <c r="I1260" i="1"/>
  <c r="V1259" i="1"/>
  <c r="V1257" i="1" s="1"/>
  <c r="U1259" i="1"/>
  <c r="U1257" i="1" s="1"/>
  <c r="T1259" i="1"/>
  <c r="S1259" i="1"/>
  <c r="R1259" i="1"/>
  <c r="Q1259" i="1"/>
  <c r="Q1257" i="1" s="1"/>
  <c r="P1259" i="1"/>
  <c r="O1259" i="1"/>
  <c r="N1259" i="1"/>
  <c r="M1259" i="1"/>
  <c r="L1259" i="1"/>
  <c r="K1259" i="1"/>
  <c r="J1259" i="1"/>
  <c r="I1259" i="1"/>
  <c r="H1259" i="1"/>
  <c r="G1259" i="1"/>
  <c r="V1258" i="1"/>
  <c r="U1258" i="1"/>
  <c r="T1258" i="1"/>
  <c r="S1258" i="1"/>
  <c r="R1258" i="1"/>
  <c r="R1257" i="1" s="1"/>
  <c r="Q1258" i="1"/>
  <c r="P1258" i="1"/>
  <c r="P1257" i="1" s="1"/>
  <c r="O1258" i="1"/>
  <c r="N1258" i="1"/>
  <c r="N1257" i="1" s="1"/>
  <c r="M1258" i="1"/>
  <c r="L1258" i="1"/>
  <c r="K1258" i="1"/>
  <c r="J1258" i="1"/>
  <c r="I1258" i="1"/>
  <c r="H1258" i="1"/>
  <c r="G1258" i="1"/>
  <c r="T1257" i="1"/>
  <c r="O1257" i="1"/>
  <c r="L1257" i="1"/>
  <c r="K1257" i="1"/>
  <c r="J1257" i="1"/>
  <c r="G1257" i="1"/>
  <c r="V1256" i="1"/>
  <c r="V1254" i="1" s="1"/>
  <c r="U1256" i="1"/>
  <c r="T1256" i="1"/>
  <c r="S1256" i="1"/>
  <c r="R1256" i="1"/>
  <c r="Q1256" i="1"/>
  <c r="P1256" i="1"/>
  <c r="O1256" i="1"/>
  <c r="O1254" i="1" s="1"/>
  <c r="N1256" i="1"/>
  <c r="M1256" i="1"/>
  <c r="L1256" i="1"/>
  <c r="L1254" i="1" s="1"/>
  <c r="K1256" i="1"/>
  <c r="J1256" i="1"/>
  <c r="I1256" i="1"/>
  <c r="H1256" i="1"/>
  <c r="H1254" i="1" s="1"/>
  <c r="G1256" i="1"/>
  <c r="V1255" i="1"/>
  <c r="U1255" i="1"/>
  <c r="U1254" i="1" s="1"/>
  <c r="T1255" i="1"/>
  <c r="T1254" i="1" s="1"/>
  <c r="S1255" i="1"/>
  <c r="S1254" i="1" s="1"/>
  <c r="R1255" i="1"/>
  <c r="R1254" i="1" s="1"/>
  <c r="Q1255" i="1"/>
  <c r="P1255" i="1"/>
  <c r="O1255" i="1"/>
  <c r="N1255" i="1"/>
  <c r="M1255" i="1"/>
  <c r="L1255" i="1"/>
  <c r="K1255" i="1"/>
  <c r="J1255" i="1"/>
  <c r="J1254" i="1" s="1"/>
  <c r="I1255" i="1"/>
  <c r="I1254" i="1" s="1"/>
  <c r="H1255" i="1"/>
  <c r="G1255" i="1"/>
  <c r="G1254" i="1" s="1"/>
  <c r="Q1254" i="1"/>
  <c r="P1254" i="1"/>
  <c r="N1254" i="1"/>
  <c r="M1254" i="1"/>
  <c r="K1254" i="1"/>
  <c r="V1253" i="1"/>
  <c r="U1253" i="1"/>
  <c r="T1253" i="1"/>
  <c r="S1253" i="1"/>
  <c r="S1251" i="1" s="1"/>
  <c r="R1253" i="1"/>
  <c r="Q1253" i="1"/>
  <c r="P1253" i="1"/>
  <c r="O1253" i="1"/>
  <c r="N1253" i="1"/>
  <c r="N1251" i="1" s="1"/>
  <c r="M1253" i="1"/>
  <c r="M1251" i="1" s="1"/>
  <c r="L1253" i="1"/>
  <c r="K1253" i="1"/>
  <c r="J1253" i="1"/>
  <c r="I1253" i="1"/>
  <c r="H1253" i="1"/>
  <c r="W1253" i="1" s="1"/>
  <c r="G1253" i="1"/>
  <c r="V1252" i="1"/>
  <c r="U1252" i="1"/>
  <c r="T1252" i="1"/>
  <c r="S1252" i="1"/>
  <c r="R1252" i="1"/>
  <c r="R1251" i="1" s="1"/>
  <c r="Q1252" i="1"/>
  <c r="Q1251" i="1" s="1"/>
  <c r="P1252" i="1"/>
  <c r="P1251" i="1" s="1"/>
  <c r="O1252" i="1"/>
  <c r="O1251" i="1" s="1"/>
  <c r="N1252" i="1"/>
  <c r="M1252" i="1"/>
  <c r="L1252" i="1"/>
  <c r="K1252" i="1"/>
  <c r="J1252" i="1"/>
  <c r="J1251" i="1" s="1"/>
  <c r="I1252" i="1"/>
  <c r="I1251" i="1" s="1"/>
  <c r="H1252" i="1"/>
  <c r="G1252" i="1"/>
  <c r="G1251" i="1" s="1"/>
  <c r="V1251" i="1"/>
  <c r="T1251" i="1"/>
  <c r="L1251" i="1"/>
  <c r="V1249" i="1"/>
  <c r="U1249" i="1"/>
  <c r="T1249" i="1"/>
  <c r="S1249" i="1"/>
  <c r="R1249" i="1"/>
  <c r="Q1249" i="1"/>
  <c r="P1249" i="1"/>
  <c r="O1249" i="1"/>
  <c r="N1249" i="1"/>
  <c r="W1249" i="1" s="1"/>
  <c r="M1249" i="1"/>
  <c r="L1249" i="1"/>
  <c r="K1249" i="1"/>
  <c r="J1249" i="1"/>
  <c r="I1249" i="1"/>
  <c r="H1249" i="1"/>
  <c r="G1249" i="1"/>
  <c r="V1248" i="1"/>
  <c r="V1246" i="1" s="1"/>
  <c r="U1248" i="1"/>
  <c r="U1246" i="1" s="1"/>
  <c r="T1248" i="1"/>
  <c r="S1248" i="1"/>
  <c r="R1248" i="1"/>
  <c r="Q1248" i="1"/>
  <c r="P1248" i="1"/>
  <c r="O1248" i="1"/>
  <c r="N1248" i="1"/>
  <c r="M1248" i="1"/>
  <c r="L1248" i="1"/>
  <c r="L1246" i="1" s="1"/>
  <c r="K1248" i="1"/>
  <c r="W1248" i="1" s="1"/>
  <c r="J1248" i="1"/>
  <c r="I1248" i="1"/>
  <c r="H1248" i="1"/>
  <c r="G1248" i="1"/>
  <c r="G1246" i="1" s="1"/>
  <c r="V1247" i="1"/>
  <c r="U1247" i="1"/>
  <c r="T1247" i="1"/>
  <c r="T1246" i="1" s="1"/>
  <c r="S1247" i="1"/>
  <c r="R1247" i="1"/>
  <c r="Q1247" i="1"/>
  <c r="Q1246" i="1" s="1"/>
  <c r="P1247" i="1"/>
  <c r="O1247" i="1"/>
  <c r="O1246" i="1" s="1"/>
  <c r="N1247" i="1"/>
  <c r="N1246" i="1" s="1"/>
  <c r="M1247" i="1"/>
  <c r="M1246" i="1" s="1"/>
  <c r="L1247" i="1"/>
  <c r="K1247" i="1"/>
  <c r="J1247" i="1"/>
  <c r="I1247" i="1"/>
  <c r="I1246" i="1" s="1"/>
  <c r="H1247" i="1"/>
  <c r="G1247" i="1"/>
  <c r="P1246" i="1"/>
  <c r="J1246" i="1"/>
  <c r="V1245" i="1"/>
  <c r="V1243" i="1" s="1"/>
  <c r="U1245" i="1"/>
  <c r="T1245" i="1"/>
  <c r="S1245" i="1"/>
  <c r="R1245" i="1"/>
  <c r="R1243" i="1" s="1"/>
  <c r="Q1245" i="1"/>
  <c r="P1245" i="1"/>
  <c r="O1245" i="1"/>
  <c r="N1245" i="1"/>
  <c r="M1245" i="1"/>
  <c r="L1245" i="1"/>
  <c r="K1245" i="1"/>
  <c r="J1245" i="1"/>
  <c r="I1245" i="1"/>
  <c r="H1245" i="1"/>
  <c r="G1245" i="1"/>
  <c r="V1244" i="1"/>
  <c r="U1244" i="1"/>
  <c r="T1244" i="1"/>
  <c r="S1244" i="1"/>
  <c r="S1243" i="1" s="1"/>
  <c r="R1244" i="1"/>
  <c r="Q1244" i="1"/>
  <c r="Q1243" i="1" s="1"/>
  <c r="P1244" i="1"/>
  <c r="O1244" i="1"/>
  <c r="O1243" i="1" s="1"/>
  <c r="N1244" i="1"/>
  <c r="N1243" i="1" s="1"/>
  <c r="M1244" i="1"/>
  <c r="L1244" i="1"/>
  <c r="K1244" i="1"/>
  <c r="J1244" i="1"/>
  <c r="I1244" i="1"/>
  <c r="H1244" i="1"/>
  <c r="G1244" i="1"/>
  <c r="U1243" i="1"/>
  <c r="P1243" i="1"/>
  <c r="M1243" i="1"/>
  <c r="L1243" i="1"/>
  <c r="H1243" i="1"/>
  <c r="V1242" i="1"/>
  <c r="U1242" i="1"/>
  <c r="T1242" i="1"/>
  <c r="S1242" i="1"/>
  <c r="R1242" i="1"/>
  <c r="Q1242" i="1"/>
  <c r="P1242" i="1"/>
  <c r="W1242" i="1" s="1"/>
  <c r="O1242" i="1"/>
  <c r="N1242" i="1"/>
  <c r="M1242" i="1"/>
  <c r="L1242" i="1"/>
  <c r="K1242" i="1"/>
  <c r="J1242" i="1"/>
  <c r="I1242" i="1"/>
  <c r="I1239" i="1" s="1"/>
  <c r="H1242" i="1"/>
  <c r="G1242" i="1"/>
  <c r="V1241" i="1"/>
  <c r="U1241" i="1"/>
  <c r="U1239" i="1" s="1"/>
  <c r="T1241" i="1"/>
  <c r="T1239" i="1" s="1"/>
  <c r="S1241" i="1"/>
  <c r="R1241" i="1"/>
  <c r="Q1241" i="1"/>
  <c r="P1241" i="1"/>
  <c r="O1241" i="1"/>
  <c r="N1241" i="1"/>
  <c r="M1241" i="1"/>
  <c r="L1241" i="1"/>
  <c r="K1241" i="1"/>
  <c r="J1241" i="1"/>
  <c r="I1241" i="1"/>
  <c r="H1241" i="1"/>
  <c r="G1241" i="1"/>
  <c r="V1240" i="1"/>
  <c r="V1239" i="1" s="1"/>
  <c r="U1240" i="1"/>
  <c r="T1240" i="1"/>
  <c r="S1240" i="1"/>
  <c r="R1240" i="1"/>
  <c r="R1239" i="1" s="1"/>
  <c r="Q1240" i="1"/>
  <c r="Q1239" i="1" s="1"/>
  <c r="P1240" i="1"/>
  <c r="O1240" i="1"/>
  <c r="N1240" i="1"/>
  <c r="M1240" i="1"/>
  <c r="L1240" i="1"/>
  <c r="K1240" i="1"/>
  <c r="J1240" i="1"/>
  <c r="I1240" i="1"/>
  <c r="H1240" i="1"/>
  <c r="G1240" i="1"/>
  <c r="G1239" i="1" s="1"/>
  <c r="O1239" i="1"/>
  <c r="N1239" i="1"/>
  <c r="M1239" i="1"/>
  <c r="L1239" i="1"/>
  <c r="K1239" i="1"/>
  <c r="J1239" i="1"/>
  <c r="V1238" i="1"/>
  <c r="U1238" i="1"/>
  <c r="T1238" i="1"/>
  <c r="S1238" i="1"/>
  <c r="R1238" i="1"/>
  <c r="Q1238" i="1"/>
  <c r="Q1236" i="1" s="1"/>
  <c r="P1238" i="1"/>
  <c r="P1236" i="1" s="1"/>
  <c r="O1238" i="1"/>
  <c r="N1238" i="1"/>
  <c r="M1238" i="1"/>
  <c r="L1238" i="1"/>
  <c r="L1236" i="1" s="1"/>
  <c r="K1238" i="1"/>
  <c r="K1236" i="1" s="1"/>
  <c r="J1238" i="1"/>
  <c r="I1238" i="1"/>
  <c r="H1238" i="1"/>
  <c r="G1238" i="1"/>
  <c r="V1237" i="1"/>
  <c r="U1237" i="1"/>
  <c r="T1237" i="1"/>
  <c r="S1237" i="1"/>
  <c r="S1236" i="1" s="1"/>
  <c r="R1237" i="1"/>
  <c r="Q1237" i="1"/>
  <c r="P1237" i="1"/>
  <c r="O1237" i="1"/>
  <c r="N1237" i="1"/>
  <c r="N1236" i="1" s="1"/>
  <c r="M1237" i="1"/>
  <c r="M1236" i="1" s="1"/>
  <c r="L1237" i="1"/>
  <c r="K1237" i="1"/>
  <c r="J1237" i="1"/>
  <c r="J1236" i="1" s="1"/>
  <c r="I1237" i="1"/>
  <c r="I1236" i="1" s="1"/>
  <c r="H1237" i="1"/>
  <c r="G1237" i="1"/>
  <c r="V1236" i="1"/>
  <c r="U1236" i="1"/>
  <c r="T1236" i="1"/>
  <c r="R1236" i="1"/>
  <c r="G1236" i="1"/>
  <c r="V1235" i="1"/>
  <c r="U1235" i="1"/>
  <c r="T1235" i="1"/>
  <c r="S1235" i="1"/>
  <c r="R1235" i="1"/>
  <c r="Q1235" i="1"/>
  <c r="P1235" i="1"/>
  <c r="O1235" i="1"/>
  <c r="N1235" i="1"/>
  <c r="M1235" i="1"/>
  <c r="L1235" i="1"/>
  <c r="W1235" i="1" s="1"/>
  <c r="K1235" i="1"/>
  <c r="J1235" i="1"/>
  <c r="I1235" i="1"/>
  <c r="H1235" i="1"/>
  <c r="G1235" i="1"/>
  <c r="V1234" i="1"/>
  <c r="U1234" i="1"/>
  <c r="T1234" i="1"/>
  <c r="T1232" i="1" s="1"/>
  <c r="S1234" i="1"/>
  <c r="S1232" i="1" s="1"/>
  <c r="R1234" i="1"/>
  <c r="R1232" i="1" s="1"/>
  <c r="Q1234" i="1"/>
  <c r="P1234" i="1"/>
  <c r="O1234" i="1"/>
  <c r="N1234" i="1"/>
  <c r="M1234" i="1"/>
  <c r="L1234" i="1"/>
  <c r="K1234" i="1"/>
  <c r="J1234" i="1"/>
  <c r="J1232" i="1" s="1"/>
  <c r="I1234" i="1"/>
  <c r="H1234" i="1"/>
  <c r="G1234" i="1"/>
  <c r="V1233" i="1"/>
  <c r="U1233" i="1"/>
  <c r="T1233" i="1"/>
  <c r="S1233" i="1"/>
  <c r="R1233" i="1"/>
  <c r="Q1233" i="1"/>
  <c r="Q1232" i="1" s="1"/>
  <c r="P1233" i="1"/>
  <c r="O1233" i="1"/>
  <c r="O1232" i="1" s="1"/>
  <c r="N1233" i="1"/>
  <c r="N1232" i="1" s="1"/>
  <c r="M1233" i="1"/>
  <c r="M1232" i="1" s="1"/>
  <c r="L1233" i="1"/>
  <c r="L1232" i="1" s="1"/>
  <c r="K1233" i="1"/>
  <c r="J1233" i="1"/>
  <c r="I1233" i="1"/>
  <c r="I1232" i="1" s="1"/>
  <c r="H1233" i="1"/>
  <c r="G1233" i="1"/>
  <c r="U1232" i="1"/>
  <c r="K1232" i="1"/>
  <c r="H1232" i="1"/>
  <c r="V1231" i="1"/>
  <c r="U1231" i="1"/>
  <c r="T1231" i="1"/>
  <c r="S1231" i="1"/>
  <c r="R1231" i="1"/>
  <c r="Q1231" i="1"/>
  <c r="P1231" i="1"/>
  <c r="P1229" i="1" s="1"/>
  <c r="O1231" i="1"/>
  <c r="N1231" i="1"/>
  <c r="M1231" i="1"/>
  <c r="L1231" i="1"/>
  <c r="K1231" i="1"/>
  <c r="J1231" i="1"/>
  <c r="I1231" i="1"/>
  <c r="H1231" i="1"/>
  <c r="G1231" i="1"/>
  <c r="W1231" i="1" s="1"/>
  <c r="V1230" i="1"/>
  <c r="V1229" i="1" s="1"/>
  <c r="U1230" i="1"/>
  <c r="T1230" i="1"/>
  <c r="T1229" i="1" s="1"/>
  <c r="S1230" i="1"/>
  <c r="R1230" i="1"/>
  <c r="R1229" i="1" s="1"/>
  <c r="Q1230" i="1"/>
  <c r="Q1229" i="1" s="1"/>
  <c r="P1230" i="1"/>
  <c r="O1230" i="1"/>
  <c r="O1229" i="1" s="1"/>
  <c r="N1230" i="1"/>
  <c r="N1229" i="1" s="1"/>
  <c r="M1230" i="1"/>
  <c r="M1229" i="1" s="1"/>
  <c r="L1230" i="1"/>
  <c r="W1230" i="1" s="1"/>
  <c r="W1229" i="1" s="1"/>
  <c r="K1230" i="1"/>
  <c r="J1230" i="1"/>
  <c r="I1230" i="1"/>
  <c r="H1230" i="1"/>
  <c r="H1229" i="1" s="1"/>
  <c r="G1230" i="1"/>
  <c r="U1229" i="1"/>
  <c r="S1229" i="1"/>
  <c r="K1229" i="1"/>
  <c r="J1229" i="1"/>
  <c r="I1229" i="1"/>
  <c r="V1227" i="1"/>
  <c r="V1224" i="1" s="1"/>
  <c r="U1227" i="1"/>
  <c r="T1227" i="1"/>
  <c r="W1227" i="1" s="1"/>
  <c r="S1227" i="1"/>
  <c r="R1227" i="1"/>
  <c r="Q1227" i="1"/>
  <c r="P1227" i="1"/>
  <c r="O1227" i="1"/>
  <c r="N1227" i="1"/>
  <c r="M1227" i="1"/>
  <c r="L1227" i="1"/>
  <c r="K1227" i="1"/>
  <c r="J1227" i="1"/>
  <c r="I1227" i="1"/>
  <c r="H1227" i="1"/>
  <c r="G1227" i="1"/>
  <c r="G1224" i="1" s="1"/>
  <c r="V1226" i="1"/>
  <c r="U1226" i="1"/>
  <c r="T1226" i="1"/>
  <c r="S1226" i="1"/>
  <c r="S1224" i="1" s="1"/>
  <c r="R1226" i="1"/>
  <c r="R1224" i="1" s="1"/>
  <c r="Q1226" i="1"/>
  <c r="W1226" i="1" s="1"/>
  <c r="P1226" i="1"/>
  <c r="O1226" i="1"/>
  <c r="N1226" i="1"/>
  <c r="M1226" i="1"/>
  <c r="L1226" i="1"/>
  <c r="K1226" i="1"/>
  <c r="J1226" i="1"/>
  <c r="I1226" i="1"/>
  <c r="H1226" i="1"/>
  <c r="G1226" i="1"/>
  <c r="V1225" i="1"/>
  <c r="U1225" i="1"/>
  <c r="T1225" i="1"/>
  <c r="S1225" i="1"/>
  <c r="R1225" i="1"/>
  <c r="Q1225" i="1"/>
  <c r="Q1224" i="1" s="1"/>
  <c r="P1225" i="1"/>
  <c r="P1224" i="1" s="1"/>
  <c r="O1225" i="1"/>
  <c r="O1224" i="1" s="1"/>
  <c r="N1225" i="1"/>
  <c r="M1225" i="1"/>
  <c r="L1225" i="1"/>
  <c r="K1225" i="1"/>
  <c r="J1225" i="1"/>
  <c r="I1225" i="1"/>
  <c r="H1225" i="1"/>
  <c r="G1225" i="1"/>
  <c r="M1224" i="1"/>
  <c r="L1224" i="1"/>
  <c r="K1224" i="1"/>
  <c r="J1224" i="1"/>
  <c r="I1224" i="1"/>
  <c r="H1224" i="1"/>
  <c r="V1223" i="1"/>
  <c r="U1223" i="1"/>
  <c r="T1223" i="1"/>
  <c r="S1223" i="1"/>
  <c r="R1223" i="1"/>
  <c r="Q1223" i="1"/>
  <c r="P1223" i="1"/>
  <c r="O1223" i="1"/>
  <c r="N1223" i="1"/>
  <c r="M1223" i="1"/>
  <c r="L1223" i="1"/>
  <c r="K1223" i="1"/>
  <c r="J1223" i="1"/>
  <c r="I1223" i="1"/>
  <c r="H1223" i="1"/>
  <c r="G1223" i="1"/>
  <c r="W1223" i="1" s="1"/>
  <c r="V1222" i="1"/>
  <c r="U1222" i="1"/>
  <c r="T1222" i="1"/>
  <c r="S1222" i="1"/>
  <c r="R1222" i="1"/>
  <c r="Q1222" i="1"/>
  <c r="P1222" i="1"/>
  <c r="O1222" i="1"/>
  <c r="N1222" i="1"/>
  <c r="M1222" i="1"/>
  <c r="L1222" i="1"/>
  <c r="L1220" i="1" s="1"/>
  <c r="K1222" i="1"/>
  <c r="J1222" i="1"/>
  <c r="I1222" i="1"/>
  <c r="H1222" i="1"/>
  <c r="G1222" i="1"/>
  <c r="V1221" i="1"/>
  <c r="V1220" i="1" s="1"/>
  <c r="U1221" i="1"/>
  <c r="T1221" i="1"/>
  <c r="T1220" i="1" s="1"/>
  <c r="S1221" i="1"/>
  <c r="S1220" i="1" s="1"/>
  <c r="R1221" i="1"/>
  <c r="R1220" i="1" s="1"/>
  <c r="Q1221" i="1"/>
  <c r="P1221" i="1"/>
  <c r="O1221" i="1"/>
  <c r="N1221" i="1"/>
  <c r="M1221" i="1"/>
  <c r="L1221" i="1"/>
  <c r="K1221" i="1"/>
  <c r="J1221" i="1"/>
  <c r="J1220" i="1" s="1"/>
  <c r="I1221" i="1"/>
  <c r="H1221" i="1"/>
  <c r="H1220" i="1" s="1"/>
  <c r="G1221" i="1"/>
  <c r="Q1220" i="1"/>
  <c r="P1220" i="1"/>
  <c r="O1220" i="1"/>
  <c r="M1220" i="1"/>
  <c r="V1219" i="1"/>
  <c r="U1219" i="1"/>
  <c r="T1219" i="1"/>
  <c r="S1219" i="1"/>
  <c r="R1219" i="1"/>
  <c r="Q1219" i="1"/>
  <c r="P1219" i="1"/>
  <c r="O1219" i="1"/>
  <c r="N1219" i="1"/>
  <c r="M1219" i="1"/>
  <c r="L1219" i="1"/>
  <c r="K1219" i="1"/>
  <c r="J1219" i="1"/>
  <c r="I1219" i="1"/>
  <c r="H1219" i="1"/>
  <c r="G1219" i="1"/>
  <c r="V1218" i="1"/>
  <c r="U1218" i="1"/>
  <c r="T1218" i="1"/>
  <c r="T1216" i="1" s="1"/>
  <c r="S1218" i="1"/>
  <c r="R1218" i="1"/>
  <c r="Q1218" i="1"/>
  <c r="P1218" i="1"/>
  <c r="O1218" i="1"/>
  <c r="N1218" i="1"/>
  <c r="M1218" i="1"/>
  <c r="L1218" i="1"/>
  <c r="K1218" i="1"/>
  <c r="J1218" i="1"/>
  <c r="I1218" i="1"/>
  <c r="H1218" i="1"/>
  <c r="G1218" i="1"/>
  <c r="W1218" i="1" s="1"/>
  <c r="V1217" i="1"/>
  <c r="V1216" i="1" s="1"/>
  <c r="U1217" i="1"/>
  <c r="U1216" i="1" s="1"/>
  <c r="T1217" i="1"/>
  <c r="S1217" i="1"/>
  <c r="R1217" i="1"/>
  <c r="Q1217" i="1"/>
  <c r="P1217" i="1"/>
  <c r="O1217" i="1"/>
  <c r="N1217" i="1"/>
  <c r="M1217" i="1"/>
  <c r="M1216" i="1" s="1"/>
  <c r="L1217" i="1"/>
  <c r="K1217" i="1"/>
  <c r="J1217" i="1"/>
  <c r="J1216" i="1" s="1"/>
  <c r="I1217" i="1"/>
  <c r="I1216" i="1" s="1"/>
  <c r="H1217" i="1"/>
  <c r="H1216" i="1" s="1"/>
  <c r="G1217" i="1"/>
  <c r="S1216" i="1"/>
  <c r="R1216" i="1"/>
  <c r="P1216" i="1"/>
  <c r="O1216" i="1"/>
  <c r="N1216" i="1"/>
  <c r="V1214" i="1"/>
  <c r="U1214" i="1"/>
  <c r="T1214" i="1"/>
  <c r="S1214" i="1"/>
  <c r="R1214" i="1"/>
  <c r="Q1214" i="1"/>
  <c r="P1214" i="1"/>
  <c r="O1214" i="1"/>
  <c r="N1214" i="1"/>
  <c r="M1214" i="1"/>
  <c r="L1214" i="1"/>
  <c r="K1214" i="1"/>
  <c r="J1214" i="1"/>
  <c r="I1214" i="1"/>
  <c r="H1214" i="1"/>
  <c r="G1214" i="1"/>
  <c r="V1213" i="1"/>
  <c r="U1213" i="1"/>
  <c r="T1213" i="1"/>
  <c r="S1213" i="1"/>
  <c r="S1210" i="1" s="1"/>
  <c r="R1213" i="1"/>
  <c r="Q1213" i="1"/>
  <c r="P1213" i="1"/>
  <c r="O1213" i="1"/>
  <c r="N1213" i="1"/>
  <c r="M1213" i="1"/>
  <c r="L1213" i="1"/>
  <c r="K1213" i="1"/>
  <c r="J1213" i="1"/>
  <c r="J1210" i="1" s="1"/>
  <c r="I1213" i="1"/>
  <c r="H1213" i="1"/>
  <c r="H1210" i="1" s="1"/>
  <c r="G1213" i="1"/>
  <c r="V1212" i="1"/>
  <c r="U1212" i="1"/>
  <c r="T1212" i="1"/>
  <c r="S1212" i="1"/>
  <c r="R1212" i="1"/>
  <c r="Q1212" i="1"/>
  <c r="P1212" i="1"/>
  <c r="O1212" i="1"/>
  <c r="O1210" i="1" s="1"/>
  <c r="N1212" i="1"/>
  <c r="M1212" i="1"/>
  <c r="L1212" i="1"/>
  <c r="K1212" i="1"/>
  <c r="J1212" i="1"/>
  <c r="I1212" i="1"/>
  <c r="H1212" i="1"/>
  <c r="G1212" i="1"/>
  <c r="V1211" i="1"/>
  <c r="V1210" i="1" s="1"/>
  <c r="U1211" i="1"/>
  <c r="U1210" i="1" s="1"/>
  <c r="T1211" i="1"/>
  <c r="S1211" i="1"/>
  <c r="R1211" i="1"/>
  <c r="Q1211" i="1"/>
  <c r="P1211" i="1"/>
  <c r="O1211" i="1"/>
  <c r="N1211" i="1"/>
  <c r="M1211" i="1"/>
  <c r="L1211" i="1"/>
  <c r="K1211" i="1"/>
  <c r="K1210" i="1" s="1"/>
  <c r="J1211" i="1"/>
  <c r="I1211" i="1"/>
  <c r="H1211" i="1"/>
  <c r="G1211" i="1"/>
  <c r="T1210" i="1"/>
  <c r="R1210" i="1"/>
  <c r="N1210" i="1"/>
  <c r="M1210" i="1"/>
  <c r="V1209" i="1"/>
  <c r="U1209" i="1"/>
  <c r="T1209" i="1"/>
  <c r="S1209" i="1"/>
  <c r="R1209" i="1"/>
  <c r="Q1209" i="1"/>
  <c r="P1209" i="1"/>
  <c r="O1209" i="1"/>
  <c r="N1209" i="1"/>
  <c r="M1209" i="1"/>
  <c r="L1209" i="1"/>
  <c r="K1209" i="1"/>
  <c r="J1209" i="1"/>
  <c r="I1209" i="1"/>
  <c r="H1209" i="1"/>
  <c r="G1209" i="1"/>
  <c r="W1209" i="1" s="1"/>
  <c r="V1208" i="1"/>
  <c r="U1208" i="1"/>
  <c r="T1208" i="1"/>
  <c r="S1208" i="1"/>
  <c r="R1208" i="1"/>
  <c r="Q1208" i="1"/>
  <c r="P1208" i="1"/>
  <c r="O1208" i="1"/>
  <c r="N1208" i="1"/>
  <c r="M1208" i="1"/>
  <c r="M1205" i="1" s="1"/>
  <c r="L1208" i="1"/>
  <c r="K1208" i="1"/>
  <c r="J1208" i="1"/>
  <c r="I1208" i="1"/>
  <c r="H1208" i="1"/>
  <c r="G1208" i="1"/>
  <c r="W1208" i="1" s="1"/>
  <c r="W1207" i="1"/>
  <c r="V1207" i="1"/>
  <c r="U1207" i="1"/>
  <c r="T1207" i="1"/>
  <c r="S1207" i="1"/>
  <c r="R1207" i="1"/>
  <c r="Q1207" i="1"/>
  <c r="P1207" i="1"/>
  <c r="O1207" i="1"/>
  <c r="N1207" i="1"/>
  <c r="N1205" i="1" s="1"/>
  <c r="M1207" i="1"/>
  <c r="L1207" i="1"/>
  <c r="K1207" i="1"/>
  <c r="J1207" i="1"/>
  <c r="I1207" i="1"/>
  <c r="H1207" i="1"/>
  <c r="G1207" i="1"/>
  <c r="W1206" i="1"/>
  <c r="V1206" i="1"/>
  <c r="V1205" i="1" s="1"/>
  <c r="U1206" i="1"/>
  <c r="U1205" i="1" s="1"/>
  <c r="T1206" i="1"/>
  <c r="T1205" i="1" s="1"/>
  <c r="S1206" i="1"/>
  <c r="R1206" i="1"/>
  <c r="Q1206" i="1"/>
  <c r="P1206" i="1"/>
  <c r="O1206" i="1"/>
  <c r="N1206" i="1"/>
  <c r="M1206" i="1"/>
  <c r="L1206" i="1"/>
  <c r="K1206" i="1"/>
  <c r="K1205" i="1" s="1"/>
  <c r="J1206" i="1"/>
  <c r="I1206" i="1"/>
  <c r="I1205" i="1" s="1"/>
  <c r="H1206" i="1"/>
  <c r="H1205" i="1" s="1"/>
  <c r="G1206" i="1"/>
  <c r="S1205" i="1"/>
  <c r="R1205" i="1"/>
  <c r="Q1205" i="1"/>
  <c r="P1205" i="1"/>
  <c r="O1205"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M1200" i="1" s="1"/>
  <c r="L1203" i="1"/>
  <c r="K1203" i="1"/>
  <c r="J1203" i="1"/>
  <c r="J1200" i="1" s="1"/>
  <c r="I1203" i="1"/>
  <c r="H1203" i="1"/>
  <c r="G1203" i="1"/>
  <c r="V1202" i="1"/>
  <c r="U1202" i="1"/>
  <c r="T1202" i="1"/>
  <c r="S1202" i="1"/>
  <c r="R1202" i="1"/>
  <c r="Q1202" i="1"/>
  <c r="P1202" i="1"/>
  <c r="O1202" i="1"/>
  <c r="O1200" i="1" s="1"/>
  <c r="N1202" i="1"/>
  <c r="M1202" i="1"/>
  <c r="L1202" i="1"/>
  <c r="K1202" i="1"/>
  <c r="J1202" i="1"/>
  <c r="I1202" i="1"/>
  <c r="H1202" i="1"/>
  <c r="G1202" i="1"/>
  <c r="V1201" i="1"/>
  <c r="V1200" i="1" s="1"/>
  <c r="U1201" i="1"/>
  <c r="T1201" i="1"/>
  <c r="S1201" i="1"/>
  <c r="S1200" i="1" s="1"/>
  <c r="R1201" i="1"/>
  <c r="Q1201" i="1"/>
  <c r="P1201" i="1"/>
  <c r="O1201" i="1"/>
  <c r="N1201" i="1"/>
  <c r="M1201" i="1"/>
  <c r="L1201" i="1"/>
  <c r="K1201" i="1"/>
  <c r="K1200" i="1" s="1"/>
  <c r="J1201" i="1"/>
  <c r="I1201" i="1"/>
  <c r="H1201" i="1"/>
  <c r="H1200" i="1" s="1"/>
  <c r="G1201" i="1"/>
  <c r="U1200" i="1"/>
  <c r="T1200" i="1"/>
  <c r="R1200" i="1"/>
  <c r="P1200" i="1"/>
  <c r="N1200"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L1192" i="1" s="1"/>
  <c r="K1196" i="1"/>
  <c r="J1196" i="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R1194" i="1"/>
  <c r="Q1194" i="1"/>
  <c r="P1194" i="1"/>
  <c r="O1194" i="1"/>
  <c r="N1194" i="1"/>
  <c r="M1194" i="1"/>
  <c r="L1194" i="1"/>
  <c r="K1194" i="1"/>
  <c r="W1194" i="1" s="1"/>
  <c r="J1194" i="1"/>
  <c r="I1194" i="1"/>
  <c r="H1194" i="1"/>
  <c r="G1194" i="1"/>
  <c r="V1193" i="1"/>
  <c r="U1193" i="1"/>
  <c r="T1193" i="1"/>
  <c r="T1192" i="1" s="1"/>
  <c r="S1193" i="1"/>
  <c r="R1193" i="1"/>
  <c r="Q1193" i="1"/>
  <c r="P1193" i="1"/>
  <c r="P1192" i="1" s="1"/>
  <c r="O1193" i="1"/>
  <c r="O1192" i="1" s="1"/>
  <c r="N1193" i="1"/>
  <c r="M1193" i="1"/>
  <c r="L1193" i="1"/>
  <c r="K1193" i="1"/>
  <c r="J1193" i="1"/>
  <c r="I1193" i="1"/>
  <c r="H1193" i="1"/>
  <c r="H1192" i="1" s="1"/>
  <c r="G1193" i="1"/>
  <c r="W1193" i="1" s="1"/>
  <c r="Q1192" i="1"/>
  <c r="M1192" i="1"/>
  <c r="J1192" i="1"/>
  <c r="V1191" i="1"/>
  <c r="U1191" i="1"/>
  <c r="T1191" i="1"/>
  <c r="S1191" i="1"/>
  <c r="R1191" i="1"/>
  <c r="Q1191" i="1"/>
  <c r="P1191" i="1"/>
  <c r="O1191" i="1"/>
  <c r="N1191" i="1"/>
  <c r="M1191" i="1"/>
  <c r="L1191" i="1"/>
  <c r="K1191" i="1"/>
  <c r="J1191" i="1"/>
  <c r="J1185" i="1" s="1"/>
  <c r="I1191" i="1"/>
  <c r="H1191" i="1"/>
  <c r="G1191" i="1"/>
  <c r="W1191" i="1" s="1"/>
  <c r="V1190" i="1"/>
  <c r="U1190" i="1"/>
  <c r="T1190" i="1"/>
  <c r="S1190" i="1"/>
  <c r="R1190" i="1"/>
  <c r="Q1190" i="1"/>
  <c r="P1190" i="1"/>
  <c r="O1190" i="1"/>
  <c r="N1190" i="1"/>
  <c r="M1190" i="1"/>
  <c r="L1190" i="1"/>
  <c r="K1190" i="1"/>
  <c r="J1190" i="1"/>
  <c r="I1190" i="1"/>
  <c r="H1190" i="1"/>
  <c r="G1190" i="1"/>
  <c r="V1189" i="1"/>
  <c r="U1189" i="1"/>
  <c r="T1189" i="1"/>
  <c r="S1189" i="1"/>
  <c r="R1189" i="1"/>
  <c r="W1189" i="1" s="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I1188" i="1"/>
  <c r="H1188" i="1"/>
  <c r="G1188" i="1"/>
  <c r="V1187" i="1"/>
  <c r="U1187" i="1"/>
  <c r="T1187" i="1"/>
  <c r="S1187" i="1"/>
  <c r="R1187" i="1"/>
  <c r="Q1187" i="1"/>
  <c r="P1187" i="1"/>
  <c r="P1185" i="1" s="1"/>
  <c r="O1187" i="1"/>
  <c r="N1187" i="1"/>
  <c r="M1187" i="1"/>
  <c r="L1187" i="1"/>
  <c r="K1187" i="1"/>
  <c r="J1187" i="1"/>
  <c r="I1187" i="1"/>
  <c r="H1187" i="1"/>
  <c r="G1187" i="1"/>
  <c r="W1186" i="1"/>
  <c r="V1186" i="1"/>
  <c r="V1185" i="1" s="1"/>
  <c r="U1186" i="1"/>
  <c r="T1186" i="1"/>
  <c r="S1186" i="1"/>
  <c r="R1186" i="1"/>
  <c r="Q1186" i="1"/>
  <c r="P1186" i="1"/>
  <c r="O1186" i="1"/>
  <c r="N1186" i="1"/>
  <c r="M1186" i="1"/>
  <c r="M1185" i="1" s="1"/>
  <c r="L1186" i="1"/>
  <c r="K1186" i="1"/>
  <c r="J1186" i="1"/>
  <c r="I1186" i="1"/>
  <c r="I1185" i="1" s="1"/>
  <c r="H1186" i="1"/>
  <c r="G1186" i="1"/>
  <c r="S1185" i="1"/>
  <c r="K1185" i="1"/>
  <c r="V1183" i="1"/>
  <c r="V1181" i="1" s="1"/>
  <c r="U1183" i="1"/>
  <c r="U1181" i="1" s="1"/>
  <c r="T1183" i="1"/>
  <c r="S1183" i="1"/>
  <c r="R1183" i="1"/>
  <c r="Q1183" i="1"/>
  <c r="P1183" i="1"/>
  <c r="O1183" i="1"/>
  <c r="N1183" i="1"/>
  <c r="M1183" i="1"/>
  <c r="L1183" i="1"/>
  <c r="K1183" i="1"/>
  <c r="J1183" i="1"/>
  <c r="I1183" i="1"/>
  <c r="H1183" i="1"/>
  <c r="G1183" i="1"/>
  <c r="G1181" i="1" s="1"/>
  <c r="V1182" i="1"/>
  <c r="U1182" i="1"/>
  <c r="T1182" i="1"/>
  <c r="S1182" i="1"/>
  <c r="R1182" i="1"/>
  <c r="R1181" i="1" s="1"/>
  <c r="Q1182" i="1"/>
  <c r="Q1181" i="1" s="1"/>
  <c r="P1182" i="1"/>
  <c r="O1182" i="1"/>
  <c r="N1182" i="1"/>
  <c r="M1182" i="1"/>
  <c r="L1182" i="1"/>
  <c r="K1182" i="1"/>
  <c r="J1182" i="1"/>
  <c r="I1182" i="1"/>
  <c r="H1182" i="1"/>
  <c r="H1181" i="1" s="1"/>
  <c r="G1182" i="1"/>
  <c r="T1181" i="1"/>
  <c r="P1181" i="1"/>
  <c r="O1181" i="1"/>
  <c r="N1181" i="1"/>
  <c r="M1181" i="1"/>
  <c r="K1181" i="1"/>
  <c r="J1181" i="1"/>
  <c r="M1180" i="1"/>
  <c r="P1180" i="1" s="1"/>
  <c r="L1180" i="1"/>
  <c r="K1180" i="1"/>
  <c r="J1180" i="1"/>
  <c r="I1180" i="1"/>
  <c r="H1180" i="1"/>
  <c r="G1180" i="1"/>
  <c r="L1179" i="1"/>
  <c r="K1179" i="1"/>
  <c r="J1179" i="1"/>
  <c r="I1179" i="1"/>
  <c r="H1179" i="1"/>
  <c r="G1179" i="1"/>
  <c r="K1178" i="1"/>
  <c r="J1178" i="1"/>
  <c r="I1178" i="1"/>
  <c r="H1178" i="1"/>
  <c r="G1178" i="1"/>
  <c r="V1175" i="1"/>
  <c r="U1175" i="1"/>
  <c r="T1175" i="1"/>
  <c r="S1175" i="1"/>
  <c r="R1175" i="1"/>
  <c r="Q1175" i="1"/>
  <c r="P1175" i="1"/>
  <c r="O1175" i="1"/>
  <c r="N1175" i="1"/>
  <c r="M1175" i="1"/>
  <c r="L1175" i="1"/>
  <c r="K1175" i="1"/>
  <c r="J1175" i="1"/>
  <c r="I1175" i="1"/>
  <c r="H1175" i="1"/>
  <c r="G1175" i="1"/>
  <c r="K1174" i="1"/>
  <c r="J1174" i="1"/>
  <c r="I1174" i="1"/>
  <c r="H1174" i="1"/>
  <c r="G1174" i="1"/>
  <c r="K1173" i="1"/>
  <c r="J1173" i="1"/>
  <c r="I1173" i="1"/>
  <c r="H1173" i="1"/>
  <c r="G1173" i="1"/>
  <c r="V1171" i="1"/>
  <c r="U1171" i="1"/>
  <c r="T1171" i="1"/>
  <c r="S1171" i="1"/>
  <c r="R1171" i="1"/>
  <c r="Q1171" i="1"/>
  <c r="P1171" i="1"/>
  <c r="O1171" i="1"/>
  <c r="N1171" i="1"/>
  <c r="M1171" i="1"/>
  <c r="L1171" i="1"/>
  <c r="K1171" i="1"/>
  <c r="J1171" i="1"/>
  <c r="I1171" i="1"/>
  <c r="H1171" i="1"/>
  <c r="G1171" i="1"/>
  <c r="W1171" i="1" s="1"/>
  <c r="K1170" i="1"/>
  <c r="J1170" i="1"/>
  <c r="I1170" i="1"/>
  <c r="H1170" i="1"/>
  <c r="G1170" i="1"/>
  <c r="K1169" i="1"/>
  <c r="J1169" i="1"/>
  <c r="I1169" i="1"/>
  <c r="H1169" i="1"/>
  <c r="G1169" i="1"/>
  <c r="V1167" i="1"/>
  <c r="V1166" i="1" s="1"/>
  <c r="U1167" i="1"/>
  <c r="U1166" i="1" s="1"/>
  <c r="T1167" i="1"/>
  <c r="S1167" i="1"/>
  <c r="S1166" i="1" s="1"/>
  <c r="R1167" i="1"/>
  <c r="Q1167" i="1"/>
  <c r="Q1166" i="1" s="1"/>
  <c r="P1167" i="1"/>
  <c r="P1166" i="1" s="1"/>
  <c r="O1167" i="1"/>
  <c r="O1166" i="1" s="1"/>
  <c r="N1167" i="1"/>
  <c r="N1166" i="1" s="1"/>
  <c r="M1167" i="1"/>
  <c r="M1166" i="1" s="1"/>
  <c r="L1167" i="1"/>
  <c r="L1166" i="1" s="1"/>
  <c r="K1167" i="1"/>
  <c r="J1167" i="1"/>
  <c r="I1167" i="1"/>
  <c r="H1167" i="1"/>
  <c r="G1167" i="1"/>
  <c r="G1166" i="1" s="1"/>
  <c r="T1166" i="1"/>
  <c r="R1166" i="1"/>
  <c r="K1166" i="1"/>
  <c r="J1166" i="1"/>
  <c r="I1166" i="1"/>
  <c r="H1166" i="1"/>
  <c r="G1165" i="1"/>
  <c r="H1164" i="1"/>
  <c r="G1164" i="1"/>
  <c r="K1163" i="1"/>
  <c r="J1163" i="1"/>
  <c r="I1163" i="1"/>
  <c r="H1163" i="1"/>
  <c r="G1163" i="1"/>
  <c r="K1162" i="1"/>
  <c r="J1162" i="1"/>
  <c r="I1162" i="1"/>
  <c r="G1162" i="1"/>
  <c r="H1162" i="1" s="1"/>
  <c r="H1160" i="1"/>
  <c r="I1160" i="1" s="1"/>
  <c r="G1160" i="1"/>
  <c r="H1159" i="1"/>
  <c r="G1159" i="1"/>
  <c r="G1158" i="1"/>
  <c r="V1155" i="1"/>
  <c r="U1155" i="1"/>
  <c r="U1153" i="1" s="1"/>
  <c r="T1155" i="1"/>
  <c r="S1155" i="1"/>
  <c r="S1153" i="1" s="1"/>
  <c r="R1155" i="1"/>
  <c r="Q1155" i="1"/>
  <c r="P1155" i="1"/>
  <c r="O1155" i="1"/>
  <c r="N1155" i="1"/>
  <c r="M1155" i="1"/>
  <c r="L1155" i="1"/>
  <c r="K1155" i="1"/>
  <c r="J1155" i="1"/>
  <c r="I1155" i="1"/>
  <c r="H1155" i="1"/>
  <c r="G1155" i="1"/>
  <c r="V1154" i="1"/>
  <c r="V1153" i="1" s="1"/>
  <c r="U1154" i="1"/>
  <c r="T1154" i="1"/>
  <c r="T1153" i="1" s="1"/>
  <c r="S1154" i="1"/>
  <c r="R1154" i="1"/>
  <c r="Q1154" i="1"/>
  <c r="P1154" i="1"/>
  <c r="O1154" i="1"/>
  <c r="N1154" i="1"/>
  <c r="N1153" i="1" s="1"/>
  <c r="M1154" i="1"/>
  <c r="M1153" i="1" s="1"/>
  <c r="L1154" i="1"/>
  <c r="K1154" i="1"/>
  <c r="J1154" i="1"/>
  <c r="I1154" i="1"/>
  <c r="I1153" i="1" s="1"/>
  <c r="H1154" i="1"/>
  <c r="G1154" i="1"/>
  <c r="O1153" i="1"/>
  <c r="L1153" i="1"/>
  <c r="K1153" i="1"/>
  <c r="J1153" i="1"/>
  <c r="H1153"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P1150" i="1"/>
  <c r="O1150" i="1"/>
  <c r="N1150" i="1"/>
  <c r="M1150" i="1"/>
  <c r="L1150" i="1"/>
  <c r="K1150" i="1"/>
  <c r="J1150" i="1"/>
  <c r="I1150" i="1"/>
  <c r="H1150" i="1"/>
  <c r="G1150" i="1"/>
  <c r="M1149" i="1"/>
  <c r="L1149" i="1"/>
  <c r="O1149" i="1" s="1"/>
  <c r="K1149" i="1"/>
  <c r="J1149" i="1"/>
  <c r="I1149" i="1"/>
  <c r="H1149" i="1"/>
  <c r="G1149" i="1"/>
  <c r="L1148" i="1"/>
  <c r="N1148" i="1" s="1"/>
  <c r="K1148" i="1"/>
  <c r="J1148" i="1"/>
  <c r="I1148" i="1"/>
  <c r="H1148" i="1"/>
  <c r="G1148" i="1"/>
  <c r="K1147" i="1"/>
  <c r="J1147" i="1"/>
  <c r="I1147" i="1"/>
  <c r="H1147" i="1"/>
  <c r="G1147"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P1143" i="1"/>
  <c r="O1143" i="1"/>
  <c r="U1143" i="1" s="1"/>
  <c r="N1143" i="1"/>
  <c r="T1143" i="1" s="1"/>
  <c r="M1143" i="1"/>
  <c r="S1143" i="1" s="1"/>
  <c r="L1143" i="1"/>
  <c r="R1143" i="1" s="1"/>
  <c r="K1143" i="1"/>
  <c r="J1143" i="1"/>
  <c r="I1143" i="1"/>
  <c r="H1143" i="1"/>
  <c r="G1143" i="1"/>
  <c r="M1142" i="1"/>
  <c r="L1142" i="1"/>
  <c r="K1142" i="1"/>
  <c r="J1142" i="1"/>
  <c r="I1142" i="1"/>
  <c r="H1142" i="1"/>
  <c r="G1142" i="1"/>
  <c r="L1141" i="1"/>
  <c r="K1141" i="1"/>
  <c r="J1141" i="1"/>
  <c r="I1141" i="1"/>
  <c r="H1141" i="1"/>
  <c r="G1141" i="1"/>
  <c r="K1140" i="1"/>
  <c r="J1140" i="1"/>
  <c r="I1140" i="1"/>
  <c r="H1140" i="1"/>
  <c r="G1140" i="1"/>
  <c r="V1138" i="1"/>
  <c r="U1138" i="1"/>
  <c r="T1138" i="1"/>
  <c r="S1138" i="1"/>
  <c r="R1138" i="1"/>
  <c r="Q1138" i="1"/>
  <c r="P1138" i="1"/>
  <c r="O1138" i="1"/>
  <c r="N1138" i="1"/>
  <c r="M1138" i="1"/>
  <c r="L1138" i="1"/>
  <c r="K1138" i="1"/>
  <c r="J1138" i="1"/>
  <c r="I1138" i="1"/>
  <c r="H1138" i="1"/>
  <c r="G1138" i="1"/>
  <c r="V1137" i="1"/>
  <c r="U1137" i="1"/>
  <c r="T1137" i="1"/>
  <c r="S1137" i="1"/>
  <c r="R1137" i="1"/>
  <c r="Q1137" i="1"/>
  <c r="P1137" i="1"/>
  <c r="O1137" i="1"/>
  <c r="N1137" i="1"/>
  <c r="M1137" i="1"/>
  <c r="L1137" i="1"/>
  <c r="K1137" i="1"/>
  <c r="J1137" i="1"/>
  <c r="I1137" i="1"/>
  <c r="H1137" i="1"/>
  <c r="G1137" i="1"/>
  <c r="P1136" i="1"/>
  <c r="V1136" i="1" s="1"/>
  <c r="O1136" i="1"/>
  <c r="U1136" i="1" s="1"/>
  <c r="N1136" i="1"/>
  <c r="M1136" i="1"/>
  <c r="S1136" i="1" s="1"/>
  <c r="L1136" i="1"/>
  <c r="R1136" i="1" s="1"/>
  <c r="K1136" i="1"/>
  <c r="J1136" i="1"/>
  <c r="I1136" i="1"/>
  <c r="H1136" i="1"/>
  <c r="G1136" i="1"/>
  <c r="M1135" i="1"/>
  <c r="L1135" i="1"/>
  <c r="K1135" i="1"/>
  <c r="J1135" i="1"/>
  <c r="I1135" i="1"/>
  <c r="H1135" i="1"/>
  <c r="G1135" i="1"/>
  <c r="L1134" i="1"/>
  <c r="K1134" i="1"/>
  <c r="J1134" i="1"/>
  <c r="I1134" i="1"/>
  <c r="H1134" i="1"/>
  <c r="G1134" i="1"/>
  <c r="K1133" i="1"/>
  <c r="J1133" i="1"/>
  <c r="I1133" i="1"/>
  <c r="H1133" i="1"/>
  <c r="G1133" i="1"/>
  <c r="V1131" i="1"/>
  <c r="U1131" i="1"/>
  <c r="T1131" i="1"/>
  <c r="S1131" i="1"/>
  <c r="R1131" i="1"/>
  <c r="Q1131" i="1"/>
  <c r="P1131" i="1"/>
  <c r="O1131" i="1"/>
  <c r="N1131" i="1"/>
  <c r="M1131" i="1"/>
  <c r="L1131" i="1"/>
  <c r="K1131" i="1"/>
  <c r="J1131" i="1"/>
  <c r="I1131" i="1"/>
  <c r="H1131" i="1"/>
  <c r="G1131" i="1"/>
  <c r="V1130" i="1"/>
  <c r="U1130" i="1"/>
  <c r="T1130" i="1"/>
  <c r="S1130" i="1"/>
  <c r="R1130" i="1"/>
  <c r="Q1130" i="1"/>
  <c r="P1130" i="1"/>
  <c r="O1130" i="1"/>
  <c r="N1130" i="1"/>
  <c r="M1130" i="1"/>
  <c r="L1130" i="1"/>
  <c r="K1130" i="1"/>
  <c r="J1130" i="1"/>
  <c r="I1130" i="1"/>
  <c r="H1130" i="1"/>
  <c r="G1130" i="1"/>
  <c r="P1129" i="1"/>
  <c r="O1129" i="1"/>
  <c r="U1129" i="1" s="1"/>
  <c r="N1129" i="1"/>
  <c r="T1129" i="1" s="1"/>
  <c r="M1129" i="1"/>
  <c r="S1129" i="1" s="1"/>
  <c r="L1129" i="1"/>
  <c r="R1129" i="1" s="1"/>
  <c r="K1129" i="1"/>
  <c r="J1129" i="1"/>
  <c r="I1129" i="1"/>
  <c r="H1129" i="1"/>
  <c r="G1129" i="1"/>
  <c r="M1128" i="1"/>
  <c r="P1128" i="1" s="1"/>
  <c r="L1128" i="1"/>
  <c r="K1128" i="1"/>
  <c r="J1128" i="1"/>
  <c r="I1128" i="1"/>
  <c r="H1128" i="1"/>
  <c r="G1128" i="1"/>
  <c r="L1127" i="1"/>
  <c r="K1127" i="1"/>
  <c r="J1127" i="1"/>
  <c r="I1127" i="1"/>
  <c r="H1127" i="1"/>
  <c r="G1127" i="1"/>
  <c r="K1126" i="1"/>
  <c r="J1126" i="1"/>
  <c r="I1126" i="1"/>
  <c r="H1126" i="1"/>
  <c r="G1126" i="1"/>
  <c r="V1124" i="1"/>
  <c r="U1124" i="1"/>
  <c r="T1124" i="1"/>
  <c r="S1124" i="1"/>
  <c r="R1124" i="1"/>
  <c r="Q1124" i="1"/>
  <c r="P1124" i="1"/>
  <c r="O1124" i="1"/>
  <c r="N1124" i="1"/>
  <c r="M1124" i="1"/>
  <c r="L1124" i="1"/>
  <c r="K1124" i="1"/>
  <c r="J1124" i="1"/>
  <c r="I1124" i="1"/>
  <c r="H1124" i="1"/>
  <c r="G1124" i="1"/>
  <c r="G1118" i="1" s="1"/>
  <c r="V1123" i="1"/>
  <c r="U1123" i="1"/>
  <c r="T1123" i="1"/>
  <c r="S1123" i="1"/>
  <c r="R1123" i="1"/>
  <c r="Q1123" i="1"/>
  <c r="P1123" i="1"/>
  <c r="O1123" i="1"/>
  <c r="N1123" i="1"/>
  <c r="M1123" i="1"/>
  <c r="L1123" i="1"/>
  <c r="K1123" i="1"/>
  <c r="J1123" i="1"/>
  <c r="I1123" i="1"/>
  <c r="H1123" i="1"/>
  <c r="G1123" i="1"/>
  <c r="P1122" i="1"/>
  <c r="V1122" i="1" s="1"/>
  <c r="O1122" i="1"/>
  <c r="U1122" i="1" s="1"/>
  <c r="N1122" i="1"/>
  <c r="T1122" i="1" s="1"/>
  <c r="M1122" i="1"/>
  <c r="L1122" i="1"/>
  <c r="K1122" i="1"/>
  <c r="J1122" i="1"/>
  <c r="I1122" i="1"/>
  <c r="H1122" i="1"/>
  <c r="G1122" i="1"/>
  <c r="M1121" i="1"/>
  <c r="P1121" i="1" s="1"/>
  <c r="S1121" i="1" s="1"/>
  <c r="L1121" i="1"/>
  <c r="K1121" i="1"/>
  <c r="J1121" i="1"/>
  <c r="I1121" i="1"/>
  <c r="H1121" i="1"/>
  <c r="G1121" i="1"/>
  <c r="L1120" i="1"/>
  <c r="K1120" i="1"/>
  <c r="J1120" i="1"/>
  <c r="I1120" i="1"/>
  <c r="H1120" i="1"/>
  <c r="G1120" i="1"/>
  <c r="K1119" i="1"/>
  <c r="J1119" i="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M1116" i="1"/>
  <c r="L1116" i="1"/>
  <c r="K1116" i="1"/>
  <c r="J1116" i="1"/>
  <c r="I1116" i="1"/>
  <c r="H1116" i="1"/>
  <c r="G1116" i="1"/>
  <c r="P1115" i="1"/>
  <c r="V1115" i="1" s="1"/>
  <c r="O1115" i="1"/>
  <c r="U1115" i="1" s="1"/>
  <c r="N1115" i="1"/>
  <c r="T1115" i="1" s="1"/>
  <c r="M1115" i="1"/>
  <c r="S1115" i="1" s="1"/>
  <c r="L1115" i="1"/>
  <c r="R1115" i="1" s="1"/>
  <c r="K1115" i="1"/>
  <c r="J1115" i="1"/>
  <c r="I1115" i="1"/>
  <c r="H1115" i="1"/>
  <c r="G1115" i="1"/>
  <c r="M1114" i="1"/>
  <c r="L1114" i="1"/>
  <c r="O1114" i="1" s="1"/>
  <c r="K1114" i="1"/>
  <c r="J1114" i="1"/>
  <c r="I1114" i="1"/>
  <c r="H1114" i="1"/>
  <c r="G1114" i="1"/>
  <c r="L1113" i="1"/>
  <c r="K1113" i="1"/>
  <c r="J1113" i="1"/>
  <c r="I1113" i="1"/>
  <c r="H1113" i="1"/>
  <c r="G1113" i="1"/>
  <c r="K1112" i="1"/>
  <c r="J1112" i="1"/>
  <c r="I1112" i="1"/>
  <c r="H1112" i="1"/>
  <c r="G1112" i="1"/>
  <c r="H1110" i="1"/>
  <c r="I1110" i="1" s="1"/>
  <c r="G1110" i="1"/>
  <c r="H1109" i="1"/>
  <c r="G1109" i="1"/>
  <c r="H1108" i="1"/>
  <c r="G1108" i="1"/>
  <c r="H1107" i="1"/>
  <c r="I1107" i="1" s="1"/>
  <c r="G1107" i="1"/>
  <c r="H1106" i="1"/>
  <c r="G1106" i="1"/>
  <c r="H1105" i="1"/>
  <c r="G1105" i="1"/>
  <c r="G1102" i="1"/>
  <c r="H1101" i="1"/>
  <c r="G1101" i="1"/>
  <c r="G1100" i="1"/>
  <c r="H1099" i="1"/>
  <c r="G1099" i="1"/>
  <c r="H1098" i="1"/>
  <c r="I1098" i="1" s="1"/>
  <c r="G1098" i="1"/>
  <c r="G1097" i="1"/>
  <c r="G1096" i="1"/>
  <c r="V1089" i="1"/>
  <c r="U1089" i="1"/>
  <c r="T1089" i="1"/>
  <c r="S1089" i="1"/>
  <c r="R1089" i="1"/>
  <c r="Q1089" i="1"/>
  <c r="P1089" i="1"/>
  <c r="O1089" i="1"/>
  <c r="N1089" i="1"/>
  <c r="M1089" i="1"/>
  <c r="L1089" i="1"/>
  <c r="K1089" i="1"/>
  <c r="J1089" i="1"/>
  <c r="I1089" i="1"/>
  <c r="H1089" i="1"/>
  <c r="G1089" i="1"/>
  <c r="V1088" i="1"/>
  <c r="U1088" i="1"/>
  <c r="T1088" i="1"/>
  <c r="S1088" i="1"/>
  <c r="R1088" i="1"/>
  <c r="W1088" i="1" s="1"/>
  <c r="Q1088" i="1"/>
  <c r="P1088" i="1"/>
  <c r="O1088" i="1"/>
  <c r="N1088" i="1"/>
  <c r="M1088" i="1"/>
  <c r="L1088" i="1"/>
  <c r="K1088" i="1"/>
  <c r="J1088" i="1"/>
  <c r="I1088" i="1"/>
  <c r="H1088" i="1"/>
  <c r="G1088" i="1"/>
  <c r="V1087" i="1"/>
  <c r="U1087" i="1"/>
  <c r="T1087" i="1"/>
  <c r="S1087" i="1"/>
  <c r="S1086" i="1" s="1"/>
  <c r="R1087" i="1"/>
  <c r="Q1087" i="1"/>
  <c r="P1087" i="1"/>
  <c r="O1087" i="1"/>
  <c r="O1086" i="1" s="1"/>
  <c r="N1087" i="1"/>
  <c r="N1086" i="1" s="1"/>
  <c r="M1087" i="1"/>
  <c r="L1087" i="1"/>
  <c r="K1087" i="1"/>
  <c r="J1087" i="1"/>
  <c r="I1087" i="1"/>
  <c r="G1087" i="1"/>
  <c r="P1086" i="1"/>
  <c r="M1086" i="1"/>
  <c r="L1086" i="1"/>
  <c r="K1086" i="1"/>
  <c r="J1086" i="1"/>
  <c r="I1086" i="1"/>
  <c r="W1084" i="1"/>
  <c r="W1083" i="1" s="1"/>
  <c r="G1084" i="1"/>
  <c r="G1083" i="1" s="1"/>
  <c r="G1082" i="1"/>
  <c r="W1082" i="1" s="1"/>
  <c r="G1081" i="1"/>
  <c r="W1081" i="1" s="1"/>
  <c r="G1080" i="1"/>
  <c r="W1080" i="1" s="1"/>
  <c r="G1078" i="1"/>
  <c r="W1077" i="1"/>
  <c r="V1077" i="1"/>
  <c r="U1077" i="1"/>
  <c r="T1077" i="1"/>
  <c r="S1077" i="1"/>
  <c r="R1077" i="1"/>
  <c r="Q1077" i="1"/>
  <c r="P1077" i="1"/>
  <c r="O1077" i="1"/>
  <c r="N1077" i="1"/>
  <c r="M1077" i="1"/>
  <c r="L1077" i="1"/>
  <c r="K1077" i="1"/>
  <c r="J1077" i="1"/>
  <c r="I1077" i="1"/>
  <c r="H1077" i="1"/>
  <c r="G1077" i="1"/>
  <c r="V1076" i="1"/>
  <c r="U1076" i="1"/>
  <c r="U1075" i="1" s="1"/>
  <c r="T1076" i="1"/>
  <c r="T1075" i="1" s="1"/>
  <c r="S1076" i="1"/>
  <c r="S1075" i="1" s="1"/>
  <c r="R1076" i="1"/>
  <c r="R1075" i="1" s="1"/>
  <c r="Q1076" i="1"/>
  <c r="Q1075" i="1" s="1"/>
  <c r="P1076" i="1"/>
  <c r="O1076" i="1"/>
  <c r="N1076" i="1"/>
  <c r="M1076" i="1"/>
  <c r="L1076" i="1"/>
  <c r="K1076" i="1"/>
  <c r="J1076" i="1"/>
  <c r="I1076" i="1"/>
  <c r="H1076" i="1"/>
  <c r="G1076" i="1"/>
  <c r="P1075" i="1"/>
  <c r="O1075" i="1"/>
  <c r="N1075" i="1"/>
  <c r="M1075" i="1"/>
  <c r="L1075" i="1"/>
  <c r="K1075" i="1"/>
  <c r="J1075" i="1"/>
  <c r="I1075" i="1"/>
  <c r="H1075" i="1"/>
  <c r="V1074" i="1"/>
  <c r="V1072" i="1" s="1"/>
  <c r="U1074" i="1"/>
  <c r="T1074" i="1"/>
  <c r="S1074" i="1"/>
  <c r="R1074" i="1"/>
  <c r="R1072" i="1" s="1"/>
  <c r="Q1074" i="1"/>
  <c r="Q1072" i="1" s="1"/>
  <c r="P1074" i="1"/>
  <c r="O1074" i="1"/>
  <c r="O1072" i="1" s="1"/>
  <c r="N1074" i="1"/>
  <c r="M1074" i="1"/>
  <c r="M1072" i="1" s="1"/>
  <c r="L1074" i="1"/>
  <c r="L1072" i="1" s="1"/>
  <c r="K1074" i="1"/>
  <c r="K1072" i="1" s="1"/>
  <c r="J1074" i="1"/>
  <c r="J1072" i="1" s="1"/>
  <c r="I1074" i="1"/>
  <c r="I1072" i="1" s="1"/>
  <c r="H1074" i="1"/>
  <c r="G1074" i="1"/>
  <c r="W1073" i="1"/>
  <c r="G1073" i="1"/>
  <c r="U1072" i="1"/>
  <c r="T1072" i="1"/>
  <c r="S1072" i="1"/>
  <c r="P1072" i="1"/>
  <c r="N1072" i="1"/>
  <c r="H1072" i="1"/>
  <c r="V1070" i="1"/>
  <c r="U1070" i="1"/>
  <c r="T1070" i="1"/>
  <c r="S1070" i="1"/>
  <c r="R1070" i="1"/>
  <c r="Q1070" i="1"/>
  <c r="P1070" i="1"/>
  <c r="O1070" i="1"/>
  <c r="N1070" i="1"/>
  <c r="M1070" i="1"/>
  <c r="L1070" i="1"/>
  <c r="K1070" i="1"/>
  <c r="K1068" i="1" s="1"/>
  <c r="J1070" i="1"/>
  <c r="I1070" i="1"/>
  <c r="H1070" i="1"/>
  <c r="G1070" i="1"/>
  <c r="V1069" i="1"/>
  <c r="V1068" i="1" s="1"/>
  <c r="U1069" i="1"/>
  <c r="T1069" i="1"/>
  <c r="T1068" i="1" s="1"/>
  <c r="S1069" i="1"/>
  <c r="R1069" i="1"/>
  <c r="R1068" i="1" s="1"/>
  <c r="Q1069" i="1"/>
  <c r="P1069" i="1"/>
  <c r="O1069" i="1"/>
  <c r="N1069" i="1"/>
  <c r="N1068" i="1" s="1"/>
  <c r="M1069" i="1"/>
  <c r="L1069" i="1"/>
  <c r="K1069" i="1"/>
  <c r="J1069" i="1"/>
  <c r="I1069" i="1"/>
  <c r="H1069" i="1"/>
  <c r="H1068" i="1" s="1"/>
  <c r="G1069" i="1"/>
  <c r="G1068" i="1" s="1"/>
  <c r="U1068" i="1"/>
  <c r="S1068" i="1"/>
  <c r="Q1068" i="1"/>
  <c r="P1068" i="1"/>
  <c r="O1068" i="1"/>
  <c r="L1068" i="1"/>
  <c r="V1067" i="1"/>
  <c r="U1067" i="1"/>
  <c r="T1067" i="1"/>
  <c r="S1067" i="1"/>
  <c r="R1067" i="1"/>
  <c r="Q1067" i="1"/>
  <c r="P1067" i="1"/>
  <c r="O1067" i="1"/>
  <c r="N1067" i="1"/>
  <c r="M1067" i="1"/>
  <c r="L1067" i="1"/>
  <c r="K1067" i="1"/>
  <c r="J1067" i="1"/>
  <c r="I1067" i="1"/>
  <c r="H1067" i="1"/>
  <c r="G1067" i="1"/>
  <c r="V1066" i="1"/>
  <c r="U1066" i="1"/>
  <c r="T1066" i="1"/>
  <c r="S1066" i="1"/>
  <c r="R1066" i="1"/>
  <c r="R1064" i="1" s="1"/>
  <c r="Q1066" i="1"/>
  <c r="P1066" i="1"/>
  <c r="P1064" i="1" s="1"/>
  <c r="O1066" i="1"/>
  <c r="N1066" i="1"/>
  <c r="M1066" i="1"/>
  <c r="L1066" i="1"/>
  <c r="K1066" i="1"/>
  <c r="J1066" i="1"/>
  <c r="J1064" i="1" s="1"/>
  <c r="I1066" i="1"/>
  <c r="H1066" i="1"/>
  <c r="G1066" i="1"/>
  <c r="W1066" i="1" s="1"/>
  <c r="V1065" i="1"/>
  <c r="U1065" i="1"/>
  <c r="T1065" i="1"/>
  <c r="S1065" i="1"/>
  <c r="R1065" i="1"/>
  <c r="Q1065" i="1"/>
  <c r="P1065" i="1"/>
  <c r="O1065" i="1"/>
  <c r="N1065" i="1"/>
  <c r="M1065" i="1"/>
  <c r="L1065" i="1"/>
  <c r="K1065" i="1"/>
  <c r="J1065" i="1"/>
  <c r="I1065" i="1"/>
  <c r="I1064" i="1" s="1"/>
  <c r="H1065" i="1"/>
  <c r="H1064" i="1" s="1"/>
  <c r="G1065" i="1"/>
  <c r="U1064" i="1"/>
  <c r="T1064" i="1"/>
  <c r="S1064" i="1"/>
  <c r="V1063" i="1"/>
  <c r="U1063" i="1"/>
  <c r="T1063" i="1"/>
  <c r="S1063" i="1"/>
  <c r="R1063" i="1"/>
  <c r="Q1063" i="1"/>
  <c r="P1063" i="1"/>
  <c r="P1061" i="1" s="1"/>
  <c r="O1063" i="1"/>
  <c r="O1061" i="1" s="1"/>
  <c r="N1063" i="1"/>
  <c r="M1063" i="1"/>
  <c r="L1063" i="1"/>
  <c r="K1063" i="1"/>
  <c r="J1063" i="1"/>
  <c r="I1063" i="1"/>
  <c r="H1063" i="1"/>
  <c r="G1063" i="1"/>
  <c r="V1062" i="1"/>
  <c r="V1061" i="1" s="1"/>
  <c r="U1062" i="1"/>
  <c r="T1062" i="1"/>
  <c r="S1062" i="1"/>
  <c r="R1062" i="1"/>
  <c r="Q1062" i="1"/>
  <c r="Q1061" i="1" s="1"/>
  <c r="P1062" i="1"/>
  <c r="O1062" i="1"/>
  <c r="N1062" i="1"/>
  <c r="M1062" i="1"/>
  <c r="M1061" i="1" s="1"/>
  <c r="L1062" i="1"/>
  <c r="K1062" i="1"/>
  <c r="J1062" i="1"/>
  <c r="I1062" i="1"/>
  <c r="H1062" i="1"/>
  <c r="H1061" i="1" s="1"/>
  <c r="G1062" i="1"/>
  <c r="U1061" i="1"/>
  <c r="S1061" i="1"/>
  <c r="N1061" i="1"/>
  <c r="L1061" i="1"/>
  <c r="K1061" i="1"/>
  <c r="J1061" i="1"/>
  <c r="I1061" i="1"/>
  <c r="V1060" i="1"/>
  <c r="U1060" i="1"/>
  <c r="T1060" i="1"/>
  <c r="S1060" i="1"/>
  <c r="R1060" i="1"/>
  <c r="Q1060" i="1"/>
  <c r="P1060" i="1"/>
  <c r="O1060" i="1"/>
  <c r="N1060" i="1"/>
  <c r="N1058" i="1" s="1"/>
  <c r="M1060" i="1"/>
  <c r="L1060" i="1"/>
  <c r="K1060" i="1"/>
  <c r="J1060" i="1"/>
  <c r="I1060" i="1"/>
  <c r="I1058" i="1" s="1"/>
  <c r="H1060" i="1"/>
  <c r="G1060" i="1"/>
  <c r="G1058" i="1" s="1"/>
  <c r="V1059" i="1"/>
  <c r="U1059" i="1"/>
  <c r="U1058" i="1" s="1"/>
  <c r="T1059" i="1"/>
  <c r="T1058" i="1" s="1"/>
  <c r="S1059" i="1"/>
  <c r="S1058" i="1" s="1"/>
  <c r="R1059" i="1"/>
  <c r="Q1059" i="1"/>
  <c r="P1059" i="1"/>
  <c r="O1059" i="1"/>
  <c r="N1059" i="1"/>
  <c r="M1059" i="1"/>
  <c r="M1058" i="1" s="1"/>
  <c r="L1059" i="1"/>
  <c r="L1058" i="1" s="1"/>
  <c r="K1059" i="1"/>
  <c r="K1058" i="1" s="1"/>
  <c r="J1059" i="1"/>
  <c r="J1058" i="1" s="1"/>
  <c r="I1059" i="1"/>
  <c r="H1059" i="1"/>
  <c r="G1059" i="1"/>
  <c r="V1058" i="1"/>
  <c r="R1058" i="1"/>
  <c r="Q1058" i="1"/>
  <c r="P1058" i="1"/>
  <c r="O1058" i="1"/>
  <c r="V1057" i="1"/>
  <c r="U1057" i="1"/>
  <c r="T1057" i="1"/>
  <c r="T1055" i="1" s="1"/>
  <c r="S1057" i="1"/>
  <c r="R1057" i="1"/>
  <c r="R1055" i="1" s="1"/>
  <c r="Q1057" i="1"/>
  <c r="P1057" i="1"/>
  <c r="O1057" i="1"/>
  <c r="N1057" i="1"/>
  <c r="M1057" i="1"/>
  <c r="M1055" i="1" s="1"/>
  <c r="L1057" i="1"/>
  <c r="K1057" i="1"/>
  <c r="J1057" i="1"/>
  <c r="I1057" i="1"/>
  <c r="H1057" i="1"/>
  <c r="G1057" i="1"/>
  <c r="V1056" i="1"/>
  <c r="V1055" i="1" s="1"/>
  <c r="U1056" i="1"/>
  <c r="U1055" i="1" s="1"/>
  <c r="T1056" i="1"/>
  <c r="S1056" i="1"/>
  <c r="R1056" i="1"/>
  <c r="Q1056" i="1"/>
  <c r="Q1055" i="1" s="1"/>
  <c r="P1056" i="1"/>
  <c r="P1055" i="1" s="1"/>
  <c r="O1056" i="1"/>
  <c r="N1056" i="1"/>
  <c r="M1056" i="1"/>
  <c r="L1056" i="1"/>
  <c r="L1055" i="1" s="1"/>
  <c r="K1056" i="1"/>
  <c r="K1055" i="1" s="1"/>
  <c r="J1056" i="1"/>
  <c r="I1056" i="1"/>
  <c r="H1056" i="1"/>
  <c r="G1056" i="1"/>
  <c r="I1055" i="1"/>
  <c r="H1055" i="1"/>
  <c r="G1055" i="1"/>
  <c r="V1054" i="1"/>
  <c r="U1054" i="1"/>
  <c r="T1054" i="1"/>
  <c r="S1054" i="1"/>
  <c r="R1054" i="1"/>
  <c r="Q1054" i="1"/>
  <c r="P1054" i="1"/>
  <c r="O1054" i="1"/>
  <c r="N1054" i="1"/>
  <c r="M1054" i="1"/>
  <c r="M1052" i="1" s="1"/>
  <c r="L1054" i="1"/>
  <c r="K1054" i="1"/>
  <c r="J1054" i="1"/>
  <c r="I1054" i="1"/>
  <c r="I1052" i="1" s="1"/>
  <c r="H1054" i="1"/>
  <c r="G1054" i="1"/>
  <c r="V1053" i="1"/>
  <c r="V1052" i="1" s="1"/>
  <c r="U1053" i="1"/>
  <c r="U1052" i="1" s="1"/>
  <c r="T1053" i="1"/>
  <c r="T1052" i="1" s="1"/>
  <c r="S1053" i="1"/>
  <c r="R1053" i="1"/>
  <c r="Q1053" i="1"/>
  <c r="P1053" i="1"/>
  <c r="O1053" i="1"/>
  <c r="N1053" i="1"/>
  <c r="M1053" i="1"/>
  <c r="L1053" i="1"/>
  <c r="K1053" i="1"/>
  <c r="K1052" i="1" s="1"/>
  <c r="J1053" i="1"/>
  <c r="J1052" i="1" s="1"/>
  <c r="I1053" i="1"/>
  <c r="H1053" i="1"/>
  <c r="G1053" i="1"/>
  <c r="S1052" i="1"/>
  <c r="R1052" i="1"/>
  <c r="Q1052" i="1"/>
  <c r="P1052" i="1"/>
  <c r="N1052" i="1"/>
  <c r="H1052" i="1"/>
  <c r="G1052" i="1"/>
  <c r="V1051" i="1"/>
  <c r="V1049" i="1" s="1"/>
  <c r="U1051" i="1"/>
  <c r="T1051" i="1"/>
  <c r="T1049" i="1" s="1"/>
  <c r="S1051" i="1"/>
  <c r="R1051" i="1"/>
  <c r="Q1051" i="1"/>
  <c r="P1051" i="1"/>
  <c r="P1049" i="1" s="1"/>
  <c r="O1051" i="1"/>
  <c r="O1049" i="1" s="1"/>
  <c r="N1051" i="1"/>
  <c r="M1051" i="1"/>
  <c r="L1051" i="1"/>
  <c r="K1051" i="1"/>
  <c r="J1051" i="1"/>
  <c r="I1051" i="1"/>
  <c r="H1051" i="1"/>
  <c r="G1051" i="1"/>
  <c r="V1050" i="1"/>
  <c r="U1050" i="1"/>
  <c r="U1049" i="1" s="1"/>
  <c r="T1050" i="1"/>
  <c r="S1050" i="1"/>
  <c r="S1049" i="1" s="1"/>
  <c r="R1050" i="1"/>
  <c r="Q1050" i="1"/>
  <c r="P1050" i="1"/>
  <c r="O1050" i="1"/>
  <c r="N1050" i="1"/>
  <c r="N1049" i="1" s="1"/>
  <c r="M1050" i="1"/>
  <c r="M1049" i="1" s="1"/>
  <c r="L1050" i="1"/>
  <c r="L1049" i="1" s="1"/>
  <c r="K1050" i="1"/>
  <c r="K1049" i="1" s="1"/>
  <c r="J1050" i="1"/>
  <c r="I1050" i="1"/>
  <c r="I1049" i="1" s="1"/>
  <c r="H1050" i="1"/>
  <c r="G1050" i="1"/>
  <c r="R1049" i="1"/>
  <c r="J1049" i="1"/>
  <c r="H1049" i="1"/>
  <c r="G1049" i="1"/>
  <c r="V1048" i="1"/>
  <c r="U1048" i="1"/>
  <c r="T1048" i="1"/>
  <c r="S1048" i="1"/>
  <c r="R1048" i="1"/>
  <c r="Q1048" i="1"/>
  <c r="P1048" i="1"/>
  <c r="O1048" i="1"/>
  <c r="N1048" i="1"/>
  <c r="M1048" i="1"/>
  <c r="W1048" i="1" s="1"/>
  <c r="L1048" i="1"/>
  <c r="K1048" i="1"/>
  <c r="K1046" i="1" s="1"/>
  <c r="J1048" i="1"/>
  <c r="I1048" i="1"/>
  <c r="H1048" i="1"/>
  <c r="G1048" i="1"/>
  <c r="V1047" i="1"/>
  <c r="V1046" i="1" s="1"/>
  <c r="U1047" i="1"/>
  <c r="T1047" i="1"/>
  <c r="T1046" i="1" s="1"/>
  <c r="S1047" i="1"/>
  <c r="S1046" i="1" s="1"/>
  <c r="R1047" i="1"/>
  <c r="R1046" i="1" s="1"/>
  <c r="Q1047" i="1"/>
  <c r="Q1046" i="1" s="1"/>
  <c r="P1047" i="1"/>
  <c r="O1047" i="1"/>
  <c r="N1047" i="1"/>
  <c r="M1047" i="1"/>
  <c r="L1047" i="1"/>
  <c r="K1047" i="1"/>
  <c r="J1047" i="1"/>
  <c r="I1047" i="1"/>
  <c r="I1046" i="1" s="1"/>
  <c r="H1047" i="1"/>
  <c r="H1046" i="1" s="1"/>
  <c r="G1047" i="1"/>
  <c r="P1046" i="1"/>
  <c r="O1046" i="1"/>
  <c r="N1046" i="1"/>
  <c r="L1046" i="1"/>
  <c r="V1044" i="1"/>
  <c r="V1041" i="1" s="1"/>
  <c r="U1044" i="1"/>
  <c r="T1044" i="1"/>
  <c r="S1044" i="1"/>
  <c r="R1044" i="1"/>
  <c r="Q1044" i="1"/>
  <c r="P1044" i="1"/>
  <c r="O1044" i="1"/>
  <c r="N1044" i="1"/>
  <c r="M1044" i="1"/>
  <c r="L1044" i="1"/>
  <c r="K1044" i="1"/>
  <c r="J1044" i="1"/>
  <c r="I1044" i="1"/>
  <c r="H1044" i="1"/>
  <c r="G1044" i="1"/>
  <c r="V1043" i="1"/>
  <c r="U1043" i="1"/>
  <c r="T1043" i="1"/>
  <c r="S1043" i="1"/>
  <c r="S1041" i="1" s="1"/>
  <c r="R1043" i="1"/>
  <c r="R1041" i="1" s="1"/>
  <c r="Q1043" i="1"/>
  <c r="P1043" i="1"/>
  <c r="O1043" i="1"/>
  <c r="N1043" i="1"/>
  <c r="N1041" i="1" s="1"/>
  <c r="M1043" i="1"/>
  <c r="L1043" i="1"/>
  <c r="L1041" i="1" s="1"/>
  <c r="K1043" i="1"/>
  <c r="J1043" i="1"/>
  <c r="I1043" i="1"/>
  <c r="H1043" i="1"/>
  <c r="G1043" i="1"/>
  <c r="V1042" i="1"/>
  <c r="U1042" i="1"/>
  <c r="T1042" i="1"/>
  <c r="S1042" i="1"/>
  <c r="R1042" i="1"/>
  <c r="Q1042" i="1"/>
  <c r="P1042" i="1"/>
  <c r="O1042" i="1"/>
  <c r="N1042" i="1"/>
  <c r="M1042" i="1"/>
  <c r="L1042" i="1"/>
  <c r="K1042" i="1"/>
  <c r="J1042" i="1"/>
  <c r="J1041" i="1" s="1"/>
  <c r="I1042" i="1"/>
  <c r="I1041" i="1" s="1"/>
  <c r="H1042" i="1"/>
  <c r="G1042" i="1"/>
  <c r="U1041" i="1"/>
  <c r="T1041" i="1"/>
  <c r="Q1041" i="1"/>
  <c r="V1040" i="1"/>
  <c r="U1040" i="1"/>
  <c r="T1040" i="1"/>
  <c r="T1038" i="1" s="1"/>
  <c r="S1040" i="1"/>
  <c r="R1040" i="1"/>
  <c r="Q1040" i="1"/>
  <c r="P1040" i="1"/>
  <c r="O1040" i="1"/>
  <c r="N1040" i="1"/>
  <c r="M1040" i="1"/>
  <c r="L1040" i="1"/>
  <c r="K1040" i="1"/>
  <c r="J1040" i="1"/>
  <c r="I1040" i="1"/>
  <c r="H1040" i="1"/>
  <c r="G1040" i="1"/>
  <c r="V1039" i="1"/>
  <c r="U1039" i="1"/>
  <c r="T1039" i="1"/>
  <c r="S1039" i="1"/>
  <c r="R1039" i="1"/>
  <c r="R1038" i="1" s="1"/>
  <c r="Q1039" i="1"/>
  <c r="Q1038" i="1" s="1"/>
  <c r="P1039" i="1"/>
  <c r="P1038" i="1" s="1"/>
  <c r="O1039" i="1"/>
  <c r="O1038" i="1" s="1"/>
  <c r="N1039" i="1"/>
  <c r="N1038" i="1" s="1"/>
  <c r="M1039" i="1"/>
  <c r="M1038" i="1" s="1"/>
  <c r="L1039" i="1"/>
  <c r="K1039" i="1"/>
  <c r="J1039" i="1"/>
  <c r="I1039" i="1"/>
  <c r="H1039" i="1"/>
  <c r="G1039" i="1"/>
  <c r="U1038" i="1"/>
  <c r="K1038" i="1"/>
  <c r="J1038" i="1"/>
  <c r="I1038" i="1"/>
  <c r="H1038" i="1"/>
  <c r="V1037" i="1"/>
  <c r="U1037" i="1"/>
  <c r="T1037" i="1"/>
  <c r="S1037" i="1"/>
  <c r="R1037" i="1"/>
  <c r="Q1037" i="1"/>
  <c r="Q1034" i="1" s="1"/>
  <c r="P1037" i="1"/>
  <c r="O1037" i="1"/>
  <c r="N1037" i="1"/>
  <c r="M1037" i="1"/>
  <c r="M1034" i="1" s="1"/>
  <c r="L1037" i="1"/>
  <c r="K1037" i="1"/>
  <c r="J1037" i="1"/>
  <c r="I1037" i="1"/>
  <c r="H1037" i="1"/>
  <c r="G1037" i="1"/>
  <c r="V1036" i="1"/>
  <c r="U1036" i="1"/>
  <c r="T1036" i="1"/>
  <c r="S1036" i="1"/>
  <c r="R1036" i="1"/>
  <c r="Q1036" i="1"/>
  <c r="P1036" i="1"/>
  <c r="O1036" i="1"/>
  <c r="N1036" i="1"/>
  <c r="N1034" i="1" s="1"/>
  <c r="M1036" i="1"/>
  <c r="L1036" i="1"/>
  <c r="L1034" i="1" s="1"/>
  <c r="K1036" i="1"/>
  <c r="J1036" i="1"/>
  <c r="I1036" i="1"/>
  <c r="H1036" i="1"/>
  <c r="G1036" i="1"/>
  <c r="V1035" i="1"/>
  <c r="U1035" i="1"/>
  <c r="T1035" i="1"/>
  <c r="T1034" i="1" s="1"/>
  <c r="S1035" i="1"/>
  <c r="S1034" i="1" s="1"/>
  <c r="R1035" i="1"/>
  <c r="Q1035" i="1"/>
  <c r="P1035" i="1"/>
  <c r="O1035" i="1"/>
  <c r="N1035" i="1"/>
  <c r="M1035" i="1"/>
  <c r="L1035" i="1"/>
  <c r="K1035" i="1"/>
  <c r="J1035" i="1"/>
  <c r="I1035" i="1"/>
  <c r="I1034" i="1" s="1"/>
  <c r="H1035" i="1"/>
  <c r="H1034" i="1" s="1"/>
  <c r="G1035" i="1"/>
  <c r="G1034" i="1" s="1"/>
  <c r="V1034" i="1"/>
  <c r="U1034" i="1"/>
  <c r="R1034" i="1"/>
  <c r="P1034" i="1"/>
  <c r="V1033" i="1"/>
  <c r="V1031" i="1" s="1"/>
  <c r="U1033" i="1"/>
  <c r="T1033" i="1"/>
  <c r="S1033" i="1"/>
  <c r="R1033" i="1"/>
  <c r="Q1033" i="1"/>
  <c r="P1033" i="1"/>
  <c r="O1033" i="1"/>
  <c r="O1031" i="1" s="1"/>
  <c r="N1033" i="1"/>
  <c r="M1033" i="1"/>
  <c r="L1033" i="1"/>
  <c r="K1033" i="1"/>
  <c r="J1033" i="1"/>
  <c r="I1033" i="1"/>
  <c r="H1033" i="1"/>
  <c r="G1033" i="1"/>
  <c r="V1032" i="1"/>
  <c r="U1032" i="1"/>
  <c r="T1032" i="1"/>
  <c r="T1031" i="1" s="1"/>
  <c r="S1032" i="1"/>
  <c r="S1031" i="1" s="1"/>
  <c r="R1032" i="1"/>
  <c r="R1031" i="1" s="1"/>
  <c r="Q1032" i="1"/>
  <c r="Q1031" i="1" s="1"/>
  <c r="P1032" i="1"/>
  <c r="O1032" i="1"/>
  <c r="N1032" i="1"/>
  <c r="M1032" i="1"/>
  <c r="L1032" i="1"/>
  <c r="L1031" i="1" s="1"/>
  <c r="K1032" i="1"/>
  <c r="K1031" i="1" s="1"/>
  <c r="J1032" i="1"/>
  <c r="I1032" i="1"/>
  <c r="H1032" i="1"/>
  <c r="H1031" i="1" s="1"/>
  <c r="G1032" i="1"/>
  <c r="P1031" i="1"/>
  <c r="I1031" i="1"/>
  <c r="V1030" i="1"/>
  <c r="U1030" i="1"/>
  <c r="T1030" i="1"/>
  <c r="S1030" i="1"/>
  <c r="R1030" i="1"/>
  <c r="Q1030" i="1"/>
  <c r="P1030" i="1"/>
  <c r="O1030" i="1"/>
  <c r="N1030" i="1"/>
  <c r="M1030" i="1"/>
  <c r="L1030" i="1"/>
  <c r="K1030" i="1"/>
  <c r="J1030" i="1"/>
  <c r="I1030" i="1"/>
  <c r="H1030" i="1"/>
  <c r="G1030" i="1"/>
  <c r="V1029" i="1"/>
  <c r="U1029" i="1"/>
  <c r="T1029" i="1"/>
  <c r="S1029" i="1"/>
  <c r="R1029" i="1"/>
  <c r="Q1029" i="1"/>
  <c r="P1029" i="1"/>
  <c r="P1027" i="1" s="1"/>
  <c r="O1029" i="1"/>
  <c r="N1029" i="1"/>
  <c r="M1029" i="1"/>
  <c r="L1029" i="1"/>
  <c r="K1029" i="1"/>
  <c r="J1029" i="1"/>
  <c r="I1029" i="1"/>
  <c r="H1029" i="1"/>
  <c r="G1029" i="1"/>
  <c r="G1027" i="1" s="1"/>
  <c r="V1028" i="1"/>
  <c r="V1027" i="1" s="1"/>
  <c r="U1028" i="1"/>
  <c r="T1028" i="1"/>
  <c r="T1027" i="1" s="1"/>
  <c r="S1028" i="1"/>
  <c r="R1028" i="1"/>
  <c r="Q1028" i="1"/>
  <c r="P1028" i="1"/>
  <c r="O1028" i="1"/>
  <c r="N1028" i="1"/>
  <c r="N1027" i="1" s="1"/>
  <c r="M1028" i="1"/>
  <c r="L1028" i="1"/>
  <c r="K1028" i="1"/>
  <c r="J1028" i="1"/>
  <c r="W1028" i="1" s="1"/>
  <c r="I1028" i="1"/>
  <c r="H1028" i="1"/>
  <c r="G1028" i="1"/>
  <c r="Q1027" i="1"/>
  <c r="O1027" i="1"/>
  <c r="M1027" i="1"/>
  <c r="L1027" i="1"/>
  <c r="K1027" i="1"/>
  <c r="J1027" i="1"/>
  <c r="H1027" i="1"/>
  <c r="V1026" i="1"/>
  <c r="U1026" i="1"/>
  <c r="T1026" i="1"/>
  <c r="S1026" i="1"/>
  <c r="R1026" i="1"/>
  <c r="Q1026" i="1"/>
  <c r="P1026" i="1"/>
  <c r="P1024" i="1" s="1"/>
  <c r="O1026" i="1"/>
  <c r="O1024" i="1" s="1"/>
  <c r="N1026" i="1"/>
  <c r="M1026" i="1"/>
  <c r="L1026" i="1"/>
  <c r="K1026" i="1"/>
  <c r="J1026" i="1"/>
  <c r="J1024" i="1" s="1"/>
  <c r="I1026" i="1"/>
  <c r="I1024" i="1" s="1"/>
  <c r="H1026" i="1"/>
  <c r="H1024" i="1" s="1"/>
  <c r="G1026" i="1"/>
  <c r="V1025" i="1"/>
  <c r="V1024" i="1" s="1"/>
  <c r="U1025" i="1"/>
  <c r="T1025" i="1"/>
  <c r="T1024" i="1" s="1"/>
  <c r="S1025" i="1"/>
  <c r="R1025" i="1"/>
  <c r="Q1025" i="1"/>
  <c r="P1025" i="1"/>
  <c r="O1025" i="1"/>
  <c r="N1025" i="1"/>
  <c r="N1024" i="1" s="1"/>
  <c r="M1025" i="1"/>
  <c r="M1024" i="1" s="1"/>
  <c r="L1025" i="1"/>
  <c r="L1024" i="1" s="1"/>
  <c r="K1025" i="1"/>
  <c r="K1024" i="1" s="1"/>
  <c r="J1025" i="1"/>
  <c r="I1025" i="1"/>
  <c r="H1025" i="1"/>
  <c r="G1025" i="1"/>
  <c r="U1024" i="1"/>
  <c r="S1024" i="1"/>
  <c r="R1024" i="1"/>
  <c r="Q1024" i="1"/>
  <c r="V1022" i="1"/>
  <c r="U1022" i="1"/>
  <c r="T1022" i="1"/>
  <c r="S1022" i="1"/>
  <c r="R1022" i="1"/>
  <c r="Q1022" i="1"/>
  <c r="P1022" i="1"/>
  <c r="O1022" i="1"/>
  <c r="N1022" i="1"/>
  <c r="M1022" i="1"/>
  <c r="L1022" i="1"/>
  <c r="K1022" i="1"/>
  <c r="J1022" i="1"/>
  <c r="I1022" i="1"/>
  <c r="H1022" i="1"/>
  <c r="G1022" i="1"/>
  <c r="V1021" i="1"/>
  <c r="V1019" i="1" s="1"/>
  <c r="U1021" i="1"/>
  <c r="T1021" i="1"/>
  <c r="S1021" i="1"/>
  <c r="R1021" i="1"/>
  <c r="Q1021" i="1"/>
  <c r="P1021" i="1"/>
  <c r="O1021" i="1"/>
  <c r="N1021" i="1"/>
  <c r="M1021" i="1"/>
  <c r="L1021" i="1"/>
  <c r="K1021" i="1"/>
  <c r="J1021" i="1"/>
  <c r="I1021" i="1"/>
  <c r="H1021" i="1"/>
  <c r="G1021" i="1"/>
  <c r="V1020" i="1"/>
  <c r="U1020" i="1"/>
  <c r="U1019" i="1" s="1"/>
  <c r="T1020" i="1"/>
  <c r="T1019" i="1" s="1"/>
  <c r="S1020" i="1"/>
  <c r="S1019" i="1" s="1"/>
  <c r="R1020" i="1"/>
  <c r="Q1020" i="1"/>
  <c r="Q1019" i="1" s="1"/>
  <c r="P1020" i="1"/>
  <c r="O1020" i="1"/>
  <c r="N1020" i="1"/>
  <c r="M1020" i="1"/>
  <c r="L1020" i="1"/>
  <c r="K1020" i="1"/>
  <c r="J1020" i="1"/>
  <c r="I1020" i="1"/>
  <c r="H1020" i="1"/>
  <c r="H1019" i="1" s="1"/>
  <c r="G1020" i="1"/>
  <c r="R1019" i="1"/>
  <c r="K1019" i="1"/>
  <c r="J1019" i="1"/>
  <c r="I1019" i="1"/>
  <c r="V1018" i="1"/>
  <c r="V1015" i="1" s="1"/>
  <c r="U1018" i="1"/>
  <c r="T1018" i="1"/>
  <c r="S1018" i="1"/>
  <c r="R1018" i="1"/>
  <c r="Q1018" i="1"/>
  <c r="P1018" i="1"/>
  <c r="O1018" i="1"/>
  <c r="N1018" i="1"/>
  <c r="M1018" i="1"/>
  <c r="L1018" i="1"/>
  <c r="K1018" i="1"/>
  <c r="J1018" i="1"/>
  <c r="I1018" i="1"/>
  <c r="H1018" i="1"/>
  <c r="G1018" i="1"/>
  <c r="V1017" i="1"/>
  <c r="U1017" i="1"/>
  <c r="T1017" i="1"/>
  <c r="S1017" i="1"/>
  <c r="S1015" i="1" s="1"/>
  <c r="R1017" i="1"/>
  <c r="Q1017" i="1"/>
  <c r="P1017" i="1"/>
  <c r="O1017" i="1"/>
  <c r="N1017" i="1"/>
  <c r="M1017" i="1"/>
  <c r="L1017" i="1"/>
  <c r="K1017" i="1"/>
  <c r="J1017" i="1"/>
  <c r="W1017" i="1" s="1"/>
  <c r="I1017" i="1"/>
  <c r="H1017" i="1"/>
  <c r="H1015" i="1" s="1"/>
  <c r="G1017" i="1"/>
  <c r="V1016" i="1"/>
  <c r="U1016" i="1"/>
  <c r="U1015" i="1" s="1"/>
  <c r="T1016" i="1"/>
  <c r="S1016" i="1"/>
  <c r="R1016" i="1"/>
  <c r="Q1016" i="1"/>
  <c r="P1016" i="1"/>
  <c r="P1015" i="1" s="1"/>
  <c r="O1016" i="1"/>
  <c r="O1015" i="1" s="1"/>
  <c r="N1016" i="1"/>
  <c r="N1015" i="1" s="1"/>
  <c r="M1016" i="1"/>
  <c r="L1016" i="1"/>
  <c r="K1016" i="1"/>
  <c r="J1016" i="1"/>
  <c r="I1016" i="1"/>
  <c r="H1016" i="1"/>
  <c r="G1016" i="1"/>
  <c r="M1015" i="1"/>
  <c r="L1015" i="1"/>
  <c r="K1015" i="1"/>
  <c r="J1015" i="1"/>
  <c r="I1015" i="1"/>
  <c r="V1014" i="1"/>
  <c r="U1014" i="1"/>
  <c r="T1014" i="1"/>
  <c r="S1014" i="1"/>
  <c r="S1011" i="1" s="1"/>
  <c r="R1014" i="1"/>
  <c r="Q1014" i="1"/>
  <c r="P1014" i="1"/>
  <c r="O1014" i="1"/>
  <c r="O1011" i="1" s="1"/>
  <c r="N1014" i="1"/>
  <c r="M1014" i="1"/>
  <c r="L1014" i="1"/>
  <c r="K1014" i="1"/>
  <c r="J1014" i="1"/>
  <c r="I1014" i="1"/>
  <c r="H1014" i="1"/>
  <c r="G1014" i="1"/>
  <c r="V1013" i="1"/>
  <c r="U1013" i="1"/>
  <c r="T1013" i="1"/>
  <c r="S1013" i="1"/>
  <c r="R1013" i="1"/>
  <c r="Q1013" i="1"/>
  <c r="P1013" i="1"/>
  <c r="P1011" i="1" s="1"/>
  <c r="O1013" i="1"/>
  <c r="N1013" i="1"/>
  <c r="N1011" i="1" s="1"/>
  <c r="M1013" i="1"/>
  <c r="L1013" i="1"/>
  <c r="L1011" i="1" s="1"/>
  <c r="K1013" i="1"/>
  <c r="J1013" i="1"/>
  <c r="I1013" i="1"/>
  <c r="H1013" i="1"/>
  <c r="H1011" i="1" s="1"/>
  <c r="G1013" i="1"/>
  <c r="W1013" i="1" s="1"/>
  <c r="V1012" i="1"/>
  <c r="U1012" i="1"/>
  <c r="U1011" i="1" s="1"/>
  <c r="T1012" i="1"/>
  <c r="S1012" i="1"/>
  <c r="R1012" i="1"/>
  <c r="Q1012" i="1"/>
  <c r="P1012" i="1"/>
  <c r="O1012" i="1"/>
  <c r="N1012" i="1"/>
  <c r="M1012" i="1"/>
  <c r="L1012" i="1"/>
  <c r="K1012" i="1"/>
  <c r="K1011" i="1" s="1"/>
  <c r="J1012" i="1"/>
  <c r="I1012" i="1"/>
  <c r="H1012" i="1"/>
  <c r="G1012" i="1"/>
  <c r="V1011" i="1"/>
  <c r="T1011" i="1"/>
  <c r="R1011" i="1"/>
  <c r="Q1011" i="1"/>
  <c r="J1011" i="1"/>
  <c r="V1009" i="1"/>
  <c r="U1009" i="1"/>
  <c r="T1009" i="1"/>
  <c r="S1009" i="1"/>
  <c r="R1009" i="1"/>
  <c r="Q1009" i="1"/>
  <c r="P1009" i="1"/>
  <c r="O1009" i="1"/>
  <c r="N1009" i="1"/>
  <c r="M1009" i="1"/>
  <c r="L1009" i="1"/>
  <c r="K1009" i="1"/>
  <c r="J1009" i="1"/>
  <c r="I1009" i="1"/>
  <c r="H1009" i="1"/>
  <c r="G1009" i="1"/>
  <c r="V1008" i="1"/>
  <c r="U1008" i="1"/>
  <c r="T1008" i="1"/>
  <c r="S1008" i="1"/>
  <c r="R1008" i="1"/>
  <c r="Q1008" i="1"/>
  <c r="P1008" i="1"/>
  <c r="O1008" i="1"/>
  <c r="N1008" i="1"/>
  <c r="M1008" i="1"/>
  <c r="L1008" i="1"/>
  <c r="K1008" i="1"/>
  <c r="J1008" i="1"/>
  <c r="I1008" i="1"/>
  <c r="H1008" i="1"/>
  <c r="G1008" i="1"/>
  <c r="V1007" i="1"/>
  <c r="U1007" i="1"/>
  <c r="T1007" i="1"/>
  <c r="S1007" i="1"/>
  <c r="R1007" i="1"/>
  <c r="Q1007" i="1"/>
  <c r="P1007" i="1"/>
  <c r="O1007" i="1"/>
  <c r="N1007" i="1"/>
  <c r="M1007" i="1"/>
  <c r="L1007" i="1"/>
  <c r="K1007" i="1"/>
  <c r="K1005" i="1" s="1"/>
  <c r="J1007" i="1"/>
  <c r="I1007" i="1"/>
  <c r="H1007" i="1"/>
  <c r="G1007" i="1"/>
  <c r="V1006" i="1"/>
  <c r="U1006" i="1"/>
  <c r="T1006" i="1"/>
  <c r="S1006" i="1"/>
  <c r="R1006" i="1"/>
  <c r="Q1006" i="1"/>
  <c r="P1006" i="1"/>
  <c r="O1006" i="1"/>
  <c r="N1006" i="1"/>
  <c r="M1006" i="1"/>
  <c r="L1006" i="1"/>
  <c r="K1006" i="1"/>
  <c r="J1006" i="1"/>
  <c r="I1006" i="1"/>
  <c r="H1006" i="1"/>
  <c r="H1005" i="1" s="1"/>
  <c r="G1006" i="1"/>
  <c r="V1005" i="1"/>
  <c r="U1005" i="1"/>
  <c r="T1005" i="1"/>
  <c r="L1005" i="1"/>
  <c r="V1004" i="1"/>
  <c r="U1004" i="1"/>
  <c r="T1004" i="1"/>
  <c r="S1004" i="1"/>
  <c r="R1004" i="1"/>
  <c r="Q1004" i="1"/>
  <c r="P1004" i="1"/>
  <c r="O1004" i="1"/>
  <c r="N1004" i="1"/>
  <c r="M1004" i="1"/>
  <c r="L1004" i="1"/>
  <c r="K1004" i="1"/>
  <c r="J1004" i="1"/>
  <c r="I1004" i="1"/>
  <c r="H1004" i="1"/>
  <c r="G1004" i="1"/>
  <c r="V1003" i="1"/>
  <c r="U1003" i="1"/>
  <c r="T1003" i="1"/>
  <c r="T1000" i="1" s="1"/>
  <c r="S1003" i="1"/>
  <c r="R1003" i="1"/>
  <c r="Q1003" i="1"/>
  <c r="P1003" i="1"/>
  <c r="O1003" i="1"/>
  <c r="N1003" i="1"/>
  <c r="M1003" i="1"/>
  <c r="L1003" i="1"/>
  <c r="K1003" i="1"/>
  <c r="J1003" i="1"/>
  <c r="I1003" i="1"/>
  <c r="H1003" i="1"/>
  <c r="G1003" i="1"/>
  <c r="V1002" i="1"/>
  <c r="U1002" i="1"/>
  <c r="U1000" i="1" s="1"/>
  <c r="T1002" i="1"/>
  <c r="S1002" i="1"/>
  <c r="R1002" i="1"/>
  <c r="Q1002" i="1"/>
  <c r="Q1000" i="1" s="1"/>
  <c r="P1002" i="1"/>
  <c r="O1002" i="1"/>
  <c r="N1002" i="1"/>
  <c r="M1002" i="1"/>
  <c r="M1000" i="1" s="1"/>
  <c r="L1002" i="1"/>
  <c r="K1002" i="1"/>
  <c r="J1002" i="1"/>
  <c r="I1002" i="1"/>
  <c r="H1002" i="1"/>
  <c r="G1002" i="1"/>
  <c r="V1001" i="1"/>
  <c r="U1001" i="1"/>
  <c r="T1001" i="1"/>
  <c r="S1001" i="1"/>
  <c r="R1001" i="1"/>
  <c r="Q1001" i="1"/>
  <c r="P1001" i="1"/>
  <c r="P1000" i="1" s="1"/>
  <c r="O1001" i="1"/>
  <c r="O1000" i="1" s="1"/>
  <c r="N1001" i="1"/>
  <c r="M1001" i="1"/>
  <c r="L1001" i="1"/>
  <c r="L1000" i="1" s="1"/>
  <c r="K1001" i="1"/>
  <c r="K1000" i="1" s="1"/>
  <c r="J1001" i="1"/>
  <c r="I1001" i="1"/>
  <c r="H1001" i="1"/>
  <c r="G1001" i="1"/>
  <c r="V1000" i="1"/>
  <c r="G1000" i="1"/>
  <c r="V999" i="1"/>
  <c r="U999" i="1"/>
  <c r="T999" i="1"/>
  <c r="S999" i="1"/>
  <c r="R999" i="1"/>
  <c r="Q999" i="1"/>
  <c r="P999" i="1"/>
  <c r="O999" i="1"/>
  <c r="N999" i="1"/>
  <c r="M999" i="1"/>
  <c r="L999" i="1"/>
  <c r="K999" i="1"/>
  <c r="J999" i="1"/>
  <c r="I999" i="1"/>
  <c r="H999" i="1"/>
  <c r="G999" i="1"/>
  <c r="V998" i="1"/>
  <c r="U998" i="1"/>
  <c r="T998" i="1"/>
  <c r="S998" i="1"/>
  <c r="R998" i="1"/>
  <c r="Q998" i="1"/>
  <c r="Q995" i="1" s="1"/>
  <c r="P998" i="1"/>
  <c r="O998" i="1"/>
  <c r="N998" i="1"/>
  <c r="M998" i="1"/>
  <c r="L998" i="1"/>
  <c r="K998" i="1"/>
  <c r="J998" i="1"/>
  <c r="I998" i="1"/>
  <c r="H998" i="1"/>
  <c r="G998" i="1"/>
  <c r="V997" i="1"/>
  <c r="U997" i="1"/>
  <c r="T997" i="1"/>
  <c r="S997" i="1"/>
  <c r="R997" i="1"/>
  <c r="Q997" i="1"/>
  <c r="P997" i="1"/>
  <c r="P995" i="1" s="1"/>
  <c r="O997" i="1"/>
  <c r="N997" i="1"/>
  <c r="M997" i="1"/>
  <c r="L997" i="1"/>
  <c r="K997" i="1"/>
  <c r="J997" i="1"/>
  <c r="I997" i="1"/>
  <c r="H997" i="1"/>
  <c r="G997" i="1"/>
  <c r="V996" i="1"/>
  <c r="U996" i="1"/>
  <c r="U995" i="1" s="1"/>
  <c r="T996" i="1"/>
  <c r="S996" i="1"/>
  <c r="R996" i="1"/>
  <c r="Q996" i="1"/>
  <c r="P996" i="1"/>
  <c r="O996" i="1"/>
  <c r="O995" i="1" s="1"/>
  <c r="N996" i="1"/>
  <c r="M996" i="1"/>
  <c r="L996" i="1"/>
  <c r="L995" i="1" s="1"/>
  <c r="K996" i="1"/>
  <c r="J996" i="1"/>
  <c r="J995" i="1" s="1"/>
  <c r="I996" i="1"/>
  <c r="H996" i="1"/>
  <c r="G996" i="1"/>
  <c r="K995" i="1"/>
  <c r="I995" i="1"/>
  <c r="H995" i="1"/>
  <c r="G995" i="1"/>
  <c r="V992" i="1"/>
  <c r="U992" i="1"/>
  <c r="T992" i="1"/>
  <c r="S992" i="1"/>
  <c r="R992" i="1"/>
  <c r="Q992" i="1"/>
  <c r="P992" i="1"/>
  <c r="O992" i="1"/>
  <c r="N992" i="1"/>
  <c r="M992" i="1"/>
  <c r="L992" i="1"/>
  <c r="K992" i="1"/>
  <c r="J992" i="1"/>
  <c r="I992" i="1"/>
  <c r="H992" i="1"/>
  <c r="H988" i="1" s="1"/>
  <c r="G992" i="1"/>
  <c r="W992" i="1" s="1"/>
  <c r="V991" i="1"/>
  <c r="U991" i="1"/>
  <c r="W991" i="1" s="1"/>
  <c r="T991" i="1"/>
  <c r="S991" i="1"/>
  <c r="R991" i="1"/>
  <c r="Q991" i="1"/>
  <c r="P991" i="1"/>
  <c r="O991" i="1"/>
  <c r="N991" i="1"/>
  <c r="M991" i="1"/>
  <c r="L991" i="1"/>
  <c r="K991" i="1"/>
  <c r="J991" i="1"/>
  <c r="I991" i="1"/>
  <c r="H991" i="1"/>
  <c r="G991" i="1"/>
  <c r="V990" i="1"/>
  <c r="U990" i="1"/>
  <c r="T990" i="1"/>
  <c r="T988" i="1" s="1"/>
  <c r="S990" i="1"/>
  <c r="R990" i="1"/>
  <c r="Q990" i="1"/>
  <c r="P990" i="1"/>
  <c r="O990" i="1"/>
  <c r="N990" i="1"/>
  <c r="M990" i="1"/>
  <c r="L990" i="1"/>
  <c r="K990" i="1"/>
  <c r="J990" i="1"/>
  <c r="I990" i="1"/>
  <c r="H990" i="1"/>
  <c r="G990" i="1"/>
  <c r="V989" i="1"/>
  <c r="U989" i="1"/>
  <c r="T989" i="1"/>
  <c r="S989" i="1"/>
  <c r="R989" i="1"/>
  <c r="Q989" i="1"/>
  <c r="P989" i="1"/>
  <c r="P988" i="1" s="1"/>
  <c r="O989" i="1"/>
  <c r="O988" i="1" s="1"/>
  <c r="N989" i="1"/>
  <c r="N988" i="1" s="1"/>
  <c r="M989" i="1"/>
  <c r="L989" i="1"/>
  <c r="K989" i="1"/>
  <c r="J989" i="1"/>
  <c r="I989" i="1"/>
  <c r="H989" i="1"/>
  <c r="G989" i="1"/>
  <c r="L988" i="1"/>
  <c r="K988" i="1"/>
  <c r="J988" i="1"/>
  <c r="G987" i="1"/>
  <c r="W987" i="1" s="1"/>
  <c r="V986" i="1"/>
  <c r="U986" i="1"/>
  <c r="T986" i="1"/>
  <c r="T985" i="1" s="1"/>
  <c r="S986" i="1"/>
  <c r="S985" i="1" s="1"/>
  <c r="R986" i="1"/>
  <c r="R985" i="1" s="1"/>
  <c r="Q986" i="1"/>
  <c r="Q985" i="1" s="1"/>
  <c r="P986" i="1"/>
  <c r="P985" i="1" s="1"/>
  <c r="O986" i="1"/>
  <c r="N986" i="1"/>
  <c r="M986" i="1"/>
  <c r="M985" i="1" s="1"/>
  <c r="L986" i="1"/>
  <c r="L985" i="1" s="1"/>
  <c r="K986" i="1"/>
  <c r="K985" i="1" s="1"/>
  <c r="J986" i="1"/>
  <c r="J985" i="1" s="1"/>
  <c r="I986" i="1"/>
  <c r="H986" i="1"/>
  <c r="G986" i="1"/>
  <c r="V985" i="1"/>
  <c r="U985" i="1"/>
  <c r="O985" i="1"/>
  <c r="N985" i="1"/>
  <c r="I985" i="1"/>
  <c r="H985" i="1"/>
  <c r="G985" i="1"/>
  <c r="W984" i="1"/>
  <c r="G984" i="1"/>
  <c r="V983" i="1"/>
  <c r="U983" i="1"/>
  <c r="T983" i="1"/>
  <c r="S983" i="1"/>
  <c r="R983" i="1"/>
  <c r="Q983" i="1"/>
  <c r="P983" i="1"/>
  <c r="O983" i="1"/>
  <c r="N983" i="1"/>
  <c r="N981" i="1" s="1"/>
  <c r="M983" i="1"/>
  <c r="L983" i="1"/>
  <c r="L981" i="1" s="1"/>
  <c r="K983" i="1"/>
  <c r="J983" i="1"/>
  <c r="J981" i="1" s="1"/>
  <c r="I983" i="1"/>
  <c r="H983" i="1"/>
  <c r="G983" i="1"/>
  <c r="V982" i="1"/>
  <c r="V981" i="1" s="1"/>
  <c r="U982" i="1"/>
  <c r="T982" i="1"/>
  <c r="S982" i="1"/>
  <c r="R982" i="1"/>
  <c r="R981" i="1" s="1"/>
  <c r="Q982" i="1"/>
  <c r="P982" i="1"/>
  <c r="O982" i="1"/>
  <c r="N982" i="1"/>
  <c r="M982" i="1"/>
  <c r="L982" i="1"/>
  <c r="K982" i="1"/>
  <c r="K981" i="1" s="1"/>
  <c r="J982" i="1"/>
  <c r="I982" i="1"/>
  <c r="I981" i="1" s="1"/>
  <c r="H982" i="1"/>
  <c r="G982" i="1"/>
  <c r="G981" i="1" s="1"/>
  <c r="U981" i="1"/>
  <c r="T981" i="1"/>
  <c r="S981" i="1"/>
  <c r="Q981" i="1"/>
  <c r="P981" i="1"/>
  <c r="O981" i="1"/>
  <c r="W980" i="1"/>
  <c r="G980" i="1"/>
  <c r="V979" i="1"/>
  <c r="U979" i="1"/>
  <c r="T979" i="1"/>
  <c r="S979" i="1"/>
  <c r="R979" i="1"/>
  <c r="Q979" i="1"/>
  <c r="P979" i="1"/>
  <c r="O979" i="1"/>
  <c r="N979" i="1"/>
  <c r="N977" i="1" s="1"/>
  <c r="M979" i="1"/>
  <c r="M977" i="1" s="1"/>
  <c r="L979" i="1"/>
  <c r="K979" i="1"/>
  <c r="J979" i="1"/>
  <c r="I979" i="1"/>
  <c r="H979" i="1"/>
  <c r="G979" i="1"/>
  <c r="V978" i="1"/>
  <c r="V977" i="1" s="1"/>
  <c r="U978" i="1"/>
  <c r="U977" i="1" s="1"/>
  <c r="T978" i="1"/>
  <c r="T977" i="1" s="1"/>
  <c r="S978" i="1"/>
  <c r="R978" i="1"/>
  <c r="Q978" i="1"/>
  <c r="P978" i="1"/>
  <c r="P977" i="1" s="1"/>
  <c r="O978" i="1"/>
  <c r="O977" i="1" s="1"/>
  <c r="N978" i="1"/>
  <c r="M978" i="1"/>
  <c r="L978" i="1"/>
  <c r="L977" i="1" s="1"/>
  <c r="K978" i="1"/>
  <c r="K977" i="1" s="1"/>
  <c r="J978" i="1"/>
  <c r="J977" i="1" s="1"/>
  <c r="I978" i="1"/>
  <c r="H978" i="1"/>
  <c r="G978" i="1"/>
  <c r="W978" i="1" s="1"/>
  <c r="S977" i="1"/>
  <c r="Q977" i="1"/>
  <c r="I977" i="1"/>
  <c r="H977" i="1"/>
  <c r="G977" i="1"/>
  <c r="V976" i="1"/>
  <c r="V974" i="1" s="1"/>
  <c r="U976" i="1"/>
  <c r="N976" i="1"/>
  <c r="N974" i="1" s="1"/>
  <c r="L976" i="1"/>
  <c r="K976" i="1"/>
  <c r="J976" i="1"/>
  <c r="M976" i="1" s="1"/>
  <c r="M974" i="1" s="1"/>
  <c r="I976" i="1"/>
  <c r="S976" i="1" s="1"/>
  <c r="H976" i="1"/>
  <c r="G976" i="1"/>
  <c r="G975" i="1"/>
  <c r="G974" i="1" s="1"/>
  <c r="U974" i="1"/>
  <c r="S974" i="1"/>
  <c r="L974" i="1"/>
  <c r="K974" i="1"/>
  <c r="J974" i="1"/>
  <c r="I974" i="1"/>
  <c r="H974" i="1"/>
  <c r="V973" i="1"/>
  <c r="V971" i="1" s="1"/>
  <c r="U973" i="1"/>
  <c r="U971" i="1" s="1"/>
  <c r="T973" i="1"/>
  <c r="T971" i="1" s="1"/>
  <c r="R973" i="1"/>
  <c r="R971" i="1" s="1"/>
  <c r="Q973" i="1"/>
  <c r="Q971" i="1" s="1"/>
  <c r="P973" i="1"/>
  <c r="P971" i="1" s="1"/>
  <c r="O973" i="1"/>
  <c r="O971" i="1" s="1"/>
  <c r="N973" i="1"/>
  <c r="M973" i="1"/>
  <c r="K973" i="1"/>
  <c r="J973" i="1"/>
  <c r="L973" i="1" s="1"/>
  <c r="L971" i="1" s="1"/>
  <c r="I973" i="1"/>
  <c r="H973" i="1"/>
  <c r="G973" i="1"/>
  <c r="G972" i="1"/>
  <c r="W972" i="1" s="1"/>
  <c r="N971" i="1"/>
  <c r="M971" i="1"/>
  <c r="K971" i="1"/>
  <c r="J971" i="1"/>
  <c r="I971" i="1"/>
  <c r="H971" i="1"/>
  <c r="V970" i="1"/>
  <c r="U970" i="1"/>
  <c r="T970" i="1"/>
  <c r="S970" i="1"/>
  <c r="S966" i="1" s="1"/>
  <c r="R970" i="1"/>
  <c r="Q970" i="1"/>
  <c r="Q966" i="1" s="1"/>
  <c r="P970" i="1"/>
  <c r="O970" i="1"/>
  <c r="N970" i="1"/>
  <c r="M970" i="1"/>
  <c r="L970" i="1"/>
  <c r="K970" i="1"/>
  <c r="J970" i="1"/>
  <c r="I970" i="1"/>
  <c r="H970" i="1"/>
  <c r="G970" i="1"/>
  <c r="V969" i="1"/>
  <c r="V966" i="1" s="1"/>
  <c r="U969" i="1"/>
  <c r="T969" i="1"/>
  <c r="T966" i="1" s="1"/>
  <c r="S969" i="1"/>
  <c r="R969" i="1"/>
  <c r="R966" i="1" s="1"/>
  <c r="Q969" i="1"/>
  <c r="P969" i="1"/>
  <c r="P966" i="1" s="1"/>
  <c r="O969" i="1"/>
  <c r="O966" i="1" s="1"/>
  <c r="N969" i="1"/>
  <c r="N966" i="1" s="1"/>
  <c r="M969" i="1"/>
  <c r="L969" i="1"/>
  <c r="K969" i="1"/>
  <c r="K966" i="1" s="1"/>
  <c r="J969" i="1"/>
  <c r="J966" i="1" s="1"/>
  <c r="I969" i="1"/>
  <c r="H969" i="1"/>
  <c r="G969" i="1"/>
  <c r="H968" i="1"/>
  <c r="W968" i="1" s="1"/>
  <c r="G968" i="1"/>
  <c r="H967" i="1"/>
  <c r="G967" i="1"/>
  <c r="W967" i="1" s="1"/>
  <c r="U966" i="1"/>
  <c r="M966" i="1"/>
  <c r="L966" i="1"/>
  <c r="I966" i="1"/>
  <c r="H966" i="1"/>
  <c r="G966" i="1"/>
  <c r="O964" i="1"/>
  <c r="O962" i="1" s="1"/>
  <c r="K964" i="1"/>
  <c r="K962" i="1" s="1"/>
  <c r="J964" i="1"/>
  <c r="J962" i="1" s="1"/>
  <c r="I964" i="1"/>
  <c r="H964" i="1"/>
  <c r="G964" i="1"/>
  <c r="G963" i="1"/>
  <c r="G962" i="1" s="1"/>
  <c r="I962" i="1"/>
  <c r="V961" i="1"/>
  <c r="V959" i="1" s="1"/>
  <c r="U961" i="1"/>
  <c r="U959" i="1" s="1"/>
  <c r="T961" i="1"/>
  <c r="T959" i="1" s="1"/>
  <c r="S961" i="1"/>
  <c r="S959" i="1" s="1"/>
  <c r="R961" i="1"/>
  <c r="R959" i="1" s="1"/>
  <c r="Q961" i="1"/>
  <c r="Q959" i="1" s="1"/>
  <c r="P961" i="1"/>
  <c r="P959" i="1" s="1"/>
  <c r="O961" i="1"/>
  <c r="O959" i="1" s="1"/>
  <c r="K961" i="1"/>
  <c r="N961" i="1" s="1"/>
  <c r="N959" i="1" s="1"/>
  <c r="J961" i="1"/>
  <c r="L961" i="1" s="1"/>
  <c r="L959" i="1" s="1"/>
  <c r="I961" i="1"/>
  <c r="H961" i="1"/>
  <c r="G961" i="1"/>
  <c r="G960" i="1"/>
  <c r="I959" i="1"/>
  <c r="H959" i="1"/>
  <c r="V958" i="1"/>
  <c r="U958" i="1"/>
  <c r="U954" i="1" s="1"/>
  <c r="T958" i="1"/>
  <c r="S958" i="1"/>
  <c r="S954" i="1" s="1"/>
  <c r="R958" i="1"/>
  <c r="Q958" i="1"/>
  <c r="P958" i="1"/>
  <c r="O958" i="1"/>
  <c r="N958" i="1"/>
  <c r="M958" i="1"/>
  <c r="L958" i="1"/>
  <c r="K958" i="1"/>
  <c r="J958" i="1"/>
  <c r="J954" i="1" s="1"/>
  <c r="I958" i="1"/>
  <c r="H958" i="1"/>
  <c r="G958" i="1"/>
  <c r="V957" i="1"/>
  <c r="V954" i="1" s="1"/>
  <c r="U957" i="1"/>
  <c r="T957" i="1"/>
  <c r="S957" i="1"/>
  <c r="R957" i="1"/>
  <c r="R954" i="1" s="1"/>
  <c r="Q957" i="1"/>
  <c r="Q954" i="1" s="1"/>
  <c r="P957" i="1"/>
  <c r="P954" i="1" s="1"/>
  <c r="O957" i="1"/>
  <c r="O954" i="1" s="1"/>
  <c r="N957" i="1"/>
  <c r="M957" i="1"/>
  <c r="L957" i="1"/>
  <c r="K957" i="1"/>
  <c r="J957" i="1"/>
  <c r="I957" i="1"/>
  <c r="I954" i="1" s="1"/>
  <c r="H957" i="1"/>
  <c r="G957" i="1"/>
  <c r="H956" i="1"/>
  <c r="H954" i="1" s="1"/>
  <c r="G956" i="1"/>
  <c r="W955" i="1"/>
  <c r="H955" i="1"/>
  <c r="G955" i="1"/>
  <c r="T954" i="1"/>
  <c r="N954" i="1"/>
  <c r="M954" i="1"/>
  <c r="L954" i="1"/>
  <c r="K954" i="1"/>
  <c r="G954" i="1"/>
  <c r="V951" i="1"/>
  <c r="U951" i="1"/>
  <c r="T951" i="1"/>
  <c r="S951" i="1"/>
  <c r="R951" i="1"/>
  <c r="Q951" i="1"/>
  <c r="P951" i="1"/>
  <c r="P949" i="1" s="1"/>
  <c r="O951" i="1"/>
  <c r="O949" i="1" s="1"/>
  <c r="N951" i="1"/>
  <c r="N949" i="1" s="1"/>
  <c r="M951" i="1"/>
  <c r="L951" i="1"/>
  <c r="K951" i="1"/>
  <c r="J951" i="1"/>
  <c r="J949" i="1" s="1"/>
  <c r="I951" i="1"/>
  <c r="H951" i="1"/>
  <c r="H949" i="1" s="1"/>
  <c r="G951" i="1"/>
  <c r="W950" i="1"/>
  <c r="V950" i="1"/>
  <c r="U950" i="1"/>
  <c r="T950" i="1"/>
  <c r="S950" i="1"/>
  <c r="R950" i="1"/>
  <c r="Q950" i="1"/>
  <c r="P950" i="1"/>
  <c r="O950" i="1"/>
  <c r="N950" i="1"/>
  <c r="M950" i="1"/>
  <c r="M949" i="1" s="1"/>
  <c r="L950" i="1"/>
  <c r="L949" i="1" s="1"/>
  <c r="K950" i="1"/>
  <c r="K949" i="1" s="1"/>
  <c r="J950" i="1"/>
  <c r="I950" i="1"/>
  <c r="H950" i="1"/>
  <c r="G950" i="1"/>
  <c r="V949" i="1"/>
  <c r="U949" i="1"/>
  <c r="T949" i="1"/>
  <c r="S949" i="1"/>
  <c r="R949" i="1"/>
  <c r="Q949" i="1"/>
  <c r="W948" i="1"/>
  <c r="G948" i="1"/>
  <c r="N947" i="1"/>
  <c r="N945" i="1" s="1"/>
  <c r="L947" i="1"/>
  <c r="G947" i="1"/>
  <c r="M947" i="1" s="1"/>
  <c r="M945" i="1" s="1"/>
  <c r="K946" i="1"/>
  <c r="K945" i="1" s="1"/>
  <c r="G946" i="1"/>
  <c r="G945" i="1" s="1"/>
  <c r="V944" i="1"/>
  <c r="V942" i="1" s="1"/>
  <c r="U944" i="1"/>
  <c r="U942" i="1" s="1"/>
  <c r="T944" i="1"/>
  <c r="S944" i="1"/>
  <c r="R944" i="1"/>
  <c r="Q944" i="1"/>
  <c r="Q942" i="1" s="1"/>
  <c r="P944" i="1"/>
  <c r="O944" i="1"/>
  <c r="O942" i="1" s="1"/>
  <c r="N944" i="1"/>
  <c r="M944" i="1"/>
  <c r="L944" i="1"/>
  <c r="K944" i="1"/>
  <c r="J944" i="1"/>
  <c r="J942" i="1" s="1"/>
  <c r="I944" i="1"/>
  <c r="G944" i="1"/>
  <c r="H944" i="1" s="1"/>
  <c r="W944" i="1" s="1"/>
  <c r="V943" i="1"/>
  <c r="U943" i="1"/>
  <c r="T943" i="1"/>
  <c r="T942" i="1" s="1"/>
  <c r="S943" i="1"/>
  <c r="S942" i="1" s="1"/>
  <c r="R943" i="1"/>
  <c r="R942" i="1" s="1"/>
  <c r="Q943" i="1"/>
  <c r="P943" i="1"/>
  <c r="O943" i="1"/>
  <c r="N943" i="1"/>
  <c r="N942" i="1" s="1"/>
  <c r="M943" i="1"/>
  <c r="M942" i="1" s="1"/>
  <c r="L943" i="1"/>
  <c r="L942" i="1" s="1"/>
  <c r="K943" i="1"/>
  <c r="K942" i="1" s="1"/>
  <c r="J943" i="1"/>
  <c r="I943" i="1"/>
  <c r="G943" i="1"/>
  <c r="I942" i="1"/>
  <c r="G942" i="1"/>
  <c r="W941" i="1"/>
  <c r="V941" i="1"/>
  <c r="U941" i="1"/>
  <c r="T941" i="1"/>
  <c r="S941" i="1"/>
  <c r="R941" i="1"/>
  <c r="Q941" i="1"/>
  <c r="P941" i="1"/>
  <c r="O941" i="1"/>
  <c r="N941" i="1"/>
  <c r="N939" i="1" s="1"/>
  <c r="M941" i="1"/>
  <c r="M939" i="1" s="1"/>
  <c r="L941" i="1"/>
  <c r="L939" i="1" s="1"/>
  <c r="K941" i="1"/>
  <c r="J941" i="1"/>
  <c r="I941" i="1"/>
  <c r="H941" i="1"/>
  <c r="G941" i="1"/>
  <c r="V940" i="1"/>
  <c r="V939" i="1" s="1"/>
  <c r="U940" i="1"/>
  <c r="U939" i="1" s="1"/>
  <c r="T940" i="1"/>
  <c r="T939" i="1" s="1"/>
  <c r="S940" i="1"/>
  <c r="S939" i="1" s="1"/>
  <c r="R940" i="1"/>
  <c r="Q940" i="1"/>
  <c r="P940" i="1"/>
  <c r="O940" i="1"/>
  <c r="N940" i="1"/>
  <c r="M940" i="1"/>
  <c r="L940" i="1"/>
  <c r="K940" i="1"/>
  <c r="K939" i="1" s="1"/>
  <c r="J940" i="1"/>
  <c r="J939" i="1" s="1"/>
  <c r="I940" i="1"/>
  <c r="I939" i="1" s="1"/>
  <c r="G940" i="1"/>
  <c r="R939" i="1"/>
  <c r="Q939" i="1"/>
  <c r="P939" i="1"/>
  <c r="O939" i="1"/>
  <c r="V938" i="1"/>
  <c r="U938" i="1"/>
  <c r="T938" i="1"/>
  <c r="S938" i="1"/>
  <c r="S936" i="1" s="1"/>
  <c r="R938" i="1"/>
  <c r="Q938" i="1"/>
  <c r="Q936" i="1" s="1"/>
  <c r="P938" i="1"/>
  <c r="O938" i="1"/>
  <c r="N938" i="1"/>
  <c r="M938" i="1"/>
  <c r="L938" i="1"/>
  <c r="K938" i="1"/>
  <c r="J938" i="1"/>
  <c r="I938" i="1"/>
  <c r="H938" i="1"/>
  <c r="G938" i="1"/>
  <c r="V937" i="1"/>
  <c r="V936" i="1" s="1"/>
  <c r="U937" i="1"/>
  <c r="U936" i="1" s="1"/>
  <c r="T937" i="1"/>
  <c r="T936" i="1" s="1"/>
  <c r="S937" i="1"/>
  <c r="R937" i="1"/>
  <c r="Q937" i="1"/>
  <c r="P937" i="1"/>
  <c r="O937" i="1"/>
  <c r="O936" i="1" s="1"/>
  <c r="N937" i="1"/>
  <c r="N936" i="1" s="1"/>
  <c r="M937" i="1"/>
  <c r="M936" i="1" s="1"/>
  <c r="L937" i="1"/>
  <c r="L936" i="1" s="1"/>
  <c r="K937" i="1"/>
  <c r="J937" i="1"/>
  <c r="I937" i="1"/>
  <c r="H937" i="1"/>
  <c r="G937" i="1"/>
  <c r="K936" i="1"/>
  <c r="J936" i="1"/>
  <c r="I936" i="1"/>
  <c r="H936" i="1"/>
  <c r="G936" i="1"/>
  <c r="V935" i="1"/>
  <c r="U935" i="1"/>
  <c r="T935" i="1"/>
  <c r="S935" i="1"/>
  <c r="R935" i="1"/>
  <c r="Q935" i="1"/>
  <c r="P935" i="1"/>
  <c r="P933" i="1" s="1"/>
  <c r="O935" i="1"/>
  <c r="O933" i="1" s="1"/>
  <c r="N935" i="1"/>
  <c r="N933" i="1" s="1"/>
  <c r="M935" i="1"/>
  <c r="L935" i="1"/>
  <c r="K935" i="1"/>
  <c r="J935" i="1"/>
  <c r="J933" i="1" s="1"/>
  <c r="I935" i="1"/>
  <c r="H935" i="1"/>
  <c r="G935" i="1"/>
  <c r="V934" i="1"/>
  <c r="V933" i="1" s="1"/>
  <c r="U934" i="1"/>
  <c r="T934" i="1"/>
  <c r="S934" i="1"/>
  <c r="R934" i="1"/>
  <c r="Q934" i="1"/>
  <c r="P934" i="1"/>
  <c r="O934" i="1"/>
  <c r="N934" i="1"/>
  <c r="M934" i="1"/>
  <c r="M933" i="1" s="1"/>
  <c r="L934" i="1"/>
  <c r="L933" i="1" s="1"/>
  <c r="K934" i="1"/>
  <c r="K933" i="1" s="1"/>
  <c r="J934" i="1"/>
  <c r="I934" i="1"/>
  <c r="I933" i="1" s="1"/>
  <c r="G934" i="1"/>
  <c r="U933" i="1"/>
  <c r="T933" i="1"/>
  <c r="S933" i="1"/>
  <c r="R933" i="1"/>
  <c r="Q933" i="1"/>
  <c r="V932" i="1"/>
  <c r="U932" i="1"/>
  <c r="U930" i="1" s="1"/>
  <c r="T932" i="1"/>
  <c r="S932" i="1"/>
  <c r="S930" i="1" s="1"/>
  <c r="R932" i="1"/>
  <c r="Q932" i="1"/>
  <c r="P932" i="1"/>
  <c r="O932" i="1"/>
  <c r="N932" i="1"/>
  <c r="M932" i="1"/>
  <c r="L932" i="1"/>
  <c r="K932" i="1"/>
  <c r="J932" i="1"/>
  <c r="I932" i="1"/>
  <c r="G932" i="1"/>
  <c r="V931" i="1"/>
  <c r="V930" i="1" s="1"/>
  <c r="U931" i="1"/>
  <c r="T931" i="1"/>
  <c r="T930" i="1" s="1"/>
  <c r="S931" i="1"/>
  <c r="R931" i="1"/>
  <c r="Q931" i="1"/>
  <c r="P931" i="1"/>
  <c r="P930" i="1" s="1"/>
  <c r="O931" i="1"/>
  <c r="O930" i="1" s="1"/>
  <c r="N931" i="1"/>
  <c r="N930" i="1" s="1"/>
  <c r="M931" i="1"/>
  <c r="L931" i="1"/>
  <c r="L930" i="1" s="1"/>
  <c r="K931" i="1"/>
  <c r="J931" i="1"/>
  <c r="I931" i="1"/>
  <c r="H931" i="1"/>
  <c r="G931" i="1"/>
  <c r="M930" i="1"/>
  <c r="K930" i="1"/>
  <c r="J930" i="1"/>
  <c r="I930" i="1"/>
  <c r="V929" i="1"/>
  <c r="U929" i="1"/>
  <c r="T929" i="1"/>
  <c r="S929" i="1"/>
  <c r="R929" i="1"/>
  <c r="R927" i="1" s="1"/>
  <c r="Q929" i="1"/>
  <c r="Q927" i="1" s="1"/>
  <c r="P929" i="1"/>
  <c r="P927" i="1" s="1"/>
  <c r="O929" i="1"/>
  <c r="N929" i="1"/>
  <c r="M929" i="1"/>
  <c r="L929" i="1"/>
  <c r="K929" i="1"/>
  <c r="J929" i="1"/>
  <c r="J927" i="1" s="1"/>
  <c r="I929" i="1"/>
  <c r="H929" i="1"/>
  <c r="G929" i="1"/>
  <c r="V928" i="1"/>
  <c r="U928" i="1"/>
  <c r="T928" i="1"/>
  <c r="S928" i="1"/>
  <c r="R928" i="1"/>
  <c r="Q928" i="1"/>
  <c r="P928" i="1"/>
  <c r="O928" i="1"/>
  <c r="O927" i="1" s="1"/>
  <c r="N928" i="1"/>
  <c r="N927" i="1" s="1"/>
  <c r="M928" i="1"/>
  <c r="M927" i="1" s="1"/>
  <c r="L928" i="1"/>
  <c r="K928" i="1"/>
  <c r="J928" i="1"/>
  <c r="I928" i="1"/>
  <c r="I927" i="1" s="1"/>
  <c r="H928" i="1"/>
  <c r="G928" i="1"/>
  <c r="G927" i="1" s="1"/>
  <c r="U927" i="1"/>
  <c r="T927" i="1"/>
  <c r="S927" i="1"/>
  <c r="L927" i="1"/>
  <c r="V925" i="1"/>
  <c r="U925" i="1"/>
  <c r="T925" i="1"/>
  <c r="S925" i="1"/>
  <c r="R925" i="1"/>
  <c r="Q925" i="1"/>
  <c r="P925" i="1"/>
  <c r="O925" i="1"/>
  <c r="N925" i="1"/>
  <c r="M925" i="1"/>
  <c r="L925" i="1"/>
  <c r="K925" i="1"/>
  <c r="J925" i="1"/>
  <c r="I925" i="1"/>
  <c r="G925" i="1"/>
  <c r="H925" i="1" s="1"/>
  <c r="V924" i="1"/>
  <c r="U924" i="1"/>
  <c r="T924" i="1"/>
  <c r="T922" i="1" s="1"/>
  <c r="S924" i="1"/>
  <c r="R924" i="1"/>
  <c r="Q924" i="1"/>
  <c r="P924" i="1"/>
  <c r="O924" i="1"/>
  <c r="N924" i="1"/>
  <c r="M924" i="1"/>
  <c r="L924" i="1"/>
  <c r="K924" i="1"/>
  <c r="J924" i="1"/>
  <c r="I924" i="1"/>
  <c r="G924" i="1"/>
  <c r="H924" i="1" s="1"/>
  <c r="V923" i="1"/>
  <c r="U923" i="1"/>
  <c r="T923" i="1"/>
  <c r="S923" i="1"/>
  <c r="R923" i="1"/>
  <c r="Q923" i="1"/>
  <c r="Q922" i="1" s="1"/>
  <c r="P923" i="1"/>
  <c r="P922" i="1" s="1"/>
  <c r="O923" i="1"/>
  <c r="N923" i="1"/>
  <c r="M923" i="1"/>
  <c r="M922" i="1" s="1"/>
  <c r="L923" i="1"/>
  <c r="L922" i="1" s="1"/>
  <c r="K923" i="1"/>
  <c r="K922" i="1" s="1"/>
  <c r="J923" i="1"/>
  <c r="J922" i="1" s="1"/>
  <c r="I923" i="1"/>
  <c r="G923" i="1"/>
  <c r="H923" i="1" s="1"/>
  <c r="I922" i="1"/>
  <c r="G922" i="1"/>
  <c r="V921" i="1"/>
  <c r="U921" i="1"/>
  <c r="T921" i="1"/>
  <c r="S921" i="1"/>
  <c r="R921" i="1"/>
  <c r="Q921" i="1"/>
  <c r="Q919" i="1" s="1"/>
  <c r="P921" i="1"/>
  <c r="P919" i="1" s="1"/>
  <c r="O921" i="1"/>
  <c r="O919" i="1" s="1"/>
  <c r="N921" i="1"/>
  <c r="M921" i="1"/>
  <c r="L921" i="1"/>
  <c r="K921" i="1"/>
  <c r="J921" i="1"/>
  <c r="I921" i="1"/>
  <c r="I919" i="1" s="1"/>
  <c r="G921" i="1"/>
  <c r="V920" i="1"/>
  <c r="V919" i="1" s="1"/>
  <c r="U920" i="1"/>
  <c r="T920" i="1"/>
  <c r="S920" i="1"/>
  <c r="R920" i="1"/>
  <c r="Q920" i="1"/>
  <c r="P920" i="1"/>
  <c r="O920" i="1"/>
  <c r="N920" i="1"/>
  <c r="N919" i="1" s="1"/>
  <c r="M920" i="1"/>
  <c r="M919" i="1" s="1"/>
  <c r="L920" i="1"/>
  <c r="L919" i="1" s="1"/>
  <c r="K920" i="1"/>
  <c r="J920" i="1"/>
  <c r="J919" i="1" s="1"/>
  <c r="I920" i="1"/>
  <c r="H920" i="1"/>
  <c r="G920" i="1"/>
  <c r="U919" i="1"/>
  <c r="T919" i="1"/>
  <c r="S919" i="1"/>
  <c r="R919" i="1"/>
  <c r="K919" i="1"/>
  <c r="V918" i="1"/>
  <c r="U918" i="1"/>
  <c r="T918" i="1"/>
  <c r="S918" i="1"/>
  <c r="R918" i="1"/>
  <c r="Q918" i="1"/>
  <c r="P918" i="1"/>
  <c r="O918" i="1"/>
  <c r="N918" i="1"/>
  <c r="M918" i="1"/>
  <c r="L918" i="1"/>
  <c r="K918" i="1"/>
  <c r="J918" i="1"/>
  <c r="I918" i="1"/>
  <c r="H918" i="1"/>
  <c r="G918" i="1"/>
  <c r="V917" i="1"/>
  <c r="U917" i="1"/>
  <c r="T917" i="1"/>
  <c r="S917" i="1"/>
  <c r="S915" i="1" s="1"/>
  <c r="R917" i="1"/>
  <c r="Q917" i="1"/>
  <c r="P917" i="1"/>
  <c r="O917" i="1"/>
  <c r="N917" i="1"/>
  <c r="M917" i="1"/>
  <c r="L917" i="1"/>
  <c r="K917" i="1"/>
  <c r="J917" i="1"/>
  <c r="I917" i="1"/>
  <c r="H917" i="1"/>
  <c r="G917" i="1"/>
  <c r="V916" i="1"/>
  <c r="U916" i="1"/>
  <c r="T916" i="1"/>
  <c r="S916" i="1"/>
  <c r="R916" i="1"/>
  <c r="R915" i="1" s="1"/>
  <c r="Q916" i="1"/>
  <c r="P916" i="1"/>
  <c r="O916" i="1"/>
  <c r="O915" i="1" s="1"/>
  <c r="N916" i="1"/>
  <c r="N915" i="1" s="1"/>
  <c r="M916" i="1"/>
  <c r="M915" i="1" s="1"/>
  <c r="L916" i="1"/>
  <c r="K916" i="1"/>
  <c r="J916" i="1"/>
  <c r="J915" i="1" s="1"/>
  <c r="I916" i="1"/>
  <c r="I915" i="1" s="1"/>
  <c r="H916" i="1"/>
  <c r="G916" i="1"/>
  <c r="K915" i="1"/>
  <c r="H915" i="1"/>
  <c r="G915" i="1"/>
  <c r="V914" i="1"/>
  <c r="U914" i="1"/>
  <c r="T914" i="1"/>
  <c r="S914" i="1"/>
  <c r="R914" i="1"/>
  <c r="Q914" i="1"/>
  <c r="P914" i="1"/>
  <c r="P912" i="1" s="1"/>
  <c r="O914" i="1"/>
  <c r="O912" i="1" s="1"/>
  <c r="N914" i="1"/>
  <c r="N912" i="1" s="1"/>
  <c r="M914" i="1"/>
  <c r="L914" i="1"/>
  <c r="K914" i="1"/>
  <c r="J914" i="1"/>
  <c r="J912" i="1" s="1"/>
  <c r="I914" i="1"/>
  <c r="H914" i="1"/>
  <c r="W914" i="1" s="1"/>
  <c r="G914" i="1"/>
  <c r="V913" i="1"/>
  <c r="U913" i="1"/>
  <c r="T913" i="1"/>
  <c r="T912" i="1" s="1"/>
  <c r="S913" i="1"/>
  <c r="R913" i="1"/>
  <c r="Q913" i="1"/>
  <c r="P913" i="1"/>
  <c r="O913" i="1"/>
  <c r="N913" i="1"/>
  <c r="M913" i="1"/>
  <c r="M912" i="1" s="1"/>
  <c r="L913" i="1"/>
  <c r="L912" i="1" s="1"/>
  <c r="K913" i="1"/>
  <c r="K912" i="1" s="1"/>
  <c r="J913" i="1"/>
  <c r="I913" i="1"/>
  <c r="G913" i="1"/>
  <c r="V912" i="1"/>
  <c r="U912" i="1"/>
  <c r="S912" i="1"/>
  <c r="R912" i="1"/>
  <c r="Q912" i="1"/>
  <c r="V911" i="1"/>
  <c r="U911" i="1"/>
  <c r="T911" i="1"/>
  <c r="S911" i="1"/>
  <c r="R911" i="1"/>
  <c r="Q911" i="1"/>
  <c r="P911" i="1"/>
  <c r="O911" i="1"/>
  <c r="N911" i="1"/>
  <c r="M911" i="1"/>
  <c r="L911" i="1"/>
  <c r="K911" i="1"/>
  <c r="J911" i="1"/>
  <c r="I911" i="1"/>
  <c r="G911" i="1"/>
  <c r="V910" i="1"/>
  <c r="V908" i="1" s="1"/>
  <c r="U910" i="1"/>
  <c r="T910" i="1"/>
  <c r="S910" i="1"/>
  <c r="R910" i="1"/>
  <c r="Q910" i="1"/>
  <c r="P910" i="1"/>
  <c r="O910" i="1"/>
  <c r="N910" i="1"/>
  <c r="M910" i="1"/>
  <c r="L910" i="1"/>
  <c r="K910" i="1"/>
  <c r="J910" i="1"/>
  <c r="I910" i="1"/>
  <c r="H910" i="1"/>
  <c r="W910" i="1" s="1"/>
  <c r="G910" i="1"/>
  <c r="V909" i="1"/>
  <c r="U909" i="1"/>
  <c r="U908" i="1" s="1"/>
  <c r="T909" i="1"/>
  <c r="S909" i="1"/>
  <c r="S908" i="1" s="1"/>
  <c r="R909" i="1"/>
  <c r="Q909" i="1"/>
  <c r="P909" i="1"/>
  <c r="O909" i="1"/>
  <c r="N909" i="1"/>
  <c r="M909" i="1"/>
  <c r="L909" i="1"/>
  <c r="K909" i="1"/>
  <c r="J909" i="1"/>
  <c r="I909" i="1"/>
  <c r="I908" i="1" s="1"/>
  <c r="H909" i="1"/>
  <c r="G909" i="1"/>
  <c r="L908" i="1"/>
  <c r="K908" i="1"/>
  <c r="J908" i="1"/>
  <c r="V907" i="1"/>
  <c r="U907" i="1"/>
  <c r="T907" i="1"/>
  <c r="S907" i="1"/>
  <c r="R907" i="1"/>
  <c r="Q907" i="1"/>
  <c r="P907" i="1"/>
  <c r="O907" i="1"/>
  <c r="O905" i="1" s="1"/>
  <c r="N907" i="1"/>
  <c r="N905" i="1" s="1"/>
  <c r="M907" i="1"/>
  <c r="M905" i="1" s="1"/>
  <c r="L907" i="1"/>
  <c r="K907" i="1"/>
  <c r="J907" i="1"/>
  <c r="I907" i="1"/>
  <c r="I905" i="1" s="1"/>
  <c r="G907" i="1"/>
  <c r="V906" i="1"/>
  <c r="U906" i="1"/>
  <c r="T906" i="1"/>
  <c r="T905" i="1" s="1"/>
  <c r="S906" i="1"/>
  <c r="R906" i="1"/>
  <c r="Q906" i="1"/>
  <c r="P906" i="1"/>
  <c r="O906" i="1"/>
  <c r="N906" i="1"/>
  <c r="M906" i="1"/>
  <c r="L906" i="1"/>
  <c r="K906" i="1"/>
  <c r="K905" i="1" s="1"/>
  <c r="J906" i="1"/>
  <c r="J905" i="1" s="1"/>
  <c r="I906" i="1"/>
  <c r="H906" i="1"/>
  <c r="G906" i="1"/>
  <c r="V905" i="1"/>
  <c r="U905" i="1"/>
  <c r="S905" i="1"/>
  <c r="R905" i="1"/>
  <c r="Q905" i="1"/>
  <c r="P905" i="1"/>
  <c r="V903" i="1"/>
  <c r="U903" i="1"/>
  <c r="T903" i="1"/>
  <c r="S903" i="1"/>
  <c r="R903" i="1"/>
  <c r="Q903" i="1"/>
  <c r="Q900" i="1" s="1"/>
  <c r="P903" i="1"/>
  <c r="O903" i="1"/>
  <c r="N903" i="1"/>
  <c r="M903" i="1"/>
  <c r="L903" i="1"/>
  <c r="K903" i="1"/>
  <c r="J903" i="1"/>
  <c r="I903" i="1"/>
  <c r="G903" i="1"/>
  <c r="H903" i="1" s="1"/>
  <c r="V902" i="1"/>
  <c r="V900" i="1" s="1"/>
  <c r="U902" i="1"/>
  <c r="U900" i="1" s="1"/>
  <c r="T902" i="1"/>
  <c r="S902" i="1"/>
  <c r="R902" i="1"/>
  <c r="Q902" i="1"/>
  <c r="P902" i="1"/>
  <c r="O902" i="1"/>
  <c r="N902" i="1"/>
  <c r="M902" i="1"/>
  <c r="L902" i="1"/>
  <c r="K902" i="1"/>
  <c r="K900" i="1" s="1"/>
  <c r="J902" i="1"/>
  <c r="I902" i="1"/>
  <c r="G902" i="1"/>
  <c r="H902" i="1" s="1"/>
  <c r="V901" i="1"/>
  <c r="U901" i="1"/>
  <c r="T901" i="1"/>
  <c r="T900" i="1" s="1"/>
  <c r="S901" i="1"/>
  <c r="S900" i="1" s="1"/>
  <c r="R901" i="1"/>
  <c r="R900" i="1" s="1"/>
  <c r="Q901" i="1"/>
  <c r="P901" i="1"/>
  <c r="P900" i="1" s="1"/>
  <c r="O901" i="1"/>
  <c r="N901" i="1"/>
  <c r="M901" i="1"/>
  <c r="L901" i="1"/>
  <c r="K901" i="1"/>
  <c r="J901" i="1"/>
  <c r="I901" i="1"/>
  <c r="H901" i="1"/>
  <c r="H900" i="1" s="1"/>
  <c r="G901" i="1"/>
  <c r="I900" i="1"/>
  <c r="G900" i="1"/>
  <c r="V899" i="1"/>
  <c r="U899" i="1"/>
  <c r="T899" i="1"/>
  <c r="S899" i="1"/>
  <c r="R899" i="1"/>
  <c r="Q899" i="1"/>
  <c r="P899" i="1"/>
  <c r="O899" i="1"/>
  <c r="N899" i="1"/>
  <c r="M899" i="1"/>
  <c r="L899" i="1"/>
  <c r="K899" i="1"/>
  <c r="J899" i="1"/>
  <c r="I899" i="1"/>
  <c r="H899" i="1"/>
  <c r="W899" i="1" s="1"/>
  <c r="G899" i="1"/>
  <c r="V898" i="1"/>
  <c r="U898" i="1"/>
  <c r="T898" i="1"/>
  <c r="S898" i="1"/>
  <c r="S896" i="1" s="1"/>
  <c r="R898" i="1"/>
  <c r="R896" i="1" s="1"/>
  <c r="Q898" i="1"/>
  <c r="P898" i="1"/>
  <c r="O898" i="1"/>
  <c r="N898" i="1"/>
  <c r="M898" i="1"/>
  <c r="L898" i="1"/>
  <c r="K898" i="1"/>
  <c r="K896" i="1" s="1"/>
  <c r="J898" i="1"/>
  <c r="J896" i="1" s="1"/>
  <c r="I898" i="1"/>
  <c r="I896" i="1" s="1"/>
  <c r="G898" i="1"/>
  <c r="H898" i="1" s="1"/>
  <c r="V897" i="1"/>
  <c r="U897" i="1"/>
  <c r="U896" i="1" s="1"/>
  <c r="T897" i="1"/>
  <c r="T896" i="1" s="1"/>
  <c r="S897" i="1"/>
  <c r="R897" i="1"/>
  <c r="Q897" i="1"/>
  <c r="Q896" i="1" s="1"/>
  <c r="P897" i="1"/>
  <c r="O897" i="1"/>
  <c r="O896" i="1" s="1"/>
  <c r="N897" i="1"/>
  <c r="M897" i="1"/>
  <c r="L897" i="1"/>
  <c r="K897" i="1"/>
  <c r="J897" i="1"/>
  <c r="I897" i="1"/>
  <c r="H897" i="1"/>
  <c r="G897" i="1"/>
  <c r="P896" i="1"/>
  <c r="N896" i="1"/>
  <c r="M896" i="1"/>
  <c r="L896" i="1"/>
  <c r="V895" i="1"/>
  <c r="V892" i="1" s="1"/>
  <c r="U895" i="1"/>
  <c r="T895" i="1"/>
  <c r="S895" i="1"/>
  <c r="R895" i="1"/>
  <c r="Q895" i="1"/>
  <c r="P895" i="1"/>
  <c r="O895" i="1"/>
  <c r="N895" i="1"/>
  <c r="M895" i="1"/>
  <c r="L895" i="1"/>
  <c r="K895" i="1"/>
  <c r="J895" i="1"/>
  <c r="I895" i="1"/>
  <c r="H895" i="1"/>
  <c r="G895" i="1"/>
  <c r="V894" i="1"/>
  <c r="U894" i="1"/>
  <c r="T894" i="1"/>
  <c r="S894" i="1"/>
  <c r="S892" i="1" s="1"/>
  <c r="R894" i="1"/>
  <c r="R892" i="1" s="1"/>
  <c r="Q894" i="1"/>
  <c r="Q892" i="1" s="1"/>
  <c r="P894" i="1"/>
  <c r="O894" i="1"/>
  <c r="N894" i="1"/>
  <c r="M894" i="1"/>
  <c r="M892" i="1" s="1"/>
  <c r="L894" i="1"/>
  <c r="K894" i="1"/>
  <c r="K892" i="1" s="1"/>
  <c r="J894" i="1"/>
  <c r="I894" i="1"/>
  <c r="G894" i="1"/>
  <c r="G892" i="1" s="1"/>
  <c r="V893" i="1"/>
  <c r="U893" i="1"/>
  <c r="T893" i="1"/>
  <c r="S893" i="1"/>
  <c r="R893" i="1"/>
  <c r="Q893" i="1"/>
  <c r="P893" i="1"/>
  <c r="O893" i="1"/>
  <c r="N893" i="1"/>
  <c r="N892" i="1" s="1"/>
  <c r="M893" i="1"/>
  <c r="L893" i="1"/>
  <c r="L892" i="1" s="1"/>
  <c r="K893" i="1"/>
  <c r="J893" i="1"/>
  <c r="J892" i="1" s="1"/>
  <c r="I893" i="1"/>
  <c r="I892" i="1" s="1"/>
  <c r="H893" i="1"/>
  <c r="G893" i="1"/>
  <c r="U892" i="1"/>
  <c r="T892" i="1"/>
  <c r="W890" i="1"/>
  <c r="V890" i="1"/>
  <c r="U890" i="1"/>
  <c r="T890" i="1"/>
  <c r="S890" i="1"/>
  <c r="R890" i="1"/>
  <c r="Q890" i="1"/>
  <c r="P890" i="1"/>
  <c r="O890" i="1"/>
  <c r="N890" i="1"/>
  <c r="M890" i="1"/>
  <c r="L890" i="1"/>
  <c r="K890" i="1"/>
  <c r="J890" i="1"/>
  <c r="I890" i="1"/>
  <c r="H890" i="1"/>
  <c r="G890" i="1"/>
  <c r="V889" i="1"/>
  <c r="U889" i="1"/>
  <c r="T889" i="1"/>
  <c r="S889" i="1"/>
  <c r="R889" i="1"/>
  <c r="Q889" i="1"/>
  <c r="P889" i="1"/>
  <c r="O889" i="1"/>
  <c r="N889" i="1"/>
  <c r="M889" i="1"/>
  <c r="L889" i="1"/>
  <c r="K889" i="1"/>
  <c r="J889" i="1"/>
  <c r="I889" i="1"/>
  <c r="G889" i="1"/>
  <c r="V888" i="1"/>
  <c r="V886" i="1" s="1"/>
  <c r="U888" i="1"/>
  <c r="T888" i="1"/>
  <c r="S888" i="1"/>
  <c r="R888" i="1"/>
  <c r="Q888" i="1"/>
  <c r="P888" i="1"/>
  <c r="O888" i="1"/>
  <c r="N888" i="1"/>
  <c r="M888" i="1"/>
  <c r="L888" i="1"/>
  <c r="K888" i="1"/>
  <c r="K886" i="1" s="1"/>
  <c r="J888" i="1"/>
  <c r="I888" i="1"/>
  <c r="H888" i="1"/>
  <c r="G888" i="1"/>
  <c r="V887" i="1"/>
  <c r="U887" i="1"/>
  <c r="U886" i="1" s="1"/>
  <c r="T887" i="1"/>
  <c r="S887" i="1"/>
  <c r="R887" i="1"/>
  <c r="Q887" i="1"/>
  <c r="P887" i="1"/>
  <c r="O887" i="1"/>
  <c r="N887" i="1"/>
  <c r="M887" i="1"/>
  <c r="M886" i="1" s="1"/>
  <c r="L887" i="1"/>
  <c r="L886" i="1" s="1"/>
  <c r="K887" i="1"/>
  <c r="J887" i="1"/>
  <c r="J886" i="1" s="1"/>
  <c r="I887" i="1"/>
  <c r="H887" i="1"/>
  <c r="G887" i="1"/>
  <c r="R886" i="1"/>
  <c r="I886" i="1"/>
  <c r="G886" i="1"/>
  <c r="V885" i="1"/>
  <c r="U885" i="1"/>
  <c r="T885" i="1"/>
  <c r="S885" i="1"/>
  <c r="R885" i="1"/>
  <c r="Q885" i="1"/>
  <c r="P885" i="1"/>
  <c r="O885" i="1"/>
  <c r="N885" i="1"/>
  <c r="M885" i="1"/>
  <c r="L885" i="1"/>
  <c r="K885" i="1"/>
  <c r="J885" i="1"/>
  <c r="I885" i="1"/>
  <c r="G885" i="1"/>
  <c r="H885" i="1" s="1"/>
  <c r="W884" i="1"/>
  <c r="V884" i="1"/>
  <c r="U884" i="1"/>
  <c r="T884" i="1"/>
  <c r="S884" i="1"/>
  <c r="R884" i="1"/>
  <c r="Q884" i="1"/>
  <c r="P884" i="1"/>
  <c r="O884" i="1"/>
  <c r="N884" i="1"/>
  <c r="M884" i="1"/>
  <c r="L884" i="1"/>
  <c r="K884" i="1"/>
  <c r="J884" i="1"/>
  <c r="I884" i="1"/>
  <c r="H884" i="1"/>
  <c r="G884" i="1"/>
  <c r="V883" i="1"/>
  <c r="U883" i="1"/>
  <c r="T883" i="1"/>
  <c r="S883" i="1"/>
  <c r="R883" i="1"/>
  <c r="Q883" i="1"/>
  <c r="P883" i="1"/>
  <c r="O883" i="1"/>
  <c r="N883" i="1"/>
  <c r="M883" i="1"/>
  <c r="L883" i="1"/>
  <c r="K883" i="1"/>
  <c r="J883" i="1"/>
  <c r="I883" i="1"/>
  <c r="G883" i="1"/>
  <c r="H883" i="1" s="1"/>
  <c r="V882" i="1"/>
  <c r="U882" i="1"/>
  <c r="T882" i="1"/>
  <c r="T881" i="1" s="1"/>
  <c r="S882" i="1"/>
  <c r="R882" i="1"/>
  <c r="Q882" i="1"/>
  <c r="P882" i="1"/>
  <c r="P881" i="1" s="1"/>
  <c r="O882" i="1"/>
  <c r="O881" i="1" s="1"/>
  <c r="N882" i="1"/>
  <c r="N881" i="1" s="1"/>
  <c r="M882" i="1"/>
  <c r="M881" i="1" s="1"/>
  <c r="L882" i="1"/>
  <c r="K882" i="1"/>
  <c r="J882" i="1"/>
  <c r="I882" i="1"/>
  <c r="G882" i="1"/>
  <c r="H882" i="1" s="1"/>
  <c r="L881" i="1"/>
  <c r="K881" i="1"/>
  <c r="J881" i="1"/>
  <c r="V880" i="1"/>
  <c r="U880" i="1"/>
  <c r="T880" i="1"/>
  <c r="T876" i="1" s="1"/>
  <c r="S880" i="1"/>
  <c r="R880" i="1"/>
  <c r="Q880" i="1"/>
  <c r="P880" i="1"/>
  <c r="O880" i="1"/>
  <c r="N880" i="1"/>
  <c r="M880" i="1"/>
  <c r="L880" i="1"/>
  <c r="K880" i="1"/>
  <c r="J880" i="1"/>
  <c r="I880" i="1"/>
  <c r="G880" i="1"/>
  <c r="V879" i="1"/>
  <c r="U879" i="1"/>
  <c r="T879" i="1"/>
  <c r="S879" i="1"/>
  <c r="R879" i="1"/>
  <c r="Q879" i="1"/>
  <c r="Q876" i="1" s="1"/>
  <c r="P879" i="1"/>
  <c r="O879" i="1"/>
  <c r="N879" i="1"/>
  <c r="M879" i="1"/>
  <c r="L879" i="1"/>
  <c r="K879" i="1"/>
  <c r="J879" i="1"/>
  <c r="I879" i="1"/>
  <c r="G879" i="1"/>
  <c r="V878" i="1"/>
  <c r="U878" i="1"/>
  <c r="T878" i="1"/>
  <c r="S878" i="1"/>
  <c r="R878" i="1"/>
  <c r="Q878" i="1"/>
  <c r="P878" i="1"/>
  <c r="O878" i="1"/>
  <c r="N878" i="1"/>
  <c r="N876" i="1" s="1"/>
  <c r="M878" i="1"/>
  <c r="M876" i="1" s="1"/>
  <c r="L878" i="1"/>
  <c r="L876" i="1" s="1"/>
  <c r="K878" i="1"/>
  <c r="J878" i="1"/>
  <c r="I878" i="1"/>
  <c r="H878" i="1"/>
  <c r="G878" i="1"/>
  <c r="V877" i="1"/>
  <c r="U877" i="1"/>
  <c r="T877" i="1"/>
  <c r="S877" i="1"/>
  <c r="S876" i="1" s="1"/>
  <c r="R877" i="1"/>
  <c r="R876" i="1" s="1"/>
  <c r="Q877" i="1"/>
  <c r="P877" i="1"/>
  <c r="O877" i="1"/>
  <c r="N877" i="1"/>
  <c r="M877" i="1"/>
  <c r="L877" i="1"/>
  <c r="K877" i="1"/>
  <c r="K876" i="1" s="1"/>
  <c r="J877" i="1"/>
  <c r="J876" i="1" s="1"/>
  <c r="I877" i="1"/>
  <c r="I876" i="1" s="1"/>
  <c r="G877" i="1"/>
  <c r="V876" i="1"/>
  <c r="U876" i="1"/>
  <c r="P876" i="1"/>
  <c r="O876" i="1"/>
  <c r="V873" i="1"/>
  <c r="U873" i="1"/>
  <c r="T873" i="1"/>
  <c r="S873" i="1"/>
  <c r="S871" i="1" s="1"/>
  <c r="R873" i="1"/>
  <c r="R871" i="1" s="1"/>
  <c r="Q873" i="1"/>
  <c r="P873" i="1"/>
  <c r="O873" i="1"/>
  <c r="O871" i="1" s="1"/>
  <c r="N873" i="1"/>
  <c r="N871" i="1" s="1"/>
  <c r="M873" i="1"/>
  <c r="M871" i="1" s="1"/>
  <c r="L873" i="1"/>
  <c r="K873" i="1"/>
  <c r="J873" i="1"/>
  <c r="I873" i="1"/>
  <c r="H873" i="1"/>
  <c r="G873" i="1"/>
  <c r="H872" i="1"/>
  <c r="H871" i="1" s="1"/>
  <c r="G872" i="1"/>
  <c r="G871" i="1" s="1"/>
  <c r="V871" i="1"/>
  <c r="U871" i="1"/>
  <c r="T871" i="1"/>
  <c r="Q871" i="1"/>
  <c r="P871" i="1"/>
  <c r="L871" i="1"/>
  <c r="K871" i="1"/>
  <c r="J871" i="1"/>
  <c r="I871" i="1"/>
  <c r="G870" i="1"/>
  <c r="V869" i="1"/>
  <c r="V868" i="1" s="1"/>
  <c r="U869" i="1"/>
  <c r="T869" i="1"/>
  <c r="T868" i="1" s="1"/>
  <c r="S869" i="1"/>
  <c r="R869" i="1"/>
  <c r="R868" i="1" s="1"/>
  <c r="Q869" i="1"/>
  <c r="Q868" i="1" s="1"/>
  <c r="P869" i="1"/>
  <c r="P868" i="1" s="1"/>
  <c r="O869" i="1"/>
  <c r="N869" i="1"/>
  <c r="M869" i="1"/>
  <c r="L869" i="1"/>
  <c r="L868" i="1" s="1"/>
  <c r="K869" i="1"/>
  <c r="K868" i="1" s="1"/>
  <c r="J869" i="1"/>
  <c r="I869" i="1"/>
  <c r="H869" i="1"/>
  <c r="W869" i="1" s="1"/>
  <c r="W868" i="1" s="1"/>
  <c r="G869" i="1"/>
  <c r="U868" i="1"/>
  <c r="S868" i="1"/>
  <c r="O868" i="1"/>
  <c r="N868" i="1"/>
  <c r="M868" i="1"/>
  <c r="J868" i="1"/>
  <c r="I868" i="1"/>
  <c r="G867" i="1"/>
  <c r="H867" i="1" s="1"/>
  <c r="W864"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1" i="1"/>
  <c r="U841" i="1"/>
  <c r="T841" i="1"/>
  <c r="S841" i="1"/>
  <c r="R841" i="1"/>
  <c r="Q841" i="1"/>
  <c r="P841" i="1"/>
  <c r="O841" i="1"/>
  <c r="N841" i="1"/>
  <c r="M841" i="1"/>
  <c r="L841" i="1"/>
  <c r="K841" i="1"/>
  <c r="J841" i="1"/>
  <c r="I841" i="1"/>
  <c r="H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N814" i="1" s="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S576" i="1"/>
  <c r="S814" i="1" s="1"/>
  <c r="R576" i="1"/>
  <c r="Q576" i="1"/>
  <c r="P576" i="1"/>
  <c r="O576" i="1"/>
  <c r="N576" i="1"/>
  <c r="M576" i="1"/>
  <c r="L576" i="1"/>
  <c r="K576" i="1"/>
  <c r="J576" i="1"/>
  <c r="I576" i="1"/>
  <c r="H576" i="1"/>
  <c r="G576" i="1"/>
  <c r="V571" i="1"/>
  <c r="P571" i="1"/>
  <c r="O571"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R571" i="1" s="1"/>
  <c r="Q549" i="1"/>
  <c r="P549" i="1"/>
  <c r="O549" i="1"/>
  <c r="N549" i="1"/>
  <c r="M549" i="1"/>
  <c r="L549" i="1"/>
  <c r="K549" i="1"/>
  <c r="J549" i="1"/>
  <c r="I549" i="1"/>
  <c r="H549" i="1"/>
  <c r="G549" i="1"/>
  <c r="W543" i="1"/>
  <c r="V543" i="1"/>
  <c r="U543" i="1"/>
  <c r="T543" i="1"/>
  <c r="S543" i="1"/>
  <c r="R543" i="1"/>
  <c r="Q543" i="1"/>
  <c r="P543" i="1"/>
  <c r="O543" i="1"/>
  <c r="N543" i="1"/>
  <c r="N571" i="1" s="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T571" i="1" s="1"/>
  <c r="S533" i="1"/>
  <c r="R533" i="1"/>
  <c r="Q533" i="1"/>
  <c r="P533" i="1"/>
  <c r="O533" i="1"/>
  <c r="N533" i="1"/>
  <c r="M533" i="1"/>
  <c r="M571" i="1" s="1"/>
  <c r="L533" i="1"/>
  <c r="K533" i="1"/>
  <c r="J533" i="1"/>
  <c r="I533" i="1"/>
  <c r="H533" i="1"/>
  <c r="G533" i="1"/>
  <c r="W524" i="1"/>
  <c r="W571" i="1" s="1"/>
  <c r="V524" i="1"/>
  <c r="U524" i="1"/>
  <c r="T524" i="1"/>
  <c r="S524" i="1"/>
  <c r="R524" i="1"/>
  <c r="Q524" i="1"/>
  <c r="P524" i="1"/>
  <c r="O524" i="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N516" i="1" s="1"/>
  <c r="N520" i="1" s="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W516" i="1" s="1"/>
  <c r="W520" i="1" s="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V516" i="1" s="1"/>
  <c r="V520" i="1" s="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N246" i="1"/>
  <c r="M246" i="1"/>
  <c r="L246" i="1"/>
  <c r="K246" i="1"/>
  <c r="J246" i="1"/>
  <c r="I246" i="1"/>
  <c r="H246" i="1"/>
  <c r="G246" i="1"/>
  <c r="G237" i="1"/>
  <c r="V233"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H233" i="1" s="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G233" i="1" s="1"/>
  <c r="W13" i="1"/>
  <c r="V13" i="1"/>
  <c r="U13" i="1"/>
  <c r="T13" i="1"/>
  <c r="S13" i="1"/>
  <c r="R13" i="1"/>
  <c r="R233" i="1" s="1"/>
  <c r="Q13" i="1"/>
  <c r="P13" i="1"/>
  <c r="O13" i="1"/>
  <c r="N13" i="1"/>
  <c r="M13" i="1"/>
  <c r="L13" i="1"/>
  <c r="K13" i="1"/>
  <c r="J13" i="1"/>
  <c r="I13" i="1"/>
  <c r="H13" i="1"/>
  <c r="G13" i="1"/>
  <c r="W10" i="1"/>
  <c r="V10" i="1"/>
  <c r="U10" i="1"/>
  <c r="U233" i="1" s="1"/>
  <c r="T10" i="1"/>
  <c r="S10" i="1"/>
  <c r="R10" i="1"/>
  <c r="Q10" i="1"/>
  <c r="Q233" i="1" s="1"/>
  <c r="P10" i="1"/>
  <c r="O10" i="1"/>
  <c r="O233" i="1" s="1"/>
  <c r="N10" i="1"/>
  <c r="M10" i="1"/>
  <c r="L10" i="1"/>
  <c r="K10" i="1"/>
  <c r="J10" i="1"/>
  <c r="I10" i="1"/>
  <c r="I233" i="1" s="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W1711" i="12" s="1"/>
  <c r="V1713" i="12"/>
  <c r="U1713" i="12"/>
  <c r="T1713" i="12"/>
  <c r="S1713" i="12"/>
  <c r="R1713" i="12"/>
  <c r="Q1713" i="12"/>
  <c r="P1713" i="12"/>
  <c r="P1711" i="12" s="1"/>
  <c r="O1713" i="12"/>
  <c r="N1713" i="12"/>
  <c r="M1713" i="12"/>
  <c r="L1713" i="12"/>
  <c r="K1713" i="12"/>
  <c r="K1711" i="12" s="1"/>
  <c r="J1713" i="12"/>
  <c r="J1711" i="12" s="1"/>
  <c r="I1713" i="12"/>
  <c r="I1711" i="12" s="1"/>
  <c r="H1713" i="12"/>
  <c r="G1713" i="12"/>
  <c r="W1712" i="12"/>
  <c r="V1712" i="12"/>
  <c r="U1712" i="12"/>
  <c r="U1711" i="12" s="1"/>
  <c r="T1712" i="12"/>
  <c r="T1711" i="12" s="1"/>
  <c r="S1712" i="12"/>
  <c r="S1711" i="12" s="1"/>
  <c r="R1712" i="12"/>
  <c r="Q1712" i="12"/>
  <c r="P1712" i="12"/>
  <c r="O1712" i="12"/>
  <c r="N1712" i="12"/>
  <c r="N1711" i="12" s="1"/>
  <c r="M1712" i="12"/>
  <c r="M1711" i="12" s="1"/>
  <c r="L1712" i="12"/>
  <c r="L1711" i="12" s="1"/>
  <c r="K1712" i="12"/>
  <c r="J1712" i="12"/>
  <c r="I1712" i="12"/>
  <c r="H1712" i="12"/>
  <c r="H1711" i="12" s="1"/>
  <c r="G1712" i="12"/>
  <c r="G1711" i="12" s="1"/>
  <c r="R1711" i="12"/>
  <c r="Q1711" i="12"/>
  <c r="O1711" i="12"/>
  <c r="W1709" i="12"/>
  <c r="V1709" i="12"/>
  <c r="V1706" i="12" s="1"/>
  <c r="U1709" i="12"/>
  <c r="T1709" i="12"/>
  <c r="S1709" i="12"/>
  <c r="R1709" i="12"/>
  <c r="Q1709" i="12"/>
  <c r="P1709" i="12"/>
  <c r="O1709" i="12"/>
  <c r="N1709" i="12"/>
  <c r="M1709" i="12"/>
  <c r="L1709" i="12"/>
  <c r="K1709" i="12"/>
  <c r="J1709" i="12"/>
  <c r="I1709" i="12"/>
  <c r="H1709" i="12"/>
  <c r="G1709" i="12"/>
  <c r="W1708" i="12"/>
  <c r="V1708" i="12"/>
  <c r="U1708" i="12"/>
  <c r="T1708" i="12"/>
  <c r="S1708" i="12"/>
  <c r="S1706" i="12" s="1"/>
  <c r="R1708" i="12"/>
  <c r="R1706" i="12" s="1"/>
  <c r="Q1708" i="12"/>
  <c r="Q1706" i="12" s="1"/>
  <c r="P1708" i="12"/>
  <c r="O1708" i="12"/>
  <c r="N1708" i="12"/>
  <c r="M1708" i="12"/>
  <c r="L1708" i="12"/>
  <c r="K1708" i="12"/>
  <c r="K1706" i="12" s="1"/>
  <c r="J1708" i="12"/>
  <c r="I1708" i="12"/>
  <c r="H1708" i="12"/>
  <c r="G1708" i="12"/>
  <c r="W1707" i="12"/>
  <c r="V1707" i="12"/>
  <c r="U1707" i="12"/>
  <c r="T1707" i="12"/>
  <c r="T1706" i="12" s="1"/>
  <c r="S1707" i="12"/>
  <c r="R1707" i="12"/>
  <c r="Q1707" i="12"/>
  <c r="P1707" i="12"/>
  <c r="P1706" i="12" s="1"/>
  <c r="O1707" i="12"/>
  <c r="N1707" i="12"/>
  <c r="N1706" i="12" s="1"/>
  <c r="M1707" i="12"/>
  <c r="L1707" i="12"/>
  <c r="K1707" i="12"/>
  <c r="J1707" i="12"/>
  <c r="J1706" i="12" s="1"/>
  <c r="I1707" i="12"/>
  <c r="H1707" i="12"/>
  <c r="H1706" i="12" s="1"/>
  <c r="G1707" i="12"/>
  <c r="G1706" i="12" s="1"/>
  <c r="W1706" i="12"/>
  <c r="U1706" i="12"/>
  <c r="M1706" i="12"/>
  <c r="I1706" i="12"/>
  <c r="V1704" i="12"/>
  <c r="U1704" i="12"/>
  <c r="U1699" i="12" s="1"/>
  <c r="T1704" i="12"/>
  <c r="S1704" i="12"/>
  <c r="R1704" i="12"/>
  <c r="Q1704" i="12"/>
  <c r="P1704" i="12"/>
  <c r="O1704" i="12"/>
  <c r="N1704" i="12"/>
  <c r="M1704" i="12"/>
  <c r="L1704" i="12"/>
  <c r="K1704" i="12"/>
  <c r="J1704" i="12"/>
  <c r="I1704" i="12"/>
  <c r="H1704" i="12"/>
  <c r="V1701" i="12"/>
  <c r="V1699" i="12" s="1"/>
  <c r="U1701" i="12"/>
  <c r="T1701" i="12"/>
  <c r="T1699" i="12" s="1"/>
  <c r="S1701" i="12"/>
  <c r="R1701" i="12"/>
  <c r="Q1701" i="12"/>
  <c r="P1701" i="12"/>
  <c r="O1701" i="12"/>
  <c r="N1701" i="12"/>
  <c r="M1701" i="12"/>
  <c r="L1701" i="12"/>
  <c r="K1701" i="12"/>
  <c r="J1701" i="12"/>
  <c r="I1701" i="12"/>
  <c r="H1701" i="12"/>
  <c r="V1700" i="12"/>
  <c r="U1700" i="12"/>
  <c r="T1700" i="12"/>
  <c r="S1700" i="12"/>
  <c r="R1700" i="12"/>
  <c r="Q1700" i="12"/>
  <c r="Q1699" i="12" s="1"/>
  <c r="P1700" i="12"/>
  <c r="O1700" i="12"/>
  <c r="O1699" i="12" s="1"/>
  <c r="N1700" i="12"/>
  <c r="M1700" i="12"/>
  <c r="L1700" i="12"/>
  <c r="K1700" i="12"/>
  <c r="K1699" i="12" s="1"/>
  <c r="J1700" i="12"/>
  <c r="J1699" i="12" s="1"/>
  <c r="I1700" i="12"/>
  <c r="I1699" i="12" s="1"/>
  <c r="H1700" i="12"/>
  <c r="H1699" i="12" s="1"/>
  <c r="M1699" i="12"/>
  <c r="L1699" i="12"/>
  <c r="V1698" i="12"/>
  <c r="U1698" i="12"/>
  <c r="T1698" i="12"/>
  <c r="S1698" i="12"/>
  <c r="R1698" i="12"/>
  <c r="Q1698" i="12"/>
  <c r="P1698" i="12"/>
  <c r="O1698" i="12"/>
  <c r="N1698" i="12"/>
  <c r="M1698" i="12"/>
  <c r="L1698" i="12"/>
  <c r="K1698" i="12"/>
  <c r="J1698" i="12"/>
  <c r="I1698" i="12"/>
  <c r="H1698" i="12"/>
  <c r="V1697" i="12"/>
  <c r="U1697" i="12"/>
  <c r="T1697" i="12"/>
  <c r="T1693" i="12" s="1"/>
  <c r="S1697" i="12"/>
  <c r="R1697" i="12"/>
  <c r="Q1697" i="12"/>
  <c r="P1697" i="12"/>
  <c r="P1693" i="12" s="1"/>
  <c r="O1697" i="12"/>
  <c r="N1697" i="12"/>
  <c r="M1697" i="12"/>
  <c r="L1697" i="12"/>
  <c r="K1697" i="12"/>
  <c r="J1697" i="12"/>
  <c r="I1697" i="12"/>
  <c r="I1693" i="12" s="1"/>
  <c r="H1697" i="12"/>
  <c r="V1696" i="12"/>
  <c r="U1696" i="12"/>
  <c r="T1696" i="12"/>
  <c r="S1696" i="12"/>
  <c r="R1696" i="12"/>
  <c r="Q1696" i="12"/>
  <c r="P1696" i="12"/>
  <c r="O1696" i="12"/>
  <c r="N1696" i="12"/>
  <c r="M1696" i="12"/>
  <c r="L1696" i="12"/>
  <c r="K1696" i="12"/>
  <c r="J1696" i="12"/>
  <c r="I1696" i="12"/>
  <c r="H1696" i="12"/>
  <c r="V1695" i="12"/>
  <c r="V1693" i="12" s="1"/>
  <c r="U1695" i="12"/>
  <c r="T1695" i="12"/>
  <c r="S1695" i="12"/>
  <c r="R1695" i="12"/>
  <c r="R1693" i="12" s="1"/>
  <c r="Q1695" i="12"/>
  <c r="P1695" i="12"/>
  <c r="O1695" i="12"/>
  <c r="N1695" i="12"/>
  <c r="M1695" i="12"/>
  <c r="L1695" i="12"/>
  <c r="K1695" i="12"/>
  <c r="J1695" i="12"/>
  <c r="I1695" i="12"/>
  <c r="H1695" i="12"/>
  <c r="V1694" i="12"/>
  <c r="U1694" i="12"/>
  <c r="U1693" i="12" s="1"/>
  <c r="T1694" i="12"/>
  <c r="S1694" i="12"/>
  <c r="R1694" i="12"/>
  <c r="Q1694" i="12"/>
  <c r="Q1693" i="12" s="1"/>
  <c r="P1694" i="12"/>
  <c r="O1694" i="12"/>
  <c r="N1694" i="12"/>
  <c r="N1693" i="12" s="1"/>
  <c r="M1694" i="12"/>
  <c r="M1693" i="12" s="1"/>
  <c r="L1694" i="12"/>
  <c r="K1694" i="12"/>
  <c r="J1694" i="12"/>
  <c r="I1694" i="12"/>
  <c r="H1694" i="12"/>
  <c r="K1693" i="12"/>
  <c r="J1693" i="12"/>
  <c r="V1692" i="12"/>
  <c r="U1692" i="12"/>
  <c r="T1692" i="12"/>
  <c r="S1692" i="12"/>
  <c r="R1692" i="12"/>
  <c r="Q1692" i="12"/>
  <c r="Q1690" i="12" s="1"/>
  <c r="P1692" i="12"/>
  <c r="O1692" i="12"/>
  <c r="N1692" i="12"/>
  <c r="M1692" i="12"/>
  <c r="M1690" i="12" s="1"/>
  <c r="L1692" i="12"/>
  <c r="K1692" i="12"/>
  <c r="J1692" i="12"/>
  <c r="I1692" i="12"/>
  <c r="H1692" i="12"/>
  <c r="V1691" i="12"/>
  <c r="U1691" i="12"/>
  <c r="U1690" i="12" s="1"/>
  <c r="T1691" i="12"/>
  <c r="T1690" i="12" s="1"/>
  <c r="S1691" i="12"/>
  <c r="S1690" i="12" s="1"/>
  <c r="R1691" i="12"/>
  <c r="R1690" i="12" s="1"/>
  <c r="Q1691" i="12"/>
  <c r="P1691" i="12"/>
  <c r="O1691" i="12"/>
  <c r="N1691" i="12"/>
  <c r="M1691" i="12"/>
  <c r="L1691" i="12"/>
  <c r="K1691" i="12"/>
  <c r="J1691" i="12"/>
  <c r="J1690" i="12" s="1"/>
  <c r="I1691" i="12"/>
  <c r="I1690" i="12" s="1"/>
  <c r="H1691" i="12"/>
  <c r="H1690" i="12" s="1"/>
  <c r="V1690" i="12"/>
  <c r="P1690" i="12"/>
  <c r="O1690" i="12"/>
  <c r="N1690" i="12"/>
  <c r="V1689" i="12"/>
  <c r="U1689" i="12"/>
  <c r="T1689" i="12"/>
  <c r="S1689" i="12"/>
  <c r="R1689" i="12"/>
  <c r="R1685" i="12" s="1"/>
  <c r="Q1689" i="12"/>
  <c r="P1689" i="12"/>
  <c r="O1689" i="12"/>
  <c r="N1689" i="12"/>
  <c r="M1689" i="12"/>
  <c r="L1689" i="12"/>
  <c r="K1689" i="12"/>
  <c r="J1689" i="12"/>
  <c r="I1689" i="12"/>
  <c r="H1689" i="12"/>
  <c r="V1688" i="12"/>
  <c r="U1688" i="12"/>
  <c r="T1688" i="12"/>
  <c r="S1688" i="12"/>
  <c r="R1688" i="12"/>
  <c r="Q1688" i="12"/>
  <c r="P1688" i="12"/>
  <c r="O1688" i="12"/>
  <c r="N1688" i="12"/>
  <c r="M1688" i="12"/>
  <c r="L1688" i="12"/>
  <c r="K1688" i="12"/>
  <c r="J1688" i="12"/>
  <c r="I1688" i="12"/>
  <c r="H1688" i="12"/>
  <c r="V1687" i="12"/>
  <c r="U1687" i="12"/>
  <c r="T1687" i="12"/>
  <c r="S1687" i="12"/>
  <c r="R1687" i="12"/>
  <c r="Q1687" i="12"/>
  <c r="P1687" i="12"/>
  <c r="O1687" i="12"/>
  <c r="N1687" i="12"/>
  <c r="M1687" i="12"/>
  <c r="L1687" i="12"/>
  <c r="K1687" i="12"/>
  <c r="J1687" i="12"/>
  <c r="J1685" i="12" s="1"/>
  <c r="I1687" i="12"/>
  <c r="H1687" i="12"/>
  <c r="H1685" i="12" s="1"/>
  <c r="V1686" i="12"/>
  <c r="V1685" i="12" s="1"/>
  <c r="U1686" i="12"/>
  <c r="T1686" i="12"/>
  <c r="S1686" i="12"/>
  <c r="S1685" i="12" s="1"/>
  <c r="R1686" i="12"/>
  <c r="Q1686" i="12"/>
  <c r="Q1685" i="12" s="1"/>
  <c r="P1686" i="12"/>
  <c r="P1685" i="12" s="1"/>
  <c r="O1686" i="12"/>
  <c r="N1686" i="12"/>
  <c r="M1686" i="12"/>
  <c r="L1686" i="12"/>
  <c r="K1686" i="12"/>
  <c r="J1686" i="12"/>
  <c r="I1686" i="12"/>
  <c r="H1686" i="12"/>
  <c r="O1685" i="12"/>
  <c r="N1685" i="12"/>
  <c r="L1685" i="12"/>
  <c r="I1685" i="12"/>
  <c r="V1684" i="12"/>
  <c r="U1684" i="12"/>
  <c r="T1684" i="12"/>
  <c r="S1684" i="12"/>
  <c r="R1684" i="12"/>
  <c r="Q1684" i="12"/>
  <c r="P1684" i="12"/>
  <c r="O1684" i="12"/>
  <c r="N1684" i="12"/>
  <c r="M1684" i="12"/>
  <c r="L1684" i="12"/>
  <c r="K1684" i="12"/>
  <c r="J1684" i="12"/>
  <c r="I1684" i="12"/>
  <c r="H1684" i="12"/>
  <c r="V1683" i="12"/>
  <c r="U1683" i="12"/>
  <c r="T1683" i="12"/>
  <c r="S1683" i="12"/>
  <c r="R1683" i="12"/>
  <c r="Q1683" i="12"/>
  <c r="P1683" i="12"/>
  <c r="O1683" i="12"/>
  <c r="N1683" i="12"/>
  <c r="M1683" i="12"/>
  <c r="L1683" i="12"/>
  <c r="K1683" i="12"/>
  <c r="J1683" i="12"/>
  <c r="J1680" i="12" s="1"/>
  <c r="I1683" i="12"/>
  <c r="H1683" i="12"/>
  <c r="V1682" i="12"/>
  <c r="U1682" i="12"/>
  <c r="T1682" i="12"/>
  <c r="S1682" i="12"/>
  <c r="S1680" i="12" s="1"/>
  <c r="R1682" i="12"/>
  <c r="Q1682" i="12"/>
  <c r="P1682" i="12"/>
  <c r="O1682" i="12"/>
  <c r="N1682" i="12"/>
  <c r="M1682" i="12"/>
  <c r="M1680" i="12" s="1"/>
  <c r="L1682" i="12"/>
  <c r="K1682" i="12"/>
  <c r="J1682" i="12"/>
  <c r="I1682" i="12"/>
  <c r="H1682" i="12"/>
  <c r="V1681" i="12"/>
  <c r="U1681" i="12"/>
  <c r="T1681" i="12"/>
  <c r="T1680" i="12" s="1"/>
  <c r="S1681" i="12"/>
  <c r="R1681" i="12"/>
  <c r="Q1681" i="12"/>
  <c r="P1681" i="12"/>
  <c r="P1680" i="12" s="1"/>
  <c r="O1681" i="12"/>
  <c r="N1681" i="12"/>
  <c r="N1680" i="12" s="1"/>
  <c r="M1681" i="12"/>
  <c r="L1681" i="12"/>
  <c r="L1680" i="12" s="1"/>
  <c r="K1681" i="12"/>
  <c r="J1681" i="12"/>
  <c r="I1681" i="12"/>
  <c r="H1681" i="12"/>
  <c r="I1680" i="12"/>
  <c r="H1680" i="12"/>
  <c r="V1677" i="12"/>
  <c r="U1677" i="12"/>
  <c r="T1677" i="12"/>
  <c r="S1677" i="12"/>
  <c r="S1675" i="12" s="1"/>
  <c r="R1677" i="12"/>
  <c r="Q1677" i="12"/>
  <c r="P1677" i="12"/>
  <c r="O1677" i="12"/>
  <c r="N1677" i="12"/>
  <c r="M1677" i="12"/>
  <c r="L1677" i="12"/>
  <c r="K1677" i="12"/>
  <c r="J1677" i="12"/>
  <c r="I1677" i="12"/>
  <c r="H1677" i="12"/>
  <c r="V1676" i="12"/>
  <c r="V1675" i="12" s="1"/>
  <c r="U1676" i="12"/>
  <c r="U1675" i="12" s="1"/>
  <c r="T1676" i="12"/>
  <c r="S1676" i="12"/>
  <c r="R1676" i="12"/>
  <c r="Q1676" i="12"/>
  <c r="Q1675" i="12" s="1"/>
  <c r="P1676" i="12"/>
  <c r="O1676" i="12"/>
  <c r="O1675" i="12" s="1"/>
  <c r="N1676" i="12"/>
  <c r="N1675" i="12" s="1"/>
  <c r="M1676" i="12"/>
  <c r="M1675" i="12" s="1"/>
  <c r="L1676" i="12"/>
  <c r="K1676" i="12"/>
  <c r="J1676" i="12"/>
  <c r="I1676" i="12"/>
  <c r="I1675" i="12" s="1"/>
  <c r="H1676" i="12"/>
  <c r="P1675" i="12"/>
  <c r="L1675" i="12"/>
  <c r="K1675" i="12"/>
  <c r="J1675" i="12"/>
  <c r="H1675" i="12"/>
  <c r="W1670" i="12"/>
  <c r="V1670" i="12"/>
  <c r="U1670" i="12"/>
  <c r="T1670" i="12"/>
  <c r="S1670" i="12"/>
  <c r="R1670" i="12"/>
  <c r="Q1670" i="12"/>
  <c r="Q1667" i="12" s="1"/>
  <c r="P1670" i="12"/>
  <c r="O1670" i="12"/>
  <c r="N1670" i="12"/>
  <c r="M1670" i="12"/>
  <c r="L1670" i="12"/>
  <c r="K1670" i="12"/>
  <c r="J1670" i="12"/>
  <c r="I1670" i="12"/>
  <c r="H1670" i="12"/>
  <c r="G1670" i="12"/>
  <c r="W1669" i="12"/>
  <c r="V1669" i="12"/>
  <c r="V1667" i="12" s="1"/>
  <c r="U1669" i="12"/>
  <c r="T1669" i="12"/>
  <c r="S1669" i="12"/>
  <c r="R1669" i="12"/>
  <c r="Q1669" i="12"/>
  <c r="P1669" i="12"/>
  <c r="O1669" i="12"/>
  <c r="O1667" i="12" s="1"/>
  <c r="N1669" i="12"/>
  <c r="M1669" i="12"/>
  <c r="M1667" i="12" s="1"/>
  <c r="L1669" i="12"/>
  <c r="K1669" i="12"/>
  <c r="J1669" i="12"/>
  <c r="I1669" i="12"/>
  <c r="G1669" i="12"/>
  <c r="G1667" i="12" s="1"/>
  <c r="W1668" i="12"/>
  <c r="V1668" i="12"/>
  <c r="U1668" i="12"/>
  <c r="T1668" i="12"/>
  <c r="S1668" i="12"/>
  <c r="S1667" i="12" s="1"/>
  <c r="R1668" i="12"/>
  <c r="Q1668" i="12"/>
  <c r="P1668" i="12"/>
  <c r="O1668" i="12"/>
  <c r="N1668" i="12"/>
  <c r="M1668" i="12"/>
  <c r="L1668" i="12"/>
  <c r="K1668" i="12"/>
  <c r="K1667" i="12" s="1"/>
  <c r="J1668" i="12"/>
  <c r="I1668" i="12"/>
  <c r="G1668" i="12"/>
  <c r="U1667" i="12"/>
  <c r="T1667" i="12"/>
  <c r="R1667" i="12"/>
  <c r="P1667" i="12"/>
  <c r="N1667" i="12"/>
  <c r="L1667" i="12"/>
  <c r="I1667" i="12"/>
  <c r="W1665" i="12"/>
  <c r="G1665" i="12"/>
  <c r="W1664" i="12"/>
  <c r="G1664" i="12"/>
  <c r="G1663" i="12" s="1"/>
  <c r="W1663" i="12"/>
  <c r="W1662" i="12"/>
  <c r="G1662" i="12"/>
  <c r="W1661" i="12"/>
  <c r="V1661" i="12"/>
  <c r="U1661" i="12"/>
  <c r="U1659" i="12" s="1"/>
  <c r="T1661" i="12"/>
  <c r="T1659" i="12" s="1"/>
  <c r="S1661" i="12"/>
  <c r="S1659" i="12" s="1"/>
  <c r="R1661" i="12"/>
  <c r="Q1661" i="12"/>
  <c r="P1661" i="12"/>
  <c r="O1661" i="12"/>
  <c r="L1661" i="12"/>
  <c r="G1661" i="12"/>
  <c r="W1660" i="12"/>
  <c r="V1660" i="12"/>
  <c r="U1660" i="12"/>
  <c r="T1660" i="12"/>
  <c r="S1660" i="12"/>
  <c r="R1660" i="12"/>
  <c r="R1659" i="12" s="1"/>
  <c r="Q1660" i="12"/>
  <c r="Q1659" i="12" s="1"/>
  <c r="P1660" i="12"/>
  <c r="P1659" i="12" s="1"/>
  <c r="O1660" i="12"/>
  <c r="O1659" i="12" s="1"/>
  <c r="N1660" i="12"/>
  <c r="M1660" i="12"/>
  <c r="L1660" i="12"/>
  <c r="L1659" i="12" s="1"/>
  <c r="G1660" i="12"/>
  <c r="V1659" i="12"/>
  <c r="G1659" i="12"/>
  <c r="W1658" i="12"/>
  <c r="V1658" i="12"/>
  <c r="U1658" i="12"/>
  <c r="T1658" i="12"/>
  <c r="T1656" i="12" s="1"/>
  <c r="S1658" i="12"/>
  <c r="R1658" i="12"/>
  <c r="Q1658" i="12"/>
  <c r="P1658" i="12"/>
  <c r="O1658" i="12"/>
  <c r="N1658" i="12"/>
  <c r="M1658" i="12"/>
  <c r="L1658" i="12"/>
  <c r="K1658" i="12"/>
  <c r="J1658" i="12"/>
  <c r="I1658" i="12"/>
  <c r="G1658" i="12"/>
  <c r="W1657" i="12"/>
  <c r="W1656" i="12" s="1"/>
  <c r="V1657" i="12"/>
  <c r="V1656" i="12" s="1"/>
  <c r="U1657" i="12"/>
  <c r="U1656" i="12" s="1"/>
  <c r="T1657" i="12"/>
  <c r="S1657" i="12"/>
  <c r="R1657" i="12"/>
  <c r="Q1657" i="12"/>
  <c r="Q1656" i="12" s="1"/>
  <c r="P1657" i="12"/>
  <c r="O1657" i="12"/>
  <c r="O1656" i="12" s="1"/>
  <c r="N1657" i="12"/>
  <c r="M1657" i="12"/>
  <c r="M1656" i="12" s="1"/>
  <c r="L1657" i="12"/>
  <c r="L1656" i="12" s="1"/>
  <c r="K1657" i="12"/>
  <c r="J1657" i="12"/>
  <c r="J1656" i="12" s="1"/>
  <c r="I1657" i="12"/>
  <c r="G1657" i="12"/>
  <c r="G1656" i="12" s="1"/>
  <c r="N1656" i="12"/>
  <c r="I1656" i="12"/>
  <c r="W1655" i="12"/>
  <c r="V1655" i="12"/>
  <c r="U1655" i="12"/>
  <c r="T1655" i="12"/>
  <c r="S1655" i="12"/>
  <c r="R1655" i="12"/>
  <c r="Q1655" i="12"/>
  <c r="Q1653" i="12" s="1"/>
  <c r="P1655" i="12"/>
  <c r="O1655" i="12"/>
  <c r="N1655" i="12"/>
  <c r="M1655" i="12"/>
  <c r="L1655" i="12"/>
  <c r="K1655" i="12"/>
  <c r="K1653" i="12" s="1"/>
  <c r="J1655" i="12"/>
  <c r="J1653" i="12" s="1"/>
  <c r="I1655" i="12"/>
  <c r="I1653" i="12" s="1"/>
  <c r="H1655" i="12"/>
  <c r="G1655" i="12"/>
  <c r="W1654" i="12"/>
  <c r="V1654" i="12"/>
  <c r="U1654" i="12"/>
  <c r="U1653" i="12" s="1"/>
  <c r="T1654" i="12"/>
  <c r="S1654" i="12"/>
  <c r="R1654" i="12"/>
  <c r="Q1654" i="12"/>
  <c r="P1654" i="12"/>
  <c r="O1654" i="12"/>
  <c r="N1654" i="12"/>
  <c r="N1653" i="12" s="1"/>
  <c r="M1654" i="12"/>
  <c r="M1653" i="12" s="1"/>
  <c r="L1654" i="12"/>
  <c r="K1654" i="12"/>
  <c r="J1654" i="12"/>
  <c r="I1654" i="12"/>
  <c r="G1654" i="12"/>
  <c r="G1653" i="12" s="1"/>
  <c r="W1653" i="12"/>
  <c r="T1653" i="12"/>
  <c r="S1653" i="12"/>
  <c r="R1653" i="12"/>
  <c r="P1653" i="12"/>
  <c r="O1653" i="12"/>
  <c r="W1652" i="12"/>
  <c r="V1652" i="12"/>
  <c r="U1652" i="12"/>
  <c r="T1652" i="12"/>
  <c r="S1652" i="12"/>
  <c r="R1652" i="12"/>
  <c r="R1650" i="12" s="1"/>
  <c r="Q1652" i="12"/>
  <c r="Q1650" i="12" s="1"/>
  <c r="P1652" i="12"/>
  <c r="O1652" i="12"/>
  <c r="N1652" i="12"/>
  <c r="M1652" i="12"/>
  <c r="L1652" i="12"/>
  <c r="K1652" i="12"/>
  <c r="J1652" i="12"/>
  <c r="I1652" i="12"/>
  <c r="G1652" i="12"/>
  <c r="W1651" i="12"/>
  <c r="W1650" i="12" s="1"/>
  <c r="V1651" i="12"/>
  <c r="U1651" i="12"/>
  <c r="S1651" i="12"/>
  <c r="R1651" i="12"/>
  <c r="Q1651" i="12"/>
  <c r="P1651" i="12"/>
  <c r="O1651" i="12"/>
  <c r="O1650" i="12" s="1"/>
  <c r="N1651" i="12"/>
  <c r="N1650" i="12" s="1"/>
  <c r="M1651" i="12"/>
  <c r="M1650" i="12" s="1"/>
  <c r="L1651" i="12"/>
  <c r="L1650" i="12" s="1"/>
  <c r="K1651" i="12"/>
  <c r="K1650" i="12" s="1"/>
  <c r="J1651" i="12"/>
  <c r="J1650" i="12" s="1"/>
  <c r="I1651" i="12"/>
  <c r="I1650" i="12" s="1"/>
  <c r="G1651" i="12"/>
  <c r="V1650" i="12"/>
  <c r="U1650" i="12"/>
  <c r="P1650" i="12"/>
  <c r="G1650" i="12"/>
  <c r="W1649" i="12"/>
  <c r="V1649" i="12"/>
  <c r="U1649" i="12"/>
  <c r="T1649" i="12"/>
  <c r="S1649" i="12"/>
  <c r="S1647" i="12" s="1"/>
  <c r="R1649" i="12"/>
  <c r="R1647" i="12" s="1"/>
  <c r="Q1649" i="12"/>
  <c r="Q1647" i="12" s="1"/>
  <c r="P1649" i="12"/>
  <c r="O1649" i="12"/>
  <c r="N1649" i="12"/>
  <c r="M1649" i="12"/>
  <c r="M1647" i="12" s="1"/>
  <c r="L1649" i="12"/>
  <c r="L1647" i="12" s="1"/>
  <c r="K1649" i="12"/>
  <c r="J1649" i="12"/>
  <c r="I1649" i="12"/>
  <c r="H1649" i="12"/>
  <c r="G1649" i="12"/>
  <c r="W1648" i="12"/>
  <c r="W1647" i="12" s="1"/>
  <c r="V1648" i="12"/>
  <c r="V1647" i="12" s="1"/>
  <c r="U1648" i="12"/>
  <c r="U1647" i="12" s="1"/>
  <c r="T1648" i="12"/>
  <c r="S1648" i="12"/>
  <c r="R1648" i="12"/>
  <c r="Q1648" i="12"/>
  <c r="P1648" i="12"/>
  <c r="P1647" i="12" s="1"/>
  <c r="O1648" i="12"/>
  <c r="O1647" i="12" s="1"/>
  <c r="N1648" i="12"/>
  <c r="N1647" i="12" s="1"/>
  <c r="M1648" i="12"/>
  <c r="L1648" i="12"/>
  <c r="K1648" i="12"/>
  <c r="J1648" i="12"/>
  <c r="J1647" i="12" s="1"/>
  <c r="I1648" i="12"/>
  <c r="G1648" i="12"/>
  <c r="T1647" i="12"/>
  <c r="K1647" i="12"/>
  <c r="I1647" i="12"/>
  <c r="G1647" i="12"/>
  <c r="W1646" i="12"/>
  <c r="V1646" i="12"/>
  <c r="T1646" i="12"/>
  <c r="S1646" i="12"/>
  <c r="S1644" i="12" s="1"/>
  <c r="R1646" i="12"/>
  <c r="Q1646" i="12"/>
  <c r="P1646" i="12"/>
  <c r="O1646" i="12"/>
  <c r="N1646" i="12"/>
  <c r="M1646" i="12"/>
  <c r="L1646" i="12"/>
  <c r="K1646" i="12"/>
  <c r="J1646" i="12"/>
  <c r="I1646" i="12"/>
  <c r="I1644" i="12" s="1"/>
  <c r="H1646" i="12"/>
  <c r="G1646" i="12"/>
  <c r="W1645" i="12"/>
  <c r="W1644" i="12" s="1"/>
  <c r="V1645" i="12"/>
  <c r="V1644" i="12" s="1"/>
  <c r="U1645" i="12"/>
  <c r="T1645" i="12"/>
  <c r="S1645" i="12"/>
  <c r="R1645" i="12"/>
  <c r="P1645" i="12"/>
  <c r="P1644" i="12" s="1"/>
  <c r="O1645" i="12"/>
  <c r="O1644" i="12" s="1"/>
  <c r="N1645" i="12"/>
  <c r="M1645" i="12"/>
  <c r="L1645" i="12"/>
  <c r="K1645" i="12"/>
  <c r="J1645" i="12"/>
  <c r="I1645" i="12"/>
  <c r="G1645" i="12"/>
  <c r="G1644" i="12" s="1"/>
  <c r="T1644" i="12"/>
  <c r="R1644" i="12"/>
  <c r="N1644" i="12"/>
  <c r="M1644" i="12"/>
  <c r="L1644" i="12"/>
  <c r="K1644" i="12"/>
  <c r="J1644" i="12"/>
  <c r="W1643" i="12"/>
  <c r="V1643" i="12"/>
  <c r="U1643" i="12"/>
  <c r="U1641" i="12" s="1"/>
  <c r="T1643" i="12"/>
  <c r="T1641" i="12" s="1"/>
  <c r="S1643" i="12"/>
  <c r="S1641" i="12" s="1"/>
  <c r="R1643" i="12"/>
  <c r="Q1643" i="12"/>
  <c r="P1643" i="12"/>
  <c r="O1643" i="12"/>
  <c r="O1641" i="12" s="1"/>
  <c r="N1643" i="12"/>
  <c r="M1643" i="12"/>
  <c r="L1643" i="12"/>
  <c r="K1643" i="12"/>
  <c r="J1643" i="12"/>
  <c r="I1643" i="12"/>
  <c r="G1643" i="12"/>
  <c r="W1642" i="12"/>
  <c r="V1642" i="12"/>
  <c r="U1642" i="12"/>
  <c r="T1642" i="12"/>
  <c r="S1642" i="12"/>
  <c r="R1642" i="12"/>
  <c r="R1641" i="12" s="1"/>
  <c r="Q1642" i="12"/>
  <c r="Q1641" i="12" s="1"/>
  <c r="P1642" i="12"/>
  <c r="P1641" i="12" s="1"/>
  <c r="O1642" i="12"/>
  <c r="N1642" i="12"/>
  <c r="M1642" i="12"/>
  <c r="L1642" i="12"/>
  <c r="K1642" i="12"/>
  <c r="K1641" i="12" s="1"/>
  <c r="J1642" i="12"/>
  <c r="J1641" i="12" s="1"/>
  <c r="I1642" i="12"/>
  <c r="I1641" i="12" s="1"/>
  <c r="G1642" i="12"/>
  <c r="G1641" i="12" s="1"/>
  <c r="W1641" i="12"/>
  <c r="V1641" i="12"/>
  <c r="W1639" i="12"/>
  <c r="V1639" i="12"/>
  <c r="U1639" i="12"/>
  <c r="T1639" i="12"/>
  <c r="S1639" i="12"/>
  <c r="R1639" i="12"/>
  <c r="Q1639" i="12"/>
  <c r="P1639" i="12"/>
  <c r="O1639" i="12"/>
  <c r="N1639" i="12"/>
  <c r="M1639" i="12"/>
  <c r="L1639" i="12"/>
  <c r="K1639" i="12"/>
  <c r="J1639" i="12"/>
  <c r="I1639" i="12"/>
  <c r="H1639" i="12"/>
  <c r="G1639" i="12"/>
  <c r="G1636" i="12" s="1"/>
  <c r="W1638" i="12"/>
  <c r="W1636" i="12" s="1"/>
  <c r="V1638" i="12"/>
  <c r="U1638" i="12"/>
  <c r="T1638" i="12"/>
  <c r="S1638" i="12"/>
  <c r="S1636" i="12" s="1"/>
  <c r="R1638" i="12"/>
  <c r="R1636" i="12" s="1"/>
  <c r="Q1638" i="12"/>
  <c r="Q1636" i="12" s="1"/>
  <c r="P1638" i="12"/>
  <c r="P1636" i="12" s="1"/>
  <c r="O1638" i="12"/>
  <c r="N1638" i="12"/>
  <c r="M1638" i="12"/>
  <c r="L1638" i="12"/>
  <c r="K1638" i="12"/>
  <c r="J1638" i="12"/>
  <c r="I1638" i="12"/>
  <c r="G1638" i="12"/>
  <c r="W1637" i="12"/>
  <c r="V1637" i="12"/>
  <c r="U1637" i="12"/>
  <c r="T1637" i="12"/>
  <c r="S1637" i="12"/>
  <c r="R1637" i="12"/>
  <c r="Q1637" i="12"/>
  <c r="P1637" i="12"/>
  <c r="O1637" i="12"/>
  <c r="O1636" i="12" s="1"/>
  <c r="N1637" i="12"/>
  <c r="N1636" i="12" s="1"/>
  <c r="M1637" i="12"/>
  <c r="M1636" i="12" s="1"/>
  <c r="L1637" i="12"/>
  <c r="K1637" i="12"/>
  <c r="J1637" i="12"/>
  <c r="I1637" i="12"/>
  <c r="G1637" i="12"/>
  <c r="L1636" i="12"/>
  <c r="K1636" i="12"/>
  <c r="J1636" i="12"/>
  <c r="I1636" i="12"/>
  <c r="W1635" i="12"/>
  <c r="V1635" i="12"/>
  <c r="U1635" i="12"/>
  <c r="T1635" i="12"/>
  <c r="S1635" i="12"/>
  <c r="R1635" i="12"/>
  <c r="Q1635" i="12"/>
  <c r="P1635" i="12"/>
  <c r="O1635" i="12"/>
  <c r="N1635" i="12"/>
  <c r="N1633" i="12" s="1"/>
  <c r="M1635" i="12"/>
  <c r="M1633" i="12" s="1"/>
  <c r="L1635" i="12"/>
  <c r="K1635" i="12"/>
  <c r="J1635" i="12"/>
  <c r="I1635" i="12"/>
  <c r="H1635" i="12"/>
  <c r="G1635" i="12"/>
  <c r="W1634" i="12"/>
  <c r="V1634" i="12"/>
  <c r="U1634" i="12"/>
  <c r="T1634" i="12"/>
  <c r="S1634" i="12"/>
  <c r="R1634" i="12"/>
  <c r="Q1634" i="12"/>
  <c r="Q1633" i="12" s="1"/>
  <c r="P1634" i="12"/>
  <c r="P1633" i="12" s="1"/>
  <c r="O1634" i="12"/>
  <c r="N1634" i="12"/>
  <c r="M1634" i="12"/>
  <c r="L1634" i="12"/>
  <c r="K1634" i="12"/>
  <c r="K1633" i="12" s="1"/>
  <c r="J1634" i="12"/>
  <c r="J1633" i="12" s="1"/>
  <c r="I1634" i="12"/>
  <c r="G1634" i="12"/>
  <c r="W1633" i="12"/>
  <c r="V1633" i="12"/>
  <c r="U1633" i="12"/>
  <c r="T1633" i="12"/>
  <c r="S1633" i="12"/>
  <c r="R1633" i="12"/>
  <c r="L1633" i="12"/>
  <c r="W1632" i="12"/>
  <c r="V1632" i="12"/>
  <c r="U1632" i="12"/>
  <c r="T1632" i="12"/>
  <c r="T1629" i="12" s="1"/>
  <c r="S1632" i="12"/>
  <c r="S1629" i="12" s="1"/>
  <c r="R1632" i="12"/>
  <c r="Q1632" i="12"/>
  <c r="P1632" i="12"/>
  <c r="O1632" i="12"/>
  <c r="N1632" i="12"/>
  <c r="M1632" i="12"/>
  <c r="L1632" i="12"/>
  <c r="K1632" i="12"/>
  <c r="J1632" i="12"/>
  <c r="I1632" i="12"/>
  <c r="H1632" i="12"/>
  <c r="G1632" i="12"/>
  <c r="W1631" i="12"/>
  <c r="V1631" i="12"/>
  <c r="U1631" i="12"/>
  <c r="T1631" i="12"/>
  <c r="S1631" i="12"/>
  <c r="R1631" i="12"/>
  <c r="Q1631" i="12"/>
  <c r="Q1629" i="12" s="1"/>
  <c r="P1631" i="12"/>
  <c r="O1631" i="12"/>
  <c r="N1631" i="12"/>
  <c r="M1631" i="12"/>
  <c r="L1631" i="12"/>
  <c r="L1629" i="12" s="1"/>
  <c r="K1631" i="12"/>
  <c r="J1631" i="12"/>
  <c r="I1631" i="12"/>
  <c r="G1631" i="12"/>
  <c r="G1629" i="12" s="1"/>
  <c r="W1630" i="12"/>
  <c r="W1629" i="12" s="1"/>
  <c r="V1630" i="12"/>
  <c r="V1629" i="12" s="1"/>
  <c r="U1630" i="12"/>
  <c r="U1629" i="12" s="1"/>
  <c r="T1630" i="12"/>
  <c r="S1630" i="12"/>
  <c r="R1630" i="12"/>
  <c r="Q1630" i="12"/>
  <c r="P1630" i="12"/>
  <c r="O1630" i="12"/>
  <c r="N1630" i="12"/>
  <c r="N1629" i="12" s="1"/>
  <c r="M1630" i="12"/>
  <c r="L1630" i="12"/>
  <c r="K1630" i="12"/>
  <c r="J1630" i="12"/>
  <c r="J1629" i="12" s="1"/>
  <c r="I1630" i="12"/>
  <c r="I1629" i="12" s="1"/>
  <c r="H1630" i="12"/>
  <c r="G1630" i="12"/>
  <c r="R1629" i="12"/>
  <c r="K1629" i="12"/>
  <c r="W1628" i="12"/>
  <c r="V1628" i="12"/>
  <c r="U1628" i="12"/>
  <c r="T1628" i="12"/>
  <c r="S1628" i="12"/>
  <c r="S1626" i="12" s="1"/>
  <c r="R1628" i="12"/>
  <c r="R1626" i="12" s="1"/>
  <c r="Q1628" i="12"/>
  <c r="P1628" i="12"/>
  <c r="O1628" i="12"/>
  <c r="N1628" i="12"/>
  <c r="M1628" i="12"/>
  <c r="L1628" i="12"/>
  <c r="K1628" i="12"/>
  <c r="J1628" i="12"/>
  <c r="I1628" i="12"/>
  <c r="I1626" i="12" s="1"/>
  <c r="H1628" i="12"/>
  <c r="G1628" i="12"/>
  <c r="G1626" i="12" s="1"/>
  <c r="W1627" i="12"/>
  <c r="W1626" i="12" s="1"/>
  <c r="V1627" i="12"/>
  <c r="U1627" i="12"/>
  <c r="T1627" i="12"/>
  <c r="S1627" i="12"/>
  <c r="R1627" i="12"/>
  <c r="Q1627" i="12"/>
  <c r="P1627" i="12"/>
  <c r="P1626" i="12" s="1"/>
  <c r="O1627" i="12"/>
  <c r="N1627" i="12"/>
  <c r="M1627" i="12"/>
  <c r="L1627" i="12"/>
  <c r="L1626" i="12" s="1"/>
  <c r="K1627" i="12"/>
  <c r="K1626" i="12" s="1"/>
  <c r="J1627" i="12"/>
  <c r="I1627" i="12"/>
  <c r="G1627" i="12"/>
  <c r="V1626" i="12"/>
  <c r="U1626" i="12"/>
  <c r="T1626" i="12"/>
  <c r="Q1626" i="12"/>
  <c r="M1626" i="12"/>
  <c r="J1626" i="12"/>
  <c r="W1625" i="12"/>
  <c r="V1625" i="12"/>
  <c r="U1625" i="12"/>
  <c r="T1625" i="12"/>
  <c r="S1625" i="12"/>
  <c r="R1625" i="12"/>
  <c r="Q1625" i="12"/>
  <c r="P1625" i="12"/>
  <c r="P1622" i="12" s="1"/>
  <c r="O1625" i="12"/>
  <c r="N1625" i="12"/>
  <c r="N1622" i="12" s="1"/>
  <c r="M1625" i="12"/>
  <c r="L1625" i="12"/>
  <c r="K1625" i="12"/>
  <c r="J1625" i="12"/>
  <c r="I1625" i="12"/>
  <c r="G1625" i="12"/>
  <c r="W1624" i="12"/>
  <c r="V1624" i="12"/>
  <c r="U1624" i="12"/>
  <c r="T1624" i="12"/>
  <c r="S1624" i="12"/>
  <c r="S1622" i="12" s="1"/>
  <c r="R1624" i="12"/>
  <c r="Q1624" i="12"/>
  <c r="P1624" i="12"/>
  <c r="O1624" i="12"/>
  <c r="N1624" i="12"/>
  <c r="M1624" i="12"/>
  <c r="M1622" i="12" s="1"/>
  <c r="L1624" i="12"/>
  <c r="K1624" i="12"/>
  <c r="K1622" i="12" s="1"/>
  <c r="J1624" i="12"/>
  <c r="I1624" i="12"/>
  <c r="H1624" i="12"/>
  <c r="G1624" i="12"/>
  <c r="W1623" i="12"/>
  <c r="W1622" i="12" s="1"/>
  <c r="V1623" i="12"/>
  <c r="V1622" i="12" s="1"/>
  <c r="U1623" i="12"/>
  <c r="U1622" i="12" s="1"/>
  <c r="T1623" i="12"/>
  <c r="S1623" i="12"/>
  <c r="R1623" i="12"/>
  <c r="Q1623" i="12"/>
  <c r="P1623" i="12"/>
  <c r="O1623" i="12"/>
  <c r="N1623" i="12"/>
  <c r="M1623" i="12"/>
  <c r="L1623" i="12"/>
  <c r="K1623" i="12"/>
  <c r="J1623" i="12"/>
  <c r="J1622" i="12" s="1"/>
  <c r="I1623" i="12"/>
  <c r="I1622" i="12" s="1"/>
  <c r="G1623" i="12"/>
  <c r="T1622" i="12"/>
  <c r="R1622" i="12"/>
  <c r="Q1622" i="12"/>
  <c r="L1622" i="12"/>
  <c r="W1621" i="12"/>
  <c r="V1621" i="12"/>
  <c r="U1621" i="12"/>
  <c r="T1621" i="12"/>
  <c r="S1621" i="12"/>
  <c r="R1621" i="12"/>
  <c r="Q1621" i="12"/>
  <c r="P1621" i="12"/>
  <c r="O1621" i="12"/>
  <c r="N1621" i="12"/>
  <c r="N1619" i="12" s="1"/>
  <c r="M1621" i="12"/>
  <c r="L1621" i="12"/>
  <c r="K1621" i="12"/>
  <c r="J1621" i="12"/>
  <c r="I1621" i="12"/>
  <c r="H1621" i="12"/>
  <c r="G1621" i="12"/>
  <c r="W1620" i="12"/>
  <c r="V1620" i="12"/>
  <c r="U1620" i="12"/>
  <c r="T1620" i="12"/>
  <c r="T1619" i="12" s="1"/>
  <c r="S1620" i="12"/>
  <c r="S1619" i="12" s="1"/>
  <c r="R1620" i="12"/>
  <c r="Q1620" i="12"/>
  <c r="Q1619" i="12" s="1"/>
  <c r="P1620" i="12"/>
  <c r="O1620" i="12"/>
  <c r="N1620" i="12"/>
  <c r="M1620" i="12"/>
  <c r="L1620" i="12"/>
  <c r="L1619" i="12" s="1"/>
  <c r="K1620" i="12"/>
  <c r="K1619" i="12" s="1"/>
  <c r="J1620" i="12"/>
  <c r="J1619" i="12" s="1"/>
  <c r="I1620" i="12"/>
  <c r="G1620" i="12"/>
  <c r="W1619" i="12"/>
  <c r="V1619" i="12"/>
  <c r="U1619" i="12"/>
  <c r="R1619" i="12"/>
  <c r="P1619" i="12"/>
  <c r="I1619" i="12"/>
  <c r="G1619" i="12"/>
  <c r="W1617" i="12"/>
  <c r="V1617" i="12"/>
  <c r="U1617" i="12"/>
  <c r="T1617" i="12"/>
  <c r="R1617" i="12"/>
  <c r="Q1617" i="12"/>
  <c r="P1617" i="12"/>
  <c r="O1617" i="12"/>
  <c r="N1617" i="12"/>
  <c r="M1617" i="12"/>
  <c r="L1617" i="12"/>
  <c r="K1617" i="12"/>
  <c r="J1617" i="12"/>
  <c r="I1617" i="12"/>
  <c r="I1614" i="12" s="1"/>
  <c r="G1617" i="12"/>
  <c r="W1616" i="12"/>
  <c r="V1616" i="12"/>
  <c r="V1614" i="12" s="1"/>
  <c r="U1616" i="12"/>
  <c r="T1616" i="12"/>
  <c r="S1616" i="12"/>
  <c r="R1616" i="12"/>
  <c r="Q1616" i="12"/>
  <c r="O1616" i="12"/>
  <c r="N1616" i="12"/>
  <c r="M1616" i="12"/>
  <c r="L1616" i="12"/>
  <c r="K1616" i="12"/>
  <c r="J1616" i="12"/>
  <c r="I1616" i="12"/>
  <c r="G1616" i="12"/>
  <c r="W1615" i="12"/>
  <c r="V1615" i="12"/>
  <c r="U1615" i="12"/>
  <c r="T1615" i="12"/>
  <c r="T1614" i="12" s="1"/>
  <c r="S1615" i="12"/>
  <c r="R1615" i="12"/>
  <c r="Q1615" i="12"/>
  <c r="P1615" i="12"/>
  <c r="O1615" i="12"/>
  <c r="N1615" i="12"/>
  <c r="L1615" i="12"/>
  <c r="L1614" i="12" s="1"/>
  <c r="K1615" i="12"/>
  <c r="J1615" i="12"/>
  <c r="J1614" i="12" s="1"/>
  <c r="I1615" i="12"/>
  <c r="H1615" i="12"/>
  <c r="G1615" i="12"/>
  <c r="S1614" i="12"/>
  <c r="R1614" i="12"/>
  <c r="O1614" i="12"/>
  <c r="N1614" i="12"/>
  <c r="K1614" i="12"/>
  <c r="G1614" i="12"/>
  <c r="W1613" i="12"/>
  <c r="V1613" i="12"/>
  <c r="U1613" i="12"/>
  <c r="T1613" i="12"/>
  <c r="S1613" i="12"/>
  <c r="R1613" i="12"/>
  <c r="Q1613" i="12"/>
  <c r="P1613" i="12"/>
  <c r="P1610" i="12" s="1"/>
  <c r="O1613" i="12"/>
  <c r="N1613" i="12"/>
  <c r="M1613" i="12"/>
  <c r="L1613" i="12"/>
  <c r="K1613" i="12"/>
  <c r="J1613" i="12"/>
  <c r="I1613" i="12"/>
  <c r="H1613" i="12"/>
  <c r="G1613" i="12"/>
  <c r="W1612" i="12"/>
  <c r="V1612" i="12"/>
  <c r="U1612" i="12"/>
  <c r="U1610" i="12" s="1"/>
  <c r="T1612" i="12"/>
  <c r="S1612" i="12"/>
  <c r="R1612" i="12"/>
  <c r="Q1612" i="12"/>
  <c r="P1612" i="12"/>
  <c r="O1612" i="12"/>
  <c r="N1612" i="12"/>
  <c r="N1610" i="12" s="1"/>
  <c r="M1612" i="12"/>
  <c r="M1610" i="12" s="1"/>
  <c r="L1612" i="12"/>
  <c r="J1612" i="12"/>
  <c r="I1612" i="12"/>
  <c r="H1612" i="12"/>
  <c r="G1612" i="12"/>
  <c r="G1610" i="12" s="1"/>
  <c r="W1611" i="12"/>
  <c r="V1611" i="12"/>
  <c r="V1610" i="12" s="1"/>
  <c r="U1611" i="12"/>
  <c r="T1611" i="12"/>
  <c r="S1611" i="12"/>
  <c r="R1611" i="12"/>
  <c r="R1610" i="12" s="1"/>
  <c r="Q1611" i="12"/>
  <c r="Q1610" i="12" s="1"/>
  <c r="P1611" i="12"/>
  <c r="O1611" i="12"/>
  <c r="N1611" i="12"/>
  <c r="M1611" i="12"/>
  <c r="L1611" i="12"/>
  <c r="K1611" i="12"/>
  <c r="J1611" i="12"/>
  <c r="I1611" i="12"/>
  <c r="G1611" i="12"/>
  <c r="W1610" i="12"/>
  <c r="T1610" i="12"/>
  <c r="S1610" i="12"/>
  <c r="O1610" i="12"/>
  <c r="W1609" i="12"/>
  <c r="W1606" i="12" s="1"/>
  <c r="V1609" i="12"/>
  <c r="U1609" i="12"/>
  <c r="T1609" i="12"/>
  <c r="S1609" i="12"/>
  <c r="R1609" i="12"/>
  <c r="Q1609" i="12"/>
  <c r="P1609" i="12"/>
  <c r="O1609" i="12"/>
  <c r="N1609" i="12"/>
  <c r="M1609" i="12"/>
  <c r="L1609" i="12"/>
  <c r="K1609" i="12"/>
  <c r="J1609" i="12"/>
  <c r="I1609" i="12"/>
  <c r="H1609" i="12"/>
  <c r="G1609" i="12"/>
  <c r="W1608" i="12"/>
  <c r="V1608" i="12"/>
  <c r="U1608" i="12"/>
  <c r="U1606" i="12" s="1"/>
  <c r="T1608" i="12"/>
  <c r="S1608" i="12"/>
  <c r="R1608" i="12"/>
  <c r="Q1608" i="12"/>
  <c r="P1608" i="12"/>
  <c r="O1608" i="12"/>
  <c r="N1608" i="12"/>
  <c r="M1608" i="12"/>
  <c r="L1608" i="12"/>
  <c r="K1608" i="12"/>
  <c r="J1608" i="12"/>
  <c r="I1608" i="12"/>
  <c r="I1606" i="12" s="1"/>
  <c r="H1608" i="12"/>
  <c r="G1608" i="12"/>
  <c r="W1607" i="12"/>
  <c r="V1607" i="12"/>
  <c r="U1607" i="12"/>
  <c r="T1607" i="12"/>
  <c r="S1607" i="12"/>
  <c r="S1606" i="12" s="1"/>
  <c r="R1607" i="12"/>
  <c r="R1606" i="12" s="1"/>
  <c r="Q1607" i="12"/>
  <c r="Q1606" i="12" s="1"/>
  <c r="P1607" i="12"/>
  <c r="O1607" i="12"/>
  <c r="N1607" i="12"/>
  <c r="M1607" i="12"/>
  <c r="L1607" i="12"/>
  <c r="K1607" i="12"/>
  <c r="J1607" i="12"/>
  <c r="I1607" i="12"/>
  <c r="G1607" i="12"/>
  <c r="V1606" i="12"/>
  <c r="P1606" i="12"/>
  <c r="O1606" i="12"/>
  <c r="N1606" i="12"/>
  <c r="K1606" i="12"/>
  <c r="J1606" i="12"/>
  <c r="G1606" i="12"/>
  <c r="W1604" i="12"/>
  <c r="V1604" i="12"/>
  <c r="U1604" i="12"/>
  <c r="T1604" i="12"/>
  <c r="T1600" i="12" s="1"/>
  <c r="S1604" i="12"/>
  <c r="R1604" i="12"/>
  <c r="Q1604" i="12"/>
  <c r="P1604" i="12"/>
  <c r="O1604" i="12"/>
  <c r="N1604" i="12"/>
  <c r="M1604" i="12"/>
  <c r="L1604" i="12"/>
  <c r="L1600" i="12" s="1"/>
  <c r="K1604" i="12"/>
  <c r="J1604" i="12"/>
  <c r="I1604" i="12"/>
  <c r="H1604" i="12"/>
  <c r="G1604" i="12"/>
  <c r="W1603" i="12"/>
  <c r="V1603" i="12"/>
  <c r="U1603" i="12"/>
  <c r="T1603" i="12"/>
  <c r="S1603" i="12"/>
  <c r="R1603" i="12"/>
  <c r="Q1603" i="12"/>
  <c r="P1603" i="12"/>
  <c r="O1603" i="12"/>
  <c r="N1603" i="12"/>
  <c r="M1603" i="12"/>
  <c r="L1603" i="12"/>
  <c r="K1603" i="12"/>
  <c r="J1603" i="12"/>
  <c r="I1603" i="12"/>
  <c r="I1600" i="12" s="1"/>
  <c r="G1603" i="12"/>
  <c r="W1602" i="12"/>
  <c r="V1602" i="12"/>
  <c r="U1602" i="12"/>
  <c r="U1600" i="12" s="1"/>
  <c r="T1602" i="12"/>
  <c r="S1602" i="12"/>
  <c r="R1602" i="12"/>
  <c r="Q1602" i="12"/>
  <c r="P1602" i="12"/>
  <c r="O1602" i="12"/>
  <c r="N1602" i="12"/>
  <c r="M1602" i="12"/>
  <c r="L1602" i="12"/>
  <c r="K1602" i="12"/>
  <c r="J1602" i="12"/>
  <c r="I1602" i="12"/>
  <c r="H1602" i="12"/>
  <c r="G1602" i="12"/>
  <c r="W1601" i="12"/>
  <c r="W1600" i="12" s="1"/>
  <c r="V1601" i="12"/>
  <c r="V1600" i="12" s="1"/>
  <c r="U1601" i="12"/>
  <c r="T1601" i="12"/>
  <c r="S1601" i="12"/>
  <c r="S1600" i="12" s="1"/>
  <c r="R1601" i="12"/>
  <c r="R1600" i="12" s="1"/>
  <c r="Q1601" i="12"/>
  <c r="P1601" i="12"/>
  <c r="P1600" i="12" s="1"/>
  <c r="O1601" i="12"/>
  <c r="N1601" i="12"/>
  <c r="M1601" i="12"/>
  <c r="L1601" i="12"/>
  <c r="K1601" i="12"/>
  <c r="J1601" i="12"/>
  <c r="J1600" i="12" s="1"/>
  <c r="I1601" i="12"/>
  <c r="G1601" i="12"/>
  <c r="O1600" i="12"/>
  <c r="N1600" i="12"/>
  <c r="M1600" i="12"/>
  <c r="G1600" i="12"/>
  <c r="W1599" i="12"/>
  <c r="V1599" i="12"/>
  <c r="U1599" i="12"/>
  <c r="T1599" i="12"/>
  <c r="S1599" i="12"/>
  <c r="R1599" i="12"/>
  <c r="Q1599" i="12"/>
  <c r="Q1595" i="12" s="1"/>
  <c r="P1599" i="12"/>
  <c r="O1599" i="12"/>
  <c r="N1599" i="12"/>
  <c r="M1599" i="12"/>
  <c r="L1599" i="12"/>
  <c r="K1599" i="12"/>
  <c r="J1599" i="12"/>
  <c r="I1599" i="12"/>
  <c r="H1599" i="12"/>
  <c r="G1599" i="12"/>
  <c r="W1598" i="12"/>
  <c r="V1598" i="12"/>
  <c r="U1598" i="12"/>
  <c r="U1595" i="12" s="1"/>
  <c r="T1598" i="12"/>
  <c r="S1598" i="12"/>
  <c r="R1598" i="12"/>
  <c r="Q1598" i="12"/>
  <c r="P1598" i="12"/>
  <c r="O1598" i="12"/>
  <c r="N1598" i="12"/>
  <c r="N1595" i="12" s="1"/>
  <c r="M1598" i="12"/>
  <c r="M1595" i="12" s="1"/>
  <c r="L1598" i="12"/>
  <c r="K1598" i="12"/>
  <c r="J1598" i="12"/>
  <c r="I1598" i="12"/>
  <c r="H1598" i="12"/>
  <c r="G1598" i="12"/>
  <c r="W1597" i="12"/>
  <c r="V1597" i="12"/>
  <c r="U1597" i="12"/>
  <c r="T1597" i="12"/>
  <c r="S1597" i="12"/>
  <c r="S1595" i="12" s="1"/>
  <c r="R1597" i="12"/>
  <c r="R1595" i="12" s="1"/>
  <c r="Q1597" i="12"/>
  <c r="P1597" i="12"/>
  <c r="O1597" i="12"/>
  <c r="N1597" i="12"/>
  <c r="M1597" i="12"/>
  <c r="L1597" i="12"/>
  <c r="K1597" i="12"/>
  <c r="K1595" i="12" s="1"/>
  <c r="J1597" i="12"/>
  <c r="I1597" i="12"/>
  <c r="H1597" i="12"/>
  <c r="G1597" i="12"/>
  <c r="W1596" i="12"/>
  <c r="V1596" i="12"/>
  <c r="U1596" i="12"/>
  <c r="T1596" i="12"/>
  <c r="T1595" i="12" s="1"/>
  <c r="S1596" i="12"/>
  <c r="R1596" i="12"/>
  <c r="Q1596" i="12"/>
  <c r="P1596" i="12"/>
  <c r="P1595" i="12" s="1"/>
  <c r="O1596" i="12"/>
  <c r="O1595" i="12" s="1"/>
  <c r="N1596" i="12"/>
  <c r="M1596" i="12"/>
  <c r="L1596" i="12"/>
  <c r="K1596" i="12"/>
  <c r="J1596" i="12"/>
  <c r="J1595" i="12" s="1"/>
  <c r="I1596" i="12"/>
  <c r="G1596" i="12"/>
  <c r="L1595" i="12"/>
  <c r="W1594" i="12"/>
  <c r="V1594" i="12"/>
  <c r="V1590" i="12" s="1"/>
  <c r="U1594" i="12"/>
  <c r="T1594" i="12"/>
  <c r="S1594" i="12"/>
  <c r="R1594" i="12"/>
  <c r="Q1594" i="12"/>
  <c r="P1594" i="12"/>
  <c r="O1594" i="12"/>
  <c r="N1594" i="12"/>
  <c r="M1594" i="12"/>
  <c r="L1594" i="12"/>
  <c r="K1594" i="12"/>
  <c r="J1594" i="12"/>
  <c r="I1594" i="12"/>
  <c r="H1594" i="12"/>
  <c r="G1594" i="12"/>
  <c r="W1593" i="12"/>
  <c r="V1593" i="12"/>
  <c r="U1593" i="12"/>
  <c r="T1593" i="12"/>
  <c r="S1593" i="12"/>
  <c r="S1590" i="12" s="1"/>
  <c r="R1593" i="12"/>
  <c r="R1590" i="12" s="1"/>
  <c r="Q1593" i="12"/>
  <c r="P1593" i="12"/>
  <c r="O1593" i="12"/>
  <c r="N1593" i="12"/>
  <c r="M1593" i="12"/>
  <c r="L1593" i="12"/>
  <c r="K1593" i="12"/>
  <c r="J1593" i="12"/>
  <c r="I1593" i="12"/>
  <c r="H1593" i="12"/>
  <c r="G1593" i="12"/>
  <c r="W1592" i="12"/>
  <c r="V1592" i="12"/>
  <c r="U1592" i="12"/>
  <c r="T1592" i="12"/>
  <c r="S1592" i="12"/>
  <c r="R1592" i="12"/>
  <c r="Q1592" i="12"/>
  <c r="Q1590" i="12" s="1"/>
  <c r="P1592" i="12"/>
  <c r="P1590" i="12" s="1"/>
  <c r="O1592" i="12"/>
  <c r="N1592" i="12"/>
  <c r="M1592" i="12"/>
  <c r="L1592" i="12"/>
  <c r="K1592" i="12"/>
  <c r="K1590" i="12" s="1"/>
  <c r="J1592" i="12"/>
  <c r="J1590" i="12" s="1"/>
  <c r="I1592" i="12"/>
  <c r="I1590" i="12" s="1"/>
  <c r="G1592" i="12"/>
  <c r="W1591" i="12"/>
  <c r="V1591" i="12"/>
  <c r="U1591" i="12"/>
  <c r="T1591" i="12"/>
  <c r="S1591" i="12"/>
  <c r="R1591" i="12"/>
  <c r="Q1591" i="12"/>
  <c r="P1591" i="12"/>
  <c r="O1591" i="12"/>
  <c r="N1591" i="12"/>
  <c r="M1591" i="12"/>
  <c r="M1590" i="12" s="1"/>
  <c r="L1591" i="12"/>
  <c r="L1590" i="12" s="1"/>
  <c r="K1591" i="12"/>
  <c r="J1591" i="12"/>
  <c r="I1591" i="12"/>
  <c r="G1591" i="12"/>
  <c r="G1590" i="12" s="1"/>
  <c r="W1590" i="12"/>
  <c r="W1587" i="12"/>
  <c r="G1587" i="12"/>
  <c r="W1586" i="12"/>
  <c r="G1586" i="12"/>
  <c r="W1585" i="12"/>
  <c r="W1584" i="12"/>
  <c r="G1584" i="12"/>
  <c r="W1583" i="12"/>
  <c r="W1581" i="12" s="1"/>
  <c r="V1583" i="12"/>
  <c r="V1581" i="12" s="1"/>
  <c r="U1583" i="12"/>
  <c r="T1583" i="12"/>
  <c r="S1583" i="12"/>
  <c r="R1583" i="12"/>
  <c r="Q1583" i="12"/>
  <c r="P1583" i="12"/>
  <c r="O1583" i="12"/>
  <c r="G1583" i="12"/>
  <c r="W1582" i="12"/>
  <c r="V1582" i="12"/>
  <c r="U1582" i="12"/>
  <c r="T1582" i="12"/>
  <c r="T1581" i="12" s="1"/>
  <c r="S1582" i="12"/>
  <c r="S1581" i="12" s="1"/>
  <c r="R1582" i="12"/>
  <c r="Q1582" i="12"/>
  <c r="P1582" i="12"/>
  <c r="O1582" i="12"/>
  <c r="O1581" i="12" s="1"/>
  <c r="N1582" i="12"/>
  <c r="M1582" i="12"/>
  <c r="L1582" i="12"/>
  <c r="K1582" i="12"/>
  <c r="G1582" i="12"/>
  <c r="U1581" i="12"/>
  <c r="R1581" i="12"/>
  <c r="Q1581" i="12"/>
  <c r="K1581" i="12"/>
  <c r="G1581" i="12"/>
  <c r="W1580" i="12"/>
  <c r="V1580" i="12"/>
  <c r="U1580" i="12"/>
  <c r="T1580" i="12"/>
  <c r="S1580" i="12"/>
  <c r="R1580" i="12"/>
  <c r="Q1580" i="12"/>
  <c r="Q1578" i="12" s="1"/>
  <c r="P1580" i="12"/>
  <c r="P1578" i="12" s="1"/>
  <c r="O1580" i="12"/>
  <c r="N1580" i="12"/>
  <c r="M1580" i="12"/>
  <c r="L1580" i="12"/>
  <c r="K1580" i="12"/>
  <c r="K1578" i="12" s="1"/>
  <c r="J1580" i="12"/>
  <c r="J1578" i="12" s="1"/>
  <c r="I1580" i="12"/>
  <c r="H1580" i="12"/>
  <c r="G1580" i="12"/>
  <c r="W1579" i="12"/>
  <c r="V1579" i="12"/>
  <c r="U1579" i="12"/>
  <c r="U1578" i="12" s="1"/>
  <c r="T1579" i="12"/>
  <c r="T1578" i="12" s="1"/>
  <c r="S1579" i="12"/>
  <c r="R1579" i="12"/>
  <c r="Q1579" i="12"/>
  <c r="P1579" i="12"/>
  <c r="O1579" i="12"/>
  <c r="O1578" i="12" s="1"/>
  <c r="N1579" i="12"/>
  <c r="N1578" i="12" s="1"/>
  <c r="M1579" i="12"/>
  <c r="M1578" i="12" s="1"/>
  <c r="L1579" i="12"/>
  <c r="K1579" i="12"/>
  <c r="J1579" i="12"/>
  <c r="I1579" i="12"/>
  <c r="I1578" i="12" s="1"/>
  <c r="G1579" i="12"/>
  <c r="G1578" i="12" s="1"/>
  <c r="W1578" i="12"/>
  <c r="V1578" i="12"/>
  <c r="S1578" i="12"/>
  <c r="R1578" i="12"/>
  <c r="W1577" i="12"/>
  <c r="V1577" i="12"/>
  <c r="V1575" i="12" s="1"/>
  <c r="U1577" i="12"/>
  <c r="U1575" i="12" s="1"/>
  <c r="T1577" i="12"/>
  <c r="S1577" i="12"/>
  <c r="R1577" i="12"/>
  <c r="Q1577" i="12"/>
  <c r="P1577" i="12"/>
  <c r="N1577" i="12"/>
  <c r="N1575" i="12" s="1"/>
  <c r="M1577" i="12"/>
  <c r="L1577" i="12"/>
  <c r="K1577" i="12"/>
  <c r="J1577" i="12"/>
  <c r="I1577" i="12"/>
  <c r="H1577" i="12"/>
  <c r="G1577" i="12"/>
  <c r="G1575" i="12" s="1"/>
  <c r="W1576" i="12"/>
  <c r="V1576" i="12"/>
  <c r="U1576" i="12"/>
  <c r="T1576" i="12"/>
  <c r="T1575" i="12" s="1"/>
  <c r="S1576" i="12"/>
  <c r="S1575" i="12" s="1"/>
  <c r="R1576" i="12"/>
  <c r="R1575" i="12" s="1"/>
  <c r="Q1576" i="12"/>
  <c r="Q1575" i="12" s="1"/>
  <c r="P1576" i="12"/>
  <c r="P1575" i="12" s="1"/>
  <c r="O1576" i="12"/>
  <c r="N1576" i="12"/>
  <c r="M1576" i="12"/>
  <c r="L1576" i="12"/>
  <c r="L1575" i="12" s="1"/>
  <c r="K1576" i="12"/>
  <c r="K1575" i="12" s="1"/>
  <c r="J1576" i="12"/>
  <c r="I1576" i="12"/>
  <c r="G1576" i="12"/>
  <c r="M1575" i="12"/>
  <c r="J1575" i="12"/>
  <c r="I1575" i="12"/>
  <c r="W1574" i="12"/>
  <c r="V1574" i="12"/>
  <c r="U1574" i="12"/>
  <c r="T1574" i="12"/>
  <c r="S1574" i="12"/>
  <c r="S1572" i="12" s="1"/>
  <c r="R1574" i="12"/>
  <c r="R1572" i="12" s="1"/>
  <c r="Q1574" i="12"/>
  <c r="P1574" i="12"/>
  <c r="O1574" i="12"/>
  <c r="N1574" i="12"/>
  <c r="L1574" i="12"/>
  <c r="K1574" i="12"/>
  <c r="J1574" i="12"/>
  <c r="I1574" i="12"/>
  <c r="G1574" i="12"/>
  <c r="W1573" i="12"/>
  <c r="W1572" i="12" s="1"/>
  <c r="V1573" i="12"/>
  <c r="V1572" i="12" s="1"/>
  <c r="U1573" i="12"/>
  <c r="T1573" i="12"/>
  <c r="S1573" i="12"/>
  <c r="R1573" i="12"/>
  <c r="Q1573" i="12"/>
  <c r="P1573" i="12"/>
  <c r="P1572" i="12" s="1"/>
  <c r="O1573" i="12"/>
  <c r="O1572" i="12" s="1"/>
  <c r="N1573" i="12"/>
  <c r="N1572" i="12" s="1"/>
  <c r="M1573" i="12"/>
  <c r="L1573" i="12"/>
  <c r="K1573" i="12"/>
  <c r="J1573" i="12"/>
  <c r="I1573" i="12"/>
  <c r="I1572" i="12" s="1"/>
  <c r="H1573" i="12"/>
  <c r="G1573" i="12"/>
  <c r="U1572" i="12"/>
  <c r="T1572" i="12"/>
  <c r="L1572" i="12"/>
  <c r="K1572" i="12"/>
  <c r="G1572" i="12"/>
  <c r="W1571" i="12"/>
  <c r="W1569" i="12" s="1"/>
  <c r="V1571" i="12"/>
  <c r="U1571" i="12"/>
  <c r="T1571" i="12"/>
  <c r="S1571" i="12"/>
  <c r="R1571" i="12"/>
  <c r="Q1571" i="12"/>
  <c r="P1571" i="12"/>
  <c r="O1571" i="12"/>
  <c r="N1571" i="12"/>
  <c r="M1571" i="12"/>
  <c r="L1571" i="12"/>
  <c r="K1571" i="12"/>
  <c r="J1571" i="12"/>
  <c r="I1571" i="12"/>
  <c r="I1569" i="12" s="1"/>
  <c r="H1571" i="12"/>
  <c r="G1571" i="12"/>
  <c r="W1570" i="12"/>
  <c r="V1570" i="12"/>
  <c r="V1569" i="12" s="1"/>
  <c r="U1570" i="12"/>
  <c r="U1569" i="12" s="1"/>
  <c r="T1570" i="12"/>
  <c r="T1569" i="12" s="1"/>
  <c r="S1570" i="12"/>
  <c r="R1570" i="12"/>
  <c r="Q1570" i="12"/>
  <c r="P1570" i="12"/>
  <c r="O1570" i="12"/>
  <c r="N1570" i="12"/>
  <c r="N1569" i="12" s="1"/>
  <c r="M1570" i="12"/>
  <c r="M1569" i="12" s="1"/>
  <c r="L1570" i="12"/>
  <c r="K1570" i="12"/>
  <c r="J1570" i="12"/>
  <c r="I1570" i="12"/>
  <c r="G1570" i="12"/>
  <c r="G1569" i="12" s="1"/>
  <c r="S1569" i="12"/>
  <c r="R1569" i="12"/>
  <c r="Q1569" i="12"/>
  <c r="P1569" i="12"/>
  <c r="O1569" i="12"/>
  <c r="L1569" i="12"/>
  <c r="K1569" i="12"/>
  <c r="J1569" i="12"/>
  <c r="W1568" i="12"/>
  <c r="V1568" i="12"/>
  <c r="U1568" i="12"/>
  <c r="U1566" i="12" s="1"/>
  <c r="T1568" i="12"/>
  <c r="T1566" i="12" s="1"/>
  <c r="S1568" i="12"/>
  <c r="R1568" i="12"/>
  <c r="Q1568" i="12"/>
  <c r="P1568" i="12"/>
  <c r="O1568" i="12"/>
  <c r="N1568" i="12"/>
  <c r="M1568" i="12"/>
  <c r="L1568" i="12"/>
  <c r="K1568" i="12"/>
  <c r="J1568" i="12"/>
  <c r="I1568" i="12"/>
  <c r="H1568" i="12"/>
  <c r="G1568" i="12"/>
  <c r="W1567" i="12"/>
  <c r="V1567" i="12"/>
  <c r="U1567" i="12"/>
  <c r="T1567" i="12"/>
  <c r="S1567" i="12"/>
  <c r="S1566" i="12" s="1"/>
  <c r="R1567" i="12"/>
  <c r="R1566" i="12" s="1"/>
  <c r="Q1567" i="12"/>
  <c r="Q1566" i="12" s="1"/>
  <c r="P1567" i="12"/>
  <c r="P1566" i="12" s="1"/>
  <c r="O1567" i="12"/>
  <c r="N1567" i="12"/>
  <c r="M1567" i="12"/>
  <c r="M1566" i="12" s="1"/>
  <c r="L1567" i="12"/>
  <c r="L1566" i="12" s="1"/>
  <c r="K1567" i="12"/>
  <c r="K1566" i="12" s="1"/>
  <c r="J1567" i="12"/>
  <c r="I1567" i="12"/>
  <c r="G1567" i="12"/>
  <c r="W1566" i="12"/>
  <c r="V1566" i="12"/>
  <c r="O1566" i="12"/>
  <c r="N1566" i="12"/>
  <c r="J1566" i="12"/>
  <c r="I1566" i="12"/>
  <c r="G1566" i="12"/>
  <c r="W1565" i="12"/>
  <c r="V1565" i="12"/>
  <c r="U1565" i="12"/>
  <c r="T1565" i="12"/>
  <c r="S1565" i="12"/>
  <c r="S1563" i="12" s="1"/>
  <c r="R1565" i="12"/>
  <c r="R1563" i="12" s="1"/>
  <c r="Q1565" i="12"/>
  <c r="P1565" i="12"/>
  <c r="O1565" i="12"/>
  <c r="N1565" i="12"/>
  <c r="M1565" i="12"/>
  <c r="L1565" i="12"/>
  <c r="L1563" i="12" s="1"/>
  <c r="K1565" i="12"/>
  <c r="K1563" i="12" s="1"/>
  <c r="J1565" i="12"/>
  <c r="I1565" i="12"/>
  <c r="G1565" i="12"/>
  <c r="W1564" i="12"/>
  <c r="V1564" i="12"/>
  <c r="V1563" i="12" s="1"/>
  <c r="U1564" i="12"/>
  <c r="T1564" i="12"/>
  <c r="T1563" i="12" s="1"/>
  <c r="S1564" i="12"/>
  <c r="R1564" i="12"/>
  <c r="Q1564" i="12"/>
  <c r="P1564" i="12"/>
  <c r="P1563" i="12" s="1"/>
  <c r="O1564" i="12"/>
  <c r="O1563" i="12" s="1"/>
  <c r="N1564" i="12"/>
  <c r="M1564" i="12"/>
  <c r="L1564" i="12"/>
  <c r="K1564" i="12"/>
  <c r="J1564" i="12"/>
  <c r="J1563" i="12" s="1"/>
  <c r="I1564" i="12"/>
  <c r="I1563" i="12" s="1"/>
  <c r="G1564" i="12"/>
  <c r="G1563" i="12" s="1"/>
  <c r="U1563" i="12"/>
  <c r="Q1563" i="12"/>
  <c r="N1563" i="12"/>
  <c r="M1563" i="12"/>
  <c r="W1561" i="12"/>
  <c r="V1561" i="12"/>
  <c r="V1558" i="12" s="1"/>
  <c r="U1561" i="12"/>
  <c r="T1561" i="12"/>
  <c r="S1561" i="12"/>
  <c r="R1561" i="12"/>
  <c r="Q1561" i="12"/>
  <c r="P1561" i="12"/>
  <c r="O1561" i="12"/>
  <c r="N1561" i="12"/>
  <c r="M1561" i="12"/>
  <c r="L1561" i="12"/>
  <c r="K1561" i="12"/>
  <c r="J1561" i="12"/>
  <c r="I1561" i="12"/>
  <c r="I1558" i="12" s="1"/>
  <c r="H1561" i="12"/>
  <c r="G1561" i="12"/>
  <c r="W1560" i="12"/>
  <c r="V1560" i="12"/>
  <c r="U1560" i="12"/>
  <c r="T1560" i="12"/>
  <c r="S1560" i="12"/>
  <c r="S1558" i="12" s="1"/>
  <c r="R1560" i="12"/>
  <c r="Q1560" i="12"/>
  <c r="P1560" i="12"/>
  <c r="O1560" i="12"/>
  <c r="N1560" i="12"/>
  <c r="M1560" i="12"/>
  <c r="L1560" i="12"/>
  <c r="L1558" i="12" s="1"/>
  <c r="K1560" i="12"/>
  <c r="J1560" i="12"/>
  <c r="I1560" i="12"/>
  <c r="G1560" i="12"/>
  <c r="G1558" i="12" s="1"/>
  <c r="W1559" i="12"/>
  <c r="W1558" i="12" s="1"/>
  <c r="V1559" i="12"/>
  <c r="U1559" i="12"/>
  <c r="T1559" i="12"/>
  <c r="S1559" i="12"/>
  <c r="R1559" i="12"/>
  <c r="R1558" i="12" s="1"/>
  <c r="Q1559" i="12"/>
  <c r="Q1558" i="12" s="1"/>
  <c r="P1559" i="12"/>
  <c r="P1558" i="12" s="1"/>
  <c r="O1559" i="12"/>
  <c r="N1559" i="12"/>
  <c r="M1559" i="12"/>
  <c r="L1559" i="12"/>
  <c r="K1559" i="12"/>
  <c r="J1559" i="12"/>
  <c r="I1559" i="12"/>
  <c r="G1559" i="12"/>
  <c r="U1558" i="12"/>
  <c r="T1558" i="12"/>
  <c r="N1558" i="12"/>
  <c r="M1558" i="12"/>
  <c r="W1557" i="12"/>
  <c r="V1557" i="12"/>
  <c r="U1557" i="12"/>
  <c r="T1557" i="12"/>
  <c r="S1557" i="12"/>
  <c r="R1557" i="12"/>
  <c r="R1555" i="12" s="1"/>
  <c r="Q1557" i="12"/>
  <c r="Q1555" i="12" s="1"/>
  <c r="P1557" i="12"/>
  <c r="O1557" i="12"/>
  <c r="N1557" i="12"/>
  <c r="M1557" i="12"/>
  <c r="L1557" i="12"/>
  <c r="K1557" i="12"/>
  <c r="K1555" i="12" s="1"/>
  <c r="J1557" i="12"/>
  <c r="J1555" i="12" s="1"/>
  <c r="I1557" i="12"/>
  <c r="G1557" i="12"/>
  <c r="W1556" i="12"/>
  <c r="V1556" i="12"/>
  <c r="U1556" i="12"/>
  <c r="U1555" i="12" s="1"/>
  <c r="T1556" i="12"/>
  <c r="S1556" i="12"/>
  <c r="R1556" i="12"/>
  <c r="Q1556" i="12"/>
  <c r="P1556" i="12"/>
  <c r="O1556" i="12"/>
  <c r="O1555" i="12" s="1"/>
  <c r="N1556" i="12"/>
  <c r="N1555" i="12" s="1"/>
  <c r="M1556" i="12"/>
  <c r="L1556" i="12"/>
  <c r="K1556" i="12"/>
  <c r="J1556" i="12"/>
  <c r="I1556" i="12"/>
  <c r="I1555" i="12" s="1"/>
  <c r="H1556" i="12"/>
  <c r="G1556" i="12"/>
  <c r="G1555" i="12" s="1"/>
  <c r="W1555" i="12"/>
  <c r="T1555" i="12"/>
  <c r="S1555" i="12"/>
  <c r="P1555" i="12"/>
  <c r="M1555" i="12"/>
  <c r="L1555" i="12"/>
  <c r="W1554" i="12"/>
  <c r="V1554" i="12"/>
  <c r="U1554" i="12"/>
  <c r="U1551" i="12" s="1"/>
  <c r="T1554" i="12"/>
  <c r="S1554" i="12"/>
  <c r="R1554" i="12"/>
  <c r="Q1554" i="12"/>
  <c r="P1554" i="12"/>
  <c r="O1554" i="12"/>
  <c r="N1554" i="12"/>
  <c r="M1554" i="12"/>
  <c r="L1554" i="12"/>
  <c r="K1554" i="12"/>
  <c r="J1554" i="12"/>
  <c r="I1554" i="12"/>
  <c r="H1554" i="12"/>
  <c r="G1554" i="12"/>
  <c r="W1553" i="12"/>
  <c r="V1553" i="12"/>
  <c r="U1553" i="12"/>
  <c r="T1553" i="12"/>
  <c r="S1553" i="12"/>
  <c r="R1553" i="12"/>
  <c r="R1551" i="12" s="1"/>
  <c r="Q1553" i="12"/>
  <c r="P1553" i="12"/>
  <c r="O1553" i="12"/>
  <c r="N1553" i="12"/>
  <c r="M1553" i="12"/>
  <c r="L1553" i="12"/>
  <c r="L1551" i="12" s="1"/>
  <c r="K1553" i="12"/>
  <c r="J1553" i="12"/>
  <c r="I1553" i="12"/>
  <c r="G1553" i="12"/>
  <c r="W1552" i="12"/>
  <c r="W1551" i="12" s="1"/>
  <c r="V1552" i="12"/>
  <c r="V1551" i="12" s="1"/>
  <c r="U1552" i="12"/>
  <c r="T1552" i="12"/>
  <c r="S1552" i="12"/>
  <c r="R1552" i="12"/>
  <c r="Q1552" i="12"/>
  <c r="Q1551" i="12" s="1"/>
  <c r="P1552" i="12"/>
  <c r="P1551" i="12" s="1"/>
  <c r="O1552" i="12"/>
  <c r="N1552" i="12"/>
  <c r="M1552" i="12"/>
  <c r="L1552" i="12"/>
  <c r="K1552" i="12"/>
  <c r="J1552" i="12"/>
  <c r="I1552" i="12"/>
  <c r="G1552" i="12"/>
  <c r="G1551" i="12" s="1"/>
  <c r="T1551" i="12"/>
  <c r="S1551" i="12"/>
  <c r="M1551" i="12"/>
  <c r="W1550" i="12"/>
  <c r="V1550" i="12"/>
  <c r="U1550" i="12"/>
  <c r="T1550" i="12"/>
  <c r="S1550" i="12"/>
  <c r="R1550" i="12"/>
  <c r="Q1550" i="12"/>
  <c r="Q1548" i="12" s="1"/>
  <c r="P1550" i="12"/>
  <c r="P1548" i="12" s="1"/>
  <c r="O1550" i="12"/>
  <c r="N1550" i="12"/>
  <c r="M1550" i="12"/>
  <c r="L1550" i="12"/>
  <c r="K1550" i="12"/>
  <c r="J1550" i="12"/>
  <c r="J1548" i="12" s="1"/>
  <c r="I1550" i="12"/>
  <c r="I1548" i="12" s="1"/>
  <c r="H1550" i="12"/>
  <c r="G1550" i="12"/>
  <c r="W1549" i="12"/>
  <c r="V1549" i="12"/>
  <c r="U1549" i="12"/>
  <c r="T1549" i="12"/>
  <c r="T1548" i="12" s="1"/>
  <c r="S1549" i="12"/>
  <c r="R1549" i="12"/>
  <c r="Q1549" i="12"/>
  <c r="P1549" i="12"/>
  <c r="O1549" i="12"/>
  <c r="N1549" i="12"/>
  <c r="N1548" i="12" s="1"/>
  <c r="M1549" i="12"/>
  <c r="M1548" i="12" s="1"/>
  <c r="L1549" i="12"/>
  <c r="K1549" i="12"/>
  <c r="J1549" i="12"/>
  <c r="I1549" i="12"/>
  <c r="G1549" i="12"/>
  <c r="G1548" i="12" s="1"/>
  <c r="W1548" i="12"/>
  <c r="V1548" i="12"/>
  <c r="S1548" i="12"/>
  <c r="R1548" i="12"/>
  <c r="O1548" i="12"/>
  <c r="L1548" i="12"/>
  <c r="K1548" i="12"/>
  <c r="W1547" i="12"/>
  <c r="V1547" i="12"/>
  <c r="U1547" i="12"/>
  <c r="T1547" i="12"/>
  <c r="T1544" i="12" s="1"/>
  <c r="S1547" i="12"/>
  <c r="R1547" i="12"/>
  <c r="Q1547" i="12"/>
  <c r="P1547" i="12"/>
  <c r="O1547" i="12"/>
  <c r="N1547" i="12"/>
  <c r="M1547" i="12"/>
  <c r="L1547" i="12"/>
  <c r="K1547" i="12"/>
  <c r="J1547" i="12"/>
  <c r="I1547" i="12"/>
  <c r="H1547" i="12"/>
  <c r="G1547" i="12"/>
  <c r="W1546" i="12"/>
  <c r="V1546" i="12"/>
  <c r="U1546" i="12"/>
  <c r="T1546" i="12"/>
  <c r="S1546" i="12"/>
  <c r="R1546" i="12"/>
  <c r="Q1546" i="12"/>
  <c r="Q1544" i="12" s="1"/>
  <c r="P1546" i="12"/>
  <c r="O1546" i="12"/>
  <c r="N1546" i="12"/>
  <c r="M1546" i="12"/>
  <c r="L1546" i="12"/>
  <c r="K1546" i="12"/>
  <c r="K1544" i="12" s="1"/>
  <c r="J1546" i="12"/>
  <c r="J1544" i="12" s="1"/>
  <c r="I1546" i="12"/>
  <c r="H1546" i="12"/>
  <c r="G1546" i="12"/>
  <c r="W1545" i="12"/>
  <c r="V1545" i="12"/>
  <c r="V1544" i="12" s="1"/>
  <c r="U1545" i="12"/>
  <c r="U1544" i="12" s="1"/>
  <c r="T1545" i="12"/>
  <c r="S1545" i="12"/>
  <c r="R1545" i="12"/>
  <c r="Q1545" i="12"/>
  <c r="P1545" i="12"/>
  <c r="O1545" i="12"/>
  <c r="N1545" i="12"/>
  <c r="M1545" i="12"/>
  <c r="L1545" i="12"/>
  <c r="K1545" i="12"/>
  <c r="J1545" i="12"/>
  <c r="I1545" i="12"/>
  <c r="H1545" i="12"/>
  <c r="H1544" i="12" s="1"/>
  <c r="G1545" i="12"/>
  <c r="W1544" i="12"/>
  <c r="S1544" i="12"/>
  <c r="R1544" i="12"/>
  <c r="G1544" i="12"/>
  <c r="W1543" i="12"/>
  <c r="W1541" i="12" s="1"/>
  <c r="V1543" i="12"/>
  <c r="U1543" i="12"/>
  <c r="T1543" i="12"/>
  <c r="S1543" i="12"/>
  <c r="R1543" i="12"/>
  <c r="Q1543" i="12"/>
  <c r="P1543" i="12"/>
  <c r="O1543" i="12"/>
  <c r="N1543" i="12"/>
  <c r="M1543" i="12"/>
  <c r="L1543" i="12"/>
  <c r="K1543" i="12"/>
  <c r="J1543" i="12"/>
  <c r="I1543" i="12"/>
  <c r="I1541" i="12" s="1"/>
  <c r="G1543" i="12"/>
  <c r="W1542" i="12"/>
  <c r="V1542" i="12"/>
  <c r="U1542" i="12"/>
  <c r="U1541" i="12" s="1"/>
  <c r="T1542" i="12"/>
  <c r="T1541" i="12" s="1"/>
  <c r="S1542" i="12"/>
  <c r="S1541" i="12" s="1"/>
  <c r="R1542" i="12"/>
  <c r="R1541" i="12" s="1"/>
  <c r="Q1542" i="12"/>
  <c r="P1542" i="12"/>
  <c r="O1542" i="12"/>
  <c r="N1542" i="12"/>
  <c r="M1542" i="12"/>
  <c r="M1541" i="12" s="1"/>
  <c r="L1542" i="12"/>
  <c r="L1541" i="12" s="1"/>
  <c r="K1542" i="12"/>
  <c r="J1542" i="12"/>
  <c r="I1542" i="12"/>
  <c r="H1542" i="12"/>
  <c r="G1542" i="12"/>
  <c r="G1541" i="12" s="1"/>
  <c r="V1541" i="12"/>
  <c r="Q1541" i="12"/>
  <c r="P1541" i="12"/>
  <c r="O1541" i="12"/>
  <c r="N1541" i="12"/>
  <c r="K1541" i="12"/>
  <c r="J1541" i="12"/>
  <c r="W1539" i="12"/>
  <c r="V1539" i="12"/>
  <c r="U1539" i="12"/>
  <c r="T1539" i="12"/>
  <c r="S1539" i="12"/>
  <c r="R1539" i="12"/>
  <c r="R1536" i="12" s="1"/>
  <c r="Q1539" i="12"/>
  <c r="P1539" i="12"/>
  <c r="O1539" i="12"/>
  <c r="N1539" i="12"/>
  <c r="M1539" i="12"/>
  <c r="L1539" i="12"/>
  <c r="K1539" i="12"/>
  <c r="J1539" i="12"/>
  <c r="I1539" i="12"/>
  <c r="H1539" i="12"/>
  <c r="G1539" i="12"/>
  <c r="W1538" i="12"/>
  <c r="W1536" i="12" s="1"/>
  <c r="V1538" i="12"/>
  <c r="U1538" i="12"/>
  <c r="T1538" i="12"/>
  <c r="S1538" i="12"/>
  <c r="R1538" i="12"/>
  <c r="Q1538" i="12"/>
  <c r="P1538" i="12"/>
  <c r="P1536" i="12" s="1"/>
  <c r="O1538" i="12"/>
  <c r="N1538" i="12"/>
  <c r="M1538" i="12"/>
  <c r="L1538" i="12"/>
  <c r="K1538" i="12"/>
  <c r="K1536" i="12" s="1"/>
  <c r="J1538" i="12"/>
  <c r="J1536" i="12" s="1"/>
  <c r="I1538" i="12"/>
  <c r="H1538" i="12"/>
  <c r="G1538" i="12"/>
  <c r="W1537" i="12"/>
  <c r="V1537" i="12"/>
  <c r="V1536" i="12" s="1"/>
  <c r="U1537" i="12"/>
  <c r="U1536" i="12" s="1"/>
  <c r="T1537" i="12"/>
  <c r="T1536" i="12" s="1"/>
  <c r="S1537" i="12"/>
  <c r="R1537" i="12"/>
  <c r="Q1537" i="12"/>
  <c r="P1537" i="12"/>
  <c r="O1537" i="12"/>
  <c r="N1537" i="12"/>
  <c r="M1537" i="12"/>
  <c r="L1537" i="12"/>
  <c r="L1536" i="12" s="1"/>
  <c r="K1537" i="12"/>
  <c r="J1537" i="12"/>
  <c r="I1537" i="12"/>
  <c r="I1536" i="12" s="1"/>
  <c r="G1537" i="12"/>
  <c r="G1536" i="12" s="1"/>
  <c r="S1536" i="12"/>
  <c r="Q1536" i="12"/>
  <c r="W1535" i="12"/>
  <c r="V1535" i="12"/>
  <c r="U1535" i="12"/>
  <c r="T1535" i="12"/>
  <c r="S1535" i="12"/>
  <c r="R1535" i="12"/>
  <c r="Q1535" i="12"/>
  <c r="P1535" i="12"/>
  <c r="O1535" i="12"/>
  <c r="N1535" i="12"/>
  <c r="M1535" i="12"/>
  <c r="L1535" i="12"/>
  <c r="K1535" i="12"/>
  <c r="J1535" i="12"/>
  <c r="I1535" i="12"/>
  <c r="H1535" i="12"/>
  <c r="G1535" i="12"/>
  <c r="G1532" i="12" s="1"/>
  <c r="W1534" i="12"/>
  <c r="V1534" i="12"/>
  <c r="U1534" i="12"/>
  <c r="T1534" i="12"/>
  <c r="S1534" i="12"/>
  <c r="R1534" i="12"/>
  <c r="Q1534" i="12"/>
  <c r="Q1532" i="12" s="1"/>
  <c r="P1534" i="12"/>
  <c r="O1534" i="12"/>
  <c r="N1534" i="12"/>
  <c r="M1534" i="12"/>
  <c r="L1534" i="12"/>
  <c r="K1534" i="12"/>
  <c r="K1532" i="12" s="1"/>
  <c r="J1534" i="12"/>
  <c r="I1534" i="12"/>
  <c r="H1534" i="12"/>
  <c r="G1534" i="12"/>
  <c r="W1533" i="12"/>
  <c r="V1533" i="12"/>
  <c r="V1532" i="12" s="1"/>
  <c r="U1533" i="12"/>
  <c r="U1532" i="12" s="1"/>
  <c r="T1533" i="12"/>
  <c r="T1532" i="12" s="1"/>
  <c r="S1533" i="12"/>
  <c r="R1533" i="12"/>
  <c r="Q1533" i="12"/>
  <c r="P1533" i="12"/>
  <c r="O1533" i="12"/>
  <c r="N1533" i="12"/>
  <c r="N1532" i="12" s="1"/>
  <c r="M1533" i="12"/>
  <c r="L1533" i="12"/>
  <c r="K1533" i="12"/>
  <c r="J1533" i="12"/>
  <c r="J1532" i="12" s="1"/>
  <c r="I1533" i="12"/>
  <c r="I1532" i="12" s="1"/>
  <c r="G1533" i="12"/>
  <c r="S1532" i="12"/>
  <c r="R1532" i="12"/>
  <c r="M1532" i="12"/>
  <c r="L1532" i="12"/>
  <c r="W1531" i="12"/>
  <c r="V1531" i="12"/>
  <c r="U1531" i="12"/>
  <c r="T1531" i="12"/>
  <c r="S1531" i="12"/>
  <c r="R1531" i="12"/>
  <c r="Q1531" i="12"/>
  <c r="P1531" i="12"/>
  <c r="O1531" i="12"/>
  <c r="O1528" i="12" s="1"/>
  <c r="N1531" i="12"/>
  <c r="N1528" i="12" s="1"/>
  <c r="M1531" i="12"/>
  <c r="L1531" i="12"/>
  <c r="K1531" i="12"/>
  <c r="J1531" i="12"/>
  <c r="I1531" i="12"/>
  <c r="H1531" i="12"/>
  <c r="G1531" i="12"/>
  <c r="W1530" i="12"/>
  <c r="V1530" i="12"/>
  <c r="U1530" i="12"/>
  <c r="T1530" i="12"/>
  <c r="S1530" i="12"/>
  <c r="S1528" i="12" s="1"/>
  <c r="R1530" i="12"/>
  <c r="Q1530" i="12"/>
  <c r="P1530" i="12"/>
  <c r="O1530" i="12"/>
  <c r="N1530" i="12"/>
  <c r="M1530" i="12"/>
  <c r="M1528" i="12" s="1"/>
  <c r="L1530" i="12"/>
  <c r="L1528" i="12" s="1"/>
  <c r="K1530" i="12"/>
  <c r="J1530" i="12"/>
  <c r="I1530" i="12"/>
  <c r="H1530" i="12"/>
  <c r="G1530" i="12"/>
  <c r="W1529" i="12"/>
  <c r="W1528" i="12" s="1"/>
  <c r="V1529" i="12"/>
  <c r="U1529" i="12"/>
  <c r="U1528" i="12" s="1"/>
  <c r="T1529" i="12"/>
  <c r="S1529" i="12"/>
  <c r="R1529" i="12"/>
  <c r="Q1529" i="12"/>
  <c r="Q1528" i="12" s="1"/>
  <c r="P1529" i="12"/>
  <c r="O1529" i="12"/>
  <c r="N1529" i="12"/>
  <c r="M1529" i="12"/>
  <c r="L1529" i="12"/>
  <c r="K1529" i="12"/>
  <c r="J1529" i="12"/>
  <c r="J1528" i="12" s="1"/>
  <c r="I1529" i="12"/>
  <c r="I1528" i="12" s="1"/>
  <c r="G1529" i="12"/>
  <c r="V1528" i="12"/>
  <c r="T1528" i="12"/>
  <c r="R1528" i="12"/>
  <c r="W1526" i="12"/>
  <c r="V1526" i="12"/>
  <c r="U1526" i="12"/>
  <c r="T1526" i="12"/>
  <c r="S1526" i="12"/>
  <c r="R1526" i="12"/>
  <c r="Q1526" i="12"/>
  <c r="P1526" i="12"/>
  <c r="O1526" i="12"/>
  <c r="N1526" i="12"/>
  <c r="M1526" i="12"/>
  <c r="L1526" i="12"/>
  <c r="K1526" i="12"/>
  <c r="J1526" i="12"/>
  <c r="I1526" i="12"/>
  <c r="H1526" i="12"/>
  <c r="G1526" i="12"/>
  <c r="W1525" i="12"/>
  <c r="V1525" i="12"/>
  <c r="U1525" i="12"/>
  <c r="T1525" i="12"/>
  <c r="S1525" i="12"/>
  <c r="R1525" i="12"/>
  <c r="Q1525" i="12"/>
  <c r="P1525" i="12"/>
  <c r="O1525" i="12"/>
  <c r="N1525" i="12"/>
  <c r="M1525" i="12"/>
  <c r="L1525" i="12"/>
  <c r="L1522" i="12" s="1"/>
  <c r="K1525" i="12"/>
  <c r="J1525" i="12"/>
  <c r="I1525" i="12"/>
  <c r="H1525" i="12"/>
  <c r="G1525" i="12"/>
  <c r="W1524" i="12"/>
  <c r="V1524" i="12"/>
  <c r="U1524" i="12"/>
  <c r="T1524" i="12"/>
  <c r="S1524" i="12"/>
  <c r="R1524" i="12"/>
  <c r="Q1524" i="12"/>
  <c r="P1524" i="12"/>
  <c r="O1524" i="12"/>
  <c r="N1524" i="12"/>
  <c r="M1524" i="12"/>
  <c r="L1524" i="12"/>
  <c r="K1524" i="12"/>
  <c r="K1522" i="12" s="1"/>
  <c r="J1524" i="12"/>
  <c r="I1524" i="12"/>
  <c r="G1524" i="12"/>
  <c r="W1523" i="12"/>
  <c r="W1522" i="12" s="1"/>
  <c r="V1523" i="12"/>
  <c r="V1522" i="12" s="1"/>
  <c r="U1523" i="12"/>
  <c r="U1522" i="12" s="1"/>
  <c r="T1523" i="12"/>
  <c r="S1523" i="12"/>
  <c r="R1523" i="12"/>
  <c r="Q1523" i="12"/>
  <c r="P1523" i="12"/>
  <c r="O1523" i="12"/>
  <c r="O1522" i="12" s="1"/>
  <c r="N1523" i="12"/>
  <c r="M1523" i="12"/>
  <c r="L1523" i="12"/>
  <c r="K1523" i="12"/>
  <c r="J1523" i="12"/>
  <c r="J1522" i="12" s="1"/>
  <c r="I1523" i="12"/>
  <c r="H1523" i="12"/>
  <c r="G1523" i="12"/>
  <c r="G1522" i="12" s="1"/>
  <c r="T1522" i="12"/>
  <c r="S1522" i="12"/>
  <c r="R1522" i="12"/>
  <c r="W1521" i="12"/>
  <c r="V1521" i="12"/>
  <c r="U1521" i="12"/>
  <c r="T1521" i="12"/>
  <c r="S1521" i="12"/>
  <c r="R1521" i="12"/>
  <c r="Q1521" i="12"/>
  <c r="P1521" i="12"/>
  <c r="O1521" i="12"/>
  <c r="N1521" i="12"/>
  <c r="M1521" i="12"/>
  <c r="L1521" i="12"/>
  <c r="K1521" i="12"/>
  <c r="J1521" i="12"/>
  <c r="I1521" i="12"/>
  <c r="H1521" i="12"/>
  <c r="G1521" i="12"/>
  <c r="W1520" i="12"/>
  <c r="V1520" i="12"/>
  <c r="U1520" i="12"/>
  <c r="T1520" i="12"/>
  <c r="S1520" i="12"/>
  <c r="R1520" i="12"/>
  <c r="Q1520" i="12"/>
  <c r="P1520" i="12"/>
  <c r="O1520" i="12"/>
  <c r="N1520" i="12"/>
  <c r="M1520" i="12"/>
  <c r="L1520" i="12"/>
  <c r="K1520" i="12"/>
  <c r="J1520" i="12"/>
  <c r="I1520" i="12"/>
  <c r="H1520" i="12"/>
  <c r="G1520" i="12"/>
  <c r="W1519" i="12"/>
  <c r="V1519" i="12"/>
  <c r="U1519" i="12"/>
  <c r="T1519" i="12"/>
  <c r="S1519" i="12"/>
  <c r="R1519" i="12"/>
  <c r="Q1519" i="12"/>
  <c r="Q1517" i="12" s="1"/>
  <c r="P1519" i="12"/>
  <c r="P1517" i="12" s="1"/>
  <c r="O1519" i="12"/>
  <c r="N1519" i="12"/>
  <c r="M1519" i="12"/>
  <c r="L1519" i="12"/>
  <c r="K1519" i="12"/>
  <c r="J1519" i="12"/>
  <c r="I1519" i="12"/>
  <c r="H1519" i="12"/>
  <c r="G1519" i="12"/>
  <c r="W1518" i="12"/>
  <c r="V1518" i="12"/>
  <c r="U1518" i="12"/>
  <c r="T1518" i="12"/>
  <c r="S1518" i="12"/>
  <c r="R1518" i="12"/>
  <c r="R1517" i="12" s="1"/>
  <c r="Q1518" i="12"/>
  <c r="P1518" i="12"/>
  <c r="O1518" i="12"/>
  <c r="N1518" i="12"/>
  <c r="N1517" i="12" s="1"/>
  <c r="M1518" i="12"/>
  <c r="M1517" i="12" s="1"/>
  <c r="L1518" i="12"/>
  <c r="K1518" i="12"/>
  <c r="K1517" i="12" s="1"/>
  <c r="J1518" i="12"/>
  <c r="I1518" i="12"/>
  <c r="G1518" i="12"/>
  <c r="O1517" i="12"/>
  <c r="L1517" i="12"/>
  <c r="J1517" i="12"/>
  <c r="I1517" i="12"/>
  <c r="W1516" i="12"/>
  <c r="V1516" i="12"/>
  <c r="U1516" i="12"/>
  <c r="T1516" i="12"/>
  <c r="S1516" i="12"/>
  <c r="R1516" i="12"/>
  <c r="Q1516" i="12"/>
  <c r="P1516" i="12"/>
  <c r="O1516" i="12"/>
  <c r="N1516" i="12"/>
  <c r="M1516" i="12"/>
  <c r="L1516" i="12"/>
  <c r="K1516" i="12"/>
  <c r="J1516" i="12"/>
  <c r="I1516" i="12"/>
  <c r="H1516" i="12"/>
  <c r="G1516" i="12"/>
  <c r="W1515" i="12"/>
  <c r="V1515" i="12"/>
  <c r="U1515" i="12"/>
  <c r="T1515" i="12"/>
  <c r="S1515" i="12"/>
  <c r="R1515" i="12"/>
  <c r="Q1515" i="12"/>
  <c r="P1515" i="12"/>
  <c r="O1515" i="12"/>
  <c r="N1515" i="12"/>
  <c r="M1515" i="12"/>
  <c r="L1515" i="12"/>
  <c r="K1515" i="12"/>
  <c r="J1515" i="12"/>
  <c r="I1515" i="12"/>
  <c r="H1515" i="12"/>
  <c r="G1515" i="12"/>
  <c r="W1514" i="12"/>
  <c r="V1514" i="12"/>
  <c r="U1514" i="12"/>
  <c r="U1512" i="12" s="1"/>
  <c r="T1514" i="12"/>
  <c r="S1514" i="12"/>
  <c r="R1514" i="12"/>
  <c r="Q1514" i="12"/>
  <c r="P1514" i="12"/>
  <c r="O1514" i="12"/>
  <c r="O1512" i="12" s="1"/>
  <c r="N1514" i="12"/>
  <c r="N1512" i="12" s="1"/>
  <c r="M1514" i="12"/>
  <c r="L1514" i="12"/>
  <c r="K1514" i="12"/>
  <c r="J1514" i="12"/>
  <c r="I1514" i="12"/>
  <c r="H1514" i="12"/>
  <c r="G1514" i="12"/>
  <c r="W1513" i="12"/>
  <c r="V1513" i="12"/>
  <c r="U1513" i="12"/>
  <c r="T1513" i="12"/>
  <c r="S1513" i="12"/>
  <c r="R1513" i="12"/>
  <c r="R1512" i="12" s="1"/>
  <c r="Q1513" i="12"/>
  <c r="Q1512" i="12" s="1"/>
  <c r="P1513" i="12"/>
  <c r="P1512" i="12" s="1"/>
  <c r="O1513" i="12"/>
  <c r="N1513" i="12"/>
  <c r="M1513" i="12"/>
  <c r="L1513" i="12"/>
  <c r="L1512" i="12" s="1"/>
  <c r="K1513" i="12"/>
  <c r="K1512" i="12" s="1"/>
  <c r="J1513" i="12"/>
  <c r="I1513" i="12"/>
  <c r="G1513" i="12"/>
  <c r="M1512" i="12"/>
  <c r="J1512" i="12"/>
  <c r="I1512" i="12"/>
  <c r="W1509" i="12"/>
  <c r="G1509" i="12"/>
  <c r="W1508" i="12"/>
  <c r="G1508" i="12"/>
  <c r="W1507" i="12"/>
  <c r="G1507" i="12"/>
  <c r="W1506" i="12"/>
  <c r="W1503" i="12" s="1"/>
  <c r="G1506" i="12"/>
  <c r="W1505" i="12"/>
  <c r="V1505" i="12"/>
  <c r="V1503" i="12" s="1"/>
  <c r="U1505" i="12"/>
  <c r="T1505" i="12"/>
  <c r="S1505" i="12"/>
  <c r="R1505" i="12"/>
  <c r="Q1505" i="12"/>
  <c r="P1505" i="12"/>
  <c r="P1503" i="12" s="1"/>
  <c r="O1505" i="12"/>
  <c r="L1505" i="12"/>
  <c r="G1505" i="12"/>
  <c r="W1504" i="12"/>
  <c r="V1504" i="12"/>
  <c r="U1504" i="12"/>
  <c r="T1504" i="12"/>
  <c r="S1504" i="12"/>
  <c r="S1503" i="12" s="1"/>
  <c r="R1504" i="12"/>
  <c r="R1503" i="12" s="1"/>
  <c r="Q1504" i="12"/>
  <c r="Q1503" i="12" s="1"/>
  <c r="P1504" i="12"/>
  <c r="O1504" i="12"/>
  <c r="N1504" i="12"/>
  <c r="M1504" i="12"/>
  <c r="L1504" i="12"/>
  <c r="G1504" i="12"/>
  <c r="G1503" i="12" s="1"/>
  <c r="U1503" i="12"/>
  <c r="T1503" i="12"/>
  <c r="L1503" i="12"/>
  <c r="W1502" i="12"/>
  <c r="V1502" i="12"/>
  <c r="V1500" i="12" s="1"/>
  <c r="U1502" i="12"/>
  <c r="U1500" i="12" s="1"/>
  <c r="T1502" i="12"/>
  <c r="S1502" i="12"/>
  <c r="R1502" i="12"/>
  <c r="Q1502" i="12"/>
  <c r="P1502" i="12"/>
  <c r="O1502" i="12"/>
  <c r="N1502" i="12"/>
  <c r="M1502" i="12"/>
  <c r="L1502" i="12"/>
  <c r="K1502" i="12"/>
  <c r="J1502" i="12"/>
  <c r="I1502" i="12"/>
  <c r="H1502" i="12"/>
  <c r="G1502" i="12"/>
  <c r="G1500" i="12" s="1"/>
  <c r="W1501" i="12"/>
  <c r="W1500" i="12" s="1"/>
  <c r="V1501" i="12"/>
  <c r="U1501" i="12"/>
  <c r="T1501" i="12"/>
  <c r="T1500" i="12" s="1"/>
  <c r="S1501" i="12"/>
  <c r="R1501" i="12"/>
  <c r="R1500" i="12" s="1"/>
  <c r="Q1501" i="12"/>
  <c r="P1501" i="12"/>
  <c r="P1500" i="12" s="1"/>
  <c r="O1501" i="12"/>
  <c r="N1501" i="12"/>
  <c r="M1501" i="12"/>
  <c r="L1501" i="12"/>
  <c r="L1500" i="12" s="1"/>
  <c r="K1501" i="12"/>
  <c r="K1500" i="12" s="1"/>
  <c r="J1501" i="12"/>
  <c r="I1501" i="12"/>
  <c r="G1501" i="12"/>
  <c r="Q1500" i="12"/>
  <c r="O1500" i="12"/>
  <c r="N1500" i="12"/>
  <c r="M1500" i="12"/>
  <c r="J1500" i="12"/>
  <c r="I1500" i="12"/>
  <c r="W1499" i="12"/>
  <c r="V1499" i="12"/>
  <c r="U1499" i="12"/>
  <c r="S1499" i="12"/>
  <c r="S1497" i="12" s="1"/>
  <c r="R1499" i="12"/>
  <c r="R1497" i="12" s="1"/>
  <c r="Q1499" i="12"/>
  <c r="P1499" i="12"/>
  <c r="O1499" i="12"/>
  <c r="N1499" i="12"/>
  <c r="M1499" i="12"/>
  <c r="L1499" i="12"/>
  <c r="K1499" i="12"/>
  <c r="J1499" i="12"/>
  <c r="I1499" i="12"/>
  <c r="H1499" i="12"/>
  <c r="G1499" i="12"/>
  <c r="W1498" i="12"/>
  <c r="W1497" i="12" s="1"/>
  <c r="V1498" i="12"/>
  <c r="V1497" i="12" s="1"/>
  <c r="U1498" i="12"/>
  <c r="T1498" i="12"/>
  <c r="S1498" i="12"/>
  <c r="R1498" i="12"/>
  <c r="Q1498" i="12"/>
  <c r="Q1497" i="12" s="1"/>
  <c r="P1498" i="12"/>
  <c r="P1497" i="12" s="1"/>
  <c r="O1498" i="12"/>
  <c r="O1497" i="12" s="1"/>
  <c r="N1498" i="12"/>
  <c r="M1498" i="12"/>
  <c r="L1498" i="12"/>
  <c r="K1498" i="12"/>
  <c r="K1497" i="12" s="1"/>
  <c r="J1498" i="12"/>
  <c r="I1498" i="12"/>
  <c r="I1497" i="12" s="1"/>
  <c r="G1498" i="12"/>
  <c r="U1497" i="12"/>
  <c r="T1497" i="12"/>
  <c r="M1497" i="12"/>
  <c r="L1497" i="12"/>
  <c r="G1497" i="12"/>
  <c r="W1496" i="12"/>
  <c r="W1494" i="12" s="1"/>
  <c r="V1496" i="12"/>
  <c r="U1496" i="12"/>
  <c r="T1496" i="12"/>
  <c r="S1496" i="12"/>
  <c r="R1496" i="12"/>
  <c r="Q1496" i="12"/>
  <c r="P1496" i="12"/>
  <c r="O1496" i="12"/>
  <c r="N1496" i="12"/>
  <c r="M1496" i="12"/>
  <c r="L1496" i="12"/>
  <c r="K1496" i="12"/>
  <c r="J1496" i="12"/>
  <c r="J1494" i="12" s="1"/>
  <c r="I1496" i="12"/>
  <c r="I1494" i="12" s="1"/>
  <c r="H1496" i="12"/>
  <c r="G1496" i="12"/>
  <c r="W1495" i="12"/>
  <c r="V1495" i="12"/>
  <c r="U1495" i="12"/>
  <c r="T1495" i="12"/>
  <c r="T1494" i="12" s="1"/>
  <c r="S1495" i="12"/>
  <c r="S1494" i="12" s="1"/>
  <c r="R1495" i="12"/>
  <c r="R1494" i="12" s="1"/>
  <c r="Q1495" i="12"/>
  <c r="P1495" i="12"/>
  <c r="O1495" i="12"/>
  <c r="N1495" i="12"/>
  <c r="N1494" i="12" s="1"/>
  <c r="M1495" i="12"/>
  <c r="M1494" i="12" s="1"/>
  <c r="L1495" i="12"/>
  <c r="K1495" i="12"/>
  <c r="J1495" i="12"/>
  <c r="I1495" i="12"/>
  <c r="H1495" i="12"/>
  <c r="G1495" i="12"/>
  <c r="G1494" i="12" s="1"/>
  <c r="V1494" i="12"/>
  <c r="Q1494" i="12"/>
  <c r="P1494" i="12"/>
  <c r="O1494" i="12"/>
  <c r="L1494" i="12"/>
  <c r="K1494" i="12"/>
  <c r="W1493" i="12"/>
  <c r="V1493" i="12"/>
  <c r="U1493" i="12"/>
  <c r="S1493" i="12"/>
  <c r="R1493" i="12"/>
  <c r="Q1493" i="12"/>
  <c r="P1493" i="12"/>
  <c r="O1493" i="12"/>
  <c r="O1491" i="12" s="1"/>
  <c r="N1493" i="12"/>
  <c r="M1493" i="12"/>
  <c r="L1493" i="12"/>
  <c r="K1493" i="12"/>
  <c r="J1493" i="12"/>
  <c r="I1493" i="12"/>
  <c r="G1493" i="12"/>
  <c r="G1491" i="12" s="1"/>
  <c r="W1492" i="12"/>
  <c r="V1492" i="12"/>
  <c r="U1492" i="12"/>
  <c r="T1492" i="12"/>
  <c r="S1492" i="12"/>
  <c r="S1491" i="12" s="1"/>
  <c r="R1492" i="12"/>
  <c r="R1491" i="12" s="1"/>
  <c r="Q1492" i="12"/>
  <c r="Q1491" i="12" s="1"/>
  <c r="P1492" i="12"/>
  <c r="O1492" i="12"/>
  <c r="N1492" i="12"/>
  <c r="M1492" i="12"/>
  <c r="M1491" i="12" s="1"/>
  <c r="L1492" i="12"/>
  <c r="L1491" i="12" s="1"/>
  <c r="K1492" i="12"/>
  <c r="K1491" i="12" s="1"/>
  <c r="J1492" i="12"/>
  <c r="J1491" i="12" s="1"/>
  <c r="I1492" i="12"/>
  <c r="I1491" i="12" s="1"/>
  <c r="H1492" i="12"/>
  <c r="G1492" i="12"/>
  <c r="W1491" i="12"/>
  <c r="V1491" i="12"/>
  <c r="U1491" i="12"/>
  <c r="N1491" i="12"/>
  <c r="W1490" i="12"/>
  <c r="V1490" i="12"/>
  <c r="U1490" i="12"/>
  <c r="T1490" i="12"/>
  <c r="T1488" i="12" s="1"/>
  <c r="S1490" i="12"/>
  <c r="S1488" i="12" s="1"/>
  <c r="R1490" i="12"/>
  <c r="R1488" i="12" s="1"/>
  <c r="Q1490" i="12"/>
  <c r="P1490" i="12"/>
  <c r="O1490" i="12"/>
  <c r="N1490" i="12"/>
  <c r="M1490" i="12"/>
  <c r="L1490" i="12"/>
  <c r="L1488" i="12" s="1"/>
  <c r="K1490" i="12"/>
  <c r="K1488" i="12" s="1"/>
  <c r="J1490" i="12"/>
  <c r="I1490" i="12"/>
  <c r="G1490" i="12"/>
  <c r="W1489" i="12"/>
  <c r="V1489" i="12"/>
  <c r="V1488" i="12" s="1"/>
  <c r="U1489" i="12"/>
  <c r="T1489" i="12"/>
  <c r="S1489" i="12"/>
  <c r="R1489" i="12"/>
  <c r="Q1489" i="12"/>
  <c r="Q1488" i="12" s="1"/>
  <c r="P1489" i="12"/>
  <c r="P1488" i="12" s="1"/>
  <c r="O1489" i="12"/>
  <c r="O1488" i="12" s="1"/>
  <c r="N1489" i="12"/>
  <c r="M1489" i="12"/>
  <c r="L1489" i="12"/>
  <c r="K1489" i="12"/>
  <c r="J1489" i="12"/>
  <c r="I1489" i="12"/>
  <c r="I1488" i="12" s="1"/>
  <c r="H1489" i="12"/>
  <c r="G1489" i="12"/>
  <c r="G1488" i="12" s="1"/>
  <c r="U1488" i="12"/>
  <c r="N1488" i="12"/>
  <c r="M1488" i="12"/>
  <c r="W1487" i="12"/>
  <c r="V1487" i="12"/>
  <c r="V1485" i="12" s="1"/>
  <c r="U1487" i="12"/>
  <c r="T1487" i="12"/>
  <c r="S1487" i="12"/>
  <c r="R1487" i="12"/>
  <c r="Q1487" i="12"/>
  <c r="Q1485" i="12" s="1"/>
  <c r="P1487" i="12"/>
  <c r="O1487" i="12"/>
  <c r="N1487" i="12"/>
  <c r="M1487" i="12"/>
  <c r="L1487" i="12"/>
  <c r="K1487" i="12"/>
  <c r="J1487" i="12"/>
  <c r="J1485" i="12" s="1"/>
  <c r="I1487" i="12"/>
  <c r="H1487" i="12"/>
  <c r="G1487" i="12"/>
  <c r="W1486" i="12"/>
  <c r="V1486" i="12"/>
  <c r="U1486" i="12"/>
  <c r="T1486" i="12"/>
  <c r="T1485" i="12" s="1"/>
  <c r="S1486" i="12"/>
  <c r="S1485" i="12" s="1"/>
  <c r="R1486" i="12"/>
  <c r="R1485" i="12" s="1"/>
  <c r="Q1486" i="12"/>
  <c r="P1486" i="12"/>
  <c r="O1486" i="12"/>
  <c r="O1485" i="12" s="1"/>
  <c r="N1486" i="12"/>
  <c r="N1485" i="12" s="1"/>
  <c r="M1486" i="12"/>
  <c r="M1485" i="12" s="1"/>
  <c r="L1486" i="12"/>
  <c r="K1486" i="12"/>
  <c r="K1485" i="12" s="1"/>
  <c r="J1486" i="12"/>
  <c r="I1486" i="12"/>
  <c r="I1485" i="12" s="1"/>
  <c r="G1486" i="12"/>
  <c r="G1485" i="12" s="1"/>
  <c r="W1485" i="12"/>
  <c r="P1485" i="12"/>
  <c r="L1485" i="12"/>
  <c r="W1483" i="12"/>
  <c r="V1483" i="12"/>
  <c r="U1483" i="12"/>
  <c r="T1483" i="12"/>
  <c r="S1483" i="12"/>
  <c r="R1483" i="12"/>
  <c r="Q1483" i="12"/>
  <c r="P1483" i="12"/>
  <c r="O1483" i="12"/>
  <c r="N1483" i="12"/>
  <c r="M1483" i="12"/>
  <c r="L1483" i="12"/>
  <c r="K1483" i="12"/>
  <c r="J1483" i="12"/>
  <c r="I1483" i="12"/>
  <c r="H1483" i="12"/>
  <c r="G1483" i="12"/>
  <c r="W1482" i="12"/>
  <c r="V1482" i="12"/>
  <c r="U1482" i="12"/>
  <c r="T1482" i="12"/>
  <c r="T1480" i="12" s="1"/>
  <c r="S1482" i="12"/>
  <c r="R1482" i="12"/>
  <c r="R1480" i="12" s="1"/>
  <c r="Q1482" i="12"/>
  <c r="P1482" i="12"/>
  <c r="O1482" i="12"/>
  <c r="N1482" i="12"/>
  <c r="M1482" i="12"/>
  <c r="L1482" i="12"/>
  <c r="K1482" i="12"/>
  <c r="J1482" i="12"/>
  <c r="J1480" i="12" s="1"/>
  <c r="I1482" i="12"/>
  <c r="H1482" i="12"/>
  <c r="G1482" i="12"/>
  <c r="W1481" i="12"/>
  <c r="W1480" i="12" s="1"/>
  <c r="V1481" i="12"/>
  <c r="U1481" i="12"/>
  <c r="T1481" i="12"/>
  <c r="S1481" i="12"/>
  <c r="S1480" i="12" s="1"/>
  <c r="R1481" i="12"/>
  <c r="Q1481" i="12"/>
  <c r="Q1480" i="12" s="1"/>
  <c r="P1481" i="12"/>
  <c r="P1480" i="12" s="1"/>
  <c r="O1481" i="12"/>
  <c r="O1480" i="12" s="1"/>
  <c r="N1481" i="12"/>
  <c r="N1480" i="12" s="1"/>
  <c r="M1481" i="12"/>
  <c r="L1481" i="12"/>
  <c r="K1481" i="12"/>
  <c r="J1481" i="12"/>
  <c r="I1481" i="12"/>
  <c r="I1480" i="12" s="1"/>
  <c r="G1481" i="12"/>
  <c r="G1480" i="12" s="1"/>
  <c r="M1480" i="12"/>
  <c r="L1480" i="12"/>
  <c r="K1480" i="12"/>
  <c r="W1479" i="12"/>
  <c r="V1479" i="12"/>
  <c r="V1477" i="12" s="1"/>
  <c r="U1479" i="12"/>
  <c r="U1477" i="12" s="1"/>
  <c r="T1479" i="12"/>
  <c r="S1479" i="12"/>
  <c r="R1479" i="12"/>
  <c r="Q1479" i="12"/>
  <c r="P1479" i="12"/>
  <c r="P1477" i="12" s="1"/>
  <c r="O1479" i="12"/>
  <c r="N1479" i="12"/>
  <c r="M1479" i="12"/>
  <c r="L1479" i="12"/>
  <c r="K1479" i="12"/>
  <c r="J1479" i="12"/>
  <c r="I1479" i="12"/>
  <c r="H1479" i="12"/>
  <c r="G1479" i="12"/>
  <c r="W1478" i="12"/>
  <c r="V1478" i="12"/>
  <c r="U1478" i="12"/>
  <c r="T1478" i="12"/>
  <c r="T1477" i="12" s="1"/>
  <c r="S1478" i="12"/>
  <c r="S1477" i="12" s="1"/>
  <c r="R1478" i="12"/>
  <c r="R1477" i="12" s="1"/>
  <c r="Q1478" i="12"/>
  <c r="P1478" i="12"/>
  <c r="O1478" i="12"/>
  <c r="N1478" i="12"/>
  <c r="M1478" i="12"/>
  <c r="M1477" i="12" s="1"/>
  <c r="L1478" i="12"/>
  <c r="L1477" i="12" s="1"/>
  <c r="K1478" i="12"/>
  <c r="J1478" i="12"/>
  <c r="I1478" i="12"/>
  <c r="G1478" i="12"/>
  <c r="G1477" i="12" s="1"/>
  <c r="W1477" i="12"/>
  <c r="O1477" i="12"/>
  <c r="N1477" i="12"/>
  <c r="K1477" i="12"/>
  <c r="J1477" i="12"/>
  <c r="I1477" i="12"/>
  <c r="W1476" i="12"/>
  <c r="V1476" i="12"/>
  <c r="U1476" i="12"/>
  <c r="T1476" i="12"/>
  <c r="S1476" i="12"/>
  <c r="R1476" i="12"/>
  <c r="Q1476" i="12"/>
  <c r="P1476" i="12"/>
  <c r="O1476" i="12"/>
  <c r="N1476" i="12"/>
  <c r="M1476" i="12"/>
  <c r="L1476" i="12"/>
  <c r="K1476" i="12"/>
  <c r="J1476" i="12"/>
  <c r="I1476" i="12"/>
  <c r="H1476" i="12"/>
  <c r="G1476" i="12"/>
  <c r="W1475" i="12"/>
  <c r="W1473" i="12" s="1"/>
  <c r="V1475" i="12"/>
  <c r="U1475" i="12"/>
  <c r="T1475" i="12"/>
  <c r="S1475" i="12"/>
  <c r="R1475" i="12"/>
  <c r="R1473" i="12" s="1"/>
  <c r="Q1475" i="12"/>
  <c r="P1475" i="12"/>
  <c r="O1475" i="12"/>
  <c r="N1475" i="12"/>
  <c r="M1475" i="12"/>
  <c r="L1475" i="12"/>
  <c r="K1475" i="12"/>
  <c r="J1475" i="12"/>
  <c r="J1473" i="12" s="1"/>
  <c r="I1475" i="12"/>
  <c r="I1473" i="12" s="1"/>
  <c r="H1475" i="12"/>
  <c r="G1475" i="12"/>
  <c r="W1474" i="12"/>
  <c r="V1474" i="12"/>
  <c r="V1473" i="12" s="1"/>
  <c r="U1474" i="12"/>
  <c r="T1474" i="12"/>
  <c r="S1474" i="12"/>
  <c r="R1474" i="12"/>
  <c r="Q1474" i="12"/>
  <c r="P1474" i="12"/>
  <c r="O1474" i="12"/>
  <c r="O1473" i="12" s="1"/>
  <c r="N1474" i="12"/>
  <c r="N1473" i="12" s="1"/>
  <c r="M1474" i="12"/>
  <c r="L1474" i="12"/>
  <c r="K1474" i="12"/>
  <c r="J1474" i="12"/>
  <c r="I1474" i="12"/>
  <c r="H1474" i="12"/>
  <c r="G1474" i="12"/>
  <c r="S1473" i="12"/>
  <c r="Q1473" i="12"/>
  <c r="P1473" i="12"/>
  <c r="M1473" i="12"/>
  <c r="L1473" i="12"/>
  <c r="K1473" i="12"/>
  <c r="W1472" i="12"/>
  <c r="V1472" i="12"/>
  <c r="U1472" i="12"/>
  <c r="T1472" i="12"/>
  <c r="T1470" i="12" s="1"/>
  <c r="S1472" i="12"/>
  <c r="R1472" i="12"/>
  <c r="Q1472" i="12"/>
  <c r="P1472" i="12"/>
  <c r="P1470" i="12" s="1"/>
  <c r="O1472" i="12"/>
  <c r="O1470" i="12" s="1"/>
  <c r="N1472" i="12"/>
  <c r="M1472" i="12"/>
  <c r="L1472" i="12"/>
  <c r="K1472" i="12"/>
  <c r="J1472" i="12"/>
  <c r="J1470" i="12" s="1"/>
  <c r="I1472" i="12"/>
  <c r="H1472" i="12"/>
  <c r="H1470" i="12" s="1"/>
  <c r="G1472" i="12"/>
  <c r="W1471" i="12"/>
  <c r="V1471" i="12"/>
  <c r="U1471" i="12"/>
  <c r="T1471" i="12"/>
  <c r="S1471" i="12"/>
  <c r="S1470" i="12" s="1"/>
  <c r="R1471" i="12"/>
  <c r="R1470" i="12" s="1"/>
  <c r="Q1471" i="12"/>
  <c r="Q1470" i="12" s="1"/>
  <c r="P1471" i="12"/>
  <c r="O1471" i="12"/>
  <c r="N1471" i="12"/>
  <c r="M1471" i="12"/>
  <c r="L1471" i="12"/>
  <c r="K1471" i="12"/>
  <c r="K1470" i="12" s="1"/>
  <c r="J1471" i="12"/>
  <c r="I1471" i="12"/>
  <c r="H1471" i="12"/>
  <c r="G1471" i="12"/>
  <c r="W1470" i="12"/>
  <c r="V1470" i="12"/>
  <c r="U1470" i="12"/>
  <c r="N1470" i="12"/>
  <c r="M1470" i="12"/>
  <c r="W1469" i="12"/>
  <c r="V1469" i="12"/>
  <c r="U1469" i="12"/>
  <c r="T1469" i="12"/>
  <c r="S1469" i="12"/>
  <c r="R1469" i="12"/>
  <c r="Q1469" i="12"/>
  <c r="P1469" i="12"/>
  <c r="O1469" i="12"/>
  <c r="N1469" i="12"/>
  <c r="M1469" i="12"/>
  <c r="L1469" i="12"/>
  <c r="L1466" i="12" s="1"/>
  <c r="K1469" i="12"/>
  <c r="J1469" i="12"/>
  <c r="I1469" i="12"/>
  <c r="H1469" i="12"/>
  <c r="G1469" i="12"/>
  <c r="W1468" i="12"/>
  <c r="V1468" i="12"/>
  <c r="U1468" i="12"/>
  <c r="T1468" i="12"/>
  <c r="S1468" i="12"/>
  <c r="R1468" i="12"/>
  <c r="R1466" i="12" s="1"/>
  <c r="Q1468" i="12"/>
  <c r="Q1466" i="12" s="1"/>
  <c r="P1468" i="12"/>
  <c r="O1468" i="12"/>
  <c r="N1468" i="12"/>
  <c r="N1466" i="12" s="1"/>
  <c r="M1468" i="12"/>
  <c r="L1468" i="12"/>
  <c r="K1468" i="12"/>
  <c r="J1468" i="12"/>
  <c r="J1466" i="12" s="1"/>
  <c r="I1468" i="12"/>
  <c r="I1466" i="12" s="1"/>
  <c r="H1468" i="12"/>
  <c r="G1468" i="12"/>
  <c r="W1467" i="12"/>
  <c r="V1467" i="12"/>
  <c r="U1467" i="12"/>
  <c r="U1466" i="12" s="1"/>
  <c r="T1467" i="12"/>
  <c r="T1466" i="12" s="1"/>
  <c r="S1467" i="12"/>
  <c r="S1466" i="12" s="1"/>
  <c r="R1467" i="12"/>
  <c r="Q1467" i="12"/>
  <c r="P1467" i="12"/>
  <c r="O1467" i="12"/>
  <c r="N1467" i="12"/>
  <c r="M1467" i="12"/>
  <c r="L1467" i="12"/>
  <c r="K1467" i="12"/>
  <c r="K1466" i="12" s="1"/>
  <c r="J1467" i="12"/>
  <c r="I1467" i="12"/>
  <c r="G1467" i="12"/>
  <c r="W1466" i="12"/>
  <c r="V1466" i="12"/>
  <c r="P1466" i="12"/>
  <c r="O1466" i="12"/>
  <c r="W1465" i="12"/>
  <c r="U1465" i="12"/>
  <c r="T1465" i="12"/>
  <c r="S1465" i="12"/>
  <c r="R1465" i="12"/>
  <c r="Q1465" i="12"/>
  <c r="P1465" i="12"/>
  <c r="O1465" i="12"/>
  <c r="N1465" i="12"/>
  <c r="N1463" i="12" s="1"/>
  <c r="M1465" i="12"/>
  <c r="L1465" i="12"/>
  <c r="K1465" i="12"/>
  <c r="J1465" i="12"/>
  <c r="I1465" i="12"/>
  <c r="H1465" i="12"/>
  <c r="G1465" i="12"/>
  <c r="W1464" i="12"/>
  <c r="V1464" i="12"/>
  <c r="U1464" i="12"/>
  <c r="T1464" i="12"/>
  <c r="R1464" i="12"/>
  <c r="Q1464" i="12"/>
  <c r="Q1463" i="12" s="1"/>
  <c r="P1464" i="12"/>
  <c r="P1463" i="12" s="1"/>
  <c r="O1464" i="12"/>
  <c r="N1464" i="12"/>
  <c r="M1464" i="12"/>
  <c r="L1464" i="12"/>
  <c r="L1463" i="12" s="1"/>
  <c r="K1464" i="12"/>
  <c r="K1463" i="12" s="1"/>
  <c r="J1464" i="12"/>
  <c r="J1463" i="12" s="1"/>
  <c r="I1464" i="12"/>
  <c r="H1464" i="12"/>
  <c r="H1463" i="12" s="1"/>
  <c r="G1464" i="12"/>
  <c r="W1463" i="12"/>
  <c r="U1463" i="12"/>
  <c r="T1463" i="12"/>
  <c r="M1463" i="12"/>
  <c r="G1463" i="12"/>
  <c r="W1461" i="12"/>
  <c r="V1461" i="12"/>
  <c r="V1458" i="12" s="1"/>
  <c r="U1461" i="12"/>
  <c r="T1461" i="12"/>
  <c r="S1461" i="12"/>
  <c r="R1461" i="12"/>
  <c r="Q1461" i="12"/>
  <c r="P1461" i="12"/>
  <c r="O1461" i="12"/>
  <c r="N1461" i="12"/>
  <c r="M1461" i="12"/>
  <c r="L1461" i="12"/>
  <c r="K1461" i="12"/>
  <c r="J1461" i="12"/>
  <c r="I1461" i="12"/>
  <c r="H1461" i="12"/>
  <c r="G1461" i="12"/>
  <c r="W1460" i="12"/>
  <c r="V1460" i="12"/>
  <c r="U1460" i="12"/>
  <c r="U1458" i="12" s="1"/>
  <c r="T1460" i="12"/>
  <c r="S1460" i="12"/>
  <c r="R1460" i="12"/>
  <c r="Q1460" i="12"/>
  <c r="P1460" i="12"/>
  <c r="O1460" i="12"/>
  <c r="O1458" i="12" s="1"/>
  <c r="N1460" i="12"/>
  <c r="L1460" i="12"/>
  <c r="K1460" i="12"/>
  <c r="J1460" i="12"/>
  <c r="I1460" i="12"/>
  <c r="I1458" i="12" s="1"/>
  <c r="G1460" i="12"/>
  <c r="W1459" i="12"/>
  <c r="V1459" i="12"/>
  <c r="U1459" i="12"/>
  <c r="T1459" i="12"/>
  <c r="S1459" i="12"/>
  <c r="R1459" i="12"/>
  <c r="R1458" i="12" s="1"/>
  <c r="Q1459" i="12"/>
  <c r="Q1458" i="12" s="1"/>
  <c r="P1459" i="12"/>
  <c r="P1458" i="12" s="1"/>
  <c r="O1459" i="12"/>
  <c r="N1459" i="12"/>
  <c r="N1458" i="12" s="1"/>
  <c r="M1459" i="12"/>
  <c r="L1459" i="12"/>
  <c r="K1459" i="12"/>
  <c r="J1459" i="12"/>
  <c r="I1459" i="12"/>
  <c r="H1459" i="12"/>
  <c r="G1459" i="12"/>
  <c r="W1458" i="12"/>
  <c r="K1458" i="12"/>
  <c r="J1458" i="12"/>
  <c r="G1458" i="12"/>
  <c r="W1457" i="12"/>
  <c r="V1457" i="12"/>
  <c r="U1457" i="12"/>
  <c r="T1457" i="12"/>
  <c r="S1457" i="12"/>
  <c r="S1454" i="12" s="1"/>
  <c r="R1457" i="12"/>
  <c r="Q1457" i="12"/>
  <c r="P1457" i="12"/>
  <c r="O1457" i="12"/>
  <c r="N1457" i="12"/>
  <c r="M1457" i="12"/>
  <c r="L1457" i="12"/>
  <c r="K1457" i="12"/>
  <c r="J1457" i="12"/>
  <c r="I1457" i="12"/>
  <c r="H1457" i="12"/>
  <c r="G1457" i="12"/>
  <c r="W1456" i="12"/>
  <c r="W1454" i="12" s="1"/>
  <c r="V1456" i="12"/>
  <c r="U1456" i="12"/>
  <c r="T1456" i="12"/>
  <c r="S1456" i="12"/>
  <c r="R1456" i="12"/>
  <c r="Q1456" i="12"/>
  <c r="Q1454" i="12" s="1"/>
  <c r="P1456" i="12"/>
  <c r="P1454" i="12" s="1"/>
  <c r="O1456" i="12"/>
  <c r="N1456" i="12"/>
  <c r="M1456" i="12"/>
  <c r="L1456" i="12"/>
  <c r="K1456" i="12"/>
  <c r="J1456" i="12"/>
  <c r="J1454" i="12" s="1"/>
  <c r="I1456" i="12"/>
  <c r="I1454" i="12" s="1"/>
  <c r="H1456" i="12"/>
  <c r="G1456" i="12"/>
  <c r="W1455" i="12"/>
  <c r="V1455" i="12"/>
  <c r="U1455" i="12"/>
  <c r="U1454" i="12" s="1"/>
  <c r="T1455" i="12"/>
  <c r="S1455" i="12"/>
  <c r="R1455" i="12"/>
  <c r="Q1455" i="12"/>
  <c r="P1455" i="12"/>
  <c r="O1455" i="12"/>
  <c r="N1455" i="12"/>
  <c r="N1454" i="12" s="1"/>
  <c r="M1455" i="12"/>
  <c r="M1454" i="12" s="1"/>
  <c r="L1455" i="12"/>
  <c r="L1454" i="12" s="1"/>
  <c r="K1455" i="12"/>
  <c r="K1454" i="12" s="1"/>
  <c r="J1455" i="12"/>
  <c r="I1455" i="12"/>
  <c r="G1455" i="12"/>
  <c r="R1454" i="12"/>
  <c r="O1454" i="12"/>
  <c r="W1453" i="12"/>
  <c r="V1453" i="12"/>
  <c r="U1453" i="12"/>
  <c r="T1453" i="12"/>
  <c r="S1453" i="12"/>
  <c r="R1453" i="12"/>
  <c r="Q1453" i="12"/>
  <c r="P1453" i="12"/>
  <c r="O1453" i="12"/>
  <c r="N1453" i="12"/>
  <c r="M1453" i="12"/>
  <c r="L1453" i="12"/>
  <c r="L1450" i="12" s="1"/>
  <c r="K1453" i="12"/>
  <c r="J1453" i="12"/>
  <c r="G1453" i="12"/>
  <c r="W1452" i="12"/>
  <c r="W1450" i="12" s="1"/>
  <c r="V1452" i="12"/>
  <c r="U1452" i="12"/>
  <c r="T1452" i="12"/>
  <c r="S1452" i="12"/>
  <c r="R1452" i="12"/>
  <c r="Q1452" i="12"/>
  <c r="P1452" i="12"/>
  <c r="O1452" i="12"/>
  <c r="N1452" i="12"/>
  <c r="M1452" i="12"/>
  <c r="L1452" i="12"/>
  <c r="K1452" i="12"/>
  <c r="J1452" i="12"/>
  <c r="I1452" i="12"/>
  <c r="G1452" i="12"/>
  <c r="W1451" i="12"/>
  <c r="V1451" i="12"/>
  <c r="V1450" i="12" s="1"/>
  <c r="U1451" i="12"/>
  <c r="U1450" i="12" s="1"/>
  <c r="T1451" i="12"/>
  <c r="T1450" i="12" s="1"/>
  <c r="S1451" i="12"/>
  <c r="S1450" i="12" s="1"/>
  <c r="R1451" i="12"/>
  <c r="Q1451" i="12"/>
  <c r="P1451" i="12"/>
  <c r="O1451" i="12"/>
  <c r="O1450" i="12" s="1"/>
  <c r="N1451" i="12"/>
  <c r="N1450" i="12" s="1"/>
  <c r="M1451" i="12"/>
  <c r="L1451" i="12"/>
  <c r="K1451" i="12"/>
  <c r="J1451" i="12"/>
  <c r="I1451" i="12"/>
  <c r="G1451" i="12"/>
  <c r="G1450" i="12" s="1"/>
  <c r="R1450" i="12"/>
  <c r="Q1450" i="12"/>
  <c r="P1450" i="12"/>
  <c r="M1450" i="12"/>
  <c r="K1450" i="12"/>
  <c r="J1450" i="12"/>
  <c r="W1448" i="12"/>
  <c r="V1448" i="12"/>
  <c r="U1448" i="12"/>
  <c r="T1448" i="12"/>
  <c r="S1448" i="12"/>
  <c r="R1448" i="12"/>
  <c r="Q1448" i="12"/>
  <c r="P1448" i="12"/>
  <c r="O1448" i="12"/>
  <c r="N1448" i="12"/>
  <c r="M1448" i="12"/>
  <c r="L1448" i="12"/>
  <c r="K1448" i="12"/>
  <c r="J1448" i="12"/>
  <c r="I1448" i="12"/>
  <c r="H1448" i="12"/>
  <c r="G1448" i="12"/>
  <c r="W1447" i="12"/>
  <c r="V1447" i="12"/>
  <c r="U1447" i="12"/>
  <c r="T1447" i="12"/>
  <c r="S1447" i="12"/>
  <c r="R1447" i="12"/>
  <c r="Q1447" i="12"/>
  <c r="P1447" i="12"/>
  <c r="O1447" i="12"/>
  <c r="N1447" i="12"/>
  <c r="M1447" i="12"/>
  <c r="L1447" i="12"/>
  <c r="K1447" i="12"/>
  <c r="J1447" i="12"/>
  <c r="I1447" i="12"/>
  <c r="H1447" i="12"/>
  <c r="G1447" i="12"/>
  <c r="W1446" i="12"/>
  <c r="W1444" i="12" s="1"/>
  <c r="V1446" i="12"/>
  <c r="V1444" i="12" s="1"/>
  <c r="U1446" i="12"/>
  <c r="T1446" i="12"/>
  <c r="S1446" i="12"/>
  <c r="R1446" i="12"/>
  <c r="Q1446" i="12"/>
  <c r="Q1444" i="12" s="1"/>
  <c r="P1446" i="12"/>
  <c r="P1444" i="12" s="1"/>
  <c r="O1446" i="12"/>
  <c r="N1446" i="12"/>
  <c r="M1446" i="12"/>
  <c r="L1446" i="12"/>
  <c r="K1446" i="12"/>
  <c r="J1446" i="12"/>
  <c r="I1446" i="12"/>
  <c r="H1446" i="12"/>
  <c r="G1446" i="12"/>
  <c r="W1445" i="12"/>
  <c r="V1445" i="12"/>
  <c r="U1445" i="12"/>
  <c r="T1445" i="12"/>
  <c r="T1444" i="12" s="1"/>
  <c r="S1445" i="12"/>
  <c r="S1444" i="12" s="1"/>
  <c r="R1445" i="12"/>
  <c r="R1444" i="12" s="1"/>
  <c r="Q1445" i="12"/>
  <c r="P1445" i="12"/>
  <c r="O1445" i="12"/>
  <c r="N1445" i="12"/>
  <c r="N1444" i="12" s="1"/>
  <c r="M1445" i="12"/>
  <c r="M1444" i="12" s="1"/>
  <c r="L1445" i="12"/>
  <c r="K1445" i="12"/>
  <c r="J1445" i="12"/>
  <c r="I1445" i="12"/>
  <c r="G1445" i="12"/>
  <c r="O1444" i="12"/>
  <c r="L1444" i="12"/>
  <c r="K1444" i="12"/>
  <c r="W1443" i="12"/>
  <c r="V1443" i="12"/>
  <c r="U1443" i="12"/>
  <c r="T1443" i="12"/>
  <c r="S1443" i="12"/>
  <c r="R1443" i="12"/>
  <c r="Q1443" i="12"/>
  <c r="P1443" i="12"/>
  <c r="O1443" i="12"/>
  <c r="N1443" i="12"/>
  <c r="M1443" i="12"/>
  <c r="L1443" i="12"/>
  <c r="K1443" i="12"/>
  <c r="J1443" i="12"/>
  <c r="I1443" i="12"/>
  <c r="G1443" i="12"/>
  <c r="G1439" i="12" s="1"/>
  <c r="W1442" i="12"/>
  <c r="V1442" i="12"/>
  <c r="U1442" i="12"/>
  <c r="T1442" i="12"/>
  <c r="S1442" i="12"/>
  <c r="R1442" i="12"/>
  <c r="Q1442" i="12"/>
  <c r="Q1439" i="12" s="1"/>
  <c r="P1442" i="12"/>
  <c r="O1442" i="12"/>
  <c r="N1442" i="12"/>
  <c r="M1442" i="12"/>
  <c r="L1442" i="12"/>
  <c r="K1442" i="12"/>
  <c r="J1442" i="12"/>
  <c r="I1442" i="12"/>
  <c r="H1442" i="12"/>
  <c r="G1442" i="12"/>
  <c r="W1441" i="12"/>
  <c r="V1441" i="12"/>
  <c r="U1441" i="12"/>
  <c r="U1439" i="12" s="1"/>
  <c r="T1441" i="12"/>
  <c r="S1441" i="12"/>
  <c r="R1441" i="12"/>
  <c r="Q1441" i="12"/>
  <c r="P1441" i="12"/>
  <c r="O1441" i="12"/>
  <c r="N1441" i="12"/>
  <c r="N1439" i="12" s="1"/>
  <c r="M1441" i="12"/>
  <c r="L1441" i="12"/>
  <c r="K1441" i="12"/>
  <c r="J1441" i="12"/>
  <c r="I1441" i="12"/>
  <c r="I1439" i="12" s="1"/>
  <c r="H1441" i="12"/>
  <c r="G1441" i="12"/>
  <c r="W1440" i="12"/>
  <c r="V1440" i="12"/>
  <c r="V1439" i="12" s="1"/>
  <c r="U1440" i="12"/>
  <c r="T1440" i="12"/>
  <c r="S1440" i="12"/>
  <c r="R1440" i="12"/>
  <c r="R1439" i="12" s="1"/>
  <c r="Q1440" i="12"/>
  <c r="P1440" i="12"/>
  <c r="O1440" i="12"/>
  <c r="N1440" i="12"/>
  <c r="M1440" i="12"/>
  <c r="L1440" i="12"/>
  <c r="K1440" i="12"/>
  <c r="K1439" i="12" s="1"/>
  <c r="J1440" i="12"/>
  <c r="J1439" i="12" s="1"/>
  <c r="I1440" i="12"/>
  <c r="G1440" i="12"/>
  <c r="S1439" i="12"/>
  <c r="P1439" i="12"/>
  <c r="O1439" i="12"/>
  <c r="M1439" i="12"/>
  <c r="W1438" i="12"/>
  <c r="V1438" i="12"/>
  <c r="U1438" i="12"/>
  <c r="T1438" i="12"/>
  <c r="S1438" i="12"/>
  <c r="R1438" i="12"/>
  <c r="Q1438" i="12"/>
  <c r="P1438" i="12"/>
  <c r="O1438" i="12"/>
  <c r="N1438" i="12"/>
  <c r="M1438" i="12"/>
  <c r="L1438" i="12"/>
  <c r="K1438" i="12"/>
  <c r="K1434" i="12" s="1"/>
  <c r="J1438" i="12"/>
  <c r="I1438" i="12"/>
  <c r="G1438" i="12"/>
  <c r="W1437" i="12"/>
  <c r="W1434" i="12" s="1"/>
  <c r="V1437" i="12"/>
  <c r="U1437" i="12"/>
  <c r="T1437" i="12"/>
  <c r="S1437" i="12"/>
  <c r="R1437" i="12"/>
  <c r="Q1437" i="12"/>
  <c r="P1437" i="12"/>
  <c r="O1437" i="12"/>
  <c r="N1437" i="12"/>
  <c r="M1437" i="12"/>
  <c r="L1437" i="12"/>
  <c r="K1437" i="12"/>
  <c r="J1437" i="12"/>
  <c r="I1437" i="12"/>
  <c r="H1437" i="12"/>
  <c r="G1437" i="12"/>
  <c r="W1436" i="12"/>
  <c r="V1436" i="12"/>
  <c r="U1436" i="12"/>
  <c r="T1436" i="12"/>
  <c r="T1434" i="12" s="1"/>
  <c r="S1436" i="12"/>
  <c r="R1436" i="12"/>
  <c r="Q1436" i="12"/>
  <c r="P1436" i="12"/>
  <c r="O1436" i="12"/>
  <c r="N1436" i="12"/>
  <c r="M1436" i="12"/>
  <c r="L1436" i="12"/>
  <c r="K1436" i="12"/>
  <c r="J1436" i="12"/>
  <c r="I1436" i="12"/>
  <c r="H1436" i="12"/>
  <c r="G1436" i="12"/>
  <c r="W1435" i="12"/>
  <c r="V1435" i="12"/>
  <c r="V1434" i="12" s="1"/>
  <c r="U1435" i="12"/>
  <c r="U1434" i="12" s="1"/>
  <c r="T1435" i="12"/>
  <c r="S1435" i="12"/>
  <c r="R1435" i="12"/>
  <c r="Q1435" i="12"/>
  <c r="Q1434" i="12" s="1"/>
  <c r="P1435" i="12"/>
  <c r="O1435" i="12"/>
  <c r="O1434" i="12" s="1"/>
  <c r="N1435" i="12"/>
  <c r="M1435" i="12"/>
  <c r="L1435" i="12"/>
  <c r="K1435" i="12"/>
  <c r="J1435" i="12"/>
  <c r="J1434" i="12" s="1"/>
  <c r="I1435" i="12"/>
  <c r="G1435" i="12"/>
  <c r="G1434" i="12" s="1"/>
  <c r="S1434" i="12"/>
  <c r="R1434" i="12"/>
  <c r="N1434" i="12"/>
  <c r="M1434" i="12"/>
  <c r="L1434" i="12"/>
  <c r="V1427" i="12"/>
  <c r="U1427" i="12"/>
  <c r="T1427" i="12"/>
  <c r="S1427" i="12"/>
  <c r="R1427" i="12"/>
  <c r="Q1427" i="12"/>
  <c r="P1427" i="12"/>
  <c r="O1427" i="12"/>
  <c r="N1427" i="12"/>
  <c r="M1427" i="12"/>
  <c r="L1427" i="12"/>
  <c r="K1427" i="12"/>
  <c r="J1427" i="12"/>
  <c r="I1427" i="12"/>
  <c r="H1427" i="12"/>
  <c r="G1427" i="12"/>
  <c r="V1426" i="12"/>
  <c r="U1426" i="12"/>
  <c r="T1426" i="12"/>
  <c r="T1424" i="12" s="1"/>
  <c r="S1426" i="12"/>
  <c r="R1426" i="12"/>
  <c r="Q1426" i="12"/>
  <c r="P1426" i="12"/>
  <c r="O1426" i="12"/>
  <c r="N1426" i="12"/>
  <c r="M1426" i="12"/>
  <c r="L1426" i="12"/>
  <c r="K1426" i="12"/>
  <c r="J1426" i="12"/>
  <c r="I1426" i="12"/>
  <c r="H1426" i="12"/>
  <c r="G1426" i="12"/>
  <c r="V1425" i="12"/>
  <c r="U1425" i="12"/>
  <c r="T1425" i="12"/>
  <c r="S1425" i="12"/>
  <c r="R1425" i="12"/>
  <c r="R1424" i="12" s="1"/>
  <c r="Q1425" i="12"/>
  <c r="Q1424" i="12" s="1"/>
  <c r="P1425" i="12"/>
  <c r="P1424" i="12" s="1"/>
  <c r="O1425" i="12"/>
  <c r="O1424" i="12" s="1"/>
  <c r="N1425" i="12"/>
  <c r="M1425" i="12"/>
  <c r="L1425" i="12"/>
  <c r="K1425" i="12"/>
  <c r="J1425" i="12"/>
  <c r="I1425" i="12"/>
  <c r="H1425" i="12"/>
  <c r="H1424" i="12" s="1"/>
  <c r="G1425" i="12"/>
  <c r="G1424" i="12" s="1"/>
  <c r="N1424" i="12"/>
  <c r="M1424" i="12"/>
  <c r="L1424" i="12"/>
  <c r="K1424" i="12"/>
  <c r="J1424" i="12"/>
  <c r="I1424" i="12"/>
  <c r="V1422" i="12"/>
  <c r="V1421" i="12" s="1"/>
  <c r="U1422" i="12"/>
  <c r="U1421" i="12" s="1"/>
  <c r="T1422" i="12"/>
  <c r="T1421" i="12" s="1"/>
  <c r="S1422" i="12"/>
  <c r="R1422" i="12"/>
  <c r="Q1422" i="12"/>
  <c r="P1422" i="12"/>
  <c r="P1421" i="12" s="1"/>
  <c r="O1422" i="12"/>
  <c r="O1421" i="12" s="1"/>
  <c r="N1422" i="12"/>
  <c r="M1422" i="12"/>
  <c r="M1421" i="12" s="1"/>
  <c r="L1422" i="12"/>
  <c r="K1422" i="12"/>
  <c r="K1421" i="12" s="1"/>
  <c r="J1422" i="12"/>
  <c r="J1421" i="12" s="1"/>
  <c r="I1422" i="12"/>
  <c r="I1421" i="12" s="1"/>
  <c r="H1422" i="12"/>
  <c r="H1421" i="12" s="1"/>
  <c r="G1422" i="12"/>
  <c r="G1421" i="12" s="1"/>
  <c r="S1421" i="12"/>
  <c r="R1421" i="12"/>
  <c r="Q1421" i="12"/>
  <c r="N1421" i="12"/>
  <c r="L1421" i="12"/>
  <c r="V1420" i="12"/>
  <c r="V1418" i="12" s="1"/>
  <c r="U1420" i="12"/>
  <c r="U1418" i="12" s="1"/>
  <c r="T1420" i="12"/>
  <c r="S1420" i="12"/>
  <c r="R1420" i="12"/>
  <c r="Q1420" i="12"/>
  <c r="P1420" i="12"/>
  <c r="O1420" i="12"/>
  <c r="N1420" i="12"/>
  <c r="M1420" i="12"/>
  <c r="L1420" i="12"/>
  <c r="J1420" i="12"/>
  <c r="I1420" i="12"/>
  <c r="H1420" i="12"/>
  <c r="G1420" i="12"/>
  <c r="V1419" i="12"/>
  <c r="U1419" i="12"/>
  <c r="T1419" i="12"/>
  <c r="S1419" i="12"/>
  <c r="S1418" i="12" s="1"/>
  <c r="R1419" i="12"/>
  <c r="R1418" i="12" s="1"/>
  <c r="Q1419" i="12"/>
  <c r="P1419" i="12"/>
  <c r="P1418" i="12" s="1"/>
  <c r="O1419" i="12"/>
  <c r="N1419" i="12"/>
  <c r="M1419" i="12"/>
  <c r="L1419" i="12"/>
  <c r="K1419" i="12"/>
  <c r="J1419" i="12"/>
  <c r="I1419" i="12"/>
  <c r="H1419" i="12"/>
  <c r="Q1418" i="12"/>
  <c r="O1418" i="12"/>
  <c r="N1418" i="12"/>
  <c r="M1418" i="12"/>
  <c r="L1418" i="12"/>
  <c r="J1418" i="12"/>
  <c r="I1418" i="12"/>
  <c r="H1418" i="12"/>
  <c r="V1417" i="12"/>
  <c r="U1417" i="12"/>
  <c r="T1417" i="12"/>
  <c r="S1417" i="12"/>
  <c r="R1417" i="12"/>
  <c r="Q1417" i="12"/>
  <c r="P1417" i="12"/>
  <c r="O1417" i="12"/>
  <c r="N1417" i="12"/>
  <c r="M1417" i="12"/>
  <c r="L1417" i="12"/>
  <c r="K1417" i="12"/>
  <c r="J1417" i="12"/>
  <c r="I1417" i="12"/>
  <c r="H1417" i="12"/>
  <c r="G1417" i="12"/>
  <c r="V1416" i="12"/>
  <c r="U1416" i="12"/>
  <c r="T1416" i="12"/>
  <c r="S1416" i="12"/>
  <c r="R1416" i="12"/>
  <c r="Q1416" i="12"/>
  <c r="P1416" i="12"/>
  <c r="O1416" i="12"/>
  <c r="N1416" i="12"/>
  <c r="M1416" i="12"/>
  <c r="L1416" i="12"/>
  <c r="K1416" i="12"/>
  <c r="J1416" i="12"/>
  <c r="I1416" i="12"/>
  <c r="H1416" i="12"/>
  <c r="G1416" i="12"/>
  <c r="K1415" i="12"/>
  <c r="J1415" i="12"/>
  <c r="I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H1413" i="12"/>
  <c r="G1413" i="12"/>
  <c r="V1412" i="12"/>
  <c r="U1412" i="12"/>
  <c r="T1412" i="12"/>
  <c r="S1412" i="12"/>
  <c r="R1412" i="12"/>
  <c r="Q1412" i="12"/>
  <c r="P1412" i="12"/>
  <c r="O1412" i="12"/>
  <c r="O1410" i="12" s="1"/>
  <c r="N1412" i="12"/>
  <c r="N1410" i="12" s="1"/>
  <c r="M1412" i="12"/>
  <c r="L1412" i="12"/>
  <c r="K1412" i="12"/>
  <c r="J1412" i="12"/>
  <c r="I1412" i="12"/>
  <c r="H1412" i="12"/>
  <c r="G1412" i="12"/>
  <c r="V1411" i="12"/>
  <c r="U1411" i="12"/>
  <c r="T1411" i="12"/>
  <c r="S1411" i="12"/>
  <c r="R1411" i="12"/>
  <c r="R1410" i="12" s="1"/>
  <c r="Q1411" i="12"/>
  <c r="P1411" i="12"/>
  <c r="P1410" i="12" s="1"/>
  <c r="O1411" i="12"/>
  <c r="N1411" i="12"/>
  <c r="M1411" i="12"/>
  <c r="L1411" i="12"/>
  <c r="K1411" i="12"/>
  <c r="J1411" i="12"/>
  <c r="J1410" i="12" s="1"/>
  <c r="I1411" i="12"/>
  <c r="H1411" i="12"/>
  <c r="G1411" i="12"/>
  <c r="M1410" i="12"/>
  <c r="H1410" i="12"/>
  <c r="K1409" i="12"/>
  <c r="K1407" i="12" s="1"/>
  <c r="J1409" i="12"/>
  <c r="I1409" i="12"/>
  <c r="H1409" i="12"/>
  <c r="G1409" i="12"/>
  <c r="K1408" i="12"/>
  <c r="J1408" i="12"/>
  <c r="I1408" i="12"/>
  <c r="H1408" i="12"/>
  <c r="H1407" i="12" s="1"/>
  <c r="G1408" i="12"/>
  <c r="G1407" i="12" s="1"/>
  <c r="J1407" i="12"/>
  <c r="I1407" i="12"/>
  <c r="V1406" i="12"/>
  <c r="U1406" i="12"/>
  <c r="T1406" i="12"/>
  <c r="S1406" i="12"/>
  <c r="R1406" i="12"/>
  <c r="Q1406" i="12"/>
  <c r="P1406" i="12"/>
  <c r="O1406" i="12"/>
  <c r="N1406" i="12"/>
  <c r="M1406" i="12"/>
  <c r="L1406" i="12"/>
  <c r="K1406" i="12"/>
  <c r="J1406" i="12"/>
  <c r="I1406" i="12"/>
  <c r="H1406" i="12"/>
  <c r="G1406" i="12"/>
  <c r="V1405" i="12"/>
  <c r="U1405" i="12"/>
  <c r="T1405" i="12"/>
  <c r="S1405" i="12"/>
  <c r="R1405" i="12"/>
  <c r="Q1405" i="12"/>
  <c r="P1405" i="12"/>
  <c r="O1405" i="12"/>
  <c r="N1405" i="12"/>
  <c r="M1405" i="12"/>
  <c r="L1405" i="12"/>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S1403" i="12"/>
  <c r="R1403" i="12"/>
  <c r="Q1403" i="12"/>
  <c r="P1403" i="12"/>
  <c r="O1403" i="12"/>
  <c r="N1403" i="12"/>
  <c r="M1403" i="12"/>
  <c r="L1403" i="12"/>
  <c r="K1403" i="12"/>
  <c r="J1403" i="12"/>
  <c r="I1403" i="12"/>
  <c r="H1403" i="12"/>
  <c r="G1403" i="12"/>
  <c r="V1402" i="12"/>
  <c r="V1401" i="12" s="1"/>
  <c r="U1402" i="12"/>
  <c r="U1401" i="12" s="1"/>
  <c r="T1402" i="12"/>
  <c r="S1402" i="12"/>
  <c r="R1402" i="12"/>
  <c r="Q1402" i="12"/>
  <c r="P1402" i="12"/>
  <c r="O1402" i="12"/>
  <c r="N1402" i="12"/>
  <c r="N1401" i="12" s="1"/>
  <c r="M1402" i="12"/>
  <c r="M1401" i="12" s="1"/>
  <c r="L1402" i="12"/>
  <c r="K1402" i="12"/>
  <c r="J1402" i="12"/>
  <c r="I1402" i="12"/>
  <c r="H1402" i="12"/>
  <c r="G1402" i="12"/>
  <c r="O1401" i="12"/>
  <c r="L1401" i="12"/>
  <c r="K1401" i="12"/>
  <c r="J1401" i="12"/>
  <c r="V1400" i="12"/>
  <c r="V1398" i="12" s="1"/>
  <c r="U1400" i="12"/>
  <c r="T1400" i="12"/>
  <c r="S1400" i="12"/>
  <c r="R1400" i="12"/>
  <c r="Q1400" i="12"/>
  <c r="P1400" i="12"/>
  <c r="O1400" i="12"/>
  <c r="N1400" i="12"/>
  <c r="M1400" i="12"/>
  <c r="L1400" i="12"/>
  <c r="K1400" i="12"/>
  <c r="K1398" i="12" s="1"/>
  <c r="J1400" i="12"/>
  <c r="J1398" i="12" s="1"/>
  <c r="I1400" i="12"/>
  <c r="H1400" i="12"/>
  <c r="G1400" i="12"/>
  <c r="V1399" i="12"/>
  <c r="U1399" i="12"/>
  <c r="T1399" i="12"/>
  <c r="T1398" i="12" s="1"/>
  <c r="S1399" i="12"/>
  <c r="S1398" i="12" s="1"/>
  <c r="R1399" i="12"/>
  <c r="R1398" i="12" s="1"/>
  <c r="Q1399" i="12"/>
  <c r="P1399" i="12"/>
  <c r="O1399" i="12"/>
  <c r="N1399" i="12"/>
  <c r="M1399" i="12"/>
  <c r="M1398" i="12" s="1"/>
  <c r="L1399" i="12"/>
  <c r="L1398" i="12" s="1"/>
  <c r="K1399" i="12"/>
  <c r="J1399" i="12"/>
  <c r="I1399" i="12"/>
  <c r="H1399" i="12"/>
  <c r="H1398" i="12" s="1"/>
  <c r="G1399" i="12"/>
  <c r="U1398" i="12"/>
  <c r="Q1398" i="12"/>
  <c r="P1398" i="12"/>
  <c r="O1398" i="12"/>
  <c r="N1398" i="12"/>
  <c r="V1397" i="12"/>
  <c r="U1397" i="12"/>
  <c r="T1397" i="12"/>
  <c r="S1397" i="12"/>
  <c r="R1397" i="12"/>
  <c r="Q1397" i="12"/>
  <c r="P1397" i="12"/>
  <c r="O1397" i="12"/>
  <c r="N1397" i="12"/>
  <c r="M1397" i="12"/>
  <c r="L1397" i="12"/>
  <c r="K1397" i="12"/>
  <c r="J1397" i="12"/>
  <c r="I1397" i="12"/>
  <c r="H1397" i="12"/>
  <c r="G1397" i="12"/>
  <c r="V1396" i="12"/>
  <c r="U1396" i="12"/>
  <c r="T1396" i="12"/>
  <c r="T1391" i="12" s="1"/>
  <c r="S1396" i="12"/>
  <c r="R1396" i="12"/>
  <c r="Q1396" i="12"/>
  <c r="P1396" i="12"/>
  <c r="O1396" i="12"/>
  <c r="M1396" i="12"/>
  <c r="L1396" i="12"/>
  <c r="K1396" i="12"/>
  <c r="J1396" i="12"/>
  <c r="I1396" i="12"/>
  <c r="H1396" i="12"/>
  <c r="G1396" i="12"/>
  <c r="V1395" i="12"/>
  <c r="U1395" i="12"/>
  <c r="T1395" i="12"/>
  <c r="S1395" i="12"/>
  <c r="R1395" i="12"/>
  <c r="P1395" i="12"/>
  <c r="O1395" i="12"/>
  <c r="N1395" i="12"/>
  <c r="M1395" i="12"/>
  <c r="K1395" i="12"/>
  <c r="I1395" i="12"/>
  <c r="H1395" i="12"/>
  <c r="G1395" i="12"/>
  <c r="V1394" i="12"/>
  <c r="U1394" i="12"/>
  <c r="T1394" i="12"/>
  <c r="S1394" i="12"/>
  <c r="R1394" i="12"/>
  <c r="Q1394" i="12"/>
  <c r="P1394" i="12"/>
  <c r="O1394" i="12"/>
  <c r="N1394" i="12"/>
  <c r="M1394" i="12"/>
  <c r="M1391" i="12" s="1"/>
  <c r="L1394" i="12"/>
  <c r="K1394" i="12"/>
  <c r="J1394" i="12"/>
  <c r="I1394" i="12"/>
  <c r="H1394" i="12"/>
  <c r="G1394" i="12"/>
  <c r="V1393" i="12"/>
  <c r="U1393" i="12"/>
  <c r="T1393" i="12"/>
  <c r="S1393" i="12"/>
  <c r="R1393" i="12"/>
  <c r="Q1393" i="12"/>
  <c r="P1393" i="12"/>
  <c r="O1393" i="12"/>
  <c r="N1393" i="12"/>
  <c r="M1393" i="12"/>
  <c r="L1393" i="12"/>
  <c r="K1393" i="12"/>
  <c r="J1393" i="12"/>
  <c r="I1393" i="12"/>
  <c r="I1391" i="12" s="1"/>
  <c r="H1393" i="12"/>
  <c r="G1393" i="12"/>
  <c r="V1392" i="12"/>
  <c r="U1392" i="12"/>
  <c r="T1392" i="12"/>
  <c r="S1392" i="12"/>
  <c r="R1392" i="12"/>
  <c r="Q1392" i="12"/>
  <c r="P1392" i="12"/>
  <c r="O1392" i="12"/>
  <c r="N1392" i="12"/>
  <c r="M1392" i="12"/>
  <c r="L1392" i="12"/>
  <c r="K1392" i="12"/>
  <c r="J1392" i="12"/>
  <c r="I1392" i="12"/>
  <c r="H1392" i="12"/>
  <c r="G1392" i="12"/>
  <c r="V1391" i="12"/>
  <c r="U1391" i="12"/>
  <c r="P1391" i="12"/>
  <c r="O1391"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I1389" i="12"/>
  <c r="H1389" i="12"/>
  <c r="G1389" i="12"/>
  <c r="V1388" i="12"/>
  <c r="U1388" i="12"/>
  <c r="T1388" i="12"/>
  <c r="S1388" i="12"/>
  <c r="R1388" i="12"/>
  <c r="Q1388" i="12"/>
  <c r="P1388" i="12"/>
  <c r="P1382" i="12" s="1"/>
  <c r="O1388" i="12"/>
  <c r="N1388" i="12"/>
  <c r="M1388" i="12"/>
  <c r="L1388" i="12"/>
  <c r="K1388" i="12"/>
  <c r="J1388" i="12"/>
  <c r="I1388" i="12"/>
  <c r="H1388" i="12"/>
  <c r="G1388" i="12"/>
  <c r="V1387" i="12"/>
  <c r="U1387" i="12"/>
  <c r="T1387" i="12"/>
  <c r="S1387" i="12"/>
  <c r="R1387" i="12"/>
  <c r="Q1387" i="12"/>
  <c r="P1387" i="12"/>
  <c r="O1387" i="12"/>
  <c r="N1387" i="12"/>
  <c r="M1387" i="12"/>
  <c r="M1382" i="12" s="1"/>
  <c r="L1387" i="12"/>
  <c r="K1387" i="12"/>
  <c r="J1387" i="12"/>
  <c r="I1387" i="12"/>
  <c r="H1387" i="12"/>
  <c r="G1387" i="12"/>
  <c r="W1386" i="12"/>
  <c r="G1386" i="12"/>
  <c r="V1385" i="12"/>
  <c r="U1385" i="12"/>
  <c r="T1385" i="12"/>
  <c r="S1385" i="12"/>
  <c r="R1385" i="12"/>
  <c r="Q1385" i="12"/>
  <c r="P1385" i="12"/>
  <c r="O1385" i="12"/>
  <c r="N1385" i="12"/>
  <c r="M1385" i="12"/>
  <c r="L1385" i="12"/>
  <c r="L1382" i="12" s="1"/>
  <c r="K1385" i="12"/>
  <c r="J1385" i="12"/>
  <c r="I1385" i="12"/>
  <c r="H1385" i="12"/>
  <c r="G1385" i="12"/>
  <c r="G1382" i="12" s="1"/>
  <c r="W1384" i="12"/>
  <c r="G1384" i="12"/>
  <c r="V1383" i="12"/>
  <c r="U1383" i="12"/>
  <c r="U1382" i="12" s="1"/>
  <c r="T1383" i="12"/>
  <c r="S1383" i="12"/>
  <c r="R1383" i="12"/>
  <c r="Q1383" i="12"/>
  <c r="P1383" i="12"/>
  <c r="O1383" i="12"/>
  <c r="O1382" i="12" s="1"/>
  <c r="N1383" i="12"/>
  <c r="N1382" i="12" s="1"/>
  <c r="M1383" i="12"/>
  <c r="L1383" i="12"/>
  <c r="K1383" i="12"/>
  <c r="K1382" i="12" s="1"/>
  <c r="J1383" i="12"/>
  <c r="J1382" i="12" s="1"/>
  <c r="I1383" i="12"/>
  <c r="H1383" i="12"/>
  <c r="G1383" i="12"/>
  <c r="S1382" i="12"/>
  <c r="R1382" i="12"/>
  <c r="G1372" i="12"/>
  <c r="G1367" i="12"/>
  <c r="G1366" i="12"/>
  <c r="W1365" i="12"/>
  <c r="G1365" i="12"/>
  <c r="G1364" i="12"/>
  <c r="G1363" i="12"/>
  <c r="G1362" i="12" s="1"/>
  <c r="W1361" i="12"/>
  <c r="G1361" i="12"/>
  <c r="V1360" i="12"/>
  <c r="V1358" i="12" s="1"/>
  <c r="U1360" i="12"/>
  <c r="U1358" i="12" s="1"/>
  <c r="T1360" i="12"/>
  <c r="S1360" i="12"/>
  <c r="R1360" i="12"/>
  <c r="Q1360" i="12"/>
  <c r="P1360" i="12"/>
  <c r="O1360" i="12"/>
  <c r="N1360" i="12"/>
  <c r="N1358" i="12" s="1"/>
  <c r="M1360" i="12"/>
  <c r="L1360" i="12"/>
  <c r="K1360" i="12"/>
  <c r="J1360" i="12"/>
  <c r="I1360" i="12"/>
  <c r="H1360" i="12"/>
  <c r="G1360" i="12"/>
  <c r="V1359" i="12"/>
  <c r="U1359" i="12"/>
  <c r="T1359" i="12"/>
  <c r="S1359" i="12"/>
  <c r="R1359" i="12"/>
  <c r="Q1359" i="12"/>
  <c r="P1359" i="12"/>
  <c r="O1359" i="12"/>
  <c r="O1358" i="12" s="1"/>
  <c r="N1359" i="12"/>
  <c r="M1359" i="12"/>
  <c r="L1359" i="12"/>
  <c r="K1359" i="12"/>
  <c r="J1359" i="12"/>
  <c r="J1358" i="12" s="1"/>
  <c r="I1359" i="12"/>
  <c r="I1358" i="12" s="1"/>
  <c r="H1359" i="12"/>
  <c r="H1358" i="12" s="1"/>
  <c r="G1359" i="12"/>
  <c r="Q1358" i="12"/>
  <c r="P1358" i="12"/>
  <c r="M1358" i="12"/>
  <c r="L1358" i="12"/>
  <c r="G1358" i="12"/>
  <c r="V1357" i="12"/>
  <c r="U1357" i="12"/>
  <c r="T1357" i="12"/>
  <c r="S1357" i="12"/>
  <c r="R1357" i="12"/>
  <c r="Q1357" i="12"/>
  <c r="P1357" i="12"/>
  <c r="O1357" i="12"/>
  <c r="N1357" i="12"/>
  <c r="M1357" i="12"/>
  <c r="L1357" i="12"/>
  <c r="L1355" i="12" s="1"/>
  <c r="K1357" i="12"/>
  <c r="K1355" i="12" s="1"/>
  <c r="J1357" i="12"/>
  <c r="I1357" i="12"/>
  <c r="H1357" i="12"/>
  <c r="G1357" i="12"/>
  <c r="H1356" i="12"/>
  <c r="H1355" i="12" s="1"/>
  <c r="G1356" i="12"/>
  <c r="G1355" i="12" s="1"/>
  <c r="V1355" i="12"/>
  <c r="U1355" i="12"/>
  <c r="T1355" i="12"/>
  <c r="S1355" i="12"/>
  <c r="R1355" i="12"/>
  <c r="Q1355" i="12"/>
  <c r="P1355" i="12"/>
  <c r="O1355" i="12"/>
  <c r="N1355" i="12"/>
  <c r="M1355" i="12"/>
  <c r="J1355" i="12"/>
  <c r="I1355" i="12"/>
  <c r="H1353" i="12"/>
  <c r="G1353" i="12"/>
  <c r="G1351" i="12" s="1"/>
  <c r="G1352" i="12"/>
  <c r="H1350" i="12"/>
  <c r="G1350" i="12"/>
  <c r="G1349" i="12"/>
  <c r="G1348" i="12"/>
  <c r="G1347" i="12" s="1"/>
  <c r="G1346" i="12"/>
  <c r="G1344" i="12" s="1"/>
  <c r="G1345" i="12"/>
  <c r="G1343" i="12"/>
  <c r="G1342" i="12"/>
  <c r="G1341" i="12" s="1"/>
  <c r="G1340" i="12"/>
  <c r="G1339" i="12"/>
  <c r="G1337" i="12"/>
  <c r="G1336" i="12"/>
  <c r="G1335" i="12"/>
  <c r="G1334" i="12"/>
  <c r="G1333" i="12"/>
  <c r="G1332" i="12" s="1"/>
  <c r="G1331" i="12"/>
  <c r="G1330" i="12"/>
  <c r="G1329" i="12"/>
  <c r="G1327" i="12"/>
  <c r="G1326" i="12"/>
  <c r="G1325" i="12"/>
  <c r="G1324" i="12" s="1"/>
  <c r="G1323" i="12"/>
  <c r="G1322" i="12"/>
  <c r="G1321" i="12" s="1"/>
  <c r="H1320" i="12"/>
  <c r="G1320" i="12"/>
  <c r="G1319" i="12"/>
  <c r="G1318" i="12"/>
  <c r="G1316" i="12"/>
  <c r="G1315" i="12"/>
  <c r="G1314" i="12"/>
  <c r="G1313" i="12"/>
  <c r="G1312" i="12"/>
  <c r="G1310" i="12" s="1"/>
  <c r="G1311" i="12"/>
  <c r="G1309" i="12"/>
  <c r="G1308" i="12"/>
  <c r="G1307" i="12" s="1"/>
  <c r="G1305" i="12"/>
  <c r="G1304" i="12"/>
  <c r="G1302" i="12" s="1"/>
  <c r="G1303" i="12"/>
  <c r="G1301" i="12"/>
  <c r="H1300" i="12"/>
  <c r="G1300" i="12"/>
  <c r="G1298" i="12" s="1"/>
  <c r="H1299" i="12"/>
  <c r="G1299" i="12"/>
  <c r="G1297" i="12"/>
  <c r="G1294" i="12" s="1"/>
  <c r="W1296" i="12"/>
  <c r="H1296" i="12"/>
  <c r="G1296" i="12"/>
  <c r="G1295" i="12"/>
  <c r="H1292" i="12"/>
  <c r="G1292" i="12"/>
  <c r="G1291" i="12"/>
  <c r="H1290" i="12"/>
  <c r="G1290" i="12"/>
  <c r="G1288" i="12" s="1"/>
  <c r="G1289" i="12"/>
  <c r="G1287" i="12"/>
  <c r="G1286" i="12"/>
  <c r="G1283" i="12" s="1"/>
  <c r="G1285" i="12"/>
  <c r="G1284" i="12"/>
  <c r="G1282" i="12"/>
  <c r="G1281" i="12"/>
  <c r="H1280" i="12"/>
  <c r="G1280" i="12"/>
  <c r="G1279" i="12"/>
  <c r="V1275" i="12"/>
  <c r="U1275" i="12"/>
  <c r="T1275" i="12"/>
  <c r="T1273" i="12" s="1"/>
  <c r="S1275" i="12"/>
  <c r="R1275" i="12"/>
  <c r="Q1275" i="12"/>
  <c r="P1275" i="12"/>
  <c r="O1275" i="12"/>
  <c r="N1275" i="12"/>
  <c r="M1275" i="12"/>
  <c r="L1275" i="12"/>
  <c r="K1275" i="12"/>
  <c r="J1275" i="12"/>
  <c r="I1275" i="12"/>
  <c r="I1273" i="12" s="1"/>
  <c r="H1275" i="12"/>
  <c r="H1273" i="12" s="1"/>
  <c r="G1275" i="12"/>
  <c r="V1274" i="12"/>
  <c r="U1274" i="12"/>
  <c r="T1274" i="12"/>
  <c r="S1274" i="12"/>
  <c r="R1274" i="12"/>
  <c r="R1273" i="12" s="1"/>
  <c r="Q1274" i="12"/>
  <c r="Q1273" i="12" s="1"/>
  <c r="P1274" i="12"/>
  <c r="P1273" i="12" s="1"/>
  <c r="O1274" i="12"/>
  <c r="O1273" i="12" s="1"/>
  <c r="N1274" i="12"/>
  <c r="M1274" i="12"/>
  <c r="L1274" i="12"/>
  <c r="K1274" i="12"/>
  <c r="K1273" i="12" s="1"/>
  <c r="J1274" i="12"/>
  <c r="I1274" i="12"/>
  <c r="H1274" i="12"/>
  <c r="G1274" i="12"/>
  <c r="V1273" i="12"/>
  <c r="U1273" i="12"/>
  <c r="S1273" i="12"/>
  <c r="N1273" i="12"/>
  <c r="M1273" i="12"/>
  <c r="L1273" i="12"/>
  <c r="V1272" i="12"/>
  <c r="U1272" i="12"/>
  <c r="T1272" i="12"/>
  <c r="S1272" i="12"/>
  <c r="R1272" i="12"/>
  <c r="Q1272" i="12"/>
  <c r="P1272" i="12"/>
  <c r="O1272" i="12"/>
  <c r="N1272" i="12"/>
  <c r="M1272" i="12"/>
  <c r="L1272" i="12"/>
  <c r="L1269" i="12" s="1"/>
  <c r="K1272" i="12"/>
  <c r="J1272" i="12"/>
  <c r="I1272" i="12"/>
  <c r="H1272" i="12"/>
  <c r="G1272" i="12"/>
  <c r="V1271" i="12"/>
  <c r="U1271" i="12"/>
  <c r="U1269" i="12" s="1"/>
  <c r="T1271" i="12"/>
  <c r="S1271" i="12"/>
  <c r="R1271" i="12"/>
  <c r="Q1271" i="12"/>
  <c r="P1271" i="12"/>
  <c r="O1271" i="12"/>
  <c r="N1271" i="12"/>
  <c r="M1271" i="12"/>
  <c r="L1271" i="12"/>
  <c r="K1271" i="12"/>
  <c r="J1271" i="12"/>
  <c r="I1271" i="12"/>
  <c r="I1269" i="12" s="1"/>
  <c r="H1271" i="12"/>
  <c r="H1269" i="12" s="1"/>
  <c r="G1271" i="12"/>
  <c r="G1269" i="12" s="1"/>
  <c r="V1270" i="12"/>
  <c r="U1270" i="12"/>
  <c r="T1270" i="12"/>
  <c r="T1269" i="12" s="1"/>
  <c r="S1270" i="12"/>
  <c r="S1269" i="12" s="1"/>
  <c r="R1270" i="12"/>
  <c r="R1269" i="12" s="1"/>
  <c r="Q1270" i="12"/>
  <c r="P1270" i="12"/>
  <c r="O1270" i="12"/>
  <c r="N1270" i="12"/>
  <c r="M1270" i="12"/>
  <c r="L1270" i="12"/>
  <c r="K1270" i="12"/>
  <c r="J1270" i="12"/>
  <c r="I1270" i="12"/>
  <c r="H1270" i="12"/>
  <c r="G1270" i="12"/>
  <c r="V1269" i="12"/>
  <c r="Q1269" i="12"/>
  <c r="O1269" i="12"/>
  <c r="K1269" i="12"/>
  <c r="J1269" i="12"/>
  <c r="V1268" i="12"/>
  <c r="U1268" i="12"/>
  <c r="T1268" i="12"/>
  <c r="S1268" i="12"/>
  <c r="S1266" i="12" s="1"/>
  <c r="R1268" i="12"/>
  <c r="R1266" i="12" s="1"/>
  <c r="Q1268" i="12"/>
  <c r="P1268" i="12"/>
  <c r="O1268" i="12"/>
  <c r="N1268" i="12"/>
  <c r="M1268" i="12"/>
  <c r="L1268" i="12"/>
  <c r="L1266" i="12" s="1"/>
  <c r="K1268" i="12"/>
  <c r="J1268" i="12"/>
  <c r="I1268" i="12"/>
  <c r="H1268" i="12"/>
  <c r="H1266" i="12" s="1"/>
  <c r="G1268" i="12"/>
  <c r="V1267" i="12"/>
  <c r="U1267" i="12"/>
  <c r="T1267" i="12"/>
  <c r="S1267" i="12"/>
  <c r="R1267" i="12"/>
  <c r="Q1267" i="12"/>
  <c r="P1267" i="12"/>
  <c r="P1266" i="12" s="1"/>
  <c r="O1267" i="12"/>
  <c r="O1266" i="12" s="1"/>
  <c r="N1267" i="12"/>
  <c r="N1266" i="12" s="1"/>
  <c r="M1267" i="12"/>
  <c r="L1267" i="12"/>
  <c r="K1267" i="12"/>
  <c r="K1266" i="12" s="1"/>
  <c r="J1267" i="12"/>
  <c r="J1266" i="12" s="1"/>
  <c r="I1267" i="12"/>
  <c r="H1267" i="12"/>
  <c r="G1267" i="12"/>
  <c r="V1266" i="12"/>
  <c r="U1266" i="12"/>
  <c r="T1266" i="12"/>
  <c r="M1266" i="12"/>
  <c r="G1266" i="12"/>
  <c r="V1265" i="12"/>
  <c r="U1265" i="12"/>
  <c r="T1265" i="12"/>
  <c r="S1265" i="12"/>
  <c r="S1263" i="12" s="1"/>
  <c r="R1265" i="12"/>
  <c r="R1263" i="12" s="1"/>
  <c r="Q1265" i="12"/>
  <c r="P1265" i="12"/>
  <c r="O1265" i="12"/>
  <c r="N1265" i="12"/>
  <c r="M1265" i="12"/>
  <c r="L1265" i="12"/>
  <c r="K1265" i="12"/>
  <c r="J1265" i="12"/>
  <c r="I1265" i="12"/>
  <c r="H1265" i="12"/>
  <c r="G1265" i="12"/>
  <c r="V1264" i="12"/>
  <c r="V1263" i="12" s="1"/>
  <c r="U1264" i="12"/>
  <c r="U1263" i="12" s="1"/>
  <c r="T1264" i="12"/>
  <c r="T1263" i="12" s="1"/>
  <c r="S1264" i="12"/>
  <c r="R1264" i="12"/>
  <c r="Q1264" i="12"/>
  <c r="Q1263" i="12" s="1"/>
  <c r="P1264" i="12"/>
  <c r="O1264" i="12"/>
  <c r="N1264" i="12"/>
  <c r="M1264" i="12"/>
  <c r="L1264" i="12"/>
  <c r="L1263" i="12" s="1"/>
  <c r="K1264" i="12"/>
  <c r="J1264" i="12"/>
  <c r="I1264" i="12"/>
  <c r="H1264" i="12"/>
  <c r="G1264" i="12"/>
  <c r="G1263" i="12" s="1"/>
  <c r="N1263" i="12"/>
  <c r="M1263" i="12"/>
  <c r="K1263" i="12"/>
  <c r="J1263" i="12"/>
  <c r="I1263" i="12"/>
  <c r="V1262" i="12"/>
  <c r="U1262" i="12"/>
  <c r="T1262" i="12"/>
  <c r="S1262" i="12"/>
  <c r="R1262" i="12"/>
  <c r="Q1262" i="12"/>
  <c r="P1262" i="12"/>
  <c r="O1262" i="12"/>
  <c r="N1262" i="12"/>
  <c r="N1260" i="12" s="1"/>
  <c r="M1262" i="12"/>
  <c r="L1262" i="12"/>
  <c r="K1262" i="12"/>
  <c r="J1262" i="12"/>
  <c r="I1262" i="12"/>
  <c r="I1260" i="12" s="1"/>
  <c r="H1262" i="12"/>
  <c r="H1260" i="12" s="1"/>
  <c r="G1262" i="12"/>
  <c r="V1261" i="12"/>
  <c r="U1261" i="12"/>
  <c r="T1261" i="12"/>
  <c r="S1261" i="12"/>
  <c r="R1261" i="12"/>
  <c r="R1260" i="12" s="1"/>
  <c r="Q1261" i="12"/>
  <c r="P1261" i="12"/>
  <c r="P1260" i="12" s="1"/>
  <c r="O1261" i="12"/>
  <c r="N1261" i="12"/>
  <c r="M1261" i="12"/>
  <c r="L1261" i="12"/>
  <c r="L1260" i="12" s="1"/>
  <c r="K1261" i="12"/>
  <c r="J1261" i="12"/>
  <c r="I1261" i="12"/>
  <c r="H1261" i="12"/>
  <c r="G1261" i="12"/>
  <c r="V1260" i="12"/>
  <c r="U1260" i="12"/>
  <c r="T1260" i="12"/>
  <c r="S1260" i="12"/>
  <c r="Q1260" i="12"/>
  <c r="O1260" i="12"/>
  <c r="M1260" i="12"/>
  <c r="J1260" i="12"/>
  <c r="V1259" i="12"/>
  <c r="U1259" i="12"/>
  <c r="T1259" i="12"/>
  <c r="S1259" i="12"/>
  <c r="R1259" i="12"/>
  <c r="Q1259" i="12"/>
  <c r="P1259" i="12"/>
  <c r="O1259" i="12"/>
  <c r="N1259" i="12"/>
  <c r="N1257" i="12" s="1"/>
  <c r="M1259" i="12"/>
  <c r="L1259" i="12"/>
  <c r="L1257" i="12" s="1"/>
  <c r="K1259" i="12"/>
  <c r="J1259" i="12"/>
  <c r="I1259" i="12"/>
  <c r="H1259" i="12"/>
  <c r="G1259" i="12"/>
  <c r="V1258" i="12"/>
  <c r="V1257" i="12" s="1"/>
  <c r="U1258" i="12"/>
  <c r="T1258" i="12"/>
  <c r="S1258" i="12"/>
  <c r="R1258" i="12"/>
  <c r="Q1258" i="12"/>
  <c r="P1258" i="12"/>
  <c r="O1258" i="12"/>
  <c r="N1258" i="12"/>
  <c r="M1258" i="12"/>
  <c r="L1258" i="12"/>
  <c r="K1258" i="12"/>
  <c r="J1258" i="12"/>
  <c r="J1257" i="12" s="1"/>
  <c r="I1258" i="12"/>
  <c r="I1257" i="12" s="1"/>
  <c r="H1258" i="12"/>
  <c r="H1257" i="12" s="1"/>
  <c r="G1258" i="12"/>
  <c r="G1257" i="12" s="1"/>
  <c r="U1257" i="12"/>
  <c r="T1257" i="12"/>
  <c r="S1257" i="12"/>
  <c r="R1257" i="12"/>
  <c r="P1257" i="12"/>
  <c r="O1257" i="12"/>
  <c r="V1256" i="12"/>
  <c r="U1256" i="12"/>
  <c r="U1254" i="12" s="1"/>
  <c r="T1256" i="12"/>
  <c r="S1256" i="12"/>
  <c r="R1256" i="12"/>
  <c r="Q1256" i="12"/>
  <c r="Q1254" i="12" s="1"/>
  <c r="P1256" i="12"/>
  <c r="P1254" i="12" s="1"/>
  <c r="O1256" i="12"/>
  <c r="N1256" i="12"/>
  <c r="M1256" i="12"/>
  <c r="L1256" i="12"/>
  <c r="L1254" i="12" s="1"/>
  <c r="K1256" i="12"/>
  <c r="K1254" i="12" s="1"/>
  <c r="J1256" i="12"/>
  <c r="I1256" i="12"/>
  <c r="H1256" i="12"/>
  <c r="G1256" i="12"/>
  <c r="V1255" i="12"/>
  <c r="V1254" i="12" s="1"/>
  <c r="U1255" i="12"/>
  <c r="T1255" i="12"/>
  <c r="T1254" i="12" s="1"/>
  <c r="S1255" i="12"/>
  <c r="R1255" i="12"/>
  <c r="Q1255" i="12"/>
  <c r="P1255" i="12"/>
  <c r="O1255" i="12"/>
  <c r="O1254" i="12" s="1"/>
  <c r="N1255" i="12"/>
  <c r="N1254" i="12" s="1"/>
  <c r="M1255" i="12"/>
  <c r="L1255" i="12"/>
  <c r="K1255" i="12"/>
  <c r="J1255" i="12"/>
  <c r="I1255" i="12"/>
  <c r="I1254" i="12" s="1"/>
  <c r="H1255" i="12"/>
  <c r="H1254" i="12" s="1"/>
  <c r="G1255" i="12"/>
  <c r="G1254" i="12" s="1"/>
  <c r="S1254" i="12"/>
  <c r="J1254" i="12"/>
  <c r="V1253" i="12"/>
  <c r="U1253" i="12"/>
  <c r="T1253" i="12"/>
  <c r="S1253" i="12"/>
  <c r="R1253" i="12"/>
  <c r="Q1253" i="12"/>
  <c r="P1253" i="12"/>
  <c r="O1253" i="12"/>
  <c r="N1253" i="12"/>
  <c r="M1253" i="12"/>
  <c r="L1253" i="12"/>
  <c r="K1253" i="12"/>
  <c r="J1253" i="12"/>
  <c r="I1253" i="12"/>
  <c r="H1253" i="12"/>
  <c r="H1251" i="12" s="1"/>
  <c r="G1253" i="12"/>
  <c r="G1251" i="12" s="1"/>
  <c r="V1252" i="12"/>
  <c r="U1252" i="12"/>
  <c r="T1252" i="12"/>
  <c r="S1252" i="12"/>
  <c r="R1252" i="12"/>
  <c r="Q1252" i="12"/>
  <c r="P1252" i="12"/>
  <c r="P1251" i="12" s="1"/>
  <c r="O1252" i="12"/>
  <c r="O1251" i="12" s="1"/>
  <c r="N1252" i="12"/>
  <c r="M1252" i="12"/>
  <c r="M1251" i="12" s="1"/>
  <c r="L1252" i="12"/>
  <c r="K1252" i="12"/>
  <c r="K1251" i="12" s="1"/>
  <c r="J1252" i="12"/>
  <c r="I1252" i="12"/>
  <c r="H1252" i="12"/>
  <c r="G1252" i="12"/>
  <c r="V1251" i="12"/>
  <c r="U1251" i="12"/>
  <c r="T1251" i="12"/>
  <c r="R1251" i="12"/>
  <c r="Q1251" i="12"/>
  <c r="N1251" i="12"/>
  <c r="L1251" i="12"/>
  <c r="J1251" i="12"/>
  <c r="I1251" i="12"/>
  <c r="V1249" i="12"/>
  <c r="U1249" i="12"/>
  <c r="T1249" i="12"/>
  <c r="S1249" i="12"/>
  <c r="R1249" i="12"/>
  <c r="Q1249" i="12"/>
  <c r="Q1246" i="12" s="1"/>
  <c r="P1249" i="12"/>
  <c r="O1249" i="12"/>
  <c r="O1246" i="12" s="1"/>
  <c r="N1249" i="12"/>
  <c r="M1249" i="12"/>
  <c r="L1249" i="12"/>
  <c r="K1249" i="12"/>
  <c r="J1249" i="12"/>
  <c r="I1249" i="12"/>
  <c r="H1249" i="12"/>
  <c r="G1249" i="12"/>
  <c r="V1248" i="12"/>
  <c r="V1246" i="12" s="1"/>
  <c r="U1248" i="12"/>
  <c r="T1248" i="12"/>
  <c r="S1248" i="12"/>
  <c r="R1248" i="12"/>
  <c r="Q1248" i="12"/>
  <c r="P1248" i="12"/>
  <c r="O1248" i="12"/>
  <c r="N1248" i="12"/>
  <c r="M1248" i="12"/>
  <c r="L1248" i="12"/>
  <c r="K1248" i="12"/>
  <c r="J1248" i="12"/>
  <c r="J1246" i="12" s="1"/>
  <c r="I1248" i="12"/>
  <c r="H1248" i="12"/>
  <c r="G1248" i="12"/>
  <c r="V1247" i="12"/>
  <c r="U1247" i="12"/>
  <c r="U1246" i="12" s="1"/>
  <c r="T1247" i="12"/>
  <c r="T1246" i="12" s="1"/>
  <c r="S1247" i="12"/>
  <c r="S1246" i="12" s="1"/>
  <c r="R1247" i="12"/>
  <c r="Q1247" i="12"/>
  <c r="P1247" i="12"/>
  <c r="O1247" i="12"/>
  <c r="N1247" i="12"/>
  <c r="M1247" i="12"/>
  <c r="L1247" i="12"/>
  <c r="K1247" i="12"/>
  <c r="K1246" i="12" s="1"/>
  <c r="J1247" i="12"/>
  <c r="I1247" i="12"/>
  <c r="I1246" i="12" s="1"/>
  <c r="H1247" i="12"/>
  <c r="H1246" i="12" s="1"/>
  <c r="G1247" i="12"/>
  <c r="G1246" i="12" s="1"/>
  <c r="R1246" i="12"/>
  <c r="P1246" i="12"/>
  <c r="V1245" i="12"/>
  <c r="U1245" i="12"/>
  <c r="U1243" i="12" s="1"/>
  <c r="T1245" i="12"/>
  <c r="S1245" i="12"/>
  <c r="S1243" i="12" s="1"/>
  <c r="R1245" i="12"/>
  <c r="Q1245" i="12"/>
  <c r="P1245" i="12"/>
  <c r="O1245" i="12"/>
  <c r="N1245" i="12"/>
  <c r="M1245" i="12"/>
  <c r="L1245" i="12"/>
  <c r="L1243" i="12" s="1"/>
  <c r="K1245" i="12"/>
  <c r="K1243" i="12" s="1"/>
  <c r="J1245" i="12"/>
  <c r="I1245" i="12"/>
  <c r="H1245" i="12"/>
  <c r="G1245" i="12"/>
  <c r="V1244" i="12"/>
  <c r="U1244" i="12"/>
  <c r="T1244" i="12"/>
  <c r="T1243" i="12" s="1"/>
  <c r="S1244" i="12"/>
  <c r="R1244" i="12"/>
  <c r="Q1244" i="12"/>
  <c r="P1244" i="12"/>
  <c r="P1243" i="12" s="1"/>
  <c r="O1244" i="12"/>
  <c r="O1243" i="12" s="1"/>
  <c r="N1244" i="12"/>
  <c r="N1243" i="12" s="1"/>
  <c r="M1244" i="12"/>
  <c r="L1244" i="12"/>
  <c r="K1244" i="12"/>
  <c r="J1244" i="12"/>
  <c r="J1243" i="12" s="1"/>
  <c r="I1244" i="12"/>
  <c r="I1243" i="12" s="1"/>
  <c r="H1244" i="12"/>
  <c r="H1243" i="12" s="1"/>
  <c r="G1244" i="12"/>
  <c r="V1243" i="12"/>
  <c r="M1243" i="12"/>
  <c r="G1243" i="12"/>
  <c r="V1242" i="12"/>
  <c r="U1242" i="12"/>
  <c r="T1242" i="12"/>
  <c r="S1242" i="12"/>
  <c r="R1242" i="12"/>
  <c r="Q1242" i="12"/>
  <c r="P1242" i="12"/>
  <c r="O1242" i="12"/>
  <c r="N1242" i="12"/>
  <c r="M1242" i="12"/>
  <c r="L1242" i="12"/>
  <c r="K1242" i="12"/>
  <c r="J1242" i="12"/>
  <c r="I1242" i="12"/>
  <c r="I1239" i="12" s="1"/>
  <c r="H1242" i="12"/>
  <c r="H1239" i="12" s="1"/>
  <c r="G1242" i="12"/>
  <c r="V1241" i="12"/>
  <c r="U1241" i="12"/>
  <c r="T1241" i="12"/>
  <c r="S1241" i="12"/>
  <c r="R1241" i="12"/>
  <c r="Q1241" i="12"/>
  <c r="P1241" i="12"/>
  <c r="O1241" i="12"/>
  <c r="N1241" i="12"/>
  <c r="N1239" i="12" s="1"/>
  <c r="M1241" i="12"/>
  <c r="L1241" i="12"/>
  <c r="K1241" i="12"/>
  <c r="J1241" i="12"/>
  <c r="I1241" i="12"/>
  <c r="H1241" i="12"/>
  <c r="G1241" i="12"/>
  <c r="V1240" i="12"/>
  <c r="V1239" i="12" s="1"/>
  <c r="U1240" i="12"/>
  <c r="T1240" i="12"/>
  <c r="S1240" i="12"/>
  <c r="R1240" i="12"/>
  <c r="Q1240" i="12"/>
  <c r="P1240" i="12"/>
  <c r="O1240" i="12"/>
  <c r="N1240" i="12"/>
  <c r="M1240" i="12"/>
  <c r="M1239" i="12" s="1"/>
  <c r="L1240" i="12"/>
  <c r="L1239" i="12" s="1"/>
  <c r="K1240" i="12"/>
  <c r="K1239" i="12" s="1"/>
  <c r="J1240" i="12"/>
  <c r="I1240" i="12"/>
  <c r="H1240" i="12"/>
  <c r="G1240" i="12"/>
  <c r="T1239" i="12"/>
  <c r="S1239" i="12"/>
  <c r="R1239" i="12"/>
  <c r="Q1239" i="12"/>
  <c r="P1239" i="12"/>
  <c r="O1239" i="12"/>
  <c r="J1239" i="12"/>
  <c r="G1239" i="12"/>
  <c r="V1238" i="12"/>
  <c r="U1238" i="12"/>
  <c r="T1238" i="12"/>
  <c r="S1238" i="12"/>
  <c r="R1238" i="12"/>
  <c r="Q1238" i="12"/>
  <c r="P1238" i="12"/>
  <c r="O1238" i="12"/>
  <c r="N1238" i="12"/>
  <c r="M1238" i="12"/>
  <c r="L1238" i="12"/>
  <c r="K1238" i="12"/>
  <c r="J1238" i="12"/>
  <c r="I1238" i="12"/>
  <c r="H1238" i="12"/>
  <c r="G1238" i="12"/>
  <c r="V1237" i="12"/>
  <c r="U1237" i="12"/>
  <c r="T1237" i="12"/>
  <c r="S1237" i="12"/>
  <c r="S1236" i="12" s="1"/>
  <c r="R1237" i="12"/>
  <c r="Q1237" i="12"/>
  <c r="Q1236" i="12" s="1"/>
  <c r="P1237" i="12"/>
  <c r="O1237" i="12"/>
  <c r="N1237" i="12"/>
  <c r="M1237" i="12"/>
  <c r="L1237" i="12"/>
  <c r="K1237" i="12"/>
  <c r="J1237" i="12"/>
  <c r="I1237" i="12"/>
  <c r="I1236" i="12" s="1"/>
  <c r="H1237" i="12"/>
  <c r="H1236" i="12" s="1"/>
  <c r="G1237" i="12"/>
  <c r="G1236" i="12" s="1"/>
  <c r="U1236" i="12"/>
  <c r="T1236" i="12"/>
  <c r="R1236" i="12"/>
  <c r="P1236" i="12"/>
  <c r="O1236" i="12"/>
  <c r="N1236" i="12"/>
  <c r="M1236" i="12"/>
  <c r="V1235" i="12"/>
  <c r="V1232" i="12" s="1"/>
  <c r="U1235" i="12"/>
  <c r="U1232" i="12" s="1"/>
  <c r="T1235" i="12"/>
  <c r="S1235" i="12"/>
  <c r="R1235" i="12"/>
  <c r="Q1235" i="12"/>
  <c r="P1235" i="12"/>
  <c r="O1235" i="12"/>
  <c r="N1235" i="12"/>
  <c r="M1235" i="12"/>
  <c r="L1235" i="12"/>
  <c r="K1235" i="12"/>
  <c r="J1235" i="12"/>
  <c r="I1235" i="12"/>
  <c r="H1235" i="12"/>
  <c r="G1235" i="12"/>
  <c r="V1234" i="12"/>
  <c r="U1234" i="12"/>
  <c r="T1234" i="12"/>
  <c r="S1234" i="12"/>
  <c r="S1232" i="12" s="1"/>
  <c r="R1234" i="12"/>
  <c r="Q1234" i="12"/>
  <c r="P1234" i="12"/>
  <c r="O1234" i="12"/>
  <c r="N1234" i="12"/>
  <c r="N1232" i="12" s="1"/>
  <c r="M1234" i="12"/>
  <c r="L1234" i="12"/>
  <c r="K1234" i="12"/>
  <c r="J1234" i="12"/>
  <c r="I1234" i="12"/>
  <c r="H1234" i="12"/>
  <c r="G1234" i="12"/>
  <c r="V1233" i="12"/>
  <c r="U1233" i="12"/>
  <c r="T1233" i="12"/>
  <c r="T1232" i="12" s="1"/>
  <c r="S1233" i="12"/>
  <c r="R1233" i="12"/>
  <c r="Q1233" i="12"/>
  <c r="Q1232" i="12" s="1"/>
  <c r="P1233" i="12"/>
  <c r="P1232" i="12" s="1"/>
  <c r="O1233" i="12"/>
  <c r="O1232" i="12" s="1"/>
  <c r="N1233" i="12"/>
  <c r="M1233" i="12"/>
  <c r="L1233" i="12"/>
  <c r="K1233" i="12"/>
  <c r="J1233" i="12"/>
  <c r="I1233" i="12"/>
  <c r="H1233" i="12"/>
  <c r="G1233" i="12"/>
  <c r="M1232" i="12"/>
  <c r="L1232" i="12"/>
  <c r="I1232" i="12"/>
  <c r="H1232" i="12"/>
  <c r="G1232" i="12"/>
  <c r="V1231" i="12"/>
  <c r="U1231" i="12"/>
  <c r="T1231" i="12"/>
  <c r="S1231" i="12"/>
  <c r="S1229" i="12" s="1"/>
  <c r="R1231" i="12"/>
  <c r="Q1231" i="12"/>
  <c r="P1231" i="12"/>
  <c r="O1231" i="12"/>
  <c r="N1231" i="12"/>
  <c r="M1231" i="12"/>
  <c r="L1231" i="12"/>
  <c r="K1231" i="12"/>
  <c r="J1231" i="12"/>
  <c r="I1231" i="12"/>
  <c r="H1231" i="12"/>
  <c r="G1231" i="12"/>
  <c r="V1230" i="12"/>
  <c r="V1229" i="12" s="1"/>
  <c r="U1230" i="12"/>
  <c r="U1229" i="12" s="1"/>
  <c r="T1230" i="12"/>
  <c r="S1230" i="12"/>
  <c r="R1230" i="12"/>
  <c r="Q1230" i="12"/>
  <c r="P1230" i="12"/>
  <c r="P1229" i="12" s="1"/>
  <c r="O1230" i="12"/>
  <c r="N1230" i="12"/>
  <c r="M1230" i="12"/>
  <c r="M1229" i="12" s="1"/>
  <c r="L1230" i="12"/>
  <c r="K1230" i="12"/>
  <c r="K1229" i="12" s="1"/>
  <c r="J1230" i="12"/>
  <c r="I1230" i="12"/>
  <c r="H1230" i="12"/>
  <c r="G1230" i="12"/>
  <c r="T1229" i="12"/>
  <c r="R1229" i="12"/>
  <c r="Q1229" i="12"/>
  <c r="O1229" i="12"/>
  <c r="N1229" i="12"/>
  <c r="L1229" i="12"/>
  <c r="J1229" i="12"/>
  <c r="I1229" i="12"/>
  <c r="H1229" i="12"/>
  <c r="G1229" i="12"/>
  <c r="V1227" i="12"/>
  <c r="U1227" i="12"/>
  <c r="T1227" i="12"/>
  <c r="S1227" i="12"/>
  <c r="R1227" i="12"/>
  <c r="Q1227" i="12"/>
  <c r="P1227" i="12"/>
  <c r="O1227" i="12"/>
  <c r="N1227" i="12"/>
  <c r="M1227" i="12"/>
  <c r="L1227" i="12"/>
  <c r="K1227" i="12"/>
  <c r="J1227" i="12"/>
  <c r="I1227" i="12"/>
  <c r="H1227" i="12"/>
  <c r="G1227" i="12"/>
  <c r="V1226" i="12"/>
  <c r="U1226" i="12"/>
  <c r="T1226" i="12"/>
  <c r="S1226" i="12"/>
  <c r="R1226" i="12"/>
  <c r="Q1226" i="12"/>
  <c r="P1226" i="12"/>
  <c r="O1226" i="12"/>
  <c r="N1226" i="12"/>
  <c r="M1226" i="12"/>
  <c r="M1224" i="12" s="1"/>
  <c r="L1226" i="12"/>
  <c r="K1226" i="12"/>
  <c r="J1226" i="12"/>
  <c r="I1226" i="12"/>
  <c r="H1226" i="12"/>
  <c r="G1226" i="12"/>
  <c r="G1224" i="12" s="1"/>
  <c r="V1225" i="12"/>
  <c r="U1225" i="12"/>
  <c r="U1224" i="12" s="1"/>
  <c r="T1225" i="12"/>
  <c r="T1224" i="12" s="1"/>
  <c r="S1225" i="12"/>
  <c r="S1224" i="12" s="1"/>
  <c r="R1225" i="12"/>
  <c r="Q1225" i="12"/>
  <c r="P1225" i="12"/>
  <c r="O1225" i="12"/>
  <c r="N1225" i="12"/>
  <c r="N1224" i="12" s="1"/>
  <c r="M1225" i="12"/>
  <c r="L1225" i="12"/>
  <c r="K1225" i="12"/>
  <c r="J1225" i="12"/>
  <c r="J1224" i="12" s="1"/>
  <c r="I1225" i="12"/>
  <c r="H1225" i="12"/>
  <c r="G1225" i="12"/>
  <c r="V1224" i="12"/>
  <c r="R1224" i="12"/>
  <c r="Q1224" i="12"/>
  <c r="P1224" i="12"/>
  <c r="O1224" i="12"/>
  <c r="V1223" i="12"/>
  <c r="V1220" i="12" s="1"/>
  <c r="U1223" i="12"/>
  <c r="T1223" i="12"/>
  <c r="T1220" i="12" s="1"/>
  <c r="S1223" i="12"/>
  <c r="R1223" i="12"/>
  <c r="R1220" i="12" s="1"/>
  <c r="Q1223" i="12"/>
  <c r="P1223" i="12"/>
  <c r="O1223" i="12"/>
  <c r="N1223" i="12"/>
  <c r="M1223" i="12"/>
  <c r="L1223" i="12"/>
  <c r="K1223" i="12"/>
  <c r="J1223" i="12"/>
  <c r="I1223" i="12"/>
  <c r="H1223" i="12"/>
  <c r="G1223" i="12"/>
  <c r="V1222" i="12"/>
  <c r="U1222" i="12"/>
  <c r="T1222" i="12"/>
  <c r="S1222" i="12"/>
  <c r="R1222" i="12"/>
  <c r="Q1222" i="12"/>
  <c r="P1222" i="12"/>
  <c r="P1220" i="12" s="1"/>
  <c r="O1222" i="12"/>
  <c r="O1220" i="12" s="1"/>
  <c r="N1222" i="12"/>
  <c r="M1222" i="12"/>
  <c r="L1222" i="12"/>
  <c r="K1222" i="12"/>
  <c r="J1222" i="12"/>
  <c r="I1222" i="12"/>
  <c r="H1222" i="12"/>
  <c r="G1222" i="12"/>
  <c r="V1221" i="12"/>
  <c r="U1221" i="12"/>
  <c r="T1221" i="12"/>
  <c r="S1221" i="12"/>
  <c r="S1220" i="12" s="1"/>
  <c r="R1221" i="12"/>
  <c r="Q1221" i="12"/>
  <c r="P1221" i="12"/>
  <c r="O1221" i="12"/>
  <c r="N1221" i="12"/>
  <c r="M1221" i="12"/>
  <c r="L1221" i="12"/>
  <c r="L1220" i="12" s="1"/>
  <c r="K1221" i="12"/>
  <c r="K1220" i="12" s="1"/>
  <c r="J1221" i="12"/>
  <c r="J1220" i="12" s="1"/>
  <c r="I1221" i="12"/>
  <c r="H1221" i="12"/>
  <c r="G1221" i="12"/>
  <c r="U1220" i="12"/>
  <c r="I1220" i="12"/>
  <c r="H1220" i="12"/>
  <c r="G1220" i="12"/>
  <c r="V1219" i="12"/>
  <c r="U1219" i="12"/>
  <c r="T1219" i="12"/>
  <c r="S1219" i="12"/>
  <c r="R1219" i="12"/>
  <c r="Q1219" i="12"/>
  <c r="P1219" i="12"/>
  <c r="O1219" i="12"/>
  <c r="N1219" i="12"/>
  <c r="M1219" i="12"/>
  <c r="L1219" i="12"/>
  <c r="K1219" i="12"/>
  <c r="J1219" i="12"/>
  <c r="I1219" i="12"/>
  <c r="H1219" i="12"/>
  <c r="G1219" i="12"/>
  <c r="V1218" i="12"/>
  <c r="U1218" i="12"/>
  <c r="T1218" i="12"/>
  <c r="S1218" i="12"/>
  <c r="R1218" i="12"/>
  <c r="Q1218" i="12"/>
  <c r="P1218" i="12"/>
  <c r="O1218" i="12"/>
  <c r="N1218" i="12"/>
  <c r="N1216" i="12" s="1"/>
  <c r="M1218" i="12"/>
  <c r="M1216" i="12" s="1"/>
  <c r="L1218" i="12"/>
  <c r="L1216" i="12" s="1"/>
  <c r="K1218" i="12"/>
  <c r="J1218" i="12"/>
  <c r="I1218" i="12"/>
  <c r="H1218" i="12"/>
  <c r="G1218" i="12"/>
  <c r="V1217" i="12"/>
  <c r="U1217" i="12"/>
  <c r="T1217" i="12"/>
  <c r="S1217" i="12"/>
  <c r="R1217" i="12"/>
  <c r="R1216" i="12" s="1"/>
  <c r="Q1217" i="12"/>
  <c r="Q1216" i="12" s="1"/>
  <c r="P1217" i="12"/>
  <c r="P1216" i="12" s="1"/>
  <c r="O1217" i="12"/>
  <c r="O1216" i="12" s="1"/>
  <c r="N1217" i="12"/>
  <c r="M1217" i="12"/>
  <c r="L1217" i="12"/>
  <c r="K1217" i="12"/>
  <c r="K1216" i="12" s="1"/>
  <c r="J1217" i="12"/>
  <c r="J1216" i="12" s="1"/>
  <c r="I1217" i="12"/>
  <c r="I1216" i="12" s="1"/>
  <c r="H1217" i="12"/>
  <c r="G1217" i="12"/>
  <c r="H1216" i="12"/>
  <c r="G1216" i="12"/>
  <c r="V1214" i="12"/>
  <c r="U1214" i="12"/>
  <c r="U1210" i="12" s="1"/>
  <c r="T1214" i="12"/>
  <c r="S1214" i="12"/>
  <c r="R1214" i="12"/>
  <c r="Q1214" i="12"/>
  <c r="P1214" i="12"/>
  <c r="O1214" i="12"/>
  <c r="N1214" i="12"/>
  <c r="M1214" i="12"/>
  <c r="L1214" i="12"/>
  <c r="K1214" i="12"/>
  <c r="K1210" i="12" s="1"/>
  <c r="J1214" i="12"/>
  <c r="I1214" i="12"/>
  <c r="H1214" i="12"/>
  <c r="G1214" i="12"/>
  <c r="V1213" i="12"/>
  <c r="U1213" i="12"/>
  <c r="T1213" i="12"/>
  <c r="S1213" i="12"/>
  <c r="R1213" i="12"/>
  <c r="R1210" i="12" s="1"/>
  <c r="P1213" i="12"/>
  <c r="O1213" i="12"/>
  <c r="N1213" i="12"/>
  <c r="M1213" i="12"/>
  <c r="L1213" i="12"/>
  <c r="K1213" i="12"/>
  <c r="J1213" i="12"/>
  <c r="I1213" i="12"/>
  <c r="I1210" i="12" s="1"/>
  <c r="H1213" i="12"/>
  <c r="H1210" i="12" s="1"/>
  <c r="G1213" i="12"/>
  <c r="V1212" i="12"/>
  <c r="U1212" i="12"/>
  <c r="T1212" i="12"/>
  <c r="S1212" i="12"/>
  <c r="R1212" i="12"/>
  <c r="Q1212" i="12"/>
  <c r="P1212" i="12"/>
  <c r="O1212" i="12"/>
  <c r="N1212" i="12"/>
  <c r="M1212" i="12"/>
  <c r="M1210" i="12" s="1"/>
  <c r="L1212" i="12"/>
  <c r="K1212" i="12"/>
  <c r="J1212" i="12"/>
  <c r="I1212" i="12"/>
  <c r="H1212" i="12"/>
  <c r="G1212" i="12"/>
  <c r="V1211" i="12"/>
  <c r="V1210" i="12" s="1"/>
  <c r="U1211" i="12"/>
  <c r="T1211" i="12"/>
  <c r="S1211" i="12"/>
  <c r="R1211" i="12"/>
  <c r="Q1211" i="12"/>
  <c r="P1211" i="12"/>
  <c r="O1211" i="12"/>
  <c r="N1211" i="12"/>
  <c r="N1210" i="12" s="1"/>
  <c r="M1211" i="12"/>
  <c r="L1211" i="12"/>
  <c r="L1210" i="12" s="1"/>
  <c r="K1211" i="12"/>
  <c r="J1211" i="12"/>
  <c r="I1211" i="12"/>
  <c r="H1211" i="12"/>
  <c r="G1211" i="12"/>
  <c r="T1210" i="12"/>
  <c r="S1210" i="12"/>
  <c r="P1210" i="12"/>
  <c r="V1209" i="12"/>
  <c r="U1209" i="12"/>
  <c r="T1209" i="12"/>
  <c r="S1209" i="12"/>
  <c r="R1209" i="12"/>
  <c r="Q1209" i="12"/>
  <c r="P1209" i="12"/>
  <c r="P1205" i="12" s="1"/>
  <c r="O1209" i="12"/>
  <c r="N1209" i="12"/>
  <c r="M1209" i="12"/>
  <c r="L1209" i="12"/>
  <c r="K1209" i="12"/>
  <c r="J1209" i="12"/>
  <c r="I1209" i="12"/>
  <c r="H1209" i="12"/>
  <c r="G1209" i="12"/>
  <c r="V1208" i="12"/>
  <c r="U1208" i="12"/>
  <c r="T1208" i="12"/>
  <c r="S1208" i="12"/>
  <c r="R1208" i="12"/>
  <c r="Q1208" i="12"/>
  <c r="P1208" i="12"/>
  <c r="O1208" i="12"/>
  <c r="N1208" i="12"/>
  <c r="M1208" i="12"/>
  <c r="M1205" i="12" s="1"/>
  <c r="L1208" i="12"/>
  <c r="L1205" i="12" s="1"/>
  <c r="K1208" i="12"/>
  <c r="J1208" i="12"/>
  <c r="I1208" i="12"/>
  <c r="H1208" i="12"/>
  <c r="G1208" i="12"/>
  <c r="V1207" i="12"/>
  <c r="U1207" i="12"/>
  <c r="T1207" i="12"/>
  <c r="S1207" i="12"/>
  <c r="R1207" i="12"/>
  <c r="Q1207" i="12"/>
  <c r="P1207" i="12"/>
  <c r="O1207" i="12"/>
  <c r="N1207" i="12"/>
  <c r="M1207" i="12"/>
  <c r="L1207" i="12"/>
  <c r="K1207" i="12"/>
  <c r="J1207" i="12"/>
  <c r="I1207" i="12"/>
  <c r="I1205" i="12" s="1"/>
  <c r="H1207" i="12"/>
  <c r="G1207" i="12"/>
  <c r="V1206" i="12"/>
  <c r="U1206" i="12"/>
  <c r="T1206" i="12"/>
  <c r="S1206" i="12"/>
  <c r="S1205" i="12" s="1"/>
  <c r="R1206" i="12"/>
  <c r="Q1206" i="12"/>
  <c r="P1206" i="12"/>
  <c r="O1206" i="12"/>
  <c r="N1206" i="12"/>
  <c r="M1206" i="12"/>
  <c r="L1206" i="12"/>
  <c r="K1206" i="12"/>
  <c r="J1206" i="12"/>
  <c r="I1206" i="12"/>
  <c r="H1206" i="12"/>
  <c r="G1206" i="12"/>
  <c r="G1205" i="12" s="1"/>
  <c r="V1205" i="12"/>
  <c r="U1205" i="12"/>
  <c r="T1205" i="12"/>
  <c r="R1205" i="12"/>
  <c r="V1204" i="12"/>
  <c r="U1204" i="12"/>
  <c r="T1204" i="12"/>
  <c r="S1204" i="12"/>
  <c r="R1204" i="12"/>
  <c r="R1200" i="12" s="1"/>
  <c r="Q1204" i="12"/>
  <c r="P1204" i="12"/>
  <c r="P1200" i="12" s="1"/>
  <c r="O1204" i="12"/>
  <c r="N1204" i="12"/>
  <c r="M1204" i="12"/>
  <c r="L1204" i="12"/>
  <c r="K1204" i="12"/>
  <c r="J1204" i="12"/>
  <c r="I1204" i="12"/>
  <c r="H1204" i="12"/>
  <c r="G1204" i="12"/>
  <c r="V1203" i="12"/>
  <c r="U1203" i="12"/>
  <c r="T1203" i="12"/>
  <c r="S1203" i="12"/>
  <c r="R1203" i="12"/>
  <c r="Q1203" i="12"/>
  <c r="Q1200" i="12" s="1"/>
  <c r="P1203" i="12"/>
  <c r="O1203" i="12"/>
  <c r="N1203" i="12"/>
  <c r="M1203" i="12"/>
  <c r="L1203" i="12"/>
  <c r="K1203" i="12"/>
  <c r="J1203" i="12"/>
  <c r="I1203" i="12"/>
  <c r="H1203" i="12"/>
  <c r="G1203" i="12"/>
  <c r="V1202" i="12"/>
  <c r="V1200" i="12" s="1"/>
  <c r="U1202" i="12"/>
  <c r="T1202" i="12"/>
  <c r="S1202" i="12"/>
  <c r="R1202" i="12"/>
  <c r="Q1202" i="12"/>
  <c r="P1202" i="12"/>
  <c r="O1202" i="12"/>
  <c r="N1202" i="12"/>
  <c r="M1202" i="12"/>
  <c r="L1202" i="12"/>
  <c r="K1202" i="12"/>
  <c r="J1202" i="12"/>
  <c r="I1202" i="12"/>
  <c r="H1202" i="12"/>
  <c r="G1202" i="12"/>
  <c r="V1201" i="12"/>
  <c r="U1201" i="12"/>
  <c r="U1200" i="12" s="1"/>
  <c r="T1201" i="12"/>
  <c r="T1200" i="12" s="1"/>
  <c r="S1201" i="12"/>
  <c r="S1200" i="12" s="1"/>
  <c r="R1201" i="12"/>
  <c r="Q1201" i="12"/>
  <c r="P1201" i="12"/>
  <c r="O1201" i="12"/>
  <c r="N1201" i="12"/>
  <c r="M1201" i="12"/>
  <c r="L1201" i="12"/>
  <c r="L1200" i="12" s="1"/>
  <c r="K1201" i="12"/>
  <c r="J1201" i="12"/>
  <c r="I1201" i="12"/>
  <c r="H1201" i="12"/>
  <c r="G1201" i="12"/>
  <c r="N1200" i="12"/>
  <c r="M1200" i="12"/>
  <c r="V1197" i="12"/>
  <c r="U1197" i="12"/>
  <c r="T1197" i="12"/>
  <c r="S1197" i="12"/>
  <c r="R1197" i="12"/>
  <c r="Q1197" i="12"/>
  <c r="P1197" i="12"/>
  <c r="O1197" i="12"/>
  <c r="N1197" i="12"/>
  <c r="M1197" i="12"/>
  <c r="L1197" i="12"/>
  <c r="K1197" i="12"/>
  <c r="J1197" i="12"/>
  <c r="I1197" i="12"/>
  <c r="H1197" i="12"/>
  <c r="G1197" i="12"/>
  <c r="V1196" i="12"/>
  <c r="U1196" i="12"/>
  <c r="T1196" i="12"/>
  <c r="S1196" i="12"/>
  <c r="R1196" i="12"/>
  <c r="Q1196" i="12"/>
  <c r="P1196" i="12"/>
  <c r="O1196" i="12"/>
  <c r="N1196" i="12"/>
  <c r="M1196" i="12"/>
  <c r="L1196" i="12"/>
  <c r="K1196" i="12"/>
  <c r="J1196" i="12"/>
  <c r="I1196" i="12"/>
  <c r="H1196" i="12"/>
  <c r="G1196" i="12"/>
  <c r="V1195" i="12"/>
  <c r="U1195" i="12"/>
  <c r="T1195" i="12"/>
  <c r="S1195" i="12"/>
  <c r="R1195" i="12"/>
  <c r="Q1195" i="12"/>
  <c r="P1195" i="12"/>
  <c r="O1195" i="12"/>
  <c r="O1192" i="12" s="1"/>
  <c r="N1195" i="12"/>
  <c r="N1192" i="12" s="1"/>
  <c r="M1195" i="12"/>
  <c r="M1192" i="12" s="1"/>
  <c r="L1195" i="12"/>
  <c r="L1192" i="12" s="1"/>
  <c r="K1195" i="12"/>
  <c r="J1195" i="12"/>
  <c r="I1195" i="12"/>
  <c r="H1195" i="12"/>
  <c r="G1195" i="12"/>
  <c r="V1194" i="12"/>
  <c r="U1194" i="12"/>
  <c r="T1194" i="12"/>
  <c r="S1194" i="12"/>
  <c r="R1194" i="12"/>
  <c r="Q1194" i="12"/>
  <c r="P1194" i="12"/>
  <c r="O1194" i="12"/>
  <c r="N1194" i="12"/>
  <c r="M1194" i="12"/>
  <c r="L1194" i="12"/>
  <c r="K1194" i="12"/>
  <c r="J1194" i="12"/>
  <c r="J1192" i="12" s="1"/>
  <c r="I1194" i="12"/>
  <c r="H1194" i="12"/>
  <c r="G1194" i="12"/>
  <c r="V1193" i="12"/>
  <c r="U1193" i="12"/>
  <c r="T1193" i="12"/>
  <c r="S1193" i="12"/>
  <c r="R1193" i="12"/>
  <c r="Q1193" i="12"/>
  <c r="P1193" i="12"/>
  <c r="O1193" i="12"/>
  <c r="N1193" i="12"/>
  <c r="M1193" i="12"/>
  <c r="L1193" i="12"/>
  <c r="K1193" i="12"/>
  <c r="J1193" i="12"/>
  <c r="I1193" i="12"/>
  <c r="H1193" i="12"/>
  <c r="H1192" i="12" s="1"/>
  <c r="G1193" i="12"/>
  <c r="G1192" i="12" s="1"/>
  <c r="U1192" i="12"/>
  <c r="T1192" i="12"/>
  <c r="V1191" i="12"/>
  <c r="U1191" i="12"/>
  <c r="T1191" i="12"/>
  <c r="S1191" i="12"/>
  <c r="R1191" i="12"/>
  <c r="Q1191" i="12"/>
  <c r="P1191" i="12"/>
  <c r="O1191" i="12"/>
  <c r="N1191" i="12"/>
  <c r="M1191" i="12"/>
  <c r="L1191" i="12"/>
  <c r="K1191" i="12"/>
  <c r="J1191" i="12"/>
  <c r="J1185" i="12" s="1"/>
  <c r="I1191" i="12"/>
  <c r="H1191" i="12"/>
  <c r="G1191" i="12"/>
  <c r="V1190" i="12"/>
  <c r="U1190" i="12"/>
  <c r="T1190" i="12"/>
  <c r="S1190" i="12"/>
  <c r="R1190" i="12"/>
  <c r="Q1190" i="12"/>
  <c r="P1190" i="12"/>
  <c r="O1190" i="12"/>
  <c r="N1190" i="12"/>
  <c r="M1190" i="12"/>
  <c r="M1185" i="12" s="1"/>
  <c r="L1190" i="12"/>
  <c r="K1190" i="12"/>
  <c r="J1190" i="12"/>
  <c r="I1190" i="12"/>
  <c r="H1190" i="12"/>
  <c r="G1190" i="12"/>
  <c r="V1189" i="12"/>
  <c r="U1189" i="12"/>
  <c r="T1189" i="12"/>
  <c r="S1189" i="12"/>
  <c r="R1189" i="12"/>
  <c r="Q1189" i="12"/>
  <c r="P1189" i="12"/>
  <c r="O1189" i="12"/>
  <c r="N1189" i="12"/>
  <c r="M1189" i="12"/>
  <c r="L1189" i="12"/>
  <c r="K1189" i="12"/>
  <c r="J1189" i="12"/>
  <c r="I1189" i="12"/>
  <c r="H1189" i="12"/>
  <c r="G1189" i="12"/>
  <c r="V1188" i="12"/>
  <c r="U1188" i="12"/>
  <c r="T1188" i="12"/>
  <c r="T1185" i="12" s="1"/>
  <c r="S1188" i="12"/>
  <c r="R1188" i="12"/>
  <c r="Q1188" i="12"/>
  <c r="P1188" i="12"/>
  <c r="O1188" i="12"/>
  <c r="N1188" i="12"/>
  <c r="M1188" i="12"/>
  <c r="L1188" i="12"/>
  <c r="L1185" i="12" s="1"/>
  <c r="K1188" i="12"/>
  <c r="K1185" i="12" s="1"/>
  <c r="J1188" i="12"/>
  <c r="I1188" i="12"/>
  <c r="H1188" i="12"/>
  <c r="G1188" i="12"/>
  <c r="V1187" i="12"/>
  <c r="U1187" i="12"/>
  <c r="T1187" i="12"/>
  <c r="S1187" i="12"/>
  <c r="R1187" i="12"/>
  <c r="R1185" i="12" s="1"/>
  <c r="P1187" i="12"/>
  <c r="O1187" i="12"/>
  <c r="N1187" i="12"/>
  <c r="M1187" i="12"/>
  <c r="L1187" i="12"/>
  <c r="K1187" i="12"/>
  <c r="J1187" i="12"/>
  <c r="I1187" i="12"/>
  <c r="H1187" i="12"/>
  <c r="G1187" i="12"/>
  <c r="V1186" i="12"/>
  <c r="U1186" i="12"/>
  <c r="T1186" i="12"/>
  <c r="S1186" i="12"/>
  <c r="R1186" i="12"/>
  <c r="Q1186" i="12"/>
  <c r="P1186" i="12"/>
  <c r="O1186" i="12"/>
  <c r="M1186" i="12"/>
  <c r="L1186" i="12"/>
  <c r="K1186" i="12"/>
  <c r="J1186" i="12"/>
  <c r="I1186" i="12"/>
  <c r="H1186" i="12"/>
  <c r="G1186" i="12"/>
  <c r="V1185" i="12"/>
  <c r="S1185" i="12"/>
  <c r="V1183" i="12"/>
  <c r="U1183" i="12"/>
  <c r="T1183" i="12"/>
  <c r="S1183" i="12"/>
  <c r="S1181" i="12" s="1"/>
  <c r="R1183" i="12"/>
  <c r="R1181" i="12" s="1"/>
  <c r="Q1183" i="12"/>
  <c r="P1183" i="12"/>
  <c r="O1183" i="12"/>
  <c r="N1183" i="12"/>
  <c r="M1183" i="12"/>
  <c r="K1183" i="12"/>
  <c r="J1183" i="12"/>
  <c r="I1183" i="12"/>
  <c r="H1183" i="12"/>
  <c r="G1183" i="12"/>
  <c r="G1181" i="12" s="1"/>
  <c r="V1182" i="12"/>
  <c r="U1182" i="12"/>
  <c r="T1182" i="12"/>
  <c r="S1182" i="12"/>
  <c r="R1182" i="12"/>
  <c r="Q1182" i="12"/>
  <c r="P1182" i="12"/>
  <c r="O1182" i="12"/>
  <c r="O1181" i="12" s="1"/>
  <c r="N1182" i="12"/>
  <c r="N1181" i="12" s="1"/>
  <c r="M1182" i="12"/>
  <c r="M1181" i="12" s="1"/>
  <c r="L1182" i="12"/>
  <c r="K1182" i="12"/>
  <c r="K1181" i="12" s="1"/>
  <c r="J1182" i="12"/>
  <c r="J1181" i="12" s="1"/>
  <c r="H1182" i="12"/>
  <c r="G1182" i="12"/>
  <c r="V1181" i="12"/>
  <c r="U1181" i="12"/>
  <c r="T1181" i="12"/>
  <c r="H1181" i="12"/>
  <c r="G1180" i="12"/>
  <c r="G1179" i="12"/>
  <c r="G1177" i="12" s="1"/>
  <c r="G1178" i="12"/>
  <c r="V1175" i="12"/>
  <c r="U1175" i="12"/>
  <c r="T1175" i="12"/>
  <c r="S1175" i="12"/>
  <c r="R1175" i="12"/>
  <c r="Q1175" i="12"/>
  <c r="P1175" i="12"/>
  <c r="O1175" i="12"/>
  <c r="N1175" i="12"/>
  <c r="M1175" i="12"/>
  <c r="L1175" i="12"/>
  <c r="K1175" i="12"/>
  <c r="J1175" i="12"/>
  <c r="I1175" i="12"/>
  <c r="H1175" i="12"/>
  <c r="G1175" i="12"/>
  <c r="G1174" i="12"/>
  <c r="G1173" i="12"/>
  <c r="V1171" i="12"/>
  <c r="U1171" i="12"/>
  <c r="T1171" i="12"/>
  <c r="S1171" i="12"/>
  <c r="R1171" i="12"/>
  <c r="Q1171" i="12"/>
  <c r="P1171" i="12"/>
  <c r="O1171" i="12"/>
  <c r="N1171" i="12"/>
  <c r="M1171" i="12"/>
  <c r="L1171" i="12"/>
  <c r="K1171" i="12"/>
  <c r="J1171" i="12"/>
  <c r="I1171" i="12"/>
  <c r="H1171" i="12"/>
  <c r="G1171" i="12"/>
  <c r="G1170" i="12"/>
  <c r="G1169" i="12"/>
  <c r="G1168" i="12" s="1"/>
  <c r="V1167" i="12"/>
  <c r="V1166" i="12" s="1"/>
  <c r="U1167" i="12"/>
  <c r="U1166" i="12" s="1"/>
  <c r="T1167" i="12"/>
  <c r="S1167" i="12"/>
  <c r="R1167" i="12"/>
  <c r="Q1167" i="12"/>
  <c r="P1167" i="12"/>
  <c r="O1167" i="12"/>
  <c r="O1166" i="12" s="1"/>
  <c r="N1167" i="12"/>
  <c r="N1166" i="12" s="1"/>
  <c r="M1167" i="12"/>
  <c r="M1166" i="12" s="1"/>
  <c r="L1167" i="12"/>
  <c r="L1166" i="12" s="1"/>
  <c r="K1167" i="12"/>
  <c r="K1166" i="12" s="1"/>
  <c r="J1167" i="12"/>
  <c r="I1167" i="12"/>
  <c r="H1167" i="12"/>
  <c r="G1167" i="12"/>
  <c r="T1166" i="12"/>
  <c r="S1166" i="12"/>
  <c r="R1166" i="12"/>
  <c r="Q1166" i="12"/>
  <c r="P1166" i="12"/>
  <c r="J1166" i="12"/>
  <c r="I1166" i="12"/>
  <c r="H1166" i="12"/>
  <c r="G1166" i="12"/>
  <c r="G1165" i="12"/>
  <c r="G1164" i="12"/>
  <c r="G1163" i="12"/>
  <c r="G1162" i="12"/>
  <c r="G1161" i="12" s="1"/>
  <c r="G1160" i="12"/>
  <c r="G1159" i="12"/>
  <c r="G1158" i="12"/>
  <c r="V1155" i="12"/>
  <c r="U1155" i="12"/>
  <c r="T1155" i="12"/>
  <c r="S1155" i="12"/>
  <c r="S1153" i="12" s="1"/>
  <c r="R1155" i="12"/>
  <c r="Q1155" i="12"/>
  <c r="P1155" i="12"/>
  <c r="O1155" i="12"/>
  <c r="N1155" i="12"/>
  <c r="M1155" i="12"/>
  <c r="L1155" i="12"/>
  <c r="K1155" i="12"/>
  <c r="J1155" i="12"/>
  <c r="I1155" i="12"/>
  <c r="I1153" i="12" s="1"/>
  <c r="H1155" i="12"/>
  <c r="H1153" i="12" s="1"/>
  <c r="G1155" i="12"/>
  <c r="G1153" i="12" s="1"/>
  <c r="V1154" i="12"/>
  <c r="U1154" i="12"/>
  <c r="T1154" i="12"/>
  <c r="S1154" i="12"/>
  <c r="Q1154" i="12"/>
  <c r="P1154" i="12"/>
  <c r="O1154" i="12"/>
  <c r="N1154" i="12"/>
  <c r="M1154" i="12"/>
  <c r="L1154" i="12"/>
  <c r="L1153" i="12" s="1"/>
  <c r="K1154" i="12"/>
  <c r="K1153" i="12" s="1"/>
  <c r="J1154" i="12"/>
  <c r="J1153" i="12" s="1"/>
  <c r="I1154" i="12"/>
  <c r="H1154" i="12"/>
  <c r="G1154" i="12"/>
  <c r="V1153" i="12"/>
  <c r="U1153" i="12"/>
  <c r="T1153" i="12"/>
  <c r="G1152" i="12"/>
  <c r="G1151" i="12"/>
  <c r="G1150" i="12"/>
  <c r="G1149" i="12"/>
  <c r="G1148" i="12"/>
  <c r="G1146" i="12" s="1"/>
  <c r="G1147" i="12"/>
  <c r="G1145" i="12"/>
  <c r="G1144" i="12"/>
  <c r="G1143" i="12"/>
  <c r="G1142" i="12"/>
  <c r="G1141" i="12"/>
  <c r="G1140" i="12"/>
  <c r="G1138" i="12"/>
  <c r="G1137" i="12"/>
  <c r="G1136" i="12"/>
  <c r="G1135" i="12"/>
  <c r="G1134" i="12"/>
  <c r="G1133" i="12"/>
  <c r="G1131" i="12"/>
  <c r="G1130" i="12"/>
  <c r="G1129" i="12"/>
  <c r="G1128" i="12"/>
  <c r="G1127" i="12"/>
  <c r="G1126" i="12"/>
  <c r="G1124" i="12"/>
  <c r="G1123" i="12"/>
  <c r="G1122" i="12"/>
  <c r="G1121" i="12"/>
  <c r="G1120" i="12"/>
  <c r="G1119" i="12"/>
  <c r="G1118" i="12" s="1"/>
  <c r="G1117" i="12"/>
  <c r="G1116" i="12"/>
  <c r="G1115" i="12"/>
  <c r="G1114" i="12"/>
  <c r="G1113" i="12"/>
  <c r="G1112" i="12"/>
  <c r="G1110" i="12"/>
  <c r="G1109" i="12"/>
  <c r="G1108" i="12"/>
  <c r="G1107" i="12"/>
  <c r="G1106" i="12"/>
  <c r="G1105" i="12"/>
  <c r="G1104" i="12"/>
  <c r="G1102" i="12"/>
  <c r="G1101" i="12"/>
  <c r="G1100" i="12"/>
  <c r="G1099" i="12"/>
  <c r="G1098" i="12"/>
  <c r="G1097" i="12"/>
  <c r="G1095" i="12" s="1"/>
  <c r="G1096" i="12"/>
  <c r="V1089" i="12"/>
  <c r="U1089" i="12"/>
  <c r="T1089" i="12"/>
  <c r="S1089" i="12"/>
  <c r="R1089" i="12"/>
  <c r="Q1089" i="12"/>
  <c r="P1089" i="12"/>
  <c r="O1089" i="12"/>
  <c r="N1089" i="12"/>
  <c r="M1089" i="12"/>
  <c r="L1089" i="12"/>
  <c r="K1089" i="12"/>
  <c r="J1089" i="12"/>
  <c r="I1089" i="12"/>
  <c r="H1089" i="12"/>
  <c r="G1089" i="12"/>
  <c r="V1088" i="12"/>
  <c r="U1088" i="12"/>
  <c r="T1088" i="12"/>
  <c r="T1086" i="12" s="1"/>
  <c r="S1088" i="12"/>
  <c r="R1088" i="12"/>
  <c r="Q1088" i="12"/>
  <c r="P1088" i="12"/>
  <c r="O1088" i="12"/>
  <c r="N1088" i="12"/>
  <c r="N1086" i="12" s="1"/>
  <c r="M1088" i="12"/>
  <c r="M1086" i="12" s="1"/>
  <c r="L1088" i="12"/>
  <c r="K1088" i="12"/>
  <c r="J1088" i="12"/>
  <c r="I1088" i="12"/>
  <c r="H1088" i="12"/>
  <c r="G1088" i="12"/>
  <c r="V1087" i="12"/>
  <c r="V1086" i="12" s="1"/>
  <c r="U1087" i="12"/>
  <c r="T1087" i="12"/>
  <c r="S1087" i="12"/>
  <c r="S1086" i="12" s="1"/>
  <c r="R1087" i="12"/>
  <c r="Q1087" i="12"/>
  <c r="Q1086" i="12" s="1"/>
  <c r="P1087" i="12"/>
  <c r="O1087" i="12"/>
  <c r="O1086" i="12" s="1"/>
  <c r="N1087" i="12"/>
  <c r="M1087" i="12"/>
  <c r="L1087" i="12"/>
  <c r="K1087" i="12"/>
  <c r="K1086" i="12" s="1"/>
  <c r="J1087" i="12"/>
  <c r="J1086" i="12" s="1"/>
  <c r="I1087" i="12"/>
  <c r="I1086" i="12" s="1"/>
  <c r="G1087" i="12"/>
  <c r="G1086" i="12" s="1"/>
  <c r="P1086" i="12"/>
  <c r="L1086" i="12"/>
  <c r="W1084" i="12"/>
  <c r="G1084" i="12"/>
  <c r="W1083" i="12"/>
  <c r="G1083" i="12"/>
  <c r="G1082" i="12"/>
  <c r="W1081" i="12"/>
  <c r="G1081" i="12"/>
  <c r="G1079" i="12" s="1"/>
  <c r="G1080" i="12"/>
  <c r="G1078" i="12"/>
  <c r="V1077" i="12"/>
  <c r="U1077" i="12"/>
  <c r="T1077" i="12"/>
  <c r="S1077" i="12"/>
  <c r="R1077" i="12"/>
  <c r="R1075" i="12" s="1"/>
  <c r="Q1077" i="12"/>
  <c r="Q1075" i="12" s="1"/>
  <c r="P1077" i="12"/>
  <c r="P1075" i="12" s="1"/>
  <c r="O1077" i="12"/>
  <c r="N1077" i="12"/>
  <c r="M1077" i="12"/>
  <c r="L1077" i="12"/>
  <c r="K1077" i="12"/>
  <c r="J1077" i="12"/>
  <c r="I1077" i="12"/>
  <c r="H1077" i="12"/>
  <c r="G1077" i="12"/>
  <c r="V1076" i="12"/>
  <c r="U1076" i="12"/>
  <c r="U1075" i="12" s="1"/>
  <c r="T1076" i="12"/>
  <c r="S1076" i="12"/>
  <c r="S1075" i="12" s="1"/>
  <c r="R1076" i="12"/>
  <c r="Q1076" i="12"/>
  <c r="P1076" i="12"/>
  <c r="O1076" i="12"/>
  <c r="N1076" i="12"/>
  <c r="N1075" i="12" s="1"/>
  <c r="M1076" i="12"/>
  <c r="M1075" i="12" s="1"/>
  <c r="L1076" i="12"/>
  <c r="L1075" i="12" s="1"/>
  <c r="K1076" i="12"/>
  <c r="J1076" i="12"/>
  <c r="J1075" i="12" s="1"/>
  <c r="I1076" i="12"/>
  <c r="I1075" i="12" s="1"/>
  <c r="H1076" i="12"/>
  <c r="H1075" i="12" s="1"/>
  <c r="G1076" i="12"/>
  <c r="T1075" i="12"/>
  <c r="G1075" i="12"/>
  <c r="V1074" i="12"/>
  <c r="U1074" i="12"/>
  <c r="U1072" i="12" s="1"/>
  <c r="T1074" i="12"/>
  <c r="S1074" i="12"/>
  <c r="R1074" i="12"/>
  <c r="Q1074" i="12"/>
  <c r="P1074" i="12"/>
  <c r="O1074" i="12"/>
  <c r="N1074" i="12"/>
  <c r="M1074" i="12"/>
  <c r="L1074" i="12"/>
  <c r="K1074" i="12"/>
  <c r="J1074" i="12"/>
  <c r="I1074" i="12"/>
  <c r="H1074" i="12"/>
  <c r="G1074" i="12"/>
  <c r="H1073" i="12"/>
  <c r="H1072" i="12" s="1"/>
  <c r="G1073" i="12"/>
  <c r="G1072" i="12" s="1"/>
  <c r="V1072" i="12"/>
  <c r="T1072" i="12"/>
  <c r="S1072" i="12"/>
  <c r="R1072" i="12"/>
  <c r="Q1072" i="12"/>
  <c r="P1072" i="12"/>
  <c r="O1072" i="12"/>
  <c r="N1072" i="12"/>
  <c r="M1072" i="12"/>
  <c r="L1072" i="12"/>
  <c r="K1072" i="12"/>
  <c r="J1072" i="12"/>
  <c r="I1072" i="12"/>
  <c r="V1070" i="12"/>
  <c r="U1070" i="12"/>
  <c r="T1070" i="12"/>
  <c r="T1068" i="12" s="1"/>
  <c r="S1070" i="12"/>
  <c r="R1070" i="12"/>
  <c r="Q1070" i="12"/>
  <c r="P1070" i="12"/>
  <c r="O1070" i="12"/>
  <c r="N1070" i="12"/>
  <c r="M1070" i="12"/>
  <c r="M1068" i="12" s="1"/>
  <c r="L1070" i="12"/>
  <c r="L1068" i="12" s="1"/>
  <c r="K1070" i="12"/>
  <c r="J1070" i="12"/>
  <c r="I1070" i="12"/>
  <c r="H1070" i="12"/>
  <c r="G1070" i="12"/>
  <c r="V1069" i="12"/>
  <c r="V1068" i="12" s="1"/>
  <c r="U1069" i="12"/>
  <c r="T1069" i="12"/>
  <c r="S1069" i="12"/>
  <c r="R1069" i="12"/>
  <c r="R1068" i="12" s="1"/>
  <c r="Q1069" i="12"/>
  <c r="P1069" i="12"/>
  <c r="P1068" i="12" s="1"/>
  <c r="O1069" i="12"/>
  <c r="O1068" i="12" s="1"/>
  <c r="N1069" i="12"/>
  <c r="N1068" i="12" s="1"/>
  <c r="M1069" i="12"/>
  <c r="L1069" i="12"/>
  <c r="K1069" i="12"/>
  <c r="J1069" i="12"/>
  <c r="J1068" i="12" s="1"/>
  <c r="I1069" i="12"/>
  <c r="H1069" i="12"/>
  <c r="G1069" i="12"/>
  <c r="K1068" i="12"/>
  <c r="I1068" i="12"/>
  <c r="H1068" i="12"/>
  <c r="G1068" i="12"/>
  <c r="V1067" i="12"/>
  <c r="U1067" i="12"/>
  <c r="T1067" i="12"/>
  <c r="S1067" i="12"/>
  <c r="R1067" i="12"/>
  <c r="Q1067" i="12"/>
  <c r="P1067" i="12"/>
  <c r="O1067" i="12"/>
  <c r="N1067" i="12"/>
  <c r="M1067" i="12"/>
  <c r="L1067" i="12"/>
  <c r="L1064" i="12" s="1"/>
  <c r="K1067" i="12"/>
  <c r="K1064" i="12" s="1"/>
  <c r="J1067" i="12"/>
  <c r="I1067" i="12"/>
  <c r="H1067" i="12"/>
  <c r="H1064" i="12" s="1"/>
  <c r="G1067" i="12"/>
  <c r="V1066" i="12"/>
  <c r="U1066" i="12"/>
  <c r="U1064" i="12" s="1"/>
  <c r="T1066" i="12"/>
  <c r="S1066" i="12"/>
  <c r="R1066" i="12"/>
  <c r="Q1066" i="12"/>
  <c r="Q1064" i="12" s="1"/>
  <c r="P1066" i="12"/>
  <c r="O1066" i="12"/>
  <c r="N1066" i="12"/>
  <c r="M1066" i="12"/>
  <c r="M1064" i="12" s="1"/>
  <c r="L1066" i="12"/>
  <c r="K1066" i="12"/>
  <c r="J1066" i="12"/>
  <c r="I1066" i="12"/>
  <c r="H1066" i="12"/>
  <c r="G1066" i="12"/>
  <c r="V1065" i="12"/>
  <c r="U1065" i="12"/>
  <c r="T1065" i="12"/>
  <c r="T1064" i="12" s="1"/>
  <c r="S1065" i="12"/>
  <c r="S1064" i="12" s="1"/>
  <c r="R1065" i="12"/>
  <c r="R1064" i="12" s="1"/>
  <c r="Q1065" i="12"/>
  <c r="P1065" i="12"/>
  <c r="O1065" i="12"/>
  <c r="N1065" i="12"/>
  <c r="N1064" i="12" s="1"/>
  <c r="M1065" i="12"/>
  <c r="L1065" i="12"/>
  <c r="K1065" i="12"/>
  <c r="J1065" i="12"/>
  <c r="J1064" i="12" s="1"/>
  <c r="I1065" i="12"/>
  <c r="H1065" i="12"/>
  <c r="G1065" i="12"/>
  <c r="G1064" i="12" s="1"/>
  <c r="P1064" i="12"/>
  <c r="O1064" i="12"/>
  <c r="V1063" i="12"/>
  <c r="V1061" i="12" s="1"/>
  <c r="U1063" i="12"/>
  <c r="T1063" i="12"/>
  <c r="S1063" i="12"/>
  <c r="R1063" i="12"/>
  <c r="Q1063" i="12"/>
  <c r="P1063" i="12"/>
  <c r="O1063" i="12"/>
  <c r="N1063" i="12"/>
  <c r="M1063" i="12"/>
  <c r="L1063" i="12"/>
  <c r="K1063" i="12"/>
  <c r="J1063" i="12"/>
  <c r="I1063" i="12"/>
  <c r="H1063" i="12"/>
  <c r="G1063" i="12"/>
  <c r="V1062" i="12"/>
  <c r="U1062" i="12"/>
  <c r="T1062" i="12"/>
  <c r="T1061" i="12" s="1"/>
  <c r="S1062" i="12"/>
  <c r="S1061" i="12" s="1"/>
  <c r="R1062" i="12"/>
  <c r="R1061" i="12" s="1"/>
  <c r="Q1062" i="12"/>
  <c r="Q1061" i="12" s="1"/>
  <c r="P1062" i="12"/>
  <c r="O1062" i="12"/>
  <c r="O1061" i="12" s="1"/>
  <c r="N1062" i="12"/>
  <c r="M1062" i="12"/>
  <c r="L1062" i="12"/>
  <c r="K1062" i="12"/>
  <c r="J1062" i="12"/>
  <c r="J1061" i="12" s="1"/>
  <c r="I1062" i="12"/>
  <c r="H1062" i="12"/>
  <c r="H1061" i="12" s="1"/>
  <c r="G1062" i="12"/>
  <c r="P1061" i="12"/>
  <c r="N1061" i="12"/>
  <c r="M1061" i="12"/>
  <c r="L1061" i="12"/>
  <c r="K1061" i="12"/>
  <c r="G1061" i="12"/>
  <c r="V1060" i="12"/>
  <c r="U1060" i="12"/>
  <c r="T1060" i="12"/>
  <c r="S1060" i="12"/>
  <c r="R1060" i="12"/>
  <c r="Q1060" i="12"/>
  <c r="P1060" i="12"/>
  <c r="O1060" i="12"/>
  <c r="O1058" i="12" s="1"/>
  <c r="N1060" i="12"/>
  <c r="N1058" i="12" s="1"/>
  <c r="M1060" i="12"/>
  <c r="L1060" i="12"/>
  <c r="K1060" i="12"/>
  <c r="J1060" i="12"/>
  <c r="I1060" i="12"/>
  <c r="H1060" i="12"/>
  <c r="H1058" i="12" s="1"/>
  <c r="G1060" i="12"/>
  <c r="V1059" i="12"/>
  <c r="U1059" i="12"/>
  <c r="T1059" i="12"/>
  <c r="S1059" i="12"/>
  <c r="R1059" i="12"/>
  <c r="Q1059" i="12"/>
  <c r="Q1058" i="12" s="1"/>
  <c r="P1059" i="12"/>
  <c r="O1059" i="12"/>
  <c r="N1059" i="12"/>
  <c r="M1059" i="12"/>
  <c r="M1058" i="12" s="1"/>
  <c r="L1059" i="12"/>
  <c r="L1058" i="12" s="1"/>
  <c r="K1059" i="12"/>
  <c r="K1058" i="12" s="1"/>
  <c r="J1059" i="12"/>
  <c r="J1058" i="12" s="1"/>
  <c r="I1059" i="12"/>
  <c r="H1059" i="12"/>
  <c r="G1059" i="12"/>
  <c r="G1058" i="12" s="1"/>
  <c r="V1058" i="12"/>
  <c r="U1058" i="12"/>
  <c r="S1058" i="12"/>
  <c r="R1058" i="12"/>
  <c r="V1057" i="12"/>
  <c r="U1057" i="12"/>
  <c r="T1057" i="12"/>
  <c r="S1057" i="12"/>
  <c r="R1057" i="12"/>
  <c r="Q1057" i="12"/>
  <c r="P1057" i="12"/>
  <c r="O1057" i="12"/>
  <c r="N1057" i="12"/>
  <c r="N1055" i="12" s="1"/>
  <c r="M1057" i="12"/>
  <c r="M1055" i="12" s="1"/>
  <c r="L1057" i="12"/>
  <c r="K1057" i="12"/>
  <c r="J1057" i="12"/>
  <c r="I1057" i="12"/>
  <c r="H1057" i="12"/>
  <c r="G1057" i="12"/>
  <c r="V1056" i="12"/>
  <c r="U1056" i="12"/>
  <c r="T1056" i="12"/>
  <c r="S1056" i="12"/>
  <c r="R1056" i="12"/>
  <c r="Q1056" i="12"/>
  <c r="Q1055" i="12" s="1"/>
  <c r="P1056" i="12"/>
  <c r="P1055" i="12" s="1"/>
  <c r="O1056" i="12"/>
  <c r="O1055" i="12" s="1"/>
  <c r="N1056" i="12"/>
  <c r="M1056" i="12"/>
  <c r="L1056" i="12"/>
  <c r="K1056" i="12"/>
  <c r="K1055" i="12" s="1"/>
  <c r="J1056" i="12"/>
  <c r="J1055" i="12" s="1"/>
  <c r="I1056" i="12"/>
  <c r="H1056" i="12"/>
  <c r="H1055" i="12" s="1"/>
  <c r="G1056" i="12"/>
  <c r="L1055" i="12"/>
  <c r="I1055" i="12"/>
  <c r="G1055" i="12"/>
  <c r="V1054" i="12"/>
  <c r="U1054" i="12"/>
  <c r="T1054" i="12"/>
  <c r="S1054" i="12"/>
  <c r="R1054" i="12"/>
  <c r="Q1054" i="12"/>
  <c r="Q1052" i="12" s="1"/>
  <c r="P1054" i="12"/>
  <c r="O1054" i="12"/>
  <c r="N1054" i="12"/>
  <c r="M1054" i="12"/>
  <c r="L1054" i="12"/>
  <c r="K1054" i="12"/>
  <c r="J1054" i="12"/>
  <c r="J1052" i="12" s="1"/>
  <c r="I1054" i="12"/>
  <c r="H1054" i="12"/>
  <c r="G1054" i="12"/>
  <c r="V1053" i="12"/>
  <c r="V1052" i="12" s="1"/>
  <c r="U1053" i="12"/>
  <c r="U1052" i="12" s="1"/>
  <c r="T1053" i="12"/>
  <c r="S1053" i="12"/>
  <c r="R1053" i="12"/>
  <c r="Q1053" i="12"/>
  <c r="P1053" i="12"/>
  <c r="O1053" i="12"/>
  <c r="O1052" i="12" s="1"/>
  <c r="N1053" i="12"/>
  <c r="N1052" i="12" s="1"/>
  <c r="M1053" i="12"/>
  <c r="L1053" i="12"/>
  <c r="K1053" i="12"/>
  <c r="J1053" i="12"/>
  <c r="I1053" i="12"/>
  <c r="H1053" i="12"/>
  <c r="G1053" i="12"/>
  <c r="T1052" i="12"/>
  <c r="S1052" i="12"/>
  <c r="R1052" i="12"/>
  <c r="P1052" i="12"/>
  <c r="L1052" i="12"/>
  <c r="I1052" i="12"/>
  <c r="H1052" i="12"/>
  <c r="G1052" i="12"/>
  <c r="V1051" i="12"/>
  <c r="U1051" i="12"/>
  <c r="T1051" i="12"/>
  <c r="S1051" i="12"/>
  <c r="R1051" i="12"/>
  <c r="Q1051" i="12"/>
  <c r="P1051" i="12"/>
  <c r="O1051" i="12"/>
  <c r="N1051" i="12"/>
  <c r="M1051" i="12"/>
  <c r="L1051" i="12"/>
  <c r="L1049" i="12" s="1"/>
  <c r="K1051" i="12"/>
  <c r="J1051" i="12"/>
  <c r="I1051" i="12"/>
  <c r="H1051" i="12"/>
  <c r="H1049" i="12" s="1"/>
  <c r="G1051" i="12"/>
  <c r="V1050" i="12"/>
  <c r="V1049" i="12" s="1"/>
  <c r="U1050" i="12"/>
  <c r="U1049" i="12" s="1"/>
  <c r="T1050" i="12"/>
  <c r="T1049" i="12" s="1"/>
  <c r="S1050" i="12"/>
  <c r="R1050" i="12"/>
  <c r="Q1050" i="12"/>
  <c r="P1050" i="12"/>
  <c r="O1050" i="12"/>
  <c r="O1049" i="12" s="1"/>
  <c r="N1050" i="12"/>
  <c r="N1049" i="12" s="1"/>
  <c r="M1050" i="12"/>
  <c r="L1050" i="12"/>
  <c r="K1050" i="12"/>
  <c r="J1050" i="12"/>
  <c r="J1049" i="12" s="1"/>
  <c r="I1050" i="12"/>
  <c r="I1049" i="12" s="1"/>
  <c r="H1050" i="12"/>
  <c r="G1050" i="12"/>
  <c r="S1049" i="12"/>
  <c r="R1049" i="12"/>
  <c r="Q1049" i="12"/>
  <c r="P1049" i="12"/>
  <c r="K1049" i="12"/>
  <c r="G1049" i="12"/>
  <c r="V1048" i="12"/>
  <c r="U1048" i="12"/>
  <c r="T1048" i="12"/>
  <c r="T1046" i="12" s="1"/>
  <c r="S1048" i="12"/>
  <c r="S1046" i="12" s="1"/>
  <c r="R1048" i="12"/>
  <c r="R1046" i="12" s="1"/>
  <c r="Q1048" i="12"/>
  <c r="P1048" i="12"/>
  <c r="O1048" i="12"/>
  <c r="N1048" i="12"/>
  <c r="M1048" i="12"/>
  <c r="L1048" i="12"/>
  <c r="L1046" i="12" s="1"/>
  <c r="K1048" i="12"/>
  <c r="K1046" i="12" s="1"/>
  <c r="J1048" i="12"/>
  <c r="I1048" i="12"/>
  <c r="H1048" i="12"/>
  <c r="G1048" i="12"/>
  <c r="V1047" i="12"/>
  <c r="U1047" i="12"/>
  <c r="U1046" i="12" s="1"/>
  <c r="T1047" i="12"/>
  <c r="S1047" i="12"/>
  <c r="R1047" i="12"/>
  <c r="Q1047" i="12"/>
  <c r="P1047" i="12"/>
  <c r="P1046" i="12" s="1"/>
  <c r="O1047" i="12"/>
  <c r="O1046" i="12" s="1"/>
  <c r="N1047" i="12"/>
  <c r="N1046" i="12" s="1"/>
  <c r="M1047" i="12"/>
  <c r="L1047" i="12"/>
  <c r="K1047" i="12"/>
  <c r="J1047" i="12"/>
  <c r="I1047" i="12"/>
  <c r="I1046" i="12" s="1"/>
  <c r="H1047" i="12"/>
  <c r="H1046" i="12" s="1"/>
  <c r="G1047" i="12"/>
  <c r="V1046" i="12"/>
  <c r="J1046" i="12"/>
  <c r="G1046" i="12"/>
  <c r="V1044" i="12"/>
  <c r="U1044" i="12"/>
  <c r="T1044" i="12"/>
  <c r="S1044" i="12"/>
  <c r="R1044" i="12"/>
  <c r="Q1044" i="12"/>
  <c r="P1044" i="12"/>
  <c r="O1044" i="12"/>
  <c r="N1044" i="12"/>
  <c r="M1044" i="12"/>
  <c r="L1044" i="12"/>
  <c r="K1044" i="12"/>
  <c r="K1041" i="12" s="1"/>
  <c r="J1044" i="12"/>
  <c r="I1044" i="12"/>
  <c r="H1044" i="12"/>
  <c r="G1044" i="12"/>
  <c r="V1043" i="12"/>
  <c r="U1043" i="12"/>
  <c r="T1043" i="12"/>
  <c r="S1043" i="12"/>
  <c r="R1043" i="12"/>
  <c r="Q1043" i="12"/>
  <c r="Q1041" i="12" s="1"/>
  <c r="P1043" i="12"/>
  <c r="O1043" i="12"/>
  <c r="O1041" i="12" s="1"/>
  <c r="N1043" i="12"/>
  <c r="M1043" i="12"/>
  <c r="L1043" i="12"/>
  <c r="K1043" i="12"/>
  <c r="J1043" i="12"/>
  <c r="I1043" i="12"/>
  <c r="H1043" i="12"/>
  <c r="G1043" i="12"/>
  <c r="V1042" i="12"/>
  <c r="V1041" i="12" s="1"/>
  <c r="U1042" i="12"/>
  <c r="U1041" i="12" s="1"/>
  <c r="T1042" i="12"/>
  <c r="T1041" i="12" s="1"/>
  <c r="S1042" i="12"/>
  <c r="S1041" i="12" s="1"/>
  <c r="R1042" i="12"/>
  <c r="Q1042" i="12"/>
  <c r="P1042" i="12"/>
  <c r="O1042" i="12"/>
  <c r="N1042" i="12"/>
  <c r="N1041" i="12" s="1"/>
  <c r="M1042" i="12"/>
  <c r="L1042" i="12"/>
  <c r="L1041" i="12" s="1"/>
  <c r="K1042" i="12"/>
  <c r="J1042" i="12"/>
  <c r="I1042" i="12"/>
  <c r="H1042" i="12"/>
  <c r="G1042" i="12"/>
  <c r="P1041" i="12"/>
  <c r="M1041" i="12"/>
  <c r="J1041" i="12"/>
  <c r="I1041" i="12"/>
  <c r="H1041" i="12"/>
  <c r="V1040" i="12"/>
  <c r="V1038" i="12" s="1"/>
  <c r="U1040" i="12"/>
  <c r="T1040" i="12"/>
  <c r="S1040" i="12"/>
  <c r="R1040" i="12"/>
  <c r="R1038" i="12" s="1"/>
  <c r="Q1040" i="12"/>
  <c r="P1040" i="12"/>
  <c r="O1040" i="12"/>
  <c r="N1040" i="12"/>
  <c r="M1040" i="12"/>
  <c r="L1040" i="12"/>
  <c r="K1040" i="12"/>
  <c r="J1040" i="12"/>
  <c r="I1040" i="12"/>
  <c r="H1040" i="12"/>
  <c r="G1040" i="12"/>
  <c r="V1039" i="12"/>
  <c r="U1039" i="12"/>
  <c r="T1039" i="12"/>
  <c r="T1038" i="12" s="1"/>
  <c r="S1039" i="12"/>
  <c r="S1038" i="12" s="1"/>
  <c r="R1039" i="12"/>
  <c r="Q1039" i="12"/>
  <c r="P1039" i="12"/>
  <c r="O1039" i="12"/>
  <c r="N1039" i="12"/>
  <c r="N1038" i="12" s="1"/>
  <c r="M1039" i="12"/>
  <c r="L1039" i="12"/>
  <c r="K1039" i="12"/>
  <c r="J1039" i="12"/>
  <c r="I1039" i="12"/>
  <c r="I1038" i="12" s="1"/>
  <c r="H1039" i="12"/>
  <c r="H1038" i="12" s="1"/>
  <c r="G1039" i="12"/>
  <c r="G1038" i="12" s="1"/>
  <c r="U1038" i="12"/>
  <c r="Q1038" i="12"/>
  <c r="P1038" i="12"/>
  <c r="M1038" i="12"/>
  <c r="V1037" i="12"/>
  <c r="U1037" i="12"/>
  <c r="T1037" i="12"/>
  <c r="S1037" i="12"/>
  <c r="R1037" i="12"/>
  <c r="R1034" i="12" s="1"/>
  <c r="Q1037" i="12"/>
  <c r="P1037" i="12"/>
  <c r="O1037" i="12"/>
  <c r="N1037" i="12"/>
  <c r="M1037" i="12"/>
  <c r="L1037" i="12"/>
  <c r="K1037" i="12"/>
  <c r="J1037" i="12"/>
  <c r="I1037" i="12"/>
  <c r="H1037" i="12"/>
  <c r="G1037" i="12"/>
  <c r="V1036" i="12"/>
  <c r="U1036" i="12"/>
  <c r="T1036" i="12"/>
  <c r="S1036" i="12"/>
  <c r="S1034" i="12" s="1"/>
  <c r="R1036" i="12"/>
  <c r="Q1036" i="12"/>
  <c r="P1036" i="12"/>
  <c r="O1036" i="12"/>
  <c r="N1036" i="12"/>
  <c r="N1034" i="12" s="1"/>
  <c r="M1036" i="12"/>
  <c r="L1036" i="12"/>
  <c r="K1036" i="12"/>
  <c r="J1036" i="12"/>
  <c r="I1036" i="12"/>
  <c r="H1036" i="12"/>
  <c r="G1036" i="12"/>
  <c r="G1034" i="12" s="1"/>
  <c r="V1035" i="12"/>
  <c r="V1034" i="12" s="1"/>
  <c r="U1035" i="12"/>
  <c r="T1035" i="12"/>
  <c r="S1035" i="12"/>
  <c r="R1035" i="12"/>
  <c r="Q1035" i="12"/>
  <c r="P1035" i="12"/>
  <c r="O1035" i="12"/>
  <c r="O1034" i="12" s="1"/>
  <c r="N1035" i="12"/>
  <c r="M1035" i="12"/>
  <c r="M1034" i="12" s="1"/>
  <c r="L1035" i="12"/>
  <c r="L1034" i="12" s="1"/>
  <c r="K1035" i="12"/>
  <c r="K1034" i="12" s="1"/>
  <c r="J1035" i="12"/>
  <c r="I1035" i="12"/>
  <c r="H1035" i="12"/>
  <c r="H1034" i="12" s="1"/>
  <c r="G1035" i="12"/>
  <c r="U1034" i="12"/>
  <c r="Q1034" i="12"/>
  <c r="P1034" i="12"/>
  <c r="I1034" i="12"/>
  <c r="V1033" i="12"/>
  <c r="U1033" i="12"/>
  <c r="U1031" i="12" s="1"/>
  <c r="T1033" i="12"/>
  <c r="S1033" i="12"/>
  <c r="R1033" i="12"/>
  <c r="Q1033" i="12"/>
  <c r="Q1031" i="12" s="1"/>
  <c r="P1033" i="12"/>
  <c r="O1033" i="12"/>
  <c r="N1033" i="12"/>
  <c r="M1033" i="12"/>
  <c r="L1033" i="12"/>
  <c r="K1033" i="12"/>
  <c r="J1033" i="12"/>
  <c r="I1033" i="12"/>
  <c r="H1033" i="12"/>
  <c r="G1033" i="12"/>
  <c r="V1032" i="12"/>
  <c r="V1031" i="12" s="1"/>
  <c r="U1032" i="12"/>
  <c r="T1032" i="12"/>
  <c r="S1032" i="12"/>
  <c r="S1031" i="12" s="1"/>
  <c r="R1032" i="12"/>
  <c r="R1031" i="12" s="1"/>
  <c r="Q1032" i="12"/>
  <c r="P1032" i="12"/>
  <c r="O1032" i="12"/>
  <c r="O1031" i="12" s="1"/>
  <c r="N1032" i="12"/>
  <c r="M1032" i="12"/>
  <c r="L1032" i="12"/>
  <c r="K1032" i="12"/>
  <c r="K1031" i="12" s="1"/>
  <c r="J1032" i="12"/>
  <c r="J1031" i="12" s="1"/>
  <c r="I1032" i="12"/>
  <c r="H1032" i="12"/>
  <c r="G1032" i="12"/>
  <c r="T1031" i="12"/>
  <c r="P1031" i="12"/>
  <c r="L1031" i="12"/>
  <c r="I1031" i="12"/>
  <c r="H1031" i="12"/>
  <c r="G1031" i="12"/>
  <c r="V1030" i="12"/>
  <c r="U1030" i="12"/>
  <c r="T1030" i="12"/>
  <c r="S1030" i="12"/>
  <c r="R1030" i="12"/>
  <c r="Q1030" i="12"/>
  <c r="P1030" i="12"/>
  <c r="O1030" i="12"/>
  <c r="N1030" i="12"/>
  <c r="M1030" i="12"/>
  <c r="L1030" i="12"/>
  <c r="L1027" i="12" s="1"/>
  <c r="K1030" i="12"/>
  <c r="J1030" i="12"/>
  <c r="I1030" i="12"/>
  <c r="H1030" i="12"/>
  <c r="G1030" i="12"/>
  <c r="G1027" i="12" s="1"/>
  <c r="V1029" i="12"/>
  <c r="U1029" i="12"/>
  <c r="T1029" i="12"/>
  <c r="S1029" i="12"/>
  <c r="R1029" i="12"/>
  <c r="R1027" i="12" s="1"/>
  <c r="Q1029" i="12"/>
  <c r="Q1027" i="12" s="1"/>
  <c r="P1029" i="12"/>
  <c r="O1029" i="12"/>
  <c r="N1029" i="12"/>
  <c r="M1029" i="12"/>
  <c r="L1029" i="12"/>
  <c r="K1029" i="12"/>
  <c r="J1029" i="12"/>
  <c r="I1029" i="12"/>
  <c r="H1029" i="12"/>
  <c r="G1029" i="12"/>
  <c r="V1028" i="12"/>
  <c r="U1028" i="12"/>
  <c r="T1028" i="12"/>
  <c r="S1028" i="12"/>
  <c r="S1027" i="12" s="1"/>
  <c r="R1028" i="12"/>
  <c r="Q1028" i="12"/>
  <c r="P1028" i="12"/>
  <c r="O1028" i="12"/>
  <c r="O1027" i="12" s="1"/>
  <c r="N1028" i="12"/>
  <c r="N1027" i="12" s="1"/>
  <c r="M1028" i="12"/>
  <c r="M1027" i="12" s="1"/>
  <c r="L1028" i="12"/>
  <c r="K1028" i="12"/>
  <c r="K1027" i="12" s="1"/>
  <c r="J1028" i="12"/>
  <c r="I1028" i="12"/>
  <c r="H1028" i="12"/>
  <c r="G1028" i="12"/>
  <c r="P1027" i="12"/>
  <c r="J1027" i="12"/>
  <c r="I1027" i="12"/>
  <c r="H1027" i="12"/>
  <c r="V1026" i="12"/>
  <c r="U1026" i="12"/>
  <c r="T1026" i="12"/>
  <c r="S1026" i="12"/>
  <c r="R1026" i="12"/>
  <c r="Q1026" i="12"/>
  <c r="P1026" i="12"/>
  <c r="P1024" i="12" s="1"/>
  <c r="O1026" i="12"/>
  <c r="O1024" i="12" s="1"/>
  <c r="N1026" i="12"/>
  <c r="M1026" i="12"/>
  <c r="L1026" i="12"/>
  <c r="K1026" i="12"/>
  <c r="J1026" i="12"/>
  <c r="I1026" i="12"/>
  <c r="H1026" i="12"/>
  <c r="G1026" i="12"/>
  <c r="V1025" i="12"/>
  <c r="V1024" i="12" s="1"/>
  <c r="U1025" i="12"/>
  <c r="U1024" i="12" s="1"/>
  <c r="T1025" i="12"/>
  <c r="S1025" i="12"/>
  <c r="R1025" i="12"/>
  <c r="Q1025" i="12"/>
  <c r="Q1024" i="12" s="1"/>
  <c r="P1025" i="12"/>
  <c r="O1025" i="12"/>
  <c r="N1025" i="12"/>
  <c r="N1024" i="12" s="1"/>
  <c r="M1025" i="12"/>
  <c r="L1025" i="12"/>
  <c r="K1025" i="12"/>
  <c r="K1024" i="12" s="1"/>
  <c r="J1025" i="12"/>
  <c r="J1024" i="12" s="1"/>
  <c r="I1025" i="12"/>
  <c r="I1024" i="12" s="1"/>
  <c r="H1025" i="12"/>
  <c r="H1024" i="12" s="1"/>
  <c r="G1025" i="12"/>
  <c r="G1024" i="12" s="1"/>
  <c r="T1024" i="12"/>
  <c r="S1024" i="12"/>
  <c r="R1024" i="12"/>
  <c r="V1022" i="12"/>
  <c r="U1022" i="12"/>
  <c r="T1022" i="12"/>
  <c r="S1022" i="12"/>
  <c r="R1022" i="12"/>
  <c r="Q1022" i="12"/>
  <c r="P1022" i="12"/>
  <c r="O1022" i="12"/>
  <c r="N1022" i="12"/>
  <c r="M1022" i="12"/>
  <c r="L1022" i="12"/>
  <c r="K1022" i="12"/>
  <c r="J1022" i="12"/>
  <c r="I1022" i="12"/>
  <c r="H1022" i="12"/>
  <c r="G1022" i="12"/>
  <c r="V1021" i="12"/>
  <c r="U1021" i="12"/>
  <c r="T1021" i="12"/>
  <c r="S1021" i="12"/>
  <c r="S1019" i="12" s="1"/>
  <c r="R1021" i="12"/>
  <c r="Q1021" i="12"/>
  <c r="P1021" i="12"/>
  <c r="O1021" i="12"/>
  <c r="O1019" i="12" s="1"/>
  <c r="N1021" i="12"/>
  <c r="M1021" i="12"/>
  <c r="L1021" i="12"/>
  <c r="K1021" i="12"/>
  <c r="J1021" i="12"/>
  <c r="I1021" i="12"/>
  <c r="I1019" i="12" s="1"/>
  <c r="H1021" i="12"/>
  <c r="G1021" i="12"/>
  <c r="V1020" i="12"/>
  <c r="U1020" i="12"/>
  <c r="T1020" i="12"/>
  <c r="T1019" i="12" s="1"/>
  <c r="S1020" i="12"/>
  <c r="R1020" i="12"/>
  <c r="R1019" i="12" s="1"/>
  <c r="Q1020" i="12"/>
  <c r="P1020" i="12"/>
  <c r="O1020" i="12"/>
  <c r="N1020" i="12"/>
  <c r="M1020" i="12"/>
  <c r="M1019" i="12" s="1"/>
  <c r="L1020" i="12"/>
  <c r="L1019" i="12" s="1"/>
  <c r="K1020" i="12"/>
  <c r="K1019" i="12" s="1"/>
  <c r="J1020" i="12"/>
  <c r="J1019" i="12" s="1"/>
  <c r="I1020" i="12"/>
  <c r="H1020" i="12"/>
  <c r="G1020" i="12"/>
  <c r="V1019" i="12"/>
  <c r="U1019" i="12"/>
  <c r="H1019" i="12"/>
  <c r="G1019" i="12"/>
  <c r="V1018" i="12"/>
  <c r="U1018" i="12"/>
  <c r="T1018" i="12"/>
  <c r="S1018" i="12"/>
  <c r="R1018" i="12"/>
  <c r="Q1018" i="12"/>
  <c r="P1018" i="12"/>
  <c r="O1018" i="12"/>
  <c r="N1018" i="12"/>
  <c r="M1018" i="12"/>
  <c r="L1018" i="12"/>
  <c r="K1018" i="12"/>
  <c r="J1018" i="12"/>
  <c r="I1018" i="12"/>
  <c r="H1018" i="12"/>
  <c r="G1018" i="12"/>
  <c r="G1015" i="12" s="1"/>
  <c r="V1017" i="12"/>
  <c r="U1017" i="12"/>
  <c r="T1017" i="12"/>
  <c r="S1017" i="12"/>
  <c r="R1017" i="12"/>
  <c r="Q1017" i="12"/>
  <c r="P1017" i="12"/>
  <c r="O1017" i="12"/>
  <c r="N1017" i="12"/>
  <c r="M1017" i="12"/>
  <c r="L1017" i="12"/>
  <c r="K1017" i="12"/>
  <c r="J1017" i="12"/>
  <c r="I1017" i="12"/>
  <c r="H1017" i="12"/>
  <c r="G1017" i="12"/>
  <c r="V1016" i="12"/>
  <c r="V1015" i="12" s="1"/>
  <c r="U1016" i="12"/>
  <c r="U1015" i="12" s="1"/>
  <c r="T1016" i="12"/>
  <c r="S1016" i="12"/>
  <c r="R1016" i="12"/>
  <c r="R1015" i="12" s="1"/>
  <c r="Q1016" i="12"/>
  <c r="P1016" i="12"/>
  <c r="O1016" i="12"/>
  <c r="N1016" i="12"/>
  <c r="N1015" i="12" s="1"/>
  <c r="M1016" i="12"/>
  <c r="M1015" i="12" s="1"/>
  <c r="L1016" i="12"/>
  <c r="L1015" i="12" s="1"/>
  <c r="K1016" i="12"/>
  <c r="J1016" i="12"/>
  <c r="I1016" i="12"/>
  <c r="H1016" i="12"/>
  <c r="H1015" i="12" s="1"/>
  <c r="G1016" i="12"/>
  <c r="Q1015" i="12"/>
  <c r="P1015" i="12"/>
  <c r="O1015" i="12"/>
  <c r="K1015" i="12"/>
  <c r="J1015" i="12"/>
  <c r="I1015" i="12"/>
  <c r="V1014" i="12"/>
  <c r="U1014" i="12"/>
  <c r="T1014" i="12"/>
  <c r="S1014" i="12"/>
  <c r="R1014" i="12"/>
  <c r="Q1014" i="12"/>
  <c r="P1014" i="12"/>
  <c r="O1014" i="12"/>
  <c r="O1011" i="12" s="1"/>
  <c r="N1014" i="12"/>
  <c r="M1014" i="12"/>
  <c r="L1014" i="12"/>
  <c r="K1014" i="12"/>
  <c r="J1014" i="12"/>
  <c r="I1014" i="12"/>
  <c r="H1014" i="12"/>
  <c r="G1014" i="12"/>
  <c r="V1013" i="12"/>
  <c r="U1013" i="12"/>
  <c r="T1013" i="12"/>
  <c r="S1013" i="12"/>
  <c r="R1013" i="12"/>
  <c r="Q1013" i="12"/>
  <c r="P1013" i="12"/>
  <c r="O1013" i="12"/>
  <c r="N1013" i="12"/>
  <c r="M1013" i="12"/>
  <c r="L1013" i="12"/>
  <c r="K1013" i="12"/>
  <c r="K1011" i="12" s="1"/>
  <c r="J1013" i="12"/>
  <c r="I1013" i="12"/>
  <c r="H1013" i="12"/>
  <c r="G1013" i="12"/>
  <c r="V1012" i="12"/>
  <c r="V1011" i="12" s="1"/>
  <c r="U1012" i="12"/>
  <c r="U1011" i="12" s="1"/>
  <c r="T1012" i="12"/>
  <c r="T1011" i="12" s="1"/>
  <c r="S1012" i="12"/>
  <c r="R1012" i="12"/>
  <c r="Q1012" i="12"/>
  <c r="P1012" i="12"/>
  <c r="P1011" i="12" s="1"/>
  <c r="O1012" i="12"/>
  <c r="N1012" i="12"/>
  <c r="N1011" i="12" s="1"/>
  <c r="M1012" i="12"/>
  <c r="M1011" i="12" s="1"/>
  <c r="L1012" i="12"/>
  <c r="L1011" i="12" s="1"/>
  <c r="K1012" i="12"/>
  <c r="J1012" i="12"/>
  <c r="J1011" i="12" s="1"/>
  <c r="I1012" i="12"/>
  <c r="I1011" i="12" s="1"/>
  <c r="H1012" i="12"/>
  <c r="G1012" i="12"/>
  <c r="S1011" i="12"/>
  <c r="R1011" i="12"/>
  <c r="Q1011" i="12"/>
  <c r="V1009" i="12"/>
  <c r="V1005" i="12" s="1"/>
  <c r="U1009" i="12"/>
  <c r="T1009" i="12"/>
  <c r="S1009" i="12"/>
  <c r="R1009" i="12"/>
  <c r="Q1009" i="12"/>
  <c r="P1009" i="12"/>
  <c r="O1009" i="12"/>
  <c r="N1009" i="12"/>
  <c r="M1009" i="12"/>
  <c r="L1009" i="12"/>
  <c r="K1009" i="12"/>
  <c r="J1009" i="12"/>
  <c r="I1009" i="12"/>
  <c r="H1009" i="12"/>
  <c r="G1009" i="12"/>
  <c r="V1008" i="12"/>
  <c r="U1008" i="12"/>
  <c r="T1008" i="12"/>
  <c r="S1008" i="12"/>
  <c r="R1008" i="12"/>
  <c r="Q1008" i="12"/>
  <c r="P1008" i="12"/>
  <c r="O1008" i="12"/>
  <c r="N1008" i="12"/>
  <c r="M1008" i="12"/>
  <c r="L1008" i="12"/>
  <c r="K1008" i="12"/>
  <c r="J1008" i="12"/>
  <c r="I1008" i="12"/>
  <c r="H1008" i="12"/>
  <c r="G1008" i="12"/>
  <c r="V1007" i="12"/>
  <c r="U1007" i="12"/>
  <c r="T1007" i="12"/>
  <c r="S1007" i="12"/>
  <c r="R1007" i="12"/>
  <c r="Q1007" i="12"/>
  <c r="P1007" i="12"/>
  <c r="P1005" i="12" s="1"/>
  <c r="O1007" i="12"/>
  <c r="N1007" i="12"/>
  <c r="M1007" i="12"/>
  <c r="L1007" i="12"/>
  <c r="K1007" i="12"/>
  <c r="J1007" i="12"/>
  <c r="J1005" i="12" s="1"/>
  <c r="I1007" i="12"/>
  <c r="H1007" i="12"/>
  <c r="G1007" i="12"/>
  <c r="V1006" i="12"/>
  <c r="U1006" i="12"/>
  <c r="T1006" i="12"/>
  <c r="S1006" i="12"/>
  <c r="S1005" i="12" s="1"/>
  <c r="R1006" i="12"/>
  <c r="Q1006" i="12"/>
  <c r="P1006" i="12"/>
  <c r="O1006" i="12"/>
  <c r="N1006" i="12"/>
  <c r="M1006" i="12"/>
  <c r="M1005" i="12" s="1"/>
  <c r="L1006" i="12"/>
  <c r="L1005" i="12" s="1"/>
  <c r="K1006" i="12"/>
  <c r="K1005" i="12" s="1"/>
  <c r="J1006" i="12"/>
  <c r="I1006" i="12"/>
  <c r="H1006" i="12"/>
  <c r="G1006" i="12"/>
  <c r="G1005" i="12" s="1"/>
  <c r="I1005" i="12"/>
  <c r="H1005" i="12"/>
  <c r="V1004" i="12"/>
  <c r="U1004" i="12"/>
  <c r="T1004" i="12"/>
  <c r="S1004" i="12"/>
  <c r="R1004" i="12"/>
  <c r="Q1004" i="12"/>
  <c r="P1004" i="12"/>
  <c r="O1004" i="12"/>
  <c r="N1004" i="12"/>
  <c r="M1004" i="12"/>
  <c r="L1004" i="12"/>
  <c r="K1004" i="12"/>
  <c r="J1004" i="12"/>
  <c r="I1004" i="12"/>
  <c r="H1004" i="12"/>
  <c r="H1000" i="12" s="1"/>
  <c r="G1004" i="12"/>
  <c r="V1003" i="12"/>
  <c r="U1003" i="12"/>
  <c r="T1003" i="12"/>
  <c r="S1003" i="12"/>
  <c r="R1003" i="12"/>
  <c r="Q1003" i="12"/>
  <c r="P1003" i="12"/>
  <c r="O1003" i="12"/>
  <c r="N1003" i="12"/>
  <c r="M1003" i="12"/>
  <c r="L1003" i="12"/>
  <c r="K1003" i="12"/>
  <c r="J1003" i="12"/>
  <c r="I1003" i="12"/>
  <c r="H1003" i="12"/>
  <c r="G1003" i="12"/>
  <c r="V1002" i="12"/>
  <c r="U1002" i="12"/>
  <c r="U1000" i="12" s="1"/>
  <c r="T1002" i="12"/>
  <c r="S1002" i="12"/>
  <c r="R1002" i="12"/>
  <c r="Q1002" i="12"/>
  <c r="P1002" i="12"/>
  <c r="O1002" i="12"/>
  <c r="O1000" i="12" s="1"/>
  <c r="N1002" i="12"/>
  <c r="N1000" i="12" s="1"/>
  <c r="M1002" i="12"/>
  <c r="L1002" i="12"/>
  <c r="K1002" i="12"/>
  <c r="J1002" i="12"/>
  <c r="I1002" i="12"/>
  <c r="H1002" i="12"/>
  <c r="G1002" i="12"/>
  <c r="V1001" i="12"/>
  <c r="U1001" i="12"/>
  <c r="T1001" i="12"/>
  <c r="T1000" i="12" s="1"/>
  <c r="S1001" i="12"/>
  <c r="S1000" i="12" s="1"/>
  <c r="R1001" i="12"/>
  <c r="R1000" i="12" s="1"/>
  <c r="Q1001" i="12"/>
  <c r="Q1000" i="12" s="1"/>
  <c r="P1001" i="12"/>
  <c r="P1000" i="12" s="1"/>
  <c r="O1001" i="12"/>
  <c r="N1001" i="12"/>
  <c r="M1001" i="12"/>
  <c r="L1001" i="12"/>
  <c r="L1000" i="12" s="1"/>
  <c r="K1001" i="12"/>
  <c r="K1000" i="12" s="1"/>
  <c r="J1001" i="12"/>
  <c r="J1000" i="12" s="1"/>
  <c r="I1001" i="12"/>
  <c r="H1001" i="12"/>
  <c r="G1001" i="12"/>
  <c r="M1000" i="12"/>
  <c r="I1000" i="12"/>
  <c r="G1000" i="12"/>
  <c r="V999" i="12"/>
  <c r="U999" i="12"/>
  <c r="T999" i="12"/>
  <c r="S999" i="12"/>
  <c r="R999" i="12"/>
  <c r="Q999" i="12"/>
  <c r="P999" i="12"/>
  <c r="O999" i="12"/>
  <c r="N999" i="12"/>
  <c r="M999" i="12"/>
  <c r="M995" i="12" s="1"/>
  <c r="L999" i="12"/>
  <c r="K999" i="12"/>
  <c r="J999" i="12"/>
  <c r="I999" i="12"/>
  <c r="H999" i="12"/>
  <c r="G999" i="12"/>
  <c r="V998" i="12"/>
  <c r="U998" i="12"/>
  <c r="T998" i="12"/>
  <c r="S998" i="12"/>
  <c r="R998" i="12"/>
  <c r="Q998" i="12"/>
  <c r="P998" i="12"/>
  <c r="O998" i="12"/>
  <c r="N998" i="12"/>
  <c r="M998" i="12"/>
  <c r="L998" i="12"/>
  <c r="K998" i="12"/>
  <c r="J998" i="12"/>
  <c r="J995" i="12" s="1"/>
  <c r="I998" i="12"/>
  <c r="H998" i="12"/>
  <c r="G998" i="12"/>
  <c r="V997" i="12"/>
  <c r="U997" i="12"/>
  <c r="T997" i="12"/>
  <c r="S997" i="12"/>
  <c r="R997" i="12"/>
  <c r="Q997" i="12"/>
  <c r="P997" i="12"/>
  <c r="O997" i="12"/>
  <c r="N997" i="12"/>
  <c r="M997" i="12"/>
  <c r="L997" i="12"/>
  <c r="K997" i="12"/>
  <c r="J997" i="12"/>
  <c r="I997" i="12"/>
  <c r="H997" i="12"/>
  <c r="G997" i="12"/>
  <c r="V996" i="12"/>
  <c r="U996" i="12"/>
  <c r="T996" i="12"/>
  <c r="S996" i="12"/>
  <c r="R996" i="12"/>
  <c r="Q996" i="12"/>
  <c r="Q995" i="12" s="1"/>
  <c r="P996" i="12"/>
  <c r="P995" i="12" s="1"/>
  <c r="O996" i="12"/>
  <c r="O995" i="12" s="1"/>
  <c r="N996" i="12"/>
  <c r="M996" i="12"/>
  <c r="L996" i="12"/>
  <c r="K996" i="12"/>
  <c r="K995" i="12" s="1"/>
  <c r="J996" i="12"/>
  <c r="I996" i="12"/>
  <c r="H996" i="12"/>
  <c r="G996" i="12"/>
  <c r="G995" i="12" s="1"/>
  <c r="U995" i="12"/>
  <c r="T995" i="12"/>
  <c r="S995" i="12"/>
  <c r="R995" i="12"/>
  <c r="N995" i="12"/>
  <c r="L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U990" i="12"/>
  <c r="T990" i="12"/>
  <c r="S990" i="12"/>
  <c r="R990" i="12"/>
  <c r="Q990" i="12"/>
  <c r="P990" i="12"/>
  <c r="O990" i="12"/>
  <c r="N990" i="12"/>
  <c r="M990" i="12"/>
  <c r="L990" i="12"/>
  <c r="K990" i="12"/>
  <c r="K988" i="12" s="1"/>
  <c r="J990" i="12"/>
  <c r="I990" i="12"/>
  <c r="H990" i="12"/>
  <c r="G990" i="12"/>
  <c r="V989" i="12"/>
  <c r="V988" i="12" s="1"/>
  <c r="U989" i="12"/>
  <c r="U988" i="12" s="1"/>
  <c r="T989" i="12"/>
  <c r="T988" i="12" s="1"/>
  <c r="S989" i="12"/>
  <c r="R989" i="12"/>
  <c r="Q989" i="12"/>
  <c r="P989" i="12"/>
  <c r="O989" i="12"/>
  <c r="N989" i="12"/>
  <c r="M989" i="12"/>
  <c r="L989" i="12"/>
  <c r="K989" i="12"/>
  <c r="J989" i="12"/>
  <c r="I989" i="12"/>
  <c r="H989" i="12"/>
  <c r="H988" i="12" s="1"/>
  <c r="G989" i="12"/>
  <c r="G988" i="12" s="1"/>
  <c r="S988" i="12"/>
  <c r="R988" i="12"/>
  <c r="Q988" i="12"/>
  <c r="W987" i="12"/>
  <c r="G987" i="12"/>
  <c r="G985" i="12" s="1"/>
  <c r="V986" i="12"/>
  <c r="U986" i="12"/>
  <c r="T986" i="12"/>
  <c r="S986" i="12"/>
  <c r="R986" i="12"/>
  <c r="R985" i="12" s="1"/>
  <c r="Q986" i="12"/>
  <c r="Q985" i="12" s="1"/>
  <c r="P986" i="12"/>
  <c r="P985" i="12" s="1"/>
  <c r="O986" i="12"/>
  <c r="N986" i="12"/>
  <c r="M986" i="12"/>
  <c r="L986" i="12"/>
  <c r="L985" i="12" s="1"/>
  <c r="K986" i="12"/>
  <c r="J986" i="12"/>
  <c r="J985" i="12" s="1"/>
  <c r="I986" i="12"/>
  <c r="I985" i="12" s="1"/>
  <c r="H986" i="12"/>
  <c r="H985" i="12" s="1"/>
  <c r="G986" i="12"/>
  <c r="V985" i="12"/>
  <c r="U985" i="12"/>
  <c r="T985" i="12"/>
  <c r="S985" i="12"/>
  <c r="O985" i="12"/>
  <c r="N985" i="12"/>
  <c r="M985" i="12"/>
  <c r="K985" i="12"/>
  <c r="W984" i="12"/>
  <c r="G984" i="12"/>
  <c r="V983" i="12"/>
  <c r="U983" i="12"/>
  <c r="T983" i="12"/>
  <c r="T981" i="12" s="1"/>
  <c r="S983" i="12"/>
  <c r="R983" i="12"/>
  <c r="Q983" i="12"/>
  <c r="P983" i="12"/>
  <c r="O983" i="12"/>
  <c r="N983" i="12"/>
  <c r="N981" i="12" s="1"/>
  <c r="M983" i="12"/>
  <c r="M981" i="12" s="1"/>
  <c r="L983" i="12"/>
  <c r="L981" i="12" s="1"/>
  <c r="K983" i="12"/>
  <c r="J983" i="12"/>
  <c r="I983" i="12"/>
  <c r="H983" i="12"/>
  <c r="G983" i="12"/>
  <c r="V982" i="12"/>
  <c r="V981" i="12" s="1"/>
  <c r="U982" i="12"/>
  <c r="U981" i="12" s="1"/>
  <c r="T982" i="12"/>
  <c r="S982" i="12"/>
  <c r="S981" i="12" s="1"/>
  <c r="R982" i="12"/>
  <c r="Q982" i="12"/>
  <c r="Q981" i="12" s="1"/>
  <c r="P982" i="12"/>
  <c r="P981" i="12" s="1"/>
  <c r="O982" i="12"/>
  <c r="N982" i="12"/>
  <c r="M982" i="12"/>
  <c r="L982" i="12"/>
  <c r="K982" i="12"/>
  <c r="K981" i="12" s="1"/>
  <c r="J982" i="12"/>
  <c r="J981" i="12" s="1"/>
  <c r="I982" i="12"/>
  <c r="I981" i="12" s="1"/>
  <c r="H982" i="12"/>
  <c r="G982" i="12"/>
  <c r="O981" i="12"/>
  <c r="H981" i="12"/>
  <c r="G981" i="12"/>
  <c r="W980" i="12"/>
  <c r="G980" i="12"/>
  <c r="V979" i="12"/>
  <c r="U979" i="12"/>
  <c r="T979" i="12"/>
  <c r="S979" i="12"/>
  <c r="R979" i="12"/>
  <c r="Q979" i="12"/>
  <c r="P979" i="12"/>
  <c r="O979" i="12"/>
  <c r="N979" i="12"/>
  <c r="N977" i="12" s="1"/>
  <c r="M979" i="12"/>
  <c r="M977" i="12" s="1"/>
  <c r="L979" i="12"/>
  <c r="K979" i="12"/>
  <c r="J979" i="12"/>
  <c r="I979" i="12"/>
  <c r="H979" i="12"/>
  <c r="G979" i="12"/>
  <c r="G977" i="12" s="1"/>
  <c r="V978" i="12"/>
  <c r="V977" i="12" s="1"/>
  <c r="U978" i="12"/>
  <c r="T978" i="12"/>
  <c r="S978" i="12"/>
  <c r="R978" i="12"/>
  <c r="R977" i="12" s="1"/>
  <c r="Q978" i="12"/>
  <c r="P978" i="12"/>
  <c r="P977" i="12" s="1"/>
  <c r="O978" i="12"/>
  <c r="O977" i="12" s="1"/>
  <c r="N978" i="12"/>
  <c r="M978" i="12"/>
  <c r="L978" i="12"/>
  <c r="K978" i="12"/>
  <c r="K977" i="12" s="1"/>
  <c r="J978" i="12"/>
  <c r="J977" i="12" s="1"/>
  <c r="I978" i="12"/>
  <c r="I977" i="12" s="1"/>
  <c r="H978" i="12"/>
  <c r="H977" i="12" s="1"/>
  <c r="G978" i="12"/>
  <c r="U977" i="12"/>
  <c r="T977" i="12"/>
  <c r="S977" i="12"/>
  <c r="Q977" i="12"/>
  <c r="K976" i="12"/>
  <c r="J976" i="12"/>
  <c r="J974" i="12" s="1"/>
  <c r="I976" i="12"/>
  <c r="I974" i="12" s="1"/>
  <c r="H976" i="12"/>
  <c r="G976" i="12"/>
  <c r="G975" i="12"/>
  <c r="G974" i="12" s="1"/>
  <c r="K974" i="12"/>
  <c r="H974" i="12"/>
  <c r="K973" i="12"/>
  <c r="J973" i="12"/>
  <c r="J971" i="12" s="1"/>
  <c r="I973" i="12"/>
  <c r="H973" i="12"/>
  <c r="H971" i="12" s="1"/>
  <c r="G973" i="12"/>
  <c r="G972" i="12"/>
  <c r="G971" i="12" s="1"/>
  <c r="K971" i="12"/>
  <c r="I971" i="12"/>
  <c r="V970" i="12"/>
  <c r="U970" i="12"/>
  <c r="T970" i="12"/>
  <c r="S970" i="12"/>
  <c r="R970" i="12"/>
  <c r="Q970" i="12"/>
  <c r="Q966" i="12" s="1"/>
  <c r="P970" i="12"/>
  <c r="P966" i="12" s="1"/>
  <c r="O970" i="12"/>
  <c r="O966" i="12" s="1"/>
  <c r="N970" i="12"/>
  <c r="M970" i="12"/>
  <c r="L970" i="12"/>
  <c r="K970" i="12"/>
  <c r="J970" i="12"/>
  <c r="J966" i="12" s="1"/>
  <c r="I970" i="12"/>
  <c r="H970" i="12"/>
  <c r="G970" i="12"/>
  <c r="V969" i="12"/>
  <c r="U969" i="12"/>
  <c r="T969" i="12"/>
  <c r="S969" i="12"/>
  <c r="S966" i="12" s="1"/>
  <c r="R969" i="12"/>
  <c r="Q969" i="12"/>
  <c r="P969" i="12"/>
  <c r="O969" i="12"/>
  <c r="N969" i="12"/>
  <c r="N966" i="12" s="1"/>
  <c r="M969" i="12"/>
  <c r="M966" i="12" s="1"/>
  <c r="L969" i="12"/>
  <c r="L966" i="12" s="1"/>
  <c r="K969" i="12"/>
  <c r="K966" i="12" s="1"/>
  <c r="J969" i="12"/>
  <c r="I969" i="12"/>
  <c r="H969" i="12"/>
  <c r="G969" i="12"/>
  <c r="G968" i="12"/>
  <c r="G967" i="12"/>
  <c r="V966" i="12"/>
  <c r="U966" i="12"/>
  <c r="T966" i="12"/>
  <c r="R966" i="12"/>
  <c r="I966" i="12"/>
  <c r="K964" i="12"/>
  <c r="K962" i="12" s="1"/>
  <c r="J964" i="12"/>
  <c r="I964" i="12"/>
  <c r="H964" i="12"/>
  <c r="H962" i="12" s="1"/>
  <c r="G964" i="12"/>
  <c r="G963" i="12"/>
  <c r="G962" i="12" s="1"/>
  <c r="J962" i="12"/>
  <c r="I962" i="12"/>
  <c r="K961" i="12"/>
  <c r="K959" i="12" s="1"/>
  <c r="J961" i="12"/>
  <c r="J959" i="12" s="1"/>
  <c r="I961" i="12"/>
  <c r="I959" i="12" s="1"/>
  <c r="H961" i="12"/>
  <c r="G961" i="12"/>
  <c r="G959" i="12" s="1"/>
  <c r="G960" i="12"/>
  <c r="H959" i="12"/>
  <c r="V958" i="12"/>
  <c r="U958" i="12"/>
  <c r="T958" i="12"/>
  <c r="S958" i="12"/>
  <c r="R958" i="12"/>
  <c r="Q958" i="12"/>
  <c r="P958" i="12"/>
  <c r="O958" i="12"/>
  <c r="N958" i="12"/>
  <c r="M958" i="12"/>
  <c r="L958" i="12"/>
  <c r="K958" i="12"/>
  <c r="J958" i="12"/>
  <c r="I958" i="12"/>
  <c r="H958" i="12"/>
  <c r="G958" i="12"/>
  <c r="V957" i="12"/>
  <c r="V954" i="12" s="1"/>
  <c r="U957" i="12"/>
  <c r="U954" i="12" s="1"/>
  <c r="T957" i="12"/>
  <c r="T954" i="12" s="1"/>
  <c r="S957" i="12"/>
  <c r="R957" i="12"/>
  <c r="Q957" i="12"/>
  <c r="P957" i="12"/>
  <c r="P954" i="12" s="1"/>
  <c r="O957" i="12"/>
  <c r="O954" i="12" s="1"/>
  <c r="N957" i="12"/>
  <c r="N954" i="12" s="1"/>
  <c r="M957" i="12"/>
  <c r="L957" i="12"/>
  <c r="L954" i="12" s="1"/>
  <c r="K957" i="12"/>
  <c r="J957" i="12"/>
  <c r="I957" i="12"/>
  <c r="H957" i="12"/>
  <c r="G957" i="12"/>
  <c r="G956" i="12"/>
  <c r="G955" i="12"/>
  <c r="G954" i="12" s="1"/>
  <c r="S954" i="12"/>
  <c r="R954" i="12"/>
  <c r="Q954" i="12"/>
  <c r="M954" i="12"/>
  <c r="K954" i="12"/>
  <c r="J954" i="12"/>
  <c r="I954" i="12"/>
  <c r="V951" i="12"/>
  <c r="V949" i="12" s="1"/>
  <c r="U951" i="12"/>
  <c r="T951" i="12"/>
  <c r="S951" i="12"/>
  <c r="R951" i="12"/>
  <c r="Q951" i="12"/>
  <c r="P951" i="12"/>
  <c r="P949" i="12" s="1"/>
  <c r="O951" i="12"/>
  <c r="O949" i="12" s="1"/>
  <c r="N951" i="12"/>
  <c r="N949" i="12" s="1"/>
  <c r="M951" i="12"/>
  <c r="L951" i="12"/>
  <c r="K951" i="12"/>
  <c r="J951" i="12"/>
  <c r="I951" i="12"/>
  <c r="H951" i="12"/>
  <c r="G951" i="12"/>
  <c r="V950" i="12"/>
  <c r="U950" i="12"/>
  <c r="T950" i="12"/>
  <c r="T949" i="12" s="1"/>
  <c r="S950" i="12"/>
  <c r="S949" i="12" s="1"/>
  <c r="R950" i="12"/>
  <c r="R949" i="12" s="1"/>
  <c r="Q950" i="12"/>
  <c r="P950" i="12"/>
  <c r="O950" i="12"/>
  <c r="N950" i="12"/>
  <c r="M950" i="12"/>
  <c r="M949" i="12" s="1"/>
  <c r="L950" i="12"/>
  <c r="L949" i="12" s="1"/>
  <c r="K950" i="12"/>
  <c r="K949" i="12" s="1"/>
  <c r="J950" i="12"/>
  <c r="I950" i="12"/>
  <c r="H950" i="12"/>
  <c r="G950" i="12"/>
  <c r="G949" i="12" s="1"/>
  <c r="Q949" i="12"/>
  <c r="J949" i="12"/>
  <c r="I949" i="12"/>
  <c r="H949" i="12"/>
  <c r="W948" i="12"/>
  <c r="G948" i="12"/>
  <c r="G947" i="12"/>
  <c r="G946" i="12"/>
  <c r="G945" i="12" s="1"/>
  <c r="V944" i="12"/>
  <c r="V942" i="12" s="1"/>
  <c r="U944" i="12"/>
  <c r="U942" i="12" s="1"/>
  <c r="T944" i="12"/>
  <c r="S944" i="12"/>
  <c r="R944" i="12"/>
  <c r="Q944" i="12"/>
  <c r="P944" i="12"/>
  <c r="O944" i="12"/>
  <c r="N944" i="12"/>
  <c r="M944" i="12"/>
  <c r="L944" i="12"/>
  <c r="K944" i="12"/>
  <c r="J944" i="12"/>
  <c r="J942" i="12" s="1"/>
  <c r="I944" i="12"/>
  <c r="I942" i="12" s="1"/>
  <c r="G944" i="12"/>
  <c r="V943" i="12"/>
  <c r="U943" i="12"/>
  <c r="T943" i="12"/>
  <c r="T942" i="12" s="1"/>
  <c r="S943" i="12"/>
  <c r="S942" i="12" s="1"/>
  <c r="R943" i="12"/>
  <c r="R942" i="12" s="1"/>
  <c r="Q943" i="12"/>
  <c r="P943" i="12"/>
  <c r="O943" i="12"/>
  <c r="N943" i="12"/>
  <c r="N942" i="12" s="1"/>
  <c r="M943" i="12"/>
  <c r="L943" i="12"/>
  <c r="L942" i="12" s="1"/>
  <c r="K943" i="12"/>
  <c r="K942" i="12" s="1"/>
  <c r="J943" i="12"/>
  <c r="I943" i="12"/>
  <c r="G943" i="12"/>
  <c r="Q942" i="12"/>
  <c r="P942" i="12"/>
  <c r="O942" i="12"/>
  <c r="M942" i="12"/>
  <c r="V941" i="12"/>
  <c r="U941" i="12"/>
  <c r="U939" i="12" s="1"/>
  <c r="T941" i="12"/>
  <c r="T939" i="12" s="1"/>
  <c r="S941" i="12"/>
  <c r="R941" i="12"/>
  <c r="Q941" i="12"/>
  <c r="P941" i="12"/>
  <c r="O941" i="12"/>
  <c r="N941" i="12"/>
  <c r="N939" i="12" s="1"/>
  <c r="M941" i="12"/>
  <c r="M939" i="12" s="1"/>
  <c r="L941" i="12"/>
  <c r="L939" i="12" s="1"/>
  <c r="K941" i="12"/>
  <c r="J941" i="12"/>
  <c r="I941" i="12"/>
  <c r="H941" i="12"/>
  <c r="G941" i="12"/>
  <c r="V940" i="12"/>
  <c r="V939" i="12" s="1"/>
  <c r="U940" i="12"/>
  <c r="T940" i="12"/>
  <c r="S940" i="12"/>
  <c r="R940" i="12"/>
  <c r="R939" i="12" s="1"/>
  <c r="Q940" i="12"/>
  <c r="Q939" i="12" s="1"/>
  <c r="P940" i="12"/>
  <c r="P939" i="12" s="1"/>
  <c r="O940" i="12"/>
  <c r="O939" i="12" s="1"/>
  <c r="N940" i="12"/>
  <c r="M940" i="12"/>
  <c r="L940" i="12"/>
  <c r="K940" i="12"/>
  <c r="K939" i="12" s="1"/>
  <c r="J940" i="12"/>
  <c r="J939" i="12" s="1"/>
  <c r="I940" i="12"/>
  <c r="I939" i="12" s="1"/>
  <c r="G940" i="12"/>
  <c r="G939" i="12"/>
  <c r="V938" i="12"/>
  <c r="U938" i="12"/>
  <c r="T938" i="12"/>
  <c r="S938" i="12"/>
  <c r="R938" i="12"/>
  <c r="Q938" i="12"/>
  <c r="P938" i="12"/>
  <c r="O938" i="12"/>
  <c r="N938" i="12"/>
  <c r="M938" i="12"/>
  <c r="L938" i="12"/>
  <c r="L936" i="12" s="1"/>
  <c r="K938" i="12"/>
  <c r="K936" i="12" s="1"/>
  <c r="J938" i="12"/>
  <c r="I938" i="12"/>
  <c r="G938" i="12"/>
  <c r="V937" i="12"/>
  <c r="V936" i="12" s="1"/>
  <c r="U937" i="12"/>
  <c r="U936" i="12" s="1"/>
  <c r="T937" i="12"/>
  <c r="T936" i="12" s="1"/>
  <c r="S937" i="12"/>
  <c r="R937" i="12"/>
  <c r="Q937" i="12"/>
  <c r="P937" i="12"/>
  <c r="P936" i="12" s="1"/>
  <c r="O937" i="12"/>
  <c r="N937" i="12"/>
  <c r="N936" i="12" s="1"/>
  <c r="M937" i="12"/>
  <c r="M936" i="12" s="1"/>
  <c r="L937" i="12"/>
  <c r="K937" i="12"/>
  <c r="J937" i="12"/>
  <c r="I937" i="12"/>
  <c r="I936" i="12" s="1"/>
  <c r="G937" i="12"/>
  <c r="G936" i="12" s="1"/>
  <c r="S936" i="12"/>
  <c r="R936" i="12"/>
  <c r="Q936" i="12"/>
  <c r="O936" i="12"/>
  <c r="V935" i="12"/>
  <c r="V933" i="12" s="1"/>
  <c r="U935" i="12"/>
  <c r="T935" i="12"/>
  <c r="S935" i="12"/>
  <c r="R935" i="12"/>
  <c r="Q935" i="12"/>
  <c r="P935" i="12"/>
  <c r="P933" i="12" s="1"/>
  <c r="O935" i="12"/>
  <c r="O933" i="12" s="1"/>
  <c r="N935" i="12"/>
  <c r="M935" i="12"/>
  <c r="L935" i="12"/>
  <c r="K935" i="12"/>
  <c r="J935" i="12"/>
  <c r="I935" i="12"/>
  <c r="G935" i="12"/>
  <c r="V934" i="12"/>
  <c r="U934" i="12"/>
  <c r="T934" i="12"/>
  <c r="T933" i="12" s="1"/>
  <c r="S934" i="12"/>
  <c r="S933" i="12" s="1"/>
  <c r="R934" i="12"/>
  <c r="Q934" i="12"/>
  <c r="P934" i="12"/>
  <c r="O934" i="12"/>
  <c r="N934" i="12"/>
  <c r="M934" i="12"/>
  <c r="M933" i="12" s="1"/>
  <c r="L934" i="12"/>
  <c r="L933" i="12" s="1"/>
  <c r="K934" i="12"/>
  <c r="K933" i="12" s="1"/>
  <c r="J934" i="12"/>
  <c r="I934" i="12"/>
  <c r="G934" i="12"/>
  <c r="G933" i="12" s="1"/>
  <c r="R933" i="12"/>
  <c r="Q933" i="12"/>
  <c r="N933" i="12"/>
  <c r="J933" i="12"/>
  <c r="I933" i="12"/>
  <c r="V932" i="12"/>
  <c r="U932" i="12"/>
  <c r="T932" i="12"/>
  <c r="S932" i="12"/>
  <c r="R932" i="12"/>
  <c r="Q932" i="12"/>
  <c r="P932" i="12"/>
  <c r="O932" i="12"/>
  <c r="N932" i="12"/>
  <c r="N930" i="12" s="1"/>
  <c r="M932" i="12"/>
  <c r="M930" i="12" s="1"/>
  <c r="L932" i="12"/>
  <c r="K932" i="12"/>
  <c r="J932" i="12"/>
  <c r="I932" i="12"/>
  <c r="G932" i="12"/>
  <c r="G930" i="12" s="1"/>
  <c r="V931" i="12"/>
  <c r="V930" i="12" s="1"/>
  <c r="U931" i="12"/>
  <c r="T931" i="12"/>
  <c r="S931" i="12"/>
  <c r="R931" i="12"/>
  <c r="R930" i="12" s="1"/>
  <c r="Q931" i="12"/>
  <c r="P931" i="12"/>
  <c r="P930" i="12" s="1"/>
  <c r="O931" i="12"/>
  <c r="N931" i="12"/>
  <c r="M931" i="12"/>
  <c r="L931" i="12"/>
  <c r="L930" i="12" s="1"/>
  <c r="K931" i="12"/>
  <c r="K930" i="12" s="1"/>
  <c r="J931" i="12"/>
  <c r="J930" i="12" s="1"/>
  <c r="I931" i="12"/>
  <c r="I930" i="12" s="1"/>
  <c r="H931" i="12"/>
  <c r="G931" i="12"/>
  <c r="U930" i="12"/>
  <c r="T930" i="12"/>
  <c r="S930" i="12"/>
  <c r="Q930" i="12"/>
  <c r="V929" i="12"/>
  <c r="U929" i="12"/>
  <c r="T929" i="12"/>
  <c r="S929" i="12"/>
  <c r="R929" i="12"/>
  <c r="Q929" i="12"/>
  <c r="P929" i="12"/>
  <c r="P927" i="12" s="1"/>
  <c r="O929" i="12"/>
  <c r="N929" i="12"/>
  <c r="M929" i="12"/>
  <c r="L929" i="12"/>
  <c r="K929" i="12"/>
  <c r="J929" i="12"/>
  <c r="I929" i="12"/>
  <c r="I927" i="12" s="1"/>
  <c r="G929" i="12"/>
  <c r="V928" i="12"/>
  <c r="V927" i="12" s="1"/>
  <c r="U928" i="12"/>
  <c r="U927" i="12" s="1"/>
  <c r="T928" i="12"/>
  <c r="T927" i="12" s="1"/>
  <c r="S928" i="12"/>
  <c r="R928" i="12"/>
  <c r="Q928" i="12"/>
  <c r="P928" i="12"/>
  <c r="O928" i="12"/>
  <c r="O927" i="12" s="1"/>
  <c r="N928" i="12"/>
  <c r="N927" i="12" s="1"/>
  <c r="M928" i="12"/>
  <c r="M927" i="12" s="1"/>
  <c r="L928" i="12"/>
  <c r="K928" i="12"/>
  <c r="J928" i="12"/>
  <c r="I928" i="12"/>
  <c r="G928" i="12"/>
  <c r="G927" i="12" s="1"/>
  <c r="S927" i="12"/>
  <c r="R927" i="12"/>
  <c r="Q927" i="12"/>
  <c r="L927" i="12"/>
  <c r="K927" i="12"/>
  <c r="J927" i="12"/>
  <c r="V925" i="12"/>
  <c r="U925" i="12"/>
  <c r="T925" i="12"/>
  <c r="S925" i="12"/>
  <c r="R925" i="12"/>
  <c r="Q925" i="12"/>
  <c r="P925" i="12"/>
  <c r="P922" i="12" s="1"/>
  <c r="O925" i="12"/>
  <c r="N925" i="12"/>
  <c r="M925" i="12"/>
  <c r="L925" i="12"/>
  <c r="K925" i="12"/>
  <c r="J925" i="12"/>
  <c r="I925" i="12"/>
  <c r="G925" i="12"/>
  <c r="V924" i="12"/>
  <c r="U924" i="12"/>
  <c r="T924" i="12"/>
  <c r="S924" i="12"/>
  <c r="R924" i="12"/>
  <c r="Q924" i="12"/>
  <c r="P924" i="12"/>
  <c r="O924" i="12"/>
  <c r="N924" i="12"/>
  <c r="M924" i="12"/>
  <c r="L924" i="12"/>
  <c r="L922" i="12" s="1"/>
  <c r="K924" i="12"/>
  <c r="J924" i="12"/>
  <c r="I924" i="12"/>
  <c r="H924" i="12"/>
  <c r="G924" i="12"/>
  <c r="V923" i="12"/>
  <c r="V922" i="12" s="1"/>
  <c r="U923" i="12"/>
  <c r="U922" i="12" s="1"/>
  <c r="T923" i="12"/>
  <c r="S923" i="12"/>
  <c r="R923" i="12"/>
  <c r="Q923" i="12"/>
  <c r="P923" i="12"/>
  <c r="O923" i="12"/>
  <c r="N923" i="12"/>
  <c r="M923" i="12"/>
  <c r="L923" i="12"/>
  <c r="K923" i="12"/>
  <c r="J923" i="12"/>
  <c r="I923" i="12"/>
  <c r="H923" i="12"/>
  <c r="G923" i="12"/>
  <c r="G922" i="12" s="1"/>
  <c r="T922" i="12"/>
  <c r="S922" i="12"/>
  <c r="R922" i="12"/>
  <c r="V921" i="12"/>
  <c r="U921" i="12"/>
  <c r="T921" i="12"/>
  <c r="S921" i="12"/>
  <c r="R921" i="12"/>
  <c r="Q921" i="12"/>
  <c r="P921" i="12"/>
  <c r="O921" i="12"/>
  <c r="N921" i="12"/>
  <c r="M921" i="12"/>
  <c r="L921" i="12"/>
  <c r="K921" i="12"/>
  <c r="J921" i="12"/>
  <c r="I921" i="12"/>
  <c r="G921" i="12"/>
  <c r="V920" i="12"/>
  <c r="V919" i="12" s="1"/>
  <c r="U920" i="12"/>
  <c r="T920" i="12"/>
  <c r="T919" i="12" s="1"/>
  <c r="S920" i="12"/>
  <c r="S919" i="12" s="1"/>
  <c r="R920" i="12"/>
  <c r="Q920" i="12"/>
  <c r="P920" i="12"/>
  <c r="O920" i="12"/>
  <c r="N920" i="12"/>
  <c r="N919" i="12" s="1"/>
  <c r="M920" i="12"/>
  <c r="M919" i="12" s="1"/>
  <c r="L920" i="12"/>
  <c r="L919" i="12" s="1"/>
  <c r="K920" i="12"/>
  <c r="J920" i="12"/>
  <c r="I920" i="12"/>
  <c r="H920" i="12"/>
  <c r="G920" i="12"/>
  <c r="R919" i="12"/>
  <c r="Q919" i="12"/>
  <c r="P919" i="12"/>
  <c r="O919" i="12"/>
  <c r="K919" i="12"/>
  <c r="J919" i="12"/>
  <c r="I919" i="12"/>
  <c r="G919" i="12"/>
  <c r="V918" i="12"/>
  <c r="U918" i="12"/>
  <c r="T918" i="12"/>
  <c r="S918" i="12"/>
  <c r="R918" i="12"/>
  <c r="Q918" i="12"/>
  <c r="P918" i="12"/>
  <c r="O918" i="12"/>
  <c r="O915" i="12" s="1"/>
  <c r="N918" i="12"/>
  <c r="M918" i="12"/>
  <c r="L918" i="12"/>
  <c r="K918" i="12"/>
  <c r="J918" i="12"/>
  <c r="I918" i="12"/>
  <c r="H918" i="12"/>
  <c r="G918" i="12"/>
  <c r="V917" i="12"/>
  <c r="U917" i="12"/>
  <c r="T917" i="12"/>
  <c r="S917" i="12"/>
  <c r="R917" i="12"/>
  <c r="Q917" i="12"/>
  <c r="P917" i="12"/>
  <c r="P915" i="12" s="1"/>
  <c r="O917" i="12"/>
  <c r="N917" i="12"/>
  <c r="M917" i="12"/>
  <c r="L917" i="12"/>
  <c r="K917" i="12"/>
  <c r="K915" i="12" s="1"/>
  <c r="J917" i="12"/>
  <c r="I917" i="12"/>
  <c r="G917" i="12"/>
  <c r="V916" i="12"/>
  <c r="V915" i="12" s="1"/>
  <c r="U916" i="12"/>
  <c r="U915" i="12" s="1"/>
  <c r="T916" i="12"/>
  <c r="T915" i="12" s="1"/>
  <c r="S916" i="12"/>
  <c r="R916" i="12"/>
  <c r="Q916" i="12"/>
  <c r="P916" i="12"/>
  <c r="O916" i="12"/>
  <c r="N916" i="12"/>
  <c r="N915" i="12" s="1"/>
  <c r="M916" i="12"/>
  <c r="M915" i="12" s="1"/>
  <c r="L916" i="12"/>
  <c r="K916" i="12"/>
  <c r="J916" i="12"/>
  <c r="I916" i="12"/>
  <c r="I915" i="12" s="1"/>
  <c r="G916" i="12"/>
  <c r="S915" i="12"/>
  <c r="R915" i="12"/>
  <c r="Q915" i="12"/>
  <c r="G915" i="12"/>
  <c r="V914" i="12"/>
  <c r="V912" i="12" s="1"/>
  <c r="U914" i="12"/>
  <c r="T914" i="12"/>
  <c r="S914" i="12"/>
  <c r="R914" i="12"/>
  <c r="Q914" i="12"/>
  <c r="P914" i="12"/>
  <c r="P912" i="12" s="1"/>
  <c r="O914" i="12"/>
  <c r="O912" i="12" s="1"/>
  <c r="N914" i="12"/>
  <c r="N912" i="12" s="1"/>
  <c r="M914" i="12"/>
  <c r="L914" i="12"/>
  <c r="K914" i="12"/>
  <c r="J914" i="12"/>
  <c r="I914" i="12"/>
  <c r="G914" i="12"/>
  <c r="G912" i="12" s="1"/>
  <c r="V913" i="12"/>
  <c r="U913" i="12"/>
  <c r="T913" i="12"/>
  <c r="T912" i="12" s="1"/>
  <c r="S913" i="12"/>
  <c r="S912" i="12" s="1"/>
  <c r="R913" i="12"/>
  <c r="R912" i="12" s="1"/>
  <c r="Q913" i="12"/>
  <c r="Q912" i="12" s="1"/>
  <c r="P913" i="12"/>
  <c r="O913" i="12"/>
  <c r="N913" i="12"/>
  <c r="M913" i="12"/>
  <c r="M912" i="12" s="1"/>
  <c r="L913" i="12"/>
  <c r="L912" i="12" s="1"/>
  <c r="K913" i="12"/>
  <c r="K912" i="12" s="1"/>
  <c r="J913" i="12"/>
  <c r="I913" i="12"/>
  <c r="G913" i="12"/>
  <c r="J912" i="12"/>
  <c r="I912" i="12"/>
  <c r="V911" i="12"/>
  <c r="U911" i="12"/>
  <c r="T911" i="12"/>
  <c r="S911" i="12"/>
  <c r="R911" i="12"/>
  <c r="Q911" i="12"/>
  <c r="P911" i="12"/>
  <c r="O911" i="12"/>
  <c r="N911" i="12"/>
  <c r="N908" i="12" s="1"/>
  <c r="M911" i="12"/>
  <c r="L911" i="12"/>
  <c r="K911" i="12"/>
  <c r="J911" i="12"/>
  <c r="I911" i="12"/>
  <c r="G911" i="12"/>
  <c r="V910" i="12"/>
  <c r="U910" i="12"/>
  <c r="T910" i="12"/>
  <c r="S910" i="12"/>
  <c r="R910" i="12"/>
  <c r="Q910" i="12"/>
  <c r="P910" i="12"/>
  <c r="O910" i="12"/>
  <c r="O908" i="12" s="1"/>
  <c r="N910" i="12"/>
  <c r="M910" i="12"/>
  <c r="L910" i="12"/>
  <c r="K910" i="12"/>
  <c r="K908" i="12" s="1"/>
  <c r="J910" i="12"/>
  <c r="J908" i="12" s="1"/>
  <c r="I910" i="12"/>
  <c r="I908" i="12" s="1"/>
  <c r="H910" i="12"/>
  <c r="G910" i="12"/>
  <c r="V909" i="12"/>
  <c r="U909" i="12"/>
  <c r="U908" i="12" s="1"/>
  <c r="T909" i="12"/>
  <c r="T908" i="12" s="1"/>
  <c r="S909" i="12"/>
  <c r="S908" i="12" s="1"/>
  <c r="R909" i="12"/>
  <c r="Q909" i="12"/>
  <c r="P909" i="12"/>
  <c r="O909" i="12"/>
  <c r="N909" i="12"/>
  <c r="M909" i="12"/>
  <c r="M908" i="12" s="1"/>
  <c r="L909" i="12"/>
  <c r="L908" i="12" s="1"/>
  <c r="K909" i="12"/>
  <c r="J909" i="12"/>
  <c r="I909" i="12"/>
  <c r="G909" i="12"/>
  <c r="G908" i="12" s="1"/>
  <c r="V908" i="12"/>
  <c r="R908" i="12"/>
  <c r="Q908" i="12"/>
  <c r="P908" i="12"/>
  <c r="V907" i="12"/>
  <c r="V905" i="12" s="1"/>
  <c r="U907" i="12"/>
  <c r="U905" i="12" s="1"/>
  <c r="T907" i="12"/>
  <c r="S907" i="12"/>
  <c r="R907" i="12"/>
  <c r="Q907" i="12"/>
  <c r="P907" i="12"/>
  <c r="O907" i="12"/>
  <c r="O905" i="12" s="1"/>
  <c r="N907" i="12"/>
  <c r="N905" i="12" s="1"/>
  <c r="M907" i="12"/>
  <c r="L907" i="12"/>
  <c r="K907" i="12"/>
  <c r="J907" i="12"/>
  <c r="I907" i="12"/>
  <c r="G907" i="12"/>
  <c r="V906" i="12"/>
  <c r="U906" i="12"/>
  <c r="T906" i="12"/>
  <c r="S906" i="12"/>
  <c r="R906" i="12"/>
  <c r="R905" i="12" s="1"/>
  <c r="Q906" i="12"/>
  <c r="P906" i="12"/>
  <c r="O906" i="12"/>
  <c r="N906" i="12"/>
  <c r="M906" i="12"/>
  <c r="L906" i="12"/>
  <c r="L905" i="12" s="1"/>
  <c r="K906" i="12"/>
  <c r="K905" i="12" s="1"/>
  <c r="J906" i="12"/>
  <c r="J905" i="12" s="1"/>
  <c r="I906" i="12"/>
  <c r="G906" i="12"/>
  <c r="T905" i="12"/>
  <c r="Q905" i="12"/>
  <c r="P905" i="12"/>
  <c r="M905" i="12"/>
  <c r="I905" i="12"/>
  <c r="G905" i="12"/>
  <c r="V903" i="12"/>
  <c r="U903" i="12"/>
  <c r="T903" i="12"/>
  <c r="S903" i="12"/>
  <c r="R903" i="12"/>
  <c r="Q903" i="12"/>
  <c r="Q900" i="12" s="1"/>
  <c r="P903" i="12"/>
  <c r="O903" i="12"/>
  <c r="N903" i="12"/>
  <c r="M903" i="12"/>
  <c r="M900" i="12" s="1"/>
  <c r="L903" i="12"/>
  <c r="K903" i="12"/>
  <c r="J903" i="12"/>
  <c r="I903" i="12"/>
  <c r="H903" i="12"/>
  <c r="G903" i="12"/>
  <c r="V902" i="12"/>
  <c r="V900" i="12" s="1"/>
  <c r="U902" i="12"/>
  <c r="T902" i="12"/>
  <c r="S902" i="12"/>
  <c r="R902" i="12"/>
  <c r="Q902" i="12"/>
  <c r="P902" i="12"/>
  <c r="O902" i="12"/>
  <c r="N902" i="12"/>
  <c r="M902" i="12"/>
  <c r="L902" i="12"/>
  <c r="K902" i="12"/>
  <c r="J902" i="12"/>
  <c r="I902" i="12"/>
  <c r="I900" i="12" s="1"/>
  <c r="G902" i="12"/>
  <c r="V901" i="12"/>
  <c r="U901" i="12"/>
  <c r="T901" i="12"/>
  <c r="T900" i="12" s="1"/>
  <c r="S901" i="12"/>
  <c r="S900" i="12" s="1"/>
  <c r="R901" i="12"/>
  <c r="Q901" i="12"/>
  <c r="P901" i="12"/>
  <c r="O901" i="12"/>
  <c r="N901" i="12"/>
  <c r="M901" i="12"/>
  <c r="L901" i="12"/>
  <c r="L900" i="12" s="1"/>
  <c r="K901" i="12"/>
  <c r="J901" i="12"/>
  <c r="I901" i="12"/>
  <c r="G901" i="12"/>
  <c r="G900" i="12" s="1"/>
  <c r="U900" i="12"/>
  <c r="R900" i="12"/>
  <c r="P900" i="12"/>
  <c r="O900" i="12"/>
  <c r="V899" i="12"/>
  <c r="U899" i="12"/>
  <c r="T899" i="12"/>
  <c r="S899" i="12"/>
  <c r="R899" i="12"/>
  <c r="Q899" i="12"/>
  <c r="P899" i="12"/>
  <c r="O899" i="12"/>
  <c r="N899" i="12"/>
  <c r="M899" i="12"/>
  <c r="M896" i="12" s="1"/>
  <c r="L899" i="12"/>
  <c r="L896" i="12" s="1"/>
  <c r="K899" i="12"/>
  <c r="J899" i="12"/>
  <c r="I899" i="12"/>
  <c r="H899" i="12"/>
  <c r="G899" i="12"/>
  <c r="V898" i="12"/>
  <c r="V896" i="12" s="1"/>
  <c r="U898" i="12"/>
  <c r="T898" i="12"/>
  <c r="S898" i="12"/>
  <c r="R898" i="12"/>
  <c r="Q898" i="12"/>
  <c r="Q896" i="12" s="1"/>
  <c r="P898" i="12"/>
  <c r="O898" i="12"/>
  <c r="N898" i="12"/>
  <c r="M898" i="12"/>
  <c r="L898" i="12"/>
  <c r="K898" i="12"/>
  <c r="J898" i="12"/>
  <c r="J896" i="12" s="1"/>
  <c r="I898" i="12"/>
  <c r="H898" i="12"/>
  <c r="G898" i="12"/>
  <c r="V897" i="12"/>
  <c r="T897" i="12"/>
  <c r="S897" i="12"/>
  <c r="S896" i="12" s="1"/>
  <c r="R897" i="12"/>
  <c r="Q897" i="12"/>
  <c r="P897" i="12"/>
  <c r="O897" i="12"/>
  <c r="O896" i="12" s="1"/>
  <c r="N897" i="12"/>
  <c r="M897" i="12"/>
  <c r="L897" i="12"/>
  <c r="K897" i="12"/>
  <c r="J897" i="12"/>
  <c r="I897" i="12"/>
  <c r="G897" i="12"/>
  <c r="G896" i="12" s="1"/>
  <c r="P896" i="12"/>
  <c r="K896" i="12"/>
  <c r="V895" i="12"/>
  <c r="U895" i="12"/>
  <c r="T895" i="12"/>
  <c r="S895" i="12"/>
  <c r="R895" i="12"/>
  <c r="Q895" i="12"/>
  <c r="P895" i="12"/>
  <c r="O895" i="12"/>
  <c r="N895" i="12"/>
  <c r="M895" i="12"/>
  <c r="L895" i="12"/>
  <c r="K895" i="12"/>
  <c r="J895" i="12"/>
  <c r="I895" i="12"/>
  <c r="I892" i="12" s="1"/>
  <c r="G895" i="12"/>
  <c r="V894" i="12"/>
  <c r="U894" i="12"/>
  <c r="T894" i="12"/>
  <c r="S894" i="12"/>
  <c r="S892" i="12" s="1"/>
  <c r="R894" i="12"/>
  <c r="R892" i="12" s="1"/>
  <c r="Q894" i="12"/>
  <c r="Q892" i="12" s="1"/>
  <c r="P894" i="12"/>
  <c r="O894" i="12"/>
  <c r="N894" i="12"/>
  <c r="M894" i="12"/>
  <c r="L894" i="12"/>
  <c r="K894" i="12"/>
  <c r="J894" i="12"/>
  <c r="J892" i="12" s="1"/>
  <c r="I894" i="12"/>
  <c r="G894" i="12"/>
  <c r="V893" i="12"/>
  <c r="V892" i="12" s="1"/>
  <c r="U893" i="12"/>
  <c r="U892" i="12" s="1"/>
  <c r="T893" i="12"/>
  <c r="T892" i="12" s="1"/>
  <c r="S893" i="12"/>
  <c r="R893" i="12"/>
  <c r="Q893" i="12"/>
  <c r="P893" i="12"/>
  <c r="P892" i="12" s="1"/>
  <c r="O893" i="12"/>
  <c r="O892" i="12" s="1"/>
  <c r="N893" i="12"/>
  <c r="M893" i="12"/>
  <c r="L893" i="12"/>
  <c r="K893" i="12"/>
  <c r="J893" i="12"/>
  <c r="I893" i="12"/>
  <c r="G893" i="12"/>
  <c r="N892" i="12"/>
  <c r="M892" i="12"/>
  <c r="L892" i="12"/>
  <c r="K892" i="12"/>
  <c r="V890" i="12"/>
  <c r="U890" i="12"/>
  <c r="T890" i="12"/>
  <c r="S890" i="12"/>
  <c r="R890" i="12"/>
  <c r="R886" i="12" s="1"/>
  <c r="Q890" i="12"/>
  <c r="Q886" i="12" s="1"/>
  <c r="P890" i="12"/>
  <c r="P886" i="12" s="1"/>
  <c r="O890" i="12"/>
  <c r="N890" i="12"/>
  <c r="M890" i="12"/>
  <c r="L890" i="12"/>
  <c r="K890" i="12"/>
  <c r="J890" i="12"/>
  <c r="I890" i="12"/>
  <c r="G890" i="12"/>
  <c r="V889" i="12"/>
  <c r="U889" i="12"/>
  <c r="T889" i="12"/>
  <c r="S889" i="12"/>
  <c r="R889" i="12"/>
  <c r="Q889" i="12"/>
  <c r="P889" i="12"/>
  <c r="O889" i="12"/>
  <c r="N889" i="12"/>
  <c r="N886" i="12" s="1"/>
  <c r="M889" i="12"/>
  <c r="L889" i="12"/>
  <c r="K889" i="12"/>
  <c r="J889" i="12"/>
  <c r="I889" i="12"/>
  <c r="G889" i="12"/>
  <c r="V888" i="12"/>
  <c r="U888" i="12"/>
  <c r="T888" i="12"/>
  <c r="S888" i="12"/>
  <c r="R888" i="12"/>
  <c r="Q888" i="12"/>
  <c r="P888" i="12"/>
  <c r="O888" i="12"/>
  <c r="N888" i="12"/>
  <c r="M888" i="12"/>
  <c r="L888" i="12"/>
  <c r="K888" i="12"/>
  <c r="K886" i="12" s="1"/>
  <c r="J888" i="12"/>
  <c r="J886" i="12" s="1"/>
  <c r="I888" i="12"/>
  <c r="G888" i="12"/>
  <c r="V887" i="12"/>
  <c r="U887" i="12"/>
  <c r="U886" i="12" s="1"/>
  <c r="T887" i="12"/>
  <c r="T886" i="12" s="1"/>
  <c r="S887" i="12"/>
  <c r="S886" i="12" s="1"/>
  <c r="R887" i="12"/>
  <c r="Q887" i="12"/>
  <c r="P887" i="12"/>
  <c r="O887" i="12"/>
  <c r="N887" i="12"/>
  <c r="M887" i="12"/>
  <c r="M886" i="12" s="1"/>
  <c r="L887" i="12"/>
  <c r="L886" i="12" s="1"/>
  <c r="K887" i="12"/>
  <c r="J887" i="12"/>
  <c r="I887" i="12"/>
  <c r="I886" i="12" s="1"/>
  <c r="G887" i="12"/>
  <c r="G886" i="12" s="1"/>
  <c r="V886" i="12"/>
  <c r="V885" i="12"/>
  <c r="U885" i="12"/>
  <c r="T885" i="12"/>
  <c r="S885" i="12"/>
  <c r="R885" i="12"/>
  <c r="Q885" i="12"/>
  <c r="P885" i="12"/>
  <c r="O885" i="12"/>
  <c r="N885" i="12"/>
  <c r="M885" i="12"/>
  <c r="L885" i="12"/>
  <c r="K885" i="12"/>
  <c r="J885" i="12"/>
  <c r="I885" i="12"/>
  <c r="H885" i="12"/>
  <c r="G885" i="12"/>
  <c r="V884" i="12"/>
  <c r="U884" i="12"/>
  <c r="T884" i="12"/>
  <c r="S884" i="12"/>
  <c r="R884" i="12"/>
  <c r="Q884" i="12"/>
  <c r="P884" i="12"/>
  <c r="O884" i="12"/>
  <c r="N884" i="12"/>
  <c r="M884" i="12"/>
  <c r="L884" i="12"/>
  <c r="K884" i="12"/>
  <c r="J884" i="12"/>
  <c r="I884" i="12"/>
  <c r="G884" i="12"/>
  <c r="V883" i="12"/>
  <c r="U883" i="12"/>
  <c r="T883" i="12"/>
  <c r="S883" i="12"/>
  <c r="R883" i="12"/>
  <c r="Q883" i="12"/>
  <c r="P883" i="12"/>
  <c r="O883" i="12"/>
  <c r="O881" i="12" s="1"/>
  <c r="N883" i="12"/>
  <c r="M883" i="12"/>
  <c r="L883" i="12"/>
  <c r="K883" i="12"/>
  <c r="J883" i="12"/>
  <c r="I883" i="12"/>
  <c r="I881" i="12" s="1"/>
  <c r="G883" i="12"/>
  <c r="V882" i="12"/>
  <c r="U882" i="12"/>
  <c r="T882" i="12"/>
  <c r="S882" i="12"/>
  <c r="R882" i="12"/>
  <c r="R881" i="12" s="1"/>
  <c r="Q882" i="12"/>
  <c r="Q881" i="12" s="1"/>
  <c r="P882" i="12"/>
  <c r="O882" i="12"/>
  <c r="N882" i="12"/>
  <c r="M882" i="12"/>
  <c r="L882" i="12"/>
  <c r="L881" i="12" s="1"/>
  <c r="K882" i="12"/>
  <c r="K881" i="12" s="1"/>
  <c r="J882" i="12"/>
  <c r="J881" i="12" s="1"/>
  <c r="I882" i="12"/>
  <c r="G882" i="12"/>
  <c r="V881" i="12"/>
  <c r="U881" i="12"/>
  <c r="N881" i="12"/>
  <c r="G881" i="12"/>
  <c r="V880" i="12"/>
  <c r="U880" i="12"/>
  <c r="T880" i="12"/>
  <c r="S880" i="12"/>
  <c r="R880" i="12"/>
  <c r="Q880" i="12"/>
  <c r="P880" i="12"/>
  <c r="O880" i="12"/>
  <c r="N880" i="12"/>
  <c r="M880" i="12"/>
  <c r="L880" i="12"/>
  <c r="K880" i="12"/>
  <c r="J880" i="12"/>
  <c r="I880" i="12"/>
  <c r="G880" i="12"/>
  <c r="V879" i="12"/>
  <c r="U879" i="12"/>
  <c r="T879" i="12"/>
  <c r="S879" i="12"/>
  <c r="R879" i="12"/>
  <c r="Q879" i="12"/>
  <c r="P879" i="12"/>
  <c r="O879" i="12"/>
  <c r="N879" i="12"/>
  <c r="M879" i="12"/>
  <c r="L879" i="12"/>
  <c r="K879" i="12"/>
  <c r="J879" i="12"/>
  <c r="I879" i="12"/>
  <c r="G879" i="12"/>
  <c r="V878" i="12"/>
  <c r="U878" i="12"/>
  <c r="T878" i="12"/>
  <c r="S878" i="12"/>
  <c r="R878" i="12"/>
  <c r="Q878" i="12"/>
  <c r="P878" i="12"/>
  <c r="O878" i="12"/>
  <c r="N878" i="12"/>
  <c r="N876" i="12" s="1"/>
  <c r="M878" i="12"/>
  <c r="L878" i="12"/>
  <c r="K878" i="12"/>
  <c r="J878" i="12"/>
  <c r="I878" i="12"/>
  <c r="G878" i="12"/>
  <c r="V877" i="12"/>
  <c r="U877" i="12"/>
  <c r="T877" i="12"/>
  <c r="S877" i="12"/>
  <c r="S876" i="12" s="1"/>
  <c r="R877" i="12"/>
  <c r="R876" i="12" s="1"/>
  <c r="Q877" i="12"/>
  <c r="Q876" i="12" s="1"/>
  <c r="P877" i="12"/>
  <c r="P876" i="12" s="1"/>
  <c r="O877" i="12"/>
  <c r="O876" i="12" s="1"/>
  <c r="N877" i="12"/>
  <c r="M877" i="12"/>
  <c r="L877" i="12"/>
  <c r="L876" i="12" s="1"/>
  <c r="K877" i="12"/>
  <c r="J877" i="12"/>
  <c r="J876" i="12" s="1"/>
  <c r="I877" i="12"/>
  <c r="I876" i="12" s="1"/>
  <c r="G877" i="12"/>
  <c r="M876" i="12"/>
  <c r="G876" i="12"/>
  <c r="V873" i="12"/>
  <c r="U873" i="12"/>
  <c r="T873" i="12"/>
  <c r="S873" i="12"/>
  <c r="R873" i="12"/>
  <c r="Q873" i="12"/>
  <c r="P873" i="12"/>
  <c r="O873" i="12"/>
  <c r="N873" i="12"/>
  <c r="M873" i="12"/>
  <c r="L873" i="12"/>
  <c r="K873" i="12"/>
  <c r="J873" i="12"/>
  <c r="I873" i="12"/>
  <c r="H873" i="12"/>
  <c r="G873" i="12"/>
  <c r="G872" i="12"/>
  <c r="G871" i="12" s="1"/>
  <c r="V871" i="12"/>
  <c r="U871" i="12"/>
  <c r="T871" i="12"/>
  <c r="S871" i="12"/>
  <c r="R871" i="12"/>
  <c r="Q871" i="12"/>
  <c r="P871" i="12"/>
  <c r="O871" i="12"/>
  <c r="N871" i="12"/>
  <c r="M871" i="12"/>
  <c r="L871" i="12"/>
  <c r="K871" i="12"/>
  <c r="J871" i="12"/>
  <c r="I871" i="12"/>
  <c r="G870" i="12"/>
  <c r="V869" i="12"/>
  <c r="V868" i="12" s="1"/>
  <c r="U869" i="12"/>
  <c r="T869" i="12"/>
  <c r="S869" i="12"/>
  <c r="R869" i="12"/>
  <c r="Q869" i="12"/>
  <c r="P869" i="12"/>
  <c r="P868" i="12" s="1"/>
  <c r="O869" i="12"/>
  <c r="O868" i="12" s="1"/>
  <c r="N869" i="12"/>
  <c r="M869" i="12"/>
  <c r="L869" i="12"/>
  <c r="K869" i="12"/>
  <c r="K868" i="12" s="1"/>
  <c r="J869" i="12"/>
  <c r="J868" i="12" s="1"/>
  <c r="I869" i="12"/>
  <c r="I868" i="12" s="1"/>
  <c r="H869" i="12"/>
  <c r="G869" i="12"/>
  <c r="U868" i="12"/>
  <c r="T868" i="12"/>
  <c r="S868" i="12"/>
  <c r="R868" i="12"/>
  <c r="Q868" i="12"/>
  <c r="N868" i="12"/>
  <c r="M868" i="12"/>
  <c r="L868" i="12"/>
  <c r="G868" i="12"/>
  <c r="G867" i="12"/>
  <c r="W864" i="12"/>
  <c r="O863" i="12"/>
  <c r="N863" i="12"/>
  <c r="F863" i="12"/>
  <c r="F862" i="12"/>
  <c r="F861" i="12"/>
  <c r="W855" i="12"/>
  <c r="V855" i="12"/>
  <c r="U855" i="12"/>
  <c r="T855" i="12"/>
  <c r="S855" i="12"/>
  <c r="R855" i="12"/>
  <c r="Q855" i="12"/>
  <c r="P855" i="12"/>
  <c r="O855" i="12"/>
  <c r="N855" i="12"/>
  <c r="N853" i="12" s="1"/>
  <c r="M855" i="12"/>
  <c r="L855" i="12"/>
  <c r="K855" i="12"/>
  <c r="J855" i="12"/>
  <c r="I855" i="12"/>
  <c r="H855" i="12"/>
  <c r="G855" i="12"/>
  <c r="W854" i="12"/>
  <c r="W853" i="12" s="1"/>
  <c r="V854" i="12"/>
  <c r="U854" i="12"/>
  <c r="U853" i="12" s="1"/>
  <c r="T854" i="12"/>
  <c r="S854" i="12"/>
  <c r="R854" i="12"/>
  <c r="R853" i="12" s="1"/>
  <c r="Q854" i="12"/>
  <c r="Q853" i="12" s="1"/>
  <c r="P854" i="12"/>
  <c r="O854" i="12"/>
  <c r="O853" i="12" s="1"/>
  <c r="N854" i="12"/>
  <c r="M854" i="12"/>
  <c r="L854" i="12"/>
  <c r="K854" i="12"/>
  <c r="K853" i="12" s="1"/>
  <c r="J854" i="12"/>
  <c r="J853" i="12" s="1"/>
  <c r="I854" i="12"/>
  <c r="H854" i="12"/>
  <c r="G854" i="12"/>
  <c r="T853" i="12"/>
  <c r="S853" i="12"/>
  <c r="P853" i="12"/>
  <c r="M853" i="12"/>
  <c r="L853" i="12"/>
  <c r="I853" i="12"/>
  <c r="H853" i="12"/>
  <c r="G853" i="12"/>
  <c r="W851" i="12"/>
  <c r="V851" i="12"/>
  <c r="U851" i="12"/>
  <c r="T851" i="12"/>
  <c r="S851" i="12"/>
  <c r="R851" i="12"/>
  <c r="Q851" i="12"/>
  <c r="P851" i="12"/>
  <c r="O851" i="12"/>
  <c r="N851" i="12"/>
  <c r="M851" i="12"/>
  <c r="M848" i="12" s="1"/>
  <c r="L851" i="12"/>
  <c r="K851" i="12"/>
  <c r="J851" i="12"/>
  <c r="I851" i="12"/>
  <c r="H851" i="12"/>
  <c r="G851" i="12"/>
  <c r="W850" i="12"/>
  <c r="V850" i="12"/>
  <c r="U850" i="12"/>
  <c r="T850" i="12"/>
  <c r="S850" i="12"/>
  <c r="R850" i="12"/>
  <c r="Q850" i="12"/>
  <c r="P850" i="12"/>
  <c r="O850" i="12"/>
  <c r="N850" i="12"/>
  <c r="M850" i="12"/>
  <c r="L850" i="12"/>
  <c r="K850" i="12"/>
  <c r="J850" i="12"/>
  <c r="I850" i="12"/>
  <c r="H850" i="12"/>
  <c r="G850" i="12"/>
  <c r="W849" i="12"/>
  <c r="V849" i="12"/>
  <c r="U849" i="12"/>
  <c r="T849" i="12"/>
  <c r="T848" i="12" s="1"/>
  <c r="S849" i="12"/>
  <c r="S848" i="12" s="1"/>
  <c r="R849" i="12"/>
  <c r="R848" i="12" s="1"/>
  <c r="Q849" i="12"/>
  <c r="P849" i="12"/>
  <c r="O849" i="12"/>
  <c r="N849" i="12"/>
  <c r="M849" i="12"/>
  <c r="L849" i="12"/>
  <c r="K849" i="12"/>
  <c r="J849" i="12"/>
  <c r="I849" i="12"/>
  <c r="H849" i="12"/>
  <c r="G849" i="12"/>
  <c r="V848" i="12"/>
  <c r="U848" i="12"/>
  <c r="P848" i="12"/>
  <c r="O848" i="12"/>
  <c r="N848" i="12"/>
  <c r="V846" i="12"/>
  <c r="V841" i="12" s="1"/>
  <c r="U846" i="12"/>
  <c r="T846" i="12"/>
  <c r="S846" i="12"/>
  <c r="R846" i="12"/>
  <c r="Q846" i="12"/>
  <c r="P846" i="12"/>
  <c r="P841" i="12" s="1"/>
  <c r="O846" i="12"/>
  <c r="N846" i="12"/>
  <c r="M846" i="12"/>
  <c r="L846" i="12"/>
  <c r="K846" i="12"/>
  <c r="J846" i="12"/>
  <c r="I846" i="12"/>
  <c r="H846" i="12"/>
  <c r="V843" i="12"/>
  <c r="U843" i="12"/>
  <c r="T843" i="12"/>
  <c r="S843" i="12"/>
  <c r="R843" i="12"/>
  <c r="Q843" i="12"/>
  <c r="Q841" i="12" s="1"/>
  <c r="P843" i="12"/>
  <c r="O843" i="12"/>
  <c r="N843" i="12"/>
  <c r="M843" i="12"/>
  <c r="L843" i="12"/>
  <c r="K843" i="12"/>
  <c r="J843" i="12"/>
  <c r="I843" i="12"/>
  <c r="H843" i="12"/>
  <c r="V842" i="12"/>
  <c r="U842" i="12"/>
  <c r="U841" i="12" s="1"/>
  <c r="T842" i="12"/>
  <c r="T841" i="12" s="1"/>
  <c r="S842" i="12"/>
  <c r="S841" i="12" s="1"/>
  <c r="R842" i="12"/>
  <c r="R841" i="12" s="1"/>
  <c r="Q842" i="12"/>
  <c r="P842" i="12"/>
  <c r="O842" i="12"/>
  <c r="N842" i="12"/>
  <c r="M842" i="12"/>
  <c r="L842" i="12"/>
  <c r="L841" i="12" s="1"/>
  <c r="K842" i="12"/>
  <c r="J842" i="12"/>
  <c r="I842" i="12"/>
  <c r="H842" i="12"/>
  <c r="O841" i="12"/>
  <c r="N841" i="12"/>
  <c r="M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N838" i="12"/>
  <c r="M838" i="12"/>
  <c r="L838" i="12"/>
  <c r="L835" i="12" s="1"/>
  <c r="K838" i="12"/>
  <c r="J838" i="12"/>
  <c r="I838" i="12"/>
  <c r="H838" i="12"/>
  <c r="V837" i="12"/>
  <c r="U837" i="12"/>
  <c r="T837" i="12"/>
  <c r="S837" i="12"/>
  <c r="R837" i="12"/>
  <c r="Q837" i="12"/>
  <c r="P837" i="12"/>
  <c r="O837" i="12"/>
  <c r="N837" i="12"/>
  <c r="M837" i="12"/>
  <c r="L837" i="12"/>
  <c r="K837" i="12"/>
  <c r="J837" i="12"/>
  <c r="I837" i="12"/>
  <c r="H837" i="12"/>
  <c r="V836" i="12"/>
  <c r="V835" i="12" s="1"/>
  <c r="U836" i="12"/>
  <c r="T836" i="12"/>
  <c r="S836" i="12"/>
  <c r="S835" i="12" s="1"/>
  <c r="R836" i="12"/>
  <c r="R835" i="12" s="1"/>
  <c r="Q836" i="12"/>
  <c r="P836" i="12"/>
  <c r="P835" i="12" s="1"/>
  <c r="O836" i="12"/>
  <c r="O835" i="12" s="1"/>
  <c r="N836" i="12"/>
  <c r="M836" i="12"/>
  <c r="L836" i="12"/>
  <c r="K836" i="12"/>
  <c r="J836" i="12"/>
  <c r="I836" i="12"/>
  <c r="I835" i="12" s="1"/>
  <c r="H836" i="12"/>
  <c r="M835" i="12"/>
  <c r="K835" i="12"/>
  <c r="J835" i="12"/>
  <c r="V834" i="12"/>
  <c r="U834" i="12"/>
  <c r="T834" i="12"/>
  <c r="S834" i="12"/>
  <c r="R834" i="12"/>
  <c r="R832" i="12" s="1"/>
  <c r="Q834" i="12"/>
  <c r="P834" i="12"/>
  <c r="O834" i="12"/>
  <c r="N834" i="12"/>
  <c r="M834" i="12"/>
  <c r="L834" i="12"/>
  <c r="L832" i="12" s="1"/>
  <c r="K834" i="12"/>
  <c r="J834" i="12"/>
  <c r="I834" i="12"/>
  <c r="H834" i="12"/>
  <c r="H832" i="12" s="1"/>
  <c r="V833" i="12"/>
  <c r="V832" i="12" s="1"/>
  <c r="U833" i="12"/>
  <c r="U832" i="12" s="1"/>
  <c r="T833" i="12"/>
  <c r="T832" i="12" s="1"/>
  <c r="S833" i="12"/>
  <c r="S832" i="12" s="1"/>
  <c r="R833" i="12"/>
  <c r="Q833" i="12"/>
  <c r="P833" i="12"/>
  <c r="P832" i="12" s="1"/>
  <c r="O833" i="12"/>
  <c r="N833" i="12"/>
  <c r="M833" i="12"/>
  <c r="M832" i="12" s="1"/>
  <c r="L833" i="12"/>
  <c r="K833" i="12"/>
  <c r="J833" i="12"/>
  <c r="I833" i="12"/>
  <c r="H833" i="12"/>
  <c r="Q832" i="12"/>
  <c r="O832" i="12"/>
  <c r="N832" i="12"/>
  <c r="K832" i="12"/>
  <c r="J832" i="12"/>
  <c r="I832" i="12"/>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9" i="12"/>
  <c r="U829" i="12"/>
  <c r="T829" i="12"/>
  <c r="S829" i="12"/>
  <c r="R829" i="12"/>
  <c r="Q829" i="12"/>
  <c r="P829" i="12"/>
  <c r="P827" i="12" s="1"/>
  <c r="O829" i="12"/>
  <c r="N829" i="12"/>
  <c r="M829" i="12"/>
  <c r="L829" i="12"/>
  <c r="K829" i="12"/>
  <c r="J829" i="12"/>
  <c r="I829" i="12"/>
  <c r="H829" i="12"/>
  <c r="V828" i="12"/>
  <c r="U828" i="12"/>
  <c r="T828" i="12"/>
  <c r="S828" i="12"/>
  <c r="R828" i="12"/>
  <c r="R827" i="12" s="1"/>
  <c r="Q828" i="12"/>
  <c r="P828" i="12"/>
  <c r="O828" i="12"/>
  <c r="N828" i="12"/>
  <c r="N827" i="12" s="1"/>
  <c r="M828" i="12"/>
  <c r="L828" i="12"/>
  <c r="K828" i="12"/>
  <c r="K827" i="12" s="1"/>
  <c r="J828" i="12"/>
  <c r="J827" i="12" s="1"/>
  <c r="I828" i="12"/>
  <c r="I827" i="12" s="1"/>
  <c r="H828" i="12"/>
  <c r="Q827" i="12"/>
  <c r="M827" i="12"/>
  <c r="L827" i="12"/>
  <c r="V826" i="12"/>
  <c r="U826" i="12"/>
  <c r="T826" i="12"/>
  <c r="S826" i="12"/>
  <c r="R826" i="12"/>
  <c r="Q826" i="12"/>
  <c r="P826" i="12"/>
  <c r="O826" i="12"/>
  <c r="N826" i="12"/>
  <c r="M826" i="12"/>
  <c r="L826" i="12"/>
  <c r="K826" i="12"/>
  <c r="J826" i="12"/>
  <c r="I826" i="12"/>
  <c r="H826" i="12"/>
  <c r="V825" i="12"/>
  <c r="U825" i="12"/>
  <c r="U822" i="12" s="1"/>
  <c r="T825" i="12"/>
  <c r="T822" i="12" s="1"/>
  <c r="S825" i="12"/>
  <c r="S822" i="12" s="1"/>
  <c r="R825" i="12"/>
  <c r="Q825" i="12"/>
  <c r="P825" i="12"/>
  <c r="O825" i="12"/>
  <c r="N825" i="12"/>
  <c r="M825" i="12"/>
  <c r="L825" i="12"/>
  <c r="K825" i="12"/>
  <c r="J825" i="12"/>
  <c r="I825" i="12"/>
  <c r="H825" i="12"/>
  <c r="V824" i="12"/>
  <c r="V822" i="12" s="1"/>
  <c r="U824" i="12"/>
  <c r="T824" i="12"/>
  <c r="S824" i="12"/>
  <c r="R824" i="12"/>
  <c r="R822" i="12" s="1"/>
  <c r="Q824" i="12"/>
  <c r="P824" i="12"/>
  <c r="O824" i="12"/>
  <c r="O822" i="12" s="1"/>
  <c r="N824" i="12"/>
  <c r="M824" i="12"/>
  <c r="L824" i="12"/>
  <c r="K824" i="12"/>
  <c r="J824" i="12"/>
  <c r="I824" i="12"/>
  <c r="H824" i="12"/>
  <c r="H822" i="12" s="1"/>
  <c r="V823" i="12"/>
  <c r="U823" i="12"/>
  <c r="T823" i="12"/>
  <c r="S823" i="12"/>
  <c r="R823" i="12"/>
  <c r="Q823" i="12"/>
  <c r="Q822" i="12" s="1"/>
  <c r="P823" i="12"/>
  <c r="O823" i="12"/>
  <c r="N823" i="12"/>
  <c r="N822" i="12" s="1"/>
  <c r="M823" i="12"/>
  <c r="M822" i="12" s="1"/>
  <c r="L823" i="12"/>
  <c r="K823" i="12"/>
  <c r="K822" i="12" s="1"/>
  <c r="J823" i="12"/>
  <c r="J822" i="12" s="1"/>
  <c r="I823" i="12"/>
  <c r="H823" i="12"/>
  <c r="V819" i="12"/>
  <c r="U819" i="12"/>
  <c r="T819" i="12"/>
  <c r="T817" i="12" s="1"/>
  <c r="S819" i="12"/>
  <c r="R819" i="12"/>
  <c r="Q819" i="12"/>
  <c r="P819" i="12"/>
  <c r="O819" i="12"/>
  <c r="N819" i="12"/>
  <c r="M819" i="12"/>
  <c r="M817" i="12" s="1"/>
  <c r="L819" i="12"/>
  <c r="K819" i="12"/>
  <c r="J819" i="12"/>
  <c r="I819" i="12"/>
  <c r="H819" i="12"/>
  <c r="V818" i="12"/>
  <c r="U818" i="12"/>
  <c r="T818" i="12"/>
  <c r="S818" i="12"/>
  <c r="R818" i="12"/>
  <c r="R817" i="12" s="1"/>
  <c r="Q818" i="12"/>
  <c r="Q817" i="12" s="1"/>
  <c r="P818" i="12"/>
  <c r="P817" i="12" s="1"/>
  <c r="O818" i="12"/>
  <c r="O817" i="12" s="1"/>
  <c r="N818" i="12"/>
  <c r="N817" i="12" s="1"/>
  <c r="M818" i="12"/>
  <c r="L818" i="12"/>
  <c r="K818" i="12"/>
  <c r="K817" i="12" s="1"/>
  <c r="J818" i="12"/>
  <c r="J817" i="12" s="1"/>
  <c r="I818" i="12"/>
  <c r="I817" i="12" s="1"/>
  <c r="H818" i="12"/>
  <c r="H817" i="12" s="1"/>
  <c r="L817" i="12"/>
  <c r="W812" i="12"/>
  <c r="V812" i="12"/>
  <c r="U812" i="12"/>
  <c r="T812" i="12"/>
  <c r="S812" i="12"/>
  <c r="R812" i="12"/>
  <c r="Q812" i="12"/>
  <c r="P812" i="12"/>
  <c r="O812" i="12"/>
  <c r="N812" i="12"/>
  <c r="M812" i="12"/>
  <c r="L812" i="12"/>
  <c r="K812" i="12"/>
  <c r="J812" i="12"/>
  <c r="I812" i="12"/>
  <c r="I809" i="12" s="1"/>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T809" i="12" s="1"/>
  <c r="S810" i="12"/>
  <c r="R810" i="12"/>
  <c r="Q810" i="12"/>
  <c r="Q809" i="12" s="1"/>
  <c r="P810" i="12"/>
  <c r="O810" i="12"/>
  <c r="N810" i="12"/>
  <c r="M810" i="12"/>
  <c r="L810" i="12"/>
  <c r="L809" i="12" s="1"/>
  <c r="K810" i="12"/>
  <c r="K809" i="12" s="1"/>
  <c r="J810" i="12"/>
  <c r="J809" i="12" s="1"/>
  <c r="I810" i="12"/>
  <c r="H810" i="12"/>
  <c r="G810" i="12"/>
  <c r="U809" i="12"/>
  <c r="P809" i="12"/>
  <c r="O809" i="12"/>
  <c r="N809" i="12"/>
  <c r="M809" i="12"/>
  <c r="H809" i="12"/>
  <c r="G809" i="12"/>
  <c r="G807" i="12"/>
  <c r="G806" i="12"/>
  <c r="G805" i="12" s="1"/>
  <c r="W804" i="12"/>
  <c r="V804" i="12"/>
  <c r="U804" i="12"/>
  <c r="T804" i="12"/>
  <c r="S804" i="12"/>
  <c r="R804" i="12"/>
  <c r="Q804" i="12"/>
  <c r="P804" i="12"/>
  <c r="P801" i="12" s="1"/>
  <c r="O804" i="12"/>
  <c r="N804" i="12"/>
  <c r="M804" i="12"/>
  <c r="L804" i="12"/>
  <c r="K804" i="12"/>
  <c r="J804" i="12"/>
  <c r="I804" i="12"/>
  <c r="H804" i="12"/>
  <c r="G804" i="12"/>
  <c r="W803" i="12"/>
  <c r="V803" i="12"/>
  <c r="U803" i="12"/>
  <c r="T803" i="12"/>
  <c r="S803" i="12"/>
  <c r="R803" i="12"/>
  <c r="Q803" i="12"/>
  <c r="P803" i="12"/>
  <c r="O803" i="12"/>
  <c r="N803" i="12"/>
  <c r="M803" i="12"/>
  <c r="L803" i="12"/>
  <c r="L801" i="12" s="1"/>
  <c r="K803" i="12"/>
  <c r="J803" i="12"/>
  <c r="I803" i="12"/>
  <c r="H803" i="12"/>
  <c r="G803" i="12"/>
  <c r="W802" i="12"/>
  <c r="W801" i="12" s="1"/>
  <c r="V802" i="12"/>
  <c r="V801" i="12" s="1"/>
  <c r="U802" i="12"/>
  <c r="T802" i="12"/>
  <c r="S802" i="12"/>
  <c r="R802" i="12"/>
  <c r="Q802" i="12"/>
  <c r="P802" i="12"/>
  <c r="O802" i="12"/>
  <c r="N802" i="12"/>
  <c r="M802" i="12"/>
  <c r="L802" i="12"/>
  <c r="K802" i="12"/>
  <c r="J802" i="12"/>
  <c r="I802" i="12"/>
  <c r="I801" i="12" s="1"/>
  <c r="H802" i="12"/>
  <c r="G802" i="12"/>
  <c r="G801" i="12" s="1"/>
  <c r="U801" i="12"/>
  <c r="T801" i="12"/>
  <c r="S801" i="12"/>
  <c r="R801" i="12"/>
  <c r="K801" i="12"/>
  <c r="H801" i="12"/>
  <c r="W800" i="12"/>
  <c r="V800" i="12"/>
  <c r="U800" i="12"/>
  <c r="T800" i="12"/>
  <c r="S800" i="12"/>
  <c r="R800" i="12"/>
  <c r="Q800" i="12"/>
  <c r="P800" i="12"/>
  <c r="O800" i="12"/>
  <c r="N800" i="12"/>
  <c r="M800" i="12"/>
  <c r="L800" i="12"/>
  <c r="K800" i="12"/>
  <c r="J800" i="12"/>
  <c r="I800" i="12"/>
  <c r="I798" i="12" s="1"/>
  <c r="H800" i="12"/>
  <c r="H798" i="12" s="1"/>
  <c r="G800" i="12"/>
  <c r="W799" i="12"/>
  <c r="V799" i="12"/>
  <c r="V798" i="12" s="1"/>
  <c r="U799" i="12"/>
  <c r="U798" i="12" s="1"/>
  <c r="T799" i="12"/>
  <c r="T798" i="12" s="1"/>
  <c r="S799" i="12"/>
  <c r="S798" i="12" s="1"/>
  <c r="R799" i="12"/>
  <c r="Q799" i="12"/>
  <c r="P799" i="12"/>
  <c r="O799" i="12"/>
  <c r="N799" i="12"/>
  <c r="N798" i="12" s="1"/>
  <c r="M799" i="12"/>
  <c r="M798" i="12" s="1"/>
  <c r="L799" i="12"/>
  <c r="K799" i="12"/>
  <c r="J799" i="12"/>
  <c r="I799" i="12"/>
  <c r="H799" i="12"/>
  <c r="G799" i="12"/>
  <c r="W798" i="12"/>
  <c r="R798" i="12"/>
  <c r="Q798" i="12"/>
  <c r="P798" i="12"/>
  <c r="O798" i="12"/>
  <c r="L798" i="12"/>
  <c r="K798" i="12"/>
  <c r="J798" i="12"/>
  <c r="G798" i="12"/>
  <c r="W797" i="12"/>
  <c r="V797" i="12"/>
  <c r="U797" i="12"/>
  <c r="T797" i="12"/>
  <c r="T795" i="12" s="1"/>
  <c r="S797" i="12"/>
  <c r="S795" i="12" s="1"/>
  <c r="R797" i="12"/>
  <c r="Q797" i="12"/>
  <c r="P797" i="12"/>
  <c r="O797" i="12"/>
  <c r="N797" i="12"/>
  <c r="N795" i="12" s="1"/>
  <c r="M797" i="12"/>
  <c r="L797" i="12"/>
  <c r="K797" i="12"/>
  <c r="J797" i="12"/>
  <c r="I797" i="12"/>
  <c r="H797" i="12"/>
  <c r="H795" i="12" s="1"/>
  <c r="G797" i="12"/>
  <c r="W796" i="12"/>
  <c r="V796" i="12"/>
  <c r="U796" i="12"/>
  <c r="T796" i="12"/>
  <c r="S796" i="12"/>
  <c r="R796" i="12"/>
  <c r="Q796" i="12"/>
  <c r="Q795" i="12" s="1"/>
  <c r="P796" i="12"/>
  <c r="O796" i="12"/>
  <c r="N796" i="12"/>
  <c r="M796" i="12"/>
  <c r="M795" i="12" s="1"/>
  <c r="L796" i="12"/>
  <c r="L795" i="12" s="1"/>
  <c r="K796" i="12"/>
  <c r="K795" i="12" s="1"/>
  <c r="J796" i="12"/>
  <c r="I796" i="12"/>
  <c r="I795" i="12" s="1"/>
  <c r="H796" i="12"/>
  <c r="G796" i="12"/>
  <c r="W795" i="12"/>
  <c r="V795" i="12"/>
  <c r="U795" i="12"/>
  <c r="R795" i="12"/>
  <c r="J795" i="12"/>
  <c r="G795" i="12"/>
  <c r="W794" i="12"/>
  <c r="V794" i="12"/>
  <c r="U794" i="12"/>
  <c r="T794" i="12"/>
  <c r="S794" i="12"/>
  <c r="R794" i="12"/>
  <c r="Q794" i="12"/>
  <c r="P794" i="12"/>
  <c r="O794" i="12"/>
  <c r="N794" i="12"/>
  <c r="M794" i="12"/>
  <c r="L794" i="12"/>
  <c r="K794" i="12"/>
  <c r="J794" i="12"/>
  <c r="J792" i="12" s="1"/>
  <c r="I794" i="12"/>
  <c r="H794" i="12"/>
  <c r="G794" i="12"/>
  <c r="W793" i="12"/>
  <c r="V793" i="12"/>
  <c r="V792" i="12" s="1"/>
  <c r="U793" i="12"/>
  <c r="U792" i="12" s="1"/>
  <c r="T793" i="12"/>
  <c r="T792" i="12" s="1"/>
  <c r="S793" i="12"/>
  <c r="R793" i="12"/>
  <c r="Q793" i="12"/>
  <c r="Q792" i="12" s="1"/>
  <c r="P793" i="12"/>
  <c r="P792" i="12" s="1"/>
  <c r="O793" i="12"/>
  <c r="O792" i="12" s="1"/>
  <c r="N793" i="12"/>
  <c r="N792" i="12" s="1"/>
  <c r="M793" i="12"/>
  <c r="L793" i="12"/>
  <c r="K793" i="12"/>
  <c r="J793" i="12"/>
  <c r="I793" i="12"/>
  <c r="H793" i="12"/>
  <c r="H792" i="12" s="1"/>
  <c r="G793" i="12"/>
  <c r="S792" i="12"/>
  <c r="R792" i="12"/>
  <c r="M792" i="12"/>
  <c r="L792" i="12"/>
  <c r="K792" i="12"/>
  <c r="I792" i="12"/>
  <c r="W791" i="12"/>
  <c r="V791" i="12"/>
  <c r="U791" i="12"/>
  <c r="U789" i="12" s="1"/>
  <c r="T791" i="12"/>
  <c r="S791" i="12"/>
  <c r="R791" i="12"/>
  <c r="Q791" i="12"/>
  <c r="P791" i="12"/>
  <c r="O791" i="12"/>
  <c r="N791" i="12"/>
  <c r="M791" i="12"/>
  <c r="L791" i="12"/>
  <c r="K791" i="12"/>
  <c r="J791" i="12"/>
  <c r="J789" i="12" s="1"/>
  <c r="I791" i="12"/>
  <c r="H791" i="12"/>
  <c r="G791" i="12"/>
  <c r="W790" i="12"/>
  <c r="V790" i="12"/>
  <c r="U790" i="12"/>
  <c r="T790" i="12"/>
  <c r="S790" i="12"/>
  <c r="S789" i="12" s="1"/>
  <c r="R790" i="12"/>
  <c r="R789" i="12" s="1"/>
  <c r="Q790" i="12"/>
  <c r="Q789" i="12" s="1"/>
  <c r="P790" i="12"/>
  <c r="O790" i="12"/>
  <c r="N790" i="12"/>
  <c r="N789" i="12" s="1"/>
  <c r="M790" i="12"/>
  <c r="M789" i="12" s="1"/>
  <c r="L790" i="12"/>
  <c r="K790" i="12"/>
  <c r="K789" i="12" s="1"/>
  <c r="J790" i="12"/>
  <c r="I790" i="12"/>
  <c r="H790" i="12"/>
  <c r="G790" i="12"/>
  <c r="G789" i="12" s="1"/>
  <c r="W789" i="12"/>
  <c r="V789" i="12"/>
  <c r="T789" i="12"/>
  <c r="P789" i="12"/>
  <c r="O789" i="12"/>
  <c r="L789" i="12"/>
  <c r="I789" i="12"/>
  <c r="H789" i="12"/>
  <c r="W788" i="12"/>
  <c r="V788" i="12"/>
  <c r="U788" i="12"/>
  <c r="U786" i="12" s="1"/>
  <c r="T788" i="12"/>
  <c r="T786" i="12" s="1"/>
  <c r="S788" i="12"/>
  <c r="R788" i="12"/>
  <c r="Q788" i="12"/>
  <c r="P788" i="12"/>
  <c r="O788" i="12"/>
  <c r="N788" i="12"/>
  <c r="M788" i="12"/>
  <c r="L788" i="12"/>
  <c r="L786" i="12" s="1"/>
  <c r="K788" i="12"/>
  <c r="J788" i="12"/>
  <c r="I788" i="12"/>
  <c r="H788" i="12"/>
  <c r="G788" i="12"/>
  <c r="G786" i="12" s="1"/>
  <c r="W787" i="12"/>
  <c r="V787" i="12"/>
  <c r="U787" i="12"/>
  <c r="T787" i="12"/>
  <c r="S787" i="12"/>
  <c r="R787" i="12"/>
  <c r="R786" i="12" s="1"/>
  <c r="Q787" i="12"/>
  <c r="Q786" i="12" s="1"/>
  <c r="P787" i="12"/>
  <c r="O787" i="12"/>
  <c r="N787" i="12"/>
  <c r="M787" i="12"/>
  <c r="L787" i="12"/>
  <c r="K787" i="12"/>
  <c r="J787" i="12"/>
  <c r="J786" i="12" s="1"/>
  <c r="I787" i="12"/>
  <c r="H787" i="12"/>
  <c r="G787" i="12"/>
  <c r="W786" i="12"/>
  <c r="V786" i="12"/>
  <c r="S786" i="12"/>
  <c r="P786" i="12"/>
  <c r="O786" i="12"/>
  <c r="N786" i="12"/>
  <c r="M786" i="12"/>
  <c r="K786" i="12"/>
  <c r="W785" i="12"/>
  <c r="W783" i="12" s="1"/>
  <c r="V785" i="12"/>
  <c r="U785" i="12"/>
  <c r="T785" i="12"/>
  <c r="S785" i="12"/>
  <c r="R785" i="12"/>
  <c r="Q785" i="12"/>
  <c r="P785" i="12"/>
  <c r="O785" i="12"/>
  <c r="N785" i="12"/>
  <c r="M785" i="12"/>
  <c r="L785" i="12"/>
  <c r="L783" i="12" s="1"/>
  <c r="K785" i="12"/>
  <c r="J785" i="12"/>
  <c r="I785" i="12"/>
  <c r="H785" i="12"/>
  <c r="G785" i="12"/>
  <c r="W784" i="12"/>
  <c r="V784" i="12"/>
  <c r="U784" i="12"/>
  <c r="U783" i="12" s="1"/>
  <c r="T784" i="12"/>
  <c r="S784" i="12"/>
  <c r="R784" i="12"/>
  <c r="Q784" i="12"/>
  <c r="P784" i="12"/>
  <c r="O784" i="12"/>
  <c r="O783" i="12" s="1"/>
  <c r="N784" i="12"/>
  <c r="M784" i="12"/>
  <c r="L784" i="12"/>
  <c r="K784" i="12"/>
  <c r="J784" i="12"/>
  <c r="J783" i="12" s="1"/>
  <c r="I784" i="12"/>
  <c r="I783" i="12" s="1"/>
  <c r="H784" i="12"/>
  <c r="H783" i="12" s="1"/>
  <c r="G784" i="12"/>
  <c r="G783" i="12" s="1"/>
  <c r="V783" i="12"/>
  <c r="R783" i="12"/>
  <c r="Q783" i="12"/>
  <c r="N783" i="12"/>
  <c r="K783" i="12"/>
  <c r="W781" i="12"/>
  <c r="V781" i="12"/>
  <c r="U781" i="12"/>
  <c r="T781" i="12"/>
  <c r="S781" i="12"/>
  <c r="R781" i="12"/>
  <c r="Q781" i="12"/>
  <c r="P781" i="12"/>
  <c r="O781" i="12"/>
  <c r="N781" i="12"/>
  <c r="M781" i="12"/>
  <c r="L781" i="12"/>
  <c r="K781" i="12"/>
  <c r="J781" i="12"/>
  <c r="J778" i="12" s="1"/>
  <c r="I781" i="12"/>
  <c r="H781" i="12"/>
  <c r="G781" i="12"/>
  <c r="W780" i="12"/>
  <c r="V780" i="12"/>
  <c r="U780" i="12"/>
  <c r="T780" i="12"/>
  <c r="S780" i="12"/>
  <c r="R780" i="12"/>
  <c r="R778" i="12" s="1"/>
  <c r="Q780" i="12"/>
  <c r="P780" i="12"/>
  <c r="O780" i="12"/>
  <c r="N780" i="12"/>
  <c r="M780" i="12"/>
  <c r="L780" i="12"/>
  <c r="L778" i="12" s="1"/>
  <c r="K780" i="12"/>
  <c r="J780" i="12"/>
  <c r="I780" i="12"/>
  <c r="H780" i="12"/>
  <c r="G780" i="12"/>
  <c r="G778" i="12" s="1"/>
  <c r="W779" i="12"/>
  <c r="W778" i="12" s="1"/>
  <c r="V779" i="12"/>
  <c r="U779" i="12"/>
  <c r="T779" i="12"/>
  <c r="S779" i="12"/>
  <c r="R779" i="12"/>
  <c r="Q779" i="12"/>
  <c r="Q778" i="12" s="1"/>
  <c r="P779" i="12"/>
  <c r="P778" i="12" s="1"/>
  <c r="O779" i="12"/>
  <c r="O778" i="12" s="1"/>
  <c r="N779" i="12"/>
  <c r="M779" i="12"/>
  <c r="L779" i="12"/>
  <c r="K779" i="12"/>
  <c r="J779" i="12"/>
  <c r="I779" i="12"/>
  <c r="H779" i="12"/>
  <c r="G779" i="12"/>
  <c r="V778" i="12"/>
  <c r="U778" i="12"/>
  <c r="T778" i="12"/>
  <c r="S778" i="12"/>
  <c r="N778" i="12"/>
  <c r="M778" i="12"/>
  <c r="W777" i="12"/>
  <c r="V777" i="12"/>
  <c r="V775" i="12" s="1"/>
  <c r="U777" i="12"/>
  <c r="T777" i="12"/>
  <c r="S777" i="12"/>
  <c r="R777" i="12"/>
  <c r="Q777" i="12"/>
  <c r="Q775" i="12" s="1"/>
  <c r="P777" i="12"/>
  <c r="O777" i="12"/>
  <c r="N777" i="12"/>
  <c r="M777" i="12"/>
  <c r="L777" i="12"/>
  <c r="K777" i="12"/>
  <c r="K775" i="12" s="1"/>
  <c r="J777" i="12"/>
  <c r="J775" i="12" s="1"/>
  <c r="I777" i="12"/>
  <c r="H777" i="12"/>
  <c r="G777" i="12"/>
  <c r="W776" i="12"/>
  <c r="V776" i="12"/>
  <c r="U776" i="12"/>
  <c r="T776" i="12"/>
  <c r="T775" i="12" s="1"/>
  <c r="S776" i="12"/>
  <c r="R776" i="12"/>
  <c r="Q776" i="12"/>
  <c r="P776" i="12"/>
  <c r="O776" i="12"/>
  <c r="O775" i="12" s="1"/>
  <c r="N776" i="12"/>
  <c r="N775" i="12" s="1"/>
  <c r="M776" i="12"/>
  <c r="M775" i="12" s="1"/>
  <c r="L776" i="12"/>
  <c r="L775" i="12" s="1"/>
  <c r="K776" i="12"/>
  <c r="J776" i="12"/>
  <c r="I776" i="12"/>
  <c r="I775" i="12" s="1"/>
  <c r="H776" i="12"/>
  <c r="H775" i="12" s="1"/>
  <c r="G776" i="12"/>
  <c r="G775" i="12" s="1"/>
  <c r="W775" i="12"/>
  <c r="U775" i="12"/>
  <c r="W774" i="12"/>
  <c r="V774" i="12"/>
  <c r="V771" i="12" s="1"/>
  <c r="U774" i="12"/>
  <c r="U771" i="12" s="1"/>
  <c r="T774" i="12"/>
  <c r="S774" i="12"/>
  <c r="R774" i="12"/>
  <c r="Q774" i="12"/>
  <c r="P774" i="12"/>
  <c r="O774" i="12"/>
  <c r="N774" i="12"/>
  <c r="M774" i="12"/>
  <c r="M771" i="12" s="1"/>
  <c r="L774" i="12"/>
  <c r="K774" i="12"/>
  <c r="J774" i="12"/>
  <c r="I774" i="12"/>
  <c r="I771" i="12" s="1"/>
  <c r="H774" i="12"/>
  <c r="G774" i="12"/>
  <c r="W773" i="12"/>
  <c r="V773" i="12"/>
  <c r="U773" i="12"/>
  <c r="T773" i="12"/>
  <c r="S773" i="12"/>
  <c r="S771" i="12" s="1"/>
  <c r="R773" i="12"/>
  <c r="R771" i="12" s="1"/>
  <c r="Q773" i="12"/>
  <c r="P773" i="12"/>
  <c r="O773" i="12"/>
  <c r="N773" i="12"/>
  <c r="M773" i="12"/>
  <c r="L773" i="12"/>
  <c r="K773" i="12"/>
  <c r="K771" i="12" s="1"/>
  <c r="J773" i="12"/>
  <c r="J771" i="12" s="1"/>
  <c r="I773" i="12"/>
  <c r="H773" i="12"/>
  <c r="G773" i="12"/>
  <c r="W772" i="12"/>
  <c r="V772" i="12"/>
  <c r="U772" i="12"/>
  <c r="T772" i="12"/>
  <c r="S772" i="12"/>
  <c r="R772" i="12"/>
  <c r="Q772" i="12"/>
  <c r="Q771" i="12" s="1"/>
  <c r="P772" i="12"/>
  <c r="P771" i="12" s="1"/>
  <c r="O772" i="12"/>
  <c r="O771" i="12" s="1"/>
  <c r="N772" i="12"/>
  <c r="N771" i="12" s="1"/>
  <c r="M772" i="12"/>
  <c r="L772" i="12"/>
  <c r="K772" i="12"/>
  <c r="J772" i="12"/>
  <c r="I772" i="12"/>
  <c r="H772" i="12"/>
  <c r="H771" i="12" s="1"/>
  <c r="G772" i="12"/>
  <c r="G771" i="12" s="1"/>
  <c r="L771" i="12"/>
  <c r="W770" i="12"/>
  <c r="V770" i="12"/>
  <c r="V768" i="12" s="1"/>
  <c r="U770" i="12"/>
  <c r="U768" i="12" s="1"/>
  <c r="T770" i="12"/>
  <c r="S770" i="12"/>
  <c r="R770" i="12"/>
  <c r="Q770" i="12"/>
  <c r="P770" i="12"/>
  <c r="P768" i="12" s="1"/>
  <c r="O770" i="12"/>
  <c r="O768" i="12" s="1"/>
  <c r="N770" i="12"/>
  <c r="M770" i="12"/>
  <c r="L770" i="12"/>
  <c r="K770" i="12"/>
  <c r="J770" i="12"/>
  <c r="I770" i="12"/>
  <c r="H770" i="12"/>
  <c r="G770" i="12"/>
  <c r="W769" i="12"/>
  <c r="V769" i="12"/>
  <c r="U769" i="12"/>
  <c r="T769" i="12"/>
  <c r="S769" i="12"/>
  <c r="S768" i="12" s="1"/>
  <c r="R769" i="12"/>
  <c r="R768" i="12" s="1"/>
  <c r="Q769" i="12"/>
  <c r="Q768" i="12" s="1"/>
  <c r="P769" i="12"/>
  <c r="O769" i="12"/>
  <c r="N769" i="12"/>
  <c r="N768" i="12" s="1"/>
  <c r="M769" i="12"/>
  <c r="M768" i="12" s="1"/>
  <c r="L769" i="12"/>
  <c r="K769" i="12"/>
  <c r="J769" i="12"/>
  <c r="I769" i="12"/>
  <c r="H769" i="12"/>
  <c r="G769" i="12"/>
  <c r="G768" i="12" s="1"/>
  <c r="W768" i="12"/>
  <c r="T768" i="12"/>
  <c r="L768" i="12"/>
  <c r="K768" i="12"/>
  <c r="J768" i="12"/>
  <c r="I768" i="12"/>
  <c r="H768" i="12"/>
  <c r="W767" i="12"/>
  <c r="V767" i="12"/>
  <c r="U767" i="12"/>
  <c r="T767" i="12"/>
  <c r="S767" i="12"/>
  <c r="R767" i="12"/>
  <c r="Q767" i="12"/>
  <c r="P767" i="12"/>
  <c r="O767" i="12"/>
  <c r="N767" i="12"/>
  <c r="M767" i="12"/>
  <c r="L767" i="12"/>
  <c r="L764" i="12" s="1"/>
  <c r="K767" i="12"/>
  <c r="J767" i="12"/>
  <c r="I767" i="12"/>
  <c r="H767" i="12"/>
  <c r="H764" i="12" s="1"/>
  <c r="G767" i="12"/>
  <c r="W766" i="12"/>
  <c r="W764" i="12" s="1"/>
  <c r="V766" i="12"/>
  <c r="U766" i="12"/>
  <c r="T766" i="12"/>
  <c r="S766" i="12"/>
  <c r="R766" i="12"/>
  <c r="Q766" i="12"/>
  <c r="P766" i="12"/>
  <c r="O766" i="12"/>
  <c r="N766" i="12"/>
  <c r="M766" i="12"/>
  <c r="L766" i="12"/>
  <c r="K766" i="12"/>
  <c r="J766" i="12"/>
  <c r="I766" i="12"/>
  <c r="I764" i="12" s="1"/>
  <c r="H766" i="12"/>
  <c r="G766" i="12"/>
  <c r="W765" i="12"/>
  <c r="V765" i="12"/>
  <c r="U765" i="12"/>
  <c r="U764" i="12" s="1"/>
  <c r="T765" i="12"/>
  <c r="T764" i="12" s="1"/>
  <c r="S765" i="12"/>
  <c r="S764" i="12" s="1"/>
  <c r="R765" i="12"/>
  <c r="Q765" i="12"/>
  <c r="P765" i="12"/>
  <c r="O765" i="12"/>
  <c r="O764" i="12" s="1"/>
  <c r="N765" i="12"/>
  <c r="N764" i="12" s="1"/>
  <c r="M765" i="12"/>
  <c r="L765" i="12"/>
  <c r="K765" i="12"/>
  <c r="J765" i="12"/>
  <c r="I765" i="12"/>
  <c r="H765" i="12"/>
  <c r="G765" i="12"/>
  <c r="R764" i="12"/>
  <c r="Q764" i="12"/>
  <c r="P764" i="12"/>
  <c r="M764" i="12"/>
  <c r="K764" i="12"/>
  <c r="J764" i="12"/>
  <c r="W763" i="12"/>
  <c r="V763" i="12"/>
  <c r="U763" i="12"/>
  <c r="T763" i="12"/>
  <c r="T761" i="12" s="1"/>
  <c r="S763" i="12"/>
  <c r="R763" i="12"/>
  <c r="Q763" i="12"/>
  <c r="P763" i="12"/>
  <c r="O763" i="12"/>
  <c r="N763" i="12"/>
  <c r="M763" i="12"/>
  <c r="L763" i="12"/>
  <c r="K763" i="12"/>
  <c r="J763" i="12"/>
  <c r="J761" i="12" s="1"/>
  <c r="I763" i="12"/>
  <c r="I761" i="12" s="1"/>
  <c r="H763" i="12"/>
  <c r="H761" i="12" s="1"/>
  <c r="G763" i="12"/>
  <c r="W762" i="12"/>
  <c r="V762" i="12"/>
  <c r="U762" i="12"/>
  <c r="T762" i="12"/>
  <c r="S762" i="12"/>
  <c r="R762" i="12"/>
  <c r="R761" i="12" s="1"/>
  <c r="Q762" i="12"/>
  <c r="Q761" i="12" s="1"/>
  <c r="P762" i="12"/>
  <c r="P761" i="12" s="1"/>
  <c r="O762" i="12"/>
  <c r="O761" i="12" s="1"/>
  <c r="N762" i="12"/>
  <c r="M762" i="12"/>
  <c r="L762" i="12"/>
  <c r="K762" i="12"/>
  <c r="J762" i="12"/>
  <c r="I762" i="12"/>
  <c r="H762" i="12"/>
  <c r="G762" i="12"/>
  <c r="G761" i="12" s="1"/>
  <c r="W761" i="12"/>
  <c r="V761" i="12"/>
  <c r="U761" i="12"/>
  <c r="S761" i="12"/>
  <c r="N761" i="12"/>
  <c r="L761" i="12"/>
  <c r="K761" i="12"/>
  <c r="W759" i="12"/>
  <c r="V759" i="12"/>
  <c r="U759" i="12"/>
  <c r="T759" i="12"/>
  <c r="S759" i="12"/>
  <c r="R759" i="12"/>
  <c r="Q759" i="12"/>
  <c r="P759" i="12"/>
  <c r="O759" i="12"/>
  <c r="N759" i="12"/>
  <c r="M759" i="12"/>
  <c r="L759" i="12"/>
  <c r="K759" i="12"/>
  <c r="J759" i="12"/>
  <c r="I759" i="12"/>
  <c r="I756" i="12" s="1"/>
  <c r="H759" i="12"/>
  <c r="G759" i="12"/>
  <c r="G756" i="12" s="1"/>
  <c r="W758" i="12"/>
  <c r="V758" i="12"/>
  <c r="U758" i="12"/>
  <c r="T758" i="12"/>
  <c r="S758" i="12"/>
  <c r="R758" i="12"/>
  <c r="Q758" i="12"/>
  <c r="P758" i="12"/>
  <c r="O758" i="12"/>
  <c r="O756" i="12" s="1"/>
  <c r="N758" i="12"/>
  <c r="M758" i="12"/>
  <c r="L758" i="12"/>
  <c r="K758" i="12"/>
  <c r="J758" i="12"/>
  <c r="I758" i="12"/>
  <c r="H758" i="12"/>
  <c r="G758" i="12"/>
  <c r="W757" i="12"/>
  <c r="W756" i="12" s="1"/>
  <c r="V757" i="12"/>
  <c r="V756" i="12" s="1"/>
  <c r="U757" i="12"/>
  <c r="U756" i="12" s="1"/>
  <c r="T757" i="12"/>
  <c r="S757" i="12"/>
  <c r="R757" i="12"/>
  <c r="Q757" i="12"/>
  <c r="P757" i="12"/>
  <c r="O757" i="12"/>
  <c r="N757" i="12"/>
  <c r="N756" i="12" s="1"/>
  <c r="M757" i="12"/>
  <c r="M756" i="12" s="1"/>
  <c r="L757" i="12"/>
  <c r="L756" i="12" s="1"/>
  <c r="K757" i="12"/>
  <c r="J757" i="12"/>
  <c r="I757" i="12"/>
  <c r="H757" i="12"/>
  <c r="G757" i="12"/>
  <c r="T756" i="12"/>
  <c r="S756" i="12"/>
  <c r="R756" i="12"/>
  <c r="Q756" i="12"/>
  <c r="P756" i="12"/>
  <c r="K756" i="12"/>
  <c r="J756" i="12"/>
  <c r="W755" i="12"/>
  <c r="V755" i="12"/>
  <c r="U755" i="12"/>
  <c r="T755" i="12"/>
  <c r="S755" i="12"/>
  <c r="S752" i="12" s="1"/>
  <c r="R755" i="12"/>
  <c r="Q755" i="12"/>
  <c r="Q752" i="12" s="1"/>
  <c r="P755" i="12"/>
  <c r="O755" i="12"/>
  <c r="O752" i="12" s="1"/>
  <c r="N755" i="12"/>
  <c r="M755" i="12"/>
  <c r="L755" i="12"/>
  <c r="K755" i="12"/>
  <c r="J755" i="12"/>
  <c r="I755" i="12"/>
  <c r="H755" i="12"/>
  <c r="G755" i="12"/>
  <c r="W754" i="12"/>
  <c r="V754" i="12"/>
  <c r="U754" i="12"/>
  <c r="T754" i="12"/>
  <c r="S754" i="12"/>
  <c r="R754" i="12"/>
  <c r="Q754" i="12"/>
  <c r="P754" i="12"/>
  <c r="P752" i="12" s="1"/>
  <c r="O754" i="12"/>
  <c r="N754" i="12"/>
  <c r="M754" i="12"/>
  <c r="L754" i="12"/>
  <c r="K754" i="12"/>
  <c r="J754" i="12"/>
  <c r="I754" i="12"/>
  <c r="H754" i="12"/>
  <c r="G754" i="12"/>
  <c r="W753" i="12"/>
  <c r="V753" i="12"/>
  <c r="V752" i="12" s="1"/>
  <c r="U753" i="12"/>
  <c r="U752" i="12" s="1"/>
  <c r="T753" i="12"/>
  <c r="S753" i="12"/>
  <c r="R753" i="12"/>
  <c r="Q753" i="12"/>
  <c r="P753" i="12"/>
  <c r="O753" i="12"/>
  <c r="N753" i="12"/>
  <c r="M753" i="12"/>
  <c r="M752" i="12" s="1"/>
  <c r="L753" i="12"/>
  <c r="L752" i="12" s="1"/>
  <c r="K753" i="12"/>
  <c r="K752" i="12" s="1"/>
  <c r="J753" i="12"/>
  <c r="J752" i="12" s="1"/>
  <c r="I753" i="12"/>
  <c r="H753" i="12"/>
  <c r="H752" i="12" s="1"/>
  <c r="G753" i="12"/>
  <c r="G752" i="12" s="1"/>
  <c r="W752" i="12"/>
  <c r="T752" i="12"/>
  <c r="R752" i="12"/>
  <c r="W751" i="12"/>
  <c r="W748" i="12" s="1"/>
  <c r="V751" i="12"/>
  <c r="U751" i="12"/>
  <c r="T751" i="12"/>
  <c r="S751" i="12"/>
  <c r="R751" i="12"/>
  <c r="Q751" i="12"/>
  <c r="P751" i="12"/>
  <c r="P748" i="12" s="1"/>
  <c r="O751" i="12"/>
  <c r="N751" i="12"/>
  <c r="M751" i="12"/>
  <c r="L751" i="12"/>
  <c r="K751" i="12"/>
  <c r="J751" i="12"/>
  <c r="I751" i="12"/>
  <c r="H751" i="12"/>
  <c r="H748" i="12" s="1"/>
  <c r="G751" i="12"/>
  <c r="W750" i="12"/>
  <c r="V750" i="12"/>
  <c r="U750" i="12"/>
  <c r="T750" i="12"/>
  <c r="S750" i="12"/>
  <c r="R750" i="12"/>
  <c r="Q750" i="12"/>
  <c r="P750" i="12"/>
  <c r="O750" i="12"/>
  <c r="N750" i="12"/>
  <c r="N748" i="12" s="1"/>
  <c r="M750" i="12"/>
  <c r="M748" i="12" s="1"/>
  <c r="L750" i="12"/>
  <c r="K750" i="12"/>
  <c r="J750" i="12"/>
  <c r="I750" i="12"/>
  <c r="H750" i="12"/>
  <c r="G750" i="12"/>
  <c r="W749" i="12"/>
  <c r="V749" i="12"/>
  <c r="U749" i="12"/>
  <c r="T749" i="12"/>
  <c r="S749" i="12"/>
  <c r="R749" i="12"/>
  <c r="Q749" i="12"/>
  <c r="P749" i="12"/>
  <c r="O749" i="12"/>
  <c r="N749" i="12"/>
  <c r="M749" i="12"/>
  <c r="L749" i="12"/>
  <c r="K749" i="12"/>
  <c r="K748" i="12" s="1"/>
  <c r="J749" i="12"/>
  <c r="J748" i="12" s="1"/>
  <c r="I749" i="12"/>
  <c r="I748" i="12" s="1"/>
  <c r="H749" i="12"/>
  <c r="G749" i="12"/>
  <c r="S748" i="12"/>
  <c r="R748" i="12"/>
  <c r="O748" i="12"/>
  <c r="L748" i="12"/>
  <c r="G748" i="12"/>
  <c r="W746" i="12"/>
  <c r="V746" i="12"/>
  <c r="U746" i="12"/>
  <c r="T746" i="12"/>
  <c r="S746" i="12"/>
  <c r="R746" i="12"/>
  <c r="Q746" i="12"/>
  <c r="P746" i="12"/>
  <c r="O746" i="12"/>
  <c r="N746" i="12"/>
  <c r="M746" i="12"/>
  <c r="L746" i="12"/>
  <c r="L742" i="12" s="1"/>
  <c r="K746" i="12"/>
  <c r="K742" i="12" s="1"/>
  <c r="J746" i="12"/>
  <c r="I746" i="12"/>
  <c r="H746" i="12"/>
  <c r="G746" i="12"/>
  <c r="W745" i="12"/>
  <c r="V745" i="12"/>
  <c r="U745" i="12"/>
  <c r="T745" i="12"/>
  <c r="S745" i="12"/>
  <c r="R745" i="12"/>
  <c r="Q745" i="12"/>
  <c r="P745" i="12"/>
  <c r="O745" i="12"/>
  <c r="N745" i="12"/>
  <c r="M745" i="12"/>
  <c r="L745" i="12"/>
  <c r="K745" i="12"/>
  <c r="J745" i="12"/>
  <c r="I745" i="12"/>
  <c r="H745" i="12"/>
  <c r="H742" i="12" s="1"/>
  <c r="G745" i="12"/>
  <c r="W744" i="12"/>
  <c r="V744" i="12"/>
  <c r="U744" i="12"/>
  <c r="T744" i="12"/>
  <c r="S744" i="12"/>
  <c r="R744" i="12"/>
  <c r="Q744" i="12"/>
  <c r="P744" i="12"/>
  <c r="P742" i="12" s="1"/>
  <c r="O744" i="12"/>
  <c r="N744" i="12"/>
  <c r="M744" i="12"/>
  <c r="L744" i="12"/>
  <c r="K744" i="12"/>
  <c r="J744" i="12"/>
  <c r="J742" i="12" s="1"/>
  <c r="I744" i="12"/>
  <c r="H744" i="12"/>
  <c r="G744" i="12"/>
  <c r="W743" i="12"/>
  <c r="W742" i="12" s="1"/>
  <c r="V743" i="12"/>
  <c r="V742" i="12" s="1"/>
  <c r="U743" i="12"/>
  <c r="T743" i="12"/>
  <c r="S743" i="12"/>
  <c r="R743" i="12"/>
  <c r="Q743" i="12"/>
  <c r="P743" i="12"/>
  <c r="O743" i="12"/>
  <c r="O742" i="12" s="1"/>
  <c r="N743" i="12"/>
  <c r="N742" i="12" s="1"/>
  <c r="M743" i="12"/>
  <c r="M742" i="12" s="1"/>
  <c r="L743" i="12"/>
  <c r="K743" i="12"/>
  <c r="J743" i="12"/>
  <c r="I743" i="12"/>
  <c r="H743" i="12"/>
  <c r="G743" i="12"/>
  <c r="U742" i="12"/>
  <c r="T742" i="12"/>
  <c r="S742" i="12"/>
  <c r="R742" i="12"/>
  <c r="Q742" i="12"/>
  <c r="W741" i="12"/>
  <c r="V741" i="12"/>
  <c r="U741" i="12"/>
  <c r="T741" i="12"/>
  <c r="S741" i="12"/>
  <c r="R741" i="12"/>
  <c r="R737" i="12" s="1"/>
  <c r="Q741" i="12"/>
  <c r="Q737" i="12" s="1"/>
  <c r="P741" i="12"/>
  <c r="P737" i="12" s="1"/>
  <c r="O741" i="12"/>
  <c r="N741" i="12"/>
  <c r="M741" i="12"/>
  <c r="L741" i="12"/>
  <c r="K741" i="12"/>
  <c r="J741" i="12"/>
  <c r="I741" i="12"/>
  <c r="H741" i="12"/>
  <c r="G741" i="12"/>
  <c r="W740" i="12"/>
  <c r="V740" i="12"/>
  <c r="U740" i="12"/>
  <c r="T740" i="12"/>
  <c r="S740" i="12"/>
  <c r="R740" i="12"/>
  <c r="Q740" i="12"/>
  <c r="P740" i="12"/>
  <c r="O740" i="12"/>
  <c r="O737" i="12" s="1"/>
  <c r="N740" i="12"/>
  <c r="M740" i="12"/>
  <c r="M737" i="12" s="1"/>
  <c r="L740" i="12"/>
  <c r="K740" i="12"/>
  <c r="J740" i="12"/>
  <c r="I740" i="12"/>
  <c r="H740" i="12"/>
  <c r="G740" i="12"/>
  <c r="W739" i="12"/>
  <c r="W737" i="12" s="1"/>
  <c r="V739" i="12"/>
  <c r="V737" i="12" s="1"/>
  <c r="U739" i="12"/>
  <c r="T739" i="12"/>
  <c r="S739" i="12"/>
  <c r="R739" i="12"/>
  <c r="Q739" i="12"/>
  <c r="P739" i="12"/>
  <c r="O739" i="12"/>
  <c r="N739" i="12"/>
  <c r="M739" i="12"/>
  <c r="L739" i="12"/>
  <c r="K739" i="12"/>
  <c r="J739" i="12"/>
  <c r="I739" i="12"/>
  <c r="H739" i="12"/>
  <c r="G739" i="12"/>
  <c r="W738" i="12"/>
  <c r="V738" i="12"/>
  <c r="U738" i="12"/>
  <c r="U737" i="12" s="1"/>
  <c r="T738" i="12"/>
  <c r="T737" i="12" s="1"/>
  <c r="S738" i="12"/>
  <c r="S737" i="12" s="1"/>
  <c r="R738" i="12"/>
  <c r="Q738" i="12"/>
  <c r="P738" i="12"/>
  <c r="O738" i="12"/>
  <c r="N738" i="12"/>
  <c r="M738" i="12"/>
  <c r="L738" i="12"/>
  <c r="K738" i="12"/>
  <c r="J738" i="12"/>
  <c r="I738" i="12"/>
  <c r="I737" i="12" s="1"/>
  <c r="H738" i="12"/>
  <c r="H737" i="12" s="1"/>
  <c r="G738" i="12"/>
  <c r="G737" i="12" s="1"/>
  <c r="W736" i="12"/>
  <c r="V736" i="12"/>
  <c r="U736" i="12"/>
  <c r="T736" i="12"/>
  <c r="S736" i="12"/>
  <c r="R736" i="12"/>
  <c r="Q736" i="12"/>
  <c r="P736" i="12"/>
  <c r="O736" i="12"/>
  <c r="N736" i="12"/>
  <c r="M736" i="12"/>
  <c r="M732" i="12" s="1"/>
  <c r="L736" i="12"/>
  <c r="K736" i="12"/>
  <c r="J736" i="12"/>
  <c r="I736" i="12"/>
  <c r="H736" i="12"/>
  <c r="G736" i="12"/>
  <c r="W735" i="12"/>
  <c r="V735" i="12"/>
  <c r="U735" i="12"/>
  <c r="T735" i="12"/>
  <c r="S735" i="12"/>
  <c r="R735" i="12"/>
  <c r="Q735" i="12"/>
  <c r="P735" i="12"/>
  <c r="O735" i="12"/>
  <c r="N735" i="12"/>
  <c r="M735" i="12"/>
  <c r="L735" i="12"/>
  <c r="K735" i="12"/>
  <c r="K732" i="12" s="1"/>
  <c r="J735" i="12"/>
  <c r="J732" i="12" s="1"/>
  <c r="I735" i="12"/>
  <c r="H735" i="12"/>
  <c r="G735" i="12"/>
  <c r="W734" i="12"/>
  <c r="V734" i="12"/>
  <c r="U734" i="12"/>
  <c r="T734" i="12"/>
  <c r="T732" i="12" s="1"/>
  <c r="S734" i="12"/>
  <c r="S732" i="12" s="1"/>
  <c r="R734" i="12"/>
  <c r="Q734" i="12"/>
  <c r="P734" i="12"/>
  <c r="O734" i="12"/>
  <c r="N734" i="12"/>
  <c r="M734" i="12"/>
  <c r="L734" i="12"/>
  <c r="K734" i="12"/>
  <c r="J734" i="12"/>
  <c r="I734" i="12"/>
  <c r="I732" i="12" s="1"/>
  <c r="H734" i="12"/>
  <c r="H732" i="12" s="1"/>
  <c r="G734" i="12"/>
  <c r="G732" i="12" s="1"/>
  <c r="W733" i="12"/>
  <c r="V733" i="12"/>
  <c r="U733" i="12"/>
  <c r="T733" i="12"/>
  <c r="S733" i="12"/>
  <c r="R733" i="12"/>
  <c r="Q733" i="12"/>
  <c r="Q732" i="12" s="1"/>
  <c r="P733" i="12"/>
  <c r="P732" i="12" s="1"/>
  <c r="O733" i="12"/>
  <c r="N733" i="12"/>
  <c r="N732" i="12" s="1"/>
  <c r="M733" i="12"/>
  <c r="L733" i="12"/>
  <c r="K733" i="12"/>
  <c r="J733" i="12"/>
  <c r="I733" i="12"/>
  <c r="H733" i="12"/>
  <c r="G733" i="12"/>
  <c r="W732" i="12"/>
  <c r="V732" i="12"/>
  <c r="U732" i="12"/>
  <c r="G729" i="12"/>
  <c r="G728" i="12"/>
  <c r="G727" i="12" s="1"/>
  <c r="W726" i="12"/>
  <c r="V726" i="12"/>
  <c r="U726" i="12"/>
  <c r="T726" i="12"/>
  <c r="S726" i="12"/>
  <c r="R726" i="12"/>
  <c r="Q726" i="12"/>
  <c r="P726" i="12"/>
  <c r="O726" i="12"/>
  <c r="N726" i="12"/>
  <c r="N723" i="12" s="1"/>
  <c r="M726" i="12"/>
  <c r="M723" i="12" s="1"/>
  <c r="L726" i="12"/>
  <c r="K726" i="12"/>
  <c r="J726" i="12"/>
  <c r="I726" i="12"/>
  <c r="I723" i="12" s="1"/>
  <c r="H726" i="12"/>
  <c r="G726" i="12"/>
  <c r="W725" i="12"/>
  <c r="V725" i="12"/>
  <c r="U725" i="12"/>
  <c r="T725" i="12"/>
  <c r="S725" i="12"/>
  <c r="R725" i="12"/>
  <c r="Q725" i="12"/>
  <c r="P725" i="12"/>
  <c r="O725" i="12"/>
  <c r="N725" i="12"/>
  <c r="M725" i="12"/>
  <c r="L725" i="12"/>
  <c r="K725" i="12"/>
  <c r="K723" i="12" s="1"/>
  <c r="J725" i="12"/>
  <c r="I725" i="12"/>
  <c r="H725" i="12"/>
  <c r="G725" i="12"/>
  <c r="W724" i="12"/>
  <c r="W723" i="12" s="1"/>
  <c r="V724" i="12"/>
  <c r="V723" i="12" s="1"/>
  <c r="U724" i="12"/>
  <c r="U723" i="12" s="1"/>
  <c r="T724" i="12"/>
  <c r="S724" i="12"/>
  <c r="R724" i="12"/>
  <c r="Q724" i="12"/>
  <c r="P724" i="12"/>
  <c r="P723" i="12" s="1"/>
  <c r="O724" i="12"/>
  <c r="O723" i="12" s="1"/>
  <c r="N724" i="12"/>
  <c r="M724" i="12"/>
  <c r="L724" i="12"/>
  <c r="K724" i="12"/>
  <c r="J724" i="12"/>
  <c r="I724" i="12"/>
  <c r="H724" i="12"/>
  <c r="H723" i="12" s="1"/>
  <c r="G724" i="12"/>
  <c r="T723" i="12"/>
  <c r="S723" i="12"/>
  <c r="R723" i="12"/>
  <c r="Q723" i="12"/>
  <c r="L723" i="12"/>
  <c r="W722" i="12"/>
  <c r="V722" i="12"/>
  <c r="U722" i="12"/>
  <c r="U720" i="12" s="1"/>
  <c r="T722" i="12"/>
  <c r="S722" i="12"/>
  <c r="R722" i="12"/>
  <c r="Q722" i="12"/>
  <c r="P722" i="12"/>
  <c r="O722" i="12"/>
  <c r="N722" i="12"/>
  <c r="M722" i="12"/>
  <c r="L722" i="12"/>
  <c r="K722" i="12"/>
  <c r="K720" i="12" s="1"/>
  <c r="J722" i="12"/>
  <c r="J720" i="12" s="1"/>
  <c r="I722" i="12"/>
  <c r="I720" i="12" s="1"/>
  <c r="H722" i="12"/>
  <c r="G722" i="12"/>
  <c r="W721" i="12"/>
  <c r="V721" i="12"/>
  <c r="U721" i="12"/>
  <c r="T721" i="12"/>
  <c r="S721" i="12"/>
  <c r="S720" i="12" s="1"/>
  <c r="R721" i="12"/>
  <c r="Q721" i="12"/>
  <c r="P721" i="12"/>
  <c r="P720" i="12" s="1"/>
  <c r="O721" i="12"/>
  <c r="O720" i="12" s="1"/>
  <c r="N721" i="12"/>
  <c r="N720" i="12" s="1"/>
  <c r="M721" i="12"/>
  <c r="M720" i="12" s="1"/>
  <c r="L721" i="12"/>
  <c r="L720" i="12" s="1"/>
  <c r="K721" i="12"/>
  <c r="J721" i="12"/>
  <c r="I721" i="12"/>
  <c r="H721" i="12"/>
  <c r="H720" i="12" s="1"/>
  <c r="G721" i="12"/>
  <c r="G720" i="12" s="1"/>
  <c r="W720" i="12"/>
  <c r="V720" i="12"/>
  <c r="T720" i="12"/>
  <c r="W719" i="12"/>
  <c r="V719" i="12"/>
  <c r="U719" i="12"/>
  <c r="U717" i="12" s="1"/>
  <c r="T719" i="12"/>
  <c r="T717" i="12" s="1"/>
  <c r="S719" i="12"/>
  <c r="R719" i="12"/>
  <c r="Q719" i="12"/>
  <c r="P719" i="12"/>
  <c r="O719" i="12"/>
  <c r="N719" i="12"/>
  <c r="M719" i="12"/>
  <c r="L719" i="12"/>
  <c r="L717" i="12" s="1"/>
  <c r="K719" i="12"/>
  <c r="J719" i="12"/>
  <c r="I719" i="12"/>
  <c r="H719" i="12"/>
  <c r="G719" i="12"/>
  <c r="G717" i="12" s="1"/>
  <c r="W718" i="12"/>
  <c r="W717" i="12" s="1"/>
  <c r="V718" i="12"/>
  <c r="V717" i="12" s="1"/>
  <c r="U718" i="12"/>
  <c r="T718" i="12"/>
  <c r="S718" i="12"/>
  <c r="S717" i="12" s="1"/>
  <c r="R718" i="12"/>
  <c r="R717" i="12" s="1"/>
  <c r="Q718" i="12"/>
  <c r="Q717" i="12" s="1"/>
  <c r="P718" i="12"/>
  <c r="P717" i="12" s="1"/>
  <c r="O718" i="12"/>
  <c r="N718" i="12"/>
  <c r="M718" i="12"/>
  <c r="L718" i="12"/>
  <c r="K718" i="12"/>
  <c r="J718" i="12"/>
  <c r="J717" i="12" s="1"/>
  <c r="I718" i="12"/>
  <c r="I717" i="12" s="1"/>
  <c r="H718" i="12"/>
  <c r="G718" i="12"/>
  <c r="O717" i="12"/>
  <c r="N717" i="12"/>
  <c r="M717" i="12"/>
  <c r="K717" i="12"/>
  <c r="W716" i="12"/>
  <c r="W714" i="12" s="1"/>
  <c r="V716" i="12"/>
  <c r="U716" i="12"/>
  <c r="T716" i="12"/>
  <c r="S716" i="12"/>
  <c r="R716" i="12"/>
  <c r="Q716" i="12"/>
  <c r="P716" i="12"/>
  <c r="O716" i="12"/>
  <c r="N716" i="12"/>
  <c r="M716" i="12"/>
  <c r="L716" i="12"/>
  <c r="L714" i="12" s="1"/>
  <c r="K716" i="12"/>
  <c r="J716" i="12"/>
  <c r="I716" i="12"/>
  <c r="H716" i="12"/>
  <c r="G716" i="12"/>
  <c r="W715" i="12"/>
  <c r="V715" i="12"/>
  <c r="U715" i="12"/>
  <c r="T715" i="12"/>
  <c r="S715" i="12"/>
  <c r="R715" i="12"/>
  <c r="Q715" i="12"/>
  <c r="P715" i="12"/>
  <c r="P714" i="12" s="1"/>
  <c r="O715" i="12"/>
  <c r="N715" i="12"/>
  <c r="M715" i="12"/>
  <c r="L715" i="12"/>
  <c r="K715" i="12"/>
  <c r="J715" i="12"/>
  <c r="I715" i="12"/>
  <c r="I714" i="12" s="1"/>
  <c r="H715" i="12"/>
  <c r="H714" i="12" s="1"/>
  <c r="G715" i="12"/>
  <c r="V714" i="12"/>
  <c r="R714" i="12"/>
  <c r="Q714" i="12"/>
  <c r="O714" i="12"/>
  <c r="N714" i="12"/>
  <c r="M714" i="12"/>
  <c r="K714" i="12"/>
  <c r="J714" i="12"/>
  <c r="G714" i="12"/>
  <c r="W713" i="12"/>
  <c r="V713" i="12"/>
  <c r="V711" i="12" s="1"/>
  <c r="U713" i="12"/>
  <c r="T713" i="12"/>
  <c r="S713" i="12"/>
  <c r="R713" i="12"/>
  <c r="Q713" i="12"/>
  <c r="P713" i="12"/>
  <c r="O713" i="12"/>
  <c r="N713" i="12"/>
  <c r="N711" i="12" s="1"/>
  <c r="M713" i="12"/>
  <c r="L713" i="12"/>
  <c r="K713" i="12"/>
  <c r="J713" i="12"/>
  <c r="I713" i="12"/>
  <c r="H713" i="12"/>
  <c r="G713" i="12"/>
  <c r="W712" i="12"/>
  <c r="V712" i="12"/>
  <c r="U712" i="12"/>
  <c r="U711" i="12" s="1"/>
  <c r="T712" i="12"/>
  <c r="T711" i="12" s="1"/>
  <c r="S712" i="12"/>
  <c r="S711" i="12" s="1"/>
  <c r="R712" i="12"/>
  <c r="Q712" i="12"/>
  <c r="P712" i="12"/>
  <c r="O712" i="12"/>
  <c r="N712" i="12"/>
  <c r="M712" i="12"/>
  <c r="L712" i="12"/>
  <c r="K712" i="12"/>
  <c r="J712" i="12"/>
  <c r="I712" i="12"/>
  <c r="H712" i="12"/>
  <c r="H711" i="12" s="1"/>
  <c r="G712" i="12"/>
  <c r="G711" i="12" s="1"/>
  <c r="W711" i="12"/>
  <c r="R711" i="12"/>
  <c r="Q711" i="12"/>
  <c r="P711" i="12"/>
  <c r="O711" i="12"/>
  <c r="M711" i="12"/>
  <c r="W710" i="12"/>
  <c r="V710" i="12"/>
  <c r="U710" i="12"/>
  <c r="U708" i="12" s="1"/>
  <c r="T710" i="12"/>
  <c r="S710" i="12"/>
  <c r="R710" i="12"/>
  <c r="Q710" i="12"/>
  <c r="P710" i="12"/>
  <c r="O710" i="12"/>
  <c r="N710" i="12"/>
  <c r="N708" i="12" s="1"/>
  <c r="M710" i="12"/>
  <c r="M708" i="12" s="1"/>
  <c r="L710" i="12"/>
  <c r="K710" i="12"/>
  <c r="J710" i="12"/>
  <c r="I710" i="12"/>
  <c r="H710" i="12"/>
  <c r="G710" i="12"/>
  <c r="W709" i="12"/>
  <c r="W708" i="12" s="1"/>
  <c r="V709" i="12"/>
  <c r="V708" i="12" s="1"/>
  <c r="U709" i="12"/>
  <c r="T709" i="12"/>
  <c r="S709" i="12"/>
  <c r="R709" i="12"/>
  <c r="Q709" i="12"/>
  <c r="P709" i="12"/>
  <c r="O709" i="12"/>
  <c r="O708" i="12" s="1"/>
  <c r="N709" i="12"/>
  <c r="M709" i="12"/>
  <c r="L709" i="12"/>
  <c r="L708" i="12" s="1"/>
  <c r="K709" i="12"/>
  <c r="K708" i="12" s="1"/>
  <c r="J709" i="12"/>
  <c r="J708" i="12" s="1"/>
  <c r="I709" i="12"/>
  <c r="I708" i="12" s="1"/>
  <c r="H709" i="12"/>
  <c r="G709" i="12"/>
  <c r="T708" i="12"/>
  <c r="S708" i="12"/>
  <c r="Q708" i="12"/>
  <c r="P708" i="12"/>
  <c r="H708" i="12"/>
  <c r="G708" i="12"/>
  <c r="W707" i="12"/>
  <c r="V707" i="12"/>
  <c r="U707" i="12"/>
  <c r="T707" i="12"/>
  <c r="S707" i="12"/>
  <c r="R707" i="12"/>
  <c r="Q707" i="12"/>
  <c r="P707" i="12"/>
  <c r="P705" i="12" s="1"/>
  <c r="O707" i="12"/>
  <c r="N707" i="12"/>
  <c r="M707" i="12"/>
  <c r="L707" i="12"/>
  <c r="K707" i="12"/>
  <c r="J707" i="12"/>
  <c r="I707" i="12"/>
  <c r="H707" i="12"/>
  <c r="G707" i="12"/>
  <c r="W706" i="12"/>
  <c r="W705" i="12" s="1"/>
  <c r="V706" i="12"/>
  <c r="V705" i="12" s="1"/>
  <c r="U706" i="12"/>
  <c r="U705" i="12" s="1"/>
  <c r="T706" i="12"/>
  <c r="T705" i="12" s="1"/>
  <c r="S706" i="12"/>
  <c r="R706" i="12"/>
  <c r="Q706" i="12"/>
  <c r="P706" i="12"/>
  <c r="O706" i="12"/>
  <c r="N706" i="12"/>
  <c r="M706" i="12"/>
  <c r="L706" i="12"/>
  <c r="K706" i="12"/>
  <c r="K705" i="12" s="1"/>
  <c r="J706" i="12"/>
  <c r="J705" i="12" s="1"/>
  <c r="I706" i="12"/>
  <c r="I705" i="12" s="1"/>
  <c r="H706" i="12"/>
  <c r="G706" i="12"/>
  <c r="S705" i="12"/>
  <c r="R705" i="12"/>
  <c r="Q705" i="12"/>
  <c r="O705" i="12"/>
  <c r="H705" i="12"/>
  <c r="G705" i="12"/>
  <c r="W703" i="12"/>
  <c r="W700" i="12" s="1"/>
  <c r="V703" i="12"/>
  <c r="U703" i="12"/>
  <c r="T703" i="12"/>
  <c r="S703" i="12"/>
  <c r="R703" i="12"/>
  <c r="Q703" i="12"/>
  <c r="P703" i="12"/>
  <c r="O703" i="12"/>
  <c r="O700" i="12" s="1"/>
  <c r="N703" i="12"/>
  <c r="M703" i="12"/>
  <c r="L703" i="12"/>
  <c r="K703" i="12"/>
  <c r="J703" i="12"/>
  <c r="I703" i="12"/>
  <c r="H703" i="12"/>
  <c r="G703" i="12"/>
  <c r="W702" i="12"/>
  <c r="V702" i="12"/>
  <c r="U702" i="12"/>
  <c r="T702" i="12"/>
  <c r="T700" i="12" s="1"/>
  <c r="S702" i="12"/>
  <c r="R702" i="12"/>
  <c r="Q702" i="12"/>
  <c r="P702" i="12"/>
  <c r="O702" i="12"/>
  <c r="N702" i="12"/>
  <c r="N700" i="12" s="1"/>
  <c r="M702" i="12"/>
  <c r="M700" i="12" s="1"/>
  <c r="L702" i="12"/>
  <c r="L700" i="12" s="1"/>
  <c r="K702" i="12"/>
  <c r="J702" i="12"/>
  <c r="I702" i="12"/>
  <c r="H702" i="12"/>
  <c r="G702" i="12"/>
  <c r="W701" i="12"/>
  <c r="V701" i="12"/>
  <c r="U701" i="12"/>
  <c r="T701" i="12"/>
  <c r="S701" i="12"/>
  <c r="R701" i="12"/>
  <c r="R700" i="12" s="1"/>
  <c r="Q701" i="12"/>
  <c r="P701" i="12"/>
  <c r="P700" i="12" s="1"/>
  <c r="O701" i="12"/>
  <c r="N701" i="12"/>
  <c r="M701" i="12"/>
  <c r="L701" i="12"/>
  <c r="K701" i="12"/>
  <c r="K700" i="12" s="1"/>
  <c r="J701" i="12"/>
  <c r="J700" i="12" s="1"/>
  <c r="I701" i="12"/>
  <c r="I700" i="12" s="1"/>
  <c r="H701" i="12"/>
  <c r="G701" i="12"/>
  <c r="H700" i="12"/>
  <c r="G700" i="12"/>
  <c r="W699" i="12"/>
  <c r="W697" i="12" s="1"/>
  <c r="V699" i="12"/>
  <c r="U699" i="12"/>
  <c r="T699" i="12"/>
  <c r="S699" i="12"/>
  <c r="R699" i="12"/>
  <c r="Q699" i="12"/>
  <c r="P699" i="12"/>
  <c r="O699" i="12"/>
  <c r="O697" i="12" s="1"/>
  <c r="N699" i="12"/>
  <c r="M699" i="12"/>
  <c r="L699" i="12"/>
  <c r="K699" i="12"/>
  <c r="K697" i="12" s="1"/>
  <c r="J699" i="12"/>
  <c r="J697" i="12" s="1"/>
  <c r="I699" i="12"/>
  <c r="I697" i="12" s="1"/>
  <c r="H699" i="12"/>
  <c r="G699" i="12"/>
  <c r="W698" i="12"/>
  <c r="V698" i="12"/>
  <c r="V697" i="12" s="1"/>
  <c r="U698" i="12"/>
  <c r="U697" i="12" s="1"/>
  <c r="T698" i="12"/>
  <c r="T697" i="12" s="1"/>
  <c r="S698" i="12"/>
  <c r="S697" i="12" s="1"/>
  <c r="R698" i="12"/>
  <c r="Q698" i="12"/>
  <c r="P698" i="12"/>
  <c r="O698" i="12"/>
  <c r="N698" i="12"/>
  <c r="M698" i="12"/>
  <c r="M697" i="12" s="1"/>
  <c r="L698" i="12"/>
  <c r="L697" i="12" s="1"/>
  <c r="K698" i="12"/>
  <c r="J698" i="12"/>
  <c r="I698" i="12"/>
  <c r="H698" i="12"/>
  <c r="G698" i="12"/>
  <c r="R697" i="12"/>
  <c r="Q697" i="12"/>
  <c r="P697" i="12"/>
  <c r="N697" i="12"/>
  <c r="G697" i="12"/>
  <c r="W696" i="12"/>
  <c r="V696" i="12"/>
  <c r="V693" i="12" s="1"/>
  <c r="U696" i="12"/>
  <c r="T696" i="12"/>
  <c r="S696" i="12"/>
  <c r="R696" i="12"/>
  <c r="Q696" i="12"/>
  <c r="P696" i="12"/>
  <c r="O696" i="12"/>
  <c r="N696" i="12"/>
  <c r="M696" i="12"/>
  <c r="L696" i="12"/>
  <c r="K696" i="12"/>
  <c r="J696" i="12"/>
  <c r="I696" i="12"/>
  <c r="H696" i="12"/>
  <c r="G696" i="12"/>
  <c r="G693" i="12" s="1"/>
  <c r="W695" i="12"/>
  <c r="V695" i="12"/>
  <c r="U695" i="12"/>
  <c r="T695" i="12"/>
  <c r="S695" i="12"/>
  <c r="S693" i="12" s="1"/>
  <c r="R695" i="12"/>
  <c r="Q695" i="12"/>
  <c r="P695" i="12"/>
  <c r="O695" i="12"/>
  <c r="N695" i="12"/>
  <c r="M695" i="12"/>
  <c r="L695" i="12"/>
  <c r="K695" i="12"/>
  <c r="K693" i="12" s="1"/>
  <c r="J695" i="12"/>
  <c r="J693" i="12" s="1"/>
  <c r="I695" i="12"/>
  <c r="H695" i="12"/>
  <c r="G695" i="12"/>
  <c r="W694" i="12"/>
  <c r="V694" i="12"/>
  <c r="U694" i="12"/>
  <c r="U693" i="12" s="1"/>
  <c r="T694" i="12"/>
  <c r="S694" i="12"/>
  <c r="R694" i="12"/>
  <c r="R693" i="12" s="1"/>
  <c r="Q694" i="12"/>
  <c r="Q693" i="12" s="1"/>
  <c r="P694" i="12"/>
  <c r="P693" i="12" s="1"/>
  <c r="O694" i="12"/>
  <c r="N694" i="12"/>
  <c r="M694" i="12"/>
  <c r="L694" i="12"/>
  <c r="K694" i="12"/>
  <c r="J694" i="12"/>
  <c r="I694" i="12"/>
  <c r="I693" i="12" s="1"/>
  <c r="H694" i="12"/>
  <c r="H693" i="12" s="1"/>
  <c r="G694" i="12"/>
  <c r="O693" i="12"/>
  <c r="N693" i="12"/>
  <c r="M693" i="12"/>
  <c r="L693" i="12"/>
  <c r="W692" i="12"/>
  <c r="V692" i="12"/>
  <c r="U692" i="12"/>
  <c r="T692" i="12"/>
  <c r="S692" i="12"/>
  <c r="R692" i="12"/>
  <c r="Q692" i="12"/>
  <c r="P692" i="12"/>
  <c r="O692" i="12"/>
  <c r="N692" i="12"/>
  <c r="N690" i="12" s="1"/>
  <c r="M692" i="12"/>
  <c r="L692" i="12"/>
  <c r="K692" i="12"/>
  <c r="J692" i="12"/>
  <c r="J690" i="12" s="1"/>
  <c r="I692" i="12"/>
  <c r="I690" i="12" s="1"/>
  <c r="H692" i="12"/>
  <c r="H690" i="12" s="1"/>
  <c r="G692" i="12"/>
  <c r="W691" i="12"/>
  <c r="V691" i="12"/>
  <c r="U691" i="12"/>
  <c r="T691" i="12"/>
  <c r="T690" i="12" s="1"/>
  <c r="S691" i="12"/>
  <c r="S690" i="12" s="1"/>
  <c r="R691" i="12"/>
  <c r="R690" i="12" s="1"/>
  <c r="Q691" i="12"/>
  <c r="P691" i="12"/>
  <c r="O691" i="12"/>
  <c r="N691" i="12"/>
  <c r="M691" i="12"/>
  <c r="L691" i="12"/>
  <c r="K691" i="12"/>
  <c r="K690" i="12" s="1"/>
  <c r="J691" i="12"/>
  <c r="I691" i="12"/>
  <c r="H691" i="12"/>
  <c r="G691" i="12"/>
  <c r="G690" i="12" s="1"/>
  <c r="W690" i="12"/>
  <c r="V690" i="12"/>
  <c r="U690" i="12"/>
  <c r="Q690" i="12"/>
  <c r="P690" i="12"/>
  <c r="O690" i="12"/>
  <c r="M690" i="12"/>
  <c r="W689" i="12"/>
  <c r="V689" i="12"/>
  <c r="U689" i="12"/>
  <c r="U686" i="12" s="1"/>
  <c r="T689" i="12"/>
  <c r="S689" i="12"/>
  <c r="R689" i="12"/>
  <c r="Q689" i="12"/>
  <c r="P689" i="12"/>
  <c r="O689" i="12"/>
  <c r="N689" i="12"/>
  <c r="N686" i="12" s="1"/>
  <c r="M689" i="12"/>
  <c r="M686" i="12" s="1"/>
  <c r="L689" i="12"/>
  <c r="K689" i="12"/>
  <c r="J689" i="12"/>
  <c r="I689" i="12"/>
  <c r="H689" i="12"/>
  <c r="G689" i="12"/>
  <c r="W688" i="12"/>
  <c r="W686" i="12" s="1"/>
  <c r="V688" i="12"/>
  <c r="V686" i="12" s="1"/>
  <c r="U688" i="12"/>
  <c r="T688" i="12"/>
  <c r="S688" i="12"/>
  <c r="R688" i="12"/>
  <c r="Q688" i="12"/>
  <c r="P688" i="12"/>
  <c r="O688" i="12"/>
  <c r="N688" i="12"/>
  <c r="M688" i="12"/>
  <c r="L688" i="12"/>
  <c r="K688" i="12"/>
  <c r="J688" i="12"/>
  <c r="J686" i="12" s="1"/>
  <c r="I688" i="12"/>
  <c r="I686" i="12" s="1"/>
  <c r="H688" i="12"/>
  <c r="G688" i="12"/>
  <c r="W687" i="12"/>
  <c r="V687" i="12"/>
  <c r="U687" i="12"/>
  <c r="T687" i="12"/>
  <c r="T686" i="12" s="1"/>
  <c r="S687" i="12"/>
  <c r="S686" i="12" s="1"/>
  <c r="R687" i="12"/>
  <c r="Q687" i="12"/>
  <c r="P687" i="12"/>
  <c r="O687" i="12"/>
  <c r="N687" i="12"/>
  <c r="M687" i="12"/>
  <c r="L687" i="12"/>
  <c r="K687" i="12"/>
  <c r="J687" i="12"/>
  <c r="I687" i="12"/>
  <c r="H687" i="12"/>
  <c r="H686" i="12" s="1"/>
  <c r="G687" i="12"/>
  <c r="G686" i="12" s="1"/>
  <c r="Q686" i="12"/>
  <c r="P686" i="12"/>
  <c r="L686" i="12"/>
  <c r="K686" i="12"/>
  <c r="W685" i="12"/>
  <c r="V685" i="12"/>
  <c r="U685" i="12"/>
  <c r="T685" i="12"/>
  <c r="S685" i="12"/>
  <c r="R685" i="12"/>
  <c r="Q685" i="12"/>
  <c r="P685" i="12"/>
  <c r="O685" i="12"/>
  <c r="N685" i="12"/>
  <c r="N683" i="12" s="1"/>
  <c r="M685" i="12"/>
  <c r="M683" i="12" s="1"/>
  <c r="L685" i="12"/>
  <c r="K685" i="12"/>
  <c r="J685" i="12"/>
  <c r="I685" i="12"/>
  <c r="I683" i="12" s="1"/>
  <c r="H685" i="12"/>
  <c r="G685" i="12"/>
  <c r="W684" i="12"/>
  <c r="W683" i="12" s="1"/>
  <c r="V684" i="12"/>
  <c r="U684" i="12"/>
  <c r="T684" i="12"/>
  <c r="S684" i="12"/>
  <c r="S683" i="12" s="1"/>
  <c r="R684" i="12"/>
  <c r="R683" i="12" s="1"/>
  <c r="Q684" i="12"/>
  <c r="P684" i="12"/>
  <c r="O684" i="12"/>
  <c r="N684" i="12"/>
  <c r="M684" i="12"/>
  <c r="L684" i="12"/>
  <c r="K684" i="12"/>
  <c r="K683" i="12" s="1"/>
  <c r="J684" i="12"/>
  <c r="J683" i="12" s="1"/>
  <c r="I684" i="12"/>
  <c r="H684" i="12"/>
  <c r="H683" i="12" s="1"/>
  <c r="G684" i="12"/>
  <c r="V683" i="12"/>
  <c r="U683" i="12"/>
  <c r="T683" i="12"/>
  <c r="Q683" i="12"/>
  <c r="P683" i="12"/>
  <c r="O683" i="12"/>
  <c r="L683" i="12"/>
  <c r="W681" i="12"/>
  <c r="V681" i="12"/>
  <c r="U681" i="12"/>
  <c r="T681" i="12"/>
  <c r="T678" i="12" s="1"/>
  <c r="S681" i="12"/>
  <c r="R681" i="12"/>
  <c r="Q681" i="12"/>
  <c r="P681" i="12"/>
  <c r="O681" i="12"/>
  <c r="N681" i="12"/>
  <c r="M681" i="12"/>
  <c r="L681" i="12"/>
  <c r="K681" i="12"/>
  <c r="J681" i="12"/>
  <c r="I681" i="12"/>
  <c r="H681" i="12"/>
  <c r="G681" i="12"/>
  <c r="W680" i="12"/>
  <c r="V680" i="12"/>
  <c r="U680" i="12"/>
  <c r="T680" i="12"/>
  <c r="S680" i="12"/>
  <c r="R680" i="12"/>
  <c r="Q680" i="12"/>
  <c r="P680" i="12"/>
  <c r="P678" i="12" s="1"/>
  <c r="O680" i="12"/>
  <c r="O678" i="12" s="1"/>
  <c r="N680" i="12"/>
  <c r="M680" i="12"/>
  <c r="L680" i="12"/>
  <c r="K680" i="12"/>
  <c r="J680" i="12"/>
  <c r="J678" i="12" s="1"/>
  <c r="I680" i="12"/>
  <c r="I678" i="12" s="1"/>
  <c r="H680" i="12"/>
  <c r="H678" i="12" s="1"/>
  <c r="G680" i="12"/>
  <c r="W679" i="12"/>
  <c r="V679" i="12"/>
  <c r="U679" i="12"/>
  <c r="T679" i="12"/>
  <c r="S679" i="12"/>
  <c r="R679" i="12"/>
  <c r="Q679" i="12"/>
  <c r="P679" i="12"/>
  <c r="O679" i="12"/>
  <c r="N679" i="12"/>
  <c r="M679" i="12"/>
  <c r="M678" i="12" s="1"/>
  <c r="L679" i="12"/>
  <c r="L678" i="12" s="1"/>
  <c r="K679" i="12"/>
  <c r="K678" i="12" s="1"/>
  <c r="J679" i="12"/>
  <c r="I679" i="12"/>
  <c r="H679" i="12"/>
  <c r="G679" i="12"/>
  <c r="G678" i="12" s="1"/>
  <c r="W678" i="12"/>
  <c r="V678" i="12"/>
  <c r="W677" i="12"/>
  <c r="V677" i="12"/>
  <c r="U677" i="12"/>
  <c r="T677" i="12"/>
  <c r="T674" i="12" s="1"/>
  <c r="S677" i="12"/>
  <c r="S674" i="12" s="1"/>
  <c r="R677" i="12"/>
  <c r="Q677" i="12"/>
  <c r="P677" i="12"/>
  <c r="O677" i="12"/>
  <c r="N677" i="12"/>
  <c r="M677" i="12"/>
  <c r="L677" i="12"/>
  <c r="L674" i="12" s="1"/>
  <c r="K677" i="12"/>
  <c r="J677" i="12"/>
  <c r="I677" i="12"/>
  <c r="H677" i="12"/>
  <c r="H674" i="12" s="1"/>
  <c r="G677" i="12"/>
  <c r="W676" i="12"/>
  <c r="V676" i="12"/>
  <c r="U676" i="12"/>
  <c r="T676" i="12"/>
  <c r="S676" i="12"/>
  <c r="R676" i="12"/>
  <c r="R674" i="12" s="1"/>
  <c r="Q676" i="12"/>
  <c r="Q674" i="12" s="1"/>
  <c r="P676" i="12"/>
  <c r="O676" i="12"/>
  <c r="N676" i="12"/>
  <c r="M676" i="12"/>
  <c r="L676" i="12"/>
  <c r="K676" i="12"/>
  <c r="J676" i="12"/>
  <c r="J674" i="12" s="1"/>
  <c r="I676" i="12"/>
  <c r="I674" i="12" s="1"/>
  <c r="H676" i="12"/>
  <c r="G676" i="12"/>
  <c r="W675" i="12"/>
  <c r="V675" i="12"/>
  <c r="U675" i="12"/>
  <c r="T675" i="12"/>
  <c r="S675" i="12"/>
  <c r="R675" i="12"/>
  <c r="Q675" i="12"/>
  <c r="P675" i="12"/>
  <c r="O675" i="12"/>
  <c r="O674" i="12" s="1"/>
  <c r="N675" i="12"/>
  <c r="N674" i="12" s="1"/>
  <c r="M675" i="12"/>
  <c r="M674" i="12" s="1"/>
  <c r="L675" i="12"/>
  <c r="K675" i="12"/>
  <c r="J675" i="12"/>
  <c r="I675" i="12"/>
  <c r="H675" i="12"/>
  <c r="G675" i="12"/>
  <c r="G674" i="12" s="1"/>
  <c r="W674" i="12"/>
  <c r="U674" i="12"/>
  <c r="K674" i="12"/>
  <c r="W673" i="12"/>
  <c r="V673" i="12"/>
  <c r="U673" i="12"/>
  <c r="U670" i="12" s="1"/>
  <c r="T673" i="12"/>
  <c r="T670" i="12" s="1"/>
  <c r="S673" i="12"/>
  <c r="R673" i="12"/>
  <c r="Q673" i="12"/>
  <c r="P673" i="12"/>
  <c r="P670" i="12" s="1"/>
  <c r="O673" i="12"/>
  <c r="N673" i="12"/>
  <c r="M673" i="12"/>
  <c r="L673" i="12"/>
  <c r="K673" i="12"/>
  <c r="J673" i="12"/>
  <c r="I673" i="12"/>
  <c r="H673" i="12"/>
  <c r="G673" i="12"/>
  <c r="W672" i="12"/>
  <c r="V672" i="12"/>
  <c r="U672" i="12"/>
  <c r="T672" i="12"/>
  <c r="S672" i="12"/>
  <c r="R672" i="12"/>
  <c r="R670" i="12" s="1"/>
  <c r="Q672" i="12"/>
  <c r="Q670" i="12" s="1"/>
  <c r="P672" i="12"/>
  <c r="O672" i="12"/>
  <c r="N672" i="12"/>
  <c r="M672" i="12"/>
  <c r="L672" i="12"/>
  <c r="K672" i="12"/>
  <c r="K670" i="12" s="1"/>
  <c r="J672" i="12"/>
  <c r="I672" i="12"/>
  <c r="H672" i="12"/>
  <c r="G672" i="12"/>
  <c r="W671" i="12"/>
  <c r="W670" i="12" s="1"/>
  <c r="V671" i="12"/>
  <c r="V670" i="12" s="1"/>
  <c r="U671" i="12"/>
  <c r="T671" i="12"/>
  <c r="S671" i="12"/>
  <c r="R671" i="12"/>
  <c r="Q671" i="12"/>
  <c r="P671" i="12"/>
  <c r="O671" i="12"/>
  <c r="O670" i="12" s="1"/>
  <c r="N671" i="12"/>
  <c r="N670" i="12" s="1"/>
  <c r="M671" i="12"/>
  <c r="L671" i="12"/>
  <c r="K671" i="12"/>
  <c r="J671" i="12"/>
  <c r="I671" i="12"/>
  <c r="I670" i="12" s="1"/>
  <c r="H671" i="12"/>
  <c r="H670" i="12" s="1"/>
  <c r="G671" i="12"/>
  <c r="G670" i="12" s="1"/>
  <c r="S670"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P664" i="12" s="1"/>
  <c r="O666" i="12"/>
  <c r="N666" i="12"/>
  <c r="M666" i="12"/>
  <c r="L666" i="12"/>
  <c r="K666" i="12"/>
  <c r="J666" i="12"/>
  <c r="J664" i="12" s="1"/>
  <c r="I666" i="12"/>
  <c r="I664" i="12" s="1"/>
  <c r="H666" i="12"/>
  <c r="G666" i="12"/>
  <c r="W665" i="12"/>
  <c r="V665" i="12"/>
  <c r="U665" i="12"/>
  <c r="T665" i="12"/>
  <c r="S665" i="12"/>
  <c r="R665" i="12"/>
  <c r="Q665" i="12"/>
  <c r="P665" i="12"/>
  <c r="O665" i="12"/>
  <c r="N665" i="12"/>
  <c r="M665" i="12"/>
  <c r="M664" i="12" s="1"/>
  <c r="L665" i="12"/>
  <c r="L664" i="12" s="1"/>
  <c r="K665" i="12"/>
  <c r="J665" i="12"/>
  <c r="I665" i="12"/>
  <c r="H665" i="12"/>
  <c r="H664" i="12" s="1"/>
  <c r="G665" i="12"/>
  <c r="G664" i="12" s="1"/>
  <c r="W664" i="12"/>
  <c r="Q664" i="12"/>
  <c r="N664" i="12"/>
  <c r="K664" i="12"/>
  <c r="W663" i="12"/>
  <c r="V663" i="12"/>
  <c r="U663" i="12"/>
  <c r="T663" i="12"/>
  <c r="S663" i="12"/>
  <c r="R663" i="12"/>
  <c r="Q663" i="12"/>
  <c r="P663" i="12"/>
  <c r="O663" i="12"/>
  <c r="N663" i="12"/>
  <c r="M663" i="12"/>
  <c r="L663" i="12"/>
  <c r="K663" i="12"/>
  <c r="J663" i="12"/>
  <c r="I663" i="12"/>
  <c r="I659" i="12" s="1"/>
  <c r="H663" i="12"/>
  <c r="G663" i="12"/>
  <c r="W662" i="12"/>
  <c r="V662" i="12"/>
  <c r="U662" i="12"/>
  <c r="T662" i="12"/>
  <c r="S662" i="12"/>
  <c r="R662" i="12"/>
  <c r="Q662" i="12"/>
  <c r="P662" i="12"/>
  <c r="O662" i="12"/>
  <c r="N662" i="12"/>
  <c r="M662" i="12"/>
  <c r="L662" i="12"/>
  <c r="K662" i="12"/>
  <c r="J662" i="12"/>
  <c r="J659" i="12" s="1"/>
  <c r="I662" i="12"/>
  <c r="H662" i="12"/>
  <c r="H659" i="12" s="1"/>
  <c r="G662" i="12"/>
  <c r="W661" i="12"/>
  <c r="W659" i="12" s="1"/>
  <c r="V661" i="12"/>
  <c r="U661" i="12"/>
  <c r="T661" i="12"/>
  <c r="S661" i="12"/>
  <c r="R661" i="12"/>
  <c r="Q661" i="12"/>
  <c r="P661" i="12"/>
  <c r="O661" i="12"/>
  <c r="N661" i="12"/>
  <c r="M661" i="12"/>
  <c r="L661" i="12"/>
  <c r="K661" i="12"/>
  <c r="J661" i="12"/>
  <c r="I661" i="12"/>
  <c r="H661" i="12"/>
  <c r="G661" i="12"/>
  <c r="W660" i="12"/>
  <c r="V660" i="12"/>
  <c r="V659" i="12" s="1"/>
  <c r="U660" i="12"/>
  <c r="U659" i="12" s="1"/>
  <c r="T660" i="12"/>
  <c r="T659" i="12" s="1"/>
  <c r="S660" i="12"/>
  <c r="R660" i="12"/>
  <c r="Q660" i="12"/>
  <c r="P660" i="12"/>
  <c r="O660" i="12"/>
  <c r="N660" i="12"/>
  <c r="N659" i="12" s="1"/>
  <c r="M660" i="12"/>
  <c r="L660" i="12"/>
  <c r="L659" i="12" s="1"/>
  <c r="K660" i="12"/>
  <c r="J660" i="12"/>
  <c r="I660" i="12"/>
  <c r="H660" i="12"/>
  <c r="G660" i="12"/>
  <c r="S659" i="12"/>
  <c r="R659" i="12"/>
  <c r="Q659" i="12"/>
  <c r="P659" i="12"/>
  <c r="O659" i="12"/>
  <c r="W658" i="12"/>
  <c r="V658" i="12"/>
  <c r="U658" i="12"/>
  <c r="T658" i="12"/>
  <c r="S658" i="12"/>
  <c r="S654" i="12" s="1"/>
  <c r="R658" i="12"/>
  <c r="Q658" i="12"/>
  <c r="P658" i="12"/>
  <c r="O658" i="12"/>
  <c r="N658" i="12"/>
  <c r="M658" i="12"/>
  <c r="L658" i="12"/>
  <c r="K658" i="12"/>
  <c r="J658" i="12"/>
  <c r="I658" i="12"/>
  <c r="H658" i="12"/>
  <c r="G658" i="12"/>
  <c r="W657" i="12"/>
  <c r="V657" i="12"/>
  <c r="U657" i="12"/>
  <c r="T657" i="12"/>
  <c r="S657" i="12"/>
  <c r="R657" i="12"/>
  <c r="Q657" i="12"/>
  <c r="P657" i="12"/>
  <c r="P654" i="12" s="1"/>
  <c r="O657" i="12"/>
  <c r="O654" i="12" s="1"/>
  <c r="N657" i="12"/>
  <c r="M657" i="12"/>
  <c r="L657" i="12"/>
  <c r="K657" i="12"/>
  <c r="J657" i="12"/>
  <c r="I657" i="12"/>
  <c r="H657" i="12"/>
  <c r="G657" i="12"/>
  <c r="W656" i="12"/>
  <c r="V656" i="12"/>
  <c r="U656" i="12"/>
  <c r="T656" i="12"/>
  <c r="S656" i="12"/>
  <c r="R656" i="12"/>
  <c r="Q656" i="12"/>
  <c r="P656" i="12"/>
  <c r="O656" i="12"/>
  <c r="N656" i="12"/>
  <c r="M656" i="12"/>
  <c r="M654" i="12" s="1"/>
  <c r="L656" i="12"/>
  <c r="L654" i="12" s="1"/>
  <c r="K656" i="12"/>
  <c r="J656" i="12"/>
  <c r="I656" i="12"/>
  <c r="H656" i="12"/>
  <c r="G656" i="12"/>
  <c r="W655" i="12"/>
  <c r="W654" i="12" s="1"/>
  <c r="V655" i="12"/>
  <c r="V654" i="12" s="1"/>
  <c r="U655" i="12"/>
  <c r="T655" i="12"/>
  <c r="S655" i="12"/>
  <c r="R655" i="12"/>
  <c r="Q655" i="12"/>
  <c r="Q654" i="12" s="1"/>
  <c r="P655" i="12"/>
  <c r="O655" i="12"/>
  <c r="N655" i="12"/>
  <c r="M655" i="12"/>
  <c r="L655" i="12"/>
  <c r="K655" i="12"/>
  <c r="J655" i="12"/>
  <c r="J654" i="12" s="1"/>
  <c r="I655" i="12"/>
  <c r="I654" i="12" s="1"/>
  <c r="H655" i="12"/>
  <c r="G655" i="12"/>
  <c r="G654" i="12" s="1"/>
  <c r="U654" i="12"/>
  <c r="T654" i="12"/>
  <c r="N654" i="12"/>
  <c r="G651" i="12"/>
  <c r="G650" i="12"/>
  <c r="G649" i="12"/>
  <c r="W648" i="12"/>
  <c r="V648" i="12"/>
  <c r="V645" i="12" s="1"/>
  <c r="U648" i="12"/>
  <c r="T648" i="12"/>
  <c r="S648" i="12"/>
  <c r="R648" i="12"/>
  <c r="Q648" i="12"/>
  <c r="P648" i="12"/>
  <c r="O648" i="12"/>
  <c r="N648" i="12"/>
  <c r="M648" i="12"/>
  <c r="L648" i="12"/>
  <c r="K648" i="12"/>
  <c r="J648" i="12"/>
  <c r="I648" i="12"/>
  <c r="H648" i="12"/>
  <c r="G648" i="12"/>
  <c r="W647" i="12"/>
  <c r="V647" i="12"/>
  <c r="U647" i="12"/>
  <c r="T647" i="12"/>
  <c r="S647" i="12"/>
  <c r="R647" i="12"/>
  <c r="Q647" i="12"/>
  <c r="Q645" i="12" s="1"/>
  <c r="P647" i="12"/>
  <c r="O647" i="12"/>
  <c r="N647" i="12"/>
  <c r="M647" i="12"/>
  <c r="L647" i="12"/>
  <c r="K647" i="12"/>
  <c r="K645" i="12" s="1"/>
  <c r="J647" i="12"/>
  <c r="I647" i="12"/>
  <c r="H647" i="12"/>
  <c r="G647" i="12"/>
  <c r="W646" i="12"/>
  <c r="V646" i="12"/>
  <c r="U646" i="12"/>
  <c r="T646" i="12"/>
  <c r="S646" i="12"/>
  <c r="R646" i="12"/>
  <c r="Q646" i="12"/>
  <c r="P646" i="12"/>
  <c r="O646" i="12"/>
  <c r="N646" i="12"/>
  <c r="N645" i="12" s="1"/>
  <c r="M646" i="12"/>
  <c r="L646" i="12"/>
  <c r="K646" i="12"/>
  <c r="J646" i="12"/>
  <c r="J645" i="12" s="1"/>
  <c r="I646" i="12"/>
  <c r="I645" i="12" s="1"/>
  <c r="H646" i="12"/>
  <c r="H645" i="12" s="1"/>
  <c r="G646" i="12"/>
  <c r="G645" i="12" s="1"/>
  <c r="R645" i="12"/>
  <c r="O645" i="12"/>
  <c r="L645" i="12"/>
  <c r="W644" i="12"/>
  <c r="V644" i="12"/>
  <c r="V642" i="12" s="1"/>
  <c r="U644" i="12"/>
  <c r="T644" i="12"/>
  <c r="S644" i="12"/>
  <c r="R644" i="12"/>
  <c r="Q644" i="12"/>
  <c r="P644" i="12"/>
  <c r="O644" i="12"/>
  <c r="N644" i="12"/>
  <c r="N642" i="12" s="1"/>
  <c r="M644" i="12"/>
  <c r="L644" i="12"/>
  <c r="K644" i="12"/>
  <c r="J644" i="12"/>
  <c r="J642" i="12" s="1"/>
  <c r="I644" i="12"/>
  <c r="H644" i="12"/>
  <c r="G644" i="12"/>
  <c r="W643" i="12"/>
  <c r="V643" i="12"/>
  <c r="U643" i="12"/>
  <c r="U642" i="12" s="1"/>
  <c r="T643" i="12"/>
  <c r="T642" i="12" s="1"/>
  <c r="S643" i="12"/>
  <c r="S642" i="12" s="1"/>
  <c r="R643" i="12"/>
  <c r="R642" i="12" s="1"/>
  <c r="Q643" i="12"/>
  <c r="P643" i="12"/>
  <c r="O643" i="12"/>
  <c r="N643" i="12"/>
  <c r="M643" i="12"/>
  <c r="L643" i="12"/>
  <c r="K643" i="12"/>
  <c r="J643" i="12"/>
  <c r="I643" i="12"/>
  <c r="I642" i="12" s="1"/>
  <c r="H643" i="12"/>
  <c r="G643" i="12"/>
  <c r="G642" i="12" s="1"/>
  <c r="W642" i="12"/>
  <c r="Q642" i="12"/>
  <c r="P642" i="12"/>
  <c r="O642" i="12"/>
  <c r="M642" i="12"/>
  <c r="H642" i="12"/>
  <c r="W641" i="12"/>
  <c r="V641" i="12"/>
  <c r="U641" i="12"/>
  <c r="U639" i="12" s="1"/>
  <c r="T641" i="12"/>
  <c r="S641" i="12"/>
  <c r="R641" i="12"/>
  <c r="Q641" i="12"/>
  <c r="P641" i="12"/>
  <c r="O641" i="12"/>
  <c r="N641" i="12"/>
  <c r="M641" i="12"/>
  <c r="L641" i="12"/>
  <c r="K641" i="12"/>
  <c r="J641" i="12"/>
  <c r="I641" i="12"/>
  <c r="H641" i="12"/>
  <c r="G641" i="12"/>
  <c r="W640" i="12"/>
  <c r="V640" i="12"/>
  <c r="U640" i="12"/>
  <c r="T640" i="12"/>
  <c r="T639" i="12" s="1"/>
  <c r="S640" i="12"/>
  <c r="S639" i="12" s="1"/>
  <c r="R640" i="12"/>
  <c r="R639" i="12" s="1"/>
  <c r="Q640" i="12"/>
  <c r="P640" i="12"/>
  <c r="O640" i="12"/>
  <c r="O639" i="12" s="1"/>
  <c r="N640" i="12"/>
  <c r="M640" i="12"/>
  <c r="L640" i="12"/>
  <c r="K640" i="12"/>
  <c r="K639" i="12" s="1"/>
  <c r="J640" i="12"/>
  <c r="J639" i="12" s="1"/>
  <c r="I640" i="12"/>
  <c r="H640" i="12"/>
  <c r="G640" i="12"/>
  <c r="Q639" i="12"/>
  <c r="P639" i="12"/>
  <c r="N639" i="12"/>
  <c r="M639" i="12"/>
  <c r="L639" i="12"/>
  <c r="I639" i="12"/>
  <c r="H639" i="12"/>
  <c r="G639" i="12"/>
  <c r="W638" i="12"/>
  <c r="V638" i="12"/>
  <c r="U638" i="12"/>
  <c r="T638" i="12"/>
  <c r="S638" i="12"/>
  <c r="R638" i="12"/>
  <c r="Q638" i="12"/>
  <c r="P638" i="12"/>
  <c r="P636" i="12" s="1"/>
  <c r="O638" i="12"/>
  <c r="N638" i="12"/>
  <c r="M638" i="12"/>
  <c r="L638" i="12"/>
  <c r="L636" i="12" s="1"/>
  <c r="K638" i="12"/>
  <c r="J638" i="12"/>
  <c r="I638" i="12"/>
  <c r="H638" i="12"/>
  <c r="G638" i="12"/>
  <c r="W637" i="12"/>
  <c r="V637" i="12"/>
  <c r="V636" i="12" s="1"/>
  <c r="U637" i="12"/>
  <c r="U636" i="12" s="1"/>
  <c r="T637" i="12"/>
  <c r="S637" i="12"/>
  <c r="R637" i="12"/>
  <c r="Q637" i="12"/>
  <c r="P637" i="12"/>
  <c r="O637" i="12"/>
  <c r="N637" i="12"/>
  <c r="M637" i="12"/>
  <c r="L637" i="12"/>
  <c r="K637" i="12"/>
  <c r="J637" i="12"/>
  <c r="I637" i="12"/>
  <c r="H637" i="12"/>
  <c r="G637" i="12"/>
  <c r="W636" i="12"/>
  <c r="T636" i="12"/>
  <c r="S636" i="12"/>
  <c r="R636" i="12"/>
  <c r="Q636" i="12"/>
  <c r="O636" i="12"/>
  <c r="K636" i="12"/>
  <c r="J636" i="12"/>
  <c r="H636" i="12"/>
  <c r="G636" i="12"/>
  <c r="W635" i="12"/>
  <c r="W633" i="12" s="1"/>
  <c r="V635" i="12"/>
  <c r="U635" i="12"/>
  <c r="T635" i="12"/>
  <c r="S635" i="12"/>
  <c r="R635" i="12"/>
  <c r="Q635" i="12"/>
  <c r="P635" i="12"/>
  <c r="O635" i="12"/>
  <c r="N635" i="12"/>
  <c r="M635" i="12"/>
  <c r="L635" i="12"/>
  <c r="K635" i="12"/>
  <c r="J635" i="12"/>
  <c r="I635" i="12"/>
  <c r="H635" i="12"/>
  <c r="G635" i="12"/>
  <c r="G633" i="12" s="1"/>
  <c r="W634" i="12"/>
  <c r="V634" i="12"/>
  <c r="V633" i="12" s="1"/>
  <c r="U634" i="12"/>
  <c r="U633" i="12" s="1"/>
  <c r="T634" i="12"/>
  <c r="T633" i="12" s="1"/>
  <c r="S634" i="12"/>
  <c r="R634" i="12"/>
  <c r="Q634" i="12"/>
  <c r="P634" i="12"/>
  <c r="O634" i="12"/>
  <c r="N634" i="12"/>
  <c r="N633" i="12" s="1"/>
  <c r="M634" i="12"/>
  <c r="M633" i="12" s="1"/>
  <c r="L634" i="12"/>
  <c r="L633" i="12" s="1"/>
  <c r="K634" i="12"/>
  <c r="K633" i="12" s="1"/>
  <c r="J634" i="12"/>
  <c r="I634" i="12"/>
  <c r="H634" i="12"/>
  <c r="G634" i="12"/>
  <c r="S633" i="12"/>
  <c r="R633" i="12"/>
  <c r="Q633" i="12"/>
  <c r="P633" i="12"/>
  <c r="O633" i="12"/>
  <c r="J633" i="12"/>
  <c r="I633" i="12"/>
  <c r="H633" i="12"/>
  <c r="W632" i="12"/>
  <c r="V632" i="12"/>
  <c r="U632" i="12"/>
  <c r="T632" i="12"/>
  <c r="S632" i="12"/>
  <c r="S630" i="12" s="1"/>
  <c r="R632" i="12"/>
  <c r="R630" i="12" s="1"/>
  <c r="Q632" i="12"/>
  <c r="P632" i="12"/>
  <c r="O632" i="12"/>
  <c r="N632" i="12"/>
  <c r="N630" i="12" s="1"/>
  <c r="M632" i="12"/>
  <c r="L632" i="12"/>
  <c r="L630" i="12" s="1"/>
  <c r="K632" i="12"/>
  <c r="J632" i="12"/>
  <c r="I632" i="12"/>
  <c r="H632" i="12"/>
  <c r="G632" i="12"/>
  <c r="W631" i="12"/>
  <c r="W630" i="12" s="1"/>
  <c r="V631" i="12"/>
  <c r="U631" i="12"/>
  <c r="T631" i="12"/>
  <c r="S631" i="12"/>
  <c r="R631" i="12"/>
  <c r="Q631" i="12"/>
  <c r="P631" i="12"/>
  <c r="O631" i="12"/>
  <c r="O630" i="12" s="1"/>
  <c r="N631" i="12"/>
  <c r="M631" i="12"/>
  <c r="M630" i="12" s="1"/>
  <c r="L631" i="12"/>
  <c r="K631" i="12"/>
  <c r="J631" i="12"/>
  <c r="J630" i="12" s="1"/>
  <c r="I631" i="12"/>
  <c r="I630" i="12" s="1"/>
  <c r="H631" i="12"/>
  <c r="H630" i="12" s="1"/>
  <c r="G631" i="12"/>
  <c r="V630" i="12"/>
  <c r="U630" i="12"/>
  <c r="T630" i="12"/>
  <c r="Q630" i="12"/>
  <c r="G630" i="12"/>
  <c r="W629" i="12"/>
  <c r="V629" i="12"/>
  <c r="U629" i="12"/>
  <c r="T629" i="12"/>
  <c r="S629" i="12"/>
  <c r="R629" i="12"/>
  <c r="R627" i="12" s="1"/>
  <c r="Q629" i="12"/>
  <c r="Q627" i="12" s="1"/>
  <c r="P629" i="12"/>
  <c r="P627" i="12" s="1"/>
  <c r="O629" i="12"/>
  <c r="N629" i="12"/>
  <c r="M629" i="12"/>
  <c r="L629" i="12"/>
  <c r="K629" i="12"/>
  <c r="J629" i="12"/>
  <c r="I629" i="12"/>
  <c r="I627" i="12" s="1"/>
  <c r="H629" i="12"/>
  <c r="G629" i="12"/>
  <c r="W628" i="12"/>
  <c r="V628" i="12"/>
  <c r="U628" i="12"/>
  <c r="U627" i="12" s="1"/>
  <c r="T628" i="12"/>
  <c r="T627" i="12" s="1"/>
  <c r="S628" i="12"/>
  <c r="S627" i="12" s="1"/>
  <c r="R628" i="12"/>
  <c r="Q628" i="12"/>
  <c r="P628" i="12"/>
  <c r="O628" i="12"/>
  <c r="O627" i="12" s="1"/>
  <c r="N628" i="12"/>
  <c r="N627" i="12" s="1"/>
  <c r="M628" i="12"/>
  <c r="M627" i="12" s="1"/>
  <c r="L628" i="12"/>
  <c r="K628" i="12"/>
  <c r="J628" i="12"/>
  <c r="I628" i="12"/>
  <c r="H628" i="12"/>
  <c r="G628" i="12"/>
  <c r="L627" i="12"/>
  <c r="K627" i="12"/>
  <c r="J627" i="12"/>
  <c r="H627" i="12"/>
  <c r="W625" i="12"/>
  <c r="V625" i="12"/>
  <c r="U625" i="12"/>
  <c r="T625" i="12"/>
  <c r="T622" i="12" s="1"/>
  <c r="S625" i="12"/>
  <c r="R625" i="12"/>
  <c r="Q625" i="12"/>
  <c r="P625" i="12"/>
  <c r="P622" i="12" s="1"/>
  <c r="O625" i="12"/>
  <c r="N625" i="12"/>
  <c r="M625" i="12"/>
  <c r="L625" i="12"/>
  <c r="K625" i="12"/>
  <c r="J625" i="12"/>
  <c r="I625" i="12"/>
  <c r="H625" i="12"/>
  <c r="G625" i="12"/>
  <c r="W624" i="12"/>
  <c r="V624" i="12"/>
  <c r="U624" i="12"/>
  <c r="T624" i="12"/>
  <c r="S624" i="12"/>
  <c r="R624" i="12"/>
  <c r="Q624" i="12"/>
  <c r="Q622" i="12" s="1"/>
  <c r="P624" i="12"/>
  <c r="O624" i="12"/>
  <c r="N624" i="12"/>
  <c r="M624" i="12"/>
  <c r="L624" i="12"/>
  <c r="K624" i="12"/>
  <c r="J624" i="12"/>
  <c r="I624" i="12"/>
  <c r="H624" i="12"/>
  <c r="G624" i="12"/>
  <c r="W623" i="12"/>
  <c r="W622" i="12" s="1"/>
  <c r="V623" i="12"/>
  <c r="V622" i="12" s="1"/>
  <c r="U623" i="12"/>
  <c r="U622" i="12" s="1"/>
  <c r="T623" i="12"/>
  <c r="S623" i="12"/>
  <c r="R623" i="12"/>
  <c r="Q623" i="12"/>
  <c r="P623" i="12"/>
  <c r="O623" i="12"/>
  <c r="O622" i="12" s="1"/>
  <c r="N623" i="12"/>
  <c r="N622" i="12" s="1"/>
  <c r="M623" i="12"/>
  <c r="L623" i="12"/>
  <c r="K623" i="12"/>
  <c r="J623" i="12"/>
  <c r="I623" i="12"/>
  <c r="I622" i="12" s="1"/>
  <c r="H623" i="12"/>
  <c r="H622" i="12" s="1"/>
  <c r="G623" i="12"/>
  <c r="S622" i="12"/>
  <c r="R622" i="12"/>
  <c r="L622" i="12"/>
  <c r="K622" i="12"/>
  <c r="W621" i="12"/>
  <c r="V621" i="12"/>
  <c r="V619" i="12" s="1"/>
  <c r="U621" i="12"/>
  <c r="T621" i="12"/>
  <c r="S621" i="12"/>
  <c r="R621" i="12"/>
  <c r="Q621" i="12"/>
  <c r="P621" i="12"/>
  <c r="O621" i="12"/>
  <c r="N621" i="12"/>
  <c r="M621" i="12"/>
  <c r="L621" i="12"/>
  <c r="K621" i="12"/>
  <c r="J621" i="12"/>
  <c r="I621" i="12"/>
  <c r="I619" i="12" s="1"/>
  <c r="H621" i="12"/>
  <c r="H619" i="12" s="1"/>
  <c r="G621" i="12"/>
  <c r="W620" i="12"/>
  <c r="V620" i="12"/>
  <c r="U620" i="12"/>
  <c r="T620" i="12"/>
  <c r="T619" i="12" s="1"/>
  <c r="S620" i="12"/>
  <c r="S619" i="12" s="1"/>
  <c r="R620" i="12"/>
  <c r="R619" i="12" s="1"/>
  <c r="Q620" i="12"/>
  <c r="P620" i="12"/>
  <c r="O620" i="12"/>
  <c r="N620" i="12"/>
  <c r="N619" i="12" s="1"/>
  <c r="M620" i="12"/>
  <c r="M619" i="12" s="1"/>
  <c r="L620" i="12"/>
  <c r="K620" i="12"/>
  <c r="J620" i="12"/>
  <c r="I620" i="12"/>
  <c r="H620" i="12"/>
  <c r="G620" i="12"/>
  <c r="W619" i="12"/>
  <c r="Q619" i="12"/>
  <c r="P619" i="12"/>
  <c r="O619" i="12"/>
  <c r="L619" i="12"/>
  <c r="K619" i="12"/>
  <c r="J619" i="12"/>
  <c r="G619" i="12"/>
  <c r="W618" i="12"/>
  <c r="V618" i="12"/>
  <c r="U618" i="12"/>
  <c r="T618" i="12"/>
  <c r="S618" i="12"/>
  <c r="R618" i="12"/>
  <c r="Q618" i="12"/>
  <c r="Q615" i="12" s="1"/>
  <c r="P618" i="12"/>
  <c r="O618" i="12"/>
  <c r="O615" i="12" s="1"/>
  <c r="N618" i="12"/>
  <c r="M618" i="12"/>
  <c r="L618" i="12"/>
  <c r="K618" i="12"/>
  <c r="J618" i="12"/>
  <c r="I618" i="12"/>
  <c r="H618" i="12"/>
  <c r="G618" i="12"/>
  <c r="G615" i="12" s="1"/>
  <c r="W617" i="12"/>
  <c r="V617" i="12"/>
  <c r="U617" i="12"/>
  <c r="T617" i="12"/>
  <c r="S617" i="12"/>
  <c r="R617" i="12"/>
  <c r="Q617" i="12"/>
  <c r="P617" i="12"/>
  <c r="O617" i="12"/>
  <c r="N617" i="12"/>
  <c r="M617" i="12"/>
  <c r="L617" i="12"/>
  <c r="L615" i="12" s="1"/>
  <c r="K617" i="12"/>
  <c r="J617" i="12"/>
  <c r="I617" i="12"/>
  <c r="H617" i="12"/>
  <c r="G617" i="12"/>
  <c r="W616" i="12"/>
  <c r="W615" i="12" s="1"/>
  <c r="V616" i="12"/>
  <c r="V615" i="12" s="1"/>
  <c r="U616" i="12"/>
  <c r="U615" i="12" s="1"/>
  <c r="T616" i="12"/>
  <c r="S616" i="12"/>
  <c r="R616" i="12"/>
  <c r="Q616" i="12"/>
  <c r="P616" i="12"/>
  <c r="O616" i="12"/>
  <c r="N616" i="12"/>
  <c r="M616" i="12"/>
  <c r="L616" i="12"/>
  <c r="K616" i="12"/>
  <c r="K615" i="12" s="1"/>
  <c r="J616" i="12"/>
  <c r="J615" i="12" s="1"/>
  <c r="I616" i="12"/>
  <c r="I615" i="12" s="1"/>
  <c r="H616" i="12"/>
  <c r="H615" i="12" s="1"/>
  <c r="G616" i="12"/>
  <c r="T615" i="12"/>
  <c r="S615" i="12"/>
  <c r="R615" i="12"/>
  <c r="W614" i="12"/>
  <c r="W612" i="12" s="1"/>
  <c r="V614" i="12"/>
  <c r="U614" i="12"/>
  <c r="T614" i="12"/>
  <c r="S614" i="12"/>
  <c r="R614" i="12"/>
  <c r="Q614" i="12"/>
  <c r="P614" i="12"/>
  <c r="P612" i="12" s="1"/>
  <c r="O614" i="12"/>
  <c r="O612" i="12" s="1"/>
  <c r="N614" i="12"/>
  <c r="M614" i="12"/>
  <c r="L614" i="12"/>
  <c r="K614" i="12"/>
  <c r="J614" i="12"/>
  <c r="I614" i="12"/>
  <c r="H614" i="12"/>
  <c r="H612" i="12" s="1"/>
  <c r="G614" i="12"/>
  <c r="G612" i="12" s="1"/>
  <c r="W613" i="12"/>
  <c r="V613" i="12"/>
  <c r="U613" i="12"/>
  <c r="T613" i="12"/>
  <c r="S613" i="12"/>
  <c r="R613" i="12"/>
  <c r="R612" i="12" s="1"/>
  <c r="Q613" i="12"/>
  <c r="P613" i="12"/>
  <c r="O613" i="12"/>
  <c r="N613" i="12"/>
  <c r="N612" i="12" s="1"/>
  <c r="M613" i="12"/>
  <c r="M612" i="12" s="1"/>
  <c r="L613" i="12"/>
  <c r="L612" i="12" s="1"/>
  <c r="K613" i="12"/>
  <c r="K612" i="12" s="1"/>
  <c r="J613" i="12"/>
  <c r="I613" i="12"/>
  <c r="H613" i="12"/>
  <c r="G613" i="12"/>
  <c r="V612" i="12"/>
  <c r="U612" i="12"/>
  <c r="S612" i="12"/>
  <c r="J612" i="12"/>
  <c r="I612" i="12"/>
  <c r="W611" i="12"/>
  <c r="V611" i="12"/>
  <c r="U611" i="12"/>
  <c r="T611" i="12"/>
  <c r="S611" i="12"/>
  <c r="R611" i="12"/>
  <c r="R608" i="12" s="1"/>
  <c r="Q611" i="12"/>
  <c r="P611" i="12"/>
  <c r="P608" i="12" s="1"/>
  <c r="O611" i="12"/>
  <c r="N611" i="12"/>
  <c r="N608" i="12" s="1"/>
  <c r="M611" i="12"/>
  <c r="L611" i="12"/>
  <c r="K611" i="12"/>
  <c r="J611" i="12"/>
  <c r="I611" i="12"/>
  <c r="H611" i="12"/>
  <c r="G611" i="12"/>
  <c r="W610" i="12"/>
  <c r="W608" i="12" s="1"/>
  <c r="V610" i="12"/>
  <c r="U610" i="12"/>
  <c r="T610" i="12"/>
  <c r="S610" i="12"/>
  <c r="R610" i="12"/>
  <c r="Q610" i="12"/>
  <c r="P610" i="12"/>
  <c r="O610" i="12"/>
  <c r="N610" i="12"/>
  <c r="M610" i="12"/>
  <c r="L610" i="12"/>
  <c r="K610" i="12"/>
  <c r="K608" i="12" s="1"/>
  <c r="J610" i="12"/>
  <c r="I610" i="12"/>
  <c r="H610" i="12"/>
  <c r="G610" i="12"/>
  <c r="W609" i="12"/>
  <c r="V609" i="12"/>
  <c r="V608" i="12" s="1"/>
  <c r="U609" i="12"/>
  <c r="U608" i="12" s="1"/>
  <c r="T609" i="12"/>
  <c r="T608" i="12" s="1"/>
  <c r="S609" i="12"/>
  <c r="S608" i="12" s="1"/>
  <c r="R609" i="12"/>
  <c r="Q609" i="12"/>
  <c r="P609" i="12"/>
  <c r="O609" i="12"/>
  <c r="N609" i="12"/>
  <c r="M609" i="12"/>
  <c r="L609" i="12"/>
  <c r="K609" i="12"/>
  <c r="J609" i="12"/>
  <c r="J608" i="12" s="1"/>
  <c r="I609" i="12"/>
  <c r="I608" i="12" s="1"/>
  <c r="H609" i="12"/>
  <c r="H608" i="12" s="1"/>
  <c r="G609" i="12"/>
  <c r="G608" i="12" s="1"/>
  <c r="Q608" i="12"/>
  <c r="W607" i="12"/>
  <c r="V607" i="12"/>
  <c r="V605" i="12" s="1"/>
  <c r="U607" i="12"/>
  <c r="T607" i="12"/>
  <c r="S607" i="12"/>
  <c r="R607" i="12"/>
  <c r="Q607" i="12"/>
  <c r="P607" i="12"/>
  <c r="P605" i="12" s="1"/>
  <c r="O607" i="12"/>
  <c r="O605" i="12" s="1"/>
  <c r="N607" i="12"/>
  <c r="M607" i="12"/>
  <c r="L607" i="12"/>
  <c r="K607" i="12"/>
  <c r="J607" i="12"/>
  <c r="I607" i="12"/>
  <c r="H607" i="12"/>
  <c r="G607" i="12"/>
  <c r="G605" i="12" s="1"/>
  <c r="W606" i="12"/>
  <c r="V606" i="12"/>
  <c r="U606" i="12"/>
  <c r="T606" i="12"/>
  <c r="S606" i="12"/>
  <c r="S605" i="12" s="1"/>
  <c r="R606" i="12"/>
  <c r="R605" i="12" s="1"/>
  <c r="Q606" i="12"/>
  <c r="Q605" i="12" s="1"/>
  <c r="P606" i="12"/>
  <c r="O606" i="12"/>
  <c r="N606" i="12"/>
  <c r="M606" i="12"/>
  <c r="L606" i="12"/>
  <c r="L605" i="12" s="1"/>
  <c r="K606" i="12"/>
  <c r="K605" i="12" s="1"/>
  <c r="J606" i="12"/>
  <c r="I606" i="12"/>
  <c r="H606" i="12"/>
  <c r="G606" i="12"/>
  <c r="N605" i="12"/>
  <c r="M605" i="12"/>
  <c r="J605" i="12"/>
  <c r="I605" i="12"/>
  <c r="H605" i="12"/>
  <c r="W603" i="12"/>
  <c r="V603" i="12"/>
  <c r="U603" i="12"/>
  <c r="T603" i="12"/>
  <c r="S603" i="12"/>
  <c r="R603" i="12"/>
  <c r="Q603" i="12"/>
  <c r="P603" i="12"/>
  <c r="O603" i="12"/>
  <c r="N603" i="12"/>
  <c r="M603" i="12"/>
  <c r="M600" i="12" s="1"/>
  <c r="L603" i="12"/>
  <c r="K603" i="12"/>
  <c r="J603" i="12"/>
  <c r="I603" i="12"/>
  <c r="H603" i="12"/>
  <c r="G603" i="12"/>
  <c r="W602" i="12"/>
  <c r="W600" i="12" s="1"/>
  <c r="V602" i="12"/>
  <c r="U602" i="12"/>
  <c r="T602" i="12"/>
  <c r="S602" i="12"/>
  <c r="R602" i="12"/>
  <c r="Q602" i="12"/>
  <c r="P602" i="12"/>
  <c r="O602" i="12"/>
  <c r="N602" i="12"/>
  <c r="M602" i="12"/>
  <c r="L602" i="12"/>
  <c r="K602" i="12"/>
  <c r="J602" i="12"/>
  <c r="J600" i="12" s="1"/>
  <c r="I602" i="12"/>
  <c r="I600" i="12" s="1"/>
  <c r="H602" i="12"/>
  <c r="G602" i="12"/>
  <c r="W601" i="12"/>
  <c r="V601" i="12"/>
  <c r="U601" i="12"/>
  <c r="U600" i="12" s="1"/>
  <c r="T601" i="12"/>
  <c r="T600" i="12" s="1"/>
  <c r="S601" i="12"/>
  <c r="S600" i="12" s="1"/>
  <c r="R601" i="12"/>
  <c r="Q601" i="12"/>
  <c r="P601" i="12"/>
  <c r="O601" i="12"/>
  <c r="N601" i="12"/>
  <c r="M601" i="12"/>
  <c r="L601" i="12"/>
  <c r="K601" i="12"/>
  <c r="J601" i="12"/>
  <c r="I601" i="12"/>
  <c r="H601" i="12"/>
  <c r="H600" i="12" s="1"/>
  <c r="G601" i="12"/>
  <c r="V600" i="12"/>
  <c r="R600" i="12"/>
  <c r="Q600" i="12"/>
  <c r="P600" i="12"/>
  <c r="O600" i="12"/>
  <c r="W599" i="12"/>
  <c r="V599" i="12"/>
  <c r="U599" i="12"/>
  <c r="U596" i="12" s="1"/>
  <c r="T599" i="12"/>
  <c r="S599" i="12"/>
  <c r="R599" i="12"/>
  <c r="Q599" i="12"/>
  <c r="P599" i="12"/>
  <c r="O599" i="12"/>
  <c r="N599" i="12"/>
  <c r="M599" i="12"/>
  <c r="L599" i="12"/>
  <c r="K599" i="12"/>
  <c r="J599" i="12"/>
  <c r="I599" i="12"/>
  <c r="H599" i="12"/>
  <c r="G599" i="12"/>
  <c r="W598" i="12"/>
  <c r="W596" i="12" s="1"/>
  <c r="V598" i="12"/>
  <c r="U598" i="12"/>
  <c r="T598" i="12"/>
  <c r="S598" i="12"/>
  <c r="R598" i="12"/>
  <c r="R596" i="12" s="1"/>
  <c r="Q598" i="12"/>
  <c r="P598" i="12"/>
  <c r="O598" i="12"/>
  <c r="N598" i="12"/>
  <c r="M598" i="12"/>
  <c r="L598" i="12"/>
  <c r="K598" i="12"/>
  <c r="J598" i="12"/>
  <c r="J596" i="12" s="1"/>
  <c r="I598" i="12"/>
  <c r="I596" i="12" s="1"/>
  <c r="H598" i="12"/>
  <c r="G598" i="12"/>
  <c r="W597" i="12"/>
  <c r="V597" i="12"/>
  <c r="U597" i="12"/>
  <c r="T597" i="12"/>
  <c r="T596" i="12" s="1"/>
  <c r="S597" i="12"/>
  <c r="R597" i="12"/>
  <c r="Q597" i="12"/>
  <c r="Q596" i="12" s="1"/>
  <c r="P597" i="12"/>
  <c r="P596" i="12" s="1"/>
  <c r="O597" i="12"/>
  <c r="O596" i="12" s="1"/>
  <c r="N597" i="12"/>
  <c r="M597" i="12"/>
  <c r="L597" i="12"/>
  <c r="K597" i="12"/>
  <c r="J597" i="12"/>
  <c r="I597" i="12"/>
  <c r="H597" i="12"/>
  <c r="H596" i="12" s="1"/>
  <c r="G597" i="12"/>
  <c r="G596" i="12" s="1"/>
  <c r="N596" i="12"/>
  <c r="M596" i="12"/>
  <c r="L596" i="12"/>
  <c r="K596" i="12"/>
  <c r="W595" i="12"/>
  <c r="V595" i="12"/>
  <c r="U595" i="12"/>
  <c r="T595" i="12"/>
  <c r="S595" i="12"/>
  <c r="R595" i="12"/>
  <c r="Q595" i="12"/>
  <c r="P595" i="12"/>
  <c r="O595" i="12"/>
  <c r="N595" i="12"/>
  <c r="M595" i="12"/>
  <c r="M592" i="12" s="1"/>
  <c r="L595" i="12"/>
  <c r="K595" i="12"/>
  <c r="J595" i="12"/>
  <c r="I595" i="12"/>
  <c r="I592" i="12" s="1"/>
  <c r="H595" i="12"/>
  <c r="G595" i="12"/>
  <c r="W594" i="12"/>
  <c r="V594" i="12"/>
  <c r="U594" i="12"/>
  <c r="T594" i="12"/>
  <c r="S594" i="12"/>
  <c r="R594" i="12"/>
  <c r="Q594" i="12"/>
  <c r="P594" i="12"/>
  <c r="O594" i="12"/>
  <c r="N594" i="12"/>
  <c r="M594" i="12"/>
  <c r="L594" i="12"/>
  <c r="K594" i="12"/>
  <c r="J594" i="12"/>
  <c r="J592" i="12" s="1"/>
  <c r="I594" i="12"/>
  <c r="H594" i="12"/>
  <c r="G594" i="12"/>
  <c r="W593" i="12"/>
  <c r="W592" i="12" s="1"/>
  <c r="V593" i="12"/>
  <c r="V592" i="12" s="1"/>
  <c r="U593" i="12"/>
  <c r="T593" i="12"/>
  <c r="T592" i="12" s="1"/>
  <c r="S593" i="12"/>
  <c r="R593" i="12"/>
  <c r="Q593" i="12"/>
  <c r="P593" i="12"/>
  <c r="P592" i="12" s="1"/>
  <c r="O593" i="12"/>
  <c r="O592" i="12" s="1"/>
  <c r="N593" i="12"/>
  <c r="M593" i="12"/>
  <c r="L593" i="12"/>
  <c r="K593" i="12"/>
  <c r="J593" i="12"/>
  <c r="I593" i="12"/>
  <c r="H593" i="12"/>
  <c r="G593" i="12"/>
  <c r="S592" i="12"/>
  <c r="R592" i="12"/>
  <c r="Q592" i="12"/>
  <c r="N592" i="12"/>
  <c r="L592" i="12"/>
  <c r="K592" i="12"/>
  <c r="W590" i="12"/>
  <c r="V590" i="12"/>
  <c r="U590" i="12"/>
  <c r="T590" i="12"/>
  <c r="S590" i="12"/>
  <c r="R590" i="12"/>
  <c r="Q590" i="12"/>
  <c r="P590" i="12"/>
  <c r="O590" i="12"/>
  <c r="N590" i="12"/>
  <c r="M590" i="12"/>
  <c r="L590" i="12"/>
  <c r="K590" i="12"/>
  <c r="J590" i="12"/>
  <c r="J586" i="12" s="1"/>
  <c r="I590" i="12"/>
  <c r="I586" i="12" s="1"/>
  <c r="H590" i="12"/>
  <c r="G590" i="12"/>
  <c r="W589" i="12"/>
  <c r="V589" i="12"/>
  <c r="U589" i="12"/>
  <c r="T589" i="12"/>
  <c r="S589" i="12"/>
  <c r="R589" i="12"/>
  <c r="R586" i="12" s="1"/>
  <c r="Q589" i="12"/>
  <c r="P589" i="12"/>
  <c r="O589" i="12"/>
  <c r="N589" i="12"/>
  <c r="M589" i="12"/>
  <c r="L589" i="12"/>
  <c r="K589" i="12"/>
  <c r="J589" i="12"/>
  <c r="I589" i="12"/>
  <c r="H589" i="12"/>
  <c r="G589" i="12"/>
  <c r="G586" i="12" s="1"/>
  <c r="W588" i="12"/>
  <c r="W586" i="12" s="1"/>
  <c r="V588" i="12"/>
  <c r="V586" i="12" s="1"/>
  <c r="U588" i="12"/>
  <c r="T588" i="12"/>
  <c r="S588" i="12"/>
  <c r="R588" i="12"/>
  <c r="Q588" i="12"/>
  <c r="P588" i="12"/>
  <c r="O588" i="12"/>
  <c r="O586" i="12" s="1"/>
  <c r="N588" i="12"/>
  <c r="M588" i="12"/>
  <c r="L588" i="12"/>
  <c r="K588" i="12"/>
  <c r="J588" i="12"/>
  <c r="I588" i="12"/>
  <c r="H588" i="12"/>
  <c r="G588" i="12"/>
  <c r="W587" i="12"/>
  <c r="V587" i="12"/>
  <c r="U587" i="12"/>
  <c r="U586" i="12" s="1"/>
  <c r="T587" i="12"/>
  <c r="T586" i="12" s="1"/>
  <c r="S587" i="12"/>
  <c r="S586" i="12" s="1"/>
  <c r="R587" i="12"/>
  <c r="Q587" i="12"/>
  <c r="Q586" i="12" s="1"/>
  <c r="P587" i="12"/>
  <c r="O587" i="12"/>
  <c r="N587" i="12"/>
  <c r="M587" i="12"/>
  <c r="M586" i="12" s="1"/>
  <c r="L587" i="12"/>
  <c r="L586" i="12" s="1"/>
  <c r="K587" i="12"/>
  <c r="J587" i="12"/>
  <c r="I587" i="12"/>
  <c r="H587" i="12"/>
  <c r="G587" i="12"/>
  <c r="P586" i="12"/>
  <c r="N586" i="12"/>
  <c r="W585" i="12"/>
  <c r="V585" i="12"/>
  <c r="U585" i="12"/>
  <c r="T585" i="12"/>
  <c r="S585" i="12"/>
  <c r="R585" i="12"/>
  <c r="Q585" i="12"/>
  <c r="P585" i="12"/>
  <c r="O585" i="12"/>
  <c r="N585" i="12"/>
  <c r="M585" i="12"/>
  <c r="L585" i="12"/>
  <c r="K585" i="12"/>
  <c r="J585" i="12"/>
  <c r="I585" i="12"/>
  <c r="H585" i="12"/>
  <c r="G585" i="12"/>
  <c r="G581" i="12" s="1"/>
  <c r="W584" i="12"/>
  <c r="W581" i="12" s="1"/>
  <c r="V584" i="12"/>
  <c r="U584" i="12"/>
  <c r="T584" i="12"/>
  <c r="S584" i="12"/>
  <c r="S581" i="12" s="1"/>
  <c r="R584" i="12"/>
  <c r="Q584" i="12"/>
  <c r="P584" i="12"/>
  <c r="O584" i="12"/>
  <c r="N584" i="12"/>
  <c r="M584" i="12"/>
  <c r="L584" i="12"/>
  <c r="K584" i="12"/>
  <c r="J584" i="12"/>
  <c r="I584" i="12"/>
  <c r="H584" i="12"/>
  <c r="G584" i="12"/>
  <c r="W583" i="12"/>
  <c r="V583" i="12"/>
  <c r="U583" i="12"/>
  <c r="U581" i="12" s="1"/>
  <c r="T583" i="12"/>
  <c r="T581" i="12" s="1"/>
  <c r="S583" i="12"/>
  <c r="R583" i="12"/>
  <c r="Q583" i="12"/>
  <c r="P583" i="12"/>
  <c r="O583" i="12"/>
  <c r="O581" i="12" s="1"/>
  <c r="N583" i="12"/>
  <c r="N581" i="12" s="1"/>
  <c r="M583" i="12"/>
  <c r="L583" i="12"/>
  <c r="K583" i="12"/>
  <c r="J583" i="12"/>
  <c r="I583" i="12"/>
  <c r="H583" i="12"/>
  <c r="G583" i="12"/>
  <c r="W582" i="12"/>
  <c r="V582" i="12"/>
  <c r="V581" i="12" s="1"/>
  <c r="U582" i="12"/>
  <c r="T582" i="12"/>
  <c r="S582" i="12"/>
  <c r="R582" i="12"/>
  <c r="R581" i="12" s="1"/>
  <c r="Q582" i="12"/>
  <c r="Q581" i="12" s="1"/>
  <c r="P582" i="12"/>
  <c r="O582" i="12"/>
  <c r="N582" i="12"/>
  <c r="M582" i="12"/>
  <c r="L582" i="12"/>
  <c r="L581" i="12" s="1"/>
  <c r="K582" i="12"/>
  <c r="K581" i="12" s="1"/>
  <c r="J582" i="12"/>
  <c r="I582" i="12"/>
  <c r="H582" i="12"/>
  <c r="G582" i="12"/>
  <c r="J581" i="12"/>
  <c r="I581" i="12"/>
  <c r="H581" i="12"/>
  <c r="W580" i="12"/>
  <c r="V580" i="12"/>
  <c r="U580" i="12"/>
  <c r="T580" i="12"/>
  <c r="S580" i="12"/>
  <c r="R580" i="12"/>
  <c r="Q580" i="12"/>
  <c r="P580" i="12"/>
  <c r="O580" i="12"/>
  <c r="N580" i="12"/>
  <c r="M580" i="12"/>
  <c r="L580" i="12"/>
  <c r="K580" i="12"/>
  <c r="J580" i="12"/>
  <c r="I580" i="12"/>
  <c r="H580" i="12"/>
  <c r="G580" i="12"/>
  <c r="G576" i="12" s="1"/>
  <c r="W579" i="12"/>
  <c r="V579" i="12"/>
  <c r="U579" i="12"/>
  <c r="T579" i="12"/>
  <c r="S579" i="12"/>
  <c r="R579" i="12"/>
  <c r="Q579" i="12"/>
  <c r="P579" i="12"/>
  <c r="O579" i="12"/>
  <c r="N579" i="12"/>
  <c r="M579" i="12"/>
  <c r="L579" i="12"/>
  <c r="K579" i="12"/>
  <c r="J579" i="12"/>
  <c r="I579" i="12"/>
  <c r="H579" i="12"/>
  <c r="G579" i="12"/>
  <c r="W578" i="12"/>
  <c r="V578" i="12"/>
  <c r="U578" i="12"/>
  <c r="U576" i="12" s="1"/>
  <c r="T578" i="12"/>
  <c r="S578" i="12"/>
  <c r="R578" i="12"/>
  <c r="Q578" i="12"/>
  <c r="P578" i="12"/>
  <c r="O578" i="12"/>
  <c r="O576" i="12" s="1"/>
  <c r="N578" i="12"/>
  <c r="N576" i="12" s="1"/>
  <c r="M578" i="12"/>
  <c r="M576" i="12" s="1"/>
  <c r="L578" i="12"/>
  <c r="K578" i="12"/>
  <c r="J578" i="12"/>
  <c r="I578" i="12"/>
  <c r="H578" i="12"/>
  <c r="G578" i="12"/>
  <c r="W577" i="12"/>
  <c r="V577" i="12"/>
  <c r="U577" i="12"/>
  <c r="T577" i="12"/>
  <c r="S577" i="12"/>
  <c r="R577" i="12"/>
  <c r="R576" i="12" s="1"/>
  <c r="Q577" i="12"/>
  <c r="P577" i="12"/>
  <c r="P576" i="12" s="1"/>
  <c r="O577" i="12"/>
  <c r="N577" i="12"/>
  <c r="M577" i="12"/>
  <c r="L577" i="12"/>
  <c r="L576" i="12" s="1"/>
  <c r="K577" i="12"/>
  <c r="K576" i="12" s="1"/>
  <c r="J577" i="12"/>
  <c r="J576" i="12" s="1"/>
  <c r="I577" i="12"/>
  <c r="H577" i="12"/>
  <c r="G577" i="12"/>
  <c r="I576" i="12"/>
  <c r="H576" i="12"/>
  <c r="W569" i="12"/>
  <c r="V569" i="12"/>
  <c r="U569" i="12"/>
  <c r="T569" i="12"/>
  <c r="S569" i="12"/>
  <c r="R569" i="12"/>
  <c r="Q569" i="12"/>
  <c r="P569" i="12"/>
  <c r="O569" i="12"/>
  <c r="N569" i="12"/>
  <c r="M569" i="12"/>
  <c r="M566" i="12" s="1"/>
  <c r="L569" i="12"/>
  <c r="K569" i="12"/>
  <c r="K566" i="12" s="1"/>
  <c r="J569" i="12"/>
  <c r="I569" i="12"/>
  <c r="I566" i="12" s="1"/>
  <c r="H569" i="12"/>
  <c r="G569" i="12"/>
  <c r="W568" i="12"/>
  <c r="V568" i="12"/>
  <c r="U568" i="12"/>
  <c r="T568" i="12"/>
  <c r="S568" i="12"/>
  <c r="R568" i="12"/>
  <c r="Q568" i="12"/>
  <c r="P568" i="12"/>
  <c r="O568" i="12"/>
  <c r="N568" i="12"/>
  <c r="M568" i="12"/>
  <c r="L568" i="12"/>
  <c r="K568" i="12"/>
  <c r="J568" i="12"/>
  <c r="I568" i="12"/>
  <c r="H568" i="12"/>
  <c r="G568" i="12"/>
  <c r="W567" i="12"/>
  <c r="W566" i="12" s="1"/>
  <c r="V567" i="12"/>
  <c r="U567" i="12"/>
  <c r="T567" i="12"/>
  <c r="S567" i="12"/>
  <c r="R567" i="12"/>
  <c r="Q567" i="12"/>
  <c r="Q566" i="12" s="1"/>
  <c r="P567" i="12"/>
  <c r="P566" i="12" s="1"/>
  <c r="O567" i="12"/>
  <c r="N567" i="12"/>
  <c r="N566" i="12" s="1"/>
  <c r="M567" i="12"/>
  <c r="L567" i="12"/>
  <c r="L566" i="12" s="1"/>
  <c r="K567" i="12"/>
  <c r="J567" i="12"/>
  <c r="I567" i="12"/>
  <c r="H567" i="12"/>
  <c r="G567" i="12"/>
  <c r="V566" i="12"/>
  <c r="U566" i="12"/>
  <c r="T566" i="12"/>
  <c r="S566" i="12"/>
  <c r="W564" i="12"/>
  <c r="V564" i="12"/>
  <c r="V563" i="12" s="1"/>
  <c r="U564" i="12"/>
  <c r="U563" i="12" s="1"/>
  <c r="T564" i="12"/>
  <c r="S564" i="12"/>
  <c r="S563" i="12" s="1"/>
  <c r="R564" i="12"/>
  <c r="R563" i="12" s="1"/>
  <c r="Q564" i="12"/>
  <c r="Q563" i="12" s="1"/>
  <c r="P564" i="12"/>
  <c r="O564" i="12"/>
  <c r="N564" i="12"/>
  <c r="M564" i="12"/>
  <c r="L564" i="12"/>
  <c r="K564" i="12"/>
  <c r="K563" i="12" s="1"/>
  <c r="J564" i="12"/>
  <c r="I564" i="12"/>
  <c r="I563" i="12" s="1"/>
  <c r="H564" i="12"/>
  <c r="G564" i="12"/>
  <c r="W563" i="12"/>
  <c r="T563" i="12"/>
  <c r="P563" i="12"/>
  <c r="O563" i="12"/>
  <c r="N563" i="12"/>
  <c r="M563" i="12"/>
  <c r="L563" i="12"/>
  <c r="J563" i="12"/>
  <c r="H563" i="12"/>
  <c r="G563" i="12"/>
  <c r="W562" i="12"/>
  <c r="V562" i="12"/>
  <c r="U562" i="12"/>
  <c r="T562" i="12"/>
  <c r="S562" i="12"/>
  <c r="R562" i="12"/>
  <c r="Q562" i="12"/>
  <c r="P562" i="12"/>
  <c r="O562" i="12"/>
  <c r="O560" i="12" s="1"/>
  <c r="N562" i="12"/>
  <c r="M562" i="12"/>
  <c r="L562" i="12"/>
  <c r="K562" i="12"/>
  <c r="K560" i="12" s="1"/>
  <c r="J562" i="12"/>
  <c r="J560" i="12" s="1"/>
  <c r="I562" i="12"/>
  <c r="H562" i="12"/>
  <c r="G562" i="12"/>
  <c r="W561" i="12"/>
  <c r="V561" i="12"/>
  <c r="V560" i="12" s="1"/>
  <c r="U561" i="12"/>
  <c r="U560" i="12" s="1"/>
  <c r="T561" i="12"/>
  <c r="T560" i="12" s="1"/>
  <c r="S561" i="12"/>
  <c r="S560" i="12" s="1"/>
  <c r="R561" i="12"/>
  <c r="Q561" i="12"/>
  <c r="P561" i="12"/>
  <c r="O561" i="12"/>
  <c r="N561" i="12"/>
  <c r="M561" i="12"/>
  <c r="M560" i="12" s="1"/>
  <c r="L561" i="12"/>
  <c r="K561" i="12"/>
  <c r="J561" i="12"/>
  <c r="I561" i="12"/>
  <c r="H561" i="12"/>
  <c r="H560" i="12" s="1"/>
  <c r="G561" i="12"/>
  <c r="G560" i="12" s="1"/>
  <c r="W560" i="12"/>
  <c r="R560" i="12"/>
  <c r="Q560" i="12"/>
  <c r="P560" i="12"/>
  <c r="N560" i="12"/>
  <c r="W559" i="12"/>
  <c r="V559" i="12"/>
  <c r="U559" i="12"/>
  <c r="T559" i="12"/>
  <c r="S559" i="12"/>
  <c r="R559" i="12"/>
  <c r="Q559" i="12"/>
  <c r="P559" i="12"/>
  <c r="O559" i="12"/>
  <c r="O552" i="12" s="1"/>
  <c r="N559" i="12"/>
  <c r="N552" i="12" s="1"/>
  <c r="M559" i="12"/>
  <c r="L559" i="12"/>
  <c r="K559" i="12"/>
  <c r="J559" i="12"/>
  <c r="I559" i="12"/>
  <c r="H559" i="12"/>
  <c r="G559" i="12"/>
  <c r="W558" i="12"/>
  <c r="V558" i="12"/>
  <c r="U558" i="12"/>
  <c r="T558" i="12"/>
  <c r="S558" i="12"/>
  <c r="R558" i="12"/>
  <c r="Q558" i="12"/>
  <c r="P558" i="12"/>
  <c r="O558" i="12"/>
  <c r="N558" i="12"/>
  <c r="M558" i="12"/>
  <c r="L558" i="12"/>
  <c r="L552" i="12" s="1"/>
  <c r="K558" i="12"/>
  <c r="J558" i="12"/>
  <c r="I558" i="12"/>
  <c r="H558" i="12"/>
  <c r="G558" i="12"/>
  <c r="W557" i="12"/>
  <c r="V557" i="12"/>
  <c r="U557" i="12"/>
  <c r="T557" i="12"/>
  <c r="S557" i="12"/>
  <c r="R557" i="12"/>
  <c r="Q557" i="12"/>
  <c r="P557" i="12"/>
  <c r="O557" i="12"/>
  <c r="N557" i="12"/>
  <c r="M557" i="12"/>
  <c r="L557" i="12"/>
  <c r="K557" i="12"/>
  <c r="J557" i="12"/>
  <c r="I557" i="12"/>
  <c r="H557" i="12"/>
  <c r="G557" i="12"/>
  <c r="W556" i="12"/>
  <c r="V556" i="12"/>
  <c r="U556" i="12"/>
  <c r="T556" i="12"/>
  <c r="S556" i="12"/>
  <c r="R556" i="12"/>
  <c r="Q556" i="12"/>
  <c r="P556" i="12"/>
  <c r="O556" i="12"/>
  <c r="N556" i="12"/>
  <c r="M556" i="12"/>
  <c r="L556" i="12"/>
  <c r="K556" i="12"/>
  <c r="J556" i="12"/>
  <c r="J552" i="12" s="1"/>
  <c r="I556" i="12"/>
  <c r="H556" i="12"/>
  <c r="G556" i="12"/>
  <c r="W555" i="12"/>
  <c r="V555" i="12"/>
  <c r="U555" i="12"/>
  <c r="T555" i="12"/>
  <c r="S555" i="12"/>
  <c r="R555" i="12"/>
  <c r="Q555" i="12"/>
  <c r="P555" i="12"/>
  <c r="O555" i="12"/>
  <c r="N555" i="12"/>
  <c r="M555" i="12"/>
  <c r="L555" i="12"/>
  <c r="K555" i="12"/>
  <c r="J555" i="12"/>
  <c r="I555" i="12"/>
  <c r="H555" i="12"/>
  <c r="G555" i="12"/>
  <c r="W554" i="12"/>
  <c r="V554" i="12"/>
  <c r="U554" i="12"/>
  <c r="T554" i="12"/>
  <c r="T552" i="12" s="1"/>
  <c r="S554" i="12"/>
  <c r="S552" i="12" s="1"/>
  <c r="R554" i="12"/>
  <c r="Q554" i="12"/>
  <c r="P554" i="12"/>
  <c r="O554" i="12"/>
  <c r="N554" i="12"/>
  <c r="M554" i="12"/>
  <c r="L554" i="12"/>
  <c r="K554" i="12"/>
  <c r="J554" i="12"/>
  <c r="I554" i="12"/>
  <c r="H554" i="12"/>
  <c r="G554" i="12"/>
  <c r="W553" i="12"/>
  <c r="V553" i="12"/>
  <c r="U553" i="12"/>
  <c r="U552" i="12" s="1"/>
  <c r="T553" i="12"/>
  <c r="S553" i="12"/>
  <c r="R553" i="12"/>
  <c r="R552" i="12" s="1"/>
  <c r="Q553" i="12"/>
  <c r="Q552" i="12" s="1"/>
  <c r="P553" i="12"/>
  <c r="P552" i="12" s="1"/>
  <c r="O553" i="12"/>
  <c r="N553" i="12"/>
  <c r="M553" i="12"/>
  <c r="L553" i="12"/>
  <c r="K553" i="12"/>
  <c r="J553" i="12"/>
  <c r="I553" i="12"/>
  <c r="H553" i="12"/>
  <c r="G553" i="12"/>
  <c r="M552" i="12"/>
  <c r="W551" i="12"/>
  <c r="V551" i="12"/>
  <c r="V549" i="12" s="1"/>
  <c r="U551" i="12"/>
  <c r="T551" i="12"/>
  <c r="S551" i="12"/>
  <c r="R551" i="12"/>
  <c r="R549" i="12" s="1"/>
  <c r="Q551" i="12"/>
  <c r="P551" i="12"/>
  <c r="O551" i="12"/>
  <c r="N551" i="12"/>
  <c r="M551" i="12"/>
  <c r="L551" i="12"/>
  <c r="K551" i="12"/>
  <c r="J551" i="12"/>
  <c r="I551" i="12"/>
  <c r="H551" i="12"/>
  <c r="G551" i="12"/>
  <c r="W550" i="12"/>
  <c r="V550" i="12"/>
  <c r="U550" i="12"/>
  <c r="T550" i="12"/>
  <c r="S550" i="12"/>
  <c r="R550" i="12"/>
  <c r="Q550" i="12"/>
  <c r="P550" i="12"/>
  <c r="O550" i="12"/>
  <c r="O549" i="12" s="1"/>
  <c r="N550" i="12"/>
  <c r="M550" i="12"/>
  <c r="L550" i="12"/>
  <c r="L549" i="12" s="1"/>
  <c r="K550" i="12"/>
  <c r="J550" i="12"/>
  <c r="I550" i="12"/>
  <c r="H550" i="12"/>
  <c r="G550" i="12"/>
  <c r="W549" i="12"/>
  <c r="U549" i="12"/>
  <c r="Q549" i="12"/>
  <c r="P549" i="12"/>
  <c r="N549" i="12"/>
  <c r="M549" i="12"/>
  <c r="K549" i="12"/>
  <c r="J549" i="12"/>
  <c r="I549" i="12"/>
  <c r="H549" i="12"/>
  <c r="W548" i="12"/>
  <c r="V548" i="12"/>
  <c r="U548" i="12"/>
  <c r="T548" i="12"/>
  <c r="S548" i="12"/>
  <c r="R548" i="12"/>
  <c r="Q548" i="12"/>
  <c r="P548" i="12"/>
  <c r="O548" i="12"/>
  <c r="N548" i="12"/>
  <c r="M548" i="12"/>
  <c r="L548" i="12"/>
  <c r="K548" i="12"/>
  <c r="J548" i="12"/>
  <c r="I548" i="12"/>
  <c r="H548" i="12"/>
  <c r="G548" i="12"/>
  <c r="W547" i="12"/>
  <c r="W543" i="12" s="1"/>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G543" i="12" s="1"/>
  <c r="W545" i="12"/>
  <c r="V545" i="12"/>
  <c r="U545" i="12"/>
  <c r="T545" i="12"/>
  <c r="S545" i="12"/>
  <c r="R545" i="12"/>
  <c r="Q545" i="12"/>
  <c r="P545" i="12"/>
  <c r="P543" i="12" s="1"/>
  <c r="O545" i="12"/>
  <c r="N545" i="12"/>
  <c r="M545" i="12"/>
  <c r="L545" i="12"/>
  <c r="K545" i="12"/>
  <c r="J545" i="12"/>
  <c r="I545" i="12"/>
  <c r="H545" i="12"/>
  <c r="G545" i="12"/>
  <c r="W544" i="12"/>
  <c r="V544" i="12"/>
  <c r="U544" i="12"/>
  <c r="U543" i="12" s="1"/>
  <c r="T544" i="12"/>
  <c r="S544" i="12"/>
  <c r="S543" i="12" s="1"/>
  <c r="R544" i="12"/>
  <c r="R543" i="12" s="1"/>
  <c r="Q544" i="12"/>
  <c r="P544" i="12"/>
  <c r="O544" i="12"/>
  <c r="O543" i="12" s="1"/>
  <c r="N544" i="12"/>
  <c r="N543" i="12" s="1"/>
  <c r="M544" i="12"/>
  <c r="M543" i="12" s="1"/>
  <c r="L544" i="12"/>
  <c r="K544" i="12"/>
  <c r="J544" i="12"/>
  <c r="J543" i="12" s="1"/>
  <c r="I544" i="12"/>
  <c r="H544" i="12"/>
  <c r="H543" i="12" s="1"/>
  <c r="G544" i="12"/>
  <c r="L543" i="12"/>
  <c r="K543" i="12"/>
  <c r="W542" i="12"/>
  <c r="V542" i="12"/>
  <c r="V540" i="12" s="1"/>
  <c r="U542" i="12"/>
  <c r="T542" i="12"/>
  <c r="S542" i="12"/>
  <c r="R542" i="12"/>
  <c r="Q542" i="12"/>
  <c r="P542" i="12"/>
  <c r="O542" i="12"/>
  <c r="N542" i="12"/>
  <c r="M542" i="12"/>
  <c r="L542" i="12"/>
  <c r="K542" i="12"/>
  <c r="J542" i="12"/>
  <c r="I542" i="12"/>
  <c r="H542" i="12"/>
  <c r="G542" i="12"/>
  <c r="W541" i="12"/>
  <c r="V541" i="12"/>
  <c r="U541" i="12"/>
  <c r="T541" i="12"/>
  <c r="T540" i="12" s="1"/>
  <c r="S541" i="12"/>
  <c r="S540" i="12" s="1"/>
  <c r="R541" i="12"/>
  <c r="Q541" i="12"/>
  <c r="Q540" i="12" s="1"/>
  <c r="P541" i="12"/>
  <c r="O541" i="12"/>
  <c r="N541" i="12"/>
  <c r="M541" i="12"/>
  <c r="L541" i="12"/>
  <c r="K541" i="12"/>
  <c r="J541" i="12"/>
  <c r="I541" i="12"/>
  <c r="H541" i="12"/>
  <c r="G541" i="12"/>
  <c r="G540" i="12" s="1"/>
  <c r="W540" i="12"/>
  <c r="U540" i="12"/>
  <c r="R540" i="12"/>
  <c r="P540" i="12"/>
  <c r="O540" i="12"/>
  <c r="N540" i="12"/>
  <c r="K540" i="12"/>
  <c r="W539" i="12"/>
  <c r="V539" i="12"/>
  <c r="U539" i="12"/>
  <c r="T539" i="12"/>
  <c r="S539" i="12"/>
  <c r="R539" i="12"/>
  <c r="Q539" i="12"/>
  <c r="Q533" i="12" s="1"/>
  <c r="P539" i="12"/>
  <c r="P533" i="12" s="1"/>
  <c r="O539" i="12"/>
  <c r="N539" i="12"/>
  <c r="M539" i="12"/>
  <c r="L539" i="12"/>
  <c r="K539" i="12"/>
  <c r="J539" i="12"/>
  <c r="I539" i="12"/>
  <c r="H539" i="12"/>
  <c r="G539" i="12"/>
  <c r="W538" i="12"/>
  <c r="V538" i="12"/>
  <c r="U538" i="12"/>
  <c r="T538" i="12"/>
  <c r="S538" i="12"/>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K537" i="12"/>
  <c r="J537" i="12"/>
  <c r="J533" i="12" s="1"/>
  <c r="I537" i="12"/>
  <c r="H537" i="12"/>
  <c r="G537" i="12"/>
  <c r="W536" i="12"/>
  <c r="V536" i="12"/>
  <c r="U536" i="12"/>
  <c r="T536" i="12"/>
  <c r="S536" i="12"/>
  <c r="R536" i="12"/>
  <c r="Q536" i="12"/>
  <c r="P536" i="12"/>
  <c r="O536" i="12"/>
  <c r="N536" i="12"/>
  <c r="M536" i="12"/>
  <c r="L536" i="12"/>
  <c r="K536" i="12"/>
  <c r="J536" i="12"/>
  <c r="I536" i="12"/>
  <c r="H536" i="12"/>
  <c r="G536" i="12"/>
  <c r="W535" i="12"/>
  <c r="W533" i="12" s="1"/>
  <c r="V535" i="12"/>
  <c r="U535" i="12"/>
  <c r="T535" i="12"/>
  <c r="S535" i="12"/>
  <c r="R535" i="12"/>
  <c r="R533" i="12" s="1"/>
  <c r="Q535" i="12"/>
  <c r="P535" i="12"/>
  <c r="O535" i="12"/>
  <c r="N535" i="12"/>
  <c r="M535" i="12"/>
  <c r="L535" i="12"/>
  <c r="K535" i="12"/>
  <c r="J535" i="12"/>
  <c r="I535" i="12"/>
  <c r="H535" i="12"/>
  <c r="G535" i="12"/>
  <c r="W534" i="12"/>
  <c r="V534" i="12"/>
  <c r="V533" i="12" s="1"/>
  <c r="U534" i="12"/>
  <c r="T534" i="12"/>
  <c r="T533" i="12" s="1"/>
  <c r="S534" i="12"/>
  <c r="R534" i="12"/>
  <c r="Q534" i="12"/>
  <c r="P534" i="12"/>
  <c r="O534" i="12"/>
  <c r="N534" i="12"/>
  <c r="M534" i="12"/>
  <c r="L534" i="12"/>
  <c r="L533" i="12" s="1"/>
  <c r="K534" i="12"/>
  <c r="J534" i="12"/>
  <c r="I534" i="12"/>
  <c r="H534" i="12"/>
  <c r="G534" i="12"/>
  <c r="G533" i="12" s="1"/>
  <c r="S533" i="12"/>
  <c r="K533" i="12"/>
  <c r="I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J524" i="12" s="1"/>
  <c r="I530" i="12"/>
  <c r="I524" i="12" s="1"/>
  <c r="H530" i="12"/>
  <c r="G530" i="12"/>
  <c r="W529" i="12"/>
  <c r="V529" i="12"/>
  <c r="U529" i="12"/>
  <c r="T529" i="12"/>
  <c r="S529" i="12"/>
  <c r="R529" i="12"/>
  <c r="Q529" i="12"/>
  <c r="P529" i="12"/>
  <c r="O529" i="12"/>
  <c r="N529" i="12"/>
  <c r="M529" i="12"/>
  <c r="L529" i="12"/>
  <c r="K529" i="12"/>
  <c r="J529" i="12"/>
  <c r="I529" i="12"/>
  <c r="H529" i="12"/>
  <c r="G529" i="12"/>
  <c r="W528" i="12"/>
  <c r="W524" i="12" s="1"/>
  <c r="V528" i="12"/>
  <c r="V524" i="12" s="1"/>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K524" i="12" s="1"/>
  <c r="J527" i="12"/>
  <c r="I527" i="12"/>
  <c r="H527" i="12"/>
  <c r="G527" i="12"/>
  <c r="W526" i="12"/>
  <c r="V526" i="12"/>
  <c r="U526" i="12"/>
  <c r="T526" i="12"/>
  <c r="S526" i="12"/>
  <c r="R526" i="12"/>
  <c r="Q526" i="12"/>
  <c r="P526" i="12"/>
  <c r="P524" i="12" s="1"/>
  <c r="O526" i="12"/>
  <c r="N526" i="12"/>
  <c r="M526" i="12"/>
  <c r="L526" i="12"/>
  <c r="K526" i="12"/>
  <c r="J526" i="12"/>
  <c r="I526" i="12"/>
  <c r="H526" i="12"/>
  <c r="G526" i="12"/>
  <c r="W525" i="12"/>
  <c r="V525" i="12"/>
  <c r="U525" i="12"/>
  <c r="T525" i="12"/>
  <c r="T524" i="12" s="1"/>
  <c r="S525" i="12"/>
  <c r="S524" i="12" s="1"/>
  <c r="R525" i="12"/>
  <c r="Q525" i="12"/>
  <c r="P525" i="12"/>
  <c r="O525" i="12"/>
  <c r="N525" i="12"/>
  <c r="N524" i="12" s="1"/>
  <c r="M525" i="12"/>
  <c r="M524" i="12" s="1"/>
  <c r="L525" i="12"/>
  <c r="L524" i="12" s="1"/>
  <c r="K525" i="12"/>
  <c r="J525" i="12"/>
  <c r="I525" i="12"/>
  <c r="H525" i="12"/>
  <c r="G525" i="12"/>
  <c r="G518" i="12"/>
  <c r="G1376" i="12" s="1"/>
  <c r="W514" i="12"/>
  <c r="V514" i="12"/>
  <c r="U514" i="12"/>
  <c r="T514" i="12"/>
  <c r="S514" i="12"/>
  <c r="R514" i="12"/>
  <c r="Q514" i="12"/>
  <c r="P514" i="12"/>
  <c r="O514" i="12"/>
  <c r="N514" i="12"/>
  <c r="M514" i="12"/>
  <c r="L514" i="12"/>
  <c r="K514" i="12"/>
  <c r="J514" i="12"/>
  <c r="I514" i="12"/>
  <c r="H514" i="12"/>
  <c r="G514" i="12"/>
  <c r="W513" i="12"/>
  <c r="V513" i="12"/>
  <c r="U513" i="12"/>
  <c r="T513" i="12"/>
  <c r="S513" i="12"/>
  <c r="S511" i="12" s="1"/>
  <c r="R513" i="12"/>
  <c r="Q513" i="12"/>
  <c r="P513" i="12"/>
  <c r="O513" i="12"/>
  <c r="O511" i="12" s="1"/>
  <c r="N513" i="12"/>
  <c r="N511" i="12" s="1"/>
  <c r="M513" i="12"/>
  <c r="M511" i="12" s="1"/>
  <c r="L513" i="12"/>
  <c r="L511" i="12" s="1"/>
  <c r="K513" i="12"/>
  <c r="J513" i="12"/>
  <c r="I513" i="12"/>
  <c r="H513" i="12"/>
  <c r="G513" i="12"/>
  <c r="W512" i="12"/>
  <c r="V512" i="12"/>
  <c r="V511" i="12" s="1"/>
  <c r="U512" i="12"/>
  <c r="U511" i="12" s="1"/>
  <c r="T512" i="12"/>
  <c r="T511" i="12" s="1"/>
  <c r="S512" i="12"/>
  <c r="R512" i="12"/>
  <c r="R511" i="12" s="1"/>
  <c r="Q512" i="12"/>
  <c r="Q511" i="12" s="1"/>
  <c r="P512" i="12"/>
  <c r="O512" i="12"/>
  <c r="N512" i="12"/>
  <c r="M512" i="12"/>
  <c r="L512" i="12"/>
  <c r="K512" i="12"/>
  <c r="J512" i="12"/>
  <c r="I512" i="12"/>
  <c r="H512" i="12"/>
  <c r="G512" i="12"/>
  <c r="G511" i="12" s="1"/>
  <c r="G509" i="12"/>
  <c r="G508" i="12"/>
  <c r="G507" i="12"/>
  <c r="G506" i="12"/>
  <c r="G505" i="12"/>
  <c r="G504" i="12" s="1"/>
  <c r="G503" i="12"/>
  <c r="W502" i="12"/>
  <c r="V502" i="12"/>
  <c r="V500" i="12" s="1"/>
  <c r="U502" i="12"/>
  <c r="T502" i="12"/>
  <c r="S502" i="12"/>
  <c r="R502" i="12"/>
  <c r="Q502" i="12"/>
  <c r="Q500" i="12" s="1"/>
  <c r="P502" i="12"/>
  <c r="O502" i="12"/>
  <c r="N502" i="12"/>
  <c r="M502" i="12"/>
  <c r="L502" i="12"/>
  <c r="K502" i="12"/>
  <c r="J502" i="12"/>
  <c r="J500" i="12" s="1"/>
  <c r="I502" i="12"/>
  <c r="H502" i="12"/>
  <c r="G502" i="12"/>
  <c r="W501" i="12"/>
  <c r="V501" i="12"/>
  <c r="U501" i="12"/>
  <c r="U500" i="12" s="1"/>
  <c r="T501" i="12"/>
  <c r="T500" i="12" s="1"/>
  <c r="S501" i="12"/>
  <c r="R501" i="12"/>
  <c r="R500" i="12" s="1"/>
  <c r="Q501" i="12"/>
  <c r="P501" i="12"/>
  <c r="O501" i="12"/>
  <c r="O500" i="12" s="1"/>
  <c r="N501" i="12"/>
  <c r="N500" i="12" s="1"/>
  <c r="M501" i="12"/>
  <c r="M500" i="12" s="1"/>
  <c r="L501" i="12"/>
  <c r="K501" i="12"/>
  <c r="J501" i="12"/>
  <c r="I501" i="12"/>
  <c r="H501" i="12"/>
  <c r="H500" i="12" s="1"/>
  <c r="G501" i="12"/>
  <c r="G500" i="12" s="1"/>
  <c r="W500" i="12"/>
  <c r="L500" i="12"/>
  <c r="K500" i="12"/>
  <c r="W499" i="12"/>
  <c r="V499" i="12"/>
  <c r="U499" i="12"/>
  <c r="T499" i="12"/>
  <c r="S499" i="12"/>
  <c r="R499" i="12"/>
  <c r="Q499" i="12"/>
  <c r="P499" i="12"/>
  <c r="O499" i="12"/>
  <c r="N499" i="12"/>
  <c r="M499" i="12"/>
  <c r="M497" i="12" s="1"/>
  <c r="L499" i="12"/>
  <c r="K499" i="12"/>
  <c r="J499" i="12"/>
  <c r="I499" i="12"/>
  <c r="H499" i="12"/>
  <c r="H497" i="12" s="1"/>
  <c r="G499" i="12"/>
  <c r="W498" i="12"/>
  <c r="V498" i="12"/>
  <c r="U498" i="12"/>
  <c r="T498" i="12"/>
  <c r="S498" i="12"/>
  <c r="S497" i="12" s="1"/>
  <c r="R498" i="12"/>
  <c r="R497" i="12" s="1"/>
  <c r="Q498" i="12"/>
  <c r="P498" i="12"/>
  <c r="O498" i="12"/>
  <c r="N498" i="12"/>
  <c r="M498" i="12"/>
  <c r="L498" i="12"/>
  <c r="L497" i="12" s="1"/>
  <c r="K498" i="12"/>
  <c r="K497" i="12" s="1"/>
  <c r="J498" i="12"/>
  <c r="I498" i="12"/>
  <c r="H498" i="12"/>
  <c r="G498" i="12"/>
  <c r="W497" i="12"/>
  <c r="V497" i="12"/>
  <c r="U497" i="12"/>
  <c r="Q497" i="12"/>
  <c r="P497" i="12"/>
  <c r="O497" i="12"/>
  <c r="N497" i="12"/>
  <c r="W495" i="12"/>
  <c r="V495" i="12"/>
  <c r="U495" i="12"/>
  <c r="T495" i="12"/>
  <c r="S495" i="12"/>
  <c r="S493" i="12" s="1"/>
  <c r="R495" i="12"/>
  <c r="Q495" i="12"/>
  <c r="P495" i="12"/>
  <c r="O495" i="12"/>
  <c r="N495" i="12"/>
  <c r="M495" i="12"/>
  <c r="L495" i="12"/>
  <c r="K495" i="12"/>
  <c r="J495" i="12"/>
  <c r="I495" i="12"/>
  <c r="H495" i="12"/>
  <c r="G495" i="12"/>
  <c r="W494" i="12"/>
  <c r="W493" i="12" s="1"/>
  <c r="V494" i="12"/>
  <c r="V493" i="12" s="1"/>
  <c r="U494" i="12"/>
  <c r="T494" i="12"/>
  <c r="S494" i="12"/>
  <c r="R494" i="12"/>
  <c r="R493" i="12" s="1"/>
  <c r="Q494" i="12"/>
  <c r="Q493" i="12" s="1"/>
  <c r="P494" i="12"/>
  <c r="P493" i="12" s="1"/>
  <c r="O494" i="12"/>
  <c r="N494" i="12"/>
  <c r="M494" i="12"/>
  <c r="L494" i="12"/>
  <c r="K494" i="12"/>
  <c r="J494" i="12"/>
  <c r="J493" i="12" s="1"/>
  <c r="I494" i="12"/>
  <c r="I493" i="12" s="1"/>
  <c r="H494" i="12"/>
  <c r="H493" i="12" s="1"/>
  <c r="G494" i="12"/>
  <c r="O493" i="12"/>
  <c r="N493" i="12"/>
  <c r="M493" i="12"/>
  <c r="L493" i="12"/>
  <c r="G493" i="12"/>
  <c r="G492" i="12"/>
  <c r="G491" i="12"/>
  <c r="G490" i="12"/>
  <c r="G489" i="12" s="1"/>
  <c r="W488" i="12"/>
  <c r="V488" i="12"/>
  <c r="U488" i="12"/>
  <c r="T488" i="12"/>
  <c r="S488" i="12"/>
  <c r="S486" i="12" s="1"/>
  <c r="R488" i="12"/>
  <c r="Q488" i="12"/>
  <c r="P488" i="12"/>
  <c r="O488" i="12"/>
  <c r="N488" i="12"/>
  <c r="N486" i="12" s="1"/>
  <c r="M488" i="12"/>
  <c r="L488" i="12"/>
  <c r="K488" i="12"/>
  <c r="J488" i="12"/>
  <c r="I488" i="12"/>
  <c r="I486" i="12" s="1"/>
  <c r="H488" i="12"/>
  <c r="G488" i="12"/>
  <c r="W487" i="12"/>
  <c r="V487" i="12"/>
  <c r="U487" i="12"/>
  <c r="T487" i="12"/>
  <c r="S487" i="12"/>
  <c r="R487" i="12"/>
  <c r="R486" i="12" s="1"/>
  <c r="Q487" i="12"/>
  <c r="Q486" i="12" s="1"/>
  <c r="P487" i="12"/>
  <c r="P486" i="12" s="1"/>
  <c r="O487" i="12"/>
  <c r="O486" i="12" s="1"/>
  <c r="N487" i="12"/>
  <c r="M487" i="12"/>
  <c r="L487" i="12"/>
  <c r="L486" i="12" s="1"/>
  <c r="K487" i="12"/>
  <c r="K486" i="12" s="1"/>
  <c r="J487" i="12"/>
  <c r="J486" i="12" s="1"/>
  <c r="I487" i="12"/>
  <c r="H487" i="12"/>
  <c r="G487" i="12"/>
  <c r="W486" i="12"/>
  <c r="V486" i="12"/>
  <c r="U486" i="12"/>
  <c r="T486" i="12"/>
  <c r="H486" i="12"/>
  <c r="G486" i="12"/>
  <c r="W485" i="12"/>
  <c r="V485" i="12"/>
  <c r="U485" i="12"/>
  <c r="T485" i="12"/>
  <c r="T483" i="12" s="1"/>
  <c r="S485" i="12"/>
  <c r="S483" i="12" s="1"/>
  <c r="R485" i="12"/>
  <c r="Q485" i="12"/>
  <c r="P485" i="12"/>
  <c r="O485" i="12"/>
  <c r="N485" i="12"/>
  <c r="M485" i="12"/>
  <c r="L485" i="12"/>
  <c r="K485" i="12"/>
  <c r="J485" i="12"/>
  <c r="J483" i="12" s="1"/>
  <c r="I485" i="12"/>
  <c r="H485" i="12"/>
  <c r="G485" i="12"/>
  <c r="W484" i="12"/>
  <c r="W483" i="12" s="1"/>
  <c r="V484" i="12"/>
  <c r="V483" i="12" s="1"/>
  <c r="U484" i="12"/>
  <c r="U483" i="12" s="1"/>
  <c r="T484" i="12"/>
  <c r="S484" i="12"/>
  <c r="R484" i="12"/>
  <c r="Q484" i="12"/>
  <c r="Q483" i="12" s="1"/>
  <c r="P484" i="12"/>
  <c r="P483" i="12" s="1"/>
  <c r="O484" i="12"/>
  <c r="O483" i="12" s="1"/>
  <c r="N484" i="12"/>
  <c r="M484" i="12"/>
  <c r="L484" i="12"/>
  <c r="K484" i="12"/>
  <c r="J484" i="12"/>
  <c r="I484" i="12"/>
  <c r="I483" i="12" s="1"/>
  <c r="H484" i="12"/>
  <c r="H483" i="12" s="1"/>
  <c r="G484" i="12"/>
  <c r="G483" i="12" s="1"/>
  <c r="R483" i="12"/>
  <c r="N483" i="12"/>
  <c r="M483" i="12"/>
  <c r="L483" i="12"/>
  <c r="K483" i="12"/>
  <c r="W482" i="12"/>
  <c r="V482" i="12"/>
  <c r="U482" i="12"/>
  <c r="U480" i="12" s="1"/>
  <c r="T482" i="12"/>
  <c r="S482" i="12"/>
  <c r="R482" i="12"/>
  <c r="Q482" i="12"/>
  <c r="P482" i="12"/>
  <c r="P480" i="12" s="1"/>
  <c r="O482" i="12"/>
  <c r="N482" i="12"/>
  <c r="M482" i="12"/>
  <c r="L482" i="12"/>
  <c r="K482" i="12"/>
  <c r="K480" i="12" s="1"/>
  <c r="J482" i="12"/>
  <c r="I482" i="12"/>
  <c r="H482" i="12"/>
  <c r="G482" i="12"/>
  <c r="W481" i="12"/>
  <c r="V481" i="12"/>
  <c r="U481" i="12"/>
  <c r="T481" i="12"/>
  <c r="T480" i="12" s="1"/>
  <c r="S481" i="12"/>
  <c r="S480" i="12" s="1"/>
  <c r="R481" i="12"/>
  <c r="Q481" i="12"/>
  <c r="P481" i="12"/>
  <c r="O481" i="12"/>
  <c r="N481" i="12"/>
  <c r="N480" i="12" s="1"/>
  <c r="M481" i="12"/>
  <c r="M480" i="12" s="1"/>
  <c r="L481" i="12"/>
  <c r="L480" i="12" s="1"/>
  <c r="K481" i="12"/>
  <c r="J481" i="12"/>
  <c r="I481" i="12"/>
  <c r="H481" i="12"/>
  <c r="G481" i="12"/>
  <c r="G480" i="12" s="1"/>
  <c r="W480" i="12"/>
  <c r="V480" i="12"/>
  <c r="J480" i="12"/>
  <c r="I480" i="12"/>
  <c r="W479" i="12"/>
  <c r="W477" i="12" s="1"/>
  <c r="V479" i="12"/>
  <c r="U479" i="12"/>
  <c r="T479" i="12"/>
  <c r="S479" i="12"/>
  <c r="R479" i="12"/>
  <c r="Q479" i="12"/>
  <c r="P479" i="12"/>
  <c r="O479" i="12"/>
  <c r="N479" i="12"/>
  <c r="M479" i="12"/>
  <c r="M477" i="12" s="1"/>
  <c r="L479" i="12"/>
  <c r="L477" i="12" s="1"/>
  <c r="K479" i="12"/>
  <c r="J479" i="12"/>
  <c r="I479" i="12"/>
  <c r="H479" i="12"/>
  <c r="G479" i="12"/>
  <c r="G477" i="12" s="1"/>
  <c r="W478" i="12"/>
  <c r="V478" i="12"/>
  <c r="U478" i="12"/>
  <c r="T478" i="12"/>
  <c r="T477" i="12" s="1"/>
  <c r="S478" i="12"/>
  <c r="R478" i="12"/>
  <c r="R477" i="12" s="1"/>
  <c r="Q478" i="12"/>
  <c r="P478" i="12"/>
  <c r="O478" i="12"/>
  <c r="N478" i="12"/>
  <c r="M478" i="12"/>
  <c r="L478" i="12"/>
  <c r="K478" i="12"/>
  <c r="K477" i="12" s="1"/>
  <c r="J478" i="12"/>
  <c r="J477" i="12" s="1"/>
  <c r="I478" i="12"/>
  <c r="H478" i="12"/>
  <c r="G478" i="12"/>
  <c r="V477" i="12"/>
  <c r="U477" i="12"/>
  <c r="Q477" i="12"/>
  <c r="P477" i="12"/>
  <c r="O477" i="12"/>
  <c r="N477" i="12"/>
  <c r="W476" i="12"/>
  <c r="W474" i="12" s="1"/>
  <c r="V476" i="12"/>
  <c r="U476" i="12"/>
  <c r="T476" i="12"/>
  <c r="S476" i="12"/>
  <c r="R476" i="12"/>
  <c r="Q476" i="12"/>
  <c r="P476" i="12"/>
  <c r="O476" i="12"/>
  <c r="N476" i="12"/>
  <c r="M476" i="12"/>
  <c r="L476" i="12"/>
  <c r="L474" i="12" s="1"/>
  <c r="K476" i="12"/>
  <c r="K474" i="12" s="1"/>
  <c r="J476" i="12"/>
  <c r="I476" i="12"/>
  <c r="H476" i="12"/>
  <c r="G476" i="12"/>
  <c r="W475" i="12"/>
  <c r="V475" i="12"/>
  <c r="V474" i="12" s="1"/>
  <c r="U475" i="12"/>
  <c r="U474" i="12" s="1"/>
  <c r="T475" i="12"/>
  <c r="S475" i="12"/>
  <c r="S474" i="12" s="1"/>
  <c r="R475" i="12"/>
  <c r="Q475" i="12"/>
  <c r="Q474" i="12" s="1"/>
  <c r="P475" i="12"/>
  <c r="P474" i="12" s="1"/>
  <c r="O475" i="12"/>
  <c r="O474" i="12" s="1"/>
  <c r="N475" i="12"/>
  <c r="M475" i="12"/>
  <c r="L475" i="12"/>
  <c r="K475" i="12"/>
  <c r="J475" i="12"/>
  <c r="J474" i="12" s="1"/>
  <c r="I475" i="12"/>
  <c r="I474" i="12" s="1"/>
  <c r="H475" i="12"/>
  <c r="H474" i="12" s="1"/>
  <c r="G475" i="12"/>
  <c r="R474" i="12"/>
  <c r="N474" i="12"/>
  <c r="M474" i="12"/>
  <c r="G474" i="12"/>
  <c r="W473" i="12"/>
  <c r="V473" i="12"/>
  <c r="U473" i="12"/>
  <c r="T473" i="12"/>
  <c r="S473" i="12"/>
  <c r="R473" i="12"/>
  <c r="Q473" i="12"/>
  <c r="P473" i="12"/>
  <c r="O473" i="12"/>
  <c r="N473" i="12"/>
  <c r="N471" i="12" s="1"/>
  <c r="M473" i="12"/>
  <c r="L473" i="12"/>
  <c r="K473" i="12"/>
  <c r="J473" i="12"/>
  <c r="I473" i="12"/>
  <c r="I471" i="12" s="1"/>
  <c r="H473" i="12"/>
  <c r="G473" i="12"/>
  <c r="W472" i="12"/>
  <c r="V472" i="12"/>
  <c r="U472" i="12"/>
  <c r="T472" i="12"/>
  <c r="T471" i="12" s="1"/>
  <c r="S472" i="12"/>
  <c r="S471" i="12" s="1"/>
  <c r="R472" i="12"/>
  <c r="R471" i="12" s="1"/>
  <c r="Q472" i="12"/>
  <c r="P472" i="12"/>
  <c r="O472" i="12"/>
  <c r="N472" i="12"/>
  <c r="M472" i="12"/>
  <c r="M471" i="12" s="1"/>
  <c r="L472" i="12"/>
  <c r="L471" i="12" s="1"/>
  <c r="K472" i="12"/>
  <c r="K471" i="12" s="1"/>
  <c r="J472" i="12"/>
  <c r="I472" i="12"/>
  <c r="H472" i="12"/>
  <c r="G472" i="12"/>
  <c r="G471" i="12" s="1"/>
  <c r="W471" i="12"/>
  <c r="V471" i="12"/>
  <c r="Q471" i="12"/>
  <c r="P471" i="12"/>
  <c r="O471" i="12"/>
  <c r="W469" i="12"/>
  <c r="V469" i="12"/>
  <c r="U469" i="12"/>
  <c r="T469" i="12"/>
  <c r="S469" i="12"/>
  <c r="R469" i="12"/>
  <c r="Q469" i="12"/>
  <c r="P469" i="12"/>
  <c r="O469" i="12"/>
  <c r="N469" i="12"/>
  <c r="M469" i="12"/>
  <c r="L469" i="12"/>
  <c r="K469" i="12"/>
  <c r="J469" i="12"/>
  <c r="I469" i="12"/>
  <c r="H469" i="12"/>
  <c r="G469" i="12"/>
  <c r="W468" i="12"/>
  <c r="V468" i="12"/>
  <c r="V466" i="12" s="1"/>
  <c r="U468" i="12"/>
  <c r="T468" i="12"/>
  <c r="S468" i="12"/>
  <c r="R468" i="12"/>
  <c r="Q468" i="12"/>
  <c r="P468" i="12"/>
  <c r="O468" i="12"/>
  <c r="N468" i="12"/>
  <c r="M468" i="12"/>
  <c r="L468" i="12"/>
  <c r="L466" i="12" s="1"/>
  <c r="K468" i="12"/>
  <c r="K466" i="12" s="1"/>
  <c r="J468" i="12"/>
  <c r="I468" i="12"/>
  <c r="H468" i="12"/>
  <c r="G468" i="12"/>
  <c r="W467" i="12"/>
  <c r="V467" i="12"/>
  <c r="U467" i="12"/>
  <c r="T467" i="12"/>
  <c r="T466" i="12" s="1"/>
  <c r="S467" i="12"/>
  <c r="S466" i="12" s="1"/>
  <c r="R467" i="12"/>
  <c r="R466" i="12" s="1"/>
  <c r="Q467" i="12"/>
  <c r="P467" i="12"/>
  <c r="P466" i="12" s="1"/>
  <c r="O467" i="12"/>
  <c r="O466" i="12" s="1"/>
  <c r="N467" i="12"/>
  <c r="M467" i="12"/>
  <c r="L467" i="12"/>
  <c r="K467" i="12"/>
  <c r="J467" i="12"/>
  <c r="J466" i="12" s="1"/>
  <c r="I467" i="12"/>
  <c r="H467" i="12"/>
  <c r="H466" i="12" s="1"/>
  <c r="G467" i="12"/>
  <c r="W466" i="12"/>
  <c r="Q466" i="12"/>
  <c r="M466" i="12"/>
  <c r="G466" i="12"/>
  <c r="W465" i="12"/>
  <c r="V465" i="12"/>
  <c r="U465" i="12"/>
  <c r="T465" i="12"/>
  <c r="S465" i="12"/>
  <c r="R465" i="12"/>
  <c r="Q465" i="12"/>
  <c r="P465" i="12"/>
  <c r="O465" i="12"/>
  <c r="N465" i="12"/>
  <c r="M465" i="12"/>
  <c r="M463" i="12" s="1"/>
  <c r="L465" i="12"/>
  <c r="K465" i="12"/>
  <c r="J465" i="12"/>
  <c r="I465" i="12"/>
  <c r="H465" i="12"/>
  <c r="H463" i="12" s="1"/>
  <c r="G465" i="12"/>
  <c r="W464" i="12"/>
  <c r="V464" i="12"/>
  <c r="U464" i="12"/>
  <c r="U463" i="12" s="1"/>
  <c r="T464" i="12"/>
  <c r="T463" i="12" s="1"/>
  <c r="S464" i="12"/>
  <c r="S463" i="12" s="1"/>
  <c r="R464" i="12"/>
  <c r="R463" i="12" s="1"/>
  <c r="Q464" i="12"/>
  <c r="Q463" i="12" s="1"/>
  <c r="P464" i="12"/>
  <c r="O464" i="12"/>
  <c r="N464" i="12"/>
  <c r="M464" i="12"/>
  <c r="L464" i="12"/>
  <c r="L463" i="12" s="1"/>
  <c r="K464" i="12"/>
  <c r="K463" i="12" s="1"/>
  <c r="J464" i="12"/>
  <c r="I464" i="12"/>
  <c r="H464" i="12"/>
  <c r="G464" i="12"/>
  <c r="G463" i="12" s="1"/>
  <c r="W463" i="12"/>
  <c r="V463" i="12"/>
  <c r="P463" i="12"/>
  <c r="O463" i="12"/>
  <c r="N463" i="12"/>
  <c r="W462" i="12"/>
  <c r="V462" i="12"/>
  <c r="U462" i="12"/>
  <c r="T462" i="12"/>
  <c r="S462" i="12"/>
  <c r="R462" i="12"/>
  <c r="Q462" i="12"/>
  <c r="P462" i="12"/>
  <c r="O462" i="12"/>
  <c r="N462" i="12"/>
  <c r="M462" i="12"/>
  <c r="L462" i="12"/>
  <c r="K462" i="12"/>
  <c r="J462" i="12"/>
  <c r="I462" i="12"/>
  <c r="H462" i="12"/>
  <c r="G462" i="12"/>
  <c r="W461" i="12"/>
  <c r="V461" i="12"/>
  <c r="U461" i="12"/>
  <c r="U459" i="12" s="1"/>
  <c r="T461" i="12"/>
  <c r="S461" i="12"/>
  <c r="R461" i="12"/>
  <c r="Q461" i="12"/>
  <c r="P461" i="12"/>
  <c r="O461" i="12"/>
  <c r="N461" i="12"/>
  <c r="M461" i="12"/>
  <c r="L461" i="12"/>
  <c r="K461" i="12"/>
  <c r="K459" i="12" s="1"/>
  <c r="J461" i="12"/>
  <c r="J459" i="12" s="1"/>
  <c r="I461" i="12"/>
  <c r="I459" i="12" s="1"/>
  <c r="H461" i="12"/>
  <c r="G461" i="12"/>
  <c r="W460" i="12"/>
  <c r="V460" i="12"/>
  <c r="U460" i="12"/>
  <c r="T460" i="12"/>
  <c r="T459" i="12" s="1"/>
  <c r="S460" i="12"/>
  <c r="S459" i="12" s="1"/>
  <c r="R460" i="12"/>
  <c r="R459" i="12" s="1"/>
  <c r="Q460" i="12"/>
  <c r="Q459" i="12" s="1"/>
  <c r="P460" i="12"/>
  <c r="O460" i="12"/>
  <c r="N460" i="12"/>
  <c r="N459" i="12" s="1"/>
  <c r="M460" i="12"/>
  <c r="L460" i="12"/>
  <c r="L459" i="12" s="1"/>
  <c r="K460" i="12"/>
  <c r="J460" i="12"/>
  <c r="I460" i="12"/>
  <c r="H460" i="12"/>
  <c r="G460" i="12"/>
  <c r="G459" i="12" s="1"/>
  <c r="W459" i="12"/>
  <c r="V459" i="12"/>
  <c r="P459" i="12"/>
  <c r="W458" i="12"/>
  <c r="V458" i="12"/>
  <c r="V456" i="12" s="1"/>
  <c r="U458" i="12"/>
  <c r="U456" i="12" s="1"/>
  <c r="T458" i="12"/>
  <c r="S458" i="12"/>
  <c r="R458" i="12"/>
  <c r="Q458" i="12"/>
  <c r="P458" i="12"/>
  <c r="O458" i="12"/>
  <c r="N458" i="12"/>
  <c r="M458" i="12"/>
  <c r="L458" i="12"/>
  <c r="L456" i="12" s="1"/>
  <c r="K458" i="12"/>
  <c r="J458" i="12"/>
  <c r="I458" i="12"/>
  <c r="H458" i="12"/>
  <c r="G458" i="12"/>
  <c r="W457" i="12"/>
  <c r="V457" i="12"/>
  <c r="U457" i="12"/>
  <c r="T457" i="12"/>
  <c r="T456" i="12" s="1"/>
  <c r="S457" i="12"/>
  <c r="S456" i="12" s="1"/>
  <c r="R457" i="12"/>
  <c r="R456" i="12" s="1"/>
  <c r="Q457" i="12"/>
  <c r="Q456" i="12" s="1"/>
  <c r="P457" i="12"/>
  <c r="O457" i="12"/>
  <c r="N457" i="12"/>
  <c r="M457" i="12"/>
  <c r="L457" i="12"/>
  <c r="K457" i="12"/>
  <c r="K456" i="12" s="1"/>
  <c r="J457" i="12"/>
  <c r="J456" i="12" s="1"/>
  <c r="I457" i="12"/>
  <c r="H457" i="12"/>
  <c r="H456" i="12" s="1"/>
  <c r="G457" i="12"/>
  <c r="W456" i="12"/>
  <c r="P456" i="12"/>
  <c r="O456" i="12"/>
  <c r="N456" i="12"/>
  <c r="M456" i="12"/>
  <c r="G456" i="12"/>
  <c r="W455" i="12"/>
  <c r="V455" i="12"/>
  <c r="U455" i="12"/>
  <c r="T455" i="12"/>
  <c r="S455" i="12"/>
  <c r="R455" i="12"/>
  <c r="Q455" i="12"/>
  <c r="P455" i="12"/>
  <c r="O455" i="12"/>
  <c r="N455" i="12"/>
  <c r="M455" i="12"/>
  <c r="L455" i="12"/>
  <c r="K455" i="12"/>
  <c r="J455" i="12"/>
  <c r="I455" i="12"/>
  <c r="H455" i="12"/>
  <c r="G455" i="12"/>
  <c r="W454" i="12"/>
  <c r="V454" i="12"/>
  <c r="U454" i="12"/>
  <c r="U452" i="12" s="1"/>
  <c r="T454" i="12"/>
  <c r="T452" i="12" s="1"/>
  <c r="S454" i="12"/>
  <c r="R454" i="12"/>
  <c r="Q454" i="12"/>
  <c r="P454" i="12"/>
  <c r="O454" i="12"/>
  <c r="N454" i="12"/>
  <c r="M454" i="12"/>
  <c r="L454" i="12"/>
  <c r="K454" i="12"/>
  <c r="K452" i="12" s="1"/>
  <c r="J454" i="12"/>
  <c r="J452" i="12" s="1"/>
  <c r="I454" i="12"/>
  <c r="H454" i="12"/>
  <c r="G454" i="12"/>
  <c r="W453" i="12"/>
  <c r="V453" i="12"/>
  <c r="U453" i="12"/>
  <c r="T453" i="12"/>
  <c r="S453" i="12"/>
  <c r="S452" i="12" s="1"/>
  <c r="R453" i="12"/>
  <c r="R452" i="12" s="1"/>
  <c r="Q453" i="12"/>
  <c r="P453" i="12"/>
  <c r="O453" i="12"/>
  <c r="N453" i="12"/>
  <c r="M453" i="12"/>
  <c r="L453" i="12"/>
  <c r="L452" i="12" s="1"/>
  <c r="K453" i="12"/>
  <c r="J453" i="12"/>
  <c r="I453" i="12"/>
  <c r="H453" i="12"/>
  <c r="H452" i="12" s="1"/>
  <c r="G453" i="12"/>
  <c r="G452" i="12" s="1"/>
  <c r="W452" i="12"/>
  <c r="V452" i="12"/>
  <c r="O452" i="12"/>
  <c r="I452" i="12"/>
  <c r="W451" i="12"/>
  <c r="V451" i="12"/>
  <c r="U451" i="12"/>
  <c r="T451" i="12"/>
  <c r="S451" i="12"/>
  <c r="R451" i="12"/>
  <c r="Q451" i="12"/>
  <c r="P451" i="12"/>
  <c r="O451" i="12"/>
  <c r="N451" i="12"/>
  <c r="M451" i="12"/>
  <c r="L451" i="12"/>
  <c r="L449" i="12" s="1"/>
  <c r="K451" i="12"/>
  <c r="K449" i="12" s="1"/>
  <c r="J451" i="12"/>
  <c r="I451" i="12"/>
  <c r="H451" i="12"/>
  <c r="G451" i="12"/>
  <c r="W450" i="12"/>
  <c r="W449" i="12" s="1"/>
  <c r="V450" i="12"/>
  <c r="V449" i="12" s="1"/>
  <c r="U450" i="12"/>
  <c r="T450" i="12"/>
  <c r="S450" i="12"/>
  <c r="R450" i="12"/>
  <c r="Q450" i="12"/>
  <c r="Q449" i="12" s="1"/>
  <c r="P450" i="12"/>
  <c r="O450" i="12"/>
  <c r="N450" i="12"/>
  <c r="M450" i="12"/>
  <c r="L450" i="12"/>
  <c r="K450" i="12"/>
  <c r="J450" i="12"/>
  <c r="J449" i="12" s="1"/>
  <c r="I450" i="12"/>
  <c r="I449" i="12" s="1"/>
  <c r="H450" i="12"/>
  <c r="G450" i="12"/>
  <c r="U449" i="12"/>
  <c r="T449" i="12"/>
  <c r="S449" i="12"/>
  <c r="P449" i="12"/>
  <c r="O449" i="12"/>
  <c r="N449" i="12"/>
  <c r="M449" i="12"/>
  <c r="W447" i="12"/>
  <c r="V447" i="12"/>
  <c r="U447" i="12"/>
  <c r="T447" i="12"/>
  <c r="S447" i="12"/>
  <c r="R447" i="12"/>
  <c r="Q447" i="12"/>
  <c r="P447" i="12"/>
  <c r="O447" i="12"/>
  <c r="N447" i="12"/>
  <c r="M447" i="12"/>
  <c r="L447" i="12"/>
  <c r="K447" i="12"/>
  <c r="J447" i="12"/>
  <c r="I447" i="12"/>
  <c r="I444" i="12" s="1"/>
  <c r="H447" i="12"/>
  <c r="G447" i="12"/>
  <c r="W446" i="12"/>
  <c r="V446" i="12"/>
  <c r="U446" i="12"/>
  <c r="T446" i="12"/>
  <c r="S446" i="12"/>
  <c r="R446" i="12"/>
  <c r="Q446" i="12"/>
  <c r="P446" i="12"/>
  <c r="O446" i="12"/>
  <c r="N446" i="12"/>
  <c r="N444" i="12" s="1"/>
  <c r="M446" i="12"/>
  <c r="L446" i="12"/>
  <c r="K446" i="12"/>
  <c r="J446" i="12"/>
  <c r="I446" i="12"/>
  <c r="H446" i="12"/>
  <c r="H444" i="12" s="1"/>
  <c r="G446" i="12"/>
  <c r="G444" i="12" s="1"/>
  <c r="W445" i="12"/>
  <c r="W444" i="12" s="1"/>
  <c r="V445" i="12"/>
  <c r="U445" i="12"/>
  <c r="T445" i="12"/>
  <c r="S445" i="12"/>
  <c r="R445" i="12"/>
  <c r="R444" i="12" s="1"/>
  <c r="Q445" i="12"/>
  <c r="P445" i="12"/>
  <c r="O445" i="12"/>
  <c r="O444" i="12" s="1"/>
  <c r="N445" i="12"/>
  <c r="M445" i="12"/>
  <c r="L445" i="12"/>
  <c r="L444" i="12" s="1"/>
  <c r="K445" i="12"/>
  <c r="K444" i="12" s="1"/>
  <c r="J445" i="12"/>
  <c r="J444" i="12" s="1"/>
  <c r="I445" i="12"/>
  <c r="H445" i="12"/>
  <c r="G445" i="12"/>
  <c r="V444" i="12"/>
  <c r="U444" i="12"/>
  <c r="T444" i="12"/>
  <c r="W443" i="12"/>
  <c r="V443" i="12"/>
  <c r="U443" i="12"/>
  <c r="T443" i="12"/>
  <c r="S443" i="12"/>
  <c r="R443" i="12"/>
  <c r="Q443" i="12"/>
  <c r="Q440" i="12" s="1"/>
  <c r="P443" i="12"/>
  <c r="O443" i="12"/>
  <c r="N443" i="12"/>
  <c r="M443" i="12"/>
  <c r="L443" i="12"/>
  <c r="K443" i="12"/>
  <c r="J443" i="12"/>
  <c r="I443" i="12"/>
  <c r="H443" i="12"/>
  <c r="G443" i="12"/>
  <c r="W442" i="12"/>
  <c r="V442" i="12"/>
  <c r="V440" i="12" s="1"/>
  <c r="U442" i="12"/>
  <c r="T442" i="12"/>
  <c r="S442" i="12"/>
  <c r="R442" i="12"/>
  <c r="Q442" i="12"/>
  <c r="P442" i="12"/>
  <c r="O442" i="12"/>
  <c r="N442" i="12"/>
  <c r="M442" i="12"/>
  <c r="L442" i="12"/>
  <c r="K442" i="12"/>
  <c r="J442" i="12"/>
  <c r="I442" i="12"/>
  <c r="H442" i="12"/>
  <c r="H440" i="12" s="1"/>
  <c r="G442" i="12"/>
  <c r="G440" i="12" s="1"/>
  <c r="W441" i="12"/>
  <c r="W440" i="12" s="1"/>
  <c r="V441" i="12"/>
  <c r="U441" i="12"/>
  <c r="U440" i="12" s="1"/>
  <c r="T441" i="12"/>
  <c r="T440" i="12" s="1"/>
  <c r="S441" i="12"/>
  <c r="R441" i="12"/>
  <c r="Q441" i="12"/>
  <c r="P441" i="12"/>
  <c r="O441" i="12"/>
  <c r="N441" i="12"/>
  <c r="M441" i="12"/>
  <c r="M440" i="12" s="1"/>
  <c r="L441" i="12"/>
  <c r="K441" i="12"/>
  <c r="K440" i="12" s="1"/>
  <c r="J441" i="12"/>
  <c r="I441" i="12"/>
  <c r="H441" i="12"/>
  <c r="G441" i="12"/>
  <c r="R440" i="12"/>
  <c r="P440" i="12"/>
  <c r="O440" i="12"/>
  <c r="L440" i="12"/>
  <c r="J440" i="12"/>
  <c r="I440"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O436" i="12" s="1"/>
  <c r="N438" i="12"/>
  <c r="M438" i="12"/>
  <c r="L438" i="12"/>
  <c r="K438" i="12"/>
  <c r="J438" i="12"/>
  <c r="I438" i="12"/>
  <c r="H438" i="12"/>
  <c r="G438" i="12"/>
  <c r="W437" i="12"/>
  <c r="W436" i="12" s="1"/>
  <c r="V437" i="12"/>
  <c r="V436" i="12" s="1"/>
  <c r="U437" i="12"/>
  <c r="U436" i="12" s="1"/>
  <c r="T437" i="12"/>
  <c r="S437" i="12"/>
  <c r="R437" i="12"/>
  <c r="Q437" i="12"/>
  <c r="P437" i="12"/>
  <c r="O437" i="12"/>
  <c r="N437" i="12"/>
  <c r="N436" i="12" s="1"/>
  <c r="M437" i="12"/>
  <c r="M436" i="12" s="1"/>
  <c r="L437" i="12"/>
  <c r="L436" i="12" s="1"/>
  <c r="K437" i="12"/>
  <c r="K436" i="12" s="1"/>
  <c r="J437" i="12"/>
  <c r="I437" i="12"/>
  <c r="H437" i="12"/>
  <c r="G437" i="12"/>
  <c r="T436" i="12"/>
  <c r="S436" i="12"/>
  <c r="R436" i="12"/>
  <c r="Q436" i="12"/>
  <c r="P436" i="12"/>
  <c r="J436" i="12"/>
  <c r="W434" i="12"/>
  <c r="V434" i="12"/>
  <c r="U434" i="12"/>
  <c r="T434" i="12"/>
  <c r="S434" i="12"/>
  <c r="R434" i="12"/>
  <c r="Q434" i="12"/>
  <c r="P434" i="12"/>
  <c r="O434" i="12"/>
  <c r="O430" i="12" s="1"/>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U430" i="12" s="1"/>
  <c r="T432" i="12"/>
  <c r="T430" i="12" s="1"/>
  <c r="S432" i="12"/>
  <c r="R432" i="12"/>
  <c r="Q432" i="12"/>
  <c r="P432" i="12"/>
  <c r="O432" i="12"/>
  <c r="N432" i="12"/>
  <c r="M432" i="12"/>
  <c r="L432" i="12"/>
  <c r="K432" i="12"/>
  <c r="J432" i="12"/>
  <c r="J430" i="12" s="1"/>
  <c r="I432" i="12"/>
  <c r="I430" i="12" s="1"/>
  <c r="H432" i="12"/>
  <c r="H430" i="12" s="1"/>
  <c r="G432" i="12"/>
  <c r="W431" i="12"/>
  <c r="V431" i="12"/>
  <c r="U431" i="12"/>
  <c r="T431" i="12"/>
  <c r="S431" i="12"/>
  <c r="S430" i="12" s="1"/>
  <c r="R431" i="12"/>
  <c r="R430" i="12" s="1"/>
  <c r="Q431" i="12"/>
  <c r="Q430" i="12" s="1"/>
  <c r="P431" i="12"/>
  <c r="O431" i="12"/>
  <c r="N431" i="12"/>
  <c r="M431" i="12"/>
  <c r="L431" i="12"/>
  <c r="K431" i="12"/>
  <c r="K430" i="12" s="1"/>
  <c r="J431" i="12"/>
  <c r="I431" i="12"/>
  <c r="H431" i="12"/>
  <c r="G431" i="12"/>
  <c r="G430" i="12" s="1"/>
  <c r="W430" i="12"/>
  <c r="V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I425" i="12" s="1"/>
  <c r="H428" i="12"/>
  <c r="G428" i="12"/>
  <c r="W427" i="12"/>
  <c r="V427" i="12"/>
  <c r="U427" i="12"/>
  <c r="T427" i="12"/>
  <c r="T425" i="12" s="1"/>
  <c r="S427" i="12"/>
  <c r="R427" i="12"/>
  <c r="Q427" i="12"/>
  <c r="P427" i="12"/>
  <c r="O427" i="12"/>
  <c r="O425" i="12" s="1"/>
  <c r="N427" i="12"/>
  <c r="M427" i="12"/>
  <c r="L427" i="12"/>
  <c r="K427" i="12"/>
  <c r="J427" i="12"/>
  <c r="I427" i="12"/>
  <c r="H427" i="12"/>
  <c r="G427" i="12"/>
  <c r="W426" i="12"/>
  <c r="W425" i="12" s="1"/>
  <c r="V426" i="12"/>
  <c r="V425" i="12" s="1"/>
  <c r="U426" i="12"/>
  <c r="U425" i="12" s="1"/>
  <c r="T426" i="12"/>
  <c r="S426" i="12"/>
  <c r="R426" i="12"/>
  <c r="Q426" i="12"/>
  <c r="Q425" i="12" s="1"/>
  <c r="P426" i="12"/>
  <c r="P425" i="12" s="1"/>
  <c r="O426" i="12"/>
  <c r="N426" i="12"/>
  <c r="M426" i="12"/>
  <c r="L426" i="12"/>
  <c r="K426" i="12"/>
  <c r="K425" i="12" s="1"/>
  <c r="J426" i="12"/>
  <c r="I426" i="12"/>
  <c r="H426" i="12"/>
  <c r="G426" i="12"/>
  <c r="N425" i="12"/>
  <c r="M425" i="12"/>
  <c r="J425" i="12"/>
  <c r="H425" i="12"/>
  <c r="G425"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U420" i="12" s="1"/>
  <c r="T422" i="12"/>
  <c r="T420" i="12" s="1"/>
  <c r="S422" i="12"/>
  <c r="R422" i="12"/>
  <c r="Q422" i="12"/>
  <c r="P422" i="12"/>
  <c r="O422" i="12"/>
  <c r="N422" i="12"/>
  <c r="M422" i="12"/>
  <c r="L422" i="12"/>
  <c r="K422" i="12"/>
  <c r="J422" i="12"/>
  <c r="I422" i="12"/>
  <c r="H422" i="12"/>
  <c r="G422" i="12"/>
  <c r="W421" i="12"/>
  <c r="V421" i="12"/>
  <c r="V420" i="12" s="1"/>
  <c r="U421" i="12"/>
  <c r="T421" i="12"/>
  <c r="S421" i="12"/>
  <c r="R421" i="12"/>
  <c r="R420" i="12" s="1"/>
  <c r="Q421" i="12"/>
  <c r="P421" i="12"/>
  <c r="P420" i="12" s="1"/>
  <c r="O421" i="12"/>
  <c r="N421" i="12"/>
  <c r="N420" i="12" s="1"/>
  <c r="M421" i="12"/>
  <c r="L421" i="12"/>
  <c r="K421" i="12"/>
  <c r="J421" i="12"/>
  <c r="I421" i="12"/>
  <c r="I420" i="12" s="1"/>
  <c r="H421" i="12"/>
  <c r="G421" i="12"/>
  <c r="S420" i="12"/>
  <c r="O420" i="12"/>
  <c r="M420" i="12"/>
  <c r="L420" i="12"/>
  <c r="K420" i="12"/>
  <c r="W417" i="12"/>
  <c r="V417" i="12"/>
  <c r="U417" i="12"/>
  <c r="U415" i="12" s="1"/>
  <c r="T417" i="12"/>
  <c r="S417" i="12"/>
  <c r="R417" i="12"/>
  <c r="Q417" i="12"/>
  <c r="P417" i="12"/>
  <c r="P415" i="12" s="1"/>
  <c r="O417" i="12"/>
  <c r="N417" i="12"/>
  <c r="M417" i="12"/>
  <c r="L417" i="12"/>
  <c r="K417" i="12"/>
  <c r="J417" i="12"/>
  <c r="I417" i="12"/>
  <c r="I415" i="12" s="1"/>
  <c r="H417" i="12"/>
  <c r="G417" i="12"/>
  <c r="W416" i="12"/>
  <c r="V416" i="12"/>
  <c r="U416" i="12"/>
  <c r="T416" i="12"/>
  <c r="T415" i="12" s="1"/>
  <c r="S416" i="12"/>
  <c r="S415" i="12" s="1"/>
  <c r="R416" i="12"/>
  <c r="Q416" i="12"/>
  <c r="P416" i="12"/>
  <c r="O416" i="12"/>
  <c r="O415" i="12" s="1"/>
  <c r="N416" i="12"/>
  <c r="N415" i="12" s="1"/>
  <c r="M416" i="12"/>
  <c r="M415" i="12" s="1"/>
  <c r="L416" i="12"/>
  <c r="K416" i="12"/>
  <c r="J416" i="12"/>
  <c r="I416" i="12"/>
  <c r="H416" i="12"/>
  <c r="G416" i="12"/>
  <c r="G415" i="12" s="1"/>
  <c r="W415" i="12"/>
  <c r="V415" i="12"/>
  <c r="L415" i="12"/>
  <c r="K415" i="12"/>
  <c r="J415" i="12"/>
  <c r="W414" i="12"/>
  <c r="V414" i="12"/>
  <c r="U414" i="12"/>
  <c r="T414" i="12"/>
  <c r="S414" i="12"/>
  <c r="S411" i="12" s="1"/>
  <c r="R414" i="12"/>
  <c r="Q414" i="12"/>
  <c r="P414" i="12"/>
  <c r="O414" i="12"/>
  <c r="N414" i="12"/>
  <c r="M414" i="12"/>
  <c r="L414" i="12"/>
  <c r="K414" i="12"/>
  <c r="J414" i="12"/>
  <c r="I414" i="12"/>
  <c r="H414" i="12"/>
  <c r="G414" i="12"/>
  <c r="W413" i="12"/>
  <c r="V413" i="12"/>
  <c r="U413" i="12"/>
  <c r="T413" i="12"/>
  <c r="S413" i="12"/>
  <c r="R413" i="12"/>
  <c r="R411" i="12" s="1"/>
  <c r="Q413" i="12"/>
  <c r="Q411" i="12" s="1"/>
  <c r="P413" i="12"/>
  <c r="O413" i="12"/>
  <c r="N413" i="12"/>
  <c r="M413" i="12"/>
  <c r="L413" i="12"/>
  <c r="K413" i="12"/>
  <c r="J413" i="12"/>
  <c r="I413" i="12"/>
  <c r="H413" i="12"/>
  <c r="G413" i="12"/>
  <c r="W412" i="12"/>
  <c r="V412" i="12"/>
  <c r="V411" i="12" s="1"/>
  <c r="U412" i="12"/>
  <c r="U411" i="12" s="1"/>
  <c r="T412" i="12"/>
  <c r="T411" i="12" s="1"/>
  <c r="S412" i="12"/>
  <c r="R412" i="12"/>
  <c r="Q412" i="12"/>
  <c r="P412" i="12"/>
  <c r="O412" i="12"/>
  <c r="O411" i="12" s="1"/>
  <c r="N412" i="12"/>
  <c r="N411" i="12" s="1"/>
  <c r="M412" i="12"/>
  <c r="L412" i="12"/>
  <c r="K412" i="12"/>
  <c r="J412" i="12"/>
  <c r="I412" i="12"/>
  <c r="H412" i="12"/>
  <c r="H411" i="12" s="1"/>
  <c r="G412" i="12"/>
  <c r="M411" i="12"/>
  <c r="L411" i="12"/>
  <c r="K411" i="12"/>
  <c r="J411" i="12"/>
  <c r="W410" i="12"/>
  <c r="V410" i="12"/>
  <c r="U410" i="12"/>
  <c r="T410" i="12"/>
  <c r="T408" i="12" s="1"/>
  <c r="S410" i="12"/>
  <c r="S408" i="12" s="1"/>
  <c r="R410" i="12"/>
  <c r="Q410" i="12"/>
  <c r="P410" i="12"/>
  <c r="O410" i="12"/>
  <c r="N410" i="12"/>
  <c r="M410" i="12"/>
  <c r="L410" i="12"/>
  <c r="K410" i="12"/>
  <c r="J410" i="12"/>
  <c r="J408" i="12" s="1"/>
  <c r="I410" i="12"/>
  <c r="I408" i="12" s="1"/>
  <c r="H410" i="12"/>
  <c r="G410" i="12"/>
  <c r="W409" i="12"/>
  <c r="V409" i="12"/>
  <c r="U409" i="12"/>
  <c r="T409" i="12"/>
  <c r="S409" i="12"/>
  <c r="R409" i="12"/>
  <c r="R408" i="12" s="1"/>
  <c r="Q409" i="12"/>
  <c r="Q408" i="12" s="1"/>
  <c r="P409" i="12"/>
  <c r="P408" i="12" s="1"/>
  <c r="O409" i="12"/>
  <c r="N409" i="12"/>
  <c r="N408" i="12" s="1"/>
  <c r="M409" i="12"/>
  <c r="M408" i="12" s="1"/>
  <c r="L409" i="12"/>
  <c r="L408" i="12" s="1"/>
  <c r="K409" i="12"/>
  <c r="J409" i="12"/>
  <c r="I409" i="12"/>
  <c r="H409" i="12"/>
  <c r="H408" i="12" s="1"/>
  <c r="G409" i="12"/>
  <c r="W408" i="12"/>
  <c r="V408" i="12"/>
  <c r="U408" i="12"/>
  <c r="O408" i="12"/>
  <c r="K408" i="12"/>
  <c r="W407" i="12"/>
  <c r="V407" i="12"/>
  <c r="U407" i="12"/>
  <c r="T407" i="12"/>
  <c r="S407" i="12"/>
  <c r="R407" i="12"/>
  <c r="Q407" i="12"/>
  <c r="P407" i="12"/>
  <c r="O407" i="12"/>
  <c r="N407" i="12"/>
  <c r="M407" i="12"/>
  <c r="L407" i="12"/>
  <c r="K407" i="12"/>
  <c r="K405" i="12" s="1"/>
  <c r="J407" i="12"/>
  <c r="J405" i="12" s="1"/>
  <c r="I407" i="12"/>
  <c r="H407" i="12"/>
  <c r="G407" i="12"/>
  <c r="W406" i="12"/>
  <c r="W405" i="12" s="1"/>
  <c r="V406" i="12"/>
  <c r="U406" i="12"/>
  <c r="T406" i="12"/>
  <c r="S406" i="12"/>
  <c r="S405" i="12" s="1"/>
  <c r="R406" i="12"/>
  <c r="R405" i="12" s="1"/>
  <c r="Q406" i="12"/>
  <c r="Q405" i="12" s="1"/>
  <c r="P406" i="12"/>
  <c r="P405" i="12" s="1"/>
  <c r="O406" i="12"/>
  <c r="O405" i="12" s="1"/>
  <c r="N406" i="12"/>
  <c r="M406" i="12"/>
  <c r="L406" i="12"/>
  <c r="K406" i="12"/>
  <c r="J406" i="12"/>
  <c r="I406" i="12"/>
  <c r="I405" i="12" s="1"/>
  <c r="H406" i="12"/>
  <c r="G406" i="12"/>
  <c r="V405" i="12"/>
  <c r="U405" i="12"/>
  <c r="T405" i="12"/>
  <c r="N405" i="12"/>
  <c r="M405" i="12"/>
  <c r="L405" i="12"/>
  <c r="W404" i="12"/>
  <c r="W402" i="12" s="1"/>
  <c r="V404" i="12"/>
  <c r="V402" i="12" s="1"/>
  <c r="U404" i="12"/>
  <c r="U402" i="12" s="1"/>
  <c r="T404" i="12"/>
  <c r="S404" i="12"/>
  <c r="R404" i="12"/>
  <c r="Q404" i="12"/>
  <c r="P404" i="12"/>
  <c r="O404" i="12"/>
  <c r="N404" i="12"/>
  <c r="M404" i="12"/>
  <c r="L404" i="12"/>
  <c r="L402" i="12" s="1"/>
  <c r="K404" i="12"/>
  <c r="K402" i="12" s="1"/>
  <c r="J404" i="12"/>
  <c r="J402" i="12" s="1"/>
  <c r="I404" i="12"/>
  <c r="H404" i="12"/>
  <c r="G404" i="12"/>
  <c r="W403" i="12"/>
  <c r="V403" i="12"/>
  <c r="U403" i="12"/>
  <c r="T403" i="12"/>
  <c r="T402" i="12" s="1"/>
  <c r="S403" i="12"/>
  <c r="S402" i="12" s="1"/>
  <c r="R403" i="12"/>
  <c r="R402" i="12" s="1"/>
  <c r="Q403" i="12"/>
  <c r="P403" i="12"/>
  <c r="O403" i="12"/>
  <c r="O402" i="12" s="1"/>
  <c r="N403" i="12"/>
  <c r="N402" i="12" s="1"/>
  <c r="M403" i="12"/>
  <c r="M402" i="12" s="1"/>
  <c r="L403" i="12"/>
  <c r="K403" i="12"/>
  <c r="J403" i="12"/>
  <c r="I403" i="12"/>
  <c r="I402" i="12" s="1"/>
  <c r="H403" i="12"/>
  <c r="H402" i="12" s="1"/>
  <c r="G403" i="12"/>
  <c r="G402" i="12" s="1"/>
  <c r="Q402" i="12"/>
  <c r="W401" i="12"/>
  <c r="W399" i="12" s="1"/>
  <c r="V401" i="12"/>
  <c r="V399" i="12" s="1"/>
  <c r="U401" i="12"/>
  <c r="T401" i="12"/>
  <c r="S401" i="12"/>
  <c r="R401" i="12"/>
  <c r="Q401" i="12"/>
  <c r="P401" i="12"/>
  <c r="O401" i="12"/>
  <c r="N401" i="12"/>
  <c r="M401" i="12"/>
  <c r="L401" i="12"/>
  <c r="L399" i="12" s="1"/>
  <c r="K401" i="12"/>
  <c r="J401" i="12"/>
  <c r="I401" i="12"/>
  <c r="H401" i="12"/>
  <c r="G401" i="12"/>
  <c r="W400" i="12"/>
  <c r="V400" i="12"/>
  <c r="U400" i="12"/>
  <c r="U399" i="12" s="1"/>
  <c r="T400" i="12"/>
  <c r="T399" i="12" s="1"/>
  <c r="S400" i="12"/>
  <c r="S399" i="12" s="1"/>
  <c r="R400" i="12"/>
  <c r="Q400" i="12"/>
  <c r="P400" i="12"/>
  <c r="O400" i="12"/>
  <c r="N400" i="12"/>
  <c r="M400" i="12"/>
  <c r="L400" i="12"/>
  <c r="K400" i="12"/>
  <c r="K399" i="12" s="1"/>
  <c r="J400" i="12"/>
  <c r="J399" i="12" s="1"/>
  <c r="I400" i="12"/>
  <c r="I399" i="12" s="1"/>
  <c r="H400" i="12"/>
  <c r="G400" i="12"/>
  <c r="R399" i="12"/>
  <c r="Q399" i="12"/>
  <c r="P399" i="12"/>
  <c r="O399" i="12"/>
  <c r="N399" i="12"/>
  <c r="M399" i="12"/>
  <c r="H399" i="12"/>
  <c r="W398" i="12"/>
  <c r="W396" i="12" s="1"/>
  <c r="V398" i="12"/>
  <c r="U398" i="12"/>
  <c r="T398" i="12"/>
  <c r="S398" i="12"/>
  <c r="R398" i="12"/>
  <c r="Q398" i="12"/>
  <c r="P398" i="12"/>
  <c r="O398" i="12"/>
  <c r="O396" i="12" s="1"/>
  <c r="N398" i="12"/>
  <c r="M398" i="12"/>
  <c r="L398" i="12"/>
  <c r="K398" i="12"/>
  <c r="J398" i="12"/>
  <c r="I398" i="12"/>
  <c r="H398" i="12"/>
  <c r="G398" i="12"/>
  <c r="W397" i="12"/>
  <c r="V397" i="12"/>
  <c r="V396" i="12" s="1"/>
  <c r="U397" i="12"/>
  <c r="T397" i="12"/>
  <c r="S397" i="12"/>
  <c r="R397" i="12"/>
  <c r="R396" i="12" s="1"/>
  <c r="Q397" i="12"/>
  <c r="Q396" i="12" s="1"/>
  <c r="P397" i="12"/>
  <c r="P396" i="12" s="1"/>
  <c r="O397" i="12"/>
  <c r="N397" i="12"/>
  <c r="M397" i="12"/>
  <c r="L397" i="12"/>
  <c r="L396" i="12" s="1"/>
  <c r="K397" i="12"/>
  <c r="J397" i="12"/>
  <c r="J396" i="12" s="1"/>
  <c r="I397" i="12"/>
  <c r="H397" i="12"/>
  <c r="H396" i="12" s="1"/>
  <c r="G397" i="12"/>
  <c r="S396" i="12"/>
  <c r="N396" i="12"/>
  <c r="M396" i="12"/>
  <c r="I396" i="12"/>
  <c r="G396" i="12"/>
  <c r="W395" i="12"/>
  <c r="V395" i="12"/>
  <c r="U395" i="12"/>
  <c r="T395" i="12"/>
  <c r="S395" i="12"/>
  <c r="R395" i="12"/>
  <c r="Q395" i="12"/>
  <c r="P395" i="12"/>
  <c r="P393" i="12" s="1"/>
  <c r="O395" i="12"/>
  <c r="N395" i="12"/>
  <c r="N393" i="12" s="1"/>
  <c r="M395" i="12"/>
  <c r="L395" i="12"/>
  <c r="K395" i="12"/>
  <c r="J395" i="12"/>
  <c r="J393" i="12" s="1"/>
  <c r="I395" i="12"/>
  <c r="H395" i="12"/>
  <c r="G395" i="12"/>
  <c r="W394" i="12"/>
  <c r="V394" i="12"/>
  <c r="U394" i="12"/>
  <c r="U393" i="12" s="1"/>
  <c r="T394" i="12"/>
  <c r="S394" i="12"/>
  <c r="S393" i="12" s="1"/>
  <c r="R394" i="12"/>
  <c r="Q394" i="12"/>
  <c r="P394" i="12"/>
  <c r="O394" i="12"/>
  <c r="N394" i="12"/>
  <c r="M394" i="12"/>
  <c r="M393" i="12" s="1"/>
  <c r="L394" i="12"/>
  <c r="K394" i="12"/>
  <c r="J394" i="12"/>
  <c r="I394" i="12"/>
  <c r="I393" i="12" s="1"/>
  <c r="H394" i="12"/>
  <c r="H393" i="12" s="1"/>
  <c r="G394" i="12"/>
  <c r="G393" i="12" s="1"/>
  <c r="W393" i="12"/>
  <c r="T393" i="12"/>
  <c r="R393" i="12"/>
  <c r="Q393" i="12"/>
  <c r="O393" i="12"/>
  <c r="W391" i="12"/>
  <c r="W388" i="12" s="1"/>
  <c r="V391" i="12"/>
  <c r="U391" i="12"/>
  <c r="T391" i="12"/>
  <c r="S391" i="12"/>
  <c r="R391" i="12"/>
  <c r="Q391" i="12"/>
  <c r="P391" i="12"/>
  <c r="O391" i="12"/>
  <c r="N391" i="12"/>
  <c r="M391" i="12"/>
  <c r="M388" i="12" s="1"/>
  <c r="L391" i="12"/>
  <c r="K391" i="12"/>
  <c r="J391" i="12"/>
  <c r="I391" i="12"/>
  <c r="H391" i="12"/>
  <c r="G391" i="12"/>
  <c r="W390" i="12"/>
  <c r="V390" i="12"/>
  <c r="V388" i="12" s="1"/>
  <c r="U390" i="12"/>
  <c r="T390" i="12"/>
  <c r="S390" i="12"/>
  <c r="R390" i="12"/>
  <c r="R388" i="12" s="1"/>
  <c r="Q390" i="12"/>
  <c r="P390" i="12"/>
  <c r="O390" i="12"/>
  <c r="N390" i="12"/>
  <c r="M390" i="12"/>
  <c r="L390" i="12"/>
  <c r="L388" i="12" s="1"/>
  <c r="K390" i="12"/>
  <c r="K388" i="12" s="1"/>
  <c r="J390" i="12"/>
  <c r="I390" i="12"/>
  <c r="H390" i="12"/>
  <c r="G390" i="12"/>
  <c r="W389" i="12"/>
  <c r="V389" i="12"/>
  <c r="U389" i="12"/>
  <c r="T389" i="12"/>
  <c r="S389" i="12"/>
  <c r="S388" i="12" s="1"/>
  <c r="R389" i="12"/>
  <c r="Q389" i="12"/>
  <c r="P389" i="12"/>
  <c r="P388" i="12" s="1"/>
  <c r="O389" i="12"/>
  <c r="O388" i="12" s="1"/>
  <c r="N389" i="12"/>
  <c r="N388" i="12" s="1"/>
  <c r="M389" i="12"/>
  <c r="L389" i="12"/>
  <c r="K389" i="12"/>
  <c r="J389" i="12"/>
  <c r="I389" i="12"/>
  <c r="I388" i="12" s="1"/>
  <c r="H389" i="12"/>
  <c r="H388" i="12" s="1"/>
  <c r="G389" i="12"/>
  <c r="G388" i="12" s="1"/>
  <c r="W387" i="12"/>
  <c r="V387" i="12"/>
  <c r="U387" i="12"/>
  <c r="T387" i="12"/>
  <c r="S387" i="12"/>
  <c r="R387" i="12"/>
  <c r="Q387" i="12"/>
  <c r="P387" i="12"/>
  <c r="O387" i="12"/>
  <c r="N387" i="12"/>
  <c r="M387" i="12"/>
  <c r="M385" i="12" s="1"/>
  <c r="L387" i="12"/>
  <c r="K387" i="12"/>
  <c r="J387" i="12"/>
  <c r="I387" i="12"/>
  <c r="I385" i="12" s="1"/>
  <c r="H387" i="12"/>
  <c r="G387" i="12"/>
  <c r="W386" i="12"/>
  <c r="V386" i="12"/>
  <c r="U386" i="12"/>
  <c r="T386" i="12"/>
  <c r="T385" i="12" s="1"/>
  <c r="S386" i="12"/>
  <c r="S385" i="12" s="1"/>
  <c r="R386" i="12"/>
  <c r="R385" i="12" s="1"/>
  <c r="Q386" i="12"/>
  <c r="P386" i="12"/>
  <c r="O386" i="12"/>
  <c r="N386" i="12"/>
  <c r="M386" i="12"/>
  <c r="L386" i="12"/>
  <c r="L385" i="12" s="1"/>
  <c r="K386" i="12"/>
  <c r="J386" i="12"/>
  <c r="I386" i="12"/>
  <c r="H386" i="12"/>
  <c r="H385" i="12" s="1"/>
  <c r="G386" i="12"/>
  <c r="G385" i="12" s="1"/>
  <c r="W385" i="12"/>
  <c r="V385" i="12"/>
  <c r="Q385" i="12"/>
  <c r="P385" i="12"/>
  <c r="O385" i="12"/>
  <c r="N385" i="12"/>
  <c r="W384" i="12"/>
  <c r="V384" i="12"/>
  <c r="V381" i="12" s="1"/>
  <c r="U384" i="12"/>
  <c r="T384" i="12"/>
  <c r="S384" i="12"/>
  <c r="R384" i="12"/>
  <c r="Q384" i="12"/>
  <c r="P384" i="12"/>
  <c r="O384" i="12"/>
  <c r="N384" i="12"/>
  <c r="M384" i="12"/>
  <c r="L384" i="12"/>
  <c r="K384" i="12"/>
  <c r="J384" i="12"/>
  <c r="I384" i="12"/>
  <c r="H384" i="12"/>
  <c r="G384" i="12"/>
  <c r="W383" i="12"/>
  <c r="V383" i="12"/>
  <c r="U383" i="12"/>
  <c r="T383" i="12"/>
  <c r="S383" i="12"/>
  <c r="R383" i="12"/>
  <c r="Q383" i="12"/>
  <c r="Q381" i="12" s="1"/>
  <c r="P383" i="12"/>
  <c r="O383" i="12"/>
  <c r="N383" i="12"/>
  <c r="M383" i="12"/>
  <c r="M381" i="12" s="1"/>
  <c r="L383" i="12"/>
  <c r="L381" i="12" s="1"/>
  <c r="K383" i="12"/>
  <c r="K381" i="12" s="1"/>
  <c r="J383" i="12"/>
  <c r="I383" i="12"/>
  <c r="H383" i="12"/>
  <c r="G383" i="12"/>
  <c r="W382" i="12"/>
  <c r="V382" i="12"/>
  <c r="U382" i="12"/>
  <c r="T382" i="12"/>
  <c r="S382" i="12"/>
  <c r="R382" i="12"/>
  <c r="Q382" i="12"/>
  <c r="P382" i="12"/>
  <c r="P381" i="12" s="1"/>
  <c r="O382" i="12"/>
  <c r="O381" i="12" s="1"/>
  <c r="N382" i="12"/>
  <c r="N381" i="12" s="1"/>
  <c r="M382" i="12"/>
  <c r="L382" i="12"/>
  <c r="K382" i="12"/>
  <c r="J382" i="12"/>
  <c r="J381" i="12" s="1"/>
  <c r="I382" i="12"/>
  <c r="I381" i="12" s="1"/>
  <c r="H382" i="12"/>
  <c r="H381" i="12" s="1"/>
  <c r="G382" i="12"/>
  <c r="G381" i="12" s="1"/>
  <c r="W381" i="12"/>
  <c r="W380" i="12"/>
  <c r="V380" i="12"/>
  <c r="V378" i="12" s="1"/>
  <c r="U380" i="12"/>
  <c r="T380" i="12"/>
  <c r="S380" i="12"/>
  <c r="R380" i="12"/>
  <c r="Q380" i="12"/>
  <c r="P380" i="12"/>
  <c r="O380" i="12"/>
  <c r="N380" i="12"/>
  <c r="N378" i="12" s="1"/>
  <c r="M380" i="12"/>
  <c r="L380" i="12"/>
  <c r="L378" i="12" s="1"/>
  <c r="K380" i="12"/>
  <c r="J380" i="12"/>
  <c r="I380" i="12"/>
  <c r="H380" i="12"/>
  <c r="G380" i="12"/>
  <c r="W379" i="12"/>
  <c r="V379" i="12"/>
  <c r="U379" i="12"/>
  <c r="U378" i="12" s="1"/>
  <c r="T379" i="12"/>
  <c r="S379" i="12"/>
  <c r="S378" i="12" s="1"/>
  <c r="R379" i="12"/>
  <c r="Q379" i="12"/>
  <c r="Q378" i="12" s="1"/>
  <c r="P379" i="12"/>
  <c r="O379" i="12"/>
  <c r="N379" i="12"/>
  <c r="M379" i="12"/>
  <c r="L379" i="12"/>
  <c r="K379" i="12"/>
  <c r="K378" i="12" s="1"/>
  <c r="J379" i="12"/>
  <c r="J378" i="12" s="1"/>
  <c r="I379" i="12"/>
  <c r="I378" i="12" s="1"/>
  <c r="H379" i="12"/>
  <c r="G379" i="12"/>
  <c r="G378" i="12" s="1"/>
  <c r="W378" i="12"/>
  <c r="R378" i="12"/>
  <c r="P378" i="12"/>
  <c r="O378" i="12"/>
  <c r="M378" i="12"/>
  <c r="H378" i="12"/>
  <c r="W377" i="12"/>
  <c r="V377" i="12"/>
  <c r="U377" i="12"/>
  <c r="U374" i="12" s="1"/>
  <c r="T377" i="12"/>
  <c r="S377" i="12"/>
  <c r="R377" i="12"/>
  <c r="Q377" i="12"/>
  <c r="P377" i="12"/>
  <c r="O377" i="12"/>
  <c r="N377" i="12"/>
  <c r="M377" i="12"/>
  <c r="L377" i="12"/>
  <c r="K377" i="12"/>
  <c r="J377" i="12"/>
  <c r="I377" i="12"/>
  <c r="H377" i="12"/>
  <c r="G377" i="12"/>
  <c r="W376" i="12"/>
  <c r="V376" i="12"/>
  <c r="U376" i="12"/>
  <c r="T376" i="12"/>
  <c r="T374" i="12" s="1"/>
  <c r="S376" i="12"/>
  <c r="R376" i="12"/>
  <c r="Q376" i="12"/>
  <c r="P376" i="12"/>
  <c r="O376" i="12"/>
  <c r="N376" i="12"/>
  <c r="M376" i="12"/>
  <c r="L376" i="12"/>
  <c r="K376" i="12"/>
  <c r="K374" i="12" s="1"/>
  <c r="J376" i="12"/>
  <c r="J374" i="12" s="1"/>
  <c r="I376" i="12"/>
  <c r="H376" i="12"/>
  <c r="G376" i="12"/>
  <c r="W375" i="12"/>
  <c r="V375" i="12"/>
  <c r="U375" i="12"/>
  <c r="T375" i="12"/>
  <c r="S375" i="12"/>
  <c r="S374" i="12" s="1"/>
  <c r="R375" i="12"/>
  <c r="R374" i="12" s="1"/>
  <c r="Q375" i="12"/>
  <c r="Q374" i="12" s="1"/>
  <c r="P375" i="12"/>
  <c r="O375" i="12"/>
  <c r="N375" i="12"/>
  <c r="M375" i="12"/>
  <c r="L375" i="12"/>
  <c r="L374" i="12" s="1"/>
  <c r="K375" i="12"/>
  <c r="J375" i="12"/>
  <c r="I375" i="12"/>
  <c r="I374" i="12" s="1"/>
  <c r="H375" i="12"/>
  <c r="H374" i="12" s="1"/>
  <c r="G375" i="12"/>
  <c r="G374" i="12" s="1"/>
  <c r="W374" i="12"/>
  <c r="V374" i="12"/>
  <c r="P374" i="12"/>
  <c r="W373" i="12"/>
  <c r="V373" i="12"/>
  <c r="V371" i="12" s="1"/>
  <c r="U373" i="12"/>
  <c r="U371" i="12" s="1"/>
  <c r="T373" i="12"/>
  <c r="T371" i="12" s="1"/>
  <c r="S373" i="12"/>
  <c r="R373" i="12"/>
  <c r="Q373" i="12"/>
  <c r="P373" i="12"/>
  <c r="O373" i="12"/>
  <c r="N373" i="12"/>
  <c r="M373" i="12"/>
  <c r="L373" i="12"/>
  <c r="K373" i="12"/>
  <c r="K371" i="12" s="1"/>
  <c r="J373" i="12"/>
  <c r="I373" i="12"/>
  <c r="H373" i="12"/>
  <c r="G373" i="12"/>
  <c r="W372" i="12"/>
  <c r="W371" i="12" s="1"/>
  <c r="V372" i="12"/>
  <c r="U372" i="12"/>
  <c r="T372" i="12"/>
  <c r="S372" i="12"/>
  <c r="S371" i="12" s="1"/>
  <c r="R372" i="12"/>
  <c r="R371" i="12" s="1"/>
  <c r="Q372" i="12"/>
  <c r="Q371" i="12" s="1"/>
  <c r="P372" i="12"/>
  <c r="O372" i="12"/>
  <c r="N372" i="12"/>
  <c r="M372" i="12"/>
  <c r="L372" i="12"/>
  <c r="K372" i="12"/>
  <c r="J372" i="12"/>
  <c r="J371" i="12" s="1"/>
  <c r="I372" i="12"/>
  <c r="I371" i="12" s="1"/>
  <c r="H372" i="12"/>
  <c r="H371" i="12" s="1"/>
  <c r="G372" i="12"/>
  <c r="P371" i="12"/>
  <c r="O371" i="12"/>
  <c r="N371" i="12"/>
  <c r="M371" i="12"/>
  <c r="L371" i="12"/>
  <c r="G371" i="12"/>
  <c r="W369" i="12"/>
  <c r="V369" i="12"/>
  <c r="U369" i="12"/>
  <c r="T369" i="12"/>
  <c r="T366" i="12" s="1"/>
  <c r="S369" i="12"/>
  <c r="R369" i="12"/>
  <c r="Q369" i="12"/>
  <c r="P369" i="12"/>
  <c r="O369" i="12"/>
  <c r="N369" i="12"/>
  <c r="M369" i="12"/>
  <c r="L369" i="12"/>
  <c r="K369" i="12"/>
  <c r="J369" i="12"/>
  <c r="I369" i="12"/>
  <c r="H369" i="12"/>
  <c r="G369" i="12"/>
  <c r="W368" i="12"/>
  <c r="V368" i="12"/>
  <c r="U368" i="12"/>
  <c r="T368" i="12"/>
  <c r="S368" i="12"/>
  <c r="R368" i="12"/>
  <c r="Q368" i="12"/>
  <c r="P368" i="12"/>
  <c r="O368" i="12"/>
  <c r="O366" i="12" s="1"/>
  <c r="N368" i="12"/>
  <c r="M368" i="12"/>
  <c r="L368" i="12"/>
  <c r="K368" i="12"/>
  <c r="J368" i="12"/>
  <c r="I368" i="12"/>
  <c r="H368" i="12"/>
  <c r="G368" i="12"/>
  <c r="W367" i="12"/>
  <c r="V367" i="12"/>
  <c r="U367" i="12"/>
  <c r="T367" i="12"/>
  <c r="S367" i="12"/>
  <c r="R367" i="12"/>
  <c r="Q367" i="12"/>
  <c r="P367" i="12"/>
  <c r="O367" i="12"/>
  <c r="N367" i="12"/>
  <c r="N366" i="12" s="1"/>
  <c r="M367" i="12"/>
  <c r="M366" i="12" s="1"/>
  <c r="L367" i="12"/>
  <c r="L366" i="12" s="1"/>
  <c r="K367" i="12"/>
  <c r="K366" i="12" s="1"/>
  <c r="J367" i="12"/>
  <c r="I367" i="12"/>
  <c r="H367" i="12"/>
  <c r="G367" i="12"/>
  <c r="W366" i="12"/>
  <c r="V366" i="12"/>
  <c r="U366" i="12"/>
  <c r="J366" i="12"/>
  <c r="I366" i="12"/>
  <c r="H366" i="12"/>
  <c r="W365" i="12"/>
  <c r="V365" i="12"/>
  <c r="U365" i="12"/>
  <c r="T365" i="12"/>
  <c r="S365" i="12"/>
  <c r="R365" i="12"/>
  <c r="R362" i="12" s="1"/>
  <c r="Q365" i="12"/>
  <c r="P365" i="12"/>
  <c r="O365" i="12"/>
  <c r="N365" i="12"/>
  <c r="M365" i="12"/>
  <c r="L365" i="12"/>
  <c r="K365" i="12"/>
  <c r="J365" i="12"/>
  <c r="I365" i="12"/>
  <c r="H365" i="12"/>
  <c r="H362" i="12" s="1"/>
  <c r="G365" i="12"/>
  <c r="W364" i="12"/>
  <c r="W362" i="12" s="1"/>
  <c r="V364" i="12"/>
  <c r="U364" i="12"/>
  <c r="T364" i="12"/>
  <c r="S364" i="12"/>
  <c r="R364" i="12"/>
  <c r="Q364" i="12"/>
  <c r="Q362" i="12" s="1"/>
  <c r="P364" i="12"/>
  <c r="P362" i="12" s="1"/>
  <c r="O364" i="12"/>
  <c r="N364" i="12"/>
  <c r="M364" i="12"/>
  <c r="L364" i="12"/>
  <c r="K364" i="12"/>
  <c r="J364" i="12"/>
  <c r="I364" i="12"/>
  <c r="H364" i="12"/>
  <c r="G364" i="12"/>
  <c r="G362" i="12" s="1"/>
  <c r="W363" i="12"/>
  <c r="V363" i="12"/>
  <c r="U363" i="12"/>
  <c r="U362" i="12" s="1"/>
  <c r="T363" i="12"/>
  <c r="T362" i="12" s="1"/>
  <c r="S363" i="12"/>
  <c r="S362" i="12" s="1"/>
  <c r="R363" i="12"/>
  <c r="Q363" i="12"/>
  <c r="P363" i="12"/>
  <c r="O363" i="12"/>
  <c r="N363" i="12"/>
  <c r="N362" i="12" s="1"/>
  <c r="M363" i="12"/>
  <c r="M362" i="12" s="1"/>
  <c r="L363" i="12"/>
  <c r="K363" i="12"/>
  <c r="J363" i="12"/>
  <c r="I363" i="12"/>
  <c r="H363" i="12"/>
  <c r="G363" i="12"/>
  <c r="L362" i="12"/>
  <c r="K362" i="12"/>
  <c r="J362" i="12"/>
  <c r="I362" i="12"/>
  <c r="W361" i="12"/>
  <c r="V361" i="12"/>
  <c r="U361" i="12"/>
  <c r="T361" i="12"/>
  <c r="S361" i="12"/>
  <c r="R361" i="12"/>
  <c r="Q361" i="12"/>
  <c r="P361" i="12"/>
  <c r="P358" i="12" s="1"/>
  <c r="O361" i="12"/>
  <c r="N361" i="12"/>
  <c r="M361" i="12"/>
  <c r="L361" i="12"/>
  <c r="K361" i="12"/>
  <c r="J361" i="12"/>
  <c r="I361" i="12"/>
  <c r="H361" i="12"/>
  <c r="G361" i="12"/>
  <c r="W360" i="12"/>
  <c r="V360" i="12"/>
  <c r="U360" i="12"/>
  <c r="T360" i="12"/>
  <c r="S360" i="12"/>
  <c r="R360" i="12"/>
  <c r="Q360" i="12"/>
  <c r="Q358" i="12" s="1"/>
  <c r="P360" i="12"/>
  <c r="O360" i="12"/>
  <c r="O358" i="12" s="1"/>
  <c r="N360" i="12"/>
  <c r="M360" i="12"/>
  <c r="L360" i="12"/>
  <c r="K360" i="12"/>
  <c r="J360" i="12"/>
  <c r="I360" i="12"/>
  <c r="H360" i="12"/>
  <c r="G360" i="12"/>
  <c r="W359" i="12"/>
  <c r="V359" i="12"/>
  <c r="V358" i="12" s="1"/>
  <c r="U359" i="12"/>
  <c r="U358" i="12" s="1"/>
  <c r="T359" i="12"/>
  <c r="T358" i="12" s="1"/>
  <c r="S359" i="12"/>
  <c r="R359" i="12"/>
  <c r="Q359" i="12"/>
  <c r="P359" i="12"/>
  <c r="O359" i="12"/>
  <c r="N359" i="12"/>
  <c r="N358" i="12" s="1"/>
  <c r="M359" i="12"/>
  <c r="M358" i="12" s="1"/>
  <c r="L359" i="12"/>
  <c r="L358" i="12" s="1"/>
  <c r="K359" i="12"/>
  <c r="J359" i="12"/>
  <c r="J358" i="12" s="1"/>
  <c r="I359" i="12"/>
  <c r="H359" i="12"/>
  <c r="H358" i="12" s="1"/>
  <c r="G359" i="12"/>
  <c r="S358" i="12"/>
  <c r="R358" i="12"/>
  <c r="K358" i="12"/>
  <c r="G358" i="12"/>
  <c r="W356" i="12"/>
  <c r="W352" i="12" s="1"/>
  <c r="V356" i="12"/>
  <c r="U356" i="12"/>
  <c r="T356" i="12"/>
  <c r="S356" i="12"/>
  <c r="R356" i="12"/>
  <c r="Q356" i="12"/>
  <c r="P356" i="12"/>
  <c r="O356" i="12"/>
  <c r="N356" i="12"/>
  <c r="M356" i="12"/>
  <c r="L356" i="12"/>
  <c r="K356" i="12"/>
  <c r="J356" i="12"/>
  <c r="I356" i="12"/>
  <c r="H356" i="12"/>
  <c r="G356" i="12"/>
  <c r="W355" i="12"/>
  <c r="V355" i="12"/>
  <c r="U355" i="12"/>
  <c r="U352" i="12" s="1"/>
  <c r="T355" i="12"/>
  <c r="S355" i="12"/>
  <c r="R355" i="12"/>
  <c r="Q355" i="12"/>
  <c r="P355" i="12"/>
  <c r="O355" i="12"/>
  <c r="N355" i="12"/>
  <c r="M355" i="12"/>
  <c r="L355" i="12"/>
  <c r="K355" i="12"/>
  <c r="J355" i="12"/>
  <c r="I355" i="12"/>
  <c r="H355" i="12"/>
  <c r="G355" i="12"/>
  <c r="W354" i="12"/>
  <c r="V354" i="12"/>
  <c r="U354" i="12"/>
  <c r="T354" i="12"/>
  <c r="S354" i="12"/>
  <c r="R354" i="12"/>
  <c r="Q354" i="12"/>
  <c r="P354" i="12"/>
  <c r="P352" i="12" s="1"/>
  <c r="O354" i="12"/>
  <c r="N354" i="12"/>
  <c r="M354" i="12"/>
  <c r="L354" i="12"/>
  <c r="L352" i="12" s="1"/>
  <c r="K354" i="12"/>
  <c r="K352" i="12" s="1"/>
  <c r="J354" i="12"/>
  <c r="J352" i="12" s="1"/>
  <c r="I354" i="12"/>
  <c r="H354" i="12"/>
  <c r="G354" i="12"/>
  <c r="W353" i="12"/>
  <c r="V353" i="12"/>
  <c r="U353" i="12"/>
  <c r="T353" i="12"/>
  <c r="S353" i="12"/>
  <c r="S352" i="12" s="1"/>
  <c r="R353" i="12"/>
  <c r="Q353" i="12"/>
  <c r="P353" i="12"/>
  <c r="O353" i="12"/>
  <c r="O352" i="12" s="1"/>
  <c r="N353" i="12"/>
  <c r="N352" i="12" s="1"/>
  <c r="M353" i="12"/>
  <c r="L353" i="12"/>
  <c r="K353" i="12"/>
  <c r="J353" i="12"/>
  <c r="I353" i="12"/>
  <c r="I352" i="12" s="1"/>
  <c r="H353" i="12"/>
  <c r="H352" i="12" s="1"/>
  <c r="G353" i="12"/>
  <c r="G352" i="12" s="1"/>
  <c r="V352" i="12"/>
  <c r="W351" i="12"/>
  <c r="V351" i="12"/>
  <c r="U351" i="12"/>
  <c r="T351" i="12"/>
  <c r="S351" i="12"/>
  <c r="R351" i="12"/>
  <c r="Q351" i="12"/>
  <c r="P351" i="12"/>
  <c r="O351" i="12"/>
  <c r="N351" i="12"/>
  <c r="M351" i="12"/>
  <c r="L351" i="12"/>
  <c r="K351" i="12"/>
  <c r="J351" i="12"/>
  <c r="I351" i="12"/>
  <c r="I347" i="12" s="1"/>
  <c r="H351" i="12"/>
  <c r="G351" i="12"/>
  <c r="W350" i="12"/>
  <c r="V350" i="12"/>
  <c r="U350" i="12"/>
  <c r="T350" i="12"/>
  <c r="S350" i="12"/>
  <c r="R350" i="12"/>
  <c r="Q350" i="12"/>
  <c r="Q347" i="12" s="1"/>
  <c r="P350" i="12"/>
  <c r="P347" i="12" s="1"/>
  <c r="O350" i="12"/>
  <c r="N350" i="12"/>
  <c r="M350" i="12"/>
  <c r="L350" i="12"/>
  <c r="K350" i="12"/>
  <c r="J350" i="12"/>
  <c r="I350" i="12"/>
  <c r="H350" i="12"/>
  <c r="G350" i="12"/>
  <c r="W349" i="12"/>
  <c r="V349" i="12"/>
  <c r="U349" i="12"/>
  <c r="U347" i="12" s="1"/>
  <c r="T349" i="12"/>
  <c r="S349" i="12"/>
  <c r="R349" i="12"/>
  <c r="Q349" i="12"/>
  <c r="P349" i="12"/>
  <c r="O349" i="12"/>
  <c r="N349" i="12"/>
  <c r="N347" i="12" s="1"/>
  <c r="M349" i="12"/>
  <c r="L349" i="12"/>
  <c r="K349" i="12"/>
  <c r="J349" i="12"/>
  <c r="I349" i="12"/>
  <c r="H349" i="12"/>
  <c r="G349" i="12"/>
  <c r="G347" i="12" s="1"/>
  <c r="W348" i="12"/>
  <c r="W347" i="12" s="1"/>
  <c r="V348" i="12"/>
  <c r="V347" i="12" s="1"/>
  <c r="U348" i="12"/>
  <c r="T348" i="12"/>
  <c r="S348" i="12"/>
  <c r="R348" i="12"/>
  <c r="R347" i="12" s="1"/>
  <c r="Q348" i="12"/>
  <c r="P348" i="12"/>
  <c r="O348" i="12"/>
  <c r="N348" i="12"/>
  <c r="M348" i="12"/>
  <c r="L348" i="12"/>
  <c r="L347" i="12" s="1"/>
  <c r="K348" i="12"/>
  <c r="K347" i="12" s="1"/>
  <c r="J348" i="12"/>
  <c r="J347" i="12" s="1"/>
  <c r="I348" i="12"/>
  <c r="H348" i="12"/>
  <c r="G348" i="12"/>
  <c r="O347" i="12"/>
  <c r="H347"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O342" i="12" s="1"/>
  <c r="N345" i="12"/>
  <c r="M345" i="12"/>
  <c r="L345" i="12"/>
  <c r="K345" i="12"/>
  <c r="J345" i="12"/>
  <c r="I345" i="12"/>
  <c r="H345" i="12"/>
  <c r="G345" i="12"/>
  <c r="W344" i="12"/>
  <c r="V344" i="12"/>
  <c r="U344" i="12"/>
  <c r="U342" i="12" s="1"/>
  <c r="T344" i="12"/>
  <c r="T342" i="12" s="1"/>
  <c r="S344" i="12"/>
  <c r="R344" i="12"/>
  <c r="Q344" i="12"/>
  <c r="P344" i="12"/>
  <c r="O344" i="12"/>
  <c r="N344" i="12"/>
  <c r="M344" i="12"/>
  <c r="L344" i="12"/>
  <c r="L342" i="12" s="1"/>
  <c r="K344" i="12"/>
  <c r="J344" i="12"/>
  <c r="J342" i="12" s="1"/>
  <c r="I344" i="12"/>
  <c r="H344" i="12"/>
  <c r="G344" i="12"/>
  <c r="W343" i="12"/>
  <c r="W342" i="12" s="1"/>
  <c r="V343" i="12"/>
  <c r="V342" i="12" s="1"/>
  <c r="U343" i="12"/>
  <c r="T343" i="12"/>
  <c r="S343" i="12"/>
  <c r="S342" i="12" s="1"/>
  <c r="R343" i="12"/>
  <c r="Q343" i="12"/>
  <c r="Q342" i="12" s="1"/>
  <c r="P343" i="12"/>
  <c r="O343" i="12"/>
  <c r="N343" i="12"/>
  <c r="M343" i="12"/>
  <c r="L343" i="12"/>
  <c r="K343" i="12"/>
  <c r="J343" i="12"/>
  <c r="I343" i="12"/>
  <c r="I342" i="12" s="1"/>
  <c r="H343" i="12"/>
  <c r="H342" i="12" s="1"/>
  <c r="G343" i="12"/>
  <c r="G342" i="12" s="1"/>
  <c r="P342" i="12"/>
  <c r="N342" i="12"/>
  <c r="M342"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O334" i="12" s="1"/>
  <c r="N338" i="12"/>
  <c r="M338" i="12"/>
  <c r="L338" i="12"/>
  <c r="K338" i="12"/>
  <c r="J338" i="12"/>
  <c r="I338" i="12"/>
  <c r="H338" i="12"/>
  <c r="G338" i="12"/>
  <c r="W337" i="12"/>
  <c r="W334" i="12" s="1"/>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N334" i="12" s="1"/>
  <c r="M336" i="12"/>
  <c r="L336" i="12"/>
  <c r="K336" i="12"/>
  <c r="J336" i="12"/>
  <c r="I336" i="12"/>
  <c r="H336" i="12"/>
  <c r="H334" i="12" s="1"/>
  <c r="G336" i="12"/>
  <c r="W335" i="12"/>
  <c r="V335" i="12"/>
  <c r="U335" i="12"/>
  <c r="U334" i="12" s="1"/>
  <c r="T335" i="12"/>
  <c r="S335" i="12"/>
  <c r="R335" i="12"/>
  <c r="Q335" i="12"/>
  <c r="P335" i="12"/>
  <c r="O335" i="12"/>
  <c r="N335" i="12"/>
  <c r="M335" i="12"/>
  <c r="L335" i="12"/>
  <c r="K335" i="12"/>
  <c r="J335" i="12"/>
  <c r="I335" i="12"/>
  <c r="H335" i="12"/>
  <c r="G335" i="12"/>
  <c r="V334" i="12"/>
  <c r="R334" i="12"/>
  <c r="Q334" i="12"/>
  <c r="P334" i="12"/>
  <c r="W333" i="12"/>
  <c r="V333" i="12"/>
  <c r="U333" i="12"/>
  <c r="U327" i="12" s="1"/>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O327" i="12" s="1"/>
  <c r="N331" i="12"/>
  <c r="N327" i="12" s="1"/>
  <c r="M331" i="12"/>
  <c r="M327" i="12" s="1"/>
  <c r="L331" i="12"/>
  <c r="K331" i="12"/>
  <c r="J331" i="12"/>
  <c r="I331" i="12"/>
  <c r="H331" i="12"/>
  <c r="G331" i="12"/>
  <c r="W330" i="12"/>
  <c r="V330" i="12"/>
  <c r="U330" i="12"/>
  <c r="T330" i="12"/>
  <c r="S330" i="12"/>
  <c r="R330" i="12"/>
  <c r="Q330" i="12"/>
  <c r="P330" i="12"/>
  <c r="O330" i="12"/>
  <c r="N330" i="12"/>
  <c r="M330" i="12"/>
  <c r="L330" i="12"/>
  <c r="L327" i="12" s="1"/>
  <c r="K330" i="12"/>
  <c r="K327" i="12" s="1"/>
  <c r="J330" i="12"/>
  <c r="I330" i="12"/>
  <c r="H330" i="12"/>
  <c r="G330" i="12"/>
  <c r="W329" i="12"/>
  <c r="V329" i="12"/>
  <c r="U329" i="12"/>
  <c r="T329" i="12"/>
  <c r="S329" i="12"/>
  <c r="R329" i="12"/>
  <c r="Q329" i="12"/>
  <c r="P329" i="12"/>
  <c r="O329" i="12"/>
  <c r="N329" i="12"/>
  <c r="M329" i="12"/>
  <c r="L329" i="12"/>
  <c r="K329" i="12"/>
  <c r="J329" i="12"/>
  <c r="I329" i="12"/>
  <c r="H329" i="12"/>
  <c r="G329" i="12"/>
  <c r="G327" i="12" s="1"/>
  <c r="W328" i="12"/>
  <c r="V328" i="12"/>
  <c r="U328" i="12"/>
  <c r="T328" i="12"/>
  <c r="S328" i="12"/>
  <c r="R328" i="12"/>
  <c r="Q328" i="12"/>
  <c r="Q327" i="12" s="1"/>
  <c r="P328" i="12"/>
  <c r="P327" i="12" s="1"/>
  <c r="O328" i="12"/>
  <c r="N328" i="12"/>
  <c r="M328" i="12"/>
  <c r="L328" i="12"/>
  <c r="K328" i="12"/>
  <c r="J328" i="12"/>
  <c r="I328" i="12"/>
  <c r="H328" i="12"/>
  <c r="G328" i="12"/>
  <c r="W327" i="12"/>
  <c r="V327" i="12"/>
  <c r="T327" i="12"/>
  <c r="W325" i="12"/>
  <c r="W318" i="12" s="1"/>
  <c r="V325" i="12"/>
  <c r="U325" i="12"/>
  <c r="T325" i="12"/>
  <c r="T318" i="12" s="1"/>
  <c r="S325" i="12"/>
  <c r="S318" i="12" s="1"/>
  <c r="R325" i="12"/>
  <c r="R318" i="12" s="1"/>
  <c r="Q325" i="12"/>
  <c r="P325" i="12"/>
  <c r="O325" i="12"/>
  <c r="N325" i="12"/>
  <c r="N318" i="12" s="1"/>
  <c r="M325" i="12"/>
  <c r="M318" i="12" s="1"/>
  <c r="L325" i="12"/>
  <c r="L318" i="12" s="1"/>
  <c r="K325" i="12"/>
  <c r="J325" i="12"/>
  <c r="I325" i="12"/>
  <c r="H325" i="12"/>
  <c r="G325" i="12"/>
  <c r="W324" i="12"/>
  <c r="V324" i="12"/>
  <c r="U324" i="12"/>
  <c r="T324" i="12"/>
  <c r="S324" i="12"/>
  <c r="R324" i="12"/>
  <c r="Q324" i="12"/>
  <c r="P324" i="12"/>
  <c r="P323" i="12" s="1"/>
  <c r="O324" i="12"/>
  <c r="O323" i="12" s="1"/>
  <c r="N324" i="12"/>
  <c r="N323" i="12" s="1"/>
  <c r="M324" i="12"/>
  <c r="L324" i="12"/>
  <c r="K324" i="12"/>
  <c r="K318" i="12" s="1"/>
  <c r="J324" i="12"/>
  <c r="J323" i="12" s="1"/>
  <c r="I324" i="12"/>
  <c r="I323" i="12" s="1"/>
  <c r="H324" i="12"/>
  <c r="H318" i="12" s="1"/>
  <c r="G324" i="12"/>
  <c r="G318" i="12" s="1"/>
  <c r="W323" i="12"/>
  <c r="V323" i="12"/>
  <c r="R323" i="12"/>
  <c r="G323" i="12"/>
  <c r="M322" i="12"/>
  <c r="M319" i="12" s="1"/>
  <c r="L322" i="12"/>
  <c r="L319" i="12" s="1"/>
  <c r="K322" i="12"/>
  <c r="J322" i="12"/>
  <c r="I322" i="12"/>
  <c r="H322" i="12"/>
  <c r="G322" i="12"/>
  <c r="L321" i="12"/>
  <c r="K321" i="12"/>
  <c r="J321" i="12"/>
  <c r="I321" i="12"/>
  <c r="H321" i="12"/>
  <c r="G321" i="12"/>
  <c r="K320" i="12"/>
  <c r="J320" i="12"/>
  <c r="I320" i="12"/>
  <c r="I319" i="12" s="1"/>
  <c r="H320" i="12"/>
  <c r="G320" i="12"/>
  <c r="G319" i="12" s="1"/>
  <c r="K319" i="12"/>
  <c r="J319" i="12"/>
  <c r="H319" i="12"/>
  <c r="V318" i="12"/>
  <c r="O318" i="12"/>
  <c r="W317" i="12"/>
  <c r="V317" i="12"/>
  <c r="U317" i="12"/>
  <c r="T317" i="12"/>
  <c r="S317" i="12"/>
  <c r="R317" i="12"/>
  <c r="Q317" i="12"/>
  <c r="Q314" i="12" s="1"/>
  <c r="P317" i="12"/>
  <c r="O317" i="12"/>
  <c r="N317" i="12"/>
  <c r="M317" i="12"/>
  <c r="M314" i="12" s="1"/>
  <c r="L317" i="12"/>
  <c r="L314" i="12" s="1"/>
  <c r="K317" i="12"/>
  <c r="J317" i="12"/>
  <c r="I317" i="12"/>
  <c r="H317" i="12"/>
  <c r="G317" i="12"/>
  <c r="W316" i="12"/>
  <c r="V316" i="12"/>
  <c r="U316" i="12"/>
  <c r="T316" i="12"/>
  <c r="S316" i="12"/>
  <c r="R316" i="12"/>
  <c r="Q316" i="12"/>
  <c r="P316" i="12"/>
  <c r="O316" i="12"/>
  <c r="N316" i="12"/>
  <c r="N314" i="12" s="1"/>
  <c r="M316" i="12"/>
  <c r="L316" i="12"/>
  <c r="K316" i="12"/>
  <c r="J316" i="12"/>
  <c r="I316" i="12"/>
  <c r="I314" i="12" s="1"/>
  <c r="H316" i="12"/>
  <c r="H314" i="12" s="1"/>
  <c r="G316" i="12"/>
  <c r="W315" i="12"/>
  <c r="V315" i="12"/>
  <c r="U315" i="12"/>
  <c r="T315" i="12"/>
  <c r="T314" i="12" s="1"/>
  <c r="S315" i="12"/>
  <c r="S314" i="12" s="1"/>
  <c r="R315" i="12"/>
  <c r="Q315" i="12"/>
  <c r="P315" i="12"/>
  <c r="O315" i="12"/>
  <c r="N315" i="12"/>
  <c r="M315" i="12"/>
  <c r="L315" i="12"/>
  <c r="K315" i="12"/>
  <c r="K314" i="12" s="1"/>
  <c r="J315" i="12"/>
  <c r="J314" i="12" s="1"/>
  <c r="I315" i="12"/>
  <c r="H315" i="12"/>
  <c r="G315" i="12"/>
  <c r="W314" i="12"/>
  <c r="V314" i="12"/>
  <c r="U314" i="12"/>
  <c r="R314" i="12"/>
  <c r="P314" i="12"/>
  <c r="O314" i="12"/>
  <c r="W313" i="12"/>
  <c r="V313" i="12"/>
  <c r="U313" i="12"/>
  <c r="U310" i="12" s="1"/>
  <c r="T313" i="12"/>
  <c r="T310" i="12" s="1"/>
  <c r="S313" i="12"/>
  <c r="R313" i="12"/>
  <c r="Q313" i="12"/>
  <c r="P313" i="12"/>
  <c r="O313" i="12"/>
  <c r="N313" i="12"/>
  <c r="M313" i="12"/>
  <c r="L313" i="12"/>
  <c r="K313" i="12"/>
  <c r="K310" i="12" s="1"/>
  <c r="J313" i="12"/>
  <c r="I313" i="12"/>
  <c r="H313" i="12"/>
  <c r="G313" i="12"/>
  <c r="W312" i="12"/>
  <c r="V312" i="12"/>
  <c r="U312" i="12"/>
  <c r="T312" i="12"/>
  <c r="S312" i="12"/>
  <c r="R312" i="12"/>
  <c r="Q312" i="12"/>
  <c r="Q310" i="12" s="1"/>
  <c r="P312" i="12"/>
  <c r="O312" i="12"/>
  <c r="N312" i="12"/>
  <c r="M312" i="12"/>
  <c r="L312" i="12"/>
  <c r="K312" i="12"/>
  <c r="J312" i="12"/>
  <c r="I312" i="12"/>
  <c r="H312" i="12"/>
  <c r="G312" i="12"/>
  <c r="W311" i="12"/>
  <c r="V311" i="12"/>
  <c r="U311" i="12"/>
  <c r="T311" i="12"/>
  <c r="S311" i="12"/>
  <c r="S310" i="12" s="1"/>
  <c r="R311" i="12"/>
  <c r="Q311" i="12"/>
  <c r="P311" i="12"/>
  <c r="O311" i="12"/>
  <c r="N311" i="12"/>
  <c r="N310" i="12" s="1"/>
  <c r="M311" i="12"/>
  <c r="M310" i="12" s="1"/>
  <c r="L311" i="12"/>
  <c r="L310" i="12" s="1"/>
  <c r="K311" i="12"/>
  <c r="J311" i="12"/>
  <c r="I311" i="12"/>
  <c r="I310" i="12" s="1"/>
  <c r="H311" i="12"/>
  <c r="G311" i="12"/>
  <c r="G310" i="12" s="1"/>
  <c r="W310" i="12"/>
  <c r="V310" i="12"/>
  <c r="P310" i="12"/>
  <c r="J310" i="12"/>
  <c r="W309" i="12"/>
  <c r="V309" i="12"/>
  <c r="V308" i="12" s="1"/>
  <c r="U309" i="12"/>
  <c r="U308" i="12" s="1"/>
  <c r="T309" i="12"/>
  <c r="S309" i="12"/>
  <c r="S308" i="12" s="1"/>
  <c r="R309" i="12"/>
  <c r="Q309" i="12"/>
  <c r="P309" i="12"/>
  <c r="O309" i="12"/>
  <c r="N309" i="12"/>
  <c r="M309" i="12"/>
  <c r="M308" i="12" s="1"/>
  <c r="L309" i="12"/>
  <c r="L308" i="12" s="1"/>
  <c r="K309" i="12"/>
  <c r="J309" i="12"/>
  <c r="I309" i="12"/>
  <c r="I308" i="12" s="1"/>
  <c r="H309" i="12"/>
  <c r="H308" i="12" s="1"/>
  <c r="G309" i="12"/>
  <c r="G308" i="12" s="1"/>
  <c r="W308" i="12"/>
  <c r="T308" i="12"/>
  <c r="R308" i="12"/>
  <c r="Q308" i="12"/>
  <c r="P308" i="12"/>
  <c r="O308" i="12"/>
  <c r="N308" i="12"/>
  <c r="K308" i="12"/>
  <c r="J308" i="12"/>
  <c r="G307" i="12"/>
  <c r="G306" i="12"/>
  <c r="G305" i="12"/>
  <c r="G304" i="12"/>
  <c r="G302" i="12"/>
  <c r="G301" i="12"/>
  <c r="G300" i="12"/>
  <c r="G299" i="12"/>
  <c r="W297" i="12"/>
  <c r="V297" i="12"/>
  <c r="U297" i="12"/>
  <c r="T297" i="12"/>
  <c r="S297" i="12"/>
  <c r="R297" i="12"/>
  <c r="Q297" i="12"/>
  <c r="P297" i="12"/>
  <c r="O297" i="12"/>
  <c r="N297" i="12"/>
  <c r="M297" i="12"/>
  <c r="L297" i="12"/>
  <c r="K297" i="12"/>
  <c r="K295" i="12" s="1"/>
  <c r="J297" i="12"/>
  <c r="J295" i="12" s="1"/>
  <c r="I297" i="12"/>
  <c r="H297" i="12"/>
  <c r="G297" i="12"/>
  <c r="W296" i="12"/>
  <c r="V296" i="12"/>
  <c r="U296" i="12"/>
  <c r="U295" i="12" s="1"/>
  <c r="T296" i="12"/>
  <c r="T295" i="12" s="1"/>
  <c r="S296" i="12"/>
  <c r="S295" i="12" s="1"/>
  <c r="R296" i="12"/>
  <c r="Q296" i="12"/>
  <c r="P296" i="12"/>
  <c r="O296" i="12"/>
  <c r="N296" i="12"/>
  <c r="M296" i="12"/>
  <c r="M295" i="12" s="1"/>
  <c r="L296" i="12"/>
  <c r="L295" i="12" s="1"/>
  <c r="K296" i="12"/>
  <c r="J296" i="12"/>
  <c r="I296" i="12"/>
  <c r="H296" i="12"/>
  <c r="H295" i="12" s="1"/>
  <c r="G296" i="12"/>
  <c r="G295" i="12" s="1"/>
  <c r="W295" i="12"/>
  <c r="R295" i="12"/>
  <c r="Q295" i="12"/>
  <c r="P295" i="12"/>
  <c r="O295" i="12"/>
  <c r="N295" i="12"/>
  <c r="W294" i="12"/>
  <c r="V294" i="12"/>
  <c r="U294" i="12"/>
  <c r="U288" i="12" s="1"/>
  <c r="T294" i="12"/>
  <c r="S294" i="12"/>
  <c r="R294" i="12"/>
  <c r="Q294" i="12"/>
  <c r="P294" i="12"/>
  <c r="O294" i="12"/>
  <c r="N294" i="12"/>
  <c r="M294" i="12"/>
  <c r="L294" i="12"/>
  <c r="K294" i="12"/>
  <c r="J294" i="12"/>
  <c r="I294" i="12"/>
  <c r="H294" i="12"/>
  <c r="G294" i="12"/>
  <c r="W293" i="12"/>
  <c r="V293" i="12"/>
  <c r="U293" i="12"/>
  <c r="T293" i="12"/>
  <c r="T288" i="12" s="1"/>
  <c r="S293" i="12"/>
  <c r="S288" i="12" s="1"/>
  <c r="R293" i="12"/>
  <c r="R288" i="12" s="1"/>
  <c r="Q293" i="12"/>
  <c r="P293" i="12"/>
  <c r="O293" i="12"/>
  <c r="N293" i="12"/>
  <c r="M293" i="12"/>
  <c r="L293" i="12"/>
  <c r="K293" i="12"/>
  <c r="J293" i="12"/>
  <c r="I293" i="12"/>
  <c r="H293" i="12"/>
  <c r="G293" i="12"/>
  <c r="S292" i="12"/>
  <c r="R292" i="12"/>
  <c r="Q292" i="12"/>
  <c r="Q288" i="12" s="1"/>
  <c r="P292" i="12"/>
  <c r="O292" i="12"/>
  <c r="N292" i="12"/>
  <c r="M292" i="12"/>
  <c r="L292" i="12"/>
  <c r="K292" i="12"/>
  <c r="K288" i="12" s="1"/>
  <c r="J292" i="12"/>
  <c r="J288" i="12" s="1"/>
  <c r="I292" i="12"/>
  <c r="H292" i="12"/>
  <c r="G292" i="12"/>
  <c r="O291" i="12"/>
  <c r="O288" i="12" s="1"/>
  <c r="N291" i="12"/>
  <c r="M291" i="12"/>
  <c r="L291" i="12"/>
  <c r="K291" i="12"/>
  <c r="J291" i="12"/>
  <c r="I291" i="12"/>
  <c r="H291" i="12"/>
  <c r="G291" i="12"/>
  <c r="M290" i="12"/>
  <c r="L290" i="12"/>
  <c r="K290" i="12"/>
  <c r="J290" i="12"/>
  <c r="I290" i="12"/>
  <c r="I288" i="12" s="1"/>
  <c r="H290" i="12"/>
  <c r="G290" i="12"/>
  <c r="L289" i="12"/>
  <c r="L288" i="12" s="1"/>
  <c r="K289" i="12"/>
  <c r="J289" i="12"/>
  <c r="I289" i="12"/>
  <c r="H289" i="12"/>
  <c r="H288" i="12" s="1"/>
  <c r="G289" i="12"/>
  <c r="W288" i="12"/>
  <c r="V288" i="12"/>
  <c r="P288" i="12"/>
  <c r="W287" i="12"/>
  <c r="V287" i="12"/>
  <c r="V281" i="12" s="1"/>
  <c r="U287" i="12"/>
  <c r="U281" i="12" s="1"/>
  <c r="T287" i="12"/>
  <c r="S287" i="12"/>
  <c r="R287" i="12"/>
  <c r="Q287" i="12"/>
  <c r="P287" i="12"/>
  <c r="O287" i="12"/>
  <c r="N287" i="12"/>
  <c r="M287" i="12"/>
  <c r="L287" i="12"/>
  <c r="K287" i="12"/>
  <c r="J287" i="12"/>
  <c r="I287" i="12"/>
  <c r="H287" i="12"/>
  <c r="G287" i="12"/>
  <c r="W286" i="12"/>
  <c r="V286" i="12"/>
  <c r="U286" i="12"/>
  <c r="T286" i="12"/>
  <c r="T281" i="12" s="1"/>
  <c r="S286" i="12"/>
  <c r="R286" i="12"/>
  <c r="Q286" i="12"/>
  <c r="Q281" i="12" s="1"/>
  <c r="P286" i="12"/>
  <c r="O286" i="12"/>
  <c r="N286" i="12"/>
  <c r="M286" i="12"/>
  <c r="L286" i="12"/>
  <c r="K286" i="12"/>
  <c r="J286" i="12"/>
  <c r="I286" i="12"/>
  <c r="H286" i="12"/>
  <c r="G286" i="12"/>
  <c r="S285" i="12"/>
  <c r="S281" i="12" s="1"/>
  <c r="R285" i="12"/>
  <c r="R281" i="12" s="1"/>
  <c r="Q285" i="12"/>
  <c r="P285" i="12"/>
  <c r="P281" i="12" s="1"/>
  <c r="O285" i="12"/>
  <c r="N285" i="12"/>
  <c r="M285" i="12"/>
  <c r="L285" i="12"/>
  <c r="K285" i="12"/>
  <c r="J285" i="12"/>
  <c r="J281" i="12" s="1"/>
  <c r="I285" i="12"/>
  <c r="H285" i="12"/>
  <c r="G285" i="12"/>
  <c r="O284" i="12"/>
  <c r="N284" i="12"/>
  <c r="M284" i="12"/>
  <c r="L284" i="12"/>
  <c r="K284" i="12"/>
  <c r="J284" i="12"/>
  <c r="I284" i="12"/>
  <c r="H284" i="12"/>
  <c r="G284" i="12"/>
  <c r="M283" i="12"/>
  <c r="L283" i="12"/>
  <c r="K283" i="12"/>
  <c r="J283" i="12"/>
  <c r="I283" i="12"/>
  <c r="I281" i="12" s="1"/>
  <c r="H283" i="12"/>
  <c r="H281" i="12" s="1"/>
  <c r="G283" i="12"/>
  <c r="L282" i="12"/>
  <c r="K282" i="12"/>
  <c r="K281" i="12" s="1"/>
  <c r="J282" i="12"/>
  <c r="I282" i="12"/>
  <c r="H282" i="12"/>
  <c r="G282" i="12"/>
  <c r="O281" i="12"/>
  <c r="N281" i="12"/>
  <c r="L281" i="12"/>
  <c r="W280" i="12"/>
  <c r="V280" i="12"/>
  <c r="U280" i="12"/>
  <c r="T280" i="12"/>
  <c r="S280" i="12"/>
  <c r="R280" i="12"/>
  <c r="Q280" i="12"/>
  <c r="P280" i="12"/>
  <c r="O280" i="12"/>
  <c r="N280" i="12"/>
  <c r="N274" i="12" s="1"/>
  <c r="M280" i="12"/>
  <c r="L280" i="12"/>
  <c r="K280" i="12"/>
  <c r="J280" i="12"/>
  <c r="I280" i="12"/>
  <c r="H280" i="12"/>
  <c r="G280" i="12"/>
  <c r="W279" i="12"/>
  <c r="V279" i="12"/>
  <c r="U279" i="12"/>
  <c r="T279" i="12"/>
  <c r="S279" i="12"/>
  <c r="R279" i="12"/>
  <c r="Q279" i="12"/>
  <c r="P279" i="12"/>
  <c r="O279" i="12"/>
  <c r="N279" i="12"/>
  <c r="M279" i="12"/>
  <c r="L279" i="12"/>
  <c r="K279" i="12"/>
  <c r="J279" i="12"/>
  <c r="I279" i="12"/>
  <c r="H279" i="12"/>
  <c r="G279" i="12"/>
  <c r="S278" i="12"/>
  <c r="S274" i="12" s="1"/>
  <c r="R278" i="12"/>
  <c r="R274" i="12" s="1"/>
  <c r="Q278" i="12"/>
  <c r="P278" i="12"/>
  <c r="O278" i="12"/>
  <c r="N278" i="12"/>
  <c r="M278" i="12"/>
  <c r="L278" i="12"/>
  <c r="K278" i="12"/>
  <c r="J278" i="12"/>
  <c r="I278" i="12"/>
  <c r="H278" i="12"/>
  <c r="G278" i="12"/>
  <c r="O277" i="12"/>
  <c r="N277" i="12"/>
  <c r="M277" i="12"/>
  <c r="L277" i="12"/>
  <c r="K277" i="12"/>
  <c r="J277" i="12"/>
  <c r="I277" i="12"/>
  <c r="H277" i="12"/>
  <c r="H274" i="12" s="1"/>
  <c r="G277" i="12"/>
  <c r="M276" i="12"/>
  <c r="L276" i="12"/>
  <c r="K276" i="12"/>
  <c r="J276" i="12"/>
  <c r="I276" i="12"/>
  <c r="H276" i="12"/>
  <c r="G276" i="12"/>
  <c r="L275" i="12"/>
  <c r="K275" i="12"/>
  <c r="K274" i="12" s="1"/>
  <c r="J275" i="12"/>
  <c r="I275" i="12"/>
  <c r="H275" i="12"/>
  <c r="G275" i="12"/>
  <c r="W274" i="12"/>
  <c r="V274" i="12"/>
  <c r="U274" i="12"/>
  <c r="T274" i="12"/>
  <c r="Q274" i="12"/>
  <c r="P274" i="12"/>
  <c r="O274" i="12"/>
  <c r="W273" i="12"/>
  <c r="V273" i="12"/>
  <c r="U273" i="12"/>
  <c r="U267" i="12" s="1"/>
  <c r="T273" i="12"/>
  <c r="T267" i="12" s="1"/>
  <c r="S273" i="12"/>
  <c r="S267" i="12" s="1"/>
  <c r="R273" i="12"/>
  <c r="Q273" i="12"/>
  <c r="P273" i="12"/>
  <c r="O273" i="12"/>
  <c r="N273" i="12"/>
  <c r="M273" i="12"/>
  <c r="L273" i="12"/>
  <c r="K273" i="12"/>
  <c r="J273" i="12"/>
  <c r="I273" i="12"/>
  <c r="H273" i="12"/>
  <c r="G273" i="12"/>
  <c r="W272" i="12"/>
  <c r="V272" i="12"/>
  <c r="U272" i="12"/>
  <c r="T272" i="12"/>
  <c r="S272" i="12"/>
  <c r="R272" i="12"/>
  <c r="R267" i="12" s="1"/>
  <c r="Q272" i="12"/>
  <c r="Q267" i="12" s="1"/>
  <c r="P272" i="12"/>
  <c r="P267" i="12" s="1"/>
  <c r="O272" i="12"/>
  <c r="N272" i="12"/>
  <c r="M272" i="12"/>
  <c r="L272" i="12"/>
  <c r="K272" i="12"/>
  <c r="J272" i="12"/>
  <c r="I272" i="12"/>
  <c r="H272" i="12"/>
  <c r="G272" i="12"/>
  <c r="S271" i="12"/>
  <c r="R271" i="12"/>
  <c r="Q271" i="12"/>
  <c r="P271" i="12"/>
  <c r="O271" i="12"/>
  <c r="N271" i="12"/>
  <c r="M271" i="12"/>
  <c r="L271" i="12"/>
  <c r="K271" i="12"/>
  <c r="J271" i="12"/>
  <c r="I271" i="12"/>
  <c r="H271" i="12"/>
  <c r="G271" i="12"/>
  <c r="O270" i="12"/>
  <c r="N270" i="12"/>
  <c r="N267" i="12" s="1"/>
  <c r="M270" i="12"/>
  <c r="L270" i="12"/>
  <c r="K270" i="12"/>
  <c r="J270" i="12"/>
  <c r="I270" i="12"/>
  <c r="H270" i="12"/>
  <c r="G270" i="12"/>
  <c r="M269" i="12"/>
  <c r="L269" i="12"/>
  <c r="K269" i="12"/>
  <c r="J269" i="12"/>
  <c r="I269" i="12"/>
  <c r="H269" i="12"/>
  <c r="G269" i="12"/>
  <c r="G267" i="12" s="1"/>
  <c r="L268" i="12"/>
  <c r="L267" i="12" s="1"/>
  <c r="K268" i="12"/>
  <c r="J268" i="12"/>
  <c r="I268" i="12"/>
  <c r="H268" i="12"/>
  <c r="G268" i="12"/>
  <c r="W267" i="12"/>
  <c r="V267" i="12"/>
  <c r="J267" i="12"/>
  <c r="I267" i="12"/>
  <c r="H267" i="12"/>
  <c r="W266" i="12"/>
  <c r="V266" i="12"/>
  <c r="U266" i="12"/>
  <c r="T266" i="12"/>
  <c r="T260" i="12" s="1"/>
  <c r="S266" i="12"/>
  <c r="S260" i="12" s="1"/>
  <c r="R266" i="12"/>
  <c r="Q266" i="12"/>
  <c r="P266" i="12"/>
  <c r="O266" i="12"/>
  <c r="N266" i="12"/>
  <c r="M266" i="12"/>
  <c r="L266" i="12"/>
  <c r="K266" i="12"/>
  <c r="J266" i="12"/>
  <c r="I266" i="12"/>
  <c r="H266" i="12"/>
  <c r="G266" i="12"/>
  <c r="W265" i="12"/>
  <c r="W260" i="12" s="1"/>
  <c r="V265" i="12"/>
  <c r="V260" i="12" s="1"/>
  <c r="U265" i="12"/>
  <c r="T265" i="12"/>
  <c r="S265" i="12"/>
  <c r="R265" i="12"/>
  <c r="Q265" i="12"/>
  <c r="P265" i="12"/>
  <c r="O265" i="12"/>
  <c r="N265" i="12"/>
  <c r="N260" i="12" s="1"/>
  <c r="M265" i="12"/>
  <c r="L265" i="12"/>
  <c r="K265" i="12"/>
  <c r="J265" i="12"/>
  <c r="I265" i="12"/>
  <c r="H265" i="12"/>
  <c r="G265" i="12"/>
  <c r="S264" i="12"/>
  <c r="R264" i="12"/>
  <c r="Q264" i="12"/>
  <c r="Q260" i="12" s="1"/>
  <c r="P264" i="12"/>
  <c r="P260" i="12" s="1"/>
  <c r="O264" i="12"/>
  <c r="O260" i="12" s="1"/>
  <c r="N264" i="12"/>
  <c r="M264" i="12"/>
  <c r="L264" i="12"/>
  <c r="K264" i="12"/>
  <c r="J264" i="12"/>
  <c r="I264" i="12"/>
  <c r="H264" i="12"/>
  <c r="G264" i="12"/>
  <c r="O263" i="12"/>
  <c r="N263" i="12"/>
  <c r="M263" i="12"/>
  <c r="L263" i="12"/>
  <c r="K263" i="12"/>
  <c r="J263" i="12"/>
  <c r="I263" i="12"/>
  <c r="H263" i="12"/>
  <c r="G263" i="12"/>
  <c r="M262" i="12"/>
  <c r="M260" i="12" s="1"/>
  <c r="L262" i="12"/>
  <c r="K262" i="12"/>
  <c r="J262" i="12"/>
  <c r="I262" i="12"/>
  <c r="H262" i="12"/>
  <c r="G262" i="12"/>
  <c r="L261" i="12"/>
  <c r="K261" i="12"/>
  <c r="J261" i="12"/>
  <c r="J260" i="12" s="1"/>
  <c r="I261" i="12"/>
  <c r="I260" i="12" s="1"/>
  <c r="H261" i="12"/>
  <c r="G261" i="12"/>
  <c r="H260" i="12"/>
  <c r="G260" i="12"/>
  <c r="W259" i="12"/>
  <c r="V259" i="12"/>
  <c r="U259" i="12"/>
  <c r="T259" i="12"/>
  <c r="S259" i="12"/>
  <c r="R259" i="12"/>
  <c r="Q259" i="12"/>
  <c r="P259" i="12"/>
  <c r="O259" i="12"/>
  <c r="N259" i="12"/>
  <c r="M259" i="12"/>
  <c r="L259" i="12"/>
  <c r="K259" i="12"/>
  <c r="J259" i="12"/>
  <c r="I259" i="12"/>
  <c r="H259" i="12"/>
  <c r="G259" i="12"/>
  <c r="W258" i="12"/>
  <c r="V258" i="12"/>
  <c r="V253" i="12" s="1"/>
  <c r="U258" i="12"/>
  <c r="U253" i="12" s="1"/>
  <c r="T258" i="12"/>
  <c r="T253" i="12" s="1"/>
  <c r="S258" i="12"/>
  <c r="R258" i="12"/>
  <c r="Q258" i="12"/>
  <c r="P258" i="12"/>
  <c r="O258" i="12"/>
  <c r="N258" i="12"/>
  <c r="M258" i="12"/>
  <c r="L258" i="12"/>
  <c r="K258" i="12"/>
  <c r="J258" i="12"/>
  <c r="I258" i="12"/>
  <c r="H258" i="12"/>
  <c r="G258" i="12"/>
  <c r="S257" i="12"/>
  <c r="R257" i="12"/>
  <c r="Q257" i="12"/>
  <c r="P257" i="12"/>
  <c r="O257" i="12"/>
  <c r="O253" i="12" s="1"/>
  <c r="N257" i="12"/>
  <c r="N253" i="12" s="1"/>
  <c r="M257" i="12"/>
  <c r="L257" i="12"/>
  <c r="K257" i="12"/>
  <c r="J257" i="12"/>
  <c r="I257" i="12"/>
  <c r="H257" i="12"/>
  <c r="G257" i="12"/>
  <c r="G253" i="12" s="1"/>
  <c r="O256" i="12"/>
  <c r="N256" i="12"/>
  <c r="M256" i="12"/>
  <c r="L256" i="12"/>
  <c r="K256" i="12"/>
  <c r="J256" i="12"/>
  <c r="I256" i="12"/>
  <c r="H256" i="12"/>
  <c r="G256" i="12"/>
  <c r="M255" i="12"/>
  <c r="M253" i="12" s="1"/>
  <c r="L255" i="12"/>
  <c r="K255" i="12"/>
  <c r="K253" i="12" s="1"/>
  <c r="J255" i="12"/>
  <c r="J253" i="12" s="1"/>
  <c r="I255" i="12"/>
  <c r="H255" i="12"/>
  <c r="G255" i="12"/>
  <c r="L254" i="12"/>
  <c r="K254" i="12"/>
  <c r="J254" i="12"/>
  <c r="I254" i="12"/>
  <c r="H254" i="12"/>
  <c r="H253" i="12" s="1"/>
  <c r="G254" i="12"/>
  <c r="S253" i="12"/>
  <c r="R253" i="12"/>
  <c r="P253" i="12"/>
  <c r="L253" i="12"/>
  <c r="W252" i="12"/>
  <c r="V252" i="12"/>
  <c r="U252" i="12"/>
  <c r="T252" i="12"/>
  <c r="S252" i="12"/>
  <c r="R252" i="12"/>
  <c r="Q252" i="12"/>
  <c r="P252" i="12"/>
  <c r="O252" i="12"/>
  <c r="N252" i="12"/>
  <c r="M252" i="12"/>
  <c r="L252" i="12"/>
  <c r="K252" i="12"/>
  <c r="J252" i="12"/>
  <c r="I252" i="12"/>
  <c r="H252" i="12"/>
  <c r="G252" i="12"/>
  <c r="W251" i="12"/>
  <c r="V251" i="12"/>
  <c r="U251" i="12"/>
  <c r="T251" i="12"/>
  <c r="T246" i="12" s="1"/>
  <c r="S251" i="12"/>
  <c r="R251" i="12"/>
  <c r="Q251" i="12"/>
  <c r="P251" i="12"/>
  <c r="O251" i="12"/>
  <c r="N251" i="12"/>
  <c r="M251" i="12"/>
  <c r="M246" i="12" s="1"/>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N246" i="12" s="1"/>
  <c r="M249" i="12"/>
  <c r="L249" i="12"/>
  <c r="K249" i="12"/>
  <c r="J249" i="12"/>
  <c r="I249" i="12"/>
  <c r="I246" i="12" s="1"/>
  <c r="H249" i="12"/>
  <c r="G249" i="12"/>
  <c r="W248" i="12"/>
  <c r="V248" i="12"/>
  <c r="U248" i="12"/>
  <c r="T248" i="12"/>
  <c r="S248" i="12"/>
  <c r="S246" i="12" s="1"/>
  <c r="R248" i="12"/>
  <c r="Q248" i="12"/>
  <c r="P248" i="12"/>
  <c r="O248" i="12"/>
  <c r="N248" i="12"/>
  <c r="M248" i="12"/>
  <c r="L248" i="12"/>
  <c r="K248" i="12"/>
  <c r="K246" i="12" s="1"/>
  <c r="J248" i="12"/>
  <c r="I248" i="12"/>
  <c r="H248" i="12"/>
  <c r="G248" i="12"/>
  <c r="W247" i="12"/>
  <c r="V247" i="12"/>
  <c r="V246" i="12" s="1"/>
  <c r="U247" i="12"/>
  <c r="U246" i="12" s="1"/>
  <c r="T247" i="12"/>
  <c r="S247" i="12"/>
  <c r="R247" i="12"/>
  <c r="R246" i="12" s="1"/>
  <c r="Q247" i="12"/>
  <c r="P247" i="12"/>
  <c r="O247" i="12"/>
  <c r="N247" i="12"/>
  <c r="M247" i="12"/>
  <c r="L247" i="12"/>
  <c r="K247" i="12"/>
  <c r="J247" i="12"/>
  <c r="I247" i="12"/>
  <c r="H247" i="12"/>
  <c r="H246" i="12" s="1"/>
  <c r="G247" i="12"/>
  <c r="G246" i="12" s="1"/>
  <c r="O246" i="12"/>
  <c r="L246" i="12"/>
  <c r="G244" i="12"/>
  <c r="G243" i="12"/>
  <c r="G242" i="12"/>
  <c r="G241" i="12"/>
  <c r="G240" i="12"/>
  <c r="G239" i="12"/>
  <c r="G238" i="12"/>
  <c r="G237" i="12" s="1"/>
  <c r="W231" i="12"/>
  <c r="W228" i="12" s="1"/>
  <c r="V231" i="12"/>
  <c r="V228" i="12" s="1"/>
  <c r="U231" i="12"/>
  <c r="T231" i="12"/>
  <c r="S231" i="12"/>
  <c r="R231" i="12"/>
  <c r="Q231" i="12"/>
  <c r="P231" i="12"/>
  <c r="O231" i="12"/>
  <c r="N231" i="12"/>
  <c r="M231" i="12"/>
  <c r="L231" i="12"/>
  <c r="K231" i="12"/>
  <c r="J231" i="12"/>
  <c r="I231" i="12"/>
  <c r="H231" i="12"/>
  <c r="G231" i="12"/>
  <c r="W230" i="12"/>
  <c r="V230" i="12"/>
  <c r="U230" i="12"/>
  <c r="T230" i="12"/>
  <c r="S230" i="12"/>
  <c r="S228" i="12" s="1"/>
  <c r="R230" i="12"/>
  <c r="R228" i="12" s="1"/>
  <c r="Q230" i="12"/>
  <c r="P230" i="12"/>
  <c r="O230" i="12"/>
  <c r="N230" i="12"/>
  <c r="M230" i="12"/>
  <c r="L230" i="12"/>
  <c r="K230" i="12"/>
  <c r="J230" i="12"/>
  <c r="I230" i="12"/>
  <c r="H230" i="12"/>
  <c r="G230" i="12"/>
  <c r="W229" i="12"/>
  <c r="V229" i="12"/>
  <c r="U229" i="12"/>
  <c r="T229" i="12"/>
  <c r="S229" i="12"/>
  <c r="R229" i="12"/>
  <c r="Q229" i="12"/>
  <c r="Q228" i="12" s="1"/>
  <c r="P229" i="12"/>
  <c r="P228" i="12" s="1"/>
  <c r="O229" i="12"/>
  <c r="O228" i="12" s="1"/>
  <c r="N229" i="12"/>
  <c r="N228" i="12" s="1"/>
  <c r="M229" i="12"/>
  <c r="L229" i="12"/>
  <c r="K229" i="12"/>
  <c r="J229" i="12"/>
  <c r="I229" i="12"/>
  <c r="I228" i="12" s="1"/>
  <c r="H229" i="12"/>
  <c r="H228" i="12" s="1"/>
  <c r="G229" i="12"/>
  <c r="G228" i="12" s="1"/>
  <c r="M228" i="12"/>
  <c r="L228" i="12"/>
  <c r="K228" i="12"/>
  <c r="G226" i="12"/>
  <c r="G225" i="12"/>
  <c r="G224" i="12"/>
  <c r="G223" i="12"/>
  <c r="G222" i="12"/>
  <c r="G220" i="12"/>
  <c r="W219" i="12"/>
  <c r="V219" i="12"/>
  <c r="U219" i="12"/>
  <c r="T219" i="12"/>
  <c r="S219" i="12"/>
  <c r="R219" i="12"/>
  <c r="Q219" i="12"/>
  <c r="Q217" i="12" s="1"/>
  <c r="P219" i="12"/>
  <c r="O219" i="12"/>
  <c r="N219" i="12"/>
  <c r="M219" i="12"/>
  <c r="L219" i="12"/>
  <c r="L217" i="12" s="1"/>
  <c r="K219" i="12"/>
  <c r="J219" i="12"/>
  <c r="J217" i="12" s="1"/>
  <c r="I219" i="12"/>
  <c r="H219" i="12"/>
  <c r="G219" i="12"/>
  <c r="W218" i="12"/>
  <c r="V218" i="12"/>
  <c r="U218" i="12"/>
  <c r="T218" i="12"/>
  <c r="S218" i="12"/>
  <c r="S217" i="12" s="1"/>
  <c r="R218" i="12"/>
  <c r="Q218" i="12"/>
  <c r="P218" i="12"/>
  <c r="O218" i="12"/>
  <c r="O217" i="12" s="1"/>
  <c r="N218" i="12"/>
  <c r="N217" i="12" s="1"/>
  <c r="M218" i="12"/>
  <c r="M217" i="12" s="1"/>
  <c r="L218" i="12"/>
  <c r="K218" i="12"/>
  <c r="J218" i="12"/>
  <c r="I218" i="12"/>
  <c r="I217" i="12" s="1"/>
  <c r="H218" i="12"/>
  <c r="G218" i="12"/>
  <c r="G217" i="12" s="1"/>
  <c r="W217" i="12"/>
  <c r="V217" i="12"/>
  <c r="U217" i="12"/>
  <c r="T217" i="12"/>
  <c r="P217" i="12"/>
  <c r="K217" i="12"/>
  <c r="W216" i="12"/>
  <c r="V216" i="12"/>
  <c r="U216" i="12"/>
  <c r="T216" i="12"/>
  <c r="S216" i="12"/>
  <c r="R216" i="12"/>
  <c r="Q216" i="12"/>
  <c r="P216" i="12"/>
  <c r="O216" i="12"/>
  <c r="N216" i="12"/>
  <c r="M216" i="12"/>
  <c r="L216" i="12"/>
  <c r="K216" i="12"/>
  <c r="J216" i="12"/>
  <c r="I216" i="12"/>
  <c r="H216" i="12"/>
  <c r="H214" i="12" s="1"/>
  <c r="G216" i="12"/>
  <c r="G214" i="12" s="1"/>
  <c r="W215" i="12"/>
  <c r="V215" i="12"/>
  <c r="U215" i="12"/>
  <c r="T215" i="12"/>
  <c r="S215" i="12"/>
  <c r="R215" i="12"/>
  <c r="R214" i="12" s="1"/>
  <c r="Q215" i="12"/>
  <c r="Q214" i="12" s="1"/>
  <c r="P215" i="12"/>
  <c r="P214" i="12" s="1"/>
  <c r="O215" i="12"/>
  <c r="N215" i="12"/>
  <c r="M215" i="12"/>
  <c r="L215" i="12"/>
  <c r="K215" i="12"/>
  <c r="J215" i="12"/>
  <c r="J214" i="12" s="1"/>
  <c r="I215" i="12"/>
  <c r="H215" i="12"/>
  <c r="G215" i="12"/>
  <c r="W214" i="12"/>
  <c r="V214" i="12"/>
  <c r="U214" i="12"/>
  <c r="T214" i="12"/>
  <c r="O214" i="12"/>
  <c r="N214" i="12"/>
  <c r="M214" i="12"/>
  <c r="L214" i="12"/>
  <c r="K214" i="12"/>
  <c r="W212" i="12"/>
  <c r="V212" i="12"/>
  <c r="U212" i="12"/>
  <c r="T212" i="12"/>
  <c r="S212" i="12"/>
  <c r="S210" i="12" s="1"/>
  <c r="R212" i="12"/>
  <c r="Q212" i="12"/>
  <c r="P212" i="12"/>
  <c r="O212" i="12"/>
  <c r="N212" i="12"/>
  <c r="M212" i="12"/>
  <c r="M210" i="12" s="1"/>
  <c r="L212" i="12"/>
  <c r="L210" i="12" s="1"/>
  <c r="K212" i="12"/>
  <c r="J212" i="12"/>
  <c r="I212" i="12"/>
  <c r="H212" i="12"/>
  <c r="G212" i="12"/>
  <c r="W211" i="12"/>
  <c r="V211" i="12"/>
  <c r="U211" i="12"/>
  <c r="U210" i="12" s="1"/>
  <c r="T211" i="12"/>
  <c r="T210" i="12" s="1"/>
  <c r="S211" i="12"/>
  <c r="R211" i="12"/>
  <c r="Q211" i="12"/>
  <c r="P211" i="12"/>
  <c r="P210" i="12" s="1"/>
  <c r="O211" i="12"/>
  <c r="O210" i="12" s="1"/>
  <c r="N211" i="12"/>
  <c r="N210" i="12" s="1"/>
  <c r="M211" i="12"/>
  <c r="L211" i="12"/>
  <c r="K211" i="12"/>
  <c r="J211" i="12"/>
  <c r="J210" i="12" s="1"/>
  <c r="I211" i="12"/>
  <c r="I210" i="12" s="1"/>
  <c r="H211" i="12"/>
  <c r="G211" i="12"/>
  <c r="W210" i="12"/>
  <c r="V210" i="12"/>
  <c r="R210" i="12"/>
  <c r="K210" i="12"/>
  <c r="H210" i="12"/>
  <c r="G210" i="12"/>
  <c r="W209" i="12"/>
  <c r="V209" i="12"/>
  <c r="U209" i="12"/>
  <c r="T209" i="12"/>
  <c r="S209" i="12"/>
  <c r="R209" i="12"/>
  <c r="Q209" i="12"/>
  <c r="P209" i="12"/>
  <c r="O209" i="12"/>
  <c r="O206" i="12" s="1"/>
  <c r="N209" i="12"/>
  <c r="M209" i="12"/>
  <c r="L209" i="12"/>
  <c r="K209" i="12"/>
  <c r="K206" i="12" s="1"/>
  <c r="J209" i="12"/>
  <c r="J206" i="12" s="1"/>
  <c r="I209" i="12"/>
  <c r="H209" i="12"/>
  <c r="G209" i="12"/>
  <c r="W208" i="12"/>
  <c r="V208" i="12"/>
  <c r="U208" i="12"/>
  <c r="U206" i="12" s="1"/>
  <c r="T208" i="12"/>
  <c r="S208" i="12"/>
  <c r="R208" i="12"/>
  <c r="Q208" i="12"/>
  <c r="P208" i="12"/>
  <c r="O208" i="12"/>
  <c r="N208" i="12"/>
  <c r="M208" i="12"/>
  <c r="L208" i="12"/>
  <c r="K208" i="12"/>
  <c r="J208" i="12"/>
  <c r="I208" i="12"/>
  <c r="H208" i="12"/>
  <c r="G208" i="12"/>
  <c r="G206" i="12" s="1"/>
  <c r="W207" i="12"/>
  <c r="W206" i="12" s="1"/>
  <c r="V207" i="12"/>
  <c r="V206" i="12" s="1"/>
  <c r="U207" i="12"/>
  <c r="T207" i="12"/>
  <c r="S207" i="12"/>
  <c r="S206" i="12" s="1"/>
  <c r="R207" i="12"/>
  <c r="R206" i="12" s="1"/>
  <c r="Q207" i="12"/>
  <c r="Q206" i="12" s="1"/>
  <c r="P207" i="12"/>
  <c r="O207" i="12"/>
  <c r="N207" i="12"/>
  <c r="M207" i="12"/>
  <c r="L207" i="12"/>
  <c r="K207" i="12"/>
  <c r="J207" i="12"/>
  <c r="I207" i="12"/>
  <c r="I206" i="12" s="1"/>
  <c r="H207" i="12"/>
  <c r="G207" i="12"/>
  <c r="T206" i="12"/>
  <c r="P206" i="12"/>
  <c r="N206" i="12"/>
  <c r="M206" i="12"/>
  <c r="L206" i="12"/>
  <c r="W205" i="12"/>
  <c r="V205" i="12"/>
  <c r="U205" i="12"/>
  <c r="T205" i="12"/>
  <c r="S205" i="12"/>
  <c r="R205" i="12"/>
  <c r="R203" i="12" s="1"/>
  <c r="Q205" i="12"/>
  <c r="P205" i="12"/>
  <c r="O205" i="12"/>
  <c r="N205" i="12"/>
  <c r="M205" i="12"/>
  <c r="L205" i="12"/>
  <c r="K205" i="12"/>
  <c r="J205" i="12"/>
  <c r="J203" i="12" s="1"/>
  <c r="I205" i="12"/>
  <c r="H205" i="12"/>
  <c r="G205" i="12"/>
  <c r="W204" i="12"/>
  <c r="V204" i="12"/>
  <c r="U204" i="12"/>
  <c r="T204" i="12"/>
  <c r="T203" i="12" s="1"/>
  <c r="S204" i="12"/>
  <c r="R204" i="12"/>
  <c r="Q204" i="12"/>
  <c r="P204" i="12"/>
  <c r="P203" i="12" s="1"/>
  <c r="O204" i="12"/>
  <c r="O203" i="12" s="1"/>
  <c r="N204" i="12"/>
  <c r="N203" i="12" s="1"/>
  <c r="M204" i="12"/>
  <c r="L204" i="12"/>
  <c r="K204" i="12"/>
  <c r="J204" i="12"/>
  <c r="I204" i="12"/>
  <c r="H204" i="12"/>
  <c r="H203" i="12" s="1"/>
  <c r="G204" i="12"/>
  <c r="G203" i="12" s="1"/>
  <c r="W203" i="12"/>
  <c r="V203" i="12"/>
  <c r="U203" i="12"/>
  <c r="Q203" i="12"/>
  <c r="M203" i="12"/>
  <c r="L203" i="12"/>
  <c r="K203" i="12"/>
  <c r="W202" i="12"/>
  <c r="V202" i="12"/>
  <c r="U202" i="12"/>
  <c r="T202" i="12"/>
  <c r="S202" i="12"/>
  <c r="R202" i="12"/>
  <c r="Q202" i="12"/>
  <c r="P202" i="12"/>
  <c r="O202" i="12"/>
  <c r="N202" i="12"/>
  <c r="M202" i="12"/>
  <c r="L202" i="12"/>
  <c r="K202" i="12"/>
  <c r="J202" i="12"/>
  <c r="I202" i="12"/>
  <c r="I200" i="12" s="1"/>
  <c r="H202" i="12"/>
  <c r="H200" i="12" s="1"/>
  <c r="G202" i="12"/>
  <c r="W201" i="12"/>
  <c r="V201" i="12"/>
  <c r="U201" i="12"/>
  <c r="T201" i="12"/>
  <c r="S201" i="12"/>
  <c r="S200" i="12" s="1"/>
  <c r="R201" i="12"/>
  <c r="R200" i="12" s="1"/>
  <c r="Q201" i="12"/>
  <c r="Q200" i="12" s="1"/>
  <c r="P201" i="12"/>
  <c r="O201" i="12"/>
  <c r="N201" i="12"/>
  <c r="M201" i="12"/>
  <c r="L201" i="12"/>
  <c r="K201" i="12"/>
  <c r="K200" i="12" s="1"/>
  <c r="J201" i="12"/>
  <c r="J200" i="12" s="1"/>
  <c r="I201" i="12"/>
  <c r="H201" i="12"/>
  <c r="G201" i="12"/>
  <c r="W200" i="12"/>
  <c r="V200" i="12"/>
  <c r="U200" i="12"/>
  <c r="P200" i="12"/>
  <c r="O200" i="12"/>
  <c r="N200" i="12"/>
  <c r="M200" i="12"/>
  <c r="L200" i="12"/>
  <c r="W199" i="12"/>
  <c r="V199" i="12"/>
  <c r="U199" i="12"/>
  <c r="T199" i="12"/>
  <c r="T197" i="12" s="1"/>
  <c r="S199" i="12"/>
  <c r="R199" i="12"/>
  <c r="Q199" i="12"/>
  <c r="P199" i="12"/>
  <c r="O199" i="12"/>
  <c r="N199" i="12"/>
  <c r="N197" i="12" s="1"/>
  <c r="M199" i="12"/>
  <c r="M197" i="12" s="1"/>
  <c r="L199" i="12"/>
  <c r="L197" i="12" s="1"/>
  <c r="K199" i="12"/>
  <c r="J199" i="12"/>
  <c r="I199" i="12"/>
  <c r="H199" i="12"/>
  <c r="G199" i="12"/>
  <c r="W198" i="12"/>
  <c r="V198" i="12"/>
  <c r="V197" i="12" s="1"/>
  <c r="U198" i="12"/>
  <c r="U197" i="12" s="1"/>
  <c r="T198" i="12"/>
  <c r="S198" i="12"/>
  <c r="R198" i="12"/>
  <c r="Q198" i="12"/>
  <c r="Q197" i="12" s="1"/>
  <c r="P198" i="12"/>
  <c r="P197" i="12" s="1"/>
  <c r="O198" i="12"/>
  <c r="N198" i="12"/>
  <c r="M198" i="12"/>
  <c r="L198" i="12"/>
  <c r="K198" i="12"/>
  <c r="K197" i="12" s="1"/>
  <c r="J198" i="12"/>
  <c r="J197" i="12" s="1"/>
  <c r="I198" i="12"/>
  <c r="I197" i="12" s="1"/>
  <c r="H198" i="12"/>
  <c r="H197" i="12" s="1"/>
  <c r="G198" i="12"/>
  <c r="W197" i="12"/>
  <c r="S197" i="12"/>
  <c r="O197" i="12"/>
  <c r="G197" i="12"/>
  <c r="W196" i="12"/>
  <c r="V196" i="12"/>
  <c r="U196" i="12"/>
  <c r="T196" i="12"/>
  <c r="S196" i="12"/>
  <c r="R196" i="12"/>
  <c r="Q196" i="12"/>
  <c r="P196" i="12"/>
  <c r="P194" i="12" s="1"/>
  <c r="O196" i="12"/>
  <c r="N196" i="12"/>
  <c r="M196" i="12"/>
  <c r="L196" i="12"/>
  <c r="K196" i="12"/>
  <c r="K194" i="12" s="1"/>
  <c r="J196" i="12"/>
  <c r="J194" i="12" s="1"/>
  <c r="I196" i="12"/>
  <c r="H196" i="12"/>
  <c r="G196" i="12"/>
  <c r="W195" i="12"/>
  <c r="V195" i="12"/>
  <c r="V194" i="12" s="1"/>
  <c r="U195" i="12"/>
  <c r="U194" i="12" s="1"/>
  <c r="T195" i="12"/>
  <c r="S195" i="12"/>
  <c r="R195" i="12"/>
  <c r="Q195" i="12"/>
  <c r="P195" i="12"/>
  <c r="O195" i="12"/>
  <c r="N195" i="12"/>
  <c r="M195" i="12"/>
  <c r="M194" i="12" s="1"/>
  <c r="L195" i="12"/>
  <c r="L194" i="12" s="1"/>
  <c r="K195" i="12"/>
  <c r="J195" i="12"/>
  <c r="I195" i="12"/>
  <c r="H195" i="12"/>
  <c r="H194" i="12" s="1"/>
  <c r="G195" i="12"/>
  <c r="G194" i="12" s="1"/>
  <c r="W194" i="12"/>
  <c r="T194" i="12"/>
  <c r="S194" i="12"/>
  <c r="R194" i="12"/>
  <c r="Q194" i="12"/>
  <c r="O194" i="12"/>
  <c r="N194" i="12"/>
  <c r="W193" i="12"/>
  <c r="V193" i="12"/>
  <c r="V191" i="12" s="1"/>
  <c r="U193" i="12"/>
  <c r="T193" i="12"/>
  <c r="S193" i="12"/>
  <c r="R193" i="12"/>
  <c r="Q193" i="12"/>
  <c r="P193" i="12"/>
  <c r="O193" i="12"/>
  <c r="N193" i="12"/>
  <c r="M193" i="12"/>
  <c r="L193" i="12"/>
  <c r="K193" i="12"/>
  <c r="J193" i="12"/>
  <c r="I193" i="12"/>
  <c r="H193" i="12"/>
  <c r="G193" i="12"/>
  <c r="W192" i="12"/>
  <c r="V192" i="12"/>
  <c r="U192" i="12"/>
  <c r="T192" i="12"/>
  <c r="S192" i="12"/>
  <c r="S191" i="12" s="1"/>
  <c r="R192" i="12"/>
  <c r="R191" i="12" s="1"/>
  <c r="Q192" i="12"/>
  <c r="Q191" i="12" s="1"/>
  <c r="P192" i="12"/>
  <c r="O192" i="12"/>
  <c r="N192" i="12"/>
  <c r="N191" i="12" s="1"/>
  <c r="M192" i="12"/>
  <c r="L192" i="12"/>
  <c r="L191" i="12" s="1"/>
  <c r="K192" i="12"/>
  <c r="K191" i="12" s="1"/>
  <c r="J192" i="12"/>
  <c r="J191" i="12" s="1"/>
  <c r="I192" i="12"/>
  <c r="H192" i="12"/>
  <c r="G192" i="12"/>
  <c r="U191" i="12"/>
  <c r="P191" i="12"/>
  <c r="O191" i="12"/>
  <c r="I191" i="12"/>
  <c r="H191" i="12"/>
  <c r="G191" i="12"/>
  <c r="W190" i="12"/>
  <c r="V190" i="12"/>
  <c r="U190" i="12"/>
  <c r="T190" i="12"/>
  <c r="S190" i="12"/>
  <c r="R190" i="12"/>
  <c r="R188" i="12" s="1"/>
  <c r="Q190" i="12"/>
  <c r="P190" i="12"/>
  <c r="O190" i="12"/>
  <c r="N190" i="12"/>
  <c r="M190" i="12"/>
  <c r="M188" i="12" s="1"/>
  <c r="L190" i="12"/>
  <c r="K190" i="12"/>
  <c r="J190" i="12"/>
  <c r="I190" i="12"/>
  <c r="H190" i="12"/>
  <c r="H188" i="12" s="1"/>
  <c r="G190" i="12"/>
  <c r="G188" i="12" s="1"/>
  <c r="W189" i="12"/>
  <c r="W188" i="12" s="1"/>
  <c r="V189" i="12"/>
  <c r="V188" i="12" s="1"/>
  <c r="U189" i="12"/>
  <c r="U188" i="12" s="1"/>
  <c r="T189" i="12"/>
  <c r="S189" i="12"/>
  <c r="R189" i="12"/>
  <c r="Q189" i="12"/>
  <c r="P189" i="12"/>
  <c r="O189" i="12"/>
  <c r="O188" i="12" s="1"/>
  <c r="N189" i="12"/>
  <c r="N188" i="12" s="1"/>
  <c r="M189" i="12"/>
  <c r="L189" i="12"/>
  <c r="K189" i="12"/>
  <c r="K188" i="12" s="1"/>
  <c r="J189" i="12"/>
  <c r="J188" i="12" s="1"/>
  <c r="I189" i="12"/>
  <c r="I188" i="12" s="1"/>
  <c r="H189" i="12"/>
  <c r="G189" i="12"/>
  <c r="T188" i="12"/>
  <c r="S188" i="12"/>
  <c r="Q188" i="12"/>
  <c r="P188" i="12"/>
  <c r="L188" i="12"/>
  <c r="W186" i="12"/>
  <c r="V186" i="12"/>
  <c r="U186" i="12"/>
  <c r="T186" i="12"/>
  <c r="S186" i="12"/>
  <c r="R186" i="12"/>
  <c r="Q186" i="12"/>
  <c r="P186" i="12"/>
  <c r="O186" i="12"/>
  <c r="N186" i="12"/>
  <c r="M186" i="12"/>
  <c r="L186" i="12"/>
  <c r="K186" i="12"/>
  <c r="J186" i="12"/>
  <c r="I186" i="12"/>
  <c r="H186" i="12"/>
  <c r="G186" i="12"/>
  <c r="W185" i="12"/>
  <c r="V185" i="12"/>
  <c r="U185" i="12"/>
  <c r="U183" i="12" s="1"/>
  <c r="T185" i="12"/>
  <c r="S185" i="12"/>
  <c r="R185" i="12"/>
  <c r="Q185" i="12"/>
  <c r="P185" i="12"/>
  <c r="O185" i="12"/>
  <c r="O183" i="12" s="1"/>
  <c r="N185" i="12"/>
  <c r="N183" i="12" s="1"/>
  <c r="M185" i="12"/>
  <c r="L185" i="12"/>
  <c r="K185" i="12"/>
  <c r="J185" i="12"/>
  <c r="I185" i="12"/>
  <c r="H185" i="12"/>
  <c r="G185" i="12"/>
  <c r="W184" i="12"/>
  <c r="W183" i="12" s="1"/>
  <c r="V184" i="12"/>
  <c r="V183" i="12" s="1"/>
  <c r="U184" i="12"/>
  <c r="T184" i="12"/>
  <c r="S184" i="12"/>
  <c r="R184" i="12"/>
  <c r="Q184" i="12"/>
  <c r="P184" i="12"/>
  <c r="P183" i="12" s="1"/>
  <c r="O184" i="12"/>
  <c r="N184" i="12"/>
  <c r="M184" i="12"/>
  <c r="L184" i="12"/>
  <c r="L183" i="12" s="1"/>
  <c r="K184" i="12"/>
  <c r="K183" i="12" s="1"/>
  <c r="J184" i="12"/>
  <c r="I184" i="12"/>
  <c r="H184" i="12"/>
  <c r="G184" i="12"/>
  <c r="T183" i="12"/>
  <c r="M183" i="12"/>
  <c r="J183" i="12"/>
  <c r="I183" i="12"/>
  <c r="H183" i="12"/>
  <c r="G183" i="12"/>
  <c r="W182" i="12"/>
  <c r="V182" i="12"/>
  <c r="U182" i="12"/>
  <c r="T182" i="12"/>
  <c r="S182" i="12"/>
  <c r="R182" i="12"/>
  <c r="Q182" i="12"/>
  <c r="Q180" i="12" s="1"/>
  <c r="P182" i="12"/>
  <c r="O182" i="12"/>
  <c r="N182" i="12"/>
  <c r="M182" i="12"/>
  <c r="L182" i="12"/>
  <c r="L180" i="12" s="1"/>
  <c r="K182" i="12"/>
  <c r="J182" i="12"/>
  <c r="I182" i="12"/>
  <c r="H182" i="12"/>
  <c r="G182" i="12"/>
  <c r="G180" i="12" s="1"/>
  <c r="W181" i="12"/>
  <c r="W180" i="12" s="1"/>
  <c r="V181" i="12"/>
  <c r="V180" i="12" s="1"/>
  <c r="U181" i="12"/>
  <c r="U180" i="12" s="1"/>
  <c r="T181" i="12"/>
  <c r="S181" i="12"/>
  <c r="R181" i="12"/>
  <c r="Q181" i="12"/>
  <c r="P181" i="12"/>
  <c r="O181" i="12"/>
  <c r="N181" i="12"/>
  <c r="N180" i="12" s="1"/>
  <c r="M181" i="12"/>
  <c r="M180" i="12" s="1"/>
  <c r="L181" i="12"/>
  <c r="K181" i="12"/>
  <c r="J181" i="12"/>
  <c r="I181" i="12"/>
  <c r="I180" i="12" s="1"/>
  <c r="H181" i="12"/>
  <c r="H180" i="12" s="1"/>
  <c r="G181" i="12"/>
  <c r="T180" i="12"/>
  <c r="S180" i="12"/>
  <c r="R180" i="12"/>
  <c r="P180" i="12"/>
  <c r="O180" i="12"/>
  <c r="K180" i="12"/>
  <c r="W179" i="12"/>
  <c r="W176" i="12" s="1"/>
  <c r="V179" i="12"/>
  <c r="U179" i="12"/>
  <c r="T179" i="12"/>
  <c r="S179" i="12"/>
  <c r="R179" i="12"/>
  <c r="Q179" i="12"/>
  <c r="P179" i="12"/>
  <c r="O179" i="12"/>
  <c r="N179" i="12"/>
  <c r="M179" i="12"/>
  <c r="L179" i="12"/>
  <c r="K179" i="12"/>
  <c r="J179" i="12"/>
  <c r="I179" i="12"/>
  <c r="H179" i="12"/>
  <c r="G179" i="12"/>
  <c r="W178" i="12"/>
  <c r="V178" i="12"/>
  <c r="U178" i="12"/>
  <c r="T178" i="12"/>
  <c r="T176" i="12" s="1"/>
  <c r="S178" i="12"/>
  <c r="S176" i="12" s="1"/>
  <c r="R178" i="12"/>
  <c r="Q178" i="12"/>
  <c r="P178" i="12"/>
  <c r="O178" i="12"/>
  <c r="N178" i="12"/>
  <c r="M178" i="12"/>
  <c r="L178" i="12"/>
  <c r="L176" i="12" s="1"/>
  <c r="K178" i="12"/>
  <c r="J178" i="12"/>
  <c r="I178" i="12"/>
  <c r="H178" i="12"/>
  <c r="G178" i="12"/>
  <c r="W177" i="12"/>
  <c r="V177" i="12"/>
  <c r="U177" i="12"/>
  <c r="T177" i="12"/>
  <c r="S177" i="12"/>
  <c r="R177" i="12"/>
  <c r="R176" i="12" s="1"/>
  <c r="Q177" i="12"/>
  <c r="Q176" i="12" s="1"/>
  <c r="P177" i="12"/>
  <c r="P176" i="12" s="1"/>
  <c r="O177" i="12"/>
  <c r="N177" i="12"/>
  <c r="M177" i="12"/>
  <c r="L177" i="12"/>
  <c r="K177" i="12"/>
  <c r="J177" i="12"/>
  <c r="J176" i="12" s="1"/>
  <c r="I177" i="12"/>
  <c r="I176" i="12" s="1"/>
  <c r="H177" i="12"/>
  <c r="H176" i="12" s="1"/>
  <c r="G177" i="12"/>
  <c r="O176" i="12"/>
  <c r="N176" i="12"/>
  <c r="M176" i="12"/>
  <c r="G176" i="12"/>
  <c r="W175" i="12"/>
  <c r="V175" i="12"/>
  <c r="U175" i="12"/>
  <c r="T175" i="12"/>
  <c r="S175" i="12"/>
  <c r="R175" i="12"/>
  <c r="Q175" i="12"/>
  <c r="P175" i="12"/>
  <c r="O175" i="12"/>
  <c r="N175" i="12"/>
  <c r="M175" i="12"/>
  <c r="L175" i="12"/>
  <c r="K175" i="12"/>
  <c r="K173" i="12" s="1"/>
  <c r="J175" i="12"/>
  <c r="J173" i="12" s="1"/>
  <c r="I175" i="12"/>
  <c r="H175" i="12"/>
  <c r="G175" i="12"/>
  <c r="W174" i="12"/>
  <c r="V174" i="12"/>
  <c r="U174" i="12"/>
  <c r="U173" i="12" s="1"/>
  <c r="T174" i="12"/>
  <c r="S174" i="12"/>
  <c r="S173" i="12" s="1"/>
  <c r="R174" i="12"/>
  <c r="Q174" i="12"/>
  <c r="P174" i="12"/>
  <c r="O174" i="12"/>
  <c r="N174" i="12"/>
  <c r="M174" i="12"/>
  <c r="M173" i="12" s="1"/>
  <c r="L174" i="12"/>
  <c r="K174" i="12"/>
  <c r="J174" i="12"/>
  <c r="I174" i="12"/>
  <c r="H174" i="12"/>
  <c r="H173" i="12" s="1"/>
  <c r="G174" i="12"/>
  <c r="G173" i="12" s="1"/>
  <c r="W173" i="12"/>
  <c r="T173" i="12"/>
  <c r="R173" i="12"/>
  <c r="Q173" i="12"/>
  <c r="P173" i="12"/>
  <c r="O173" i="12"/>
  <c r="N173" i="12"/>
  <c r="W172" i="12"/>
  <c r="W169" i="12" s="1"/>
  <c r="V172" i="12"/>
  <c r="V169" i="12" s="1"/>
  <c r="U172" i="12"/>
  <c r="T172" i="12"/>
  <c r="S172" i="12"/>
  <c r="R172" i="12"/>
  <c r="Q172" i="12"/>
  <c r="P172" i="12"/>
  <c r="O172" i="12"/>
  <c r="N172" i="12"/>
  <c r="M172" i="12"/>
  <c r="L172" i="12"/>
  <c r="K172" i="12"/>
  <c r="J172" i="12"/>
  <c r="I172" i="12"/>
  <c r="H172" i="12"/>
  <c r="G172" i="12"/>
  <c r="W171" i="12"/>
  <c r="V171" i="12"/>
  <c r="U171" i="12"/>
  <c r="T171" i="12"/>
  <c r="S171" i="12"/>
  <c r="S169" i="12" s="1"/>
  <c r="R171" i="12"/>
  <c r="Q171" i="12"/>
  <c r="P171" i="12"/>
  <c r="O171" i="12"/>
  <c r="N171" i="12"/>
  <c r="M171" i="12"/>
  <c r="M169" i="12" s="1"/>
  <c r="L171" i="12"/>
  <c r="L169" i="12" s="1"/>
  <c r="K171" i="12"/>
  <c r="J171" i="12"/>
  <c r="I171" i="12"/>
  <c r="H171" i="12"/>
  <c r="G171" i="12"/>
  <c r="W170" i="12"/>
  <c r="V170" i="12"/>
  <c r="U170" i="12"/>
  <c r="U169" i="12" s="1"/>
  <c r="T170" i="12"/>
  <c r="T169" i="12" s="1"/>
  <c r="S170" i="12"/>
  <c r="R170" i="12"/>
  <c r="Q170" i="12"/>
  <c r="Q169" i="12" s="1"/>
  <c r="P170" i="12"/>
  <c r="P169" i="12" s="1"/>
  <c r="O170" i="12"/>
  <c r="N170" i="12"/>
  <c r="M170" i="12"/>
  <c r="L170" i="12"/>
  <c r="K170" i="12"/>
  <c r="K169" i="12" s="1"/>
  <c r="J170" i="12"/>
  <c r="I170" i="12"/>
  <c r="I169" i="12" s="1"/>
  <c r="H170" i="12"/>
  <c r="G170" i="12"/>
  <c r="G169" i="12" s="1"/>
  <c r="R169" i="12"/>
  <c r="N169" i="12"/>
  <c r="H169" i="12"/>
  <c r="W168" i="12"/>
  <c r="V168" i="12"/>
  <c r="U168" i="12"/>
  <c r="T168" i="12"/>
  <c r="S168" i="12"/>
  <c r="R168" i="12"/>
  <c r="Q168" i="12"/>
  <c r="P168" i="12"/>
  <c r="O168" i="12"/>
  <c r="N168" i="12"/>
  <c r="M168" i="12"/>
  <c r="L168" i="12"/>
  <c r="K168" i="12"/>
  <c r="J168" i="12"/>
  <c r="J166" i="12" s="1"/>
  <c r="I168" i="12"/>
  <c r="I166" i="12" s="1"/>
  <c r="H168" i="12"/>
  <c r="G168" i="12"/>
  <c r="W167" i="12"/>
  <c r="V167" i="12"/>
  <c r="V166" i="12" s="1"/>
  <c r="U167" i="12"/>
  <c r="U166" i="12" s="1"/>
  <c r="T167" i="12"/>
  <c r="T166" i="12" s="1"/>
  <c r="S167" i="12"/>
  <c r="S166" i="12" s="1"/>
  <c r="R167" i="12"/>
  <c r="R166" i="12" s="1"/>
  <c r="Q167" i="12"/>
  <c r="P167" i="12"/>
  <c r="O167" i="12"/>
  <c r="N167" i="12"/>
  <c r="M167" i="12"/>
  <c r="L167" i="12"/>
  <c r="L166" i="12" s="1"/>
  <c r="K167" i="12"/>
  <c r="J167" i="12"/>
  <c r="I167" i="12"/>
  <c r="H167" i="12"/>
  <c r="H166" i="12" s="1"/>
  <c r="G167" i="12"/>
  <c r="G166" i="12" s="1"/>
  <c r="W166" i="12"/>
  <c r="Q166" i="12"/>
  <c r="P166" i="12"/>
  <c r="O166" i="12"/>
  <c r="N166" i="12"/>
  <c r="M166" i="12"/>
  <c r="W164" i="12"/>
  <c r="V164" i="12"/>
  <c r="V161" i="12" s="1"/>
  <c r="U164" i="12"/>
  <c r="U161" i="12" s="1"/>
  <c r="T164" i="12"/>
  <c r="S164" i="12"/>
  <c r="R164" i="12"/>
  <c r="Q164" i="12"/>
  <c r="P164" i="12"/>
  <c r="O164" i="12"/>
  <c r="N164" i="12"/>
  <c r="M164" i="12"/>
  <c r="L164" i="12"/>
  <c r="K164" i="12"/>
  <c r="J164" i="12"/>
  <c r="I164" i="12"/>
  <c r="H164" i="12"/>
  <c r="G164" i="12"/>
  <c r="W163" i="12"/>
  <c r="W161" i="12" s="1"/>
  <c r="V163" i="12"/>
  <c r="U163" i="12"/>
  <c r="T163" i="12"/>
  <c r="S163" i="12"/>
  <c r="R163" i="12"/>
  <c r="R161" i="12" s="1"/>
  <c r="Q163" i="12"/>
  <c r="P163" i="12"/>
  <c r="O163" i="12"/>
  <c r="N163" i="12"/>
  <c r="M163" i="12"/>
  <c r="L163" i="12"/>
  <c r="L161" i="12" s="1"/>
  <c r="K163" i="12"/>
  <c r="K161" i="12" s="1"/>
  <c r="J163" i="12"/>
  <c r="J161" i="12" s="1"/>
  <c r="I163" i="12"/>
  <c r="H163" i="12"/>
  <c r="G163" i="12"/>
  <c r="W162" i="12"/>
  <c r="V162" i="12"/>
  <c r="U162" i="12"/>
  <c r="T162" i="12"/>
  <c r="T161" i="12" s="1"/>
  <c r="S162" i="12"/>
  <c r="S161" i="12" s="1"/>
  <c r="R162" i="12"/>
  <c r="Q162" i="12"/>
  <c r="P162" i="12"/>
  <c r="O162" i="12"/>
  <c r="N162" i="12"/>
  <c r="M162" i="12"/>
  <c r="M161" i="12" s="1"/>
  <c r="L162" i="12"/>
  <c r="K162" i="12"/>
  <c r="J162" i="12"/>
  <c r="I162" i="12"/>
  <c r="I161" i="12" s="1"/>
  <c r="H162" i="12"/>
  <c r="H161" i="12" s="1"/>
  <c r="G162" i="12"/>
  <c r="G161" i="12" s="1"/>
  <c r="Q161" i="12"/>
  <c r="W160" i="12"/>
  <c r="V160" i="12"/>
  <c r="U160" i="12"/>
  <c r="T160" i="12"/>
  <c r="S160" i="12"/>
  <c r="R160" i="12"/>
  <c r="Q160" i="12"/>
  <c r="P160" i="12"/>
  <c r="O160" i="12"/>
  <c r="N160" i="12"/>
  <c r="M160" i="12"/>
  <c r="L160" i="12"/>
  <c r="K160" i="12"/>
  <c r="J160" i="12"/>
  <c r="J157" i="12" s="1"/>
  <c r="I160" i="12"/>
  <c r="I157" i="12" s="1"/>
  <c r="H160" i="12"/>
  <c r="G160" i="12"/>
  <c r="W159" i="12"/>
  <c r="V159" i="12"/>
  <c r="U159" i="12"/>
  <c r="T159" i="12"/>
  <c r="S159" i="12"/>
  <c r="S157" i="12" s="1"/>
  <c r="R159" i="12"/>
  <c r="Q159" i="12"/>
  <c r="P159" i="12"/>
  <c r="O159" i="12"/>
  <c r="N159" i="12"/>
  <c r="M159" i="12"/>
  <c r="L159" i="12"/>
  <c r="K159" i="12"/>
  <c r="J159" i="12"/>
  <c r="I159" i="12"/>
  <c r="H159" i="12"/>
  <c r="G159" i="12"/>
  <c r="W158" i="12"/>
  <c r="V158" i="12"/>
  <c r="U158" i="12"/>
  <c r="T158" i="12"/>
  <c r="S158" i="12"/>
  <c r="R158" i="12"/>
  <c r="R157" i="12" s="1"/>
  <c r="Q158" i="12"/>
  <c r="Q157" i="12" s="1"/>
  <c r="P158" i="12"/>
  <c r="P157" i="12" s="1"/>
  <c r="O158" i="12"/>
  <c r="O157" i="12" s="1"/>
  <c r="N158" i="12"/>
  <c r="M158" i="12"/>
  <c r="L158" i="12"/>
  <c r="K158" i="12"/>
  <c r="J158" i="12"/>
  <c r="I158" i="12"/>
  <c r="H158" i="12"/>
  <c r="H157" i="12" s="1"/>
  <c r="G158" i="12"/>
  <c r="G157" i="12" s="1"/>
  <c r="U157" i="12"/>
  <c r="T157" i="12"/>
  <c r="N157" i="12"/>
  <c r="M157" i="12"/>
  <c r="L157" i="12"/>
  <c r="K157" i="12"/>
  <c r="W156" i="12"/>
  <c r="V156" i="12"/>
  <c r="U156" i="12"/>
  <c r="T156" i="12"/>
  <c r="S156" i="12"/>
  <c r="R156" i="12"/>
  <c r="R153" i="12" s="1"/>
  <c r="Q156" i="12"/>
  <c r="Q153" i="12" s="1"/>
  <c r="P156" i="12"/>
  <c r="O156" i="12"/>
  <c r="N156" i="12"/>
  <c r="M156" i="12"/>
  <c r="L156" i="12"/>
  <c r="K156" i="12"/>
  <c r="J156" i="12"/>
  <c r="I156" i="12"/>
  <c r="H156" i="12"/>
  <c r="G156" i="12"/>
  <c r="W155" i="12"/>
  <c r="V155" i="12"/>
  <c r="U155" i="12"/>
  <c r="T155" i="12"/>
  <c r="S155" i="12"/>
  <c r="S153" i="12" s="1"/>
  <c r="R155" i="12"/>
  <c r="Q155" i="12"/>
  <c r="P155" i="12"/>
  <c r="O155" i="12"/>
  <c r="N155" i="12"/>
  <c r="N153" i="12" s="1"/>
  <c r="M155" i="12"/>
  <c r="L155" i="12"/>
  <c r="K155" i="12"/>
  <c r="J155" i="12"/>
  <c r="I155" i="12"/>
  <c r="I153" i="12" s="1"/>
  <c r="H155" i="12"/>
  <c r="H153" i="12" s="1"/>
  <c r="G155" i="12"/>
  <c r="W154" i="12"/>
  <c r="V154" i="12"/>
  <c r="U154" i="12"/>
  <c r="T154" i="12"/>
  <c r="S154" i="12"/>
  <c r="R154" i="12"/>
  <c r="Q154" i="12"/>
  <c r="P154" i="12"/>
  <c r="P153" i="12" s="1"/>
  <c r="O154" i="12"/>
  <c r="N154" i="12"/>
  <c r="M154" i="12"/>
  <c r="L154" i="12"/>
  <c r="K154" i="12"/>
  <c r="J154" i="12"/>
  <c r="I154" i="12"/>
  <c r="H154" i="12"/>
  <c r="G154" i="12"/>
  <c r="W153" i="12"/>
  <c r="V153" i="12"/>
  <c r="U153" i="12"/>
  <c r="T153" i="12"/>
  <c r="M153" i="12"/>
  <c r="G153" i="12"/>
  <c r="W151" i="12"/>
  <c r="V151" i="12"/>
  <c r="U151" i="12"/>
  <c r="T151" i="12"/>
  <c r="S151" i="12"/>
  <c r="R151" i="12"/>
  <c r="Q151" i="12"/>
  <c r="P151" i="12"/>
  <c r="O151" i="12"/>
  <c r="N151" i="12"/>
  <c r="M151" i="12"/>
  <c r="L151" i="12"/>
  <c r="K151" i="12"/>
  <c r="J151" i="12"/>
  <c r="I151" i="12"/>
  <c r="H151" i="12"/>
  <c r="G151" i="12"/>
  <c r="W150" i="12"/>
  <c r="W147" i="12" s="1"/>
  <c r="V150" i="12"/>
  <c r="V147" i="12" s="1"/>
  <c r="U150" i="12"/>
  <c r="T150" i="12"/>
  <c r="S150" i="12"/>
  <c r="R150" i="12"/>
  <c r="Q150" i="12"/>
  <c r="P150" i="12"/>
  <c r="O150" i="12"/>
  <c r="N150" i="12"/>
  <c r="M150" i="12"/>
  <c r="L150" i="12"/>
  <c r="K150" i="12"/>
  <c r="J150" i="12"/>
  <c r="I150" i="12"/>
  <c r="H150" i="12"/>
  <c r="G150" i="12"/>
  <c r="W149" i="12"/>
  <c r="V149" i="12"/>
  <c r="U149" i="12"/>
  <c r="T149" i="12"/>
  <c r="S149" i="12"/>
  <c r="S147" i="12" s="1"/>
  <c r="R149" i="12"/>
  <c r="R147" i="12" s="1"/>
  <c r="Q149" i="12"/>
  <c r="P149" i="12"/>
  <c r="O149" i="12"/>
  <c r="N149" i="12"/>
  <c r="M149" i="12"/>
  <c r="L149" i="12"/>
  <c r="K149" i="12"/>
  <c r="J149" i="12"/>
  <c r="I149" i="12"/>
  <c r="H149" i="12"/>
  <c r="G149" i="12"/>
  <c r="W148" i="12"/>
  <c r="V148" i="12"/>
  <c r="U148" i="12"/>
  <c r="T148" i="12"/>
  <c r="S148" i="12"/>
  <c r="R148" i="12"/>
  <c r="Q148" i="12"/>
  <c r="Q147" i="12" s="1"/>
  <c r="P148" i="12"/>
  <c r="P147" i="12" s="1"/>
  <c r="O148" i="12"/>
  <c r="O147" i="12" s="1"/>
  <c r="N148" i="12"/>
  <c r="N147" i="12" s="1"/>
  <c r="M148" i="12"/>
  <c r="L148" i="12"/>
  <c r="K148" i="12"/>
  <c r="J148" i="12"/>
  <c r="I148" i="12"/>
  <c r="I147" i="12" s="1"/>
  <c r="H148" i="12"/>
  <c r="H147" i="12" s="1"/>
  <c r="G148" i="12"/>
  <c r="G147" i="12" s="1"/>
  <c r="M147" i="12"/>
  <c r="L147" i="12"/>
  <c r="K147"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G142" i="12" s="1"/>
  <c r="W144" i="12"/>
  <c r="V144" i="12"/>
  <c r="U144" i="12"/>
  <c r="T144" i="12"/>
  <c r="S144" i="12"/>
  <c r="R144" i="12"/>
  <c r="R142" i="12" s="1"/>
  <c r="Q144" i="12"/>
  <c r="P144" i="12"/>
  <c r="O144" i="12"/>
  <c r="N144" i="12"/>
  <c r="M144" i="12"/>
  <c r="L144" i="12"/>
  <c r="K144" i="12"/>
  <c r="J144" i="12"/>
  <c r="I144" i="12"/>
  <c r="H144" i="12"/>
  <c r="G144" i="12"/>
  <c r="W143" i="12"/>
  <c r="V143" i="12"/>
  <c r="U143" i="12"/>
  <c r="T143" i="12"/>
  <c r="T142" i="12" s="1"/>
  <c r="S143" i="12"/>
  <c r="S142" i="12" s="1"/>
  <c r="R143" i="12"/>
  <c r="Q143" i="12"/>
  <c r="P143" i="12"/>
  <c r="P142" i="12" s="1"/>
  <c r="O143" i="12"/>
  <c r="N143" i="12"/>
  <c r="N142" i="12" s="1"/>
  <c r="M143" i="12"/>
  <c r="M142" i="12" s="1"/>
  <c r="L143" i="12"/>
  <c r="L142" i="12" s="1"/>
  <c r="K143" i="12"/>
  <c r="J143" i="12"/>
  <c r="I143" i="12"/>
  <c r="H143" i="12"/>
  <c r="G143" i="12"/>
  <c r="W142" i="12"/>
  <c r="Q142" i="12"/>
  <c r="K142" i="12"/>
  <c r="J142" i="12"/>
  <c r="I142" i="12"/>
  <c r="W141" i="12"/>
  <c r="V141" i="12"/>
  <c r="U141" i="12"/>
  <c r="T141" i="12"/>
  <c r="S141" i="12"/>
  <c r="R141" i="12"/>
  <c r="Q141" i="12"/>
  <c r="P141" i="12"/>
  <c r="P137" i="12" s="1"/>
  <c r="O141" i="12"/>
  <c r="O137" i="12" s="1"/>
  <c r="N141" i="12"/>
  <c r="M141" i="12"/>
  <c r="L141" i="12"/>
  <c r="K141" i="12"/>
  <c r="J141" i="12"/>
  <c r="I141" i="12"/>
  <c r="H141" i="12"/>
  <c r="H137" i="12" s="1"/>
  <c r="G141" i="12"/>
  <c r="W140" i="12"/>
  <c r="W137" i="12" s="1"/>
  <c r="V140" i="12"/>
  <c r="U140" i="12"/>
  <c r="T140" i="12"/>
  <c r="S140" i="12"/>
  <c r="R140" i="12"/>
  <c r="Q140" i="12"/>
  <c r="P140" i="12"/>
  <c r="O140" i="12"/>
  <c r="N140" i="12"/>
  <c r="M140" i="12"/>
  <c r="M137" i="12" s="1"/>
  <c r="L140" i="12"/>
  <c r="L137" i="12" s="1"/>
  <c r="K140" i="12"/>
  <c r="J140" i="12"/>
  <c r="I140" i="12"/>
  <c r="H140" i="12"/>
  <c r="G140" i="12"/>
  <c r="W139" i="12"/>
  <c r="V139" i="12"/>
  <c r="V137" i="12" s="1"/>
  <c r="U139" i="12"/>
  <c r="T139" i="12"/>
  <c r="S139" i="12"/>
  <c r="R139" i="12"/>
  <c r="Q139" i="12"/>
  <c r="P139" i="12"/>
  <c r="O139" i="12"/>
  <c r="N139" i="12"/>
  <c r="N137" i="12" s="1"/>
  <c r="M139" i="12"/>
  <c r="L139" i="12"/>
  <c r="K139" i="12"/>
  <c r="J139" i="12"/>
  <c r="I139" i="12"/>
  <c r="I137" i="12" s="1"/>
  <c r="H139" i="12"/>
  <c r="G139" i="12"/>
  <c r="W138" i="12"/>
  <c r="V138" i="12"/>
  <c r="U138" i="12"/>
  <c r="U137" i="12" s="1"/>
  <c r="T138" i="12"/>
  <c r="S138" i="12"/>
  <c r="S137" i="12" s="1"/>
  <c r="R138" i="12"/>
  <c r="Q138" i="12"/>
  <c r="Q137" i="12" s="1"/>
  <c r="P138" i="12"/>
  <c r="O138" i="12"/>
  <c r="N138" i="12"/>
  <c r="M138" i="12"/>
  <c r="L138" i="12"/>
  <c r="K138" i="12"/>
  <c r="K137" i="12" s="1"/>
  <c r="J138" i="12"/>
  <c r="J137" i="12" s="1"/>
  <c r="I138" i="12"/>
  <c r="H138" i="12"/>
  <c r="G138" i="12"/>
  <c r="G137" i="12" s="1"/>
  <c r="R137" i="12"/>
  <c r="W134" i="12"/>
  <c r="V134" i="12"/>
  <c r="U134" i="12"/>
  <c r="U130" i="12" s="1"/>
  <c r="T134" i="12"/>
  <c r="S134" i="12"/>
  <c r="R134" i="12"/>
  <c r="Q134" i="12"/>
  <c r="P134" i="12"/>
  <c r="O134" i="12"/>
  <c r="N134" i="12"/>
  <c r="M134" i="12"/>
  <c r="M130" i="12" s="1"/>
  <c r="L134" i="12"/>
  <c r="K134" i="12"/>
  <c r="J134" i="12"/>
  <c r="I134" i="12"/>
  <c r="H134" i="12"/>
  <c r="G134" i="12"/>
  <c r="W133" i="12"/>
  <c r="V133" i="12"/>
  <c r="U133" i="12"/>
  <c r="T133" i="12"/>
  <c r="S133" i="12"/>
  <c r="R133" i="12"/>
  <c r="R130" i="12" s="1"/>
  <c r="Q133" i="12"/>
  <c r="Q130" i="12" s="1"/>
  <c r="P133" i="12"/>
  <c r="O133" i="12"/>
  <c r="N133" i="12"/>
  <c r="M133" i="12"/>
  <c r="L133" i="12"/>
  <c r="K133" i="12"/>
  <c r="J133" i="12"/>
  <c r="I133" i="12"/>
  <c r="H133" i="12"/>
  <c r="G133" i="12"/>
  <c r="W132" i="12"/>
  <c r="V132" i="12"/>
  <c r="U132" i="12"/>
  <c r="T132" i="12"/>
  <c r="S132" i="12"/>
  <c r="S130" i="12" s="1"/>
  <c r="R132" i="12"/>
  <c r="Q132" i="12"/>
  <c r="P132" i="12"/>
  <c r="O132" i="12"/>
  <c r="N132" i="12"/>
  <c r="M132" i="12"/>
  <c r="L132" i="12"/>
  <c r="K132" i="12"/>
  <c r="J132" i="12"/>
  <c r="I132" i="12"/>
  <c r="I130" i="12" s="1"/>
  <c r="H132" i="12"/>
  <c r="H130" i="12" s="1"/>
  <c r="G132" i="12"/>
  <c r="G130" i="12" s="1"/>
  <c r="W131" i="12"/>
  <c r="V131" i="12"/>
  <c r="U131" i="12"/>
  <c r="T131" i="12"/>
  <c r="S131" i="12"/>
  <c r="R131" i="12"/>
  <c r="Q131" i="12"/>
  <c r="P131" i="12"/>
  <c r="P130" i="12" s="1"/>
  <c r="O131" i="12"/>
  <c r="N131" i="12"/>
  <c r="M131" i="12"/>
  <c r="L131" i="12"/>
  <c r="L130" i="12" s="1"/>
  <c r="K131" i="12"/>
  <c r="J131" i="12"/>
  <c r="I131" i="12"/>
  <c r="H131" i="12"/>
  <c r="G131" i="12"/>
  <c r="W130" i="12"/>
  <c r="V130" i="12"/>
  <c r="T130" i="12"/>
  <c r="G129" i="12"/>
  <c r="W128" i="12"/>
  <c r="V128" i="12"/>
  <c r="U128" i="12"/>
  <c r="U127" i="12" s="1"/>
  <c r="T128" i="12"/>
  <c r="T127" i="12" s="1"/>
  <c r="S128" i="12"/>
  <c r="S127" i="12" s="1"/>
  <c r="R128" i="12"/>
  <c r="Q128" i="12"/>
  <c r="Q127" i="12" s="1"/>
  <c r="P128" i="12"/>
  <c r="O128" i="12"/>
  <c r="N128" i="12"/>
  <c r="M128" i="12"/>
  <c r="L128" i="12"/>
  <c r="K128" i="12"/>
  <c r="K127" i="12" s="1"/>
  <c r="J128" i="12"/>
  <c r="J127" i="12" s="1"/>
  <c r="I128" i="12"/>
  <c r="H128" i="12"/>
  <c r="G128" i="12"/>
  <c r="W127" i="12"/>
  <c r="V127" i="12"/>
  <c r="R127" i="12"/>
  <c r="P127" i="12"/>
  <c r="O127" i="12"/>
  <c r="N127" i="12"/>
  <c r="M127" i="12"/>
  <c r="L127" i="12"/>
  <c r="I127" i="12"/>
  <c r="H127" i="12"/>
  <c r="G126" i="12"/>
  <c r="W125" i="12"/>
  <c r="V125" i="12"/>
  <c r="U125" i="12"/>
  <c r="U123" i="12" s="1"/>
  <c r="T125" i="12"/>
  <c r="S125" i="12"/>
  <c r="R125" i="12"/>
  <c r="Q125" i="12"/>
  <c r="P125" i="12"/>
  <c r="O125" i="12"/>
  <c r="O123" i="12" s="1"/>
  <c r="N125" i="12"/>
  <c r="N123" i="12" s="1"/>
  <c r="M125" i="12"/>
  <c r="L125" i="12"/>
  <c r="K125" i="12"/>
  <c r="J125" i="12"/>
  <c r="I125" i="12"/>
  <c r="H125" i="12"/>
  <c r="G125" i="12"/>
  <c r="W124" i="12"/>
  <c r="W123" i="12" s="1"/>
  <c r="V124" i="12"/>
  <c r="U124" i="12"/>
  <c r="T124" i="12"/>
  <c r="S124" i="12"/>
  <c r="S123" i="12" s="1"/>
  <c r="R124" i="12"/>
  <c r="R123" i="12" s="1"/>
  <c r="Q124" i="12"/>
  <c r="Q123" i="12" s="1"/>
  <c r="P124" i="12"/>
  <c r="O124" i="12"/>
  <c r="N124" i="12"/>
  <c r="M124" i="12"/>
  <c r="L124" i="12"/>
  <c r="L123" i="12" s="1"/>
  <c r="K124" i="12"/>
  <c r="K123" i="12" s="1"/>
  <c r="J124" i="12"/>
  <c r="I124" i="12"/>
  <c r="H124" i="12"/>
  <c r="G124" i="12"/>
  <c r="T123" i="12"/>
  <c r="P123" i="12"/>
  <c r="M123" i="12"/>
  <c r="J123" i="12"/>
  <c r="I123" i="12"/>
  <c r="H123" i="12"/>
  <c r="G123" i="12"/>
  <c r="G122" i="12"/>
  <c r="W121" i="12"/>
  <c r="V121" i="12"/>
  <c r="U121" i="12"/>
  <c r="T121" i="12"/>
  <c r="S121" i="12"/>
  <c r="R121" i="12"/>
  <c r="Q121" i="12"/>
  <c r="P121" i="12"/>
  <c r="O121" i="12"/>
  <c r="N121" i="12"/>
  <c r="M121" i="12"/>
  <c r="M119" i="12" s="1"/>
  <c r="L121" i="12"/>
  <c r="L119" i="12" s="1"/>
  <c r="K121" i="12"/>
  <c r="J121" i="12"/>
  <c r="I121" i="12"/>
  <c r="H121" i="12"/>
  <c r="G121" i="12"/>
  <c r="G119" i="12" s="1"/>
  <c r="W120" i="12"/>
  <c r="W119" i="12" s="1"/>
  <c r="V120" i="12"/>
  <c r="V119" i="12" s="1"/>
  <c r="U120" i="12"/>
  <c r="T120" i="12"/>
  <c r="S120" i="12"/>
  <c r="R120" i="12"/>
  <c r="Q120" i="12"/>
  <c r="P120" i="12"/>
  <c r="O120" i="12"/>
  <c r="O119" i="12" s="1"/>
  <c r="N120" i="12"/>
  <c r="M120" i="12"/>
  <c r="L120" i="12"/>
  <c r="K120" i="12"/>
  <c r="K119" i="12" s="1"/>
  <c r="J120" i="12"/>
  <c r="J119" i="12" s="1"/>
  <c r="I120" i="12"/>
  <c r="I119" i="12" s="1"/>
  <c r="H120" i="12"/>
  <c r="H119" i="12" s="1"/>
  <c r="G120" i="12"/>
  <c r="U119" i="12"/>
  <c r="T119" i="12"/>
  <c r="S119" i="12"/>
  <c r="R119" i="12"/>
  <c r="Q119" i="12"/>
  <c r="P119" i="12"/>
  <c r="W118" i="12"/>
  <c r="V118" i="12"/>
  <c r="U118" i="12"/>
  <c r="T118" i="12"/>
  <c r="S118" i="12"/>
  <c r="S116" i="12" s="1"/>
  <c r="R118" i="12"/>
  <c r="R116" i="12" s="1"/>
  <c r="Q118" i="12"/>
  <c r="Q116" i="12" s="1"/>
  <c r="P118" i="12"/>
  <c r="O118" i="12"/>
  <c r="N118" i="12"/>
  <c r="M118" i="12"/>
  <c r="L118" i="12"/>
  <c r="K118" i="12"/>
  <c r="J118" i="12"/>
  <c r="I118" i="12"/>
  <c r="I116" i="12" s="1"/>
  <c r="H118" i="12"/>
  <c r="G118" i="12"/>
  <c r="W117" i="12"/>
  <c r="V117" i="12"/>
  <c r="U117" i="12"/>
  <c r="U116" i="12" s="1"/>
  <c r="T117" i="12"/>
  <c r="T116" i="12" s="1"/>
  <c r="S117" i="12"/>
  <c r="R117" i="12"/>
  <c r="Q117" i="12"/>
  <c r="P117" i="12"/>
  <c r="P116" i="12" s="1"/>
  <c r="O117" i="12"/>
  <c r="O116" i="12" s="1"/>
  <c r="N117" i="12"/>
  <c r="N116" i="12" s="1"/>
  <c r="M117" i="12"/>
  <c r="M116" i="12" s="1"/>
  <c r="L117" i="12"/>
  <c r="K117" i="12"/>
  <c r="J117" i="12"/>
  <c r="I117" i="12"/>
  <c r="H117" i="12"/>
  <c r="G117" i="12"/>
  <c r="W116" i="12"/>
  <c r="L116" i="12"/>
  <c r="K116" i="12"/>
  <c r="J116" i="12"/>
  <c r="H116" i="12"/>
  <c r="G116" i="12"/>
  <c r="W115" i="12"/>
  <c r="V115" i="12"/>
  <c r="U115" i="12"/>
  <c r="T115" i="12"/>
  <c r="S115" i="12"/>
  <c r="R115" i="12"/>
  <c r="Q115" i="12"/>
  <c r="P115" i="12"/>
  <c r="O115" i="12"/>
  <c r="O113" i="12" s="1"/>
  <c r="N115" i="12"/>
  <c r="M115" i="12"/>
  <c r="L115" i="12"/>
  <c r="K115" i="12"/>
  <c r="J115" i="12"/>
  <c r="I115" i="12"/>
  <c r="I113" i="12" s="1"/>
  <c r="H115" i="12"/>
  <c r="G115" i="12"/>
  <c r="W114" i="12"/>
  <c r="V114" i="12"/>
  <c r="U114" i="12"/>
  <c r="T114" i="12"/>
  <c r="S114" i="12"/>
  <c r="R114" i="12"/>
  <c r="Q114" i="12"/>
  <c r="Q113" i="12" s="1"/>
  <c r="P114" i="12"/>
  <c r="O114" i="12"/>
  <c r="N114" i="12"/>
  <c r="M114" i="12"/>
  <c r="M113" i="12" s="1"/>
  <c r="L114" i="12"/>
  <c r="L113" i="12" s="1"/>
  <c r="K114" i="12"/>
  <c r="K113" i="12" s="1"/>
  <c r="J114" i="12"/>
  <c r="I114" i="12"/>
  <c r="H114" i="12"/>
  <c r="G114" i="12"/>
  <c r="W113" i="12"/>
  <c r="V113" i="12"/>
  <c r="U113" i="12"/>
  <c r="T113" i="12"/>
  <c r="S113" i="12"/>
  <c r="R113" i="12"/>
  <c r="N113" i="12"/>
  <c r="J113" i="12"/>
  <c r="H113" i="12"/>
  <c r="G113" i="12"/>
  <c r="W112" i="12"/>
  <c r="V112" i="12"/>
  <c r="U112" i="12"/>
  <c r="T112" i="12"/>
  <c r="S112" i="12"/>
  <c r="R112" i="12"/>
  <c r="Q112" i="12"/>
  <c r="P112" i="12"/>
  <c r="O112" i="12"/>
  <c r="N112" i="12"/>
  <c r="M112" i="12"/>
  <c r="L112" i="12"/>
  <c r="K112" i="12"/>
  <c r="J112" i="12"/>
  <c r="I112" i="12"/>
  <c r="H112" i="12"/>
  <c r="G112" i="12"/>
  <c r="W111" i="12"/>
  <c r="W108" i="12" s="1"/>
  <c r="V111" i="12"/>
  <c r="U111" i="12"/>
  <c r="T111" i="12"/>
  <c r="S111" i="12"/>
  <c r="R111" i="12"/>
  <c r="Q111" i="12"/>
  <c r="P111" i="12"/>
  <c r="O111" i="12"/>
  <c r="N111" i="12"/>
  <c r="M111" i="12"/>
  <c r="L111" i="12"/>
  <c r="K111" i="12"/>
  <c r="J111" i="12"/>
  <c r="I111" i="12"/>
  <c r="H111" i="12"/>
  <c r="H108" i="12" s="1"/>
  <c r="G111" i="12"/>
  <c r="G108" i="12" s="1"/>
  <c r="W110" i="12"/>
  <c r="V110" i="12"/>
  <c r="U110" i="12"/>
  <c r="T110" i="12"/>
  <c r="S110" i="12"/>
  <c r="S108" i="12" s="1"/>
  <c r="R110" i="12"/>
  <c r="R108" i="12" s="1"/>
  <c r="Q110" i="12"/>
  <c r="P110" i="12"/>
  <c r="O110" i="12"/>
  <c r="N110" i="12"/>
  <c r="N108" i="12" s="1"/>
  <c r="M110" i="12"/>
  <c r="L110" i="12"/>
  <c r="K110" i="12"/>
  <c r="J110" i="12"/>
  <c r="I110" i="12"/>
  <c r="H110" i="12"/>
  <c r="G110" i="12"/>
  <c r="W109" i="12"/>
  <c r="V109" i="12"/>
  <c r="V108" i="12" s="1"/>
  <c r="U109" i="12"/>
  <c r="U108" i="12" s="1"/>
  <c r="T109" i="12"/>
  <c r="S109" i="12"/>
  <c r="R109" i="12"/>
  <c r="Q109" i="12"/>
  <c r="P109" i="12"/>
  <c r="P108" i="12" s="1"/>
  <c r="O109" i="12"/>
  <c r="O108" i="12" s="1"/>
  <c r="N109" i="12"/>
  <c r="M109" i="12"/>
  <c r="L109" i="12"/>
  <c r="K109" i="12"/>
  <c r="J109" i="12"/>
  <c r="I109" i="12"/>
  <c r="H109" i="12"/>
  <c r="G109" i="12"/>
  <c r="M108" i="12"/>
  <c r="L108" i="12"/>
  <c r="I108" i="12"/>
  <c r="W106" i="12"/>
  <c r="V106" i="12"/>
  <c r="U106" i="12"/>
  <c r="T106" i="12"/>
  <c r="S106" i="12"/>
  <c r="R106" i="12"/>
  <c r="Q106" i="12"/>
  <c r="P106" i="12"/>
  <c r="O106" i="12"/>
  <c r="O104" i="12" s="1"/>
  <c r="N106" i="12"/>
  <c r="M106" i="12"/>
  <c r="L106" i="12"/>
  <c r="K106" i="12"/>
  <c r="K104" i="12" s="1"/>
  <c r="J106" i="12"/>
  <c r="I106" i="12"/>
  <c r="H106" i="12"/>
  <c r="G106" i="12"/>
  <c r="W105" i="12"/>
  <c r="W104" i="12" s="1"/>
  <c r="V105" i="12"/>
  <c r="U105" i="12"/>
  <c r="T105" i="12"/>
  <c r="S105" i="12"/>
  <c r="R105" i="12"/>
  <c r="Q105" i="12"/>
  <c r="P105" i="12"/>
  <c r="O105" i="12"/>
  <c r="N105" i="12"/>
  <c r="M105" i="12"/>
  <c r="M104" i="12" s="1"/>
  <c r="L105" i="12"/>
  <c r="K105" i="12"/>
  <c r="J105" i="12"/>
  <c r="I105" i="12"/>
  <c r="H105" i="12"/>
  <c r="H104" i="12" s="1"/>
  <c r="G105" i="12"/>
  <c r="G104" i="12" s="1"/>
  <c r="T104" i="12"/>
  <c r="S104" i="12"/>
  <c r="R104" i="12"/>
  <c r="Q104" i="12"/>
  <c r="P104" i="12"/>
  <c r="N104" i="12"/>
  <c r="J104" i="12"/>
  <c r="I104" i="12"/>
  <c r="W103" i="12"/>
  <c r="V103" i="12"/>
  <c r="V101" i="12" s="1"/>
  <c r="U103" i="12"/>
  <c r="U101" i="12" s="1"/>
  <c r="T103" i="12"/>
  <c r="S103" i="12"/>
  <c r="R103" i="12"/>
  <c r="Q103" i="12"/>
  <c r="P103" i="12"/>
  <c r="O103" i="12"/>
  <c r="N103" i="12"/>
  <c r="M103" i="12"/>
  <c r="L103" i="12"/>
  <c r="K103" i="12"/>
  <c r="J103" i="12"/>
  <c r="I103" i="12"/>
  <c r="H103" i="12"/>
  <c r="G103" i="12"/>
  <c r="W102" i="12"/>
  <c r="V102" i="12"/>
  <c r="U102" i="12"/>
  <c r="T102" i="12"/>
  <c r="T101" i="12" s="1"/>
  <c r="S102" i="12"/>
  <c r="S101" i="12" s="1"/>
  <c r="R102" i="12"/>
  <c r="R101" i="12" s="1"/>
  <c r="Q102" i="12"/>
  <c r="Q101" i="12" s="1"/>
  <c r="P102" i="12"/>
  <c r="O102" i="12"/>
  <c r="N102" i="12"/>
  <c r="M102" i="12"/>
  <c r="M101" i="12" s="1"/>
  <c r="L102" i="12"/>
  <c r="K102" i="12"/>
  <c r="J102" i="12"/>
  <c r="I102" i="12"/>
  <c r="I101" i="12" s="1"/>
  <c r="H102" i="12"/>
  <c r="G102" i="12"/>
  <c r="P101" i="12"/>
  <c r="O101" i="12"/>
  <c r="N101" i="12"/>
  <c r="K101" i="12"/>
  <c r="J101" i="12"/>
  <c r="H101" i="12"/>
  <c r="G101"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N96" i="12" s="1"/>
  <c r="M99" i="12"/>
  <c r="L99" i="12"/>
  <c r="K99" i="12"/>
  <c r="J99" i="12"/>
  <c r="J96" i="12" s="1"/>
  <c r="I99" i="12"/>
  <c r="H99" i="12"/>
  <c r="G99" i="12"/>
  <c r="W98" i="12"/>
  <c r="V98" i="12"/>
  <c r="U98" i="12"/>
  <c r="U96" i="12" s="1"/>
  <c r="T98" i="12"/>
  <c r="T96" i="12" s="1"/>
  <c r="S98" i="12"/>
  <c r="R98" i="12"/>
  <c r="Q98" i="12"/>
  <c r="P98" i="12"/>
  <c r="O98" i="12"/>
  <c r="N98" i="12"/>
  <c r="M98" i="12"/>
  <c r="L98" i="12"/>
  <c r="K98" i="12"/>
  <c r="K96" i="12" s="1"/>
  <c r="J98" i="12"/>
  <c r="I98" i="12"/>
  <c r="H98" i="12"/>
  <c r="G98" i="12"/>
  <c r="W97" i="12"/>
  <c r="V97" i="12"/>
  <c r="U97" i="12"/>
  <c r="T97" i="12"/>
  <c r="S97" i="12"/>
  <c r="S96" i="12" s="1"/>
  <c r="R97" i="12"/>
  <c r="R96" i="12" s="1"/>
  <c r="Q97" i="12"/>
  <c r="P97" i="12"/>
  <c r="O97" i="12"/>
  <c r="N97" i="12"/>
  <c r="M97" i="12"/>
  <c r="L97" i="12"/>
  <c r="K97" i="12"/>
  <c r="J97" i="12"/>
  <c r="I97" i="12"/>
  <c r="I96" i="12" s="1"/>
  <c r="H97" i="12"/>
  <c r="H96" i="12" s="1"/>
  <c r="G97" i="12"/>
  <c r="G96" i="12" s="1"/>
  <c r="V96" i="12"/>
  <c r="P96" i="12"/>
  <c r="O96" i="12"/>
  <c r="M96" i="12"/>
  <c r="L96" i="12"/>
  <c r="W93" i="12"/>
  <c r="V93" i="12"/>
  <c r="U93" i="12"/>
  <c r="T93" i="12"/>
  <c r="S93" i="12"/>
  <c r="R93" i="12"/>
  <c r="Q93" i="12"/>
  <c r="P93" i="12"/>
  <c r="O93" i="12"/>
  <c r="N93" i="12"/>
  <c r="M93" i="12"/>
  <c r="L93" i="12"/>
  <c r="L91" i="12" s="1"/>
  <c r="K93" i="12"/>
  <c r="K91" i="12" s="1"/>
  <c r="J93" i="12"/>
  <c r="I93" i="12"/>
  <c r="I91" i="12" s="1"/>
  <c r="H93" i="12"/>
  <c r="G93" i="12"/>
  <c r="W92" i="12"/>
  <c r="V92" i="12"/>
  <c r="U92" i="12"/>
  <c r="T92" i="12"/>
  <c r="T91" i="12" s="1"/>
  <c r="S92" i="12"/>
  <c r="R92" i="12"/>
  <c r="Q92" i="12"/>
  <c r="P92" i="12"/>
  <c r="O92" i="12"/>
  <c r="N92" i="12"/>
  <c r="N91" i="12" s="1"/>
  <c r="M92" i="12"/>
  <c r="M91" i="12" s="1"/>
  <c r="L92" i="12"/>
  <c r="K92" i="12"/>
  <c r="J92" i="12"/>
  <c r="J91" i="12" s="1"/>
  <c r="I92" i="12"/>
  <c r="H92" i="12"/>
  <c r="G92" i="12"/>
  <c r="W91" i="12"/>
  <c r="V91" i="12"/>
  <c r="U91" i="12"/>
  <c r="Q91" i="12"/>
  <c r="P91" i="12"/>
  <c r="O91" i="12"/>
  <c r="G91" i="12"/>
  <c r="G90" i="12"/>
  <c r="G89" i="12"/>
  <c r="G88" i="12"/>
  <c r="G87" i="12"/>
  <c r="W86" i="12"/>
  <c r="W84" i="12" s="1"/>
  <c r="V86" i="12"/>
  <c r="U86" i="12"/>
  <c r="T86" i="12"/>
  <c r="S86" i="12"/>
  <c r="R86" i="12"/>
  <c r="Q86" i="12"/>
  <c r="P86" i="12"/>
  <c r="O86" i="12"/>
  <c r="N86" i="12"/>
  <c r="M86" i="12"/>
  <c r="L86" i="12"/>
  <c r="K86" i="12"/>
  <c r="J86" i="12"/>
  <c r="I86" i="12"/>
  <c r="H86" i="12"/>
  <c r="G86" i="12"/>
  <c r="G84" i="12" s="1"/>
  <c r="W85" i="12"/>
  <c r="V85" i="12"/>
  <c r="V84" i="12" s="1"/>
  <c r="U85" i="12"/>
  <c r="U84" i="12" s="1"/>
  <c r="T85" i="12"/>
  <c r="T84" i="12" s="1"/>
  <c r="S85" i="12"/>
  <c r="R85" i="12"/>
  <c r="Q85" i="12"/>
  <c r="P85" i="12"/>
  <c r="P84" i="12" s="1"/>
  <c r="O85" i="12"/>
  <c r="O84" i="12" s="1"/>
  <c r="N85" i="12"/>
  <c r="N84" i="12" s="1"/>
  <c r="M85" i="12"/>
  <c r="M84" i="12" s="1"/>
  <c r="L85" i="12"/>
  <c r="K85" i="12"/>
  <c r="J85" i="12"/>
  <c r="I85" i="12"/>
  <c r="H85" i="12"/>
  <c r="G85" i="12"/>
  <c r="S84" i="12"/>
  <c r="R84" i="12"/>
  <c r="Q84" i="12"/>
  <c r="L84" i="12"/>
  <c r="K84" i="12"/>
  <c r="J84" i="12"/>
  <c r="I84" i="12"/>
  <c r="H84" i="12"/>
  <c r="W83" i="12"/>
  <c r="V83" i="12"/>
  <c r="U83" i="12"/>
  <c r="T83" i="12"/>
  <c r="S83" i="12"/>
  <c r="R83" i="12"/>
  <c r="R81" i="12" s="1"/>
  <c r="Q83" i="12"/>
  <c r="P83" i="12"/>
  <c r="O83" i="12"/>
  <c r="N83" i="12"/>
  <c r="N81" i="12" s="1"/>
  <c r="M83" i="12"/>
  <c r="L83" i="12"/>
  <c r="K83" i="12"/>
  <c r="J83" i="12"/>
  <c r="I83" i="12"/>
  <c r="H83" i="12"/>
  <c r="G83" i="12"/>
  <c r="W82" i="12"/>
  <c r="V82" i="12"/>
  <c r="U82" i="12"/>
  <c r="T82" i="12"/>
  <c r="S82" i="12"/>
  <c r="R82" i="12"/>
  <c r="Q82" i="12"/>
  <c r="Q81" i="12" s="1"/>
  <c r="P82" i="12"/>
  <c r="P81" i="12" s="1"/>
  <c r="O82" i="12"/>
  <c r="O81" i="12" s="1"/>
  <c r="N82" i="12"/>
  <c r="M82" i="12"/>
  <c r="M81" i="12" s="1"/>
  <c r="L82" i="12"/>
  <c r="L81" i="12" s="1"/>
  <c r="K82" i="12"/>
  <c r="K81" i="12" s="1"/>
  <c r="J82" i="12"/>
  <c r="I82" i="12"/>
  <c r="H82" i="12"/>
  <c r="G82" i="12"/>
  <c r="G81" i="12" s="1"/>
  <c r="W81" i="12"/>
  <c r="V81" i="12"/>
  <c r="U81" i="12"/>
  <c r="T81" i="12"/>
  <c r="S81" i="12"/>
  <c r="J81" i="12"/>
  <c r="I81" i="12"/>
  <c r="H81" i="12"/>
  <c r="W80" i="12"/>
  <c r="V80" i="12"/>
  <c r="U80" i="12"/>
  <c r="T80" i="12"/>
  <c r="S80" i="12"/>
  <c r="R80" i="12"/>
  <c r="Q80" i="12"/>
  <c r="P80" i="12"/>
  <c r="O80" i="12"/>
  <c r="N80" i="12"/>
  <c r="M80" i="12"/>
  <c r="L80" i="12"/>
  <c r="K80" i="12"/>
  <c r="J80" i="12"/>
  <c r="I80" i="12"/>
  <c r="I78" i="12" s="1"/>
  <c r="H80" i="12"/>
  <c r="G80" i="12"/>
  <c r="W79" i="12"/>
  <c r="W78" i="12" s="1"/>
  <c r="V79" i="12"/>
  <c r="V78" i="12" s="1"/>
  <c r="U79" i="12"/>
  <c r="T79" i="12"/>
  <c r="S79" i="12"/>
  <c r="R79" i="12"/>
  <c r="R78" i="12" s="1"/>
  <c r="Q79" i="12"/>
  <c r="Q78" i="12" s="1"/>
  <c r="P79" i="12"/>
  <c r="P78" i="12" s="1"/>
  <c r="O79" i="12"/>
  <c r="O78" i="12" s="1"/>
  <c r="N79" i="12"/>
  <c r="M79" i="12"/>
  <c r="L79" i="12"/>
  <c r="K79" i="12"/>
  <c r="J79" i="12"/>
  <c r="I79" i="12"/>
  <c r="H79" i="12"/>
  <c r="H78" i="12" s="1"/>
  <c r="G79" i="12"/>
  <c r="G78" i="12" s="1"/>
  <c r="U78" i="12"/>
  <c r="T78" i="12"/>
  <c r="S78" i="12"/>
  <c r="N78" i="12"/>
  <c r="M78" i="12"/>
  <c r="L78" i="12"/>
  <c r="K78" i="12"/>
  <c r="J78" i="12"/>
  <c r="W77" i="12"/>
  <c r="V77" i="12"/>
  <c r="U77" i="12"/>
  <c r="T77" i="12"/>
  <c r="T75" i="12" s="1"/>
  <c r="S77" i="12"/>
  <c r="R77" i="12"/>
  <c r="Q77" i="12"/>
  <c r="P77" i="12"/>
  <c r="P75" i="12" s="1"/>
  <c r="O77" i="12"/>
  <c r="N77" i="12"/>
  <c r="M77" i="12"/>
  <c r="L77" i="12"/>
  <c r="K77" i="12"/>
  <c r="J77" i="12"/>
  <c r="I77" i="12"/>
  <c r="H77" i="12"/>
  <c r="G77" i="12"/>
  <c r="W76" i="12"/>
  <c r="V76" i="12"/>
  <c r="U76" i="12"/>
  <c r="T76" i="12"/>
  <c r="S76" i="12"/>
  <c r="S75" i="12" s="1"/>
  <c r="R76" i="12"/>
  <c r="R75" i="12" s="1"/>
  <c r="Q76" i="12"/>
  <c r="Q75" i="12" s="1"/>
  <c r="P76" i="12"/>
  <c r="O76" i="12"/>
  <c r="O75" i="12" s="1"/>
  <c r="N76" i="12"/>
  <c r="N75" i="12" s="1"/>
  <c r="M76" i="12"/>
  <c r="M75" i="12" s="1"/>
  <c r="L76" i="12"/>
  <c r="K76" i="12"/>
  <c r="J76" i="12"/>
  <c r="I76" i="12"/>
  <c r="I75" i="12" s="1"/>
  <c r="H76" i="12"/>
  <c r="H75" i="12" s="1"/>
  <c r="G76" i="12"/>
  <c r="G75" i="12" s="1"/>
  <c r="W75" i="12"/>
  <c r="V75" i="12"/>
  <c r="U75" i="12"/>
  <c r="L75" i="12"/>
  <c r="K75" i="12"/>
  <c r="J75" i="12"/>
  <c r="W74" i="12"/>
  <c r="V74" i="12"/>
  <c r="U74" i="12"/>
  <c r="T74" i="12"/>
  <c r="S74" i="12"/>
  <c r="R74" i="12"/>
  <c r="Q74" i="12"/>
  <c r="P74" i="12"/>
  <c r="O74" i="12"/>
  <c r="N74" i="12"/>
  <c r="M74" i="12"/>
  <c r="L74" i="12"/>
  <c r="K74" i="12"/>
  <c r="K72" i="12" s="1"/>
  <c r="J74" i="12"/>
  <c r="I74" i="12"/>
  <c r="H74" i="12"/>
  <c r="G74" i="12"/>
  <c r="G72" i="12" s="1"/>
  <c r="W73" i="12"/>
  <c r="V73" i="12"/>
  <c r="U73" i="12"/>
  <c r="T73" i="12"/>
  <c r="T72" i="12" s="1"/>
  <c r="S73" i="12"/>
  <c r="S72" i="12" s="1"/>
  <c r="R73" i="12"/>
  <c r="R72" i="12" s="1"/>
  <c r="Q73" i="12"/>
  <c r="Q72" i="12" s="1"/>
  <c r="P73" i="12"/>
  <c r="O73" i="12"/>
  <c r="N73" i="12"/>
  <c r="M73" i="12"/>
  <c r="L73" i="12"/>
  <c r="K73" i="12"/>
  <c r="J73" i="12"/>
  <c r="J72" i="12" s="1"/>
  <c r="I73" i="12"/>
  <c r="I72" i="12" s="1"/>
  <c r="H73" i="12"/>
  <c r="H72" i="12" s="1"/>
  <c r="G73" i="12"/>
  <c r="W72" i="12"/>
  <c r="V72" i="12"/>
  <c r="U72" i="12"/>
  <c r="P72" i="12"/>
  <c r="O72" i="12"/>
  <c r="N72" i="12"/>
  <c r="M72" i="12"/>
  <c r="L72" i="12"/>
  <c r="W71" i="12"/>
  <c r="V71" i="12"/>
  <c r="V69" i="12" s="1"/>
  <c r="U71" i="12"/>
  <c r="T71" i="12"/>
  <c r="S71" i="12"/>
  <c r="R71" i="12"/>
  <c r="R69" i="12" s="1"/>
  <c r="Q71" i="12"/>
  <c r="P71" i="12"/>
  <c r="O71" i="12"/>
  <c r="N71" i="12"/>
  <c r="M71" i="12"/>
  <c r="L71" i="12"/>
  <c r="K71" i="12"/>
  <c r="J71" i="12"/>
  <c r="I71" i="12"/>
  <c r="H71" i="12"/>
  <c r="G71" i="12"/>
  <c r="W70" i="12"/>
  <c r="V70" i="12"/>
  <c r="U70" i="12"/>
  <c r="U69" i="12" s="1"/>
  <c r="T70" i="12"/>
  <c r="T69" i="12" s="1"/>
  <c r="S70" i="12"/>
  <c r="S69" i="12" s="1"/>
  <c r="R70" i="12"/>
  <c r="Q70" i="12"/>
  <c r="Q69" i="12" s="1"/>
  <c r="P70" i="12"/>
  <c r="P69" i="12" s="1"/>
  <c r="O70" i="12"/>
  <c r="O69" i="12" s="1"/>
  <c r="N70" i="12"/>
  <c r="M70" i="12"/>
  <c r="L70" i="12"/>
  <c r="K70" i="12"/>
  <c r="K69" i="12" s="1"/>
  <c r="J70" i="12"/>
  <c r="J69" i="12" s="1"/>
  <c r="I70" i="12"/>
  <c r="I69" i="12" s="1"/>
  <c r="H70" i="12"/>
  <c r="H69" i="12" s="1"/>
  <c r="G70" i="12"/>
  <c r="W69" i="12"/>
  <c r="N69" i="12"/>
  <c r="M69" i="12"/>
  <c r="L69" i="12"/>
  <c r="G69" i="12"/>
  <c r="W67" i="12"/>
  <c r="V67" i="12"/>
  <c r="U67" i="12"/>
  <c r="T67" i="12"/>
  <c r="S67" i="12"/>
  <c r="R67" i="12"/>
  <c r="Q67" i="12"/>
  <c r="P67" i="12"/>
  <c r="O67" i="12"/>
  <c r="N67" i="12"/>
  <c r="M67" i="12"/>
  <c r="L67" i="12"/>
  <c r="K67" i="12"/>
  <c r="K64" i="12" s="1"/>
  <c r="J67" i="12"/>
  <c r="I67" i="12"/>
  <c r="H67" i="12"/>
  <c r="G67" i="12"/>
  <c r="W66" i="12"/>
  <c r="V66" i="12"/>
  <c r="U66" i="12"/>
  <c r="T66" i="12"/>
  <c r="S66" i="12"/>
  <c r="R66" i="12"/>
  <c r="Q66" i="12"/>
  <c r="P66" i="12"/>
  <c r="O66" i="12"/>
  <c r="N66" i="12"/>
  <c r="M66" i="12"/>
  <c r="L66" i="12"/>
  <c r="K66" i="12"/>
  <c r="J66" i="12"/>
  <c r="J64" i="12" s="1"/>
  <c r="I66" i="12"/>
  <c r="H66" i="12"/>
  <c r="G66" i="12"/>
  <c r="W65" i="12"/>
  <c r="W64" i="12" s="1"/>
  <c r="V65" i="12"/>
  <c r="U65" i="12"/>
  <c r="T65" i="12"/>
  <c r="S65" i="12"/>
  <c r="S64" i="12" s="1"/>
  <c r="R65" i="12"/>
  <c r="R64" i="12" s="1"/>
  <c r="Q65" i="12"/>
  <c r="Q64" i="12" s="1"/>
  <c r="P65" i="12"/>
  <c r="P64" i="12" s="1"/>
  <c r="O65" i="12"/>
  <c r="N65" i="12"/>
  <c r="M65" i="12"/>
  <c r="L65" i="12"/>
  <c r="K65" i="12"/>
  <c r="J65" i="12"/>
  <c r="I65" i="12"/>
  <c r="I64" i="12" s="1"/>
  <c r="H65" i="12"/>
  <c r="H64" i="12" s="1"/>
  <c r="G65" i="12"/>
  <c r="G64" i="12" s="1"/>
  <c r="V64" i="12"/>
  <c r="U64" i="12"/>
  <c r="T64" i="12"/>
  <c r="O64" i="12"/>
  <c r="N64" i="12"/>
  <c r="M64" i="12"/>
  <c r="L64" i="12"/>
  <c r="W63" i="12"/>
  <c r="V63" i="12"/>
  <c r="U63" i="12"/>
  <c r="U61" i="12" s="1"/>
  <c r="T63" i="12"/>
  <c r="S63" i="12"/>
  <c r="R63" i="12"/>
  <c r="Q63" i="12"/>
  <c r="Q61" i="12" s="1"/>
  <c r="P63" i="12"/>
  <c r="O63" i="12"/>
  <c r="N63" i="12"/>
  <c r="M63" i="12"/>
  <c r="L63" i="12"/>
  <c r="K63" i="12"/>
  <c r="J63" i="12"/>
  <c r="I63" i="12"/>
  <c r="H63" i="12"/>
  <c r="G63" i="12"/>
  <c r="W62" i="12"/>
  <c r="V62" i="12"/>
  <c r="U62" i="12"/>
  <c r="T62" i="12"/>
  <c r="T61" i="12" s="1"/>
  <c r="S62" i="12"/>
  <c r="S61" i="12" s="1"/>
  <c r="R62" i="12"/>
  <c r="R61" i="12" s="1"/>
  <c r="Q62" i="12"/>
  <c r="P62" i="12"/>
  <c r="P61" i="12" s="1"/>
  <c r="O62" i="12"/>
  <c r="O61" i="12" s="1"/>
  <c r="N62" i="12"/>
  <c r="N61" i="12" s="1"/>
  <c r="M62" i="12"/>
  <c r="L62" i="12"/>
  <c r="K62" i="12"/>
  <c r="J62" i="12"/>
  <c r="J61" i="12" s="1"/>
  <c r="I62" i="12"/>
  <c r="I61" i="12" s="1"/>
  <c r="H62" i="12"/>
  <c r="H61" i="12" s="1"/>
  <c r="G62" i="12"/>
  <c r="G61" i="12" s="1"/>
  <c r="W61" i="12"/>
  <c r="V61" i="12"/>
  <c r="M61" i="12"/>
  <c r="L61" i="12"/>
  <c r="K61" i="12"/>
  <c r="W60" i="12"/>
  <c r="V60" i="12"/>
  <c r="U60" i="12"/>
  <c r="T60" i="12"/>
  <c r="S60" i="12"/>
  <c r="R60" i="12"/>
  <c r="Q60" i="12"/>
  <c r="P60" i="12"/>
  <c r="O60" i="12"/>
  <c r="N60" i="12"/>
  <c r="M60" i="12"/>
  <c r="L60" i="12"/>
  <c r="K60" i="12"/>
  <c r="J60" i="12"/>
  <c r="J57" i="12" s="1"/>
  <c r="I60" i="12"/>
  <c r="H60" i="12"/>
  <c r="G60" i="12"/>
  <c r="W59" i="12"/>
  <c r="V59" i="12"/>
  <c r="U59" i="12"/>
  <c r="T59" i="12"/>
  <c r="S59" i="12"/>
  <c r="R59" i="12"/>
  <c r="Q59" i="12"/>
  <c r="P59" i="12"/>
  <c r="O59" i="12"/>
  <c r="N59" i="12"/>
  <c r="M59" i="12"/>
  <c r="L59" i="12"/>
  <c r="K59" i="12"/>
  <c r="J59" i="12"/>
  <c r="I59" i="12"/>
  <c r="I57" i="12" s="1"/>
  <c r="H59" i="12"/>
  <c r="G59" i="12"/>
  <c r="W58" i="12"/>
  <c r="W57" i="12" s="1"/>
  <c r="V58" i="12"/>
  <c r="V57" i="12" s="1"/>
  <c r="U58" i="12"/>
  <c r="T58" i="12"/>
  <c r="S58" i="12"/>
  <c r="R58" i="12"/>
  <c r="R57" i="12" s="1"/>
  <c r="Q58" i="12"/>
  <c r="Q57" i="12" s="1"/>
  <c r="P58" i="12"/>
  <c r="P57" i="12" s="1"/>
  <c r="O58" i="12"/>
  <c r="O57" i="12" s="1"/>
  <c r="N58" i="12"/>
  <c r="M58" i="12"/>
  <c r="L58" i="12"/>
  <c r="K58" i="12"/>
  <c r="J58" i="12"/>
  <c r="I58" i="12"/>
  <c r="H58" i="12"/>
  <c r="H57" i="12" s="1"/>
  <c r="G58" i="12"/>
  <c r="G57" i="12" s="1"/>
  <c r="U57" i="12"/>
  <c r="T57" i="12"/>
  <c r="S57" i="12"/>
  <c r="N57" i="12"/>
  <c r="M57" i="12"/>
  <c r="L57" i="12"/>
  <c r="K57" i="12"/>
  <c r="W56" i="12"/>
  <c r="V56" i="12"/>
  <c r="U56" i="12"/>
  <c r="T56" i="12"/>
  <c r="T54" i="12" s="1"/>
  <c r="S56" i="12"/>
  <c r="R56" i="12"/>
  <c r="Q56" i="12"/>
  <c r="P56" i="12"/>
  <c r="P54" i="12" s="1"/>
  <c r="O56" i="12"/>
  <c r="N56" i="12"/>
  <c r="M56" i="12"/>
  <c r="L56" i="12"/>
  <c r="K56" i="12"/>
  <c r="J56" i="12"/>
  <c r="I56" i="12"/>
  <c r="H56" i="12"/>
  <c r="G56" i="12"/>
  <c r="W55" i="12"/>
  <c r="V55" i="12"/>
  <c r="U55" i="12"/>
  <c r="T55" i="12"/>
  <c r="S55" i="12"/>
  <c r="S54" i="12" s="1"/>
  <c r="R55" i="12"/>
  <c r="R54" i="12" s="1"/>
  <c r="Q55" i="12"/>
  <c r="Q54" i="12" s="1"/>
  <c r="P55" i="12"/>
  <c r="O55" i="12"/>
  <c r="O54" i="12" s="1"/>
  <c r="N55" i="12"/>
  <c r="N54" i="12" s="1"/>
  <c r="M55" i="12"/>
  <c r="M54" i="12" s="1"/>
  <c r="L55" i="12"/>
  <c r="K55" i="12"/>
  <c r="J55" i="12"/>
  <c r="I55" i="12"/>
  <c r="I54" i="12" s="1"/>
  <c r="H55" i="12"/>
  <c r="H54" i="12" s="1"/>
  <c r="G55" i="12"/>
  <c r="G54" i="12" s="1"/>
  <c r="W54" i="12"/>
  <c r="V54" i="12"/>
  <c r="U54" i="12"/>
  <c r="L54" i="12"/>
  <c r="K54" i="12"/>
  <c r="J54" i="12"/>
  <c r="W53" i="12"/>
  <c r="V53" i="12"/>
  <c r="U53" i="12"/>
  <c r="T53" i="12"/>
  <c r="S53" i="12"/>
  <c r="R53" i="12"/>
  <c r="Q53" i="12"/>
  <c r="P53" i="12"/>
  <c r="O53" i="12"/>
  <c r="N53" i="12"/>
  <c r="M53" i="12"/>
  <c r="L53" i="12"/>
  <c r="K53" i="12"/>
  <c r="J53" i="12"/>
  <c r="I53" i="12"/>
  <c r="I50" i="12" s="1"/>
  <c r="H53" i="12"/>
  <c r="G53" i="12"/>
  <c r="W52" i="12"/>
  <c r="V52" i="12"/>
  <c r="U52" i="12"/>
  <c r="T52" i="12"/>
  <c r="S52" i="12"/>
  <c r="R52" i="12"/>
  <c r="Q52" i="12"/>
  <c r="P52" i="12"/>
  <c r="O52" i="12"/>
  <c r="N52" i="12"/>
  <c r="M52" i="12"/>
  <c r="L52" i="12"/>
  <c r="K52" i="12"/>
  <c r="J52" i="12"/>
  <c r="I52" i="12"/>
  <c r="H52" i="12"/>
  <c r="H50" i="12" s="1"/>
  <c r="G52" i="12"/>
  <c r="W51" i="12"/>
  <c r="W50" i="12" s="1"/>
  <c r="V51" i="12"/>
  <c r="V50" i="12" s="1"/>
  <c r="U51" i="12"/>
  <c r="U50" i="12" s="1"/>
  <c r="T51" i="12"/>
  <c r="S51" i="12"/>
  <c r="R51" i="12"/>
  <c r="Q51" i="12"/>
  <c r="Q50" i="12" s="1"/>
  <c r="P51" i="12"/>
  <c r="P50" i="12" s="1"/>
  <c r="O51" i="12"/>
  <c r="O50" i="12" s="1"/>
  <c r="N51" i="12"/>
  <c r="N50" i="12" s="1"/>
  <c r="M51" i="12"/>
  <c r="L51" i="12"/>
  <c r="K51" i="12"/>
  <c r="J51" i="12"/>
  <c r="I51" i="12"/>
  <c r="H51" i="12"/>
  <c r="G51" i="12"/>
  <c r="G50" i="12" s="1"/>
  <c r="T50" i="12"/>
  <c r="S50" i="12"/>
  <c r="R50" i="12"/>
  <c r="M50" i="12"/>
  <c r="L50" i="12"/>
  <c r="K50" i="12"/>
  <c r="J50" i="12"/>
  <c r="W49" i="12"/>
  <c r="V49" i="12"/>
  <c r="U49" i="12"/>
  <c r="T49" i="12"/>
  <c r="S49" i="12"/>
  <c r="S47" i="12" s="1"/>
  <c r="R49" i="12"/>
  <c r="Q49" i="12"/>
  <c r="P49" i="12"/>
  <c r="O49" i="12"/>
  <c r="O47" i="12" s="1"/>
  <c r="N49" i="12"/>
  <c r="M49" i="12"/>
  <c r="L49" i="12"/>
  <c r="K49" i="12"/>
  <c r="J49" i="12"/>
  <c r="I49" i="12"/>
  <c r="H49" i="12"/>
  <c r="G49" i="12"/>
  <c r="W48" i="12"/>
  <c r="V48" i="12"/>
  <c r="U48" i="12"/>
  <c r="T48" i="12"/>
  <c r="S48" i="12"/>
  <c r="R48" i="12"/>
  <c r="R47" i="12" s="1"/>
  <c r="Q48" i="12"/>
  <c r="Q47" i="12" s="1"/>
  <c r="P48" i="12"/>
  <c r="P47" i="12" s="1"/>
  <c r="O48" i="12"/>
  <c r="N48" i="12"/>
  <c r="N47" i="12" s="1"/>
  <c r="M48" i="12"/>
  <c r="M47" i="12" s="1"/>
  <c r="L48" i="12"/>
  <c r="L47" i="12" s="1"/>
  <c r="K48" i="12"/>
  <c r="J48" i="12"/>
  <c r="I48" i="12"/>
  <c r="H48" i="12"/>
  <c r="H47" i="12" s="1"/>
  <c r="G48" i="12"/>
  <c r="G47" i="12" s="1"/>
  <c r="W47" i="12"/>
  <c r="V47" i="12"/>
  <c r="U47" i="12"/>
  <c r="T47" i="12"/>
  <c r="K47" i="12"/>
  <c r="J47" i="12"/>
  <c r="I47" i="12"/>
  <c r="W45" i="12"/>
  <c r="V45" i="12"/>
  <c r="U45" i="12"/>
  <c r="T45" i="12"/>
  <c r="S45" i="12"/>
  <c r="R45" i="12"/>
  <c r="Q45" i="12"/>
  <c r="P45" i="12"/>
  <c r="O45" i="12"/>
  <c r="N45" i="12"/>
  <c r="M45" i="12"/>
  <c r="L45" i="12"/>
  <c r="K45" i="12"/>
  <c r="J45" i="12"/>
  <c r="I45" i="12"/>
  <c r="H45" i="12"/>
  <c r="H42" i="12" s="1"/>
  <c r="G45" i="12"/>
  <c r="W44" i="12"/>
  <c r="W42" i="12" s="1"/>
  <c r="V44" i="12"/>
  <c r="U44" i="12"/>
  <c r="T44" i="12"/>
  <c r="S44" i="12"/>
  <c r="R44" i="12"/>
  <c r="Q44" i="12"/>
  <c r="P44" i="12"/>
  <c r="O44" i="12"/>
  <c r="N44" i="12"/>
  <c r="M44" i="12"/>
  <c r="L44" i="12"/>
  <c r="K44" i="12"/>
  <c r="J44" i="12"/>
  <c r="I44" i="12"/>
  <c r="H44" i="12"/>
  <c r="G44" i="12"/>
  <c r="G42" i="12" s="1"/>
  <c r="W43" i="12"/>
  <c r="V43" i="12"/>
  <c r="V42" i="12" s="1"/>
  <c r="U43" i="12"/>
  <c r="U42" i="12" s="1"/>
  <c r="T43" i="12"/>
  <c r="T42" i="12" s="1"/>
  <c r="S43" i="12"/>
  <c r="R43" i="12"/>
  <c r="Q43" i="12"/>
  <c r="P43" i="12"/>
  <c r="P42" i="12" s="1"/>
  <c r="O43" i="12"/>
  <c r="O42" i="12" s="1"/>
  <c r="N43" i="12"/>
  <c r="N42" i="12" s="1"/>
  <c r="M43" i="12"/>
  <c r="M42" i="12" s="1"/>
  <c r="L43" i="12"/>
  <c r="K43" i="12"/>
  <c r="J43" i="12"/>
  <c r="I43" i="12"/>
  <c r="H43" i="12"/>
  <c r="G43" i="12"/>
  <c r="S42" i="12"/>
  <c r="R42" i="12"/>
  <c r="Q42" i="12"/>
  <c r="L42" i="12"/>
  <c r="K42" i="12"/>
  <c r="J42" i="12"/>
  <c r="I42" i="12"/>
  <c r="W41" i="12"/>
  <c r="V41" i="12"/>
  <c r="U41" i="12"/>
  <c r="T41" i="12"/>
  <c r="S41" i="12"/>
  <c r="R41" i="12"/>
  <c r="Q41" i="12"/>
  <c r="P41" i="12"/>
  <c r="P38" i="12" s="1"/>
  <c r="O41" i="12"/>
  <c r="N41" i="12"/>
  <c r="M41" i="12"/>
  <c r="L41" i="12"/>
  <c r="K41" i="12"/>
  <c r="J41" i="12"/>
  <c r="I41" i="12"/>
  <c r="H41" i="12"/>
  <c r="G41" i="12"/>
  <c r="W40" i="12"/>
  <c r="V40" i="12"/>
  <c r="U40" i="12"/>
  <c r="T40" i="12"/>
  <c r="S40" i="12"/>
  <c r="R40" i="12"/>
  <c r="Q40" i="12"/>
  <c r="P40" i="12"/>
  <c r="O40" i="12"/>
  <c r="O38" i="12" s="1"/>
  <c r="N40" i="12"/>
  <c r="M40" i="12"/>
  <c r="L40" i="12"/>
  <c r="K40" i="12"/>
  <c r="K38" i="12" s="1"/>
  <c r="J40" i="12"/>
  <c r="I40" i="12"/>
  <c r="H40" i="12"/>
  <c r="G40" i="12"/>
  <c r="W39" i="12"/>
  <c r="W38" i="12" s="1"/>
  <c r="V39" i="12"/>
  <c r="V38" i="12" s="1"/>
  <c r="U39" i="12"/>
  <c r="U38" i="12" s="1"/>
  <c r="T39" i="12"/>
  <c r="S39" i="12"/>
  <c r="R39" i="12"/>
  <c r="Q39" i="12"/>
  <c r="P39" i="12"/>
  <c r="O39" i="12"/>
  <c r="N39" i="12"/>
  <c r="N38" i="12" s="1"/>
  <c r="M39" i="12"/>
  <c r="M38" i="12" s="1"/>
  <c r="L39" i="12"/>
  <c r="L38" i="12" s="1"/>
  <c r="K39" i="12"/>
  <c r="J39" i="12"/>
  <c r="J38" i="12" s="1"/>
  <c r="I39" i="12"/>
  <c r="I38" i="12" s="1"/>
  <c r="H39" i="12"/>
  <c r="H38" i="12" s="1"/>
  <c r="G39" i="12"/>
  <c r="T38" i="12"/>
  <c r="S38" i="12"/>
  <c r="R38" i="12"/>
  <c r="Q38" i="12"/>
  <c r="G38" i="12"/>
  <c r="W37" i="12"/>
  <c r="V37" i="12"/>
  <c r="U37" i="12"/>
  <c r="T37" i="12"/>
  <c r="S37" i="12"/>
  <c r="R37" i="12"/>
  <c r="Q37" i="12"/>
  <c r="P37" i="12"/>
  <c r="O37" i="12"/>
  <c r="N37" i="12"/>
  <c r="M37" i="12"/>
  <c r="L37" i="12"/>
  <c r="K37" i="12"/>
  <c r="J37" i="12"/>
  <c r="I37" i="12"/>
  <c r="H37" i="12"/>
  <c r="G37" i="12"/>
  <c r="W36" i="12"/>
  <c r="W34" i="12" s="1"/>
  <c r="V36" i="12"/>
  <c r="U36" i="12"/>
  <c r="T36" i="12"/>
  <c r="S36" i="12"/>
  <c r="S34" i="12" s="1"/>
  <c r="R36" i="12"/>
  <c r="Q36" i="12"/>
  <c r="P36" i="12"/>
  <c r="O36" i="12"/>
  <c r="N36" i="12"/>
  <c r="M36" i="12"/>
  <c r="L36" i="12"/>
  <c r="K36" i="12"/>
  <c r="J36" i="12"/>
  <c r="I36" i="12"/>
  <c r="H36" i="12"/>
  <c r="G36" i="12"/>
  <c r="W35" i="12"/>
  <c r="V35" i="12"/>
  <c r="V34" i="12" s="1"/>
  <c r="U35" i="12"/>
  <c r="U34" i="12" s="1"/>
  <c r="T35" i="12"/>
  <c r="T34" i="12" s="1"/>
  <c r="S35" i="12"/>
  <c r="R35" i="12"/>
  <c r="R34" i="12" s="1"/>
  <c r="Q35" i="12"/>
  <c r="Q34" i="12" s="1"/>
  <c r="P35" i="12"/>
  <c r="P34" i="12" s="1"/>
  <c r="O35" i="12"/>
  <c r="N35" i="12"/>
  <c r="M35" i="12"/>
  <c r="L35" i="12"/>
  <c r="L34" i="12" s="1"/>
  <c r="K35" i="12"/>
  <c r="K34" i="12" s="1"/>
  <c r="J35" i="12"/>
  <c r="J34" i="12" s="1"/>
  <c r="I35" i="12"/>
  <c r="I34" i="12" s="1"/>
  <c r="H35" i="12"/>
  <c r="G35" i="12"/>
  <c r="O34" i="12"/>
  <c r="N34" i="12"/>
  <c r="M34" i="12"/>
  <c r="H34" i="12"/>
  <c r="G34" i="12"/>
  <c r="W32" i="12"/>
  <c r="V32" i="12"/>
  <c r="U32" i="12"/>
  <c r="T32" i="12"/>
  <c r="S32" i="12"/>
  <c r="R32" i="12"/>
  <c r="Q32" i="12"/>
  <c r="P32" i="12"/>
  <c r="O32" i="12"/>
  <c r="N32" i="12"/>
  <c r="M32" i="12"/>
  <c r="L32" i="12"/>
  <c r="L28" i="12" s="1"/>
  <c r="K32" i="12"/>
  <c r="K28" i="12" s="1"/>
  <c r="J32" i="12"/>
  <c r="J28" i="12" s="1"/>
  <c r="I32" i="12"/>
  <c r="H32" i="12"/>
  <c r="G32" i="12"/>
  <c r="W31" i="12"/>
  <c r="V31" i="12"/>
  <c r="U31" i="12"/>
  <c r="T31" i="12"/>
  <c r="S31" i="12"/>
  <c r="R31" i="12"/>
  <c r="Q31" i="12"/>
  <c r="P31" i="12"/>
  <c r="O31" i="12"/>
  <c r="N31" i="12"/>
  <c r="M31" i="12"/>
  <c r="L31" i="12"/>
  <c r="K31" i="12"/>
  <c r="J31" i="12"/>
  <c r="I31" i="12"/>
  <c r="I28" i="12" s="1"/>
  <c r="H31" i="12"/>
  <c r="G31" i="12"/>
  <c r="W30" i="12"/>
  <c r="V30" i="12"/>
  <c r="U30" i="12"/>
  <c r="T30" i="12"/>
  <c r="S30" i="12"/>
  <c r="R30" i="12"/>
  <c r="Q30" i="12"/>
  <c r="P30" i="12"/>
  <c r="O30" i="12"/>
  <c r="N30" i="12"/>
  <c r="M30" i="12"/>
  <c r="L30" i="12"/>
  <c r="K30" i="12"/>
  <c r="J30" i="12"/>
  <c r="I30" i="12"/>
  <c r="H30" i="12"/>
  <c r="H28" i="12" s="1"/>
  <c r="G30" i="12"/>
  <c r="W29" i="12"/>
  <c r="W28" i="12" s="1"/>
  <c r="V29" i="12"/>
  <c r="V28" i="12" s="1"/>
  <c r="U29" i="12"/>
  <c r="U28" i="12" s="1"/>
  <c r="T29" i="12"/>
  <c r="S29" i="12"/>
  <c r="R29" i="12"/>
  <c r="Q29" i="12"/>
  <c r="Q28" i="12" s="1"/>
  <c r="P29" i="12"/>
  <c r="P28" i="12" s="1"/>
  <c r="O29" i="12"/>
  <c r="O28" i="12" s="1"/>
  <c r="N29" i="12"/>
  <c r="N28" i="12" s="1"/>
  <c r="M29" i="12"/>
  <c r="L29" i="12"/>
  <c r="K29" i="12"/>
  <c r="J29" i="12"/>
  <c r="I29" i="12"/>
  <c r="H29" i="12"/>
  <c r="G29" i="12"/>
  <c r="G28" i="12" s="1"/>
  <c r="T28" i="12"/>
  <c r="S28" i="12"/>
  <c r="R28" i="12"/>
  <c r="M28" i="12"/>
  <c r="W27" i="12"/>
  <c r="V27" i="12"/>
  <c r="U27" i="12"/>
  <c r="T27" i="12"/>
  <c r="S27" i="12"/>
  <c r="R27" i="12"/>
  <c r="Q27" i="12"/>
  <c r="Q23" i="12" s="1"/>
  <c r="P27" i="12"/>
  <c r="P23" i="12" s="1"/>
  <c r="O27" i="12"/>
  <c r="O23" i="12" s="1"/>
  <c r="N27" i="12"/>
  <c r="M27" i="12"/>
  <c r="L27" i="12"/>
  <c r="K27" i="12"/>
  <c r="J27" i="12"/>
  <c r="I27" i="12"/>
  <c r="H27" i="12"/>
  <c r="G27" i="12"/>
  <c r="W26" i="12"/>
  <c r="V26" i="12"/>
  <c r="U26" i="12"/>
  <c r="T26" i="12"/>
  <c r="S26" i="12"/>
  <c r="R26" i="12"/>
  <c r="Q26" i="12"/>
  <c r="P26" i="12"/>
  <c r="O26" i="12"/>
  <c r="N26" i="12"/>
  <c r="N23" i="12" s="1"/>
  <c r="M26" i="12"/>
  <c r="L26" i="12"/>
  <c r="K26" i="12"/>
  <c r="J26" i="12"/>
  <c r="I26" i="12"/>
  <c r="H26" i="12"/>
  <c r="G26" i="12"/>
  <c r="W25" i="12"/>
  <c r="V25" i="12"/>
  <c r="U25" i="12"/>
  <c r="T25" i="12"/>
  <c r="S25" i="12"/>
  <c r="R25" i="12"/>
  <c r="Q25" i="12"/>
  <c r="P25" i="12"/>
  <c r="O25" i="12"/>
  <c r="N25" i="12"/>
  <c r="M25" i="12"/>
  <c r="M23" i="12" s="1"/>
  <c r="L25" i="12"/>
  <c r="K25" i="12"/>
  <c r="J25" i="12"/>
  <c r="I25" i="12"/>
  <c r="I23" i="12" s="1"/>
  <c r="H25" i="12"/>
  <c r="G25" i="12"/>
  <c r="W24" i="12"/>
  <c r="V24" i="12"/>
  <c r="V23" i="12" s="1"/>
  <c r="U24" i="12"/>
  <c r="U23" i="12" s="1"/>
  <c r="T24" i="12"/>
  <c r="T23" i="12" s="1"/>
  <c r="S24" i="12"/>
  <c r="S23" i="12" s="1"/>
  <c r="R24" i="12"/>
  <c r="Q24" i="12"/>
  <c r="P24" i="12"/>
  <c r="O24" i="12"/>
  <c r="N24" i="12"/>
  <c r="M24" i="12"/>
  <c r="L24" i="12"/>
  <c r="L23" i="12" s="1"/>
  <c r="K24" i="12"/>
  <c r="K23" i="12" s="1"/>
  <c r="J24" i="12"/>
  <c r="J23" i="12" s="1"/>
  <c r="I24" i="12"/>
  <c r="H24" i="12"/>
  <c r="H23" i="12" s="1"/>
  <c r="G24" i="12"/>
  <c r="G23" i="12" s="1"/>
  <c r="W23" i="12"/>
  <c r="R23" i="12"/>
  <c r="W22" i="12"/>
  <c r="V22" i="12"/>
  <c r="V18" i="12" s="1"/>
  <c r="U22" i="12"/>
  <c r="U18" i="12" s="1"/>
  <c r="T22" i="12"/>
  <c r="T18" i="12" s="1"/>
  <c r="S22" i="12"/>
  <c r="R22" i="12"/>
  <c r="Q22" i="12"/>
  <c r="P22" i="12"/>
  <c r="O22" i="12"/>
  <c r="N22" i="12"/>
  <c r="M22" i="12"/>
  <c r="L22" i="12"/>
  <c r="K22" i="12"/>
  <c r="J22" i="12"/>
  <c r="I22" i="12"/>
  <c r="H22" i="12"/>
  <c r="G22" i="12"/>
  <c r="W21" i="12"/>
  <c r="V21" i="12"/>
  <c r="U21" i="12"/>
  <c r="T21" i="12"/>
  <c r="S21" i="12"/>
  <c r="S18" i="12" s="1"/>
  <c r="R21" i="12"/>
  <c r="Q21" i="12"/>
  <c r="P21" i="12"/>
  <c r="O21" i="12"/>
  <c r="N21" i="12"/>
  <c r="M21" i="12"/>
  <c r="L21" i="12"/>
  <c r="K21" i="12"/>
  <c r="J21" i="12"/>
  <c r="I21" i="12"/>
  <c r="H21" i="12"/>
  <c r="G21" i="12"/>
  <c r="W20" i="12"/>
  <c r="V20" i="12"/>
  <c r="U20" i="12"/>
  <c r="T20" i="12"/>
  <c r="S20" i="12"/>
  <c r="R20" i="12"/>
  <c r="R18" i="12" s="1"/>
  <c r="Q20" i="12"/>
  <c r="P20" i="12"/>
  <c r="O20" i="12"/>
  <c r="N20" i="12"/>
  <c r="N18" i="12" s="1"/>
  <c r="M20" i="12"/>
  <c r="L20" i="12"/>
  <c r="K20" i="12"/>
  <c r="J20" i="12"/>
  <c r="I20" i="12"/>
  <c r="H20" i="12"/>
  <c r="G20" i="12"/>
  <c r="W19" i="12"/>
  <c r="V19" i="12"/>
  <c r="U19" i="12"/>
  <c r="T19" i="12"/>
  <c r="S19" i="12"/>
  <c r="R19" i="12"/>
  <c r="Q19" i="12"/>
  <c r="Q18" i="12" s="1"/>
  <c r="P19" i="12"/>
  <c r="P18" i="12" s="1"/>
  <c r="O19" i="12"/>
  <c r="O18" i="12" s="1"/>
  <c r="N19" i="12"/>
  <c r="M19" i="12"/>
  <c r="M18" i="12" s="1"/>
  <c r="L19" i="12"/>
  <c r="L18" i="12" s="1"/>
  <c r="K19" i="12"/>
  <c r="K18" i="12" s="1"/>
  <c r="J19" i="12"/>
  <c r="I19" i="12"/>
  <c r="H19" i="12"/>
  <c r="G19" i="12"/>
  <c r="G18" i="12" s="1"/>
  <c r="W18" i="12"/>
  <c r="J18" i="12"/>
  <c r="I18" i="12"/>
  <c r="H18" i="12"/>
  <c r="W15" i="12"/>
  <c r="V15" i="12"/>
  <c r="U15" i="12"/>
  <c r="U13" i="12" s="1"/>
  <c r="T15" i="12"/>
  <c r="T13" i="12" s="1"/>
  <c r="S15" i="12"/>
  <c r="S13" i="12" s="1"/>
  <c r="R15" i="12"/>
  <c r="Q15" i="12"/>
  <c r="P15" i="12"/>
  <c r="O15" i="12"/>
  <c r="N15" i="12"/>
  <c r="M15" i="12"/>
  <c r="L15" i="12"/>
  <c r="K15" i="12"/>
  <c r="K13" i="12" s="1"/>
  <c r="J15" i="12"/>
  <c r="J13" i="12" s="1"/>
  <c r="I15" i="12"/>
  <c r="H15" i="12"/>
  <c r="G15" i="12"/>
  <c r="G14" i="12"/>
  <c r="G13" i="12" s="1"/>
  <c r="W13" i="12"/>
  <c r="V13" i="12"/>
  <c r="R13" i="12"/>
  <c r="Q13" i="12"/>
  <c r="P13" i="12"/>
  <c r="O13" i="12"/>
  <c r="N13" i="12"/>
  <c r="M13" i="12"/>
  <c r="L13" i="12"/>
  <c r="I13" i="12"/>
  <c r="H13" i="12"/>
  <c r="G12" i="12"/>
  <c r="W11" i="12"/>
  <c r="W10" i="12" s="1"/>
  <c r="V11" i="12"/>
  <c r="V10" i="12" s="1"/>
  <c r="U11" i="12"/>
  <c r="U10" i="12" s="1"/>
  <c r="T11" i="12"/>
  <c r="S11" i="12"/>
  <c r="R11" i="12"/>
  <c r="Q11" i="12"/>
  <c r="Q10" i="12" s="1"/>
  <c r="P11" i="12"/>
  <c r="P10" i="12" s="1"/>
  <c r="O11" i="12"/>
  <c r="O10" i="12" s="1"/>
  <c r="N11" i="12"/>
  <c r="N10" i="12" s="1"/>
  <c r="M11" i="12"/>
  <c r="L11" i="12"/>
  <c r="K11" i="12"/>
  <c r="J11" i="12"/>
  <c r="I11" i="12"/>
  <c r="H11" i="12"/>
  <c r="G11" i="12"/>
  <c r="G10" i="12" s="1"/>
  <c r="T10" i="12"/>
  <c r="S10" i="12"/>
  <c r="R10" i="12"/>
  <c r="M10" i="12"/>
  <c r="L10" i="12"/>
  <c r="K10" i="12"/>
  <c r="J10" i="12"/>
  <c r="I10" i="12"/>
  <c r="H10" i="12"/>
  <c r="G9" i="12"/>
  <c r="Q6" i="12"/>
  <c r="Q864" i="12" s="1"/>
  <c r="P6" i="12"/>
  <c r="P864" i="12" s="1"/>
  <c r="O6" i="12"/>
  <c r="O864" i="12" s="1"/>
  <c r="I6" i="12"/>
  <c r="I864" i="12" s="1"/>
  <c r="H6" i="12"/>
  <c r="H864" i="12" s="1"/>
  <c r="V5" i="12"/>
  <c r="V6" i="12" s="1"/>
  <c r="V864" i="12" s="1"/>
  <c r="U5" i="12"/>
  <c r="U6" i="12" s="1"/>
  <c r="U864" i="12" s="1"/>
  <c r="T5" i="12"/>
  <c r="T6" i="12" s="1"/>
  <c r="T864" i="12" s="1"/>
  <c r="S5" i="12"/>
  <c r="S6" i="12" s="1"/>
  <c r="S864" i="12" s="1"/>
  <c r="R5" i="12"/>
  <c r="R6" i="12" s="1"/>
  <c r="R864" i="12" s="1"/>
  <c r="Q5" i="12"/>
  <c r="P5" i="12"/>
  <c r="O5" i="12"/>
  <c r="N5" i="12"/>
  <c r="M5" i="12"/>
  <c r="L5" i="12"/>
  <c r="K5" i="12"/>
  <c r="J5" i="12"/>
  <c r="I5" i="12"/>
  <c r="H5" i="12"/>
  <c r="H1372" i="1" l="1"/>
  <c r="G1370" i="12"/>
  <c r="G1369" i="12" s="1"/>
  <c r="I1370" i="1"/>
  <c r="I1370" i="12" s="1"/>
  <c r="O516" i="1"/>
  <c r="O520" i="1" s="1"/>
  <c r="J516" i="1"/>
  <c r="J520" i="1" s="1"/>
  <c r="J511" i="12"/>
  <c r="I511" i="12"/>
  <c r="H511" i="12"/>
  <c r="G1369" i="1"/>
  <c r="J1172" i="1"/>
  <c r="Q1136" i="7"/>
  <c r="W1136" i="7" s="1"/>
  <c r="H1177" i="9"/>
  <c r="L1124" i="12"/>
  <c r="M1369" i="11"/>
  <c r="I1369" i="11"/>
  <c r="L1173" i="1"/>
  <c r="M1173" i="1" s="1"/>
  <c r="N1173" i="1" s="1"/>
  <c r="J1168" i="9"/>
  <c r="N1180" i="9"/>
  <c r="Q1180" i="9" s="1"/>
  <c r="T1180" i="9" s="1"/>
  <c r="K1172" i="11"/>
  <c r="M1134" i="7"/>
  <c r="O1134" i="7" s="1"/>
  <c r="Q1134" i="7" s="1"/>
  <c r="J1116" i="12"/>
  <c r="K1142" i="12"/>
  <c r="T1124" i="12"/>
  <c r="O1369" i="9"/>
  <c r="I1173" i="12"/>
  <c r="N1135" i="11"/>
  <c r="Q1135" i="11" s="1"/>
  <c r="U1145" i="12"/>
  <c r="K1172" i="1"/>
  <c r="N1121" i="9"/>
  <c r="Q1121" i="9" s="1"/>
  <c r="T1121" i="9" s="1"/>
  <c r="N1149" i="9"/>
  <c r="Q1149" i="9" s="1"/>
  <c r="Q1131" i="12"/>
  <c r="W1163" i="1"/>
  <c r="H1142" i="12"/>
  <c r="O1371" i="12"/>
  <c r="V1124" i="12"/>
  <c r="J1173" i="12"/>
  <c r="P1131" i="12"/>
  <c r="Q1115" i="9"/>
  <c r="W1115" i="9" s="1"/>
  <c r="H1169" i="12"/>
  <c r="J1177" i="9"/>
  <c r="I1116" i="12"/>
  <c r="U1116" i="12"/>
  <c r="S1131" i="12"/>
  <c r="I1168" i="9"/>
  <c r="K1169" i="12"/>
  <c r="O1130" i="12"/>
  <c r="K1131" i="12"/>
  <c r="K1143" i="12"/>
  <c r="M1144" i="12"/>
  <c r="I1145" i="12"/>
  <c r="I1177" i="7"/>
  <c r="O1123" i="12"/>
  <c r="L1150" i="12"/>
  <c r="Q1371" i="12"/>
  <c r="K1123" i="12"/>
  <c r="H1150" i="12"/>
  <c r="H1174" i="12"/>
  <c r="N1114" i="11"/>
  <c r="Q1114" i="11" s="1"/>
  <c r="T1114" i="11" s="1"/>
  <c r="L1123" i="12"/>
  <c r="S1145" i="12"/>
  <c r="K1172" i="10"/>
  <c r="T1151" i="12"/>
  <c r="J1136" i="12"/>
  <c r="T1145" i="12"/>
  <c r="V1371" i="12"/>
  <c r="N1116" i="12"/>
  <c r="N1123" i="12"/>
  <c r="H1147" i="12"/>
  <c r="P1151" i="12"/>
  <c r="L1152" i="12"/>
  <c r="Q1116" i="12"/>
  <c r="M1117" i="12"/>
  <c r="I1119" i="12"/>
  <c r="Q1144" i="12"/>
  <c r="M1145" i="12"/>
  <c r="I1147" i="12"/>
  <c r="V1130" i="12"/>
  <c r="R1131" i="12"/>
  <c r="M1120" i="11"/>
  <c r="O1120" i="11" s="1"/>
  <c r="Q1120" i="11" s="1"/>
  <c r="S1120" i="11" s="1"/>
  <c r="I1149" i="12"/>
  <c r="K1112" i="12"/>
  <c r="R1144" i="12"/>
  <c r="N1145" i="12"/>
  <c r="J1137" i="12"/>
  <c r="R1138" i="12"/>
  <c r="I1168" i="10"/>
  <c r="Q1369" i="10"/>
  <c r="Q1115" i="11"/>
  <c r="W1115" i="11" s="1"/>
  <c r="Q1122" i="11"/>
  <c r="W1122" i="11" s="1"/>
  <c r="J1138" i="12"/>
  <c r="K1138" i="12"/>
  <c r="L1143" i="12"/>
  <c r="I1123" i="12"/>
  <c r="U1136" i="12"/>
  <c r="K1118" i="9"/>
  <c r="S1369" i="11"/>
  <c r="H1109" i="12"/>
  <c r="J1123" i="12"/>
  <c r="J1133" i="12"/>
  <c r="J1140" i="12"/>
  <c r="K1170" i="12"/>
  <c r="T1369" i="7"/>
  <c r="H1107" i="12"/>
  <c r="K1115" i="12"/>
  <c r="S1124" i="12"/>
  <c r="S1130" i="12"/>
  <c r="R1150" i="1"/>
  <c r="R1150" i="12" s="1"/>
  <c r="M1369" i="10"/>
  <c r="L1147" i="11"/>
  <c r="L1146" i="11" s="1"/>
  <c r="H1124" i="12"/>
  <c r="I1129" i="12"/>
  <c r="T1130" i="12"/>
  <c r="M1135" i="12"/>
  <c r="M1123" i="12"/>
  <c r="I1124" i="12"/>
  <c r="U1124" i="12"/>
  <c r="L1127" i="12"/>
  <c r="I1134" i="12"/>
  <c r="R1371" i="12"/>
  <c r="V1137" i="12"/>
  <c r="H1172" i="11"/>
  <c r="M1137" i="12"/>
  <c r="J1148" i="12"/>
  <c r="V1138" i="12"/>
  <c r="H1145" i="12"/>
  <c r="H1108" i="12"/>
  <c r="U1123" i="12"/>
  <c r="Q1130" i="12"/>
  <c r="J1135" i="12"/>
  <c r="K1113" i="12"/>
  <c r="R1124" i="12"/>
  <c r="L1129" i="12"/>
  <c r="J1127" i="12"/>
  <c r="O1131" i="12"/>
  <c r="I1130" i="12"/>
  <c r="T1116" i="12"/>
  <c r="M1129" i="12"/>
  <c r="U1130" i="12"/>
  <c r="J1117" i="12"/>
  <c r="V1117" i="12"/>
  <c r="S1369" i="7"/>
  <c r="O1369" i="7"/>
  <c r="I1172" i="11"/>
  <c r="I1138" i="12"/>
  <c r="K1144" i="12"/>
  <c r="L1144" i="12"/>
  <c r="S1152" i="12"/>
  <c r="I1180" i="12"/>
  <c r="P1117" i="12"/>
  <c r="N1114" i="10"/>
  <c r="Q1114" i="10" s="1"/>
  <c r="O1122" i="12"/>
  <c r="I1133" i="12"/>
  <c r="I1140" i="12"/>
  <c r="I1120" i="12"/>
  <c r="K1111" i="9"/>
  <c r="H1126" i="12"/>
  <c r="J1115" i="12"/>
  <c r="N1131" i="12"/>
  <c r="N1138" i="12"/>
  <c r="H1130" i="12"/>
  <c r="L1147" i="9"/>
  <c r="L1146" i="9" s="1"/>
  <c r="K1120" i="12"/>
  <c r="H1159" i="12"/>
  <c r="K1118" i="7"/>
  <c r="I1369" i="10"/>
  <c r="H1105" i="12"/>
  <c r="H1112" i="12"/>
  <c r="I1141" i="12"/>
  <c r="I1148" i="12"/>
  <c r="K1114" i="12"/>
  <c r="M1141" i="9"/>
  <c r="O1141" i="9" s="1"/>
  <c r="I1111" i="10"/>
  <c r="Q1115" i="10"/>
  <c r="I1146" i="10"/>
  <c r="K1136" i="12"/>
  <c r="U1138" i="12"/>
  <c r="N1137" i="12"/>
  <c r="K1151" i="12"/>
  <c r="H1116" i="12"/>
  <c r="M1149" i="12"/>
  <c r="Q1124" i="12"/>
  <c r="M1131" i="12"/>
  <c r="J1142" i="12"/>
  <c r="J1170" i="12"/>
  <c r="J1113" i="12"/>
  <c r="H1122" i="12"/>
  <c r="R1130" i="12"/>
  <c r="R1137" i="12"/>
  <c r="L1113" i="12"/>
  <c r="K1133" i="12"/>
  <c r="U1369" i="10"/>
  <c r="K1124" i="12"/>
  <c r="H1128" i="12"/>
  <c r="K1130" i="12"/>
  <c r="K1177" i="1"/>
  <c r="P1116" i="12"/>
  <c r="L1117" i="12"/>
  <c r="L1119" i="7"/>
  <c r="M1119" i="7" s="1"/>
  <c r="N1119" i="7" s="1"/>
  <c r="I1121" i="12"/>
  <c r="P1123" i="12"/>
  <c r="I1128" i="12"/>
  <c r="H1139" i="7"/>
  <c r="H1146" i="7"/>
  <c r="H1151" i="12"/>
  <c r="P1152" i="12"/>
  <c r="H1170" i="12"/>
  <c r="K1172" i="7"/>
  <c r="U1369" i="7"/>
  <c r="J1118" i="10"/>
  <c r="J1172" i="10"/>
  <c r="L1141" i="12"/>
  <c r="N1141" i="7"/>
  <c r="P1141" i="7" s="1"/>
  <c r="N1149" i="1"/>
  <c r="Q1149" i="1" s="1"/>
  <c r="H1369" i="11"/>
  <c r="P1136" i="12"/>
  <c r="O1135" i="1"/>
  <c r="R1135" i="1" s="1"/>
  <c r="L1135" i="12"/>
  <c r="I1127" i="12"/>
  <c r="J1149" i="12"/>
  <c r="K1173" i="12"/>
  <c r="N1120" i="7"/>
  <c r="P1120" i="7" s="1"/>
  <c r="R1123" i="12"/>
  <c r="N1124" i="12"/>
  <c r="K1135" i="12"/>
  <c r="K1146" i="11"/>
  <c r="N1180" i="11"/>
  <c r="L1140" i="1"/>
  <c r="L1139" i="1" s="1"/>
  <c r="H1139" i="1"/>
  <c r="O1121" i="11"/>
  <c r="R1121" i="11" s="1"/>
  <c r="U1121" i="11" s="1"/>
  <c r="M1127" i="1"/>
  <c r="O1127" i="1" s="1"/>
  <c r="V1150" i="1"/>
  <c r="V1150" i="12" s="1"/>
  <c r="P1150" i="12"/>
  <c r="I1110" i="12"/>
  <c r="N1120" i="1"/>
  <c r="P1120" i="1" s="1"/>
  <c r="R1120" i="1" s="1"/>
  <c r="L1120" i="12"/>
  <c r="Q1117" i="12"/>
  <c r="M1120" i="9"/>
  <c r="O1120" i="9" s="1"/>
  <c r="Q1120" i="9" s="1"/>
  <c r="H1120" i="12"/>
  <c r="V1116" i="12"/>
  <c r="R1117" i="12"/>
  <c r="H1371" i="12"/>
  <c r="T1371" i="12"/>
  <c r="V1136" i="12"/>
  <c r="M1151" i="12"/>
  <c r="I1177" i="1"/>
  <c r="I1371" i="12"/>
  <c r="N1180" i="1"/>
  <c r="Q1180" i="1" s="1"/>
  <c r="T1180" i="1" s="1"/>
  <c r="I1109" i="10"/>
  <c r="J1109" i="10" s="1"/>
  <c r="K1109" i="10" s="1"/>
  <c r="Q1115" i="1"/>
  <c r="W1115" i="1" s="1"/>
  <c r="S1136" i="12"/>
  <c r="O1137" i="12"/>
  <c r="I1152" i="12"/>
  <c r="U1152" i="12"/>
  <c r="K1371" i="12"/>
  <c r="L1116" i="12"/>
  <c r="J1147" i="12"/>
  <c r="W1145" i="9"/>
  <c r="J1369" i="9"/>
  <c r="H1149" i="12"/>
  <c r="L1179" i="12"/>
  <c r="I1115" i="12"/>
  <c r="H1123" i="12"/>
  <c r="T1123" i="12"/>
  <c r="P1124" i="12"/>
  <c r="S1128" i="1"/>
  <c r="V1128" i="1" s="1"/>
  <c r="P1130" i="12"/>
  <c r="L1131" i="12"/>
  <c r="H1133" i="12"/>
  <c r="I1135" i="12"/>
  <c r="P1137" i="12"/>
  <c r="L1138" i="12"/>
  <c r="N1151" i="12"/>
  <c r="J1152" i="12"/>
  <c r="V1152" i="12"/>
  <c r="L1371" i="12"/>
  <c r="I1132" i="7"/>
  <c r="N1135" i="7"/>
  <c r="Q1135" i="7" s="1"/>
  <c r="T1135" i="7" s="1"/>
  <c r="L1137" i="12"/>
  <c r="H1138" i="12"/>
  <c r="T1138" i="12"/>
  <c r="S1144" i="12"/>
  <c r="O1145" i="12"/>
  <c r="M1369" i="7"/>
  <c r="N1142" i="9"/>
  <c r="Q1142" i="9" s="1"/>
  <c r="P1144" i="12"/>
  <c r="L1145" i="12"/>
  <c r="K1369" i="9"/>
  <c r="H1141" i="12"/>
  <c r="M1148" i="1"/>
  <c r="O1148" i="1" s="1"/>
  <c r="N1128" i="7"/>
  <c r="Q1128" i="7" s="1"/>
  <c r="K1178" i="12"/>
  <c r="Q1122" i="9"/>
  <c r="J1134" i="12"/>
  <c r="H1136" i="12"/>
  <c r="Q1151" i="12"/>
  <c r="M1152" i="12"/>
  <c r="M1371" i="12"/>
  <c r="H1143" i="12"/>
  <c r="I1144" i="12"/>
  <c r="U1144" i="12"/>
  <c r="Q1145" i="12"/>
  <c r="M1148" i="10"/>
  <c r="O1148" i="10" s="1"/>
  <c r="M1179" i="10"/>
  <c r="O1179" i="10" s="1"/>
  <c r="Q1179" i="10" s="1"/>
  <c r="I1170" i="12"/>
  <c r="S1137" i="12"/>
  <c r="O1138" i="12"/>
  <c r="W1123" i="11"/>
  <c r="K1147" i="12"/>
  <c r="I1178" i="12"/>
  <c r="T1137" i="12"/>
  <c r="J1125" i="10"/>
  <c r="T1117" i="12"/>
  <c r="H1118" i="11"/>
  <c r="S1149" i="11"/>
  <c r="V1149" i="11" s="1"/>
  <c r="N1114" i="1"/>
  <c r="Q1114" i="1" s="1"/>
  <c r="O1116" i="12"/>
  <c r="T1144" i="12"/>
  <c r="J1178" i="12"/>
  <c r="I1113" i="12"/>
  <c r="H1140" i="12"/>
  <c r="K1180" i="12"/>
  <c r="U1137" i="12"/>
  <c r="Q1138" i="12"/>
  <c r="H1104" i="10"/>
  <c r="I1117" i="12"/>
  <c r="U1117" i="12"/>
  <c r="M1127" i="10"/>
  <c r="O1127" i="10" s="1"/>
  <c r="M1128" i="12"/>
  <c r="H1115" i="12"/>
  <c r="I1151" i="12"/>
  <c r="U1151" i="12"/>
  <c r="Q1152" i="12"/>
  <c r="T1122" i="12"/>
  <c r="P1369" i="7"/>
  <c r="H1114" i="12"/>
  <c r="L1130" i="12"/>
  <c r="T1131" i="12"/>
  <c r="K1134" i="12"/>
  <c r="R1151" i="12"/>
  <c r="N1152" i="12"/>
  <c r="I1136" i="12"/>
  <c r="J1144" i="12"/>
  <c r="V1144" i="12"/>
  <c r="R1145" i="12"/>
  <c r="J1151" i="12"/>
  <c r="V1151" i="12"/>
  <c r="R1152" i="12"/>
  <c r="I1112" i="12"/>
  <c r="J1114" i="12"/>
  <c r="R1143" i="12"/>
  <c r="R1116" i="12"/>
  <c r="N1117" i="12"/>
  <c r="K1121" i="12"/>
  <c r="H1125" i="1"/>
  <c r="K1174" i="12"/>
  <c r="J1118" i="7"/>
  <c r="O1144" i="12"/>
  <c r="K1145" i="12"/>
  <c r="M1179" i="7"/>
  <c r="O1179" i="7" s="1"/>
  <c r="I1114" i="12"/>
  <c r="K1148" i="12"/>
  <c r="S1151" i="12"/>
  <c r="O1152" i="12"/>
  <c r="S1369" i="9"/>
  <c r="J1143" i="12"/>
  <c r="N1369" i="10"/>
  <c r="J1369" i="10"/>
  <c r="O1135" i="11"/>
  <c r="R1135" i="11" s="1"/>
  <c r="J1122" i="12"/>
  <c r="K1177" i="10"/>
  <c r="S1123" i="12"/>
  <c r="S1115" i="12"/>
  <c r="K1116" i="12"/>
  <c r="H1137" i="12"/>
  <c r="P1138" i="12"/>
  <c r="H1134" i="12"/>
  <c r="H1117" i="12"/>
  <c r="M1143" i="12"/>
  <c r="H1144" i="12"/>
  <c r="P1145" i="12"/>
  <c r="J1129" i="12"/>
  <c r="Q1137" i="12"/>
  <c r="M1138" i="12"/>
  <c r="W1163" i="7"/>
  <c r="I1137" i="12"/>
  <c r="M1116" i="12"/>
  <c r="K1369" i="10"/>
  <c r="H1127" i="12"/>
  <c r="M1115" i="12"/>
  <c r="M1121" i="12"/>
  <c r="U1371" i="12"/>
  <c r="M1114" i="12"/>
  <c r="W1116" i="1"/>
  <c r="S1116" i="12"/>
  <c r="O1117" i="12"/>
  <c r="L1121" i="12"/>
  <c r="Q1123" i="12"/>
  <c r="M1124" i="12"/>
  <c r="J1128" i="12"/>
  <c r="K1141" i="12"/>
  <c r="J1169" i="12"/>
  <c r="W1116" i="7"/>
  <c r="O1151" i="12"/>
  <c r="K1152" i="12"/>
  <c r="J1124" i="12"/>
  <c r="N1130" i="12"/>
  <c r="J1131" i="12"/>
  <c r="V1131" i="12"/>
  <c r="L1148" i="12"/>
  <c r="P1371" i="12"/>
  <c r="J1111" i="10"/>
  <c r="L1126" i="10"/>
  <c r="M1126" i="10" s="1"/>
  <c r="M1134" i="11"/>
  <c r="O1134" i="11" s="1"/>
  <c r="Q1134" i="11" s="1"/>
  <c r="K1150" i="12"/>
  <c r="N1115" i="12"/>
  <c r="L1151" i="12"/>
  <c r="H1152" i="12"/>
  <c r="T1152" i="12"/>
  <c r="J1371" i="12"/>
  <c r="S1117" i="12"/>
  <c r="S1129" i="12"/>
  <c r="N1144" i="12"/>
  <c r="J1145" i="12"/>
  <c r="V1145" i="12"/>
  <c r="I1369" i="9"/>
  <c r="Q1369" i="9"/>
  <c r="K1111" i="10"/>
  <c r="H1369" i="10"/>
  <c r="V1129" i="1"/>
  <c r="V1129" i="12" s="1"/>
  <c r="P1129" i="12"/>
  <c r="N1135" i="1"/>
  <c r="H1135" i="12"/>
  <c r="W1131" i="9"/>
  <c r="H1131" i="12"/>
  <c r="R1115" i="12"/>
  <c r="T1150" i="1"/>
  <c r="T1150" i="12" s="1"/>
  <c r="N1150" i="12"/>
  <c r="N1129" i="12"/>
  <c r="I1165" i="7"/>
  <c r="J1165" i="7" s="1"/>
  <c r="K1165" i="7" s="1"/>
  <c r="L1165" i="7" s="1"/>
  <c r="N1121" i="10"/>
  <c r="Q1121" i="10" s="1"/>
  <c r="T1121" i="10" s="1"/>
  <c r="H1121" i="12"/>
  <c r="R1129" i="10"/>
  <c r="R1129" i="12" s="1"/>
  <c r="J1121" i="12"/>
  <c r="Q1129" i="1"/>
  <c r="H1129" i="12"/>
  <c r="V1143" i="1"/>
  <c r="V1143" i="12" s="1"/>
  <c r="P1143" i="12"/>
  <c r="K1149" i="12"/>
  <c r="H1177" i="1"/>
  <c r="L1178" i="1"/>
  <c r="L1177" i="1" s="1"/>
  <c r="H1178" i="12"/>
  <c r="H1119" i="12"/>
  <c r="L1119" i="10"/>
  <c r="L1118" i="10" s="1"/>
  <c r="H1104" i="11"/>
  <c r="W1117" i="1"/>
  <c r="K1117" i="12"/>
  <c r="R1122" i="1"/>
  <c r="R1122" i="12" s="1"/>
  <c r="L1122" i="12"/>
  <c r="L1142" i="12"/>
  <c r="J1141" i="12"/>
  <c r="M1180" i="12"/>
  <c r="H1369" i="9"/>
  <c r="H1370" i="12"/>
  <c r="T1369" i="9"/>
  <c r="V1115" i="10"/>
  <c r="V1115" i="12" s="1"/>
  <c r="P1115" i="12"/>
  <c r="L1173" i="10"/>
  <c r="M1173" i="10" s="1"/>
  <c r="N1173" i="10" s="1"/>
  <c r="H1173" i="12"/>
  <c r="M1150" i="12"/>
  <c r="S1150" i="1"/>
  <c r="S1150" i="12" s="1"/>
  <c r="K1122" i="12"/>
  <c r="K1118" i="10"/>
  <c r="U1129" i="11"/>
  <c r="U1129" i="12" s="1"/>
  <c r="O1129" i="12"/>
  <c r="L1115" i="12"/>
  <c r="Q1122" i="1"/>
  <c r="I1122" i="12"/>
  <c r="I1106" i="10"/>
  <c r="J1106" i="10" s="1"/>
  <c r="K1106" i="10" s="1"/>
  <c r="L1106" i="10" s="1"/>
  <c r="H1148" i="12"/>
  <c r="N1121" i="1"/>
  <c r="Q1121" i="1" s="1"/>
  <c r="S1122" i="1"/>
  <c r="S1122" i="12" s="1"/>
  <c r="M1122" i="12"/>
  <c r="W1144" i="7"/>
  <c r="K1146" i="7"/>
  <c r="T1143" i="9"/>
  <c r="T1143" i="12" s="1"/>
  <c r="N1143" i="12"/>
  <c r="O1114" i="10"/>
  <c r="R1114" i="10" s="1"/>
  <c r="U1114" i="10" s="1"/>
  <c r="L1114" i="12"/>
  <c r="I1125" i="10"/>
  <c r="I1126" i="12"/>
  <c r="L1136" i="12"/>
  <c r="R1136" i="10"/>
  <c r="R1136" i="12" s="1"/>
  <c r="I1098" i="11"/>
  <c r="J1098" i="11" s="1"/>
  <c r="P1180" i="10"/>
  <c r="P1180" i="12" s="1"/>
  <c r="I1109" i="11"/>
  <c r="J1109" i="11" s="1"/>
  <c r="K1109" i="11" s="1"/>
  <c r="T1136" i="1"/>
  <c r="T1136" i="12" s="1"/>
  <c r="N1136" i="12"/>
  <c r="T1129" i="12"/>
  <c r="H1104" i="1"/>
  <c r="I1105" i="1"/>
  <c r="J1105" i="1" s="1"/>
  <c r="K1105" i="1" s="1"/>
  <c r="O1150" i="12"/>
  <c r="U1115" i="7"/>
  <c r="U1115" i="12" s="1"/>
  <c r="O1115" i="12"/>
  <c r="U1143" i="7"/>
  <c r="U1143" i="12" s="1"/>
  <c r="O1143" i="12"/>
  <c r="R1369" i="7"/>
  <c r="N1371" i="12"/>
  <c r="N1369" i="7"/>
  <c r="J1160" i="1"/>
  <c r="H1164" i="12"/>
  <c r="I1164" i="1"/>
  <c r="J1164" i="1" s="1"/>
  <c r="K1164" i="1" s="1"/>
  <c r="L1174" i="1"/>
  <c r="I1174" i="12"/>
  <c r="I1172" i="12" s="1"/>
  <c r="T1115" i="12"/>
  <c r="K1132" i="7"/>
  <c r="J1172" i="7"/>
  <c r="V1369" i="7"/>
  <c r="V1122" i="9"/>
  <c r="V1122" i="12" s="1"/>
  <c r="P1122" i="12"/>
  <c r="J1130" i="12"/>
  <c r="I1179" i="12"/>
  <c r="J1118" i="1"/>
  <c r="J1119" i="12"/>
  <c r="K1137" i="12"/>
  <c r="S1138" i="12"/>
  <c r="J1174" i="12"/>
  <c r="W1371" i="1"/>
  <c r="S1371" i="12"/>
  <c r="M1141" i="7"/>
  <c r="H1113" i="12"/>
  <c r="M1113" i="10"/>
  <c r="O1124" i="12"/>
  <c r="K1125" i="10"/>
  <c r="P1114" i="11"/>
  <c r="S1114" i="11" s="1"/>
  <c r="V1114" i="11" s="1"/>
  <c r="K1118" i="1"/>
  <c r="K1119" i="12"/>
  <c r="I1143" i="12"/>
  <c r="I1168" i="1"/>
  <c r="I1169" i="12"/>
  <c r="K1139" i="9"/>
  <c r="K1140" i="12"/>
  <c r="K1177" i="9"/>
  <c r="K1179" i="12"/>
  <c r="W1123" i="10"/>
  <c r="M1136" i="12"/>
  <c r="U1122" i="12"/>
  <c r="J1125" i="1"/>
  <c r="J1126" i="12"/>
  <c r="K1128" i="12"/>
  <c r="M1130" i="12"/>
  <c r="I1131" i="12"/>
  <c r="U1131" i="12"/>
  <c r="L1134" i="12"/>
  <c r="N1134" i="1"/>
  <c r="P1134" i="1" s="1"/>
  <c r="W1145" i="1"/>
  <c r="J1150" i="12"/>
  <c r="M1113" i="7"/>
  <c r="O1113" i="7" s="1"/>
  <c r="N1180" i="7"/>
  <c r="Q1180" i="7" s="1"/>
  <c r="J1180" i="12"/>
  <c r="M1134" i="9"/>
  <c r="O1134" i="9" s="1"/>
  <c r="Q1134" i="9" s="1"/>
  <c r="M1142" i="12"/>
  <c r="P1142" i="9"/>
  <c r="S1142" i="9" s="1"/>
  <c r="V1142" i="9" s="1"/>
  <c r="Q1122" i="10"/>
  <c r="W1122" i="10" s="1"/>
  <c r="H1180" i="12"/>
  <c r="K1126" i="12"/>
  <c r="N1141" i="1"/>
  <c r="P1141" i="1" s="1"/>
  <c r="J1179" i="12"/>
  <c r="K1129" i="12"/>
  <c r="L1174" i="7"/>
  <c r="Q1129" i="10"/>
  <c r="N1128" i="11"/>
  <c r="Q1128" i="11" s="1"/>
  <c r="H1139" i="9"/>
  <c r="M1179" i="9"/>
  <c r="O1179" i="9" s="1"/>
  <c r="U1369" i="9"/>
  <c r="K1127" i="12"/>
  <c r="M1113" i="1"/>
  <c r="O1113" i="1" s="1"/>
  <c r="N1128" i="1"/>
  <c r="K1132" i="1"/>
  <c r="M1141" i="1"/>
  <c r="O1141" i="1" s="1"/>
  <c r="Q1141" i="1" s="1"/>
  <c r="J1177" i="1"/>
  <c r="H1369" i="1"/>
  <c r="H1111" i="7"/>
  <c r="N1149" i="7"/>
  <c r="Q1149" i="7" s="1"/>
  <c r="T1149" i="7" s="1"/>
  <c r="K1369" i="7"/>
  <c r="I1106" i="9"/>
  <c r="J1106" i="9" s="1"/>
  <c r="W1116" i="9"/>
  <c r="Q1129" i="9"/>
  <c r="W1129" i="9" s="1"/>
  <c r="N1369" i="9"/>
  <c r="J1132" i="10"/>
  <c r="N1149" i="10"/>
  <c r="Q1149" i="10" s="1"/>
  <c r="T1149" i="10" s="1"/>
  <c r="W1151" i="10"/>
  <c r="J1168" i="10"/>
  <c r="L1369" i="10"/>
  <c r="P1135" i="11"/>
  <c r="S1135" i="11" s="1"/>
  <c r="K1139" i="11"/>
  <c r="H1110" i="12"/>
  <c r="O1136" i="12"/>
  <c r="L1149" i="12"/>
  <c r="I1118" i="1"/>
  <c r="K1125" i="1"/>
  <c r="N1121" i="7"/>
  <c r="J1139" i="9"/>
  <c r="I1105" i="10"/>
  <c r="J1105" i="10" s="1"/>
  <c r="N1135" i="10"/>
  <c r="Q1135" i="10" s="1"/>
  <c r="I1139" i="10"/>
  <c r="J1125" i="11"/>
  <c r="H1106" i="12"/>
  <c r="J1120" i="12"/>
  <c r="I1142" i="12"/>
  <c r="I1106" i="1"/>
  <c r="J1106" i="1" s="1"/>
  <c r="Q1143" i="1"/>
  <c r="M1120" i="7"/>
  <c r="O1120" i="7" s="1"/>
  <c r="Q1120" i="7" s="1"/>
  <c r="W1130" i="7"/>
  <c r="Q1143" i="7"/>
  <c r="J1111" i="9"/>
  <c r="W1137" i="9"/>
  <c r="W1131" i="10"/>
  <c r="M1127" i="11"/>
  <c r="O1127" i="11" s="1"/>
  <c r="J1112" i="12"/>
  <c r="M1120" i="1"/>
  <c r="O1120" i="1" s="1"/>
  <c r="O1128" i="1"/>
  <c r="R1128" i="1" s="1"/>
  <c r="U1128" i="1" s="1"/>
  <c r="I1139" i="1"/>
  <c r="N1114" i="7"/>
  <c r="Q1114" i="7" s="1"/>
  <c r="T1114" i="7" s="1"/>
  <c r="I1168" i="7"/>
  <c r="I1108" i="9"/>
  <c r="J1108" i="9" s="1"/>
  <c r="L1369" i="9"/>
  <c r="W1124" i="10"/>
  <c r="P1135" i="10"/>
  <c r="I1106" i="11"/>
  <c r="J1106" i="11" s="1"/>
  <c r="K1106" i="11" s="1"/>
  <c r="P1128" i="11"/>
  <c r="S1128" i="11" s="1"/>
  <c r="V1128" i="11" s="1"/>
  <c r="T1369" i="11"/>
  <c r="W1123" i="1"/>
  <c r="L1133" i="1"/>
  <c r="L1132" i="1" s="1"/>
  <c r="W1151" i="9"/>
  <c r="L1128" i="12"/>
  <c r="N1142" i="1"/>
  <c r="K1146" i="1"/>
  <c r="J1111" i="7"/>
  <c r="V1121" i="7"/>
  <c r="W1151" i="7"/>
  <c r="Q1136" i="9"/>
  <c r="W1136" i="9" s="1"/>
  <c r="I1177" i="9"/>
  <c r="M1369" i="9"/>
  <c r="R1149" i="10"/>
  <c r="U1149" i="10" s="1"/>
  <c r="R1142" i="11"/>
  <c r="U1142" i="11" s="1"/>
  <c r="M1113" i="11"/>
  <c r="O1113" i="11" s="1"/>
  <c r="L1180" i="12"/>
  <c r="U1150" i="1"/>
  <c r="U1150" i="12" s="1"/>
  <c r="K1111" i="7"/>
  <c r="N1135" i="9"/>
  <c r="Q1135" i="9" s="1"/>
  <c r="T1135" i="9" s="1"/>
  <c r="W1130" i="11"/>
  <c r="V1369" i="11"/>
  <c r="J1132" i="1"/>
  <c r="K1168" i="1"/>
  <c r="S1180" i="1"/>
  <c r="V1180" i="1" s="1"/>
  <c r="Q1122" i="7"/>
  <c r="W1122" i="7" s="1"/>
  <c r="H1118" i="7"/>
  <c r="M1113" i="9"/>
  <c r="O1113" i="9" s="1"/>
  <c r="M1127" i="9"/>
  <c r="I1177" i="10"/>
  <c r="N1122" i="12"/>
  <c r="V1123" i="12"/>
  <c r="H1179" i="12"/>
  <c r="P1148" i="1"/>
  <c r="R1148" i="1" s="1"/>
  <c r="I1118" i="7"/>
  <c r="Q1369" i="7"/>
  <c r="H1132" i="10"/>
  <c r="J1177" i="10"/>
  <c r="H1111" i="11"/>
  <c r="P571" i="12"/>
  <c r="V571" i="12"/>
  <c r="J5" i="11"/>
  <c r="J5" i="10"/>
  <c r="J5" i="9"/>
  <c r="J5" i="7"/>
  <c r="J5" i="1"/>
  <c r="J863" i="12"/>
  <c r="N1659" i="1"/>
  <c r="N1661" i="12"/>
  <c r="M5" i="11"/>
  <c r="M5" i="10"/>
  <c r="M5" i="9"/>
  <c r="M5" i="7"/>
  <c r="M5" i="1"/>
  <c r="O130" i="12"/>
  <c r="G200" i="12"/>
  <c r="W253" i="12"/>
  <c r="G288" i="12"/>
  <c r="N288" i="12"/>
  <c r="N516" i="12" s="1"/>
  <c r="N520" i="12" s="1"/>
  <c r="I295" i="12"/>
  <c r="H323" i="12"/>
  <c r="S323" i="12"/>
  <c r="Q352" i="12"/>
  <c r="T352" i="12"/>
  <c r="G405" i="12"/>
  <c r="I456" i="12"/>
  <c r="H459" i="12"/>
  <c r="H471" i="12"/>
  <c r="I540" i="12"/>
  <c r="I571" i="12" s="1"/>
  <c r="W1329" i="1"/>
  <c r="S571" i="12"/>
  <c r="W1183" i="1"/>
  <c r="L1181" i="1"/>
  <c r="L1183" i="12"/>
  <c r="T1650" i="1"/>
  <c r="T1651" i="12"/>
  <c r="T1650" i="12" s="1"/>
  <c r="Q1210" i="9"/>
  <c r="Q1213" i="12"/>
  <c r="Q1210" i="12" s="1"/>
  <c r="I1181" i="1"/>
  <c r="W1182" i="1"/>
  <c r="I1182" i="12"/>
  <c r="I1181" i="12" s="1"/>
  <c r="W1419" i="1"/>
  <c r="G1418" i="1"/>
  <c r="G1419" i="12"/>
  <c r="G1418" i="12" s="1"/>
  <c r="N5" i="11"/>
  <c r="N5" i="10"/>
  <c r="N5" i="9"/>
  <c r="N5" i="7"/>
  <c r="N5" i="1"/>
  <c r="N119" i="12"/>
  <c r="N233" i="12" s="1"/>
  <c r="U142" i="12"/>
  <c r="I173" i="12"/>
  <c r="Q253" i="12"/>
  <c r="K323" i="12"/>
  <c r="T323" i="12"/>
  <c r="M347" i="12"/>
  <c r="R352" i="12"/>
  <c r="W358" i="12"/>
  <c r="V362" i="12"/>
  <c r="R381" i="12"/>
  <c r="U381" i="12"/>
  <c r="Q388" i="12"/>
  <c r="H405" i="12"/>
  <c r="W411" i="12"/>
  <c r="M444" i="12"/>
  <c r="I463" i="12"/>
  <c r="P500" i="12"/>
  <c r="J540" i="12"/>
  <c r="J571" i="12" s="1"/>
  <c r="Q612" i="12"/>
  <c r="W627" i="12"/>
  <c r="N1185" i="1"/>
  <c r="N1186" i="12"/>
  <c r="N1185" i="12" s="1"/>
  <c r="T1491" i="1"/>
  <c r="T1493" i="12"/>
  <c r="T1491" i="12" s="1"/>
  <c r="Q1644" i="1"/>
  <c r="Q1645" i="12"/>
  <c r="Q1644" i="12" s="1"/>
  <c r="Q323" i="12"/>
  <c r="Q318" i="12"/>
  <c r="O5" i="11"/>
  <c r="O5" i="10"/>
  <c r="O5" i="9"/>
  <c r="O5" i="7"/>
  <c r="O5" i="1"/>
  <c r="L101" i="12"/>
  <c r="T137" i="12"/>
  <c r="V142" i="12"/>
  <c r="H142" i="12"/>
  <c r="J153" i="12"/>
  <c r="K166" i="12"/>
  <c r="J169" i="12"/>
  <c r="T191" i="12"/>
  <c r="O310" i="12"/>
  <c r="L323" i="12"/>
  <c r="U323" i="12"/>
  <c r="U318" i="12"/>
  <c r="T378" i="12"/>
  <c r="S381" i="12"/>
  <c r="G408" i="12"/>
  <c r="W420" i="12"/>
  <c r="N440" i="12"/>
  <c r="J463" i="12"/>
  <c r="I466" i="12"/>
  <c r="J471" i="12"/>
  <c r="K511" i="12"/>
  <c r="U533" i="12"/>
  <c r="O795" i="12"/>
  <c r="K153" i="12"/>
  <c r="M323" i="12"/>
  <c r="R327" i="12"/>
  <c r="G334" i="12"/>
  <c r="M334" i="12"/>
  <c r="T381" i="12"/>
  <c r="M452" i="12"/>
  <c r="V764" i="12"/>
  <c r="P775" i="12"/>
  <c r="I896" i="12"/>
  <c r="I1091" i="12" s="1"/>
  <c r="Q5" i="11"/>
  <c r="Q5" i="10"/>
  <c r="Q5" i="9"/>
  <c r="Q5" i="7"/>
  <c r="Q5" i="1"/>
  <c r="Q863" i="12"/>
  <c r="L153" i="12"/>
  <c r="N161" i="12"/>
  <c r="L173" i="12"/>
  <c r="J180" i="12"/>
  <c r="S214" i="12"/>
  <c r="M267" i="12"/>
  <c r="M516" i="12" s="1"/>
  <c r="M520" i="12" s="1"/>
  <c r="G274" i="12"/>
  <c r="G516" i="12" s="1"/>
  <c r="G520" i="12" s="1"/>
  <c r="S327" i="12"/>
  <c r="U385" i="12"/>
  <c r="T388" i="12"/>
  <c r="I411" i="12"/>
  <c r="H415" i="12"/>
  <c r="L430" i="12"/>
  <c r="P444" i="12"/>
  <c r="S444" i="12"/>
  <c r="N452" i="12"/>
  <c r="S500" i="12"/>
  <c r="V552" i="12"/>
  <c r="G622" i="12"/>
  <c r="K659" i="12"/>
  <c r="P674" i="12"/>
  <c r="Q700" i="12"/>
  <c r="L5" i="11"/>
  <c r="L5" i="10"/>
  <c r="L5" i="9"/>
  <c r="L5" i="7"/>
  <c r="L5" i="1"/>
  <c r="L863" i="12"/>
  <c r="R5" i="11"/>
  <c r="R5" i="10"/>
  <c r="R5" i="9"/>
  <c r="R5" i="7"/>
  <c r="R863" i="12"/>
  <c r="R5" i="1"/>
  <c r="G233" i="12"/>
  <c r="R91" i="12"/>
  <c r="V116" i="12"/>
  <c r="G127" i="12"/>
  <c r="J147" i="12"/>
  <c r="O161" i="12"/>
  <c r="K176" i="12"/>
  <c r="W191" i="12"/>
  <c r="I203" i="12"/>
  <c r="J228" i="12"/>
  <c r="R310" i="12"/>
  <c r="I334" i="12"/>
  <c r="L334" i="12"/>
  <c r="G366" i="12"/>
  <c r="U388" i="12"/>
  <c r="V393" i="12"/>
  <c r="T396" i="12"/>
  <c r="G411" i="12"/>
  <c r="M430" i="12"/>
  <c r="Q444" i="12"/>
  <c r="M459" i="12"/>
  <c r="H477" i="12"/>
  <c r="T493" i="12"/>
  <c r="G524" i="12"/>
  <c r="W552" i="12"/>
  <c r="Q576" i="12"/>
  <c r="T576" i="12"/>
  <c r="K5" i="11"/>
  <c r="K5" i="10"/>
  <c r="K5" i="9"/>
  <c r="K5" i="7"/>
  <c r="K5" i="1"/>
  <c r="K863" i="12"/>
  <c r="S5" i="11"/>
  <c r="S5" i="10"/>
  <c r="S5" i="9"/>
  <c r="S5" i="7"/>
  <c r="S5" i="1"/>
  <c r="S863" i="12"/>
  <c r="S91" i="12"/>
  <c r="S233" i="12" s="1"/>
  <c r="L104" i="12"/>
  <c r="L233" i="12" s="1"/>
  <c r="P161" i="12"/>
  <c r="R197" i="12"/>
  <c r="R233" i="12" s="1"/>
  <c r="R217" i="12"/>
  <c r="P246" i="12"/>
  <c r="J334" i="12"/>
  <c r="U396" i="12"/>
  <c r="P402" i="12"/>
  <c r="G420" i="12"/>
  <c r="J420" i="12"/>
  <c r="N430" i="12"/>
  <c r="R449" i="12"/>
  <c r="P452" i="12"/>
  <c r="I477" i="12"/>
  <c r="H480" i="12"/>
  <c r="U493" i="12"/>
  <c r="T497" i="12"/>
  <c r="H524" i="12"/>
  <c r="H533" i="12"/>
  <c r="R566" i="12"/>
  <c r="L670" i="12"/>
  <c r="G683" i="12"/>
  <c r="S700" i="12"/>
  <c r="Q1185" i="1"/>
  <c r="Q1187" i="12"/>
  <c r="U1644" i="1"/>
  <c r="U1646" i="12"/>
  <c r="S1463" i="1"/>
  <c r="S1464" i="12"/>
  <c r="S1463" i="12" s="1"/>
  <c r="P5" i="11"/>
  <c r="P5" i="10"/>
  <c r="P5" i="9"/>
  <c r="P5" i="7"/>
  <c r="P5" i="1"/>
  <c r="T5" i="11"/>
  <c r="T5" i="10"/>
  <c r="T5" i="9"/>
  <c r="T5" i="7"/>
  <c r="T5" i="1"/>
  <c r="T863" i="12"/>
  <c r="J108" i="12"/>
  <c r="J233" i="12" s="1"/>
  <c r="O153" i="12"/>
  <c r="O169" i="12"/>
  <c r="H206" i="12"/>
  <c r="Q246" i="12"/>
  <c r="J274" i="12"/>
  <c r="I318" i="12"/>
  <c r="K334" i="12"/>
  <c r="S347" i="12"/>
  <c r="I358" i="12"/>
  <c r="H420" i="12"/>
  <c r="S440" i="12"/>
  <c r="Q452" i="12"/>
  <c r="O459" i="12"/>
  <c r="N466" i="12"/>
  <c r="P511" i="12"/>
  <c r="S576" i="12"/>
  <c r="U592" i="12"/>
  <c r="L822" i="12"/>
  <c r="U5" i="11"/>
  <c r="U5" i="10"/>
  <c r="U5" i="9"/>
  <c r="U5" i="7"/>
  <c r="U5" i="1"/>
  <c r="U863" i="12"/>
  <c r="I233" i="12"/>
  <c r="Q96" i="12"/>
  <c r="Q233" i="12" s="1"/>
  <c r="K108" i="12"/>
  <c r="K233" i="12" s="1"/>
  <c r="I274" i="12"/>
  <c r="J318" i="12"/>
  <c r="R342" i="12"/>
  <c r="R516" i="12" s="1"/>
  <c r="R520" i="12" s="1"/>
  <c r="T347" i="12"/>
  <c r="L425" i="12"/>
  <c r="P430" i="12"/>
  <c r="V5" i="11"/>
  <c r="V5" i="10"/>
  <c r="V5" i="9"/>
  <c r="V5" i="7"/>
  <c r="V5" i="1"/>
  <c r="V863" i="12"/>
  <c r="K267" i="12"/>
  <c r="G221" i="12"/>
  <c r="G281" i="12"/>
  <c r="M863" i="12"/>
  <c r="K260" i="12"/>
  <c r="K516" i="12" s="1"/>
  <c r="K520" i="12" s="1"/>
  <c r="M571" i="12"/>
  <c r="M233" i="12"/>
  <c r="P318" i="12"/>
  <c r="W571" i="12"/>
  <c r="M288" i="12"/>
  <c r="R260" i="12"/>
  <c r="H327" i="12"/>
  <c r="J385" i="12"/>
  <c r="Q415" i="12"/>
  <c r="U471" i="12"/>
  <c r="T474" i="12"/>
  <c r="O480" i="12"/>
  <c r="G497" i="12"/>
  <c r="O524" i="12"/>
  <c r="T605" i="12"/>
  <c r="P630" i="12"/>
  <c r="I711" i="12"/>
  <c r="H786" i="12"/>
  <c r="W809" i="12"/>
  <c r="P863" i="12"/>
  <c r="V516" i="12"/>
  <c r="V520" i="12" s="1"/>
  <c r="L260" i="12"/>
  <c r="W101" i="12"/>
  <c r="V123" i="12"/>
  <c r="V295" i="12"/>
  <c r="L6" i="12"/>
  <c r="L864" i="12" s="1"/>
  <c r="W96" i="12"/>
  <c r="W233" i="12" s="1"/>
  <c r="Q108" i="12"/>
  <c r="T108" i="12"/>
  <c r="T233" i="12" s="1"/>
  <c r="V157" i="12"/>
  <c r="V173" i="12"/>
  <c r="Q183" i="12"/>
  <c r="I194" i="12"/>
  <c r="I214" i="12"/>
  <c r="J246" i="12"/>
  <c r="J516" i="12" s="1"/>
  <c r="J520" i="12" s="1"/>
  <c r="G314" i="12"/>
  <c r="I327" i="12"/>
  <c r="O362" i="12"/>
  <c r="P366" i="12"/>
  <c r="S366" i="12"/>
  <c r="M374" i="12"/>
  <c r="K385" i="12"/>
  <c r="J388" i="12"/>
  <c r="K393" i="12"/>
  <c r="P411" i="12"/>
  <c r="R415" i="12"/>
  <c r="R425" i="12"/>
  <c r="G436" i="12"/>
  <c r="U466" i="12"/>
  <c r="I500" i="12"/>
  <c r="W511" i="12"/>
  <c r="M533" i="12"/>
  <c r="U605" i="12"/>
  <c r="U814" i="12" s="1"/>
  <c r="T771" i="12"/>
  <c r="N900" i="12"/>
  <c r="T200" i="12"/>
  <c r="W246" i="12"/>
  <c r="W516" i="12" s="1"/>
  <c r="W520" i="12" s="1"/>
  <c r="H5" i="11"/>
  <c r="H5" i="10"/>
  <c r="H5" i="9"/>
  <c r="H5" i="7"/>
  <c r="H5" i="1"/>
  <c r="H863" i="12"/>
  <c r="M6" i="12"/>
  <c r="M864" i="12" s="1"/>
  <c r="H91" i="12"/>
  <c r="H233" i="12" s="1"/>
  <c r="U104" i="12"/>
  <c r="U233" i="12" s="1"/>
  <c r="J130" i="12"/>
  <c r="O142" i="12"/>
  <c r="O233" i="12" s="1"/>
  <c r="T147" i="12"/>
  <c r="W157" i="12"/>
  <c r="U176" i="12"/>
  <c r="R183" i="12"/>
  <c r="M191" i="12"/>
  <c r="S203" i="12"/>
  <c r="T228" i="12"/>
  <c r="O267" i="12"/>
  <c r="O516" i="12" s="1"/>
  <c r="O520" i="12" s="1"/>
  <c r="L274" i="12"/>
  <c r="L516" i="12" s="1"/>
  <c r="L520" i="12" s="1"/>
  <c r="W281" i="12"/>
  <c r="H310" i="12"/>
  <c r="H516" i="12" s="1"/>
  <c r="H520" i="12" s="1"/>
  <c r="J327" i="12"/>
  <c r="S334" i="12"/>
  <c r="S516" i="12" s="1"/>
  <c r="S520" i="12" s="1"/>
  <c r="K342" i="12"/>
  <c r="Q366" i="12"/>
  <c r="N374" i="12"/>
  <c r="L393" i="12"/>
  <c r="S425" i="12"/>
  <c r="H436" i="12"/>
  <c r="G449" i="12"/>
  <c r="Q480" i="12"/>
  <c r="M486" i="12"/>
  <c r="I497" i="12"/>
  <c r="Q524" i="12"/>
  <c r="N533" i="12"/>
  <c r="N571" i="12" s="1"/>
  <c r="I560" i="12"/>
  <c r="M645" i="12"/>
  <c r="J737" i="12"/>
  <c r="Q835" i="12"/>
  <c r="H848" i="12"/>
  <c r="I253" i="12"/>
  <c r="J6" i="12"/>
  <c r="J864" i="12" s="1"/>
  <c r="K6" i="12"/>
  <c r="K864" i="12" s="1"/>
  <c r="P113" i="12"/>
  <c r="P233" i="12" s="1"/>
  <c r="I5" i="11"/>
  <c r="I5" i="10"/>
  <c r="I5" i="9"/>
  <c r="I5" i="7"/>
  <c r="I5" i="1"/>
  <c r="I863" i="12"/>
  <c r="N6" i="12"/>
  <c r="N864" i="12" s="1"/>
  <c r="V104" i="12"/>
  <c r="V233" i="12" s="1"/>
  <c r="K130" i="12"/>
  <c r="N130" i="12"/>
  <c r="U147" i="12"/>
  <c r="V176" i="12"/>
  <c r="S183" i="12"/>
  <c r="Q210" i="12"/>
  <c r="H217" i="12"/>
  <c r="U228" i="12"/>
  <c r="U260" i="12"/>
  <c r="U516" i="12" s="1"/>
  <c r="U520" i="12" s="1"/>
  <c r="M274" i="12"/>
  <c r="M281" i="12"/>
  <c r="G303" i="12"/>
  <c r="T334" i="12"/>
  <c r="T516" i="12" s="1"/>
  <c r="T520" i="12" s="1"/>
  <c r="M352" i="12"/>
  <c r="R366" i="12"/>
  <c r="O374" i="12"/>
  <c r="K396" i="12"/>
  <c r="G399" i="12"/>
  <c r="Q420" i="12"/>
  <c r="I436" i="12"/>
  <c r="H449" i="12"/>
  <c r="S477" i="12"/>
  <c r="R480" i="12"/>
  <c r="K493" i="12"/>
  <c r="J497" i="12"/>
  <c r="R524" i="12"/>
  <c r="R571" i="12" s="1"/>
  <c r="U524" i="12"/>
  <c r="O533" i="12"/>
  <c r="M783" i="12"/>
  <c r="H540" i="12"/>
  <c r="V543" i="12"/>
  <c r="V627" i="12"/>
  <c r="V639" i="12"/>
  <c r="N678" i="12"/>
  <c r="Q678" i="12"/>
  <c r="J711" i="12"/>
  <c r="K737" i="12"/>
  <c r="N737" i="12"/>
  <c r="N752" i="12"/>
  <c r="I786" i="12"/>
  <c r="P795" i="12"/>
  <c r="I848" i="12"/>
  <c r="L848" i="12"/>
  <c r="K900" i="12"/>
  <c r="I922" i="12"/>
  <c r="S939" i="12"/>
  <c r="L977" i="12"/>
  <c r="J1038" i="12"/>
  <c r="V1064" i="12"/>
  <c r="G549" i="12"/>
  <c r="O566" i="12"/>
  <c r="M615" i="12"/>
  <c r="P615" i="12"/>
  <c r="W639" i="12"/>
  <c r="P645" i="12"/>
  <c r="S645" i="12"/>
  <c r="O664" i="12"/>
  <c r="R664" i="12"/>
  <c r="U664" i="12"/>
  <c r="U700" i="12"/>
  <c r="K711" i="12"/>
  <c r="Q720" i="12"/>
  <c r="L737" i="12"/>
  <c r="R775" i="12"/>
  <c r="S817" i="12"/>
  <c r="O827" i="12"/>
  <c r="T827" i="12"/>
  <c r="J848" i="12"/>
  <c r="U876" i="12"/>
  <c r="U912" i="12"/>
  <c r="J922" i="12"/>
  <c r="M922" i="12"/>
  <c r="V1000" i="12"/>
  <c r="K1038" i="12"/>
  <c r="Q1046" i="12"/>
  <c r="R1055" i="12"/>
  <c r="L560" i="12"/>
  <c r="V576" i="12"/>
  <c r="W605" i="12"/>
  <c r="N615" i="12"/>
  <c r="I636" i="12"/>
  <c r="I814" i="12" s="1"/>
  <c r="M659" i="12"/>
  <c r="V700" i="12"/>
  <c r="L711" i="12"/>
  <c r="R720" i="12"/>
  <c r="S775" i="12"/>
  <c r="P783" i="12"/>
  <c r="W792" i="12"/>
  <c r="J801" i="12"/>
  <c r="M801" i="12"/>
  <c r="H835" i="12"/>
  <c r="K848" i="12"/>
  <c r="V876" i="12"/>
  <c r="S881" i="12"/>
  <c r="K922" i="12"/>
  <c r="O930" i="12"/>
  <c r="O988" i="12"/>
  <c r="T1005" i="12"/>
  <c r="S1055" i="12"/>
  <c r="I1450" i="12"/>
  <c r="W576" i="12"/>
  <c r="G592" i="12"/>
  <c r="G600" i="12"/>
  <c r="G814" i="12" s="1"/>
  <c r="Q748" i="12"/>
  <c r="U817" i="12"/>
  <c r="I988" i="12"/>
  <c r="T1027" i="12"/>
  <c r="U1086" i="12"/>
  <c r="L540" i="12"/>
  <c r="L571" i="12" s="1"/>
  <c r="G552" i="12"/>
  <c r="H592" i="12"/>
  <c r="H814" i="12" s="1"/>
  <c r="R678" i="12"/>
  <c r="U678" i="12"/>
  <c r="L690" i="12"/>
  <c r="H697" i="12"/>
  <c r="R708" i="12"/>
  <c r="L732" i="12"/>
  <c r="R732" i="12"/>
  <c r="G764" i="12"/>
  <c r="V817" i="12"/>
  <c r="P881" i="12"/>
  <c r="L915" i="12"/>
  <c r="J988" i="12"/>
  <c r="N1005" i="12"/>
  <c r="U1027" i="12"/>
  <c r="U1055" i="12"/>
  <c r="R1086" i="12"/>
  <c r="G1139" i="12"/>
  <c r="M540" i="12"/>
  <c r="T612" i="12"/>
  <c r="J622" i="12"/>
  <c r="M622" i="12"/>
  <c r="G627" i="12"/>
  <c r="T645" i="12"/>
  <c r="W645" i="12"/>
  <c r="S664" i="12"/>
  <c r="V664" i="12"/>
  <c r="S678" i="12"/>
  <c r="M761" i="12"/>
  <c r="S783" i="12"/>
  <c r="S827" i="12"/>
  <c r="H841" i="12"/>
  <c r="M881" i="12"/>
  <c r="G892" i="12"/>
  <c r="S905" i="12"/>
  <c r="N922" i="12"/>
  <c r="Q922" i="12"/>
  <c r="O1005" i="12"/>
  <c r="N1019" i="12"/>
  <c r="V1027" i="12"/>
  <c r="Q1185" i="12"/>
  <c r="N1205" i="12"/>
  <c r="H586" i="12"/>
  <c r="K586" i="12"/>
  <c r="K814" i="12" s="1"/>
  <c r="M636" i="12"/>
  <c r="U645" i="12"/>
  <c r="T664" i="12"/>
  <c r="O686" i="12"/>
  <c r="R686" i="12"/>
  <c r="T748" i="12"/>
  <c r="W771" i="12"/>
  <c r="T783" i="12"/>
  <c r="G792" i="12"/>
  <c r="N801" i="12"/>
  <c r="Q801" i="12"/>
  <c r="I841" i="12"/>
  <c r="O922" i="12"/>
  <c r="L988" i="12"/>
  <c r="G1011" i="12"/>
  <c r="J1034" i="12"/>
  <c r="G1132" i="12"/>
  <c r="G1172" i="12"/>
  <c r="I543" i="12"/>
  <c r="K600" i="12"/>
  <c r="N600" i="12"/>
  <c r="N636" i="12"/>
  <c r="N814" i="12" s="1"/>
  <c r="R654" i="12"/>
  <c r="R814" i="12" s="1"/>
  <c r="V674" i="12"/>
  <c r="H717" i="12"/>
  <c r="O732" i="12"/>
  <c r="U748" i="12"/>
  <c r="O801" i="12"/>
  <c r="U827" i="12"/>
  <c r="J841" i="12"/>
  <c r="R896" i="12"/>
  <c r="J915" i="12"/>
  <c r="U933" i="12"/>
  <c r="G942" i="12"/>
  <c r="G1091" i="12" s="1"/>
  <c r="U949" i="12"/>
  <c r="R981" i="12"/>
  <c r="M988" i="12"/>
  <c r="Q1005" i="12"/>
  <c r="H1011" i="12"/>
  <c r="P1019" i="12"/>
  <c r="H552" i="12"/>
  <c r="K552" i="12"/>
  <c r="K571" i="12" s="1"/>
  <c r="L600" i="12"/>
  <c r="V748" i="12"/>
  <c r="I822" i="12"/>
  <c r="V827" i="12"/>
  <c r="N835" i="12"/>
  <c r="K841" i="12"/>
  <c r="Q848" i="12"/>
  <c r="T881" i="12"/>
  <c r="N896" i="12"/>
  <c r="N988" i="12"/>
  <c r="V995" i="12"/>
  <c r="R1005" i="12"/>
  <c r="Q1019" i="12"/>
  <c r="R1041" i="12"/>
  <c r="I1058" i="12"/>
  <c r="Q1068" i="12"/>
  <c r="L1181" i="12"/>
  <c r="I552" i="12"/>
  <c r="G1125" i="12"/>
  <c r="J814" i="12"/>
  <c r="P988" i="12"/>
  <c r="K876" i="12"/>
  <c r="U1005" i="12"/>
  <c r="S549" i="12"/>
  <c r="G566" i="12"/>
  <c r="J566" i="12"/>
  <c r="M581" i="12"/>
  <c r="M814" i="12" s="1"/>
  <c r="P581" i="12"/>
  <c r="P814" i="12" s="1"/>
  <c r="U619" i="12"/>
  <c r="K642" i="12"/>
  <c r="G659" i="12"/>
  <c r="J670" i="12"/>
  <c r="M670" i="12"/>
  <c r="L705" i="12"/>
  <c r="S714" i="12"/>
  <c r="G966" i="12"/>
  <c r="I1185" i="12"/>
  <c r="T549" i="12"/>
  <c r="H566" i="12"/>
  <c r="L608" i="12"/>
  <c r="L814" i="12" s="1"/>
  <c r="O608" i="12"/>
  <c r="O814" i="12" s="1"/>
  <c r="K630" i="12"/>
  <c r="L642" i="12"/>
  <c r="H654" i="12"/>
  <c r="K654" i="12"/>
  <c r="M705" i="12"/>
  <c r="T714" i="12"/>
  <c r="I742" i="12"/>
  <c r="H756" i="12"/>
  <c r="H778" i="12"/>
  <c r="K778" i="12"/>
  <c r="R809" i="12"/>
  <c r="H827" i="12"/>
  <c r="T835" i="12"/>
  <c r="V853" i="12"/>
  <c r="T896" i="12"/>
  <c r="J936" i="12"/>
  <c r="H995" i="12"/>
  <c r="S1015" i="12"/>
  <c r="K1257" i="12"/>
  <c r="Q543" i="12"/>
  <c r="T543" i="12"/>
  <c r="T571" i="12" s="1"/>
  <c r="S596" i="12"/>
  <c r="V596" i="12"/>
  <c r="M608" i="12"/>
  <c r="T693" i="12"/>
  <c r="W693" i="12"/>
  <c r="N705" i="12"/>
  <c r="U714" i="12"/>
  <c r="G723" i="12"/>
  <c r="J723" i="12"/>
  <c r="G742" i="12"/>
  <c r="I752" i="12"/>
  <c r="I778" i="12"/>
  <c r="S809" i="12"/>
  <c r="V809" i="12"/>
  <c r="P822" i="12"/>
  <c r="U835" i="12"/>
  <c r="T876" i="12"/>
  <c r="O886" i="12"/>
  <c r="J900" i="12"/>
  <c r="J1091" i="12" s="1"/>
  <c r="U919" i="12"/>
  <c r="I995" i="12"/>
  <c r="T1015" i="12"/>
  <c r="P1058" i="12"/>
  <c r="O1075" i="12"/>
  <c r="M1153" i="12"/>
  <c r="P1181" i="12"/>
  <c r="P1192" i="12"/>
  <c r="H1205" i="12"/>
  <c r="U1494" i="12"/>
  <c r="L1024" i="12"/>
  <c r="S1068" i="12"/>
  <c r="N1153" i="12"/>
  <c r="Q1181" i="12"/>
  <c r="O1185" i="12"/>
  <c r="I1192" i="12"/>
  <c r="S1216" i="12"/>
  <c r="M1257" i="12"/>
  <c r="O1429" i="12"/>
  <c r="M1024" i="12"/>
  <c r="G1041" i="12"/>
  <c r="T1055" i="12"/>
  <c r="I1061" i="12"/>
  <c r="O1153" i="12"/>
  <c r="P1185" i="12"/>
  <c r="T1216" i="12"/>
  <c r="J1236" i="12"/>
  <c r="N1246" i="12"/>
  <c r="M1254" i="12"/>
  <c r="R1153" i="1"/>
  <c r="R1154" i="12"/>
  <c r="R1153" i="12" s="1"/>
  <c r="L1038" i="12"/>
  <c r="M1049" i="12"/>
  <c r="U1068" i="12"/>
  <c r="P1153" i="12"/>
  <c r="K1192" i="12"/>
  <c r="K1205" i="12"/>
  <c r="O1210" i="12"/>
  <c r="U1216" i="12"/>
  <c r="H1224" i="12"/>
  <c r="L1224" i="12"/>
  <c r="K1236" i="12"/>
  <c r="Q1410" i="12"/>
  <c r="U1473" i="12"/>
  <c r="G1005" i="1"/>
  <c r="W1006" i="1"/>
  <c r="Q1150" i="1"/>
  <c r="I1150" i="12"/>
  <c r="V1055" i="12"/>
  <c r="Q1153" i="12"/>
  <c r="V1216" i="12"/>
  <c r="I1224" i="12"/>
  <c r="L1236" i="12"/>
  <c r="V1410" i="12"/>
  <c r="H1118" i="1"/>
  <c r="L1119" i="1"/>
  <c r="U897" i="12"/>
  <c r="U896" i="12" s="1"/>
  <c r="G1111" i="12"/>
  <c r="G1200" i="12"/>
  <c r="K1200" i="12"/>
  <c r="S1410" i="12"/>
  <c r="T1675" i="12"/>
  <c r="W923" i="1"/>
  <c r="H922" i="1"/>
  <c r="L945" i="1"/>
  <c r="W947" i="1"/>
  <c r="O1038" i="12"/>
  <c r="V1075" i="12"/>
  <c r="G1157" i="12"/>
  <c r="G1185" i="12"/>
  <c r="H1200" i="12"/>
  <c r="K1224" i="12"/>
  <c r="K1052" i="12"/>
  <c r="T1058" i="12"/>
  <c r="I1064" i="12"/>
  <c r="U1185" i="12"/>
  <c r="I1200" i="12"/>
  <c r="R1254" i="12"/>
  <c r="P1263" i="12"/>
  <c r="G1470" i="12"/>
  <c r="T1034" i="12"/>
  <c r="J1200" i="12"/>
  <c r="K1232" i="12"/>
  <c r="Q1243" i="12"/>
  <c r="R1401" i="12"/>
  <c r="M1052" i="12"/>
  <c r="Q1192" i="12"/>
  <c r="Q1205" i="12"/>
  <c r="R1243" i="12"/>
  <c r="Q1391" i="12"/>
  <c r="T1458" i="12"/>
  <c r="V927" i="1"/>
  <c r="W928" i="1"/>
  <c r="R1192" i="12"/>
  <c r="S1192" i="12"/>
  <c r="M1220" i="12"/>
  <c r="M1031" i="12"/>
  <c r="U1061" i="12"/>
  <c r="H1185" i="12"/>
  <c r="N1220" i="12"/>
  <c r="V1236" i="12"/>
  <c r="H1382" i="12"/>
  <c r="W814" i="1"/>
  <c r="I814" i="1"/>
  <c r="L814" i="1"/>
  <c r="J814" i="1"/>
  <c r="P814" i="1"/>
  <c r="N1031" i="12"/>
  <c r="M1046" i="12"/>
  <c r="K1075" i="12"/>
  <c r="G1210" i="12"/>
  <c r="R1232" i="12"/>
  <c r="U1239" i="12"/>
  <c r="G1273" i="12"/>
  <c r="M1429" i="12"/>
  <c r="I1410" i="12"/>
  <c r="U1444" i="12"/>
  <c r="L1246" i="12"/>
  <c r="G1260" i="12"/>
  <c r="J1273" i="12"/>
  <c r="R1358" i="12"/>
  <c r="G1391" i="12"/>
  <c r="G1429" i="12" s="1"/>
  <c r="J1391" i="12"/>
  <c r="J1429" i="12" s="1"/>
  <c r="N1391" i="12"/>
  <c r="N1429" i="12" s="1"/>
  <c r="T1410" i="12"/>
  <c r="G1410" i="12"/>
  <c r="I1470" i="12"/>
  <c r="K1528" i="12"/>
  <c r="N1590" i="12"/>
  <c r="J1205" i="12"/>
  <c r="Q1220" i="12"/>
  <c r="M1246" i="12"/>
  <c r="Q1266" i="12"/>
  <c r="S1358" i="12"/>
  <c r="H1391" i="12"/>
  <c r="U1410" i="12"/>
  <c r="G1466" i="12"/>
  <c r="K1551" i="12"/>
  <c r="O1590" i="12"/>
  <c r="K1656" i="12"/>
  <c r="L1052" i="1"/>
  <c r="W1053" i="1"/>
  <c r="M1269" i="12"/>
  <c r="P1269" i="12"/>
  <c r="T1358" i="12"/>
  <c r="K1418" i="12"/>
  <c r="K1429" i="12" s="1"/>
  <c r="I1444" i="12"/>
  <c r="N1269" i="12"/>
  <c r="G1338" i="12"/>
  <c r="G1398" i="12"/>
  <c r="G1401" i="12"/>
  <c r="T1439" i="12"/>
  <c r="T1672" i="12" s="1"/>
  <c r="J1444" i="12"/>
  <c r="J1672" i="12" s="1"/>
  <c r="O1200" i="12"/>
  <c r="Q1257" i="12"/>
  <c r="K1260" i="12"/>
  <c r="T1382" i="12"/>
  <c r="K1391" i="12"/>
  <c r="H1401" i="12"/>
  <c r="T1454" i="12"/>
  <c r="H1494" i="12"/>
  <c r="S1517" i="12"/>
  <c r="V1517" i="12"/>
  <c r="I1544" i="12"/>
  <c r="L1544" i="12"/>
  <c r="J1210" i="12"/>
  <c r="U1429" i="12"/>
  <c r="L1391" i="12"/>
  <c r="L1429" i="12" s="1"/>
  <c r="I1398" i="12"/>
  <c r="I1401" i="12"/>
  <c r="T1517" i="12"/>
  <c r="W1517" i="12"/>
  <c r="G571" i="1"/>
  <c r="W917" i="1"/>
  <c r="O1205" i="12"/>
  <c r="H1263" i="12"/>
  <c r="G1317" i="12"/>
  <c r="V1382" i="12"/>
  <c r="W1439" i="12"/>
  <c r="V1454" i="12"/>
  <c r="V1672" i="12" s="1"/>
  <c r="I1463" i="12"/>
  <c r="U1517" i="12"/>
  <c r="P1656" i="12"/>
  <c r="P233" i="1"/>
  <c r="P1581" i="12"/>
  <c r="Q516" i="1"/>
  <c r="Q520" i="1" s="1"/>
  <c r="W1004" i="1"/>
  <c r="N1391" i="1"/>
  <c r="N1396" i="12"/>
  <c r="Q1382" i="12"/>
  <c r="R1391" i="12"/>
  <c r="R1429" i="12" s="1"/>
  <c r="S1401" i="12"/>
  <c r="K1410" i="12"/>
  <c r="T1418" i="12"/>
  <c r="S1424" i="12"/>
  <c r="S1512" i="12"/>
  <c r="V1512" i="12"/>
  <c r="T233" i="1"/>
  <c r="V1192" i="12"/>
  <c r="G1278" i="12"/>
  <c r="S1391" i="12"/>
  <c r="S1429" i="12" s="1"/>
  <c r="P1401" i="12"/>
  <c r="P1429" i="12" s="1"/>
  <c r="T1401" i="12"/>
  <c r="L1410" i="12"/>
  <c r="O1463" i="12"/>
  <c r="O1672" i="12" s="1"/>
  <c r="T1512" i="12"/>
  <c r="P1629" i="12"/>
  <c r="U1680" i="12"/>
  <c r="K1680" i="12"/>
  <c r="J1232" i="12"/>
  <c r="S1251" i="12"/>
  <c r="O1263" i="12"/>
  <c r="I1266" i="12"/>
  <c r="K1358" i="12"/>
  <c r="I1382" i="12"/>
  <c r="I1429" i="12" s="1"/>
  <c r="Q1401" i="12"/>
  <c r="T1473" i="12"/>
  <c r="G1528" i="12"/>
  <c r="M1629" i="12"/>
  <c r="W989" i="1"/>
  <c r="M988" i="1"/>
  <c r="I1450" i="1"/>
  <c r="I1453" i="12"/>
  <c r="H1301" i="1"/>
  <c r="G1298" i="1"/>
  <c r="W1301" i="1"/>
  <c r="S1458" i="12"/>
  <c r="S1672" i="12" s="1"/>
  <c r="M1536" i="12"/>
  <c r="I1551" i="12"/>
  <c r="G1585" i="12"/>
  <c r="M1619" i="12"/>
  <c r="P516" i="1"/>
  <c r="P520" i="1" s="1"/>
  <c r="W873" i="1"/>
  <c r="N922" i="1"/>
  <c r="U1424" i="12"/>
  <c r="M1466" i="12"/>
  <c r="U1480" i="12"/>
  <c r="U1672" i="12" s="1"/>
  <c r="U1485" i="12"/>
  <c r="P1491" i="12"/>
  <c r="J1497" i="12"/>
  <c r="I1522" i="12"/>
  <c r="N1536" i="12"/>
  <c r="J1551" i="12"/>
  <c r="J1558" i="12"/>
  <c r="V1595" i="12"/>
  <c r="I1610" i="12"/>
  <c r="O1629" i="12"/>
  <c r="R1656" i="12"/>
  <c r="V1424" i="12"/>
  <c r="R1463" i="12"/>
  <c r="R1672" i="12" s="1"/>
  <c r="L1470" i="12"/>
  <c r="G1473" i="12"/>
  <c r="V1480" i="12"/>
  <c r="W1512" i="12"/>
  <c r="O1536" i="12"/>
  <c r="K1558" i="12"/>
  <c r="W1575" i="12"/>
  <c r="W1595" i="12"/>
  <c r="J1610" i="12"/>
  <c r="S1656" i="12"/>
  <c r="R1675" i="12"/>
  <c r="L1690" i="12"/>
  <c r="R516" i="1"/>
  <c r="R520" i="1" s="1"/>
  <c r="U516" i="1"/>
  <c r="U520" i="1" s="1"/>
  <c r="J571" i="1"/>
  <c r="S571" i="1"/>
  <c r="W880" i="1"/>
  <c r="H880" i="1"/>
  <c r="H880" i="12" s="1"/>
  <c r="G905" i="1"/>
  <c r="W907" i="1"/>
  <c r="W920" i="1"/>
  <c r="P936" i="1"/>
  <c r="L1126" i="1"/>
  <c r="I1125" i="1"/>
  <c r="W1130" i="1"/>
  <c r="G1125" i="1"/>
  <c r="G1454" i="12"/>
  <c r="H1473" i="12"/>
  <c r="G1512" i="12"/>
  <c r="G1517" i="12"/>
  <c r="O1532" i="12"/>
  <c r="M1544" i="12"/>
  <c r="K1610" i="12"/>
  <c r="O1622" i="12"/>
  <c r="U1644" i="12"/>
  <c r="N233" i="1"/>
  <c r="S516" i="1"/>
  <c r="S520" i="1" s="1"/>
  <c r="K571" i="1"/>
  <c r="G868" i="1"/>
  <c r="H870" i="1"/>
  <c r="H907" i="1"/>
  <c r="H907" i="12" s="1"/>
  <c r="G1444" i="12"/>
  <c r="G1672" i="12" s="1"/>
  <c r="P1528" i="12"/>
  <c r="P1532" i="12"/>
  <c r="N1544" i="12"/>
  <c r="T1590" i="12"/>
  <c r="L1610" i="12"/>
  <c r="T1636" i="12"/>
  <c r="S1693" i="12"/>
  <c r="L233" i="1"/>
  <c r="T516" i="1"/>
  <c r="T520" i="1" s="1"/>
  <c r="L571" i="1"/>
  <c r="U571" i="1"/>
  <c r="P1142" i="1"/>
  <c r="S1142" i="1" s="1"/>
  <c r="W1488" i="12"/>
  <c r="W1672" i="12" s="1"/>
  <c r="N1497" i="12"/>
  <c r="M1522" i="12"/>
  <c r="Q1522" i="12"/>
  <c r="O1544" i="12"/>
  <c r="N1551" i="12"/>
  <c r="U1590" i="12"/>
  <c r="L1606" i="12"/>
  <c r="U1636" i="12"/>
  <c r="V1653" i="12"/>
  <c r="T1685" i="12"/>
  <c r="J233" i="1"/>
  <c r="M233" i="1"/>
  <c r="W903" i="1"/>
  <c r="W1036" i="1"/>
  <c r="M1046" i="1"/>
  <c r="I1434" i="12"/>
  <c r="O1503" i="12"/>
  <c r="N1522" i="12"/>
  <c r="P1544" i="12"/>
  <c r="O1551" i="12"/>
  <c r="O1558" i="12"/>
  <c r="J1572" i="12"/>
  <c r="G1595" i="12"/>
  <c r="M1606" i="12"/>
  <c r="P1614" i="12"/>
  <c r="V1636" i="12"/>
  <c r="U1685" i="12"/>
  <c r="K1685" i="12"/>
  <c r="K516" i="1"/>
  <c r="K520" i="1" s="1"/>
  <c r="O814" i="1"/>
  <c r="W1070" i="1"/>
  <c r="M1068" i="1"/>
  <c r="K1600" i="12"/>
  <c r="Q1614" i="12"/>
  <c r="J1068" i="1"/>
  <c r="W1069" i="1"/>
  <c r="L1439" i="12"/>
  <c r="P1522" i="12"/>
  <c r="I1595" i="12"/>
  <c r="W1054" i="1"/>
  <c r="O1052" i="1"/>
  <c r="H1610" i="1"/>
  <c r="M1614" i="1"/>
  <c r="M1615" i="12"/>
  <c r="M1614" i="12" s="1"/>
  <c r="P1614" i="1"/>
  <c r="P1616" i="12"/>
  <c r="M1460" i="12"/>
  <c r="M1458" i="12" s="1"/>
  <c r="W1532" i="12"/>
  <c r="U1548" i="12"/>
  <c r="O1577" i="12"/>
  <c r="O1575" i="12" s="1"/>
  <c r="G1633" i="12"/>
  <c r="L1641" i="12"/>
  <c r="N1659" i="12"/>
  <c r="L905" i="1"/>
  <c r="W906" i="1"/>
  <c r="W1018" i="1"/>
  <c r="W1033" i="1"/>
  <c r="I1099" i="1"/>
  <c r="J1111" i="1"/>
  <c r="J1488" i="12"/>
  <c r="V1555" i="12"/>
  <c r="W1563" i="12"/>
  <c r="G1622" i="12"/>
  <c r="I1633" i="12"/>
  <c r="M1641" i="12"/>
  <c r="L1693" i="12"/>
  <c r="W233" i="1"/>
  <c r="U814" i="1"/>
  <c r="G814" i="1"/>
  <c r="J900" i="1"/>
  <c r="W902" i="1"/>
  <c r="P1434" i="12"/>
  <c r="L1458" i="12"/>
  <c r="Q1477" i="12"/>
  <c r="Q1672" i="12" s="1"/>
  <c r="S1500" i="12"/>
  <c r="Q1572" i="12"/>
  <c r="L1578" i="12"/>
  <c r="Q1600" i="12"/>
  <c r="T1606" i="12"/>
  <c r="W1614" i="12"/>
  <c r="N1641" i="12"/>
  <c r="O1680" i="12"/>
  <c r="H1693" i="12"/>
  <c r="I516" i="1"/>
  <c r="I520" i="1" s="1"/>
  <c r="V814" i="1"/>
  <c r="H814" i="1"/>
  <c r="W893" i="1"/>
  <c r="L915" i="1"/>
  <c r="L1716" i="1" s="1"/>
  <c r="W997" i="1"/>
  <c r="W1014" i="1"/>
  <c r="W1032" i="1"/>
  <c r="G1031" i="1"/>
  <c r="K1034" i="1"/>
  <c r="W1035" i="1"/>
  <c r="J1046" i="1"/>
  <c r="W1047" i="1"/>
  <c r="W1131" i="1"/>
  <c r="G1132" i="1"/>
  <c r="Q988" i="1"/>
  <c r="W999" i="1"/>
  <c r="U1614" i="12"/>
  <c r="O1619" i="12"/>
  <c r="Q1680" i="12"/>
  <c r="O1693" i="12"/>
  <c r="S233" i="1"/>
  <c r="H571" i="1"/>
  <c r="S886" i="1"/>
  <c r="H889" i="1"/>
  <c r="R908" i="1"/>
  <c r="W925" i="1"/>
  <c r="W982" i="1"/>
  <c r="R988" i="1"/>
  <c r="V988" i="1"/>
  <c r="W1063" i="1"/>
  <c r="G1061" i="1"/>
  <c r="G1064" i="1"/>
  <c r="W1065" i="1"/>
  <c r="W1213" i="1"/>
  <c r="J1667" i="12"/>
  <c r="R1680" i="12"/>
  <c r="N1699" i="12"/>
  <c r="G516" i="1"/>
  <c r="G520" i="1" s="1"/>
  <c r="W885" i="1"/>
  <c r="T886" i="1"/>
  <c r="W898" i="1"/>
  <c r="S922" i="1"/>
  <c r="W983" i="1"/>
  <c r="J1031" i="1"/>
  <c r="H1058" i="1"/>
  <c r="W1060" i="1"/>
  <c r="K1192" i="1"/>
  <c r="W1203" i="1"/>
  <c r="H1251" i="1"/>
  <c r="H516" i="1"/>
  <c r="H520" i="1" s="1"/>
  <c r="W916" i="1"/>
  <c r="W951" i="1"/>
  <c r="W949" i="1" s="1"/>
  <c r="U988" i="1"/>
  <c r="W1002" i="1"/>
  <c r="Q1005" i="1"/>
  <c r="W1026" i="1"/>
  <c r="H1041" i="1"/>
  <c r="W1042" i="1"/>
  <c r="H1102" i="1"/>
  <c r="U1220" i="1"/>
  <c r="I1269" i="1"/>
  <c r="N1429" i="1"/>
  <c r="V1680" i="12"/>
  <c r="R1699" i="12"/>
  <c r="V1711" i="12"/>
  <c r="W888" i="1"/>
  <c r="W895" i="1"/>
  <c r="W911" i="1"/>
  <c r="H911" i="1"/>
  <c r="W979" i="1"/>
  <c r="H981" i="1"/>
  <c r="W1022" i="1"/>
  <c r="W1057" i="1"/>
  <c r="P1114" i="1"/>
  <c r="W1187" i="1"/>
  <c r="W1659" i="12"/>
  <c r="S1699" i="12"/>
  <c r="U881" i="1"/>
  <c r="U1716" i="1" s="1"/>
  <c r="T908" i="1"/>
  <c r="G912" i="1"/>
  <c r="H913" i="1"/>
  <c r="W913" i="1"/>
  <c r="G949" i="1"/>
  <c r="W986" i="1"/>
  <c r="W1029" i="1"/>
  <c r="M1064" i="1"/>
  <c r="N1127" i="1"/>
  <c r="P1127" i="1" s="1"/>
  <c r="Q1136" i="1"/>
  <c r="M1685" i="12"/>
  <c r="L516" i="1"/>
  <c r="L520" i="1" s="1"/>
  <c r="K814" i="1"/>
  <c r="Q881" i="1"/>
  <c r="G908" i="1"/>
  <c r="I912" i="1"/>
  <c r="Q930" i="1"/>
  <c r="W975" i="1"/>
  <c r="W1025" i="1"/>
  <c r="G1024" i="1"/>
  <c r="G1111" i="1"/>
  <c r="R1114" i="1"/>
  <c r="U1114" i="1" s="1"/>
  <c r="G1168" i="1"/>
  <c r="I1200" i="1"/>
  <c r="W1234" i="1"/>
  <c r="O1633" i="12"/>
  <c r="S1650" i="12"/>
  <c r="L1653" i="12"/>
  <c r="M516" i="1"/>
  <c r="M520" i="1" s="1"/>
  <c r="W887" i="1"/>
  <c r="W958" i="1"/>
  <c r="G1019" i="1"/>
  <c r="M1041" i="1"/>
  <c r="H1111" i="1"/>
  <c r="L1112" i="1"/>
  <c r="W1124" i="1"/>
  <c r="P1153" i="1"/>
  <c r="Q571" i="1"/>
  <c r="M814" i="1"/>
  <c r="W878" i="1"/>
  <c r="Q915" i="1"/>
  <c r="W935" i="1"/>
  <c r="P942" i="1"/>
  <c r="W954" i="1"/>
  <c r="Q1015" i="1"/>
  <c r="J1055" i="1"/>
  <c r="W1056" i="1"/>
  <c r="W1089" i="1"/>
  <c r="I1111" i="1"/>
  <c r="Q1153" i="1"/>
  <c r="K233" i="1"/>
  <c r="M1011" i="1"/>
  <c r="W1012" i="1"/>
  <c r="T1015" i="1"/>
  <c r="W1039" i="1"/>
  <c r="L1038" i="1"/>
  <c r="T1429" i="1"/>
  <c r="R1398" i="1"/>
  <c r="R1429" i="1" s="1"/>
  <c r="W1399" i="1"/>
  <c r="N1626" i="12"/>
  <c r="Q814" i="1"/>
  <c r="G876" i="1"/>
  <c r="W883" i="1"/>
  <c r="W932" i="1"/>
  <c r="G930" i="1"/>
  <c r="H932" i="1"/>
  <c r="W946" i="1"/>
  <c r="W1007" i="1"/>
  <c r="O1121" i="1"/>
  <c r="O1626" i="12"/>
  <c r="W1667" i="12"/>
  <c r="L1706" i="12"/>
  <c r="R814" i="1"/>
  <c r="T995" i="1"/>
  <c r="W1044" i="1"/>
  <c r="W1074" i="1"/>
  <c r="G1072" i="1"/>
  <c r="R1086" i="1"/>
  <c r="P1699" i="12"/>
  <c r="O1706" i="12"/>
  <c r="V881" i="1"/>
  <c r="V1716" i="1" s="1"/>
  <c r="V896" i="1"/>
  <c r="W901" i="1"/>
  <c r="W929" i="1"/>
  <c r="W956" i="1"/>
  <c r="W990" i="1"/>
  <c r="M1005" i="1"/>
  <c r="W1020" i="1"/>
  <c r="U1046" i="1"/>
  <c r="O1064" i="1"/>
  <c r="T1086" i="1"/>
  <c r="W1152" i="1"/>
  <c r="W1155" i="1"/>
  <c r="O1185" i="1"/>
  <c r="W1219" i="1"/>
  <c r="M1382" i="1"/>
  <c r="W1392" i="1"/>
  <c r="G1391" i="1"/>
  <c r="S1055" i="1"/>
  <c r="G1075" i="1"/>
  <c r="W1076" i="1"/>
  <c r="Q1135" i="1"/>
  <c r="T1135" i="1" s="1"/>
  <c r="W1138" i="1"/>
  <c r="H1146" i="1"/>
  <c r="G1157" i="1"/>
  <c r="H1158" i="1"/>
  <c r="I1210" i="1"/>
  <c r="W1225" i="1"/>
  <c r="N1224" i="1"/>
  <c r="L1269" i="1"/>
  <c r="H1429" i="1"/>
  <c r="G1600" i="1"/>
  <c r="H1603" i="1"/>
  <c r="K1690" i="12"/>
  <c r="I881" i="1"/>
  <c r="P908" i="1"/>
  <c r="P915" i="1"/>
  <c r="W957" i="1"/>
  <c r="W970" i="1"/>
  <c r="M995" i="1"/>
  <c r="O1005" i="1"/>
  <c r="R1005" i="1"/>
  <c r="S1038" i="1"/>
  <c r="V1086" i="1"/>
  <c r="G1104" i="1"/>
  <c r="W1137" i="1"/>
  <c r="I1146" i="1"/>
  <c r="J1168" i="1"/>
  <c r="W1196" i="1"/>
  <c r="W1264" i="1"/>
  <c r="W1321" i="1"/>
  <c r="I1382" i="1"/>
  <c r="P886" i="1"/>
  <c r="O900" i="1"/>
  <c r="M908" i="1"/>
  <c r="M1716" i="1" s="1"/>
  <c r="U922" i="1"/>
  <c r="R977" i="1"/>
  <c r="N995" i="1"/>
  <c r="P1005" i="1"/>
  <c r="S1005" i="1"/>
  <c r="I1108" i="1"/>
  <c r="W1144" i="1"/>
  <c r="J1146" i="1"/>
  <c r="P1149" i="1"/>
  <c r="P1149" i="12" s="1"/>
  <c r="U1185" i="1"/>
  <c r="W1233" i="1"/>
  <c r="W1240" i="1"/>
  <c r="P1239" i="1"/>
  <c r="H1246" i="1"/>
  <c r="W1247" i="1"/>
  <c r="P1429" i="1"/>
  <c r="N908" i="1"/>
  <c r="N1716" i="1" s="1"/>
  <c r="V922" i="1"/>
  <c r="H927" i="1"/>
  <c r="G933" i="1"/>
  <c r="H934" i="1"/>
  <c r="G1011" i="1"/>
  <c r="N1113" i="1"/>
  <c r="P1113" i="1" s="1"/>
  <c r="W1151" i="1"/>
  <c r="W1211" i="1"/>
  <c r="L1210" i="1"/>
  <c r="W1221" i="1"/>
  <c r="K1220" i="1"/>
  <c r="W1237" i="1"/>
  <c r="O1236" i="1"/>
  <c r="G1260" i="1"/>
  <c r="W1261" i="1"/>
  <c r="W1397" i="1"/>
  <c r="G1590" i="1"/>
  <c r="H1592" i="1"/>
  <c r="R1716" i="1"/>
  <c r="W879" i="1"/>
  <c r="N886" i="1"/>
  <c r="W897" i="1"/>
  <c r="L900" i="1"/>
  <c r="O908" i="1"/>
  <c r="O1716" i="1" s="1"/>
  <c r="W918" i="1"/>
  <c r="W921" i="1"/>
  <c r="W937" i="1"/>
  <c r="W961" i="1"/>
  <c r="W963" i="1"/>
  <c r="W1001" i="1"/>
  <c r="W1016" i="1"/>
  <c r="G1015" i="1"/>
  <c r="L1019" i="1"/>
  <c r="P1019" i="1"/>
  <c r="W1037" i="1"/>
  <c r="W1043" i="1"/>
  <c r="W1050" i="1"/>
  <c r="R1061" i="1"/>
  <c r="W1067" i="1"/>
  <c r="L1147" i="1"/>
  <c r="M1147" i="1" s="1"/>
  <c r="W1154" i="1"/>
  <c r="T1185" i="1"/>
  <c r="R1192" i="1"/>
  <c r="V1192" i="1"/>
  <c r="L1200" i="1"/>
  <c r="W1201" i="1"/>
  <c r="W1205" i="1"/>
  <c r="L1382" i="1"/>
  <c r="W1383" i="1"/>
  <c r="W1396" i="1"/>
  <c r="J1716" i="1"/>
  <c r="H879" i="1"/>
  <c r="W882" i="1"/>
  <c r="H881" i="1"/>
  <c r="O886" i="1"/>
  <c r="H894" i="1"/>
  <c r="H892" i="1" s="1"/>
  <c r="H896" i="1"/>
  <c r="M900" i="1"/>
  <c r="T915" i="1"/>
  <c r="H921" i="1"/>
  <c r="H919" i="1" s="1"/>
  <c r="W924" i="1"/>
  <c r="W931" i="1"/>
  <c r="W938" i="1"/>
  <c r="G939" i="1"/>
  <c r="H943" i="1"/>
  <c r="W943" i="1" s="1"/>
  <c r="W969" i="1"/>
  <c r="W966" i="1" s="1"/>
  <c r="H1000" i="1"/>
  <c r="W1009" i="1"/>
  <c r="M1019" i="1"/>
  <c r="U1027" i="1"/>
  <c r="W1040" i="1"/>
  <c r="G1046" i="1"/>
  <c r="P1135" i="1"/>
  <c r="R1149" i="1"/>
  <c r="U1149" i="1" s="1"/>
  <c r="I1159" i="1"/>
  <c r="J1159" i="1" s="1"/>
  <c r="W1188" i="1"/>
  <c r="S1239" i="1"/>
  <c r="K1246" i="1"/>
  <c r="W1256" i="1"/>
  <c r="H1513" i="1"/>
  <c r="G1512" i="1"/>
  <c r="T1716" i="1"/>
  <c r="N900" i="1"/>
  <c r="Q908" i="1"/>
  <c r="Q1716" i="1" s="1"/>
  <c r="U915" i="1"/>
  <c r="K927" i="1"/>
  <c r="Q964" i="1"/>
  <c r="L964" i="1"/>
  <c r="N964" i="1"/>
  <c r="M964" i="1"/>
  <c r="H962" i="1"/>
  <c r="V964" i="1"/>
  <c r="U964" i="1"/>
  <c r="T964" i="1"/>
  <c r="S964" i="1"/>
  <c r="R964" i="1"/>
  <c r="P964" i="1"/>
  <c r="R995" i="1"/>
  <c r="V995" i="1"/>
  <c r="I1000" i="1"/>
  <c r="N1019" i="1"/>
  <c r="R1027" i="1"/>
  <c r="W1059" i="1"/>
  <c r="T1061" i="1"/>
  <c r="V1064" i="1"/>
  <c r="H1132" i="1"/>
  <c r="K1139" i="1"/>
  <c r="W1214" i="1"/>
  <c r="T1224" i="1"/>
  <c r="J1260" i="1"/>
  <c r="W1294" i="1"/>
  <c r="Q886" i="1"/>
  <c r="V915" i="1"/>
  <c r="G919" i="1"/>
  <c r="W998" i="1"/>
  <c r="J1000" i="1"/>
  <c r="O1019" i="1"/>
  <c r="S1027" i="1"/>
  <c r="G1041" i="1"/>
  <c r="W1087" i="1"/>
  <c r="G1086" i="1"/>
  <c r="H1087" i="1"/>
  <c r="J1098" i="1"/>
  <c r="K1098" i="1" s="1"/>
  <c r="I1109" i="1"/>
  <c r="I1132" i="1"/>
  <c r="O1142" i="1"/>
  <c r="S1181" i="1"/>
  <c r="U1192" i="1"/>
  <c r="G1216" i="1"/>
  <c r="W1244" i="1"/>
  <c r="G1243" i="1"/>
  <c r="W1245" i="1"/>
  <c r="K1243" i="1"/>
  <c r="W1267" i="1"/>
  <c r="N1266" i="1"/>
  <c r="G1351" i="1"/>
  <c r="H1352" i="1"/>
  <c r="W1357" i="1"/>
  <c r="N1355" i="1"/>
  <c r="W1204" i="1"/>
  <c r="Q1391" i="1"/>
  <c r="Q1429" i="1" s="1"/>
  <c r="W1258" i="1"/>
  <c r="M1257" i="1"/>
  <c r="W1364" i="1"/>
  <c r="W1364" i="12" s="1"/>
  <c r="G1362" i="1"/>
  <c r="I571" i="1"/>
  <c r="T814" i="1"/>
  <c r="R881" i="1"/>
  <c r="O892" i="1"/>
  <c r="R922" i="1"/>
  <c r="R930" i="1"/>
  <c r="R936" i="1"/>
  <c r="S988" i="1"/>
  <c r="G988" i="1"/>
  <c r="R1000" i="1"/>
  <c r="I1005" i="1"/>
  <c r="R1015" i="1"/>
  <c r="M1031" i="1"/>
  <c r="O1041" i="1"/>
  <c r="N1055" i="1"/>
  <c r="K1064" i="1"/>
  <c r="N1064" i="1"/>
  <c r="W1079" i="1"/>
  <c r="K1111" i="1"/>
  <c r="G1146" i="1"/>
  <c r="G1153" i="1"/>
  <c r="G1172" i="1"/>
  <c r="W1175" i="1"/>
  <c r="G1220" i="1"/>
  <c r="H1283" i="1"/>
  <c r="W1286" i="1"/>
  <c r="H1304" i="1"/>
  <c r="G1517" i="1"/>
  <c r="H1518" i="1"/>
  <c r="S881" i="1"/>
  <c r="S1716" i="1" s="1"/>
  <c r="P892" i="1"/>
  <c r="H905" i="1"/>
  <c r="W909" i="1"/>
  <c r="O922" i="1"/>
  <c r="I949" i="1"/>
  <c r="W996" i="1"/>
  <c r="J1005" i="1"/>
  <c r="W1021" i="1"/>
  <c r="N1031" i="1"/>
  <c r="P1041" i="1"/>
  <c r="O1055" i="1"/>
  <c r="L1064" i="1"/>
  <c r="Q1086" i="1"/>
  <c r="U1086" i="1"/>
  <c r="V1121" i="1"/>
  <c r="J1139" i="1"/>
  <c r="L1185" i="1"/>
  <c r="W1222" i="1"/>
  <c r="G1317" i="1"/>
  <c r="W1318" i="1"/>
  <c r="H1318" i="1"/>
  <c r="W1360" i="1"/>
  <c r="O1429" i="1"/>
  <c r="W872" i="1"/>
  <c r="M961" i="1"/>
  <c r="S973" i="1"/>
  <c r="W973" i="1" s="1"/>
  <c r="O976" i="1"/>
  <c r="S1000" i="1"/>
  <c r="U1031" i="1"/>
  <c r="I1101" i="1"/>
  <c r="J1101" i="1" s="1"/>
  <c r="K1101" i="1" s="1"/>
  <c r="W1167" i="1"/>
  <c r="L1169" i="1"/>
  <c r="G1177" i="1"/>
  <c r="I1192" i="1"/>
  <c r="P1273" i="1"/>
  <c r="W1390" i="1"/>
  <c r="U1391" i="1"/>
  <c r="L1398" i="1"/>
  <c r="L1401" i="1"/>
  <c r="L1424" i="1"/>
  <c r="N1439" i="1"/>
  <c r="Q1439" i="1"/>
  <c r="Q1672" i="1" s="1"/>
  <c r="T1444" i="1"/>
  <c r="G1450" i="1"/>
  <c r="R1480" i="1"/>
  <c r="U1512" i="1"/>
  <c r="K1536" i="1"/>
  <c r="W1551" i="1"/>
  <c r="L1575" i="1"/>
  <c r="N1600" i="1"/>
  <c r="N1614" i="1"/>
  <c r="L233" i="7"/>
  <c r="O233" i="7"/>
  <c r="O516" i="7"/>
  <c r="O520" i="7" s="1"/>
  <c r="G1220" i="7"/>
  <c r="W1221" i="7"/>
  <c r="G896" i="1"/>
  <c r="P976" i="1"/>
  <c r="M981" i="1"/>
  <c r="G1038" i="1"/>
  <c r="Q1064" i="1"/>
  <c r="H1096" i="1"/>
  <c r="N1179" i="1"/>
  <c r="I1243" i="1"/>
  <c r="H1257" i="1"/>
  <c r="Q1273" i="1"/>
  <c r="W1292" i="1"/>
  <c r="W1336" i="1"/>
  <c r="G1344" i="1"/>
  <c r="W1414" i="1"/>
  <c r="G1434" i="1"/>
  <c r="H1435" i="1"/>
  <c r="O1439" i="1"/>
  <c r="O1672" i="1" s="1"/>
  <c r="R1439" i="1"/>
  <c r="G1444" i="1"/>
  <c r="H1452" i="1"/>
  <c r="H1452" i="12" s="1"/>
  <c r="P1473" i="1"/>
  <c r="S1480" i="1"/>
  <c r="S1500" i="1"/>
  <c r="V1512" i="1"/>
  <c r="G1532" i="1"/>
  <c r="H1533" i="1"/>
  <c r="K1532" i="1"/>
  <c r="M1575" i="1"/>
  <c r="O1600" i="1"/>
  <c r="G1633" i="1"/>
  <c r="H1634" i="1"/>
  <c r="M233" i="7"/>
  <c r="G971" i="1"/>
  <c r="Q976" i="1"/>
  <c r="W1003" i="1"/>
  <c r="I1027" i="1"/>
  <c r="W1051" i="1"/>
  <c r="M1134" i="1"/>
  <c r="N1220" i="1"/>
  <c r="G1229" i="1"/>
  <c r="J1243" i="1"/>
  <c r="U1251" i="1"/>
  <c r="I1257" i="1"/>
  <c r="Q1263" i="1"/>
  <c r="H1319" i="1"/>
  <c r="H1319" i="12" s="1"/>
  <c r="W1353" i="1"/>
  <c r="U1358" i="1"/>
  <c r="P1410" i="1"/>
  <c r="I1434" i="1"/>
  <c r="P1439" i="1"/>
  <c r="Q1473" i="1"/>
  <c r="G1477" i="1"/>
  <c r="I1532" i="1"/>
  <c r="J1558" i="1"/>
  <c r="T1590" i="1"/>
  <c r="K1610" i="1"/>
  <c r="G1622" i="1"/>
  <c r="H1625" i="1"/>
  <c r="H1625" i="12" s="1"/>
  <c r="R1685" i="1"/>
  <c r="M971" i="7"/>
  <c r="G881" i="1"/>
  <c r="R976" i="1"/>
  <c r="I988" i="1"/>
  <c r="O1034" i="1"/>
  <c r="H1100" i="1"/>
  <c r="I1100" i="1" s="1"/>
  <c r="P1210" i="1"/>
  <c r="Q1216" i="1"/>
  <c r="W1262" i="1"/>
  <c r="W1270" i="1"/>
  <c r="G1294" i="1"/>
  <c r="G1302" i="1"/>
  <c r="S1401" i="1"/>
  <c r="S1429" i="1" s="1"/>
  <c r="M1410" i="1"/>
  <c r="Q1410" i="1"/>
  <c r="W1420" i="1"/>
  <c r="J1434" i="1"/>
  <c r="G1480" i="1"/>
  <c r="G1494" i="1"/>
  <c r="T1497" i="1"/>
  <c r="G1500" i="1"/>
  <c r="W1528" i="1"/>
  <c r="M1572" i="1"/>
  <c r="H1595" i="1"/>
  <c r="G1606" i="1"/>
  <c r="H1607" i="1"/>
  <c r="J959" i="1"/>
  <c r="J1091" i="1" s="1"/>
  <c r="W1008" i="1"/>
  <c r="J1110" i="1"/>
  <c r="H1172" i="1"/>
  <c r="G1185" i="1"/>
  <c r="Q1200" i="1"/>
  <c r="Q1210" i="1"/>
  <c r="V1232" i="1"/>
  <c r="W1252" i="1"/>
  <c r="G1278" i="1"/>
  <c r="H1303" i="1"/>
  <c r="W1337" i="1"/>
  <c r="W1359" i="1"/>
  <c r="W1389" i="1"/>
  <c r="I1391" i="1"/>
  <c r="P1401" i="1"/>
  <c r="W1405" i="1"/>
  <c r="K1407" i="1"/>
  <c r="O1458" i="1"/>
  <c r="Q1466" i="1"/>
  <c r="N1505" i="1"/>
  <c r="M1505" i="1"/>
  <c r="L1517" i="1"/>
  <c r="H1667" i="1"/>
  <c r="P233" i="7"/>
  <c r="K959" i="1"/>
  <c r="K1091" i="1" s="1"/>
  <c r="T976" i="1"/>
  <c r="G1095" i="1"/>
  <c r="I1172" i="1"/>
  <c r="H1185" i="1"/>
  <c r="G1192" i="1"/>
  <c r="N1192" i="1"/>
  <c r="W1197" i="1"/>
  <c r="W1312" i="1"/>
  <c r="W1310" i="1" s="1"/>
  <c r="G1338" i="1"/>
  <c r="Q1401" i="1"/>
  <c r="O1410" i="1"/>
  <c r="M1517" i="1"/>
  <c r="R1522" i="1"/>
  <c r="H1551" i="1"/>
  <c r="O1566" i="1"/>
  <c r="S1614" i="1"/>
  <c r="W921" i="7"/>
  <c r="P1135" i="7"/>
  <c r="S1135" i="7" s="1"/>
  <c r="V1135" i="7" s="1"/>
  <c r="W1274" i="1"/>
  <c r="W1416" i="1"/>
  <c r="W1238" i="1"/>
  <c r="W1275" i="1"/>
  <c r="W1279" i="1"/>
  <c r="W1287" i="1"/>
  <c r="H1321" i="1"/>
  <c r="U1382" i="1"/>
  <c r="W1426" i="1"/>
  <c r="W1426" i="12" s="1"/>
  <c r="V1439" i="1"/>
  <c r="V1672" i="1" s="1"/>
  <c r="P1517" i="1"/>
  <c r="P1716" i="1" s="1"/>
  <c r="G1232" i="1"/>
  <c r="W1265" i="1"/>
  <c r="V1382" i="1"/>
  <c r="J1391" i="1"/>
  <c r="U1398" i="1"/>
  <c r="S1410" i="1"/>
  <c r="W1413" i="1"/>
  <c r="W1427" i="1"/>
  <c r="I1444" i="1"/>
  <c r="L1444" i="1"/>
  <c r="L1672" i="1" s="1"/>
  <c r="V1463" i="1"/>
  <c r="N1512" i="1"/>
  <c r="Q1517" i="1"/>
  <c r="T1536" i="1"/>
  <c r="U1578" i="1"/>
  <c r="W1614" i="1"/>
  <c r="S1192" i="1"/>
  <c r="W1280" i="1"/>
  <c r="G1288" i="1"/>
  <c r="W1348" i="1"/>
  <c r="K1391" i="1"/>
  <c r="V1398" i="1"/>
  <c r="G1410" i="1"/>
  <c r="K1418" i="1"/>
  <c r="J1444" i="1"/>
  <c r="M1444" i="1"/>
  <c r="P1454" i="1"/>
  <c r="T1454" i="1"/>
  <c r="G1458" i="1"/>
  <c r="K1512" i="1"/>
  <c r="O1512" i="1"/>
  <c r="W1522" i="1"/>
  <c r="U1536" i="1"/>
  <c r="H1544" i="1"/>
  <c r="M1551" i="1"/>
  <c r="V1575" i="1"/>
  <c r="V1578" i="1"/>
  <c r="Q1633" i="1"/>
  <c r="W1202" i="1"/>
  <c r="W1212" i="1"/>
  <c r="W1212" i="12" s="1"/>
  <c r="H1340" i="1"/>
  <c r="U1410" i="1"/>
  <c r="H1491" i="1"/>
  <c r="G1497" i="1"/>
  <c r="H1498" i="1"/>
  <c r="L1512" i="1"/>
  <c r="J1108" i="7"/>
  <c r="W1190" i="1"/>
  <c r="W1195" i="1"/>
  <c r="H1236" i="1"/>
  <c r="T1243" i="1"/>
  <c r="K1251" i="1"/>
  <c r="S1257" i="1"/>
  <c r="G1263" i="1"/>
  <c r="W1315" i="1"/>
  <c r="K1358" i="1"/>
  <c r="W1403" i="1"/>
  <c r="W1422" i="1"/>
  <c r="G1424" i="1"/>
  <c r="S1434" i="1"/>
  <c r="W1434" i="1"/>
  <c r="W1672" i="1" s="1"/>
  <c r="N1480" i="1"/>
  <c r="J1494" i="1"/>
  <c r="J1500" i="1"/>
  <c r="M1512" i="1"/>
  <c r="S1532" i="1"/>
  <c r="N1548" i="1"/>
  <c r="U1610" i="1"/>
  <c r="H1619" i="1"/>
  <c r="P1629" i="1"/>
  <c r="G1205" i="1"/>
  <c r="J1205" i="1"/>
  <c r="W1217" i="1"/>
  <c r="U1224" i="1"/>
  <c r="L1229" i="1"/>
  <c r="T1434" i="1"/>
  <c r="K1480" i="1"/>
  <c r="J1497" i="1"/>
  <c r="W1572" i="1"/>
  <c r="W882" i="7"/>
  <c r="W881" i="7" s="1"/>
  <c r="H881" i="7"/>
  <c r="W892" i="7"/>
  <c r="W908" i="7"/>
  <c r="W1030" i="1"/>
  <c r="K1041" i="1"/>
  <c r="V1075" i="1"/>
  <c r="G1079" i="1"/>
  <c r="G1139" i="1"/>
  <c r="W1162" i="1"/>
  <c r="O1180" i="1"/>
  <c r="G1200" i="1"/>
  <c r="G1210" i="1"/>
  <c r="W1241" i="1"/>
  <c r="W1241" i="12" s="1"/>
  <c r="H1289" i="1"/>
  <c r="W1289" i="1" s="1"/>
  <c r="W1333" i="1"/>
  <c r="W1350" i="1"/>
  <c r="G1382" i="1"/>
  <c r="U1434" i="1"/>
  <c r="U1672" i="1" s="1"/>
  <c r="H1470" i="1"/>
  <c r="L1480" i="1"/>
  <c r="M1488" i="1"/>
  <c r="L1494" i="1"/>
  <c r="L1544" i="1"/>
  <c r="S1595" i="1"/>
  <c r="V1595" i="1"/>
  <c r="S1606" i="1"/>
  <c r="P1626" i="1"/>
  <c r="H1650" i="1"/>
  <c r="P1693" i="1"/>
  <c r="P961" i="7"/>
  <c r="O961" i="7"/>
  <c r="W961" i="7" s="1"/>
  <c r="W959" i="7" s="1"/>
  <c r="N961" i="7"/>
  <c r="M961" i="7"/>
  <c r="M959" i="7" s="1"/>
  <c r="L961" i="7"/>
  <c r="V961" i="7"/>
  <c r="U961" i="7"/>
  <c r="T961" i="7"/>
  <c r="S961" i="7"/>
  <c r="R961" i="7"/>
  <c r="H959" i="7"/>
  <c r="Q961" i="7"/>
  <c r="N1000" i="1"/>
  <c r="I1011" i="1"/>
  <c r="Q1049" i="1"/>
  <c r="G1161" i="1"/>
  <c r="R1185" i="1"/>
  <c r="W1255" i="1"/>
  <c r="O1269" i="1"/>
  <c r="H1298" i="1"/>
  <c r="J1382" i="1"/>
  <c r="W1402" i="1"/>
  <c r="O1444" i="1"/>
  <c r="R1444" i="1"/>
  <c r="J1473" i="1"/>
  <c r="M1473" i="1"/>
  <c r="M1480" i="1"/>
  <c r="N1485" i="1"/>
  <c r="N1488" i="1"/>
  <c r="L1491" i="1"/>
  <c r="W1517" i="1"/>
  <c r="H1522" i="1"/>
  <c r="S1528" i="1"/>
  <c r="L1541" i="1"/>
  <c r="T1595" i="1"/>
  <c r="W951" i="7"/>
  <c r="G981" i="7"/>
  <c r="W982" i="7"/>
  <c r="H877" i="1"/>
  <c r="H940" i="1"/>
  <c r="V1038" i="1"/>
  <c r="H1097" i="1"/>
  <c r="I1097" i="1" s="1"/>
  <c r="J1097" i="1" s="1"/>
  <c r="H1165" i="1"/>
  <c r="H1168" i="1"/>
  <c r="L1170" i="1"/>
  <c r="M1179" i="1"/>
  <c r="R1246" i="1"/>
  <c r="Q1260" i="1"/>
  <c r="W1290" i="1"/>
  <c r="W1299" i="1"/>
  <c r="W1342" i="1"/>
  <c r="W1395" i="1"/>
  <c r="P1444" i="1"/>
  <c r="V1454" i="1"/>
  <c r="I1466" i="1"/>
  <c r="L1466" i="1"/>
  <c r="K1473" i="1"/>
  <c r="N1473" i="1"/>
  <c r="M1477" i="1"/>
  <c r="Q1512" i="1"/>
  <c r="I1522" i="1"/>
  <c r="P1528" i="1"/>
  <c r="T1528" i="1"/>
  <c r="G1536" i="1"/>
  <c r="M1541" i="1"/>
  <c r="G1558" i="1"/>
  <c r="H1560" i="1"/>
  <c r="H1575" i="1"/>
  <c r="N1590" i="1"/>
  <c r="G1641" i="1"/>
  <c r="H1642" i="1"/>
  <c r="T1667" i="1"/>
  <c r="G959" i="1"/>
  <c r="S995" i="1"/>
  <c r="N1005" i="1"/>
  <c r="K1216" i="1"/>
  <c r="I1220" i="1"/>
  <c r="S1246" i="1"/>
  <c r="W1259" i="1"/>
  <c r="M1401" i="1"/>
  <c r="Q1444" i="1"/>
  <c r="W1454" i="1"/>
  <c r="H1458" i="1"/>
  <c r="K1458" i="1"/>
  <c r="L1473" i="1"/>
  <c r="R1512" i="1"/>
  <c r="Q1528" i="1"/>
  <c r="H1536" i="1"/>
  <c r="O1622" i="1"/>
  <c r="U1629" i="1"/>
  <c r="W960" i="1"/>
  <c r="J1034" i="1"/>
  <c r="W1062" i="1"/>
  <c r="I1068" i="1"/>
  <c r="J1107" i="1"/>
  <c r="L1205" i="1"/>
  <c r="L1216" i="1"/>
  <c r="P1232" i="1"/>
  <c r="H1239" i="1"/>
  <c r="W1300" i="1"/>
  <c r="W1343" i="1"/>
  <c r="W1356" i="1"/>
  <c r="K1382" i="1"/>
  <c r="J1401" i="1"/>
  <c r="W1411" i="1"/>
  <c r="W1412" i="1"/>
  <c r="J1424" i="1"/>
  <c r="I1458" i="1"/>
  <c r="L1458" i="1"/>
  <c r="K1463" i="1"/>
  <c r="K1466" i="1"/>
  <c r="K1716" i="1" s="1"/>
  <c r="L1470" i="1"/>
  <c r="S1512" i="1"/>
  <c r="I1517" i="1"/>
  <c r="K1522" i="1"/>
  <c r="R1528" i="1"/>
  <c r="G1551" i="1"/>
  <c r="H1566" i="1"/>
  <c r="H1572" i="1"/>
  <c r="G1610" i="1"/>
  <c r="J1641" i="1"/>
  <c r="L1647" i="1"/>
  <c r="P1680" i="1"/>
  <c r="M516" i="7"/>
  <c r="M520" i="7" s="1"/>
  <c r="G1329" i="1"/>
  <c r="L1656" i="1"/>
  <c r="J233" i="7"/>
  <c r="S571" i="7"/>
  <c r="S814" i="7"/>
  <c r="H892" i="7"/>
  <c r="Q900" i="7"/>
  <c r="T905" i="7"/>
  <c r="G912" i="7"/>
  <c r="H913" i="7"/>
  <c r="J915" i="7"/>
  <c r="V927" i="7"/>
  <c r="G942" i="7"/>
  <c r="Q966" i="7"/>
  <c r="H981" i="7"/>
  <c r="J988" i="7"/>
  <c r="H1015" i="7"/>
  <c r="W1016" i="7"/>
  <c r="K1034" i="7"/>
  <c r="N1058" i="7"/>
  <c r="O1061" i="7"/>
  <c r="J1125" i="7"/>
  <c r="W1275" i="7"/>
  <c r="I1391" i="7"/>
  <c r="W1394" i="7"/>
  <c r="T571" i="7"/>
  <c r="W871" i="7"/>
  <c r="W889" i="7"/>
  <c r="W928" i="7"/>
  <c r="W927" i="7" s="1"/>
  <c r="W932" i="7"/>
  <c r="W940" i="7"/>
  <c r="I981" i="7"/>
  <c r="W1013" i="7"/>
  <c r="I1015" i="7"/>
  <c r="W1030" i="7"/>
  <c r="L1034" i="7"/>
  <c r="P1034" i="7"/>
  <c r="K1052" i="7"/>
  <c r="O1058" i="7"/>
  <c r="W1131" i="7"/>
  <c r="W1653" i="1"/>
  <c r="G1659" i="1"/>
  <c r="L1711" i="1"/>
  <c r="P881" i="7"/>
  <c r="W885" i="7"/>
  <c r="J892" i="7"/>
  <c r="Q896" i="7"/>
  <c r="W910" i="7"/>
  <c r="J912" i="7"/>
  <c r="T922" i="7"/>
  <c r="H937" i="7"/>
  <c r="H939" i="7"/>
  <c r="W978" i="7"/>
  <c r="W979" i="7"/>
  <c r="N1005" i="7"/>
  <c r="W1028" i="7"/>
  <c r="W1033" i="7"/>
  <c r="G1046" i="7"/>
  <c r="W1047" i="7"/>
  <c r="W1046" i="7" s="1"/>
  <c r="N1127" i="7"/>
  <c r="K1251" i="7"/>
  <c r="W1253" i="7"/>
  <c r="W1307" i="7"/>
  <c r="H1455" i="1"/>
  <c r="H1529" i="1"/>
  <c r="U1699" i="1"/>
  <c r="V571" i="7"/>
  <c r="V1716" i="7"/>
  <c r="W873" i="7"/>
  <c r="W878" i="7"/>
  <c r="L881" i="7"/>
  <c r="N896" i="7"/>
  <c r="R896" i="7"/>
  <c r="W934" i="7"/>
  <c r="W933" i="7" s="1"/>
  <c r="G933" i="7"/>
  <c r="H934" i="7"/>
  <c r="H933" i="7" s="1"/>
  <c r="I936" i="7"/>
  <c r="R949" i="7"/>
  <c r="K981" i="7"/>
  <c r="W1029" i="7"/>
  <c r="W1032" i="7"/>
  <c r="H1031" i="7"/>
  <c r="M1052" i="7"/>
  <c r="G1068" i="7"/>
  <c r="W1069" i="7"/>
  <c r="W1068" i="7" s="1"/>
  <c r="W1073" i="7"/>
  <c r="G1072" i="7"/>
  <c r="G1146" i="7"/>
  <c r="W1252" i="7"/>
  <c r="H1251" i="7"/>
  <c r="N1650" i="1"/>
  <c r="K1693" i="1"/>
  <c r="T1706" i="1"/>
  <c r="W571" i="7"/>
  <c r="M881" i="7"/>
  <c r="W887" i="7"/>
  <c r="W903" i="7"/>
  <c r="N915" i="7"/>
  <c r="W999" i="7"/>
  <c r="L1015" i="7"/>
  <c r="W1025" i="7"/>
  <c r="W1024" i="7" s="1"/>
  <c r="H1038" i="7"/>
  <c r="S1143" i="7"/>
  <c r="S1143" i="12" s="1"/>
  <c r="K1168" i="7"/>
  <c r="L1170" i="7"/>
  <c r="I1421" i="1"/>
  <c r="T516" i="7"/>
  <c r="T520" i="7" s="1"/>
  <c r="G871" i="7"/>
  <c r="N881" i="7"/>
  <c r="W888" i="7"/>
  <c r="M892" i="7"/>
  <c r="P896" i="7"/>
  <c r="G908" i="7"/>
  <c r="J908" i="7"/>
  <c r="J1716" i="7" s="1"/>
  <c r="O915" i="7"/>
  <c r="O1716" i="7" s="1"/>
  <c r="T919" i="7"/>
  <c r="W931" i="7"/>
  <c r="J933" i="7"/>
  <c r="T949" i="7"/>
  <c r="M981" i="7"/>
  <c r="I988" i="7"/>
  <c r="Q1005" i="7"/>
  <c r="W1012" i="7"/>
  <c r="W1042" i="7"/>
  <c r="J1046" i="7"/>
  <c r="V1064" i="7"/>
  <c r="I1068" i="7"/>
  <c r="W1074" i="7"/>
  <c r="W1188" i="7"/>
  <c r="U516" i="7"/>
  <c r="U520" i="7" s="1"/>
  <c r="H814" i="7"/>
  <c r="W901" i="7"/>
  <c r="K908" i="7"/>
  <c r="U919" i="7"/>
  <c r="W924" i="7"/>
  <c r="U949" i="7"/>
  <c r="W970" i="7"/>
  <c r="W1001" i="7"/>
  <c r="W1022" i="7"/>
  <c r="W1026" i="7"/>
  <c r="W1038" i="7"/>
  <c r="J1068" i="7"/>
  <c r="N1113" i="7"/>
  <c r="S1153" i="7"/>
  <c r="O1232" i="7"/>
  <c r="W1235" i="7"/>
  <c r="W1235" i="12" s="1"/>
  <c r="V516" i="7"/>
  <c r="V520" i="7" s="1"/>
  <c r="W877" i="7"/>
  <c r="I908" i="7"/>
  <c r="H966" i="7"/>
  <c r="W1089" i="7"/>
  <c r="W1145" i="7"/>
  <c r="G1157" i="7"/>
  <c r="H1158" i="7"/>
  <c r="L1232" i="7"/>
  <c r="W1234" i="7"/>
  <c r="W1232" i="7" s="1"/>
  <c r="J1429" i="7"/>
  <c r="W516" i="7"/>
  <c r="W520" i="7" s="1"/>
  <c r="G814" i="7"/>
  <c r="W869" i="7"/>
  <c r="H876" i="7"/>
  <c r="W899" i="7"/>
  <c r="H902" i="7"/>
  <c r="W906" i="7"/>
  <c r="W905" i="7" s="1"/>
  <c r="W1061" i="7"/>
  <c r="G1139" i="7"/>
  <c r="W918" i="7"/>
  <c r="W923" i="7"/>
  <c r="W922" i="7" s="1"/>
  <c r="W968" i="7"/>
  <c r="G966" i="7"/>
  <c r="H968" i="7"/>
  <c r="W1037" i="7"/>
  <c r="J1132" i="7"/>
  <c r="N1142" i="7"/>
  <c r="S976" i="7"/>
  <c r="R976" i="7"/>
  <c r="R974" i="7" s="1"/>
  <c r="Q976" i="7"/>
  <c r="Q974" i="7" s="1"/>
  <c r="P976" i="7"/>
  <c r="P974" i="7" s="1"/>
  <c r="O976" i="7"/>
  <c r="O974" i="7" s="1"/>
  <c r="N976" i="7"/>
  <c r="L976" i="7"/>
  <c r="V976" i="7"/>
  <c r="U976" i="7"/>
  <c r="J814" i="7"/>
  <c r="T881" i="7"/>
  <c r="T1716" i="7" s="1"/>
  <c r="W884" i="7"/>
  <c r="H901" i="7"/>
  <c r="S912" i="7"/>
  <c r="I922" i="7"/>
  <c r="W1007" i="7"/>
  <c r="G1005" i="7"/>
  <c r="W1008" i="7"/>
  <c r="K1005" i="7"/>
  <c r="W1056" i="7"/>
  <c r="W1055" i="7" s="1"/>
  <c r="G516" i="7"/>
  <c r="G520" i="7" s="1"/>
  <c r="K814" i="7"/>
  <c r="W895" i="7"/>
  <c r="W898" i="7"/>
  <c r="W919" i="7"/>
  <c r="W950" i="7"/>
  <c r="G949" i="7"/>
  <c r="W1088" i="7"/>
  <c r="I1125" i="7"/>
  <c r="W1138" i="7"/>
  <c r="R1180" i="7"/>
  <c r="U1180" i="7" s="1"/>
  <c r="G1647" i="1"/>
  <c r="H516" i="7"/>
  <c r="H520" i="7" s="1"/>
  <c r="H895" i="7"/>
  <c r="U912" i="7"/>
  <c r="H919" i="7"/>
  <c r="K922" i="7"/>
  <c r="S936" i="7"/>
  <c r="S939" i="7"/>
  <c r="U964" i="7"/>
  <c r="U962" i="7" s="1"/>
  <c r="S964" i="7"/>
  <c r="S962" i="7" s="1"/>
  <c r="R964" i="7"/>
  <c r="R962" i="7" s="1"/>
  <c r="Q964" i="7"/>
  <c r="Q962" i="7" s="1"/>
  <c r="P964" i="7"/>
  <c r="P962" i="7" s="1"/>
  <c r="O964" i="7"/>
  <c r="M964" i="7"/>
  <c r="W1054" i="7"/>
  <c r="H1061" i="7"/>
  <c r="H1097" i="7"/>
  <c r="I1097" i="7" s="1"/>
  <c r="H1627" i="1"/>
  <c r="Q1685" i="1"/>
  <c r="I516" i="7"/>
  <c r="I520" i="7" s="1"/>
  <c r="M571" i="7"/>
  <c r="P571" i="7"/>
  <c r="M814" i="7"/>
  <c r="M886" i="7"/>
  <c r="P886" i="7"/>
  <c r="V892" i="7"/>
  <c r="H917" i="7"/>
  <c r="S933" i="7"/>
  <c r="W957" i="7"/>
  <c r="M976" i="7"/>
  <c r="S977" i="7"/>
  <c r="P1000" i="7"/>
  <c r="W1004" i="7"/>
  <c r="P1011" i="7"/>
  <c r="W1020" i="7"/>
  <c r="W1019" i="7" s="1"/>
  <c r="I1019" i="7"/>
  <c r="W1060" i="7"/>
  <c r="W1117" i="7"/>
  <c r="W1124" i="7"/>
  <c r="K1125" i="7"/>
  <c r="Q1129" i="7"/>
  <c r="W1129" i="7" s="1"/>
  <c r="J1139" i="7"/>
  <c r="J516" i="7"/>
  <c r="J520" i="7" s="1"/>
  <c r="N571" i="7"/>
  <c r="N814" i="7"/>
  <c r="N886" i="7"/>
  <c r="R892" i="7"/>
  <c r="L900" i="7"/>
  <c r="T933" i="7"/>
  <c r="G936" i="7"/>
  <c r="J949" i="7"/>
  <c r="H954" i="7"/>
  <c r="W969" i="7"/>
  <c r="L966" i="7"/>
  <c r="T976" i="7"/>
  <c r="T974" i="7" s="1"/>
  <c r="W992" i="7"/>
  <c r="H995" i="7"/>
  <c r="G1015" i="7"/>
  <c r="W1017" i="7"/>
  <c r="T1031" i="7"/>
  <c r="T1046" i="7"/>
  <c r="V1049" i="7"/>
  <c r="K1139" i="7"/>
  <c r="I1185" i="7"/>
  <c r="W1262" i="7"/>
  <c r="W1424" i="7"/>
  <c r="M1641" i="1"/>
  <c r="L1680" i="1"/>
  <c r="K516" i="7"/>
  <c r="K520" i="7" s="1"/>
  <c r="O571" i="7"/>
  <c r="O814" i="7"/>
  <c r="T876" i="7"/>
  <c r="O886" i="7"/>
  <c r="W890" i="7"/>
  <c r="W897" i="7"/>
  <c r="W896" i="7" s="1"/>
  <c r="M900" i="7"/>
  <c r="R908" i="7"/>
  <c r="R1716" i="7" s="1"/>
  <c r="K919" i="7"/>
  <c r="U933" i="7"/>
  <c r="W943" i="7"/>
  <c r="W955" i="7"/>
  <c r="L964" i="7"/>
  <c r="L962" i="7" s="1"/>
  <c r="U977" i="7"/>
  <c r="W983" i="7"/>
  <c r="W990" i="7"/>
  <c r="W988" i="7" s="1"/>
  <c r="W996" i="7"/>
  <c r="W995" i="7" s="1"/>
  <c r="I995" i="7"/>
  <c r="R1000" i="7"/>
  <c r="O1024" i="7"/>
  <c r="U1031" i="7"/>
  <c r="W1035" i="7"/>
  <c r="W1034" i="7" s="1"/>
  <c r="V1114" i="7"/>
  <c r="W1123" i="7"/>
  <c r="O1667" i="1"/>
  <c r="Q1675" i="1"/>
  <c r="L516" i="7"/>
  <c r="L520" i="7" s="1"/>
  <c r="P814" i="7"/>
  <c r="Q876" i="7"/>
  <c r="U876" i="7"/>
  <c r="N900" i="7"/>
  <c r="W916" i="7"/>
  <c r="K915" i="7"/>
  <c r="O922" i="7"/>
  <c r="W941" i="7"/>
  <c r="W944" i="7"/>
  <c r="N964" i="7"/>
  <c r="N962" i="7" s="1"/>
  <c r="V977" i="7"/>
  <c r="U988" i="7"/>
  <c r="W991" i="7"/>
  <c r="S1000" i="7"/>
  <c r="W1014" i="7"/>
  <c r="L1019" i="7"/>
  <c r="V1031" i="7"/>
  <c r="R1041" i="7"/>
  <c r="I1111" i="7"/>
  <c r="L1112" i="7"/>
  <c r="W1167" i="7"/>
  <c r="W1166" i="7" s="1"/>
  <c r="H1166" i="7"/>
  <c r="W1240" i="7"/>
  <c r="W1239" i="7" s="1"/>
  <c r="G1239" i="7"/>
  <c r="W1254" i="7"/>
  <c r="Q1429" i="7"/>
  <c r="H233" i="7"/>
  <c r="Q814" i="7"/>
  <c r="W911" i="7"/>
  <c r="P922" i="7"/>
  <c r="H938" i="7"/>
  <c r="H938" i="12" s="1"/>
  <c r="H944" i="7"/>
  <c r="W946" i="7"/>
  <c r="W945" i="7" s="1"/>
  <c r="G945" i="7"/>
  <c r="V964" i="7"/>
  <c r="V962" i="7" s="1"/>
  <c r="K995" i="7"/>
  <c r="W1053" i="7"/>
  <c r="W1052" i="7" s="1"/>
  <c r="N973" i="7"/>
  <c r="I977" i="7"/>
  <c r="I1031" i="7"/>
  <c r="V1058" i="7"/>
  <c r="G1095" i="7"/>
  <c r="I1100" i="7"/>
  <c r="J1100" i="7" s="1"/>
  <c r="J1110" i="7"/>
  <c r="K1110" i="7" s="1"/>
  <c r="R1128" i="7"/>
  <c r="U1128" i="7" s="1"/>
  <c r="P1148" i="7"/>
  <c r="R1148" i="7" s="1"/>
  <c r="G1177" i="7"/>
  <c r="V1181" i="7"/>
  <c r="K1205" i="7"/>
  <c r="V1210" i="7"/>
  <c r="H1220" i="7"/>
  <c r="L1229" i="7"/>
  <c r="I1232" i="7"/>
  <c r="J1236" i="7"/>
  <c r="U1257" i="7"/>
  <c r="S1260" i="7"/>
  <c r="W1286" i="7"/>
  <c r="H1307" i="7"/>
  <c r="W1360" i="7"/>
  <c r="G1362" i="7"/>
  <c r="L1369" i="7"/>
  <c r="J1391" i="7"/>
  <c r="O1401" i="7"/>
  <c r="O1429" i="7" s="1"/>
  <c r="U1410" i="7"/>
  <c r="U1418" i="7"/>
  <c r="P1424" i="7"/>
  <c r="R1439" i="7"/>
  <c r="M1450" i="7"/>
  <c r="Q1458" i="7"/>
  <c r="G1473" i="7"/>
  <c r="V1494" i="7"/>
  <c r="U1497" i="7"/>
  <c r="H1522" i="7"/>
  <c r="G1532" i="7"/>
  <c r="L1595" i="7"/>
  <c r="H1622" i="7"/>
  <c r="H871" i="9"/>
  <c r="W872" i="9"/>
  <c r="G919" i="7"/>
  <c r="K1019" i="7"/>
  <c r="W1059" i="7"/>
  <c r="W1058" i="7" s="1"/>
  <c r="M1148" i="7"/>
  <c r="R1149" i="7"/>
  <c r="U1149" i="7" s="1"/>
  <c r="J1162" i="7"/>
  <c r="G1161" i="7"/>
  <c r="H1177" i="7"/>
  <c r="W1182" i="7"/>
  <c r="W1181" i="7" s="1"/>
  <c r="N1200" i="7"/>
  <c r="I1220" i="7"/>
  <c r="Q1269" i="7"/>
  <c r="W1405" i="7"/>
  <c r="R1528" i="7"/>
  <c r="G1555" i="7"/>
  <c r="H1557" i="7"/>
  <c r="Q1027" i="7"/>
  <c r="M1055" i="7"/>
  <c r="J1105" i="7"/>
  <c r="K1105" i="7" s="1"/>
  <c r="H1125" i="7"/>
  <c r="L1126" i="7"/>
  <c r="L1125" i="7" s="1"/>
  <c r="J1146" i="7"/>
  <c r="H1162" i="7"/>
  <c r="W1189" i="7"/>
  <c r="W1204" i="7"/>
  <c r="W1207" i="7"/>
  <c r="L1236" i="7"/>
  <c r="J1239" i="7"/>
  <c r="L1243" i="7"/>
  <c r="U1260" i="7"/>
  <c r="S1263" i="7"/>
  <c r="R1266" i="7"/>
  <c r="R1273" i="7"/>
  <c r="W1287" i="7"/>
  <c r="H1333" i="7"/>
  <c r="G1398" i="7"/>
  <c r="Q1401" i="7"/>
  <c r="O1410" i="7"/>
  <c r="H1445" i="7"/>
  <c r="U1466" i="7"/>
  <c r="J1522" i="7"/>
  <c r="S1528" i="7"/>
  <c r="L1536" i="7"/>
  <c r="O1541" i="7"/>
  <c r="S1716" i="7"/>
  <c r="G977" i="7"/>
  <c r="S1015" i="7"/>
  <c r="I1162" i="7"/>
  <c r="S1185" i="7"/>
  <c r="W1193" i="7"/>
  <c r="W1208" i="7"/>
  <c r="W1217" i="7"/>
  <c r="M1236" i="7"/>
  <c r="M1243" i="7"/>
  <c r="K1246" i="7"/>
  <c r="V1260" i="7"/>
  <c r="S1266" i="7"/>
  <c r="S1273" i="7"/>
  <c r="G1310" i="7"/>
  <c r="W1344" i="7"/>
  <c r="P1410" i="7"/>
  <c r="U1439" i="7"/>
  <c r="U1716" i="7" s="1"/>
  <c r="W1470" i="7"/>
  <c r="W1491" i="7"/>
  <c r="S1512" i="7"/>
  <c r="G876" i="7"/>
  <c r="H905" i="7"/>
  <c r="G939" i="7"/>
  <c r="W963" i="7"/>
  <c r="R973" i="7"/>
  <c r="G1011" i="7"/>
  <c r="H1024" i="7"/>
  <c r="W1065" i="7"/>
  <c r="W1064" i="7" s="1"/>
  <c r="I1099" i="7"/>
  <c r="J1099" i="7" s="1"/>
  <c r="H1104" i="7"/>
  <c r="I1109" i="7"/>
  <c r="V1128" i="7"/>
  <c r="L1147" i="7"/>
  <c r="K1162" i="7"/>
  <c r="S1180" i="7"/>
  <c r="T1185" i="7"/>
  <c r="M1251" i="7"/>
  <c r="W1259" i="7"/>
  <c r="G1288" i="7"/>
  <c r="H1311" i="7"/>
  <c r="W1334" i="7"/>
  <c r="H1334" i="7"/>
  <c r="W1359" i="7"/>
  <c r="W1358" i="7" s="1"/>
  <c r="S1401" i="7"/>
  <c r="W1404" i="7"/>
  <c r="W1420" i="7"/>
  <c r="W1427" i="7"/>
  <c r="J1444" i="7"/>
  <c r="Q1454" i="7"/>
  <c r="Q1672" i="7" s="1"/>
  <c r="G1458" i="7"/>
  <c r="G1672" i="7" s="1"/>
  <c r="L1522" i="7"/>
  <c r="U1528" i="7"/>
  <c r="S973" i="7"/>
  <c r="S971" i="7" s="1"/>
  <c r="N977" i="7"/>
  <c r="G1058" i="7"/>
  <c r="O1142" i="7"/>
  <c r="R1142" i="7" s="1"/>
  <c r="I1146" i="7"/>
  <c r="R1200" i="7"/>
  <c r="O1243" i="7"/>
  <c r="N1251" i="7"/>
  <c r="U1266" i="7"/>
  <c r="U1273" i="7"/>
  <c r="H1288" i="7"/>
  <c r="W1311" i="7"/>
  <c r="G1335" i="7"/>
  <c r="H1336" i="7"/>
  <c r="W1388" i="7"/>
  <c r="R1410" i="7"/>
  <c r="R1429" i="7" s="1"/>
  <c r="W1439" i="7"/>
  <c r="K1444" i="7"/>
  <c r="R1454" i="7"/>
  <c r="W1463" i="7"/>
  <c r="N1512" i="7"/>
  <c r="M1522" i="7"/>
  <c r="G1619" i="7"/>
  <c r="H1620" i="7"/>
  <c r="T964" i="7"/>
  <c r="T962" i="7" s="1"/>
  <c r="H1000" i="7"/>
  <c r="P1019" i="7"/>
  <c r="O1049" i="7"/>
  <c r="W1070" i="7"/>
  <c r="I1098" i="7"/>
  <c r="R1121" i="7"/>
  <c r="U1121" i="7" s="1"/>
  <c r="L1140" i="7"/>
  <c r="W1154" i="7"/>
  <c r="W1153" i="7" s="1"/>
  <c r="S1200" i="7"/>
  <c r="W1203" i="7"/>
  <c r="W1211" i="7"/>
  <c r="W1210" i="7" s="1"/>
  <c r="O1251" i="7"/>
  <c r="W1258" i="7"/>
  <c r="W1257" i="7" s="1"/>
  <c r="W1265" i="7"/>
  <c r="V1273" i="7"/>
  <c r="W1278" i="7"/>
  <c r="W1289" i="7"/>
  <c r="W1337" i="7"/>
  <c r="H1337" i="7"/>
  <c r="P1382" i="7"/>
  <c r="W1397" i="7"/>
  <c r="W1391" i="7" s="1"/>
  <c r="U1401" i="7"/>
  <c r="W1419" i="7"/>
  <c r="W1418" i="7" s="1"/>
  <c r="L1444" i="7"/>
  <c r="S1444" i="7"/>
  <c r="S1672" i="7" s="1"/>
  <c r="S1454" i="7"/>
  <c r="H1494" i="7"/>
  <c r="L1503" i="7"/>
  <c r="J1532" i="7"/>
  <c r="K1558" i="7"/>
  <c r="H1097" i="9"/>
  <c r="I1097" i="9" s="1"/>
  <c r="G1095" i="9"/>
  <c r="I1139" i="7"/>
  <c r="Q1150" i="7"/>
  <c r="W1150" i="7" s="1"/>
  <c r="H1229" i="7"/>
  <c r="G1401" i="7"/>
  <c r="V1401" i="7"/>
  <c r="V1429" i="7" s="1"/>
  <c r="T1410" i="7"/>
  <c r="W1413" i="7"/>
  <c r="W1422" i="7"/>
  <c r="W1421" i="7" s="1"/>
  <c r="G1421" i="7"/>
  <c r="W1196" i="7"/>
  <c r="W1249" i="7"/>
  <c r="W1261" i="7"/>
  <c r="W1260" i="7" s="1"/>
  <c r="W1268" i="7"/>
  <c r="W1271" i="7"/>
  <c r="H1278" i="7"/>
  <c r="W1382" i="7"/>
  <c r="L1391" i="7"/>
  <c r="W1403" i="7"/>
  <c r="W1426" i="7"/>
  <c r="H1313" i="7"/>
  <c r="S1429" i="7"/>
  <c r="W1398" i="7"/>
  <c r="V1410" i="7"/>
  <c r="H1517" i="7"/>
  <c r="W1264" i="7"/>
  <c r="W1281" i="7"/>
  <c r="W1291" i="7"/>
  <c r="H1291" i="7"/>
  <c r="G1314" i="7"/>
  <c r="H1315" i="7"/>
  <c r="W1339" i="7"/>
  <c r="W1412" i="7"/>
  <c r="P1444" i="7"/>
  <c r="T1049" i="7"/>
  <c r="J1102" i="7"/>
  <c r="R1114" i="7"/>
  <c r="U1114" i="7" s="1"/>
  <c r="H1160" i="7"/>
  <c r="N1179" i="7"/>
  <c r="P1179" i="7" s="1"/>
  <c r="W1186" i="7"/>
  <c r="W1267" i="7"/>
  <c r="G1269" i="7"/>
  <c r="H1316" i="7"/>
  <c r="W1326" i="7"/>
  <c r="U1429" i="7"/>
  <c r="G1424" i="7"/>
  <c r="W922" i="9"/>
  <c r="H1132" i="7"/>
  <c r="H1269" i="7"/>
  <c r="W1274" i="7"/>
  <c r="W1273" i="7" s="1"/>
  <c r="W1401" i="7"/>
  <c r="H1424" i="7"/>
  <c r="I1458" i="7"/>
  <c r="K1466" i="7"/>
  <c r="K1517" i="7"/>
  <c r="K1716" i="7" s="1"/>
  <c r="M1034" i="7"/>
  <c r="K1046" i="7"/>
  <c r="I1164" i="7"/>
  <c r="J1164" i="7" s="1"/>
  <c r="K1164" i="7" s="1"/>
  <c r="J1168" i="7"/>
  <c r="W1219" i="7"/>
  <c r="W1226" i="7"/>
  <c r="V1232" i="7"/>
  <c r="U1239" i="7"/>
  <c r="W1245" i="7"/>
  <c r="U1246" i="7"/>
  <c r="N1257" i="7"/>
  <c r="J1263" i="7"/>
  <c r="I1269" i="7"/>
  <c r="I1273" i="7"/>
  <c r="W1295" i="7"/>
  <c r="H1295" i="7"/>
  <c r="W1303" i="7"/>
  <c r="H1382" i="7"/>
  <c r="H1429" i="7" s="1"/>
  <c r="N1418" i="7"/>
  <c r="I1424" i="7"/>
  <c r="I1429" i="7" s="1"/>
  <c r="J1458" i="7"/>
  <c r="L1466" i="7"/>
  <c r="L1716" i="7" s="1"/>
  <c r="M1470" i="7"/>
  <c r="O1488" i="7"/>
  <c r="M1491" i="7"/>
  <c r="O1494" i="7"/>
  <c r="I1522" i="7"/>
  <c r="W1536" i="7"/>
  <c r="H1544" i="7"/>
  <c r="R1558" i="7"/>
  <c r="N1590" i="7"/>
  <c r="H956" i="7"/>
  <c r="H956" i="12" s="1"/>
  <c r="V973" i="7"/>
  <c r="G988" i="7"/>
  <c r="L1068" i="7"/>
  <c r="H1101" i="7"/>
  <c r="J1107" i="7"/>
  <c r="K1107" i="7" s="1"/>
  <c r="L1107" i="7" s="1"/>
  <c r="R1135" i="7"/>
  <c r="U1135" i="7" s="1"/>
  <c r="K1153" i="7"/>
  <c r="W1201" i="7"/>
  <c r="W1200" i="7" s="1"/>
  <c r="I1216" i="7"/>
  <c r="V1239" i="7"/>
  <c r="V1246" i="7"/>
  <c r="K1263" i="7"/>
  <c r="J1269" i="7"/>
  <c r="H1318" i="7"/>
  <c r="H1317" i="7" s="1"/>
  <c r="W1395" i="7"/>
  <c r="W1411" i="7"/>
  <c r="W1410" i="7" s="1"/>
  <c r="T1444" i="7"/>
  <c r="K1458" i="7"/>
  <c r="L1463" i="7"/>
  <c r="M1466" i="7"/>
  <c r="M1672" i="7" s="1"/>
  <c r="Q1473" i="7"/>
  <c r="Q1716" i="7" s="1"/>
  <c r="W1512" i="7"/>
  <c r="N1551" i="7"/>
  <c r="N1716" i="7" s="1"/>
  <c r="V1000" i="7"/>
  <c r="S1041" i="7"/>
  <c r="L1169" i="7"/>
  <c r="J1177" i="7"/>
  <c r="K1185" i="7"/>
  <c r="W1194" i="7"/>
  <c r="H1200" i="7"/>
  <c r="W1230" i="7"/>
  <c r="W1238" i="7"/>
  <c r="L1263" i="7"/>
  <c r="W1318" i="7"/>
  <c r="W1317" i="7" s="1"/>
  <c r="H1351" i="7"/>
  <c r="G1369" i="7"/>
  <c r="R1401" i="7"/>
  <c r="K1424" i="7"/>
  <c r="U1444" i="7"/>
  <c r="G1450" i="7"/>
  <c r="H1451" i="7"/>
  <c r="H1454" i="7"/>
  <c r="L1458" i="7"/>
  <c r="N1466" i="7"/>
  <c r="Q1488" i="7"/>
  <c r="G1522" i="7"/>
  <c r="W1522" i="7"/>
  <c r="W986" i="7"/>
  <c r="W985" i="7" s="1"/>
  <c r="I1075" i="7"/>
  <c r="H1087" i="7"/>
  <c r="H1086" i="7" s="1"/>
  <c r="W1087" i="7"/>
  <c r="W1086" i="7" s="1"/>
  <c r="H1096" i="7"/>
  <c r="I1096" i="7" s="1"/>
  <c r="M1127" i="7"/>
  <c r="L1133" i="7"/>
  <c r="P1134" i="7"/>
  <c r="R1134" i="7" s="1"/>
  <c r="W1137" i="7"/>
  <c r="I1159" i="7"/>
  <c r="J1159" i="7" s="1"/>
  <c r="K1159" i="7" s="1"/>
  <c r="H1168" i="7"/>
  <c r="K1177" i="7"/>
  <c r="M1181" i="7"/>
  <c r="L1185" i="7"/>
  <c r="T1192" i="7"/>
  <c r="W1195" i="7"/>
  <c r="I1200" i="7"/>
  <c r="N1205" i="7"/>
  <c r="R1210" i="7"/>
  <c r="W1222" i="7"/>
  <c r="W1256" i="7"/>
  <c r="L1269" i="7"/>
  <c r="W1352" i="7"/>
  <c r="W1351" i="7" s="1"/>
  <c r="H1369" i="7"/>
  <c r="W1393" i="7"/>
  <c r="M1391" i="7"/>
  <c r="K1401" i="7"/>
  <c r="K1429" i="7" s="1"/>
  <c r="H1434" i="7"/>
  <c r="I1450" i="7"/>
  <c r="I1672" i="7" s="1"/>
  <c r="M1458" i="7"/>
  <c r="S1473" i="7"/>
  <c r="T1480" i="7"/>
  <c r="T1532" i="7"/>
  <c r="H1595" i="7"/>
  <c r="L1629" i="7"/>
  <c r="G995" i="7"/>
  <c r="W1002" i="7"/>
  <c r="L1027" i="7"/>
  <c r="W1044" i="7"/>
  <c r="T1064" i="7"/>
  <c r="I1106" i="7"/>
  <c r="J1106" i="7" s="1"/>
  <c r="G1125" i="7"/>
  <c r="S1149" i="7"/>
  <c r="V1149" i="7" s="1"/>
  <c r="H1172" i="7"/>
  <c r="L1173" i="7"/>
  <c r="L1178" i="7"/>
  <c r="U1192" i="7"/>
  <c r="J1200" i="7"/>
  <c r="S1210" i="7"/>
  <c r="W1218" i="7"/>
  <c r="W1218" i="12" s="1"/>
  <c r="W1225" i="7"/>
  <c r="W1224" i="7" s="1"/>
  <c r="I1229" i="7"/>
  <c r="W1237" i="7"/>
  <c r="W1236" i="7" s="1"/>
  <c r="W1244" i="7"/>
  <c r="W1284" i="7"/>
  <c r="W1305" i="7"/>
  <c r="I1369" i="7"/>
  <c r="L1382" i="7"/>
  <c r="N1382" i="7"/>
  <c r="N1429" i="7" s="1"/>
  <c r="U1391" i="7"/>
  <c r="L1401" i="7"/>
  <c r="T1401" i="7"/>
  <c r="M1424" i="7"/>
  <c r="O1439" i="7"/>
  <c r="O1672" i="7" s="1"/>
  <c r="P1466" i="7"/>
  <c r="P1716" i="7" s="1"/>
  <c r="P1548" i="7"/>
  <c r="P1672" i="7" s="1"/>
  <c r="T1555" i="7"/>
  <c r="W966" i="7"/>
  <c r="W1006" i="7"/>
  <c r="W1005" i="7" s="1"/>
  <c r="R1034" i="7"/>
  <c r="W1050" i="7"/>
  <c r="W1049" i="7" s="1"/>
  <c r="Q1115" i="7"/>
  <c r="W1152" i="7"/>
  <c r="I1172" i="7"/>
  <c r="K1200" i="7"/>
  <c r="T1210" i="7"/>
  <c r="G1260" i="7"/>
  <c r="J1369" i="7"/>
  <c r="M1382" i="7"/>
  <c r="M1401" i="7"/>
  <c r="J1434" i="7"/>
  <c r="K1450" i="7"/>
  <c r="O1458" i="7"/>
  <c r="Q1517" i="7"/>
  <c r="H1536" i="7"/>
  <c r="M1544" i="7"/>
  <c r="G1536" i="7"/>
  <c r="V1581" i="7"/>
  <c r="G1590" i="7"/>
  <c r="J1629" i="7"/>
  <c r="W1636" i="7"/>
  <c r="S1659" i="7"/>
  <c r="S1667" i="7"/>
  <c r="V1667" i="7"/>
  <c r="I1690" i="7"/>
  <c r="P1711" i="7"/>
  <c r="U233" i="9"/>
  <c r="K516" i="9"/>
  <c r="K520" i="9" s="1"/>
  <c r="P571" i="9"/>
  <c r="Q814" i="9"/>
  <c r="U881" i="9"/>
  <c r="W941" i="9"/>
  <c r="K939" i="9"/>
  <c r="J995" i="9"/>
  <c r="W998" i="9"/>
  <c r="G1563" i="7"/>
  <c r="M1590" i="7"/>
  <c r="G1614" i="7"/>
  <c r="R1675" i="7"/>
  <c r="K1699" i="7"/>
  <c r="P1699" i="7"/>
  <c r="R814" i="9"/>
  <c r="W873" i="9"/>
  <c r="W910" i="9"/>
  <c r="W940" i="9"/>
  <c r="W939" i="9" s="1"/>
  <c r="H939" i="9"/>
  <c r="I1600" i="7"/>
  <c r="J1619" i="7"/>
  <c r="S1626" i="7"/>
  <c r="T1647" i="7"/>
  <c r="U1667" i="7"/>
  <c r="R1711" i="7"/>
  <c r="W233" i="9"/>
  <c r="R571" i="9"/>
  <c r="W877" i="9"/>
  <c r="W883" i="9"/>
  <c r="W889" i="9"/>
  <c r="W893" i="9"/>
  <c r="L892" i="9"/>
  <c r="W1309" i="7"/>
  <c r="W1330" i="7"/>
  <c r="G1503" i="7"/>
  <c r="L1583" i="7"/>
  <c r="V1644" i="7"/>
  <c r="R1650" i="7"/>
  <c r="P1656" i="7"/>
  <c r="M1699" i="7"/>
  <c r="S571" i="9"/>
  <c r="W880" i="9"/>
  <c r="H1210" i="7"/>
  <c r="G1224" i="7"/>
  <c r="H1232" i="7"/>
  <c r="G1266" i="7"/>
  <c r="H1273" i="7"/>
  <c r="H1281" i="7"/>
  <c r="H1323" i="7"/>
  <c r="J1578" i="7"/>
  <c r="M1583" i="7"/>
  <c r="M1581" i="7" s="1"/>
  <c r="N1595" i="7"/>
  <c r="H1642" i="7"/>
  <c r="H1641" i="7" s="1"/>
  <c r="W1667" i="7"/>
  <c r="U1675" i="7"/>
  <c r="O1693" i="7"/>
  <c r="N1699" i="7"/>
  <c r="T571" i="9"/>
  <c r="V1091" i="9"/>
  <c r="L1633" i="7"/>
  <c r="H1636" i="7"/>
  <c r="T1650" i="7"/>
  <c r="R1656" i="7"/>
  <c r="O1699" i="7"/>
  <c r="U571" i="9"/>
  <c r="G868" i="9"/>
  <c r="W869" i="9"/>
  <c r="W868" i="9" s="1"/>
  <c r="O892" i="9"/>
  <c r="G1439" i="7"/>
  <c r="U1575" i="7"/>
  <c r="R1614" i="7"/>
  <c r="N1619" i="7"/>
  <c r="I1636" i="7"/>
  <c r="J1680" i="7"/>
  <c r="G233" i="9"/>
  <c r="V571" i="9"/>
  <c r="W898" i="9"/>
  <c r="W899" i="9"/>
  <c r="K896" i="9"/>
  <c r="W917" i="9"/>
  <c r="H233" i="9"/>
  <c r="G814" i="9"/>
  <c r="G881" i="9"/>
  <c r="H882" i="9"/>
  <c r="H888" i="9"/>
  <c r="H888" i="12" s="1"/>
  <c r="W929" i="9"/>
  <c r="W1072" i="9"/>
  <c r="I233" i="9"/>
  <c r="S516" i="9"/>
  <c r="S520" i="9" s="1"/>
  <c r="H1652" i="7"/>
  <c r="H1652" i="12" s="1"/>
  <c r="G1650" i="7"/>
  <c r="G1667" i="7"/>
  <c r="H1668" i="7"/>
  <c r="W1034" i="9"/>
  <c r="I1132" i="9"/>
  <c r="G1246" i="9"/>
  <c r="W1247" i="9"/>
  <c r="H1611" i="7"/>
  <c r="H1627" i="7"/>
  <c r="H1626" i="7" s="1"/>
  <c r="V516" i="9"/>
  <c r="V520" i="9" s="1"/>
  <c r="H814" i="9"/>
  <c r="W908" i="9"/>
  <c r="M995" i="9"/>
  <c r="W1076" i="9"/>
  <c r="W1075" i="9" s="1"/>
  <c r="H1075" i="9"/>
  <c r="H886" i="9"/>
  <c r="H1576" i="7"/>
  <c r="J1610" i="7"/>
  <c r="K1647" i="7"/>
  <c r="H1654" i="7"/>
  <c r="J814" i="9"/>
  <c r="N886" i="9"/>
  <c r="G892" i="9"/>
  <c r="H894" i="9"/>
  <c r="V900" i="9"/>
  <c r="W999" i="9"/>
  <c r="K1168" i="9"/>
  <c r="K1626" i="7"/>
  <c r="G1629" i="7"/>
  <c r="I1650" i="7"/>
  <c r="I1653" i="7"/>
  <c r="R1680" i="7"/>
  <c r="J1706" i="7"/>
  <c r="W902" i="9"/>
  <c r="W1001" i="9"/>
  <c r="G1000" i="9"/>
  <c r="H1486" i="7"/>
  <c r="R1606" i="7"/>
  <c r="H1631" i="7"/>
  <c r="H1631" i="12" s="1"/>
  <c r="H1629" i="12" s="1"/>
  <c r="M1647" i="7"/>
  <c r="G1656" i="7"/>
  <c r="N1659" i="7"/>
  <c r="S1680" i="7"/>
  <c r="G516" i="9"/>
  <c r="G520" i="9" s="1"/>
  <c r="L814" i="9"/>
  <c r="W879" i="9"/>
  <c r="J876" i="9"/>
  <c r="J1091" i="9" s="1"/>
  <c r="W1008" i="9"/>
  <c r="H1285" i="7"/>
  <c r="H1327" i="7"/>
  <c r="H1348" i="7"/>
  <c r="H1478" i="7"/>
  <c r="H1552" i="7"/>
  <c r="W1600" i="7"/>
  <c r="K1653" i="7"/>
  <c r="L1706" i="7"/>
  <c r="Q233" i="9"/>
  <c r="T233" i="9"/>
  <c r="L571" i="9"/>
  <c r="M814" i="9"/>
  <c r="V814" i="9"/>
  <c r="V876" i="9"/>
  <c r="Q881" i="9"/>
  <c r="H912" i="9"/>
  <c r="W968" i="9"/>
  <c r="W966" i="9" s="1"/>
  <c r="M1558" i="7"/>
  <c r="R233" i="9"/>
  <c r="H516" i="9"/>
  <c r="H520" i="9" s="1"/>
  <c r="M571" i="9"/>
  <c r="N814" i="9"/>
  <c r="H878" i="9"/>
  <c r="O1626" i="7"/>
  <c r="U1636" i="7"/>
  <c r="U1672" i="7" s="1"/>
  <c r="V1641" i="7"/>
  <c r="Q1659" i="7"/>
  <c r="V1680" i="7"/>
  <c r="H1699" i="7"/>
  <c r="S233" i="9"/>
  <c r="I516" i="9"/>
  <c r="I520" i="9" s="1"/>
  <c r="N571" i="9"/>
  <c r="O814" i="9"/>
  <c r="T1716" i="9"/>
  <c r="S881" i="9"/>
  <c r="S1716" i="9" s="1"/>
  <c r="W884" i="9"/>
  <c r="W978" i="9"/>
  <c r="W977" i="9" s="1"/>
  <c r="N1128" i="9"/>
  <c r="W925" i="9"/>
  <c r="S973" i="9"/>
  <c r="S971" i="9" s="1"/>
  <c r="P981" i="9"/>
  <c r="Q1015" i="9"/>
  <c r="W1022" i="9"/>
  <c r="W1057" i="9"/>
  <c r="T1068" i="9"/>
  <c r="I1102" i="9"/>
  <c r="O1135" i="9"/>
  <c r="G1181" i="9"/>
  <c r="W1182" i="9"/>
  <c r="Q1185" i="9"/>
  <c r="K1210" i="9"/>
  <c r="W1238" i="9"/>
  <c r="H1246" i="9"/>
  <c r="P1716" i="9"/>
  <c r="O905" i="9"/>
  <c r="R927" i="9"/>
  <c r="W943" i="9"/>
  <c r="W950" i="9"/>
  <c r="W949" i="9" s="1"/>
  <c r="U973" i="9"/>
  <c r="W989" i="9"/>
  <c r="W988" i="9" s="1"/>
  <c r="W1028" i="9"/>
  <c r="W1036" i="9"/>
  <c r="W1042" i="9"/>
  <c r="W1059" i="9"/>
  <c r="W1058" i="9" s="1"/>
  <c r="W1066" i="9"/>
  <c r="S1086" i="9"/>
  <c r="W1124" i="9"/>
  <c r="W1130" i="9"/>
  <c r="K1132" i="9"/>
  <c r="N1148" i="9"/>
  <c r="V1216" i="9"/>
  <c r="S1382" i="9"/>
  <c r="S1429" i="9" s="1"/>
  <c r="H890" i="9"/>
  <c r="W890" i="9" s="1"/>
  <c r="H897" i="9"/>
  <c r="W913" i="9"/>
  <c r="W912" i="9" s="1"/>
  <c r="H935" i="9"/>
  <c r="P1005" i="9"/>
  <c r="W1013" i="9"/>
  <c r="W1026" i="9"/>
  <c r="W1029" i="9"/>
  <c r="W1050" i="9"/>
  <c r="W1049" i="9" s="1"/>
  <c r="H1052" i="9"/>
  <c r="W1067" i="9"/>
  <c r="K1075" i="9"/>
  <c r="G1111" i="9"/>
  <c r="W1117" i="9"/>
  <c r="G1146" i="9"/>
  <c r="W1208" i="9"/>
  <c r="W1209" i="9"/>
  <c r="W1209" i="12" s="1"/>
  <c r="M1246" i="9"/>
  <c r="H1657" i="7"/>
  <c r="H877" i="9"/>
  <c r="W901" i="9"/>
  <c r="W900" i="9" s="1"/>
  <c r="W918" i="9"/>
  <c r="T927" i="9"/>
  <c r="H944" i="9"/>
  <c r="G974" i="9"/>
  <c r="N976" i="9"/>
  <c r="N974" i="9" s="1"/>
  <c r="H988" i="9"/>
  <c r="W996" i="9"/>
  <c r="W995" i="9" s="1"/>
  <c r="G995" i="9"/>
  <c r="K1000" i="9"/>
  <c r="Q1005" i="9"/>
  <c r="W1020" i="9"/>
  <c r="W1019" i="9" s="1"/>
  <c r="W1039" i="9"/>
  <c r="W1038" i="9" s="1"/>
  <c r="H1038" i="9"/>
  <c r="I1041" i="9"/>
  <c r="W1063" i="9"/>
  <c r="H1100" i="9"/>
  <c r="I1100" i="9" s="1"/>
  <c r="W1152" i="9"/>
  <c r="W1155" i="9"/>
  <c r="W1204" i="9"/>
  <c r="W1237" i="9"/>
  <c r="W1236" i="9" s="1"/>
  <c r="H1324" i="9"/>
  <c r="W1325" i="9"/>
  <c r="W938" i="9"/>
  <c r="O976" i="9"/>
  <c r="O974" i="9" s="1"/>
  <c r="G977" i="9"/>
  <c r="H995" i="9"/>
  <c r="G1005" i="9"/>
  <c r="R1005" i="9"/>
  <c r="W1021" i="9"/>
  <c r="G1034" i="9"/>
  <c r="W1070" i="9"/>
  <c r="M1075" i="9"/>
  <c r="R1114" i="9"/>
  <c r="U1114" i="9" s="1"/>
  <c r="G1118" i="9"/>
  <c r="R1185" i="9"/>
  <c r="W1281" i="9"/>
  <c r="H1281" i="9"/>
  <c r="G876" i="9"/>
  <c r="W907" i="9"/>
  <c r="K908" i="9"/>
  <c r="N939" i="9"/>
  <c r="W946" i="9"/>
  <c r="Q954" i="9"/>
  <c r="H959" i="9"/>
  <c r="Q961" i="9"/>
  <c r="Q959" i="9" s="1"/>
  <c r="P961" i="9"/>
  <c r="P959" i="9" s="1"/>
  <c r="O961" i="9"/>
  <c r="O959" i="9" s="1"/>
  <c r="N961" i="9"/>
  <c r="N959" i="9" s="1"/>
  <c r="P976" i="9"/>
  <c r="P974" i="9" s="1"/>
  <c r="U981" i="9"/>
  <c r="G988" i="9"/>
  <c r="J988" i="9"/>
  <c r="W1012" i="9"/>
  <c r="W1011" i="9" s="1"/>
  <c r="H1019" i="9"/>
  <c r="K1041" i="9"/>
  <c r="N1046" i="9"/>
  <c r="L1049" i="9"/>
  <c r="W1056" i="9"/>
  <c r="W1055" i="9" s="1"/>
  <c r="N1075" i="9"/>
  <c r="P1114" i="9"/>
  <c r="H1118" i="9"/>
  <c r="L1119" i="9"/>
  <c r="U1121" i="9"/>
  <c r="W1123" i="9"/>
  <c r="H1125" i="9"/>
  <c r="S1128" i="9"/>
  <c r="V1128" i="9" s="1"/>
  <c r="W1234" i="9"/>
  <c r="M1418" i="9"/>
  <c r="W1419" i="9"/>
  <c r="W887" i="9"/>
  <c r="G908" i="9"/>
  <c r="I919" i="9"/>
  <c r="I1091" i="9" s="1"/>
  <c r="N947" i="9"/>
  <c r="I977" i="9"/>
  <c r="R1000" i="9"/>
  <c r="W1017" i="9"/>
  <c r="W1025" i="9"/>
  <c r="H1024" i="9"/>
  <c r="H1027" i="9"/>
  <c r="W1032" i="9"/>
  <c r="W1031" i="9" s="1"/>
  <c r="I1031" i="9"/>
  <c r="I1034" i="9"/>
  <c r="K1038" i="9"/>
  <c r="L1041" i="9"/>
  <c r="H1058" i="9"/>
  <c r="N1114" i="9"/>
  <c r="S1121" i="9"/>
  <c r="V1121" i="9" s="1"/>
  <c r="W1175" i="9"/>
  <c r="W1189" i="9"/>
  <c r="N1200" i="9"/>
  <c r="H922" i="9"/>
  <c r="O1000" i="9"/>
  <c r="M1041" i="9"/>
  <c r="W1069" i="9"/>
  <c r="G1068" i="9"/>
  <c r="J1125" i="9"/>
  <c r="W1188" i="9"/>
  <c r="G1283" i="9"/>
  <c r="W1284" i="9"/>
  <c r="H1284" i="9"/>
  <c r="V1429" i="9"/>
  <c r="H901" i="9"/>
  <c r="H900" i="9" s="1"/>
  <c r="T954" i="9"/>
  <c r="K1125" i="9"/>
  <c r="S1149" i="9"/>
  <c r="V1149" i="9" s="1"/>
  <c r="V1185" i="9"/>
  <c r="W1197" i="9"/>
  <c r="W1216" i="9"/>
  <c r="W906" i="9"/>
  <c r="W905" i="9" s="1"/>
  <c r="W932" i="9"/>
  <c r="W930" i="9" s="1"/>
  <c r="L961" i="9"/>
  <c r="L959" i="9" s="1"/>
  <c r="W963" i="9"/>
  <c r="T973" i="9"/>
  <c r="W983" i="9"/>
  <c r="W1004" i="9"/>
  <c r="W1062" i="9"/>
  <c r="W1087" i="9"/>
  <c r="W1086" i="9" s="1"/>
  <c r="W1144" i="9"/>
  <c r="W1271" i="9"/>
  <c r="W1274" i="9"/>
  <c r="W1273" i="9" s="1"/>
  <c r="G1273" i="9"/>
  <c r="G1429" i="9"/>
  <c r="U1429" i="9"/>
  <c r="G1091" i="9"/>
  <c r="J900" i="9"/>
  <c r="M908" i="9"/>
  <c r="M961" i="9"/>
  <c r="M959" i="9" s="1"/>
  <c r="V973" i="9"/>
  <c r="V971" i="9" s="1"/>
  <c r="L988" i="9"/>
  <c r="W1007" i="9"/>
  <c r="W1005" i="9" s="1"/>
  <c r="H1087" i="9"/>
  <c r="H1086" i="9" s="1"/>
  <c r="N1134" i="9"/>
  <c r="O1149" i="9"/>
  <c r="R1149" i="9" s="1"/>
  <c r="H1332" i="9"/>
  <c r="H928" i="9"/>
  <c r="W928" i="9"/>
  <c r="W927" i="9" s="1"/>
  <c r="M964" i="9"/>
  <c r="M962" i="9" s="1"/>
  <c r="U964" i="9"/>
  <c r="U962" i="9" s="1"/>
  <c r="T964" i="9"/>
  <c r="T962" i="9" s="1"/>
  <c r="S964" i="9"/>
  <c r="S962" i="9" s="1"/>
  <c r="R964" i="9"/>
  <c r="R962" i="9" s="1"/>
  <c r="O964" i="9"/>
  <c r="O962" i="9" s="1"/>
  <c r="W982" i="9"/>
  <c r="I1107" i="9"/>
  <c r="J1107" i="9" s="1"/>
  <c r="G1139" i="9"/>
  <c r="G1172" i="9"/>
  <c r="R896" i="9"/>
  <c r="R1091" i="9" s="1"/>
  <c r="M922" i="9"/>
  <c r="H937" i="9"/>
  <c r="G936" i="9"/>
  <c r="U939" i="9"/>
  <c r="H955" i="9"/>
  <c r="G954" i="9"/>
  <c r="S961" i="9"/>
  <c r="S959" i="9" s="1"/>
  <c r="R985" i="9"/>
  <c r="P995" i="9"/>
  <c r="W1016" i="9"/>
  <c r="W1015" i="9" s="1"/>
  <c r="P1055" i="9"/>
  <c r="N1058" i="9"/>
  <c r="L1061" i="9"/>
  <c r="L1140" i="9"/>
  <c r="W1262" i="9"/>
  <c r="W1260" i="9" s="1"/>
  <c r="T961" i="9"/>
  <c r="T959" i="9" s="1"/>
  <c r="L973" i="9"/>
  <c r="W973" i="9" s="1"/>
  <c r="W1044" i="9"/>
  <c r="I1105" i="9"/>
  <c r="J1105" i="9" s="1"/>
  <c r="H1104" i="9"/>
  <c r="I1139" i="9"/>
  <c r="G1251" i="9"/>
  <c r="W1253" i="9"/>
  <c r="K886" i="9"/>
  <c r="K1091" i="9" s="1"/>
  <c r="H906" i="9"/>
  <c r="H916" i="9"/>
  <c r="G915" i="9"/>
  <c r="P949" i="9"/>
  <c r="U961" i="9"/>
  <c r="U959" i="9" s="1"/>
  <c r="I971" i="9"/>
  <c r="M973" i="9"/>
  <c r="V1000" i="9"/>
  <c r="H1005" i="9"/>
  <c r="L1011" i="9"/>
  <c r="P1027" i="9"/>
  <c r="Q1034" i="9"/>
  <c r="W1047" i="9"/>
  <c r="W1046" i="9" s="1"/>
  <c r="I1049" i="9"/>
  <c r="R1055" i="9"/>
  <c r="N1061" i="9"/>
  <c r="M1064" i="9"/>
  <c r="P1086" i="9"/>
  <c r="S1216" i="9"/>
  <c r="W1219" i="9"/>
  <c r="W1334" i="9"/>
  <c r="W1332" i="9" s="1"/>
  <c r="P912" i="9"/>
  <c r="R933" i="9"/>
  <c r="V961" i="9"/>
  <c r="V959" i="9" s="1"/>
  <c r="L964" i="9"/>
  <c r="L962" i="9" s="1"/>
  <c r="N973" i="9"/>
  <c r="N971" i="9" s="1"/>
  <c r="W1002" i="9"/>
  <c r="M1011" i="9"/>
  <c r="O1019" i="9"/>
  <c r="Q1024" i="9"/>
  <c r="Q1027" i="9"/>
  <c r="R1031" i="9"/>
  <c r="R1034" i="9"/>
  <c r="T1038" i="9"/>
  <c r="G1041" i="9"/>
  <c r="U1041" i="9"/>
  <c r="G1058" i="9"/>
  <c r="O1061" i="9"/>
  <c r="M1086" i="9"/>
  <c r="I1096" i="9"/>
  <c r="H1111" i="9"/>
  <c r="I1185" i="9"/>
  <c r="P1216" i="9"/>
  <c r="W1256" i="9"/>
  <c r="H1254" i="9"/>
  <c r="W921" i="9"/>
  <c r="W919" i="9" s="1"/>
  <c r="G927" i="9"/>
  <c r="G930" i="9"/>
  <c r="L936" i="9"/>
  <c r="R949" i="9"/>
  <c r="W961" i="9"/>
  <c r="W959" i="9" s="1"/>
  <c r="N964" i="9"/>
  <c r="N962" i="9" s="1"/>
  <c r="O973" i="9"/>
  <c r="W992" i="9"/>
  <c r="T995" i="9"/>
  <c r="J1005" i="9"/>
  <c r="M1005" i="9"/>
  <c r="M1015" i="9"/>
  <c r="P1019" i="9"/>
  <c r="W1051" i="9"/>
  <c r="P1061" i="9"/>
  <c r="N1127" i="9"/>
  <c r="P1127" i="9" s="1"/>
  <c r="Q1150" i="9"/>
  <c r="W1150" i="9" s="1"/>
  <c r="G1210" i="9"/>
  <c r="W1211" i="9"/>
  <c r="W1248" i="9"/>
  <c r="P964" i="9"/>
  <c r="P962" i="9" s="1"/>
  <c r="W970" i="9"/>
  <c r="P973" i="9"/>
  <c r="S1024" i="9"/>
  <c r="T1031" i="9"/>
  <c r="V1038" i="9"/>
  <c r="Q1068" i="9"/>
  <c r="O1086" i="9"/>
  <c r="H1099" i="9"/>
  <c r="I1099" i="9" s="1"/>
  <c r="I1118" i="9"/>
  <c r="G1132" i="9"/>
  <c r="G1177" i="9"/>
  <c r="L915" i="9"/>
  <c r="L1716" i="9" s="1"/>
  <c r="I930" i="9"/>
  <c r="H962" i="9"/>
  <c r="Q964" i="9"/>
  <c r="Q962" i="9" s="1"/>
  <c r="Q973" i="9"/>
  <c r="L976" i="9"/>
  <c r="H974" i="9"/>
  <c r="N981" i="9"/>
  <c r="V995" i="9"/>
  <c r="L1005" i="9"/>
  <c r="O1005" i="9"/>
  <c r="O1015" i="9"/>
  <c r="R1061" i="9"/>
  <c r="R1068" i="9"/>
  <c r="W1082" i="9"/>
  <c r="L1133" i="9"/>
  <c r="H1132" i="9"/>
  <c r="W1138" i="9"/>
  <c r="Q1143" i="9"/>
  <c r="W1245" i="9"/>
  <c r="G1243" i="9"/>
  <c r="I1439" i="9"/>
  <c r="L1052" i="9"/>
  <c r="L1112" i="9"/>
  <c r="S1135" i="9"/>
  <c r="V1135" i="9" s="1"/>
  <c r="W1202" i="9"/>
  <c r="L1205" i="9"/>
  <c r="T1210" i="9"/>
  <c r="W1213" i="9"/>
  <c r="H1216" i="9"/>
  <c r="W1218" i="9"/>
  <c r="L1224" i="9"/>
  <c r="N1243" i="9"/>
  <c r="Q1273" i="9"/>
  <c r="W1289" i="9"/>
  <c r="H1289" i="9"/>
  <c r="W1301" i="9"/>
  <c r="H1301" i="9"/>
  <c r="H1298" i="9" s="1"/>
  <c r="G1314" i="9"/>
  <c r="G1366" i="9"/>
  <c r="W1367" i="9"/>
  <c r="W1395" i="9"/>
  <c r="K1466" i="9"/>
  <c r="K1716" i="9" s="1"/>
  <c r="O1466" i="9"/>
  <c r="I1111" i="9"/>
  <c r="J1118" i="9"/>
  <c r="M1192" i="9"/>
  <c r="M1205" i="9"/>
  <c r="G1220" i="9"/>
  <c r="I1224" i="9"/>
  <c r="W1225" i="9"/>
  <c r="W1224" i="9" s="1"/>
  <c r="O1269" i="9"/>
  <c r="W1290" i="9"/>
  <c r="W1326" i="9"/>
  <c r="W1338" i="9"/>
  <c r="W1414" i="9"/>
  <c r="L1466" i="9"/>
  <c r="R1192" i="9"/>
  <c r="W1203" i="9"/>
  <c r="W1340" i="9"/>
  <c r="W1359" i="9"/>
  <c r="W1358" i="9" s="1"/>
  <c r="H1358" i="9"/>
  <c r="V1410" i="9"/>
  <c r="V1041" i="9"/>
  <c r="I1098" i="9"/>
  <c r="J1098" i="9" s="1"/>
  <c r="K1098" i="9" s="1"/>
  <c r="G1168" i="9"/>
  <c r="W1171" i="9"/>
  <c r="I1220" i="9"/>
  <c r="M1229" i="9"/>
  <c r="N1232" i="9"/>
  <c r="Q1243" i="9"/>
  <c r="H1291" i="9"/>
  <c r="W1291" i="9" s="1"/>
  <c r="H1315" i="9"/>
  <c r="H1314" i="9" s="1"/>
  <c r="W1352" i="9"/>
  <c r="W1351" i="9" s="1"/>
  <c r="H1352" i="9"/>
  <c r="H1351" i="9" s="1"/>
  <c r="W1383" i="9"/>
  <c r="W1387" i="9"/>
  <c r="W1387" i="12" s="1"/>
  <c r="S1410" i="9"/>
  <c r="W972" i="9"/>
  <c r="M1038" i="9"/>
  <c r="H1101" i="9"/>
  <c r="I1101" i="9" s="1"/>
  <c r="G1125" i="9"/>
  <c r="I1164" i="9"/>
  <c r="J1164" i="9" s="1"/>
  <c r="W1201" i="9"/>
  <c r="W1404" i="9"/>
  <c r="R1454" i="9"/>
  <c r="O1128" i="9"/>
  <c r="R1128" i="9" s="1"/>
  <c r="I1146" i="9"/>
  <c r="J1159" i="9"/>
  <c r="J1172" i="9"/>
  <c r="Q1192" i="9"/>
  <c r="H1279" i="9"/>
  <c r="G1278" i="9"/>
  <c r="H1342" i="9"/>
  <c r="G1341" i="9"/>
  <c r="W1353" i="9"/>
  <c r="W1385" i="9"/>
  <c r="N1141" i="9"/>
  <c r="S1153" i="9"/>
  <c r="K1172" i="9"/>
  <c r="W1183" i="9"/>
  <c r="W1187" i="9"/>
  <c r="P1229" i="9"/>
  <c r="M1220" i="9"/>
  <c r="W1275" i="9"/>
  <c r="W1280" i="9"/>
  <c r="W1343" i="9"/>
  <c r="K1382" i="9"/>
  <c r="G1410" i="9"/>
  <c r="H1572" i="9"/>
  <c r="G1260" i="9"/>
  <c r="W1270" i="9"/>
  <c r="W1269" i="9" s="1"/>
  <c r="G1269" i="9"/>
  <c r="J1273" i="9"/>
  <c r="W1285" i="9"/>
  <c r="W1401" i="9"/>
  <c r="W1439" i="9"/>
  <c r="J1110" i="9"/>
  <c r="K1110" i="9" s="1"/>
  <c r="J1132" i="9"/>
  <c r="W1154" i="9"/>
  <c r="N1210" i="9"/>
  <c r="V1224" i="9"/>
  <c r="W1231" i="9"/>
  <c r="I1246" i="9"/>
  <c r="I1257" i="9"/>
  <c r="W1258" i="9"/>
  <c r="W1257" i="9" s="1"/>
  <c r="H1260" i="9"/>
  <c r="H1269" i="9"/>
  <c r="K1273" i="9"/>
  <c r="H1321" i="9"/>
  <c r="G1355" i="9"/>
  <c r="T1358" i="9"/>
  <c r="G1398" i="9"/>
  <c r="W1399" i="9"/>
  <c r="W1398" i="9" s="1"/>
  <c r="M1148" i="9"/>
  <c r="H1146" i="9"/>
  <c r="L1170" i="9"/>
  <c r="H1168" i="9"/>
  <c r="N1185" i="9"/>
  <c r="W1193" i="9"/>
  <c r="R1200" i="9"/>
  <c r="W1206" i="9"/>
  <c r="G1224" i="9"/>
  <c r="J1246" i="9"/>
  <c r="I1269" i="9"/>
  <c r="M1269" i="9"/>
  <c r="W1323" i="9"/>
  <c r="G1321" i="9"/>
  <c r="W1335" i="9"/>
  <c r="W1355" i="9"/>
  <c r="U1358" i="9"/>
  <c r="O1382" i="9"/>
  <c r="H1064" i="9"/>
  <c r="N1120" i="9"/>
  <c r="P1120" i="9" s="1"/>
  <c r="L1126" i="9"/>
  <c r="L1125" i="9" s="1"/>
  <c r="H1160" i="9"/>
  <c r="I1160" i="9" s="1"/>
  <c r="P1179" i="9"/>
  <c r="H1205" i="9"/>
  <c r="G1232" i="9"/>
  <c r="W1233" i="9"/>
  <c r="W1232" i="9" s="1"/>
  <c r="W1244" i="9"/>
  <c r="W1243" i="9" s="1"/>
  <c r="K1246" i="9"/>
  <c r="K1251" i="9"/>
  <c r="J1269" i="9"/>
  <c r="H1323" i="9"/>
  <c r="W1348" i="9"/>
  <c r="W1347" i="9" s="1"/>
  <c r="W1357" i="9"/>
  <c r="W1363" i="9"/>
  <c r="G1362" i="9"/>
  <c r="H1491" i="9"/>
  <c r="I1125" i="9"/>
  <c r="I1158" i="9"/>
  <c r="J1158" i="9" s="1"/>
  <c r="W1167" i="9"/>
  <c r="W1166" i="9" s="1"/>
  <c r="P1185" i="9"/>
  <c r="W1190" i="9"/>
  <c r="I1192" i="9"/>
  <c r="I1205" i="9"/>
  <c r="W1214" i="9"/>
  <c r="W1222" i="9"/>
  <c r="H1232" i="9"/>
  <c r="L1257" i="9"/>
  <c r="K1269" i="9"/>
  <c r="W1406" i="9"/>
  <c r="H1401" i="9"/>
  <c r="H1467" i="9"/>
  <c r="J1058" i="9"/>
  <c r="N1113" i="9"/>
  <c r="K1162" i="9"/>
  <c r="J1192" i="9"/>
  <c r="G1200" i="9"/>
  <c r="U1200" i="9"/>
  <c r="J1205" i="9"/>
  <c r="H1220" i="9"/>
  <c r="I1232" i="9"/>
  <c r="M1232" i="9"/>
  <c r="W1240" i="9"/>
  <c r="W1239" i="9" s="1"/>
  <c r="M1257" i="9"/>
  <c r="I1266" i="9"/>
  <c r="W1267" i="9"/>
  <c r="W1266" i="9" s="1"/>
  <c r="L1269" i="9"/>
  <c r="W1287" i="9"/>
  <c r="M1391" i="9"/>
  <c r="Q1391" i="9"/>
  <c r="Q1429" i="9" s="1"/>
  <c r="K1398" i="9"/>
  <c r="T1672" i="9"/>
  <c r="J1146" i="9"/>
  <c r="H1172" i="9"/>
  <c r="L1174" i="9"/>
  <c r="M1174" i="9" s="1"/>
  <c r="S1200" i="9"/>
  <c r="V1243" i="9"/>
  <c r="W1264" i="9"/>
  <c r="W1263" i="9" s="1"/>
  <c r="U1266" i="9"/>
  <c r="W1311" i="9"/>
  <c r="W1310" i="9" s="1"/>
  <c r="H1311" i="9"/>
  <c r="G1347" i="9"/>
  <c r="P1369" i="9"/>
  <c r="R1382" i="9"/>
  <c r="R1429" i="9" s="1"/>
  <c r="P1401" i="9"/>
  <c r="V1450" i="9"/>
  <c r="W1473" i="9"/>
  <c r="O1488" i="9"/>
  <c r="O1672" i="9" s="1"/>
  <c r="K1146" i="9"/>
  <c r="T1200" i="9"/>
  <c r="H1224" i="9"/>
  <c r="G1239" i="9"/>
  <c r="Q1269" i="9"/>
  <c r="U1269" i="9"/>
  <c r="H1294" i="9"/>
  <c r="J1434" i="9"/>
  <c r="J1672" i="9" s="1"/>
  <c r="Q1444" i="9"/>
  <c r="Q1672" i="9" s="1"/>
  <c r="W1450" i="9"/>
  <c r="U1257" i="9"/>
  <c r="R1269" i="9"/>
  <c r="G1329" i="9"/>
  <c r="H1330" i="9"/>
  <c r="R1369" i="9"/>
  <c r="P1418" i="9"/>
  <c r="H1285" i="9"/>
  <c r="W1330" i="9"/>
  <c r="V1369" i="9"/>
  <c r="P1391" i="9"/>
  <c r="W1397" i="9"/>
  <c r="H1434" i="9"/>
  <c r="L1169" i="9"/>
  <c r="L1173" i="9"/>
  <c r="M1173" i="9" s="1"/>
  <c r="V1192" i="9"/>
  <c r="W1272" i="9"/>
  <c r="W1302" i="9"/>
  <c r="H1331" i="9"/>
  <c r="H1331" i="12" s="1"/>
  <c r="H1340" i="9"/>
  <c r="H1338" i="9" s="1"/>
  <c r="H1348" i="9"/>
  <c r="H1347" i="9" s="1"/>
  <c r="J1391" i="9"/>
  <c r="J1429" i="9" s="1"/>
  <c r="T1401" i="9"/>
  <c r="T1429" i="9" s="1"/>
  <c r="I1434" i="9"/>
  <c r="H1470" i="9"/>
  <c r="R1142" i="9"/>
  <c r="U1142" i="9" s="1"/>
  <c r="I1172" i="9"/>
  <c r="L1178" i="9"/>
  <c r="M1178" i="9" s="1"/>
  <c r="T1185" i="9"/>
  <c r="W1230" i="9"/>
  <c r="K1239" i="9"/>
  <c r="N1239" i="9"/>
  <c r="W1249" i="9"/>
  <c r="L1263" i="9"/>
  <c r="H1313" i="9"/>
  <c r="W1313" i="9" s="1"/>
  <c r="W1388" i="9"/>
  <c r="K1391" i="9"/>
  <c r="W1400" i="9"/>
  <c r="U1401" i="9"/>
  <c r="U1444" i="9"/>
  <c r="I1470" i="9"/>
  <c r="H1473" i="9"/>
  <c r="H1501" i="9"/>
  <c r="I1109" i="9"/>
  <c r="K1153" i="9"/>
  <c r="U1185" i="9"/>
  <c r="P1220" i="9"/>
  <c r="T1220" i="9"/>
  <c r="R1236" i="9"/>
  <c r="L1254" i="9"/>
  <c r="W1322" i="9"/>
  <c r="L1391" i="9"/>
  <c r="O1391" i="9"/>
  <c r="V1401" i="9"/>
  <c r="W1411" i="9"/>
  <c r="K1434" i="9"/>
  <c r="V1444" i="9"/>
  <c r="H1451" i="9"/>
  <c r="H1450" i="9" s="1"/>
  <c r="S1458" i="9"/>
  <c r="O1512" i="9"/>
  <c r="I1273" i="9"/>
  <c r="G1358" i="9"/>
  <c r="W1394" i="9"/>
  <c r="W1391" i="9" s="1"/>
  <c r="I1410" i="9"/>
  <c r="I1429" i="9" s="1"/>
  <c r="G1421" i="9"/>
  <c r="W1422" i="9"/>
  <c r="W1421" i="9" s="1"/>
  <c r="W1458" i="9"/>
  <c r="N1398" i="9"/>
  <c r="J1439" i="9"/>
  <c r="J1716" i="9" s="1"/>
  <c r="V1454" i="9"/>
  <c r="N1466" i="9"/>
  <c r="N1716" i="9" s="1"/>
  <c r="S1470" i="9"/>
  <c r="S1672" i="9" s="1"/>
  <c r="N1205" i="9"/>
  <c r="L1246" i="9"/>
  <c r="O1246" i="9"/>
  <c r="W1252" i="9"/>
  <c r="W1251" i="9" s="1"/>
  <c r="H1317" i="9"/>
  <c r="W1344" i="9"/>
  <c r="L1382" i="9"/>
  <c r="L1429" i="9" s="1"/>
  <c r="O1398" i="9"/>
  <c r="H1410" i="9"/>
  <c r="H1429" i="9" s="1"/>
  <c r="U1434" i="9"/>
  <c r="K1439" i="9"/>
  <c r="J1163" i="9"/>
  <c r="J1163" i="12" s="1"/>
  <c r="I1163" i="9"/>
  <c r="O1205" i="9"/>
  <c r="R1205" i="9"/>
  <c r="W1221" i="9"/>
  <c r="W1220" i="9" s="1"/>
  <c r="S1243" i="9"/>
  <c r="W1255" i="9"/>
  <c r="W1254" i="9" s="1"/>
  <c r="J1260" i="9"/>
  <c r="W1318" i="9"/>
  <c r="W1317" i="9" s="1"/>
  <c r="M1382" i="9"/>
  <c r="M1429" i="9" s="1"/>
  <c r="W1390" i="9"/>
  <c r="V1434" i="9"/>
  <c r="V1672" i="9" s="1"/>
  <c r="H1439" i="9"/>
  <c r="U1454" i="9"/>
  <c r="W1477" i="9"/>
  <c r="H1163" i="9"/>
  <c r="H1163" i="12" s="1"/>
  <c r="J1165" i="9"/>
  <c r="K1165" i="9" s="1"/>
  <c r="T1229" i="9"/>
  <c r="K1260" i="9"/>
  <c r="N1269" i="9"/>
  <c r="W1292" i="9"/>
  <c r="W1300" i="9"/>
  <c r="W1298" i="9" s="1"/>
  <c r="W1309" i="9"/>
  <c r="W1307" i="9" s="1"/>
  <c r="N1382" i="9"/>
  <c r="W1393" i="9"/>
  <c r="J1410" i="9"/>
  <c r="W1434" i="9"/>
  <c r="Q1466" i="9"/>
  <c r="Q1716" i="9" s="1"/>
  <c r="W1420" i="9"/>
  <c r="R1466" i="9"/>
  <c r="O1541" i="9"/>
  <c r="O1548" i="9"/>
  <c r="O1569" i="9"/>
  <c r="Q233" i="10"/>
  <c r="H1424" i="9"/>
  <c r="W1463" i="9"/>
  <c r="S1466" i="9"/>
  <c r="M1473" i="9"/>
  <c r="I1522" i="9"/>
  <c r="P1541" i="9"/>
  <c r="P1672" i="9" s="1"/>
  <c r="N1544" i="9"/>
  <c r="P1548" i="9"/>
  <c r="P1555" i="9"/>
  <c r="P1558" i="9"/>
  <c r="Q1563" i="9"/>
  <c r="M1578" i="9"/>
  <c r="H1617" i="9"/>
  <c r="H1617" i="12" s="1"/>
  <c r="L1434" i="9"/>
  <c r="N1473" i="9"/>
  <c r="G1485" i="9"/>
  <c r="H1486" i="9"/>
  <c r="H1485" i="9" s="1"/>
  <c r="G1494" i="9"/>
  <c r="J1522" i="9"/>
  <c r="M1522" i="9"/>
  <c r="Q1548" i="9"/>
  <c r="O1551" i="9"/>
  <c r="O1716" i="9" s="1"/>
  <c r="Q1566" i="9"/>
  <c r="Q1569" i="9"/>
  <c r="O1572" i="9"/>
  <c r="G1650" i="9"/>
  <c r="H1651" i="9"/>
  <c r="G1317" i="9"/>
  <c r="G1338" i="9"/>
  <c r="M1434" i="9"/>
  <c r="L1450" i="9"/>
  <c r="S1512" i="9"/>
  <c r="K1522" i="9"/>
  <c r="P1532" i="9"/>
  <c r="R1555" i="9"/>
  <c r="S1563" i="9"/>
  <c r="M1444" i="9"/>
  <c r="V1466" i="9"/>
  <c r="V1716" i="9" s="1"/>
  <c r="W1491" i="9"/>
  <c r="G1512" i="9"/>
  <c r="T1512" i="9"/>
  <c r="W1512" i="9"/>
  <c r="Q1532" i="9"/>
  <c r="G1536" i="9"/>
  <c r="G1581" i="9"/>
  <c r="N1583" i="9"/>
  <c r="N1583" i="12" s="1"/>
  <c r="N1581" i="12" s="1"/>
  <c r="M1583" i="9"/>
  <c r="M1581" i="9" s="1"/>
  <c r="L1424" i="9"/>
  <c r="W1466" i="9"/>
  <c r="U1512" i="9"/>
  <c r="H1517" i="9"/>
  <c r="R1532" i="9"/>
  <c r="J1454" i="9"/>
  <c r="H1463" i="9"/>
  <c r="R1473" i="9"/>
  <c r="R1716" i="9" s="1"/>
  <c r="G1477" i="9"/>
  <c r="U1497" i="9"/>
  <c r="U1500" i="9"/>
  <c r="N1522" i="9"/>
  <c r="S1473" i="9"/>
  <c r="J1517" i="9"/>
  <c r="G1532" i="9"/>
  <c r="G1644" i="9"/>
  <c r="H1645" i="9"/>
  <c r="W896" i="10"/>
  <c r="H1565" i="9"/>
  <c r="H1565" i="12" s="1"/>
  <c r="G1572" i="9"/>
  <c r="H1574" i="9"/>
  <c r="G1636" i="9"/>
  <c r="H1638" i="9"/>
  <c r="H1638" i="12" s="1"/>
  <c r="G1566" i="9"/>
  <c r="H1567" i="9"/>
  <c r="H1536" i="9"/>
  <c r="N1581" i="9"/>
  <c r="M1466" i="9"/>
  <c r="M1716" i="9" s="1"/>
  <c r="U1480" i="9"/>
  <c r="N1491" i="9"/>
  <c r="J1500" i="9"/>
  <c r="L1503" i="9"/>
  <c r="W1522" i="9"/>
  <c r="H1528" i="9"/>
  <c r="I1536" i="9"/>
  <c r="H1596" i="9"/>
  <c r="H1606" i="9"/>
  <c r="W1425" i="9"/>
  <c r="T1454" i="9"/>
  <c r="L1494" i="9"/>
  <c r="K1500" i="9"/>
  <c r="M1503" i="9"/>
  <c r="S1517" i="9"/>
  <c r="M1532" i="9"/>
  <c r="J1536" i="9"/>
  <c r="I1544" i="9"/>
  <c r="K1558" i="9"/>
  <c r="H1578" i="9"/>
  <c r="M1610" i="9"/>
  <c r="W1426" i="9"/>
  <c r="G1434" i="9"/>
  <c r="N1470" i="9"/>
  <c r="M1494" i="9"/>
  <c r="L1497" i="9"/>
  <c r="L1500" i="9"/>
  <c r="N1503" i="9"/>
  <c r="M1512" i="9"/>
  <c r="P1512" i="9"/>
  <c r="J1532" i="9"/>
  <c r="J1544" i="9"/>
  <c r="J1551" i="9"/>
  <c r="L1558" i="9"/>
  <c r="U1458" i="9"/>
  <c r="N1494" i="9"/>
  <c r="K1532" i="9"/>
  <c r="K1544" i="9"/>
  <c r="K1551" i="9"/>
  <c r="K1595" i="9"/>
  <c r="U1600" i="9"/>
  <c r="P233" i="10"/>
  <c r="S233" i="10"/>
  <c r="M1716" i="10"/>
  <c r="H911" i="10"/>
  <c r="W911" i="10"/>
  <c r="G908" i="10"/>
  <c r="S1647" i="9"/>
  <c r="H1657" i="9"/>
  <c r="H1656" i="9" s="1"/>
  <c r="O1699" i="9"/>
  <c r="T1699" i="9"/>
  <c r="W878" i="10"/>
  <c r="N881" i="10"/>
  <c r="U908" i="10"/>
  <c r="U1716" i="10" s="1"/>
  <c r="W954" i="10"/>
  <c r="W958" i="10"/>
  <c r="S1391" i="10"/>
  <c r="W1392" i="10"/>
  <c r="J1644" i="9"/>
  <c r="P1706" i="9"/>
  <c r="S1706" i="9"/>
  <c r="R233" i="10"/>
  <c r="U233" i="10"/>
  <c r="M571" i="10"/>
  <c r="O1716" i="10"/>
  <c r="W887" i="10"/>
  <c r="N1000" i="10"/>
  <c r="U1641" i="9"/>
  <c r="Q1699" i="9"/>
  <c r="N571" i="10"/>
  <c r="G871" i="10"/>
  <c r="W873" i="10"/>
  <c r="P881" i="10"/>
  <c r="P1716" i="10" s="1"/>
  <c r="I886" i="10"/>
  <c r="V896" i="10"/>
  <c r="W909" i="10"/>
  <c r="W913" i="10"/>
  <c r="K915" i="10"/>
  <c r="W924" i="10"/>
  <c r="V936" i="10"/>
  <c r="H942" i="10"/>
  <c r="W1007" i="10"/>
  <c r="J1005" i="10"/>
  <c r="J1693" i="9"/>
  <c r="T233" i="10"/>
  <c r="W894" i="10"/>
  <c r="P915" i="10"/>
  <c r="L966" i="10"/>
  <c r="W969" i="10"/>
  <c r="G1005" i="10"/>
  <c r="W1006" i="10"/>
  <c r="W1005" i="10" s="1"/>
  <c r="H1549" i="9"/>
  <c r="H1570" i="9"/>
  <c r="H1601" i="9"/>
  <c r="H1623" i="9"/>
  <c r="J1690" i="9"/>
  <c r="H867" i="10"/>
  <c r="W884" i="10"/>
  <c r="W992" i="10"/>
  <c r="W1017" i="10"/>
  <c r="L1015" i="10"/>
  <c r="V233" i="10"/>
  <c r="Q571" i="10"/>
  <c r="W951" i="10"/>
  <c r="L949" i="10"/>
  <c r="W1087" i="10"/>
  <c r="W1086" i="10" s="1"/>
  <c r="M1086" i="10"/>
  <c r="L1690" i="9"/>
  <c r="W233" i="10"/>
  <c r="N516" i="10"/>
  <c r="N520" i="10" s="1"/>
  <c r="R571" i="10"/>
  <c r="W880" i="10"/>
  <c r="T881" i="10"/>
  <c r="K896" i="10"/>
  <c r="K1091" i="10" s="1"/>
  <c r="W903" i="10"/>
  <c r="W900" i="10" s="1"/>
  <c r="V919" i="10"/>
  <c r="W923" i="10"/>
  <c r="W943" i="10"/>
  <c r="L942" i="10"/>
  <c r="W950" i="10"/>
  <c r="W949" i="10" s="1"/>
  <c r="I949" i="10"/>
  <c r="O976" i="10"/>
  <c r="O974" i="10" s="1"/>
  <c r="H1096" i="10"/>
  <c r="G1095" i="10"/>
  <c r="O516" i="10"/>
  <c r="O520" i="10" s="1"/>
  <c r="U814" i="10"/>
  <c r="W890" i="10"/>
  <c r="H908" i="10"/>
  <c r="H921" i="10"/>
  <c r="W921" i="10" s="1"/>
  <c r="G919" i="10"/>
  <c r="W935" i="10"/>
  <c r="W976" i="10"/>
  <c r="W974" i="10" s="1"/>
  <c r="V976" i="10"/>
  <c r="V974" i="10" s="1"/>
  <c r="U976" i="10"/>
  <c r="U974" i="10" s="1"/>
  <c r="T976" i="10"/>
  <c r="T974" i="10" s="1"/>
  <c r="R976" i="10"/>
  <c r="R974" i="10" s="1"/>
  <c r="Q976" i="10"/>
  <c r="Q974" i="10" s="1"/>
  <c r="P976" i="10"/>
  <c r="P974" i="10" s="1"/>
  <c r="N976" i="10"/>
  <c r="N974" i="10" s="1"/>
  <c r="I974" i="10"/>
  <c r="W995" i="10"/>
  <c r="W1193" i="10"/>
  <c r="W1192" i="10" s="1"/>
  <c r="H1192" i="10"/>
  <c r="P516" i="10"/>
  <c r="P520" i="10" s="1"/>
  <c r="V814" i="10"/>
  <c r="V881" i="10"/>
  <c r="V1091" i="10" s="1"/>
  <c r="W910" i="10"/>
  <c r="L908" i="10"/>
  <c r="L1716" i="10" s="1"/>
  <c r="O1121" i="10"/>
  <c r="H1642" i="9"/>
  <c r="H1641" i="9" s="1"/>
  <c r="H1648" i="9"/>
  <c r="H1654" i="9"/>
  <c r="H1653" i="9" s="1"/>
  <c r="Q516" i="10"/>
  <c r="Q520" i="10" s="1"/>
  <c r="W814" i="10"/>
  <c r="W883" i="10"/>
  <c r="R516" i="10"/>
  <c r="R520" i="10" s="1"/>
  <c r="T1716" i="10"/>
  <c r="G905" i="10"/>
  <c r="W906" i="10"/>
  <c r="W905" i="10" s="1"/>
  <c r="W1002" i="10"/>
  <c r="W1000" i="10" s="1"/>
  <c r="K1000" i="10"/>
  <c r="W1003" i="10"/>
  <c r="W1278" i="10"/>
  <c r="G933" i="10"/>
  <c r="H934" i="10"/>
  <c r="H933" i="10" s="1"/>
  <c r="W934" i="10"/>
  <c r="W933" i="10" s="1"/>
  <c r="N954" i="10"/>
  <c r="W957" i="10"/>
  <c r="W991" i="10"/>
  <c r="L988" i="10"/>
  <c r="H1627" i="9"/>
  <c r="H1626" i="9" s="1"/>
  <c r="T516" i="10"/>
  <c r="T520" i="10" s="1"/>
  <c r="M964" i="10"/>
  <c r="M962" i="10" s="1"/>
  <c r="V964" i="10"/>
  <c r="V962" i="10" s="1"/>
  <c r="U964" i="10"/>
  <c r="U962" i="10" s="1"/>
  <c r="T964" i="10"/>
  <c r="T962" i="10" s="1"/>
  <c r="S964" i="10"/>
  <c r="S962" i="10" s="1"/>
  <c r="R964" i="10"/>
  <c r="R962" i="10" s="1"/>
  <c r="Q964" i="10"/>
  <c r="Q962" i="10" s="1"/>
  <c r="Q1091" i="10" s="1"/>
  <c r="P964" i="10"/>
  <c r="P962" i="10" s="1"/>
  <c r="O964" i="10"/>
  <c r="O962" i="10" s="1"/>
  <c r="N964" i="10"/>
  <c r="N962" i="10" s="1"/>
  <c r="L964" i="10"/>
  <c r="L962" i="10" s="1"/>
  <c r="I962" i="10"/>
  <c r="W990" i="10"/>
  <c r="I988" i="10"/>
  <c r="H1620" i="9"/>
  <c r="H1619" i="9" s="1"/>
  <c r="U516" i="10"/>
  <c r="U520" i="10" s="1"/>
  <c r="G814" i="10"/>
  <c r="P814" i="10"/>
  <c r="G868" i="10"/>
  <c r="G1091" i="10" s="1"/>
  <c r="W889" i="10"/>
  <c r="H900" i="10"/>
  <c r="V900" i="10"/>
  <c r="J933" i="10"/>
  <c r="W982" i="10"/>
  <c r="G981" i="10"/>
  <c r="H1559" i="9"/>
  <c r="H1591" i="9"/>
  <c r="R1659" i="9"/>
  <c r="V516" i="10"/>
  <c r="V520" i="10" s="1"/>
  <c r="H814" i="10"/>
  <c r="H868" i="10"/>
  <c r="Q876" i="10"/>
  <c r="W882" i="10"/>
  <c r="W902" i="10"/>
  <c r="K905" i="10"/>
  <c r="W920" i="10"/>
  <c r="J919" i="10"/>
  <c r="H929" i="10"/>
  <c r="H929" i="12" s="1"/>
  <c r="W929" i="10"/>
  <c r="W932" i="10"/>
  <c r="W1012" i="10"/>
  <c r="J1011" i="10"/>
  <c r="N1019" i="10"/>
  <c r="W1022" i="10"/>
  <c r="W1019" i="10" s="1"/>
  <c r="I1667" i="9"/>
  <c r="L233" i="10"/>
  <c r="W516" i="10"/>
  <c r="W520" i="10" s="1"/>
  <c r="G571" i="10"/>
  <c r="I814" i="10"/>
  <c r="I1716" i="10"/>
  <c r="H917" i="10"/>
  <c r="W917" i="10" s="1"/>
  <c r="W1021" i="10"/>
  <c r="K1019" i="10"/>
  <c r="J814" i="10"/>
  <c r="S876" i="10"/>
  <c r="S1091" i="10" s="1"/>
  <c r="W899" i="10"/>
  <c r="R922" i="10"/>
  <c r="W1088" i="10"/>
  <c r="G1125" i="10"/>
  <c r="K1667" i="9"/>
  <c r="N233" i="10"/>
  <c r="I571" i="10"/>
  <c r="K814" i="10"/>
  <c r="W888" i="10"/>
  <c r="W914" i="10"/>
  <c r="W914" i="12" s="1"/>
  <c r="H914" i="10"/>
  <c r="G922" i="10"/>
  <c r="H925" i="10"/>
  <c r="W931" i="10"/>
  <c r="W944" i="10"/>
  <c r="W1046" i="10"/>
  <c r="S886" i="10"/>
  <c r="W907" i="10"/>
  <c r="W918" i="10"/>
  <c r="G930" i="10"/>
  <c r="G974" i="10"/>
  <c r="P1041" i="10"/>
  <c r="O1046" i="10"/>
  <c r="W1056" i="10"/>
  <c r="W1055" i="10" s="1"/>
  <c r="I1118" i="10"/>
  <c r="P1121" i="10"/>
  <c r="S1121" i="10" s="1"/>
  <c r="N1128" i="10"/>
  <c r="T1134" i="10"/>
  <c r="V1134" i="10" s="1"/>
  <c r="J1146" i="10"/>
  <c r="W1152" i="10"/>
  <c r="H1153" i="10"/>
  <c r="W1154" i="10"/>
  <c r="O1185" i="10"/>
  <c r="W1202" i="10"/>
  <c r="G1200" i="10"/>
  <c r="R1251" i="10"/>
  <c r="P1391" i="10"/>
  <c r="H988" i="10"/>
  <c r="L1011" i="10"/>
  <c r="W1025" i="10"/>
  <c r="H1046" i="10"/>
  <c r="W1076" i="10"/>
  <c r="W1075" i="10" s="1"/>
  <c r="G1075" i="10"/>
  <c r="K1146" i="10"/>
  <c r="L1170" i="10"/>
  <c r="M1170" i="10" s="1"/>
  <c r="P1205" i="10"/>
  <c r="W1209" i="10"/>
  <c r="W1213" i="10"/>
  <c r="G1220" i="10"/>
  <c r="W1221" i="10"/>
  <c r="W1233" i="10"/>
  <c r="W1232" i="10" s="1"/>
  <c r="H877" i="10"/>
  <c r="H883" i="10"/>
  <c r="S892" i="10"/>
  <c r="R927" i="10"/>
  <c r="W960" i="10"/>
  <c r="L976" i="10"/>
  <c r="L974" i="10" s="1"/>
  <c r="K1015" i="10"/>
  <c r="W1036" i="10"/>
  <c r="S1038" i="10"/>
  <c r="W1040" i="10"/>
  <c r="L1147" i="10"/>
  <c r="M1147" i="10" s="1"/>
  <c r="J1159" i="10"/>
  <c r="K1159" i="10" s="1"/>
  <c r="N1180" i="10"/>
  <c r="M1200" i="10"/>
  <c r="S1246" i="10"/>
  <c r="W1344" i="10"/>
  <c r="V1391" i="10"/>
  <c r="I876" i="10"/>
  <c r="I1091" i="10" s="1"/>
  <c r="M976" i="10"/>
  <c r="M974" i="10" s="1"/>
  <c r="W1037" i="10"/>
  <c r="T1038" i="10"/>
  <c r="T1091" i="10" s="1"/>
  <c r="W1059" i="10"/>
  <c r="W1058" i="10" s="1"/>
  <c r="K1132" i="10"/>
  <c r="K1153" i="10"/>
  <c r="L1178" i="10"/>
  <c r="M1178" i="10" s="1"/>
  <c r="M1177" i="10" s="1"/>
  <c r="H1177" i="10"/>
  <c r="J1200" i="10"/>
  <c r="K1210" i="10"/>
  <c r="W1211" i="10"/>
  <c r="G1344" i="10"/>
  <c r="W1346" i="10"/>
  <c r="H1346" i="10"/>
  <c r="L1429" i="10"/>
  <c r="W1427" i="10"/>
  <c r="W1424" i="10" s="1"/>
  <c r="H895" i="10"/>
  <c r="H892" i="10" s="1"/>
  <c r="W895" i="10"/>
  <c r="W978" i="10"/>
  <c r="W977" i="10" s="1"/>
  <c r="W986" i="10"/>
  <c r="W985" i="10" s="1"/>
  <c r="L1005" i="10"/>
  <c r="G1027" i="10"/>
  <c r="W1028" i="10"/>
  <c r="W1027" i="10" s="1"/>
  <c r="W1060" i="10"/>
  <c r="W1144" i="10"/>
  <c r="S1205" i="10"/>
  <c r="W1227" i="10"/>
  <c r="W1227" i="12" s="1"/>
  <c r="Q1429" i="10"/>
  <c r="G876" i="10"/>
  <c r="H930" i="10"/>
  <c r="M1005" i="10"/>
  <c r="P1005" i="10"/>
  <c r="U1061" i="10"/>
  <c r="T1064" i="10"/>
  <c r="J1108" i="10"/>
  <c r="P1128" i="10"/>
  <c r="J1164" i="10"/>
  <c r="K1164" i="10" s="1"/>
  <c r="W1171" i="10"/>
  <c r="W1175" i="10"/>
  <c r="T1185" i="10"/>
  <c r="W1187" i="10"/>
  <c r="W1197" i="10"/>
  <c r="W1333" i="10"/>
  <c r="W1332" i="10" s="1"/>
  <c r="T1369" i="10"/>
  <c r="V1716" i="10"/>
  <c r="W872" i="10"/>
  <c r="W871" i="10" s="1"/>
  <c r="W893" i="10"/>
  <c r="T973" i="10"/>
  <c r="T971" i="10" s="1"/>
  <c r="O973" i="10"/>
  <c r="O971" i="10" s="1"/>
  <c r="L1000" i="10"/>
  <c r="T1086" i="10"/>
  <c r="W1089" i="10"/>
  <c r="G1086" i="10"/>
  <c r="W1167" i="10"/>
  <c r="W1166" i="10" s="1"/>
  <c r="G1166" i="10"/>
  <c r="W1208" i="10"/>
  <c r="K1239" i="10"/>
  <c r="W1359" i="10"/>
  <c r="W970" i="10"/>
  <c r="W1032" i="10"/>
  <c r="W1031" i="10" s="1"/>
  <c r="W1042" i="10"/>
  <c r="O1113" i="10"/>
  <c r="Q1113" i="10" s="1"/>
  <c r="W1138" i="10"/>
  <c r="W1196" i="10"/>
  <c r="J1097" i="10"/>
  <c r="K1097" i="10" s="1"/>
  <c r="G1172" i="10"/>
  <c r="W938" i="10"/>
  <c r="K959" i="10"/>
  <c r="M961" i="10"/>
  <c r="H967" i="10"/>
  <c r="W1066" i="10"/>
  <c r="P1113" i="10"/>
  <c r="R1113" i="10" s="1"/>
  <c r="M1120" i="10"/>
  <c r="Q1150" i="10"/>
  <c r="W1150" i="10" s="1"/>
  <c r="H1294" i="10"/>
  <c r="W1360" i="10"/>
  <c r="J905" i="10"/>
  <c r="N961" i="10"/>
  <c r="N959" i="10" s="1"/>
  <c r="I971" i="10"/>
  <c r="L973" i="10"/>
  <c r="P995" i="10"/>
  <c r="S1019" i="10"/>
  <c r="H1034" i="10"/>
  <c r="W1043" i="10"/>
  <c r="P1052" i="10"/>
  <c r="G1068" i="10"/>
  <c r="W1188" i="10"/>
  <c r="W1185" i="10" s="1"/>
  <c r="W1294" i="10"/>
  <c r="W1352" i="10"/>
  <c r="W1351" i="10" s="1"/>
  <c r="H1352" i="10"/>
  <c r="H1351" i="10" s="1"/>
  <c r="G1351" i="10"/>
  <c r="W1401" i="10"/>
  <c r="G954" i="10"/>
  <c r="O961" i="10"/>
  <c r="O959" i="10" s="1"/>
  <c r="J971" i="10"/>
  <c r="M973" i="10"/>
  <c r="M971" i="10" s="1"/>
  <c r="Q995" i="10"/>
  <c r="T995" i="10"/>
  <c r="W1018" i="10"/>
  <c r="I1034" i="10"/>
  <c r="K1058" i="10"/>
  <c r="H1068" i="10"/>
  <c r="W1137" i="10"/>
  <c r="S1181" i="10"/>
  <c r="W1311" i="10"/>
  <c r="H1311" i="10"/>
  <c r="G1310" i="10"/>
  <c r="H916" i="10"/>
  <c r="H915" i="10" s="1"/>
  <c r="H928" i="10"/>
  <c r="K933" i="10"/>
  <c r="N939" i="10"/>
  <c r="P961" i="10"/>
  <c r="P959" i="10" s="1"/>
  <c r="N973" i="10"/>
  <c r="N971" i="10" s="1"/>
  <c r="N988" i="10"/>
  <c r="W1014" i="10"/>
  <c r="W1026" i="10"/>
  <c r="N1031" i="10"/>
  <c r="W1050" i="10"/>
  <c r="W1049" i="10" s="1"/>
  <c r="G1064" i="10"/>
  <c r="W1065" i="10"/>
  <c r="I1100" i="10"/>
  <c r="U1192" i="10"/>
  <c r="G1205" i="10"/>
  <c r="W1206" i="10"/>
  <c r="W1205" i="10" s="1"/>
  <c r="N1257" i="10"/>
  <c r="H1312" i="10"/>
  <c r="H1312" i="12" s="1"/>
  <c r="W1270" i="10"/>
  <c r="I1269" i="10"/>
  <c r="W946" i="10"/>
  <c r="R961" i="10"/>
  <c r="R959" i="10" s="1"/>
  <c r="R1091" i="10" s="1"/>
  <c r="Q973" i="10"/>
  <c r="Q971" i="10" s="1"/>
  <c r="I1046" i="10"/>
  <c r="W1051" i="10"/>
  <c r="I1064" i="10"/>
  <c r="T1075" i="10"/>
  <c r="H1098" i="10"/>
  <c r="M1141" i="10"/>
  <c r="H1139" i="10"/>
  <c r="R1148" i="10"/>
  <c r="T1148" i="10" s="1"/>
  <c r="I1185" i="10"/>
  <c r="M1205" i="10"/>
  <c r="W1237" i="10"/>
  <c r="S1358" i="10"/>
  <c r="P1429" i="10"/>
  <c r="O905" i="10"/>
  <c r="O1091" i="10" s="1"/>
  <c r="V930" i="10"/>
  <c r="R973" i="10"/>
  <c r="R971" i="10" s="1"/>
  <c r="V988" i="10"/>
  <c r="K1041" i="10"/>
  <c r="R1055" i="10"/>
  <c r="J1064" i="10"/>
  <c r="N1064" i="10"/>
  <c r="W1183" i="10"/>
  <c r="J1205" i="10"/>
  <c r="W1245" i="10"/>
  <c r="N1254" i="10"/>
  <c r="W1255" i="10"/>
  <c r="W1254" i="10" s="1"/>
  <c r="H879" i="10"/>
  <c r="W879" i="10" s="1"/>
  <c r="G915" i="10"/>
  <c r="L947" i="10"/>
  <c r="T961" i="10"/>
  <c r="T959" i="10" s="1"/>
  <c r="W963" i="10"/>
  <c r="S973" i="10"/>
  <c r="S971" i="10" s="1"/>
  <c r="W983" i="10"/>
  <c r="G1011" i="10"/>
  <c r="I1031" i="10"/>
  <c r="R1031" i="10"/>
  <c r="J1055" i="10"/>
  <c r="S1055" i="10"/>
  <c r="V1075" i="10"/>
  <c r="W1079" i="10"/>
  <c r="I1158" i="10"/>
  <c r="G1157" i="10"/>
  <c r="L1174" i="10"/>
  <c r="W1191" i="10"/>
  <c r="W1191" i="12" s="1"/>
  <c r="V1220" i="10"/>
  <c r="W1265" i="10"/>
  <c r="W1395" i="10"/>
  <c r="N892" i="10"/>
  <c r="M947" i="10"/>
  <c r="U961" i="10"/>
  <c r="U959" i="10" s="1"/>
  <c r="G988" i="10"/>
  <c r="Q1136" i="10"/>
  <c r="G1146" i="10"/>
  <c r="W1155" i="10"/>
  <c r="H1157" i="10"/>
  <c r="O1251" i="10"/>
  <c r="W1252" i="10"/>
  <c r="W1251" i="10" s="1"/>
  <c r="Q1269" i="10"/>
  <c r="H1301" i="10"/>
  <c r="W1301" i="10"/>
  <c r="G1298" i="10"/>
  <c r="I1401" i="10"/>
  <c r="J1716" i="10"/>
  <c r="H937" i="10"/>
  <c r="H936" i="10" s="1"/>
  <c r="W937" i="10"/>
  <c r="W936" i="10" s="1"/>
  <c r="V961" i="10"/>
  <c r="V959" i="10" s="1"/>
  <c r="V973" i="10"/>
  <c r="V971" i="10" s="1"/>
  <c r="S976" i="10"/>
  <c r="S974" i="10" s="1"/>
  <c r="I1011" i="10"/>
  <c r="G1019" i="10"/>
  <c r="W1054" i="10"/>
  <c r="W1052" i="10" s="1"/>
  <c r="R1058" i="10"/>
  <c r="M1064" i="10"/>
  <c r="W1116" i="10"/>
  <c r="P1141" i="10"/>
  <c r="R1141" i="10" s="1"/>
  <c r="H1146" i="10"/>
  <c r="M1185" i="10"/>
  <c r="W997" i="10"/>
  <c r="R1024" i="10"/>
  <c r="W1039" i="10"/>
  <c r="I1102" i="10"/>
  <c r="J1110" i="10"/>
  <c r="K1110" i="10" s="1"/>
  <c r="H1118" i="10"/>
  <c r="H1125" i="10"/>
  <c r="U1128" i="10"/>
  <c r="R1135" i="10"/>
  <c r="U1135" i="10" s="1"/>
  <c r="N1142" i="10"/>
  <c r="I1160" i="10"/>
  <c r="U1185" i="10"/>
  <c r="H1220" i="10"/>
  <c r="W1225" i="10"/>
  <c r="H1224" i="10"/>
  <c r="G1232" i="10"/>
  <c r="W1241" i="10"/>
  <c r="W1248" i="10"/>
  <c r="W1268" i="10"/>
  <c r="R1269" i="10"/>
  <c r="H1307" i="10"/>
  <c r="W1330" i="10"/>
  <c r="H1329" i="10"/>
  <c r="U1382" i="10"/>
  <c r="K1391" i="10"/>
  <c r="K1429" i="10" s="1"/>
  <c r="U1434" i="10"/>
  <c r="G1454" i="10"/>
  <c r="H1455" i="10"/>
  <c r="H1454" i="10" s="1"/>
  <c r="S1463" i="10"/>
  <c r="N1034" i="10"/>
  <c r="Q1058" i="10"/>
  <c r="M1134" i="10"/>
  <c r="L1169" i="10"/>
  <c r="J1192" i="10"/>
  <c r="W1217" i="10"/>
  <c r="W1216" i="10" s="1"/>
  <c r="S1269" i="10"/>
  <c r="G1278" i="10"/>
  <c r="W1320" i="10"/>
  <c r="W1320" i="12" s="1"/>
  <c r="I1358" i="10"/>
  <c r="V1382" i="10"/>
  <c r="U1153" i="10"/>
  <c r="K1162" i="10"/>
  <c r="G1161" i="10"/>
  <c r="I1172" i="10"/>
  <c r="G1181" i="10"/>
  <c r="W1204" i="10"/>
  <c r="V1205" i="10"/>
  <c r="H1205" i="10"/>
  <c r="J1220" i="10"/>
  <c r="I1232" i="10"/>
  <c r="G1243" i="10"/>
  <c r="I1251" i="10"/>
  <c r="V1266" i="10"/>
  <c r="W1274" i="10"/>
  <c r="W1297" i="10"/>
  <c r="H1297" i="10"/>
  <c r="H1297" i="12" s="1"/>
  <c r="O1369" i="10"/>
  <c r="W1383" i="10"/>
  <c r="W1396" i="10"/>
  <c r="G1398" i="10"/>
  <c r="W1411" i="10"/>
  <c r="I1410" i="10"/>
  <c r="H1161" i="10"/>
  <c r="K1224" i="10"/>
  <c r="W1240" i="10"/>
  <c r="W1239" i="10" s="1"/>
  <c r="W1267" i="10"/>
  <c r="W1275" i="10"/>
  <c r="H1322" i="10"/>
  <c r="W1322" i="10"/>
  <c r="W1321" i="10" s="1"/>
  <c r="G1321" i="10"/>
  <c r="P1369" i="10"/>
  <c r="N1391" i="10"/>
  <c r="N1429" i="10" s="1"/>
  <c r="T1672" i="10"/>
  <c r="W1117" i="10"/>
  <c r="O1142" i="10"/>
  <c r="R1142" i="10" s="1"/>
  <c r="G1246" i="10"/>
  <c r="W1247" i="10"/>
  <c r="W1246" i="10" s="1"/>
  <c r="G1257" i="10"/>
  <c r="W1258" i="10"/>
  <c r="W1264" i="10"/>
  <c r="H1298" i="10"/>
  <c r="H1342" i="10"/>
  <c r="H1341" i="10" s="1"/>
  <c r="G1382" i="10"/>
  <c r="S1052" i="10"/>
  <c r="H1061" i="10"/>
  <c r="H1101" i="10"/>
  <c r="P1114" i="10"/>
  <c r="S1114" i="10" s="1"/>
  <c r="P1142" i="10"/>
  <c r="J1162" i="10"/>
  <c r="I1165" i="10"/>
  <c r="H1168" i="10"/>
  <c r="W1203" i="10"/>
  <c r="L1232" i="10"/>
  <c r="L1251" i="10"/>
  <c r="W1271" i="10"/>
  <c r="W1280" i="10"/>
  <c r="W1299" i="10"/>
  <c r="H1343" i="10"/>
  <c r="H1343" i="12" s="1"/>
  <c r="R1369" i="10"/>
  <c r="V1369" i="10"/>
  <c r="W1385" i="10"/>
  <c r="L1410" i="10"/>
  <c r="P1477" i="10"/>
  <c r="V1011" i="10"/>
  <c r="J1049" i="10"/>
  <c r="W1074" i="10"/>
  <c r="W1072" i="10" s="1"/>
  <c r="P1086" i="10"/>
  <c r="L1112" i="10"/>
  <c r="H1111" i="10"/>
  <c r="T1179" i="10"/>
  <c r="V1179" i="10" s="1"/>
  <c r="K1181" i="10"/>
  <c r="G1185" i="10"/>
  <c r="U1200" i="10"/>
  <c r="N1220" i="10"/>
  <c r="O1229" i="10"/>
  <c r="I1254" i="10"/>
  <c r="W1261" i="10"/>
  <c r="W1260" i="10" s="1"/>
  <c r="H1260" i="10"/>
  <c r="W1272" i="10"/>
  <c r="K1398" i="10"/>
  <c r="H1451" i="10"/>
  <c r="H1450" i="10" s="1"/>
  <c r="W1313" i="10"/>
  <c r="H1313" i="10"/>
  <c r="W1291" i="10"/>
  <c r="W1288" i="10" s="1"/>
  <c r="H1325" i="10"/>
  <c r="R1358" i="10"/>
  <c r="W1394" i="10"/>
  <c r="I1421" i="10"/>
  <c r="W1422" i="10"/>
  <c r="W1421" i="10" s="1"/>
  <c r="N1450" i="10"/>
  <c r="R1439" i="10"/>
  <c r="R1716" i="10" s="1"/>
  <c r="W1444" i="10"/>
  <c r="K1450" i="10"/>
  <c r="W1283" i="10"/>
  <c r="H1424" i="10"/>
  <c r="H1429" i="10" s="1"/>
  <c r="H1443" i="10"/>
  <c r="H1443" i="12" s="1"/>
  <c r="O1470" i="10"/>
  <c r="H1316" i="10"/>
  <c r="W1316" i="10" s="1"/>
  <c r="W1357" i="10"/>
  <c r="W1355" i="10" s="1"/>
  <c r="G1118" i="10"/>
  <c r="W1190" i="10"/>
  <c r="W1223" i="10"/>
  <c r="Q1246" i="10"/>
  <c r="Q1257" i="10"/>
  <c r="L1269" i="10"/>
  <c r="P1269" i="10"/>
  <c r="H1348" i="10"/>
  <c r="H1347" i="10" s="1"/>
  <c r="O1382" i="10"/>
  <c r="W1414" i="10"/>
  <c r="U1439" i="10"/>
  <c r="J1139" i="10"/>
  <c r="P1185" i="10"/>
  <c r="S1185" i="10"/>
  <c r="W1194" i="10"/>
  <c r="G1192" i="10"/>
  <c r="O1205" i="10"/>
  <c r="W1231" i="10"/>
  <c r="G1239" i="10"/>
  <c r="R1246" i="10"/>
  <c r="R1254" i="10"/>
  <c r="M1269" i="10"/>
  <c r="H1349" i="10"/>
  <c r="W1349" i="10" s="1"/>
  <c r="R1382" i="10"/>
  <c r="W1389" i="10"/>
  <c r="N1418" i="10"/>
  <c r="P1466" i="10"/>
  <c r="S1466" i="10"/>
  <c r="S1716" i="10" s="1"/>
  <c r="U1473" i="10"/>
  <c r="O1041" i="10"/>
  <c r="N1120" i="10"/>
  <c r="K1139" i="10"/>
  <c r="I1210" i="10"/>
  <c r="R1210" i="10"/>
  <c r="V1216" i="10"/>
  <c r="W1222" i="10"/>
  <c r="U1236" i="10"/>
  <c r="T1239" i="10"/>
  <c r="Q1273" i="10"/>
  <c r="W1304" i="10"/>
  <c r="H1304" i="10"/>
  <c r="T1401" i="10"/>
  <c r="T1429" i="10" s="1"/>
  <c r="G1401" i="10"/>
  <c r="W1412" i="10"/>
  <c r="O1418" i="10"/>
  <c r="M1434" i="10"/>
  <c r="W1016" i="10"/>
  <c r="W1015" i="10" s="1"/>
  <c r="S1031" i="10"/>
  <c r="O1064" i="10"/>
  <c r="L1140" i="10"/>
  <c r="M1140" i="10" s="1"/>
  <c r="S1210" i="10"/>
  <c r="V1210" i="10"/>
  <c r="N1236" i="10"/>
  <c r="V1236" i="10"/>
  <c r="V1243" i="10"/>
  <c r="T1246" i="10"/>
  <c r="W1249" i="10"/>
  <c r="O1269" i="10"/>
  <c r="G1273" i="10"/>
  <c r="H1305" i="10"/>
  <c r="H1305" i="12" s="1"/>
  <c r="W1318" i="10"/>
  <c r="U1401" i="10"/>
  <c r="P1418" i="10"/>
  <c r="H1099" i="10"/>
  <c r="N1127" i="10"/>
  <c r="W1130" i="10"/>
  <c r="W1182" i="10"/>
  <c r="W1181" i="10" s="1"/>
  <c r="W1230" i="10"/>
  <c r="W1229" i="10" s="1"/>
  <c r="W1244" i="10"/>
  <c r="U1254" i="10"/>
  <c r="G1263" i="10"/>
  <c r="S1382" i="10"/>
  <c r="S1429" i="10" s="1"/>
  <c r="I1391" i="10"/>
  <c r="W1399" i="10"/>
  <c r="W1398" i="10" s="1"/>
  <c r="M1458" i="10"/>
  <c r="G1153" i="10"/>
  <c r="K1163" i="10"/>
  <c r="T1216" i="10"/>
  <c r="I1224" i="10"/>
  <c r="T1263" i="10"/>
  <c r="G1283" i="10"/>
  <c r="W1336" i="10"/>
  <c r="S1410" i="10"/>
  <c r="M1424" i="10"/>
  <c r="M1429" i="10" s="1"/>
  <c r="K1434" i="10"/>
  <c r="H1439" i="10"/>
  <c r="M1444" i="10"/>
  <c r="U1454" i="10"/>
  <c r="G1463" i="10"/>
  <c r="G1497" i="10"/>
  <c r="H1544" i="10"/>
  <c r="T1410" i="10"/>
  <c r="I1434" i="10"/>
  <c r="N1444" i="10"/>
  <c r="V1454" i="10"/>
  <c r="Q1517" i="10"/>
  <c r="W1590" i="10"/>
  <c r="H1669" i="10"/>
  <c r="G1667" i="10"/>
  <c r="O1699" i="10"/>
  <c r="G233" i="11"/>
  <c r="K1260" i="10"/>
  <c r="O1424" i="10"/>
  <c r="O1444" i="10"/>
  <c r="O1672" i="10" s="1"/>
  <c r="U1444" i="10"/>
  <c r="G1470" i="10"/>
  <c r="G1485" i="10"/>
  <c r="U1633" i="10"/>
  <c r="H1337" i="10"/>
  <c r="W1337" i="10" s="1"/>
  <c r="J1382" i="10"/>
  <c r="V1410" i="10"/>
  <c r="H1470" i="10"/>
  <c r="G1477" i="10"/>
  <c r="H1478" i="10"/>
  <c r="H1477" i="10" s="1"/>
  <c r="H1485" i="10"/>
  <c r="V1497" i="10"/>
  <c r="H1600" i="10"/>
  <c r="H1434" i="10"/>
  <c r="H1693" i="10"/>
  <c r="L1133" i="10"/>
  <c r="L1153" i="10"/>
  <c r="H1172" i="10"/>
  <c r="O1200" i="10"/>
  <c r="O1391" i="10"/>
  <c r="W1419" i="10"/>
  <c r="W1418" i="10" s="1"/>
  <c r="R1424" i="10"/>
  <c r="R1444" i="10"/>
  <c r="K1458" i="10"/>
  <c r="H1522" i="10"/>
  <c r="S1650" i="10"/>
  <c r="I1107" i="10"/>
  <c r="I1132" i="10"/>
  <c r="Q1143" i="10"/>
  <c r="W1143" i="10" s="1"/>
  <c r="K1168" i="10"/>
  <c r="J1210" i="10"/>
  <c r="R1243" i="10"/>
  <c r="M1254" i="10"/>
  <c r="W1259" i="10"/>
  <c r="H1315" i="10"/>
  <c r="W1331" i="10"/>
  <c r="J1434" i="10"/>
  <c r="L1458" i="10"/>
  <c r="L1466" i="10"/>
  <c r="L1672" i="10" s="1"/>
  <c r="G1491" i="10"/>
  <c r="S1528" i="10"/>
  <c r="L1619" i="10"/>
  <c r="P1626" i="10"/>
  <c r="H1636" i="10"/>
  <c r="N1503" i="10"/>
  <c r="U1595" i="10"/>
  <c r="N1536" i="10"/>
  <c r="K1500" i="10"/>
  <c r="Q1512" i="10"/>
  <c r="K1532" i="10"/>
  <c r="O1480" i="10"/>
  <c r="Q1485" i="10"/>
  <c r="P1488" i="10"/>
  <c r="L1500" i="10"/>
  <c r="O1522" i="10"/>
  <c r="G1572" i="10"/>
  <c r="H1574" i="10"/>
  <c r="H1572" i="10" s="1"/>
  <c r="S1369" i="10"/>
  <c r="J1398" i="10"/>
  <c r="G1424" i="10"/>
  <c r="G1434" i="10"/>
  <c r="G1672" i="10" s="1"/>
  <c r="M1450" i="10"/>
  <c r="T1466" i="10"/>
  <c r="P1473" i="10"/>
  <c r="P1672" i="10" s="1"/>
  <c r="T1473" i="10"/>
  <c r="Q1480" i="10"/>
  <c r="U1480" i="10"/>
  <c r="R1488" i="10"/>
  <c r="O1491" i="10"/>
  <c r="N1494" i="10"/>
  <c r="M1497" i="10"/>
  <c r="N1500" i="10"/>
  <c r="T1512" i="10"/>
  <c r="H1653" i="10"/>
  <c r="O1263" i="10"/>
  <c r="J1273" i="10"/>
  <c r="W1439" i="10"/>
  <c r="W1672" i="10" s="1"/>
  <c r="Q1473" i="10"/>
  <c r="Q1716" i="10" s="1"/>
  <c r="R1480" i="10"/>
  <c r="O1494" i="10"/>
  <c r="K1517" i="10"/>
  <c r="K1716" i="10" s="1"/>
  <c r="G1528" i="10"/>
  <c r="H1529" i="10"/>
  <c r="H1528" i="10" s="1"/>
  <c r="Q1590" i="10"/>
  <c r="I1653" i="10"/>
  <c r="U1711" i="10"/>
  <c r="O1450" i="10"/>
  <c r="V1458" i="10"/>
  <c r="W1463" i="10"/>
  <c r="P1494" i="10"/>
  <c r="L1517" i="10"/>
  <c r="I1578" i="10"/>
  <c r="Q1614" i="10"/>
  <c r="W1145" i="10"/>
  <c r="L1181" i="10"/>
  <c r="W1201" i="10"/>
  <c r="W1200" i="10" s="1"/>
  <c r="L1220" i="10"/>
  <c r="J1232" i="10"/>
  <c r="W1238" i="10"/>
  <c r="P1410" i="10"/>
  <c r="T1418" i="10"/>
  <c r="J1424" i="10"/>
  <c r="W1466" i="10"/>
  <c r="S1473" i="10"/>
  <c r="T1480" i="10"/>
  <c r="J1528" i="10"/>
  <c r="G1641" i="10"/>
  <c r="H1643" i="10"/>
  <c r="H1643" i="12" s="1"/>
  <c r="U1229" i="10"/>
  <c r="I1266" i="10"/>
  <c r="K1424" i="10"/>
  <c r="N1424" i="10"/>
  <c r="Q1672" i="10"/>
  <c r="V1434" i="10"/>
  <c r="V1672" i="10" s="1"/>
  <c r="S1454" i="10"/>
  <c r="S1672" i="10" s="1"/>
  <c r="U1522" i="10"/>
  <c r="S1558" i="10"/>
  <c r="N1569" i="10"/>
  <c r="G1595" i="10"/>
  <c r="U1610" i="10"/>
  <c r="Q1690" i="10"/>
  <c r="M516" i="11"/>
  <c r="M520" i="11" s="1"/>
  <c r="H571" i="11"/>
  <c r="L814" i="11"/>
  <c r="O814" i="11"/>
  <c r="L876" i="11"/>
  <c r="L1091" i="11" s="1"/>
  <c r="G881" i="11"/>
  <c r="W907" i="11"/>
  <c r="W990" i="11"/>
  <c r="U1038" i="11"/>
  <c r="W1039" i="11"/>
  <c r="W1242" i="11"/>
  <c r="W1242" i="12" s="1"/>
  <c r="G1239" i="11"/>
  <c r="G1563" i="10"/>
  <c r="L1685" i="10"/>
  <c r="N516" i="11"/>
  <c r="N520" i="11" s="1"/>
  <c r="P814" i="11"/>
  <c r="W895" i="11"/>
  <c r="W934" i="11"/>
  <c r="H933" i="11"/>
  <c r="W1017" i="11"/>
  <c r="Q1236" i="11"/>
  <c r="W1237" i="11"/>
  <c r="W1236" i="11" s="1"/>
  <c r="G1600" i="10"/>
  <c r="I1606" i="10"/>
  <c r="G1636" i="10"/>
  <c r="H1648" i="10"/>
  <c r="H1647" i="10" s="1"/>
  <c r="H1699" i="10"/>
  <c r="G1706" i="10"/>
  <c r="O516" i="11"/>
  <c r="O520" i="11" s="1"/>
  <c r="M571" i="11"/>
  <c r="N814" i="11"/>
  <c r="W1070" i="11"/>
  <c r="W1068" i="11" s="1"/>
  <c r="K1177" i="11"/>
  <c r="M1179" i="11"/>
  <c r="H1549" i="10"/>
  <c r="H1548" i="10" s="1"/>
  <c r="H1641" i="10"/>
  <c r="G1659" i="10"/>
  <c r="W951" i="11"/>
  <c r="W986" i="11"/>
  <c r="W985" i="11" s="1"/>
  <c r="W1007" i="11"/>
  <c r="M1027" i="11"/>
  <c r="W1138" i="11"/>
  <c r="L1675" i="10"/>
  <c r="R1693" i="10"/>
  <c r="H930" i="11"/>
  <c r="W931" i="11"/>
  <c r="K933" i="11"/>
  <c r="W1014" i="11"/>
  <c r="P1563" i="10"/>
  <c r="J233" i="11"/>
  <c r="R516" i="11"/>
  <c r="R520" i="11" s="1"/>
  <c r="Q814" i="11"/>
  <c r="W814" i="11"/>
  <c r="R900" i="11"/>
  <c r="G905" i="11"/>
  <c r="H906" i="11"/>
  <c r="H905" i="11" s="1"/>
  <c r="W944" i="11"/>
  <c r="H988" i="11"/>
  <c r="P1636" i="10"/>
  <c r="K233" i="11"/>
  <c r="S516" i="11"/>
  <c r="S520" i="11" s="1"/>
  <c r="R814" i="11"/>
  <c r="U814" i="11"/>
  <c r="W879" i="11"/>
  <c r="W885" i="11"/>
  <c r="W903" i="11"/>
  <c r="H915" i="11"/>
  <c r="W1137" i="11"/>
  <c r="G1132" i="11"/>
  <c r="W1260" i="11"/>
  <c r="T516" i="11"/>
  <c r="T520" i="11" s="1"/>
  <c r="W927" i="11"/>
  <c r="V1011" i="11"/>
  <c r="W1016" i="11"/>
  <c r="W1015" i="11" s="1"/>
  <c r="L1015" i="11"/>
  <c r="W1024" i="11"/>
  <c r="M233" i="11"/>
  <c r="T814" i="11"/>
  <c r="U900" i="11"/>
  <c r="W950" i="11"/>
  <c r="W949" i="11" s="1"/>
  <c r="H949" i="11"/>
  <c r="H1634" i="10"/>
  <c r="H1633" i="10" s="1"/>
  <c r="M1680" i="10"/>
  <c r="W1026" i="11"/>
  <c r="M1024" i="11"/>
  <c r="W516" i="11"/>
  <c r="W520" i="11" s="1"/>
  <c r="O1716" i="11"/>
  <c r="S964" i="11"/>
  <c r="S962" i="11" s="1"/>
  <c r="K962" i="11"/>
  <c r="R964" i="11"/>
  <c r="R962" i="11" s="1"/>
  <c r="M964" i="11"/>
  <c r="M962" i="11" s="1"/>
  <c r="H1651" i="10"/>
  <c r="H1650" i="10" s="1"/>
  <c r="H884" i="11"/>
  <c r="W913" i="11"/>
  <c r="H912" i="11"/>
  <c r="K949" i="11"/>
  <c r="H1139" i="11"/>
  <c r="N1142" i="11"/>
  <c r="W1185" i="11"/>
  <c r="H1576" i="10"/>
  <c r="H1575" i="10" s="1"/>
  <c r="H1645" i="10"/>
  <c r="H1644" i="10" s="1"/>
  <c r="Q233" i="11"/>
  <c r="P1127" i="11"/>
  <c r="R1127" i="11" s="1"/>
  <c r="J1558" i="10"/>
  <c r="N1622" i="10"/>
  <c r="R233" i="11"/>
  <c r="G516" i="11"/>
  <c r="G520" i="11" s="1"/>
  <c r="H814" i="11"/>
  <c r="K814" i="11"/>
  <c r="M927" i="11"/>
  <c r="H1552" i="10"/>
  <c r="H1551" i="10" s="1"/>
  <c r="H1570" i="10"/>
  <c r="H1569" i="10" s="1"/>
  <c r="U1578" i="10"/>
  <c r="G1585" i="10"/>
  <c r="H1627" i="10"/>
  <c r="H1626" i="10" s="1"/>
  <c r="M1711" i="10"/>
  <c r="I814" i="11"/>
  <c r="K912" i="11"/>
  <c r="H922" i="11"/>
  <c r="M1148" i="11"/>
  <c r="H1146" i="11"/>
  <c r="S1581" i="10"/>
  <c r="J1590" i="10"/>
  <c r="M1656" i="10"/>
  <c r="H516" i="11"/>
  <c r="H520" i="11" s="1"/>
  <c r="G814" i="11"/>
  <c r="S886" i="11"/>
  <c r="S1091" i="11" s="1"/>
  <c r="I939" i="11"/>
  <c r="V966" i="11"/>
  <c r="W1031" i="11"/>
  <c r="I1246" i="11"/>
  <c r="W1248" i="11"/>
  <c r="L1575" i="10"/>
  <c r="U1629" i="10"/>
  <c r="V1699" i="10"/>
  <c r="U1706" i="10"/>
  <c r="U233" i="11"/>
  <c r="I516" i="11"/>
  <c r="I520" i="11" s="1"/>
  <c r="N892" i="11"/>
  <c r="W970" i="11"/>
  <c r="W989" i="11"/>
  <c r="W988" i="11" s="1"/>
  <c r="S988" i="11"/>
  <c r="S1005" i="11"/>
  <c r="V1667" i="10"/>
  <c r="J516" i="11"/>
  <c r="J520" i="11" s="1"/>
  <c r="W873" i="11"/>
  <c r="I876" i="11"/>
  <c r="I1091" i="11" s="1"/>
  <c r="W1049" i="11"/>
  <c r="K1118" i="11"/>
  <c r="W1572" i="10"/>
  <c r="M1614" i="10"/>
  <c r="O1650" i="10"/>
  <c r="L1693" i="10"/>
  <c r="W233" i="11"/>
  <c r="K516" i="11"/>
  <c r="K520" i="11" s="1"/>
  <c r="J814" i="11"/>
  <c r="V886" i="11"/>
  <c r="H919" i="11"/>
  <c r="V930" i="11"/>
  <c r="V1091" i="11" s="1"/>
  <c r="S1061" i="11"/>
  <c r="W1062" i="11"/>
  <c r="W1061" i="11" s="1"/>
  <c r="W889" i="11"/>
  <c r="W911" i="11"/>
  <c r="G919" i="11"/>
  <c r="W932" i="11"/>
  <c r="L964" i="11"/>
  <c r="L962" i="11" s="1"/>
  <c r="U976" i="11"/>
  <c r="U974" i="11" s="1"/>
  <c r="K977" i="11"/>
  <c r="P1000" i="11"/>
  <c r="S1000" i="11"/>
  <c r="W1003" i="11"/>
  <c r="W1009" i="11"/>
  <c r="W1028" i="11"/>
  <c r="W1027" i="11" s="1"/>
  <c r="W1056" i="11"/>
  <c r="W1055" i="11" s="1"/>
  <c r="T1061" i="11"/>
  <c r="U1086" i="11"/>
  <c r="I1108" i="11"/>
  <c r="N1179" i="11"/>
  <c r="M1192" i="11"/>
  <c r="J1224" i="11"/>
  <c r="H1316" i="11"/>
  <c r="H1314" i="11" s="1"/>
  <c r="G949" i="11"/>
  <c r="G971" i="11"/>
  <c r="V976" i="11"/>
  <c r="V974" i="11" s="1"/>
  <c r="W982" i="11"/>
  <c r="W981" i="11" s="1"/>
  <c r="G985" i="11"/>
  <c r="Q1000" i="11"/>
  <c r="W1043" i="11"/>
  <c r="W1041" i="11" s="1"/>
  <c r="H1287" i="11"/>
  <c r="G1283" i="11"/>
  <c r="H890" i="11"/>
  <c r="W890" i="11" s="1"/>
  <c r="W938" i="11"/>
  <c r="I962" i="11"/>
  <c r="H971" i="11"/>
  <c r="M973" i="11"/>
  <c r="W997" i="11"/>
  <c r="W1040" i="11"/>
  <c r="Q1049" i="11"/>
  <c r="W1088" i="11"/>
  <c r="I1132" i="11"/>
  <c r="Q1143" i="11"/>
  <c r="W1143" i="11" s="1"/>
  <c r="J1162" i="11"/>
  <c r="G1161" i="11"/>
  <c r="I1162" i="11"/>
  <c r="K1162" i="11"/>
  <c r="V1232" i="11"/>
  <c r="T1716" i="11"/>
  <c r="W869" i="11"/>
  <c r="W868" i="11" s="1"/>
  <c r="W967" i="11"/>
  <c r="W1013" i="11"/>
  <c r="J1027" i="11"/>
  <c r="N1148" i="11"/>
  <c r="V1200" i="11"/>
  <c r="S1232" i="11"/>
  <c r="W1392" i="11"/>
  <c r="W1391" i="11" s="1"/>
  <c r="I1391" i="11"/>
  <c r="H1398" i="11"/>
  <c r="W1399" i="11"/>
  <c r="H872" i="11"/>
  <c r="H876" i="11"/>
  <c r="H897" i="11"/>
  <c r="W923" i="11"/>
  <c r="W922" i="11" s="1"/>
  <c r="W960" i="11"/>
  <c r="H967" i="11"/>
  <c r="W1008" i="11"/>
  <c r="K1027" i="11"/>
  <c r="K1031" i="11"/>
  <c r="W1047" i="11"/>
  <c r="S1049" i="11"/>
  <c r="P1052" i="11"/>
  <c r="W1065" i="11"/>
  <c r="W1064" i="11" s="1"/>
  <c r="V1068" i="11"/>
  <c r="R1091" i="11"/>
  <c r="I1099" i="11"/>
  <c r="H1101" i="11"/>
  <c r="J1139" i="11"/>
  <c r="L1140" i="11"/>
  <c r="M1140" i="11" s="1"/>
  <c r="W1145" i="11"/>
  <c r="J1159" i="11"/>
  <c r="K1159" i="11" s="1"/>
  <c r="L1159" i="11" s="1"/>
  <c r="W1175" i="11"/>
  <c r="W1202" i="11"/>
  <c r="W1271" i="11"/>
  <c r="W1269" i="11" s="1"/>
  <c r="W872" i="11"/>
  <c r="W871" i="11" s="1"/>
  <c r="W916" i="11"/>
  <c r="W915" i="11" s="1"/>
  <c r="W937" i="11"/>
  <c r="W936" i="11" s="1"/>
  <c r="G945" i="11"/>
  <c r="T964" i="11"/>
  <c r="T962" i="11" s="1"/>
  <c r="T1091" i="11" s="1"/>
  <c r="P973" i="11"/>
  <c r="P971" i="11" s="1"/>
  <c r="P1091" i="11" s="1"/>
  <c r="W996" i="11"/>
  <c r="R1015" i="11"/>
  <c r="U1015" i="11"/>
  <c r="G1019" i="11"/>
  <c r="G1024" i="11"/>
  <c r="L1027" i="11"/>
  <c r="G1038" i="11"/>
  <c r="W1048" i="11"/>
  <c r="W1048" i="12" s="1"/>
  <c r="I1058" i="11"/>
  <c r="W1063" i="11"/>
  <c r="W1066" i="11"/>
  <c r="J1111" i="11"/>
  <c r="L1126" i="11"/>
  <c r="Q1129" i="11"/>
  <c r="P1134" i="11"/>
  <c r="R1134" i="11" s="1"/>
  <c r="G1153" i="11"/>
  <c r="W1262" i="11"/>
  <c r="H882" i="11"/>
  <c r="S961" i="11"/>
  <c r="S959" i="11" s="1"/>
  <c r="M961" i="11"/>
  <c r="U964" i="11"/>
  <c r="U962" i="11" s="1"/>
  <c r="U1091" i="11" s="1"/>
  <c r="H968" i="11"/>
  <c r="W968" i="11" s="1"/>
  <c r="Q973" i="11"/>
  <c r="Q971" i="11" s="1"/>
  <c r="W1012" i="11"/>
  <c r="W1011" i="11" s="1"/>
  <c r="S1015" i="11"/>
  <c r="R1019" i="11"/>
  <c r="G1146" i="11"/>
  <c r="W1171" i="11"/>
  <c r="H1168" i="11"/>
  <c r="W1190" i="11"/>
  <c r="W1240" i="11"/>
  <c r="H1269" i="11"/>
  <c r="W1353" i="11"/>
  <c r="W1351" i="11" s="1"/>
  <c r="G1351" i="11"/>
  <c r="W880" i="11"/>
  <c r="W901" i="11"/>
  <c r="W943" i="11"/>
  <c r="R973" i="11"/>
  <c r="R971" i="11" s="1"/>
  <c r="G988" i="11"/>
  <c r="O1034" i="11"/>
  <c r="N1113" i="11"/>
  <c r="W1131" i="11"/>
  <c r="W1144" i="11"/>
  <c r="W1211" i="11"/>
  <c r="W1210" i="11" s="1"/>
  <c r="G966" i="11"/>
  <c r="W969" i="11"/>
  <c r="W1002" i="11"/>
  <c r="W1000" i="11" s="1"/>
  <c r="L1034" i="11"/>
  <c r="P1034" i="11"/>
  <c r="G1046" i="11"/>
  <c r="G1064" i="11"/>
  <c r="P1120" i="11"/>
  <c r="R1120" i="11" s="1"/>
  <c r="T1120" i="11" s="1"/>
  <c r="H1192" i="11"/>
  <c r="W1197" i="11"/>
  <c r="G1200" i="11"/>
  <c r="W1201" i="11"/>
  <c r="N976" i="11"/>
  <c r="N974" i="11" s="1"/>
  <c r="I988" i="11"/>
  <c r="H1132" i="11"/>
  <c r="L1133" i="11"/>
  <c r="M1133" i="11" s="1"/>
  <c r="W1152" i="11"/>
  <c r="G1172" i="11"/>
  <c r="W1207" i="11"/>
  <c r="W1051" i="11"/>
  <c r="G1139" i="11"/>
  <c r="H1309" i="11"/>
  <c r="H1309" i="12" s="1"/>
  <c r="W1309" i="11"/>
  <c r="H887" i="11"/>
  <c r="W893" i="11"/>
  <c r="W892" i="11" s="1"/>
  <c r="H909" i="11"/>
  <c r="W914" i="11"/>
  <c r="W935" i="11"/>
  <c r="W955" i="11"/>
  <c r="W954" i="11" s="1"/>
  <c r="G981" i="11"/>
  <c r="W1006" i="11"/>
  <c r="R1027" i="11"/>
  <c r="W1053" i="11"/>
  <c r="J1064" i="11"/>
  <c r="I1102" i="11"/>
  <c r="J1102" i="11" s="1"/>
  <c r="J1132" i="11"/>
  <c r="M1141" i="11"/>
  <c r="J1164" i="11"/>
  <c r="L1173" i="11"/>
  <c r="J1177" i="11"/>
  <c r="W1189" i="11"/>
  <c r="Q1192" i="11"/>
  <c r="W1196" i="11"/>
  <c r="K946" i="11"/>
  <c r="O961" i="11"/>
  <c r="O959" i="11" s="1"/>
  <c r="O1091" i="11" s="1"/>
  <c r="I974" i="11"/>
  <c r="L976" i="11"/>
  <c r="L974" i="11" s="1"/>
  <c r="J995" i="11"/>
  <c r="W1021" i="11"/>
  <c r="W1019" i="11" s="1"/>
  <c r="S1027" i="11"/>
  <c r="W1054" i="11"/>
  <c r="R1075" i="11"/>
  <c r="H1087" i="11"/>
  <c r="H1086" i="11" s="1"/>
  <c r="K1132" i="11"/>
  <c r="I1139" i="11"/>
  <c r="K1160" i="11"/>
  <c r="L1160" i="11" s="1"/>
  <c r="M1160" i="11" s="1"/>
  <c r="J1168" i="11"/>
  <c r="L1169" i="11"/>
  <c r="R1192" i="11"/>
  <c r="U1192" i="11"/>
  <c r="L1266" i="11"/>
  <c r="W1404" i="11"/>
  <c r="W878" i="11"/>
  <c r="W876" i="11" s="1"/>
  <c r="W899" i="11"/>
  <c r="W920" i="11"/>
  <c r="W919" i="11" s="1"/>
  <c r="W941" i="11"/>
  <c r="W939" i="11" s="1"/>
  <c r="P961" i="11"/>
  <c r="P959" i="11" s="1"/>
  <c r="M976" i="11"/>
  <c r="M974" i="11" s="1"/>
  <c r="W979" i="11"/>
  <c r="W977" i="11" s="1"/>
  <c r="O981" i="11"/>
  <c r="W1030" i="11"/>
  <c r="W1033" i="11"/>
  <c r="S1075" i="11"/>
  <c r="W1117" i="11"/>
  <c r="Q1136" i="11"/>
  <c r="W1136" i="11" s="1"/>
  <c r="O1149" i="11"/>
  <c r="R1149" i="11" s="1"/>
  <c r="U1149" i="11" s="1"/>
  <c r="W1151" i="11"/>
  <c r="K1168" i="11"/>
  <c r="G1185" i="11"/>
  <c r="T1185" i="11"/>
  <c r="W1249" i="11"/>
  <c r="G1246" i="11"/>
  <c r="W1253" i="11"/>
  <c r="G1251" i="11"/>
  <c r="I1263" i="11"/>
  <c r="W1264" i="11"/>
  <c r="W1263" i="11" s="1"/>
  <c r="G1294" i="11"/>
  <c r="H1295" i="11"/>
  <c r="H1294" i="11" s="1"/>
  <c r="K1716" i="11"/>
  <c r="O976" i="11"/>
  <c r="O974" i="11" s="1"/>
  <c r="G1034" i="11"/>
  <c r="W1074" i="11"/>
  <c r="W1072" i="11" s="1"/>
  <c r="G1111" i="11"/>
  <c r="G1257" i="11"/>
  <c r="W1258" i="11"/>
  <c r="L1716" i="11"/>
  <c r="L947" i="11"/>
  <c r="L945" i="11" s="1"/>
  <c r="P976" i="11"/>
  <c r="P974" i="11" s="1"/>
  <c r="W1036" i="11"/>
  <c r="W1034" i="11" s="1"/>
  <c r="N1041" i="11"/>
  <c r="G1079" i="11"/>
  <c r="W1080" i="11"/>
  <c r="L1112" i="11"/>
  <c r="M1112" i="11" s="1"/>
  <c r="G1118" i="11"/>
  <c r="H1125" i="11"/>
  <c r="N1141" i="11"/>
  <c r="P1141" i="11" s="1"/>
  <c r="G1216" i="11"/>
  <c r="W1217" i="11"/>
  <c r="W1216" i="11" s="1"/>
  <c r="H1282" i="11"/>
  <c r="H1282" i="12" s="1"/>
  <c r="W1282" i="11"/>
  <c r="W1282" i="12" s="1"/>
  <c r="H893" i="11"/>
  <c r="M947" i="11"/>
  <c r="M945" i="11" s="1"/>
  <c r="O964" i="11"/>
  <c r="O962" i="11" s="1"/>
  <c r="N964" i="11"/>
  <c r="N962" i="11" s="1"/>
  <c r="N1091" i="11" s="1"/>
  <c r="Q964" i="11"/>
  <c r="Q962" i="11" s="1"/>
  <c r="Q1091" i="11" s="1"/>
  <c r="Q976" i="11"/>
  <c r="Q974" i="11" s="1"/>
  <c r="L1005" i="11"/>
  <c r="W1057" i="11"/>
  <c r="H1096" i="11"/>
  <c r="I1096" i="11" s="1"/>
  <c r="J1096" i="11" s="1"/>
  <c r="I1111" i="11"/>
  <c r="L1119" i="11"/>
  <c r="M1119" i="11" s="1"/>
  <c r="N1121" i="11"/>
  <c r="I1125" i="11"/>
  <c r="G1254" i="11"/>
  <c r="W1255" i="11"/>
  <c r="N947" i="11"/>
  <c r="N945" i="11" s="1"/>
  <c r="V973" i="11"/>
  <c r="V971" i="11" s="1"/>
  <c r="U973" i="11"/>
  <c r="U971" i="11" s="1"/>
  <c r="R976" i="11"/>
  <c r="R974" i="11" s="1"/>
  <c r="H977" i="11"/>
  <c r="I1019" i="11"/>
  <c r="P1041" i="11"/>
  <c r="S1041" i="11"/>
  <c r="P1046" i="11"/>
  <c r="Q1061" i="11"/>
  <c r="P1064" i="11"/>
  <c r="W1076" i="11"/>
  <c r="W1116" i="11"/>
  <c r="I1118" i="11"/>
  <c r="W1193" i="11"/>
  <c r="R1239" i="11"/>
  <c r="V961" i="11"/>
  <c r="V959" i="11" s="1"/>
  <c r="S976" i="11"/>
  <c r="S974" i="11" s="1"/>
  <c r="I977" i="11"/>
  <c r="G1005" i="11"/>
  <c r="J1019" i="11"/>
  <c r="M1019" i="11"/>
  <c r="J1052" i="11"/>
  <c r="R1061" i="11"/>
  <c r="Q1064" i="11"/>
  <c r="J1110" i="11"/>
  <c r="J1118" i="11"/>
  <c r="W1183" i="11"/>
  <c r="J1216" i="11"/>
  <c r="W1252" i="11"/>
  <c r="W1251" i="11" s="1"/>
  <c r="G1344" i="11"/>
  <c r="H1345" i="11"/>
  <c r="G974" i="11"/>
  <c r="W1077" i="11"/>
  <c r="W1077" i="12" s="1"/>
  <c r="J1100" i="11"/>
  <c r="K1100" i="11" s="1"/>
  <c r="L1100" i="11" s="1"/>
  <c r="J1146" i="11"/>
  <c r="H1157" i="11"/>
  <c r="I1158" i="11"/>
  <c r="K1181" i="11"/>
  <c r="J1185" i="11"/>
  <c r="M1185" i="11"/>
  <c r="W1194" i="11"/>
  <c r="O1200" i="11"/>
  <c r="W1223" i="11"/>
  <c r="L1243" i="11"/>
  <c r="P1260" i="11"/>
  <c r="H1304" i="11"/>
  <c r="W1389" i="11"/>
  <c r="H1165" i="11"/>
  <c r="H1161" i="11" s="1"/>
  <c r="H1166" i="11"/>
  <c r="W1167" i="11"/>
  <c r="W1166" i="11" s="1"/>
  <c r="K1210" i="11"/>
  <c r="R1216" i="11"/>
  <c r="U1220" i="11"/>
  <c r="W1230" i="11"/>
  <c r="W1229" i="11" s="1"/>
  <c r="G1229" i="11"/>
  <c r="H1305" i="11"/>
  <c r="W1305" i="11" s="1"/>
  <c r="O1369" i="11"/>
  <c r="W1396" i="11"/>
  <c r="L1512" i="11"/>
  <c r="S1216" i="11"/>
  <c r="R1246" i="11"/>
  <c r="W1362" i="11"/>
  <c r="P1382" i="11"/>
  <c r="W1406" i="11"/>
  <c r="R1046" i="11"/>
  <c r="S1064" i="11"/>
  <c r="N1149" i="11"/>
  <c r="L1174" i="11"/>
  <c r="O1180" i="11"/>
  <c r="W1203" i="11"/>
  <c r="W1206" i="11"/>
  <c r="W1222" i="11"/>
  <c r="W1220" i="11" s="1"/>
  <c r="H1224" i="11"/>
  <c r="P1239" i="11"/>
  <c r="V1391" i="11"/>
  <c r="V1429" i="11" s="1"/>
  <c r="K1421" i="11"/>
  <c r="W1422" i="11"/>
  <c r="W1421" i="11" s="1"/>
  <c r="O1128" i="11"/>
  <c r="Q1153" i="11"/>
  <c r="S1180" i="11"/>
  <c r="V1180" i="11" s="1"/>
  <c r="P1181" i="11"/>
  <c r="I1192" i="11"/>
  <c r="S1192" i="11"/>
  <c r="W1284" i="11"/>
  <c r="H1284" i="11"/>
  <c r="W1360" i="11"/>
  <c r="O1391" i="11"/>
  <c r="Q1038" i="11"/>
  <c r="J1061" i="11"/>
  <c r="K1107" i="11"/>
  <c r="O1114" i="11"/>
  <c r="W1124" i="11"/>
  <c r="W1163" i="11"/>
  <c r="Q1181" i="11"/>
  <c r="J1192" i="11"/>
  <c r="U1200" i="11"/>
  <c r="W1218" i="11"/>
  <c r="U1254" i="11"/>
  <c r="H1323" i="11"/>
  <c r="G1321" i="11"/>
  <c r="W1357" i="11"/>
  <c r="W1355" i="11" s="1"/>
  <c r="J1220" i="11"/>
  <c r="V1254" i="11"/>
  <c r="W1259" i="11"/>
  <c r="W1297" i="11"/>
  <c r="W1267" i="11"/>
  <c r="G1266" i="11"/>
  <c r="W1383" i="11"/>
  <c r="W1412" i="11"/>
  <c r="H1410" i="11"/>
  <c r="G1434" i="11"/>
  <c r="H1435" i="11"/>
  <c r="H1434" i="11" s="1"/>
  <c r="H1445" i="11"/>
  <c r="H1444" i="11" s="1"/>
  <c r="G1444" i="11"/>
  <c r="J1172" i="11"/>
  <c r="S1205" i="11"/>
  <c r="W1208" i="11"/>
  <c r="P1216" i="11"/>
  <c r="T1232" i="11"/>
  <c r="G1243" i="11"/>
  <c r="W1244" i="11"/>
  <c r="W1247" i="11"/>
  <c r="N1266" i="11"/>
  <c r="N1358" i="11"/>
  <c r="W1400" i="11"/>
  <c r="L1458" i="11"/>
  <c r="T1086" i="11"/>
  <c r="G1104" i="11"/>
  <c r="G1374" i="11" s="1"/>
  <c r="G1378" i="11" s="1"/>
  <c r="K1111" i="11"/>
  <c r="W1182" i="11"/>
  <c r="W1181" i="11" s="1"/>
  <c r="L1185" i="11"/>
  <c r="G1205" i="11"/>
  <c r="M1216" i="11"/>
  <c r="O1266" i="11"/>
  <c r="O1358" i="11"/>
  <c r="J1369" i="11"/>
  <c r="L1064" i="11"/>
  <c r="H1097" i="11"/>
  <c r="I1105" i="11"/>
  <c r="J1105" i="11" s="1"/>
  <c r="Q1150" i="11"/>
  <c r="W1150" i="11" s="1"/>
  <c r="H1181" i="11"/>
  <c r="H1205" i="11"/>
  <c r="U1205" i="11"/>
  <c r="I1243" i="11"/>
  <c r="W1318" i="11"/>
  <c r="W1317" i="11" s="1"/>
  <c r="G1317" i="11"/>
  <c r="H1342" i="11"/>
  <c r="G1341" i="11"/>
  <c r="P1358" i="11"/>
  <c r="W1397" i="11"/>
  <c r="L1410" i="11"/>
  <c r="W1427" i="11"/>
  <c r="K1125" i="11"/>
  <c r="J1153" i="11"/>
  <c r="L1170" i="11"/>
  <c r="I1168" i="11"/>
  <c r="I1177" i="11"/>
  <c r="H1185" i="11"/>
  <c r="K1185" i="11"/>
  <c r="Q1200" i="11"/>
  <c r="V1205" i="11"/>
  <c r="H1210" i="11"/>
  <c r="W1227" i="11"/>
  <c r="Q1266" i="11"/>
  <c r="H1318" i="11"/>
  <c r="H1317" i="11" s="1"/>
  <c r="G1398" i="11"/>
  <c r="G1429" i="11" s="1"/>
  <c r="W1411" i="11"/>
  <c r="I1410" i="11"/>
  <c r="R1210" i="11"/>
  <c r="K1229" i="11"/>
  <c r="R1266" i="11"/>
  <c r="O1273" i="11"/>
  <c r="N1369" i="11"/>
  <c r="W1385" i="11"/>
  <c r="R1391" i="11"/>
  <c r="T1181" i="11"/>
  <c r="W1233" i="11"/>
  <c r="W1232" i="11" s="1"/>
  <c r="R1273" i="11"/>
  <c r="Q1369" i="11"/>
  <c r="W1405" i="11"/>
  <c r="P1410" i="11"/>
  <c r="W1414" i="11"/>
  <c r="W1416" i="11"/>
  <c r="O1185" i="11"/>
  <c r="W1219" i="11"/>
  <c r="Q1220" i="11"/>
  <c r="P1246" i="11"/>
  <c r="S1269" i="11"/>
  <c r="W1279" i="11"/>
  <c r="W1278" i="11" s="1"/>
  <c r="G1278" i="11"/>
  <c r="H1329" i="11"/>
  <c r="G1338" i="11"/>
  <c r="Q1401" i="11"/>
  <c r="I1146" i="11"/>
  <c r="Q1224" i="11"/>
  <c r="H1279" i="11"/>
  <c r="H1278" i="11" s="1"/>
  <c r="H1311" i="11"/>
  <c r="W1311" i="11" s="1"/>
  <c r="W1330" i="11"/>
  <c r="W1329" i="11" s="1"/>
  <c r="H1339" i="11"/>
  <c r="K1382" i="11"/>
  <c r="W1390" i="11"/>
  <c r="W1393" i="11"/>
  <c r="R1401" i="11"/>
  <c r="M1439" i="11"/>
  <c r="M1716" i="11" s="1"/>
  <c r="S1121" i="11"/>
  <c r="V1121" i="11" s="1"/>
  <c r="R1224" i="11"/>
  <c r="J1236" i="11"/>
  <c r="W1245" i="11"/>
  <c r="W1268" i="11"/>
  <c r="W1331" i="11"/>
  <c r="W1359" i="11"/>
  <c r="W1358" i="11" s="1"/>
  <c r="L1382" i="11"/>
  <c r="L1429" i="11" s="1"/>
  <c r="O1382" i="11"/>
  <c r="O1429" i="11" s="1"/>
  <c r="S1401" i="11"/>
  <c r="W1413" i="11"/>
  <c r="U1434" i="11"/>
  <c r="W1226" i="11"/>
  <c r="W1224" i="11" s="1"/>
  <c r="G1302" i="11"/>
  <c r="M1358" i="11"/>
  <c r="R1382" i="11"/>
  <c r="W1403" i="11"/>
  <c r="W1204" i="11"/>
  <c r="N1216" i="11"/>
  <c r="I1224" i="11"/>
  <c r="O1239" i="11"/>
  <c r="H1251" i="11"/>
  <c r="H1325" i="11"/>
  <c r="W1346" i="11"/>
  <c r="R1358" i="11"/>
  <c r="K1369" i="11"/>
  <c r="S1391" i="11"/>
  <c r="L1178" i="11"/>
  <c r="M1178" i="11" s="1"/>
  <c r="H1177" i="11"/>
  <c r="I1185" i="11"/>
  <c r="I1229" i="11"/>
  <c r="W1256" i="11"/>
  <c r="M1273" i="11"/>
  <c r="W1286" i="11"/>
  <c r="H1286" i="11"/>
  <c r="H1286" i="12" s="1"/>
  <c r="H1308" i="11"/>
  <c r="G1307" i="11"/>
  <c r="H1326" i="11"/>
  <c r="H1326" i="12" s="1"/>
  <c r="H1346" i="11"/>
  <c r="S1358" i="11"/>
  <c r="L1369" i="11"/>
  <c r="P1391" i="11"/>
  <c r="K1192" i="11"/>
  <c r="O1260" i="11"/>
  <c r="W1275" i="11"/>
  <c r="G1298" i="11"/>
  <c r="W1300" i="11"/>
  <c r="W1298" i="11" s="1"/>
  <c r="G1347" i="11"/>
  <c r="H1349" i="11"/>
  <c r="H1347" i="11" s="1"/>
  <c r="G1355" i="11"/>
  <c r="H1401" i="11"/>
  <c r="O1410" i="11"/>
  <c r="H1440" i="11"/>
  <c r="G1439" i="11"/>
  <c r="K1450" i="11"/>
  <c r="N1450" i="11"/>
  <c r="N1672" i="11" s="1"/>
  <c r="N1454" i="11"/>
  <c r="M1450" i="11"/>
  <c r="W1402" i="11"/>
  <c r="W1401" i="11" s="1"/>
  <c r="G1407" i="11"/>
  <c r="N1410" i="11"/>
  <c r="N1429" i="11" s="1"/>
  <c r="K1410" i="11"/>
  <c r="V1424" i="11"/>
  <c r="H1463" i="11"/>
  <c r="P1192" i="11"/>
  <c r="U1239" i="11"/>
  <c r="L1251" i="11"/>
  <c r="T1260" i="11"/>
  <c r="M1266" i="11"/>
  <c r="W1274" i="11"/>
  <c r="R1369" i="11"/>
  <c r="S1450" i="11"/>
  <c r="S1672" i="11" s="1"/>
  <c r="H1460" i="11"/>
  <c r="G1458" i="11"/>
  <c r="I1463" i="11"/>
  <c r="I1672" i="11" s="1"/>
  <c r="H1467" i="11"/>
  <c r="H1466" i="11" s="1"/>
  <c r="G1466" i="11"/>
  <c r="W1419" i="11"/>
  <c r="G1418" i="11"/>
  <c r="O1418" i="11"/>
  <c r="H1454" i="11"/>
  <c r="K1454" i="11"/>
  <c r="M1444" i="11"/>
  <c r="H1477" i="11"/>
  <c r="L1439" i="11"/>
  <c r="V1470" i="11"/>
  <c r="O1454" i="11"/>
  <c r="U1466" i="11"/>
  <c r="H1490" i="11"/>
  <c r="H1490" i="12" s="1"/>
  <c r="H1488" i="12" s="1"/>
  <c r="G1488" i="11"/>
  <c r="G1401" i="11"/>
  <c r="Q1418" i="11"/>
  <c r="Q1429" i="11" s="1"/>
  <c r="P1444" i="11"/>
  <c r="I1470" i="11"/>
  <c r="P1517" i="11"/>
  <c r="S1517" i="11"/>
  <c r="G1541" i="11"/>
  <c r="H1543" i="11"/>
  <c r="H1543" i="12" s="1"/>
  <c r="H1541" i="12" s="1"/>
  <c r="G1667" i="11"/>
  <c r="H1668" i="11"/>
  <c r="H1667" i="11" s="1"/>
  <c r="T1680" i="11"/>
  <c r="H1291" i="11"/>
  <c r="H1288" i="11" s="1"/>
  <c r="H1313" i="11"/>
  <c r="W1313" i="11" s="1"/>
  <c r="H1334" i="11"/>
  <c r="H1332" i="11" s="1"/>
  <c r="Q1444" i="11"/>
  <c r="W1444" i="11"/>
  <c r="T1450" i="11"/>
  <c r="O1458" i="11"/>
  <c r="H1493" i="11"/>
  <c r="H1493" i="12" s="1"/>
  <c r="H1491" i="12" s="1"/>
  <c r="S1500" i="11"/>
  <c r="M1517" i="11"/>
  <c r="Q1517" i="11"/>
  <c r="H1528" i="11"/>
  <c r="R1532" i="11"/>
  <c r="O1685" i="11"/>
  <c r="U1369" i="11"/>
  <c r="W1417" i="11"/>
  <c r="W1417" i="12" s="1"/>
  <c r="W1425" i="11"/>
  <c r="W1424" i="11" s="1"/>
  <c r="O1434" i="11"/>
  <c r="P1458" i="11"/>
  <c r="P1463" i="11"/>
  <c r="W1512" i="11"/>
  <c r="N1517" i="11"/>
  <c r="N1716" i="11" s="1"/>
  <c r="O1532" i="11"/>
  <c r="H1544" i="11"/>
  <c r="K1544" i="11"/>
  <c r="H1569" i="11"/>
  <c r="H1600" i="11"/>
  <c r="G1314" i="11"/>
  <c r="G1335" i="11"/>
  <c r="H1391" i="11"/>
  <c r="H1429" i="11" s="1"/>
  <c r="T1418" i="11"/>
  <c r="P1434" i="11"/>
  <c r="L1470" i="11"/>
  <c r="J1485" i="11"/>
  <c r="P1532" i="11"/>
  <c r="I1544" i="11"/>
  <c r="I1716" i="11" s="1"/>
  <c r="H1590" i="11"/>
  <c r="S1595" i="11"/>
  <c r="S1716" i="11" s="1"/>
  <c r="G1636" i="11"/>
  <c r="H1637" i="11"/>
  <c r="T1444" i="11"/>
  <c r="T1672" i="11" s="1"/>
  <c r="G1480" i="11"/>
  <c r="H1481" i="11"/>
  <c r="G1563" i="11"/>
  <c r="H1564" i="11"/>
  <c r="O1693" i="11"/>
  <c r="O1699" i="11"/>
  <c r="U1444" i="11"/>
  <c r="S1458" i="11"/>
  <c r="H1524" i="11"/>
  <c r="H1524" i="12" s="1"/>
  <c r="H1522" i="12" s="1"/>
  <c r="I1382" i="11"/>
  <c r="K1391" i="11"/>
  <c r="T1410" i="11"/>
  <c r="T1429" i="11" s="1"/>
  <c r="W1420" i="11"/>
  <c r="K1424" i="11"/>
  <c r="W1454" i="11"/>
  <c r="W1672" i="11" s="1"/>
  <c r="T1458" i="11"/>
  <c r="R1517" i="11"/>
  <c r="R1716" i="11" s="1"/>
  <c r="J1536" i="11"/>
  <c r="K1590" i="11"/>
  <c r="N1590" i="11"/>
  <c r="T1614" i="11"/>
  <c r="H1706" i="11"/>
  <c r="W1350" i="11"/>
  <c r="U1410" i="11"/>
  <c r="U1429" i="11" s="1"/>
  <c r="L1424" i="11"/>
  <c r="U1439" i="11"/>
  <c r="U1716" i="11" s="1"/>
  <c r="P1466" i="11"/>
  <c r="P1716" i="11" s="1"/>
  <c r="N1485" i="11"/>
  <c r="G1512" i="11"/>
  <c r="G1497" i="11"/>
  <c r="H1498" i="11"/>
  <c r="H1497" i="11" s="1"/>
  <c r="H1522" i="11"/>
  <c r="G1536" i="11"/>
  <c r="H1537" i="11"/>
  <c r="K1504" i="11"/>
  <c r="G1656" i="11"/>
  <c r="H1658" i="11"/>
  <c r="H1658" i="12" s="1"/>
  <c r="V1517" i="11"/>
  <c r="G1614" i="11"/>
  <c r="H1616" i="11"/>
  <c r="H1616" i="12" s="1"/>
  <c r="H1614" i="12" s="1"/>
  <c r="W1395" i="11"/>
  <c r="L1450" i="11"/>
  <c r="G1463" i="11"/>
  <c r="Q1473" i="11"/>
  <c r="Q1716" i="11" s="1"/>
  <c r="T1473" i="11"/>
  <c r="U1480" i="11"/>
  <c r="M1522" i="11"/>
  <c r="R1480" i="11"/>
  <c r="R1672" i="11" s="1"/>
  <c r="S1488" i="11"/>
  <c r="G1551" i="11"/>
  <c r="H1553" i="11"/>
  <c r="H1553" i="12" s="1"/>
  <c r="H1555" i="11"/>
  <c r="H1614" i="11"/>
  <c r="H1653" i="11"/>
  <c r="T1424" i="11"/>
  <c r="L1454" i="11"/>
  <c r="L1672" i="11" s="1"/>
  <c r="Q1494" i="11"/>
  <c r="Q1672" i="11" s="1"/>
  <c r="S1541" i="11"/>
  <c r="U1600" i="11"/>
  <c r="H1629" i="11"/>
  <c r="H1650" i="11"/>
  <c r="W1667" i="11"/>
  <c r="I1398" i="11"/>
  <c r="J1439" i="11"/>
  <c r="J1716" i="11" s="1"/>
  <c r="O1450" i="11"/>
  <c r="U1512" i="11"/>
  <c r="W1528" i="11"/>
  <c r="G1647" i="11"/>
  <c r="H1648" i="11"/>
  <c r="H1647" i="11" s="1"/>
  <c r="P1369" i="11"/>
  <c r="J1434" i="11"/>
  <c r="P1450" i="11"/>
  <c r="K1463" i="11"/>
  <c r="U1473" i="11"/>
  <c r="O1500" i="11"/>
  <c r="R1512" i="11"/>
  <c r="V1512" i="11"/>
  <c r="Q1522" i="11"/>
  <c r="G1572" i="11"/>
  <c r="H1574" i="11"/>
  <c r="H1572" i="11" s="1"/>
  <c r="U1622" i="11"/>
  <c r="K1434" i="11"/>
  <c r="L1463" i="11"/>
  <c r="V1473" i="11"/>
  <c r="V1716" i="11" s="1"/>
  <c r="V1480" i="11"/>
  <c r="V1672" i="11" s="1"/>
  <c r="W1488" i="11"/>
  <c r="S1512" i="11"/>
  <c r="L1551" i="11"/>
  <c r="P1606" i="11"/>
  <c r="G1626" i="11"/>
  <c r="H1627" i="11"/>
  <c r="H1626" i="11" s="1"/>
  <c r="W1636" i="11"/>
  <c r="G1528" i="11"/>
  <c r="G1644" i="11"/>
  <c r="G1629" i="11"/>
  <c r="H1513" i="11"/>
  <c r="H1512" i="11" s="1"/>
  <c r="H1576" i="11"/>
  <c r="H1575" i="11" s="1"/>
  <c r="G1600" i="11"/>
  <c r="G1622" i="11"/>
  <c r="M1661" i="11"/>
  <c r="K1660" i="11"/>
  <c r="H1579" i="11"/>
  <c r="H1611" i="11"/>
  <c r="H1610" i="11" s="1"/>
  <c r="L1583" i="11"/>
  <c r="L1581" i="11" s="1"/>
  <c r="H1372" i="12" l="1"/>
  <c r="H1369" i="12" s="1"/>
  <c r="J1370" i="1"/>
  <c r="I1372" i="1"/>
  <c r="G1374" i="12"/>
  <c r="G1378" i="12" s="1"/>
  <c r="I516" i="12"/>
  <c r="I520" i="12" s="1"/>
  <c r="T1135" i="11"/>
  <c r="J1172" i="12"/>
  <c r="H1172" i="12"/>
  <c r="M1147" i="9"/>
  <c r="N1147" i="9" s="1"/>
  <c r="N1146" i="9" s="1"/>
  <c r="T1114" i="10"/>
  <c r="L1118" i="7"/>
  <c r="W1129" i="11"/>
  <c r="L1172" i="1"/>
  <c r="K1168" i="12"/>
  <c r="T1149" i="9"/>
  <c r="L1172" i="10"/>
  <c r="M1177" i="9"/>
  <c r="S1134" i="9"/>
  <c r="U1134" i="9" s="1"/>
  <c r="H1168" i="12"/>
  <c r="W1162" i="10"/>
  <c r="H1139" i="12"/>
  <c r="R1141" i="1"/>
  <c r="T1141" i="1" s="1"/>
  <c r="K1172" i="12"/>
  <c r="M1177" i="11"/>
  <c r="M1118" i="11"/>
  <c r="H1104" i="12"/>
  <c r="R1134" i="1"/>
  <c r="T1134" i="1" s="1"/>
  <c r="V1134" i="1" s="1"/>
  <c r="I1168" i="12"/>
  <c r="W1129" i="1"/>
  <c r="W1129" i="10"/>
  <c r="J1168" i="12"/>
  <c r="J1111" i="12"/>
  <c r="J1125" i="12"/>
  <c r="W1143" i="9"/>
  <c r="W1136" i="1"/>
  <c r="I1146" i="12"/>
  <c r="J1161" i="9"/>
  <c r="W1150" i="1"/>
  <c r="W1150" i="12" s="1"/>
  <c r="T1149" i="1"/>
  <c r="R1120" i="7"/>
  <c r="T1120" i="7" s="1"/>
  <c r="L1125" i="10"/>
  <c r="M1119" i="10"/>
  <c r="M1118" i="10" s="1"/>
  <c r="J1139" i="12"/>
  <c r="Q1180" i="11"/>
  <c r="T1180" i="11" s="1"/>
  <c r="M1147" i="11"/>
  <c r="N1147" i="11" s="1"/>
  <c r="N1146" i="11" s="1"/>
  <c r="I1132" i="12"/>
  <c r="K1111" i="12"/>
  <c r="K1146" i="12"/>
  <c r="J1132" i="12"/>
  <c r="J1146" i="12"/>
  <c r="I1118" i="12"/>
  <c r="I1111" i="12"/>
  <c r="O1173" i="1"/>
  <c r="P1173" i="1" s="1"/>
  <c r="I1177" i="12"/>
  <c r="R1141" i="7"/>
  <c r="T1141" i="7" s="1"/>
  <c r="W1369" i="11"/>
  <c r="M1126" i="7"/>
  <c r="N1126" i="7" s="1"/>
  <c r="N1125" i="7" s="1"/>
  <c r="M1133" i="1"/>
  <c r="N1133" i="1" s="1"/>
  <c r="O1133" i="1" s="1"/>
  <c r="P1133" i="1" s="1"/>
  <c r="M1140" i="1"/>
  <c r="M1139" i="1" s="1"/>
  <c r="K1118" i="12"/>
  <c r="K1106" i="1"/>
  <c r="L1106" i="1" s="1"/>
  <c r="M1106" i="1" s="1"/>
  <c r="O1127" i="9"/>
  <c r="Q1127" i="9" s="1"/>
  <c r="K1132" i="12"/>
  <c r="M1139" i="10"/>
  <c r="H1161" i="9"/>
  <c r="K1108" i="9"/>
  <c r="L1108" i="9" s="1"/>
  <c r="K1139" i="12"/>
  <c r="H1118" i="12"/>
  <c r="H1125" i="12"/>
  <c r="U1135" i="11"/>
  <c r="W1122" i="9"/>
  <c r="Q1148" i="10"/>
  <c r="S1148" i="10" s="1"/>
  <c r="S1113" i="10"/>
  <c r="U1113" i="10" s="1"/>
  <c r="O1135" i="12"/>
  <c r="O1119" i="7"/>
  <c r="P1119" i="7" s="1"/>
  <c r="P1118" i="7" s="1"/>
  <c r="H1111" i="12"/>
  <c r="J1118" i="12"/>
  <c r="M1174" i="1"/>
  <c r="N1174" i="1" s="1"/>
  <c r="N1172" i="1" s="1"/>
  <c r="H1132" i="12"/>
  <c r="W1136" i="10"/>
  <c r="Q1113" i="7"/>
  <c r="S1113" i="7" s="1"/>
  <c r="U1113" i="7" s="1"/>
  <c r="K1125" i="12"/>
  <c r="W1143" i="1"/>
  <c r="K1160" i="1"/>
  <c r="L1160" i="1" s="1"/>
  <c r="M1160" i="1" s="1"/>
  <c r="H1146" i="12"/>
  <c r="K1102" i="11"/>
  <c r="L1102" i="11" s="1"/>
  <c r="K1177" i="12"/>
  <c r="W1115" i="10"/>
  <c r="M1111" i="11"/>
  <c r="M1146" i="10"/>
  <c r="T1128" i="7"/>
  <c r="W1128" i="7" s="1"/>
  <c r="I1139" i="12"/>
  <c r="S1180" i="10"/>
  <c r="V1180" i="10" s="1"/>
  <c r="W1122" i="1"/>
  <c r="S1179" i="10"/>
  <c r="U1179" i="10" s="1"/>
  <c r="K1108" i="7"/>
  <c r="L1105" i="1"/>
  <c r="M1105" i="1" s="1"/>
  <c r="N1105" i="1" s="1"/>
  <c r="K1106" i="9"/>
  <c r="L1106" i="9" s="1"/>
  <c r="V1135" i="11"/>
  <c r="M1132" i="11"/>
  <c r="N1133" i="11"/>
  <c r="N1132" i="11" s="1"/>
  <c r="N1140" i="11"/>
  <c r="O1140" i="11" s="1"/>
  <c r="M1174" i="7"/>
  <c r="W1163" i="9"/>
  <c r="I1125" i="12"/>
  <c r="Q1113" i="9"/>
  <c r="S1113" i="9" s="1"/>
  <c r="U1113" i="9" s="1"/>
  <c r="K1159" i="1"/>
  <c r="L1159" i="1" s="1"/>
  <c r="Q1142" i="1"/>
  <c r="T1142" i="1" s="1"/>
  <c r="J1177" i="12"/>
  <c r="J1106" i="12"/>
  <c r="O1141" i="7"/>
  <c r="Q1141" i="7" s="1"/>
  <c r="S1141" i="7" s="1"/>
  <c r="M1147" i="7"/>
  <c r="M1146" i="7" s="1"/>
  <c r="W1143" i="7"/>
  <c r="M1169" i="1"/>
  <c r="Q1127" i="10"/>
  <c r="S1127" i="10" s="1"/>
  <c r="V1148" i="10"/>
  <c r="I1165" i="1"/>
  <c r="I1161" i="1" s="1"/>
  <c r="S1135" i="1"/>
  <c r="V1135" i="1" s="1"/>
  <c r="I1102" i="1"/>
  <c r="J1102" i="1" s="1"/>
  <c r="K1102" i="1" s="1"/>
  <c r="L1102" i="1" s="1"/>
  <c r="Q1128" i="1"/>
  <c r="T1128" i="1" s="1"/>
  <c r="N1135" i="12"/>
  <c r="Q1127" i="11"/>
  <c r="N1178" i="9"/>
  <c r="N1177" i="9" s="1"/>
  <c r="R1142" i="1"/>
  <c r="U1142" i="1" s="1"/>
  <c r="T1120" i="1"/>
  <c r="V1120" i="1" s="1"/>
  <c r="S1135" i="10"/>
  <c r="V1135" i="10" s="1"/>
  <c r="M1113" i="12"/>
  <c r="M1172" i="9"/>
  <c r="T1121" i="1"/>
  <c r="M1178" i="1"/>
  <c r="N1178" i="1" s="1"/>
  <c r="N1177" i="1" s="1"/>
  <c r="T1128" i="11"/>
  <c r="K1098" i="11"/>
  <c r="L1098" i="11" s="1"/>
  <c r="O1173" i="10"/>
  <c r="P1173" i="10" s="1"/>
  <c r="H1177" i="12"/>
  <c r="Q1121" i="7"/>
  <c r="T1121" i="7" s="1"/>
  <c r="W1121" i="7" s="1"/>
  <c r="N1118" i="7"/>
  <c r="M1118" i="7"/>
  <c r="Q1122" i="12"/>
  <c r="M1169" i="11"/>
  <c r="N1169" i="11" s="1"/>
  <c r="O1169" i="11" s="1"/>
  <c r="Q1141" i="9"/>
  <c r="S1141" i="9" s="1"/>
  <c r="U1141" i="9" s="1"/>
  <c r="W1149" i="7"/>
  <c r="W1369" i="7"/>
  <c r="M1159" i="11"/>
  <c r="N1159" i="11" s="1"/>
  <c r="W1310" i="11"/>
  <c r="U1149" i="9"/>
  <c r="S1134" i="11"/>
  <c r="W1121" i="9"/>
  <c r="M1091" i="9"/>
  <c r="N1160" i="11"/>
  <c r="O1160" i="11" s="1"/>
  <c r="P1091" i="9"/>
  <c r="W1325" i="10"/>
  <c r="W1324" i="10" s="1"/>
  <c r="H1324" i="10"/>
  <c r="H1325" i="12"/>
  <c r="H1650" i="9"/>
  <c r="H1651" i="12"/>
  <c r="H1650" i="12" s="1"/>
  <c r="H1466" i="9"/>
  <c r="H1467" i="12"/>
  <c r="H1466" i="12" s="1"/>
  <c r="W1342" i="9"/>
  <c r="W1341" i="9" s="1"/>
  <c r="H1341" i="9"/>
  <c r="H1342" i="12"/>
  <c r="H1341" i="12" s="1"/>
  <c r="W1079" i="9"/>
  <c r="W1082" i="12"/>
  <c r="N1672" i="7"/>
  <c r="W1294" i="7"/>
  <c r="W1338" i="7"/>
  <c r="W1208" i="12"/>
  <c r="L1110" i="7"/>
  <c r="M1110" i="7" s="1"/>
  <c r="H902" i="12"/>
  <c r="W902" i="7"/>
  <c r="H1656" i="7"/>
  <c r="H1657" i="12"/>
  <c r="H1656" i="12" s="1"/>
  <c r="Q1142" i="10"/>
  <c r="O1429" i="9"/>
  <c r="M1170" i="9"/>
  <c r="N1170" i="9" s="1"/>
  <c r="L1098" i="9"/>
  <c r="P971" i="9"/>
  <c r="P973" i="12"/>
  <c r="P971" i="12" s="1"/>
  <c r="N1134" i="12"/>
  <c r="P1134" i="9"/>
  <c r="R1134" i="9" s="1"/>
  <c r="H1314" i="7"/>
  <c r="H1315" i="12"/>
  <c r="W1315" i="7"/>
  <c r="R971" i="7"/>
  <c r="R973" i="12"/>
  <c r="R971" i="12" s="1"/>
  <c r="G1429" i="7"/>
  <c r="J1161" i="7"/>
  <c r="J1162" i="12"/>
  <c r="I1716" i="7"/>
  <c r="I1091" i="7"/>
  <c r="H1338" i="11"/>
  <c r="H1339" i="12"/>
  <c r="H1338" i="12" s="1"/>
  <c r="L1125" i="11"/>
  <c r="W1288" i="9"/>
  <c r="H881" i="9"/>
  <c r="H882" i="12"/>
  <c r="W1162" i="9"/>
  <c r="W1283" i="11"/>
  <c r="W976" i="11"/>
  <c r="W974" i="11" s="1"/>
  <c r="W1348" i="10"/>
  <c r="W1347" i="10" s="1"/>
  <c r="H876" i="10"/>
  <c r="H1458" i="11"/>
  <c r="H1460" i="12"/>
  <c r="H1458" i="12" s="1"/>
  <c r="R1429" i="11"/>
  <c r="W1246" i="11"/>
  <c r="W1266" i="11"/>
  <c r="U1120" i="11"/>
  <c r="M1139" i="11"/>
  <c r="L1139" i="11"/>
  <c r="W1287" i="11"/>
  <c r="H1287" i="12"/>
  <c r="T1127" i="11"/>
  <c r="V1127" i="11" s="1"/>
  <c r="W947" i="11"/>
  <c r="H1335" i="10"/>
  <c r="W1343" i="10"/>
  <c r="V1114" i="10"/>
  <c r="W1114" i="10" s="1"/>
  <c r="I1161" i="10"/>
  <c r="W1410" i="10"/>
  <c r="M1169" i="10"/>
  <c r="O1134" i="10"/>
  <c r="Q1134" i="10" s="1"/>
  <c r="O1141" i="10"/>
  <c r="M1141" i="12"/>
  <c r="H1310" i="10"/>
  <c r="H919" i="10"/>
  <c r="G1374" i="10"/>
  <c r="G1378" i="10" s="1"/>
  <c r="H1595" i="9"/>
  <c r="H1596" i="12"/>
  <c r="H1595" i="12" s="1"/>
  <c r="H1644" i="9"/>
  <c r="H1645" i="12"/>
  <c r="H1644" i="12" s="1"/>
  <c r="W1321" i="9"/>
  <c r="W1322" i="12"/>
  <c r="W1153" i="9"/>
  <c r="W1279" i="9"/>
  <c r="W1278" i="9" s="1"/>
  <c r="H1278" i="9"/>
  <c r="H1279" i="12"/>
  <c r="W971" i="9"/>
  <c r="W972" i="12"/>
  <c r="M971" i="9"/>
  <c r="M973" i="12"/>
  <c r="M971" i="12" s="1"/>
  <c r="K1107" i="9"/>
  <c r="L1107" i="9" s="1"/>
  <c r="H1283" i="9"/>
  <c r="H1284" i="12"/>
  <c r="J1100" i="9"/>
  <c r="K1100" i="9" s="1"/>
  <c r="H1629" i="7"/>
  <c r="H1485" i="7"/>
  <c r="H1486" i="12"/>
  <c r="H1485" i="12" s="1"/>
  <c r="W894" i="9"/>
  <c r="H892" i="9"/>
  <c r="V971" i="7"/>
  <c r="V973" i="12"/>
  <c r="V971" i="12" s="1"/>
  <c r="W1185" i="7"/>
  <c r="W1186" i="12"/>
  <c r="W1271" i="12"/>
  <c r="W1269" i="7"/>
  <c r="G1374" i="9"/>
  <c r="G1378" i="9" s="1"/>
  <c r="M1716" i="7"/>
  <c r="K1672" i="1"/>
  <c r="H1338" i="1"/>
  <c r="H1340" i="12"/>
  <c r="W1340" i="1"/>
  <c r="P1672" i="1"/>
  <c r="W942" i="1"/>
  <c r="W943" i="12"/>
  <c r="W1087" i="11"/>
  <c r="W1086" i="11" s="1"/>
  <c r="O1672" i="11"/>
  <c r="J1099" i="11"/>
  <c r="K1099" i="11" s="1"/>
  <c r="W892" i="10"/>
  <c r="I1104" i="11"/>
  <c r="W1052" i="11"/>
  <c r="P1179" i="11"/>
  <c r="L1146" i="10"/>
  <c r="H1578" i="11"/>
  <c r="H1579" i="12"/>
  <c r="H1578" i="12" s="1"/>
  <c r="W1243" i="11"/>
  <c r="H896" i="11"/>
  <c r="W897" i="11"/>
  <c r="W896" i="11" s="1"/>
  <c r="M1170" i="11"/>
  <c r="N1170" i="11" s="1"/>
  <c r="O1179" i="11"/>
  <c r="Q1179" i="11" s="1"/>
  <c r="P1127" i="10"/>
  <c r="R1127" i="10" s="1"/>
  <c r="T1141" i="10"/>
  <c r="V1141" i="10" s="1"/>
  <c r="I1098" i="10"/>
  <c r="J1098" i="10" s="1"/>
  <c r="W1220" i="10"/>
  <c r="Q1128" i="10"/>
  <c r="T1128" i="10" s="1"/>
  <c r="W1272" i="12"/>
  <c r="W1406" i="12"/>
  <c r="Q1179" i="9"/>
  <c r="S1179" i="9" s="1"/>
  <c r="W1283" i="9"/>
  <c r="S1121" i="12"/>
  <c r="W1418" i="9"/>
  <c r="R1672" i="9"/>
  <c r="H1450" i="7"/>
  <c r="H1451" i="12"/>
  <c r="H1450" i="12" s="1"/>
  <c r="W1268" i="12"/>
  <c r="W1672" i="7"/>
  <c r="P1716" i="12"/>
  <c r="N1147" i="10"/>
  <c r="N1146" i="10" s="1"/>
  <c r="K1110" i="11"/>
  <c r="L1110" i="11" s="1"/>
  <c r="M1110" i="11" s="1"/>
  <c r="H1667" i="10"/>
  <c r="H1669" i="12"/>
  <c r="K1108" i="10"/>
  <c r="W1326" i="11"/>
  <c r="K1105" i="11"/>
  <c r="L1105" i="11" s="1"/>
  <c r="W1334" i="11"/>
  <c r="W1332" i="11" s="1"/>
  <c r="R1114" i="11"/>
  <c r="U1114" i="11" s="1"/>
  <c r="U1114" i="12" s="1"/>
  <c r="O1114" i="12"/>
  <c r="K1096" i="11"/>
  <c r="L1096" i="11" s="1"/>
  <c r="W933" i="11"/>
  <c r="W1163" i="10"/>
  <c r="K1163" i="12"/>
  <c r="R1672" i="10"/>
  <c r="W1298" i="10"/>
  <c r="L1109" i="10"/>
  <c r="U1142" i="10"/>
  <c r="W1358" i="10"/>
  <c r="L1177" i="10"/>
  <c r="N1178" i="10"/>
  <c r="H867" i="12"/>
  <c r="H1614" i="9"/>
  <c r="I1161" i="9"/>
  <c r="I1163" i="12"/>
  <c r="N1672" i="9"/>
  <c r="W1362" i="9"/>
  <c r="W1363" i="12"/>
  <c r="W1362" i="12" s="1"/>
  <c r="W1366" i="9"/>
  <c r="W1367" i="12"/>
  <c r="W1366" i="12" s="1"/>
  <c r="M1140" i="9"/>
  <c r="Q1114" i="9"/>
  <c r="Q1114" i="12" s="1"/>
  <c r="N1114" i="12"/>
  <c r="W1324" i="9"/>
  <c r="N1148" i="12"/>
  <c r="H878" i="12"/>
  <c r="W878" i="9"/>
  <c r="W1000" i="9"/>
  <c r="W1291" i="12"/>
  <c r="J1097" i="9"/>
  <c r="K1097" i="9" s="1"/>
  <c r="R1672" i="7"/>
  <c r="K1099" i="7"/>
  <c r="L1099" i="7" s="1"/>
  <c r="M1099" i="7" s="1"/>
  <c r="V1142" i="1"/>
  <c r="W1205" i="9"/>
  <c r="W1206" i="12"/>
  <c r="O1141" i="11"/>
  <c r="Q1141" i="11" s="1"/>
  <c r="W1410" i="11"/>
  <c r="V1120" i="11"/>
  <c r="H1349" i="12"/>
  <c r="W1041" i="10"/>
  <c r="W1424" i="9"/>
  <c r="W1425" i="12"/>
  <c r="W1254" i="11"/>
  <c r="K1659" i="11"/>
  <c r="K1660" i="12"/>
  <c r="K1659" i="12" s="1"/>
  <c r="H1541" i="11"/>
  <c r="W1291" i="11"/>
  <c r="W1288" i="11" s="1"/>
  <c r="L1109" i="11"/>
  <c r="H871" i="11"/>
  <c r="H872" i="12"/>
  <c r="H871" i="12" s="1"/>
  <c r="J1108" i="11"/>
  <c r="K1108" i="11" s="1"/>
  <c r="O1148" i="11"/>
  <c r="Q1148" i="11" s="1"/>
  <c r="S1148" i="11" s="1"/>
  <c r="J1107" i="10"/>
  <c r="J1107" i="12" s="1"/>
  <c r="N1672" i="10"/>
  <c r="O1120" i="10"/>
  <c r="O1120" i="12" s="1"/>
  <c r="M1120" i="12"/>
  <c r="P1091" i="10"/>
  <c r="H922" i="10"/>
  <c r="H925" i="12"/>
  <c r="H922" i="12" s="1"/>
  <c r="L1172" i="9"/>
  <c r="W1185" i="9"/>
  <c r="W1371" i="12"/>
  <c r="W1382" i="9"/>
  <c r="Q1143" i="12"/>
  <c r="T971" i="9"/>
  <c r="T1091" i="9" s="1"/>
  <c r="T973" i="12"/>
  <c r="T971" i="12" s="1"/>
  <c r="H942" i="9"/>
  <c r="W944" i="9"/>
  <c r="P1148" i="9"/>
  <c r="H1477" i="7"/>
  <c r="H1478" i="12"/>
  <c r="H1477" i="12" s="1"/>
  <c r="L1583" i="12"/>
  <c r="L1581" i="12" s="1"/>
  <c r="L1581" i="7"/>
  <c r="L1672" i="7" s="1"/>
  <c r="Q1115" i="12"/>
  <c r="W1115" i="7"/>
  <c r="W1284" i="12"/>
  <c r="L1159" i="7"/>
  <c r="W1281" i="12"/>
  <c r="K1672" i="7"/>
  <c r="V1180" i="7"/>
  <c r="G1091" i="7"/>
  <c r="W1117" i="12"/>
  <c r="W1421" i="1"/>
  <c r="W1422" i="12"/>
  <c r="W1421" i="12" s="1"/>
  <c r="O1716" i="12"/>
  <c r="L1672" i="12"/>
  <c r="N1141" i="12"/>
  <c r="R1135" i="9"/>
  <c r="R1135" i="12" s="1"/>
  <c r="H1344" i="11"/>
  <c r="H1345" i="12"/>
  <c r="M1125" i="10"/>
  <c r="L1159" i="10"/>
  <c r="M1159" i="10" s="1"/>
  <c r="W964" i="10"/>
  <c r="W962" i="10" s="1"/>
  <c r="W1331" i="9"/>
  <c r="W1331" i="12" s="1"/>
  <c r="M1659" i="11"/>
  <c r="M1672" i="11" s="1"/>
  <c r="M1661" i="12"/>
  <c r="M1659" i="12" s="1"/>
  <c r="H1491" i="11"/>
  <c r="W1273" i="11"/>
  <c r="H1307" i="11"/>
  <c r="H1308" i="12"/>
  <c r="H1307" i="12" s="1"/>
  <c r="W1339" i="11"/>
  <c r="W1338" i="11" s="1"/>
  <c r="H1302" i="11"/>
  <c r="Q1121" i="11"/>
  <c r="N1121" i="12"/>
  <c r="R1141" i="11"/>
  <c r="W1398" i="11"/>
  <c r="W930" i="11"/>
  <c r="I1672" i="10"/>
  <c r="W1224" i="10"/>
  <c r="I1157" i="10"/>
  <c r="T1113" i="10"/>
  <c r="V1113" i="10" s="1"/>
  <c r="P1121" i="12"/>
  <c r="V1121" i="10"/>
  <c r="V1121" i="12" s="1"/>
  <c r="H1622" i="9"/>
  <c r="H1623" i="12"/>
  <c r="H1622" i="12" s="1"/>
  <c r="G1672" i="9"/>
  <c r="L1168" i="9"/>
  <c r="M1169" i="9"/>
  <c r="L1174" i="12"/>
  <c r="W1200" i="9"/>
  <c r="M1126" i="9"/>
  <c r="I1095" i="9"/>
  <c r="J1096" i="9"/>
  <c r="K1105" i="9"/>
  <c r="L1105" i="9" s="1"/>
  <c r="W1315" i="9"/>
  <c r="W1314" i="9" s="1"/>
  <c r="W962" i="9"/>
  <c r="Q1128" i="9"/>
  <c r="N1128" i="12"/>
  <c r="H1347" i="7"/>
  <c r="H1348" i="12"/>
  <c r="H1347" i="12" s="1"/>
  <c r="W1348" i="7"/>
  <c r="W1347" i="7" s="1"/>
  <c r="K1106" i="7"/>
  <c r="I1106" i="12"/>
  <c r="I1104" i="7"/>
  <c r="H1160" i="12"/>
  <c r="J1097" i="7"/>
  <c r="K1097" i="7" s="1"/>
  <c r="H1626" i="1"/>
  <c r="H1627" i="12"/>
  <c r="H1626" i="12" s="1"/>
  <c r="H936" i="7"/>
  <c r="H937" i="12"/>
  <c r="H936" i="12" s="1"/>
  <c r="W937" i="7"/>
  <c r="R1127" i="1"/>
  <c r="L1111" i="10"/>
  <c r="L945" i="10"/>
  <c r="W947" i="10"/>
  <c r="L947" i="12"/>
  <c r="L945" i="12" s="1"/>
  <c r="M959" i="10"/>
  <c r="W961" i="10"/>
  <c r="L1118" i="9"/>
  <c r="W964" i="11"/>
  <c r="W962" i="11" s="1"/>
  <c r="G1672" i="11"/>
  <c r="H1672" i="10"/>
  <c r="H1563" i="11"/>
  <c r="H1564" i="12"/>
  <c r="H1563" i="12" s="1"/>
  <c r="H1480" i="11"/>
  <c r="H1481" i="12"/>
  <c r="H1480" i="12" s="1"/>
  <c r="H1439" i="11"/>
  <c r="H1440" i="12"/>
  <c r="H1439" i="12" s="1"/>
  <c r="W1308" i="11"/>
  <c r="M1174" i="11"/>
  <c r="N1174" i="11" s="1"/>
  <c r="W1304" i="11"/>
  <c r="W1302" i="11" s="1"/>
  <c r="M1100" i="11"/>
  <c r="N1100" i="11" s="1"/>
  <c r="W1079" i="11"/>
  <c r="W1080" i="12"/>
  <c r="W1079" i="12" s="1"/>
  <c r="W942" i="11"/>
  <c r="M1106" i="10"/>
  <c r="L1110" i="10"/>
  <c r="M1110" i="10" s="1"/>
  <c r="J1102" i="10"/>
  <c r="K1102" i="10" s="1"/>
  <c r="J1158" i="10"/>
  <c r="W1064" i="10"/>
  <c r="L1097" i="10"/>
  <c r="P1128" i="12"/>
  <c r="S1128" i="10"/>
  <c r="V1128" i="10" s="1"/>
  <c r="V1128" i="12" s="1"/>
  <c r="N1126" i="10"/>
  <c r="N1125" i="10" s="1"/>
  <c r="W925" i="10"/>
  <c r="W922" i="10" s="1"/>
  <c r="W881" i="10"/>
  <c r="H1600" i="9"/>
  <c r="H1601" i="12"/>
  <c r="W912" i="10"/>
  <c r="W1391" i="10"/>
  <c r="O1147" i="9"/>
  <c r="M1146" i="9"/>
  <c r="U1672" i="9"/>
  <c r="H1157" i="9"/>
  <c r="O1148" i="9"/>
  <c r="Q1148" i="9" s="1"/>
  <c r="S1148" i="9" s="1"/>
  <c r="L1110" i="9"/>
  <c r="L1111" i="9"/>
  <c r="M1112" i="9"/>
  <c r="N1112" i="9" s="1"/>
  <c r="N1111" i="9" s="1"/>
  <c r="W1248" i="12"/>
  <c r="H1095" i="9"/>
  <c r="W916" i="9"/>
  <c r="W915" i="9" s="1"/>
  <c r="H915" i="9"/>
  <c r="H916" i="12"/>
  <c r="H1327" i="12"/>
  <c r="H1324" i="7"/>
  <c r="W1327" i="7"/>
  <c r="W1327" i="12" s="1"/>
  <c r="H1653" i="7"/>
  <c r="H1654" i="12"/>
  <c r="H1653" i="12" s="1"/>
  <c r="H1610" i="7"/>
  <c r="H1611" i="12"/>
  <c r="H1610" i="12" s="1"/>
  <c r="W888" i="9"/>
  <c r="W886" i="9" s="1"/>
  <c r="W1329" i="7"/>
  <c r="W1330" i="12"/>
  <c r="W1329" i="12" s="1"/>
  <c r="W964" i="9"/>
  <c r="U1716" i="9"/>
  <c r="K1100" i="7"/>
  <c r="I1160" i="7"/>
  <c r="K1161" i="7"/>
  <c r="K1162" i="12"/>
  <c r="T1134" i="7"/>
  <c r="V1134" i="7" s="1"/>
  <c r="W1288" i="1"/>
  <c r="W1289" i="12"/>
  <c r="Q1142" i="11"/>
  <c r="T1142" i="11" s="1"/>
  <c r="W1142" i="11" s="1"/>
  <c r="H966" i="10"/>
  <c r="H967" i="12"/>
  <c r="H1341" i="11"/>
  <c r="W1342" i="11"/>
  <c r="W1341" i="11" s="1"/>
  <c r="M1126" i="11"/>
  <c r="M1125" i="11" s="1"/>
  <c r="K1503" i="11"/>
  <c r="K1672" i="11" s="1"/>
  <c r="K1504" i="12"/>
  <c r="K1503" i="12" s="1"/>
  <c r="K1672" i="12" s="1"/>
  <c r="K945" i="11"/>
  <c r="K1091" i="11" s="1"/>
  <c r="K946" i="12"/>
  <c r="K945" i="12" s="1"/>
  <c r="K1091" i="12" s="1"/>
  <c r="L1118" i="11"/>
  <c r="H908" i="11"/>
  <c r="H909" i="12"/>
  <c r="W900" i="11"/>
  <c r="W995" i="11"/>
  <c r="T1134" i="11"/>
  <c r="V1134" i="11" s="1"/>
  <c r="L1139" i="10"/>
  <c r="N1140" i="10"/>
  <c r="O1140" i="10" s="1"/>
  <c r="W1223" i="12"/>
  <c r="W1297" i="12"/>
  <c r="M945" i="10"/>
  <c r="M947" i="12"/>
  <c r="M945" i="12" s="1"/>
  <c r="W1024" i="10"/>
  <c r="H912" i="10"/>
  <c r="H914" i="12"/>
  <c r="W988" i="10"/>
  <c r="H1095" i="10"/>
  <c r="H1569" i="9"/>
  <c r="H1570" i="12"/>
  <c r="H1569" i="12" s="1"/>
  <c r="W908" i="10"/>
  <c r="H1636" i="9"/>
  <c r="L1177" i="9"/>
  <c r="N1173" i="9"/>
  <c r="O1173" i="9" s="1"/>
  <c r="K1164" i="9"/>
  <c r="W1210" i="9"/>
  <c r="O971" i="9"/>
  <c r="O1091" i="9" s="1"/>
  <c r="O973" i="12"/>
  <c r="O971" i="12" s="1"/>
  <c r="H905" i="9"/>
  <c r="H906" i="12"/>
  <c r="H905" i="12" s="1"/>
  <c r="W981" i="9"/>
  <c r="H1285" i="12"/>
  <c r="H1283" i="7"/>
  <c r="W1285" i="7"/>
  <c r="W1285" i="12" s="1"/>
  <c r="H1650" i="7"/>
  <c r="W1246" i="9"/>
  <c r="W1309" i="12"/>
  <c r="L1132" i="7"/>
  <c r="L1133" i="12"/>
  <c r="L1132" i="12" s="1"/>
  <c r="M1133" i="7"/>
  <c r="W1388" i="12"/>
  <c r="L1105" i="7"/>
  <c r="M1105" i="7" s="1"/>
  <c r="J1091" i="7"/>
  <c r="W1314" i="1"/>
  <c r="W1315" i="12"/>
  <c r="W1389" i="12"/>
  <c r="M1716" i="12"/>
  <c r="U1672" i="11"/>
  <c r="K1429" i="11"/>
  <c r="R1128" i="11"/>
  <c r="R1128" i="12" s="1"/>
  <c r="N1119" i="11"/>
  <c r="L1172" i="11"/>
  <c r="M1173" i="11"/>
  <c r="L1106" i="11"/>
  <c r="J1429" i="10"/>
  <c r="I1429" i="10"/>
  <c r="P1120" i="10"/>
  <c r="P1120" i="12" s="1"/>
  <c r="I1101" i="10"/>
  <c r="J1101" i="10" s="1"/>
  <c r="W1273" i="10"/>
  <c r="H1647" i="9"/>
  <c r="H1648" i="12"/>
  <c r="H1647" i="12" s="1"/>
  <c r="P1429" i="9"/>
  <c r="H1288" i="9"/>
  <c r="L1132" i="9"/>
  <c r="W976" i="9"/>
  <c r="W974" i="9" s="1"/>
  <c r="L974" i="9"/>
  <c r="S1091" i="9"/>
  <c r="W882" i="9"/>
  <c r="W881" i="9" s="1"/>
  <c r="M1583" i="12"/>
  <c r="M1581" i="12" s="1"/>
  <c r="O1127" i="7"/>
  <c r="M1127" i="12"/>
  <c r="W1226" i="12"/>
  <c r="H1335" i="7"/>
  <c r="H1336" i="12"/>
  <c r="W1336" i="7"/>
  <c r="W1335" i="7" s="1"/>
  <c r="H912" i="7"/>
  <c r="W913" i="7"/>
  <c r="W912" i="7" s="1"/>
  <c r="V1716" i="12"/>
  <c r="J1164" i="12"/>
  <c r="W944" i="12"/>
  <c r="H1636" i="11"/>
  <c r="H1637" i="12"/>
  <c r="H1636" i="12" s="1"/>
  <c r="H886" i="11"/>
  <c r="H887" i="12"/>
  <c r="T1142" i="9"/>
  <c r="W1142" i="9" s="1"/>
  <c r="H1575" i="7"/>
  <c r="H1576" i="12"/>
  <c r="H1575" i="12" s="1"/>
  <c r="H1323" i="12"/>
  <c r="H1321" i="7"/>
  <c r="L1139" i="7"/>
  <c r="M1140" i="7"/>
  <c r="M1139" i="7" s="1"/>
  <c r="L1140" i="12"/>
  <c r="L1139" i="12" s="1"/>
  <c r="W1207" i="12"/>
  <c r="W1205" i="7"/>
  <c r="W1303" i="1"/>
  <c r="H1302" i="1"/>
  <c r="H1303" i="12"/>
  <c r="L971" i="9"/>
  <c r="L1091" i="9" s="1"/>
  <c r="L973" i="12"/>
  <c r="L971" i="12" s="1"/>
  <c r="W966" i="11"/>
  <c r="W1236" i="10"/>
  <c r="H1098" i="12"/>
  <c r="W1312" i="10"/>
  <c r="W1310" i="10" s="1"/>
  <c r="R1121" i="10"/>
  <c r="U1121" i="10" s="1"/>
  <c r="N1091" i="10"/>
  <c r="K1159" i="9"/>
  <c r="L1159" i="9" s="1"/>
  <c r="M1159" i="9" s="1"/>
  <c r="P1141" i="9"/>
  <c r="P1141" i="12" s="1"/>
  <c r="J1099" i="9"/>
  <c r="K1099" i="9" s="1"/>
  <c r="H1716" i="9"/>
  <c r="Q1179" i="7"/>
  <c r="M962" i="7"/>
  <c r="M1091" i="7" s="1"/>
  <c r="W964" i="7"/>
  <c r="W962" i="7" s="1"/>
  <c r="H1528" i="1"/>
  <c r="H1529" i="12"/>
  <c r="H1528" i="12" s="1"/>
  <c r="K1716" i="12"/>
  <c r="J1165" i="10"/>
  <c r="H1590" i="9"/>
  <c r="H1591" i="12"/>
  <c r="H1500" i="9"/>
  <c r="H1501" i="12"/>
  <c r="H1500" i="12" s="1"/>
  <c r="W1192" i="9"/>
  <c r="M1119" i="9"/>
  <c r="M1118" i="9" s="1"/>
  <c r="W1041" i="9"/>
  <c r="W892" i="9"/>
  <c r="W1229" i="7"/>
  <c r="W1230" i="12"/>
  <c r="K1102" i="7"/>
  <c r="H1313" i="12"/>
  <c r="W1313" i="7"/>
  <c r="W1313" i="12" s="1"/>
  <c r="J1109" i="7"/>
  <c r="K1109" i="7" s="1"/>
  <c r="L1109" i="7" s="1"/>
  <c r="W971" i="1"/>
  <c r="H1536" i="11"/>
  <c r="H1537" i="12"/>
  <c r="H1536" i="12" s="1"/>
  <c r="M959" i="11"/>
  <c r="M1091" i="11" s="1"/>
  <c r="W961" i="11"/>
  <c r="W961" i="12" s="1"/>
  <c r="W1038" i="11"/>
  <c r="W1317" i="10"/>
  <c r="M1672" i="10"/>
  <c r="H1321" i="10"/>
  <c r="H1322" i="12"/>
  <c r="U1672" i="10"/>
  <c r="L971" i="10"/>
  <c r="W973" i="10"/>
  <c r="W971" i="10" s="1"/>
  <c r="U1091" i="10"/>
  <c r="W1034" i="10"/>
  <c r="N1170" i="10"/>
  <c r="O1170" i="10" s="1"/>
  <c r="P1170" i="10" s="1"/>
  <c r="H1558" i="9"/>
  <c r="H1559" i="12"/>
  <c r="L1091" i="10"/>
  <c r="N1716" i="10"/>
  <c r="N1716" i="12" s="1"/>
  <c r="P1113" i="9"/>
  <c r="R1113" i="9" s="1"/>
  <c r="L1165" i="9"/>
  <c r="J1101" i="9"/>
  <c r="K1101" i="9" s="1"/>
  <c r="R1127" i="9"/>
  <c r="T1127" i="9" s="1"/>
  <c r="W1180" i="9"/>
  <c r="L1177" i="7"/>
  <c r="L1178" i="12"/>
  <c r="L1177" i="12" s="1"/>
  <c r="M1178" i="7"/>
  <c r="R1179" i="7"/>
  <c r="T1179" i="7" s="1"/>
  <c r="H1161" i="7"/>
  <c r="H1162" i="12"/>
  <c r="W1162" i="7"/>
  <c r="T1180" i="7"/>
  <c r="W1000" i="7"/>
  <c r="W1135" i="7"/>
  <c r="L1716" i="12"/>
  <c r="H1310" i="11"/>
  <c r="Q1113" i="11"/>
  <c r="S1113" i="11" s="1"/>
  <c r="U1113" i="11" s="1"/>
  <c r="W1239" i="11"/>
  <c r="W906" i="11"/>
  <c r="W905" i="11" s="1"/>
  <c r="W1342" i="10"/>
  <c r="W1341" i="10" s="1"/>
  <c r="W877" i="10"/>
  <c r="W876" i="10" s="1"/>
  <c r="W1672" i="9"/>
  <c r="I1672" i="9"/>
  <c r="H1329" i="9"/>
  <c r="H1330" i="12"/>
  <c r="H1329" i="12" s="1"/>
  <c r="W1027" i="9"/>
  <c r="L1172" i="7"/>
  <c r="L1173" i="12"/>
  <c r="W1404" i="12"/>
  <c r="W1427" i="12"/>
  <c r="U1716" i="12"/>
  <c r="W1329" i="9"/>
  <c r="H1488" i="11"/>
  <c r="H1672" i="11" s="1"/>
  <c r="I1097" i="11"/>
  <c r="I1097" i="12" s="1"/>
  <c r="W1382" i="11"/>
  <c r="W1429" i="11" s="1"/>
  <c r="I1165" i="11"/>
  <c r="W1192" i="11"/>
  <c r="L1111" i="11"/>
  <c r="N1112" i="11"/>
  <c r="O1112" i="11" s="1"/>
  <c r="O1111" i="11" s="1"/>
  <c r="J1091" i="11"/>
  <c r="L1107" i="11"/>
  <c r="L1132" i="11"/>
  <c r="W909" i="11"/>
  <c r="W908" i="11" s="1"/>
  <c r="W1046" i="11"/>
  <c r="W973" i="11"/>
  <c r="W971" i="11" s="1"/>
  <c r="M971" i="11"/>
  <c r="W912" i="11"/>
  <c r="K1672" i="10"/>
  <c r="W1305" i="10"/>
  <c r="W1302" i="10" s="1"/>
  <c r="W1266" i="10"/>
  <c r="U1429" i="10"/>
  <c r="W967" i="10"/>
  <c r="L1164" i="10"/>
  <c r="H1344" i="10"/>
  <c r="H1346" i="12"/>
  <c r="M1174" i="10"/>
  <c r="W981" i="10"/>
  <c r="J1102" i="9"/>
  <c r="K1102" i="9" s="1"/>
  <c r="R1179" i="9"/>
  <c r="O1128" i="12"/>
  <c r="U1128" i="9"/>
  <c r="M1133" i="9"/>
  <c r="S1120" i="9"/>
  <c r="U1120" i="9" s="1"/>
  <c r="L1139" i="9"/>
  <c r="H927" i="9"/>
  <c r="H928" i="12"/>
  <c r="H927" i="12" s="1"/>
  <c r="H933" i="9"/>
  <c r="H935" i="12"/>
  <c r="W935" i="9"/>
  <c r="I1164" i="12"/>
  <c r="L1164" i="7"/>
  <c r="L1161" i="7" s="1"/>
  <c r="V1672" i="7"/>
  <c r="W1031" i="7"/>
  <c r="W1395" i="12"/>
  <c r="R1672" i="1"/>
  <c r="W1066" i="12"/>
  <c r="W1064" i="9"/>
  <c r="W1349" i="11"/>
  <c r="W1347" i="11" s="1"/>
  <c r="G1429" i="10"/>
  <c r="J1672" i="11"/>
  <c r="H1324" i="11"/>
  <c r="W1325" i="11"/>
  <c r="W1324" i="11" s="1"/>
  <c r="J1672" i="10"/>
  <c r="N1178" i="11"/>
  <c r="L1177" i="11"/>
  <c r="W887" i="11"/>
  <c r="W886" i="11" s="1"/>
  <c r="W1162" i="11"/>
  <c r="H884" i="12"/>
  <c r="W884" i="11"/>
  <c r="W946" i="11"/>
  <c r="W945" i="11" s="1"/>
  <c r="H1314" i="10"/>
  <c r="W1315" i="10"/>
  <c r="W1314" i="10" s="1"/>
  <c r="W1263" i="10"/>
  <c r="M1112" i="10"/>
  <c r="M1111" i="10" s="1"/>
  <c r="W1346" i="12"/>
  <c r="W959" i="10"/>
  <c r="H1563" i="9"/>
  <c r="M1672" i="9"/>
  <c r="K1672" i="9"/>
  <c r="W1385" i="12"/>
  <c r="W1171" i="12"/>
  <c r="I1716" i="9"/>
  <c r="U971" i="9"/>
  <c r="U1091" i="9" s="1"/>
  <c r="U973" i="12"/>
  <c r="U971" i="12" s="1"/>
  <c r="H1667" i="7"/>
  <c r="H1668" i="12"/>
  <c r="H1667" i="12" s="1"/>
  <c r="M1173" i="7"/>
  <c r="T1672" i="7"/>
  <c r="N971" i="7"/>
  <c r="N973" i="12"/>
  <c r="N971" i="12" s="1"/>
  <c r="W973" i="7"/>
  <c r="W971" i="7" s="1"/>
  <c r="L1111" i="7"/>
  <c r="M1112" i="7"/>
  <c r="M1111" i="7" s="1"/>
  <c r="H1641" i="1"/>
  <c r="H1642" i="12"/>
  <c r="H1641" i="12" s="1"/>
  <c r="I1099" i="10"/>
  <c r="I1099" i="12" s="1"/>
  <c r="S1429" i="11"/>
  <c r="R1180" i="11"/>
  <c r="W1200" i="11"/>
  <c r="H892" i="11"/>
  <c r="H893" i="12"/>
  <c r="W1295" i="11"/>
  <c r="W1294" i="11" s="1"/>
  <c r="P1148" i="11"/>
  <c r="R1148" i="11" s="1"/>
  <c r="W1205" i="11"/>
  <c r="I1157" i="11"/>
  <c r="J1158" i="11"/>
  <c r="K1158" i="11" s="1"/>
  <c r="K1157" i="11" s="1"/>
  <c r="W1257" i="11"/>
  <c r="K1164" i="11"/>
  <c r="H881" i="11"/>
  <c r="W882" i="11"/>
  <c r="W1316" i="11"/>
  <c r="W1314" i="11" s="1"/>
  <c r="J1160" i="10"/>
  <c r="K1160" i="10" s="1"/>
  <c r="O1429" i="10"/>
  <c r="W1257" i="10"/>
  <c r="L1168" i="10"/>
  <c r="W1329" i="10"/>
  <c r="I1104" i="10"/>
  <c r="H927" i="10"/>
  <c r="W928" i="10"/>
  <c r="W927" i="10" s="1"/>
  <c r="J1091" i="10"/>
  <c r="Q1180" i="10"/>
  <c r="T1180" i="10" s="1"/>
  <c r="N1180" i="12"/>
  <c r="W1153" i="10"/>
  <c r="I1096" i="10"/>
  <c r="W886" i="10"/>
  <c r="H1574" i="12"/>
  <c r="H1572" i="12" s="1"/>
  <c r="N1429" i="9"/>
  <c r="N1174" i="9"/>
  <c r="O1174" i="9" s="1"/>
  <c r="W1410" i="9"/>
  <c r="W1400" i="12"/>
  <c r="J1160" i="9"/>
  <c r="K1429" i="9"/>
  <c r="W955" i="9"/>
  <c r="H954" i="9"/>
  <c r="H955" i="12"/>
  <c r="H954" i="12" s="1"/>
  <c r="S1114" i="9"/>
  <c r="V1114" i="9" s="1"/>
  <c r="W897" i="9"/>
  <c r="W896" i="9" s="1"/>
  <c r="H896" i="9"/>
  <c r="H897" i="12"/>
  <c r="H896" i="12" s="1"/>
  <c r="T1429" i="7"/>
  <c r="W1324" i="7"/>
  <c r="W976" i="7"/>
  <c r="W974" i="7" s="1"/>
  <c r="Q1149" i="11"/>
  <c r="Q1149" i="12" s="1"/>
  <c r="N1149" i="12"/>
  <c r="K1105" i="10"/>
  <c r="T1135" i="10"/>
  <c r="T1135" i="12" s="1"/>
  <c r="W1345" i="11"/>
  <c r="L1168" i="11"/>
  <c r="I1101" i="11"/>
  <c r="I1429" i="11"/>
  <c r="W1418" i="11"/>
  <c r="H1551" i="11"/>
  <c r="H1656" i="11"/>
  <c r="P1672" i="11"/>
  <c r="H1283" i="11"/>
  <c r="P1429" i="11"/>
  <c r="P1113" i="11"/>
  <c r="G1091" i="11"/>
  <c r="H1302" i="10"/>
  <c r="R1429" i="10"/>
  <c r="W1369" i="10"/>
  <c r="S1142" i="10"/>
  <c r="V1142" i="10" s="1"/>
  <c r="W945" i="10"/>
  <c r="W916" i="10"/>
  <c r="W915" i="10" s="1"/>
  <c r="J1100" i="10"/>
  <c r="W1210" i="10"/>
  <c r="H1310" i="9"/>
  <c r="I1157" i="9"/>
  <c r="K1158" i="9"/>
  <c r="N1120" i="12"/>
  <c r="R1120" i="9"/>
  <c r="W1231" i="12"/>
  <c r="O1149" i="12"/>
  <c r="N945" i="9"/>
  <c r="N1091" i="9" s="1"/>
  <c r="N947" i="12"/>
  <c r="N945" i="12" s="1"/>
  <c r="W947" i="9"/>
  <c r="W945" i="9" s="1"/>
  <c r="H890" i="12"/>
  <c r="W942" i="9"/>
  <c r="W1323" i="7"/>
  <c r="L1168" i="7"/>
  <c r="M1169" i="7"/>
  <c r="H1294" i="7"/>
  <c r="H1295" i="12"/>
  <c r="H1294" i="12" s="1"/>
  <c r="W1216" i="7"/>
  <c r="K1091" i="7"/>
  <c r="W1298" i="1"/>
  <c r="W1299" i="12"/>
  <c r="S1716" i="12"/>
  <c r="Q1716" i="12"/>
  <c r="S974" i="7"/>
  <c r="S976" i="12"/>
  <c r="S974" i="12" s="1"/>
  <c r="W886" i="7"/>
  <c r="W1341" i="1"/>
  <c r="W1342" i="12"/>
  <c r="W1273" i="1"/>
  <c r="W1274" i="12"/>
  <c r="W1008" i="12"/>
  <c r="W1269" i="1"/>
  <c r="W1270" i="12"/>
  <c r="W1269" i="12" s="1"/>
  <c r="W1222" i="12"/>
  <c r="W963" i="12"/>
  <c r="W1155" i="12"/>
  <c r="O1113" i="12"/>
  <c r="W1007" i="12"/>
  <c r="W1089" i="12"/>
  <c r="W1041" i="1"/>
  <c r="W1042" i="12"/>
  <c r="W1064" i="1"/>
  <c r="W1065" i="12"/>
  <c r="W999" i="12"/>
  <c r="T1429" i="12"/>
  <c r="W814" i="12"/>
  <c r="P6" i="9"/>
  <c r="P864" i="9" s="1"/>
  <c r="P863" i="9"/>
  <c r="Q863" i="11"/>
  <c r="Q6" i="11"/>
  <c r="Q864" i="11" s="1"/>
  <c r="W1181" i="1"/>
  <c r="W1182" i="12"/>
  <c r="W1181" i="12" s="1"/>
  <c r="W1262" i="12"/>
  <c r="H1633" i="1"/>
  <c r="H1634" i="12"/>
  <c r="H1633" i="12" s="1"/>
  <c r="W1335" i="1"/>
  <c r="W1336" i="12"/>
  <c r="W908" i="1"/>
  <c r="W909" i="12"/>
  <c r="W908" i="12" s="1"/>
  <c r="W881" i="1"/>
  <c r="W882" i="12"/>
  <c r="W970" i="12"/>
  <c r="H1157" i="1"/>
  <c r="H1158" i="12"/>
  <c r="W1138" i="12"/>
  <c r="W1152" i="12"/>
  <c r="Q1113" i="1"/>
  <c r="S1113" i="1" s="1"/>
  <c r="W945" i="1"/>
  <c r="W946" i="12"/>
  <c r="W1055" i="1"/>
  <c r="W1056" i="12"/>
  <c r="W1055" i="12" s="1"/>
  <c r="W1029" i="12"/>
  <c r="W1057" i="12"/>
  <c r="P863" i="10"/>
  <c r="P6" i="10"/>
  <c r="P864" i="10" s="1"/>
  <c r="H571" i="12"/>
  <c r="S863" i="1"/>
  <c r="S6" i="1"/>
  <c r="S864" i="1" s="1"/>
  <c r="R6" i="7"/>
  <c r="R864" i="7" s="1"/>
  <c r="R863" i="7"/>
  <c r="W1263" i="7"/>
  <c r="W1429" i="7"/>
  <c r="H1619" i="7"/>
  <c r="H1620" i="12"/>
  <c r="H1619" i="12" s="1"/>
  <c r="O962" i="7"/>
  <c r="O964" i="12"/>
  <c r="O962" i="12" s="1"/>
  <c r="Q1142" i="7"/>
  <c r="N1142" i="12"/>
  <c r="H1454" i="1"/>
  <c r="H1455" i="12"/>
  <c r="H1454" i="12" s="1"/>
  <c r="W977" i="7"/>
  <c r="W978" i="12"/>
  <c r="W1394" i="12"/>
  <c r="H1558" i="1"/>
  <c r="H1560" i="12"/>
  <c r="W1290" i="12"/>
  <c r="R1180" i="1"/>
  <c r="O1180" i="12"/>
  <c r="T1672" i="1"/>
  <c r="W1403" i="12"/>
  <c r="W1413" i="12"/>
  <c r="W1358" i="1"/>
  <c r="W1359" i="12"/>
  <c r="W1292" i="12"/>
  <c r="L1164" i="1"/>
  <c r="M1164" i="1" s="1"/>
  <c r="N1164" i="1" s="1"/>
  <c r="W1058" i="1"/>
  <c r="W1059" i="12"/>
  <c r="H879" i="12"/>
  <c r="W1236" i="1"/>
  <c r="W1237" i="12"/>
  <c r="I1429" i="1"/>
  <c r="W957" i="12"/>
  <c r="Q1135" i="12"/>
  <c r="H930" i="1"/>
  <c r="H932" i="12"/>
  <c r="H930" i="12" s="1"/>
  <c r="W985" i="1"/>
  <c r="W986" i="12"/>
  <c r="W985" i="12" s="1"/>
  <c r="W1022" i="12"/>
  <c r="Q1120" i="1"/>
  <c r="W1026" i="12"/>
  <c r="Q1429" i="12"/>
  <c r="P863" i="11"/>
  <c r="P6" i="11"/>
  <c r="P864" i="11" s="1"/>
  <c r="S6" i="7"/>
  <c r="S864" i="7" s="1"/>
  <c r="S863" i="7"/>
  <c r="R6" i="9"/>
  <c r="R864" i="9" s="1"/>
  <c r="R863" i="9"/>
  <c r="J1105" i="12"/>
  <c r="W871" i="9"/>
  <c r="T1148" i="7"/>
  <c r="V1148" i="7" s="1"/>
  <c r="W876" i="7"/>
  <c r="W1337" i="12"/>
  <c r="H1606" i="1"/>
  <c r="H1607" i="12"/>
  <c r="H1606" i="12" s="1"/>
  <c r="H1095" i="1"/>
  <c r="H1096" i="12"/>
  <c r="W1257" i="1"/>
  <c r="W1258" i="12"/>
  <c r="W1214" i="12"/>
  <c r="W1040" i="12"/>
  <c r="W936" i="1"/>
  <c r="L1111" i="1"/>
  <c r="L1112" i="12"/>
  <c r="L1111" i="12" s="1"/>
  <c r="W1063" i="12"/>
  <c r="W1301" i="12"/>
  <c r="S863" i="9"/>
  <c r="S6" i="9"/>
  <c r="S864" i="9" s="1"/>
  <c r="R863" i="10"/>
  <c r="R6" i="10"/>
  <c r="R864" i="10" s="1"/>
  <c r="T1716" i="12"/>
  <c r="J1716" i="12"/>
  <c r="W921" i="12"/>
  <c r="W1220" i="1"/>
  <c r="W1221" i="12"/>
  <c r="W1263" i="1"/>
  <c r="W1264" i="12"/>
  <c r="W932" i="12"/>
  <c r="W912" i="1"/>
  <c r="W913" i="12"/>
  <c r="W912" i="12" s="1"/>
  <c r="W979" i="12"/>
  <c r="W1002" i="12"/>
  <c r="V814" i="12"/>
  <c r="S863" i="10"/>
  <c r="S6" i="10"/>
  <c r="S864" i="10" s="1"/>
  <c r="R863" i="11"/>
  <c r="R6" i="11"/>
  <c r="R864" i="11" s="1"/>
  <c r="W899" i="12"/>
  <c r="W1253" i="12"/>
  <c r="W1259" i="12"/>
  <c r="O1179" i="1"/>
  <c r="M1179" i="12"/>
  <c r="H1517" i="1"/>
  <c r="H1518" i="12"/>
  <c r="H1517" i="12" s="1"/>
  <c r="L1098" i="1"/>
  <c r="H1161" i="1"/>
  <c r="W1396" i="12"/>
  <c r="W1153" i="1"/>
  <c r="W1154" i="12"/>
  <c r="W918" i="12"/>
  <c r="W1246" i="1"/>
  <c r="W1247" i="12"/>
  <c r="W1196" i="12"/>
  <c r="I1091" i="1"/>
  <c r="W1075" i="1"/>
  <c r="W1076" i="12"/>
  <c r="W1075" i="12" s="1"/>
  <c r="W883" i="12"/>
  <c r="M1112" i="1"/>
  <c r="H912" i="1"/>
  <c r="H913" i="12"/>
  <c r="H912" i="12" s="1"/>
  <c r="H908" i="1"/>
  <c r="H911" i="12"/>
  <c r="W1060" i="12"/>
  <c r="W1131" i="12"/>
  <c r="H1301" i="12"/>
  <c r="H1298" i="12" s="1"/>
  <c r="W1052" i="1"/>
  <c r="W1053" i="12"/>
  <c r="Q571" i="12"/>
  <c r="O571" i="12"/>
  <c r="U863" i="1"/>
  <c r="U6" i="1"/>
  <c r="U864" i="1" s="1"/>
  <c r="S863" i="11"/>
  <c r="S6" i="11"/>
  <c r="S864" i="11" s="1"/>
  <c r="W991" i="12"/>
  <c r="W1114" i="7"/>
  <c r="W1041" i="7"/>
  <c r="L1170" i="12"/>
  <c r="W1216" i="1"/>
  <c r="W1217" i="12"/>
  <c r="V1429" i="1"/>
  <c r="G1374" i="1"/>
  <c r="G1378" i="1" s="1"/>
  <c r="W1251" i="1"/>
  <c r="W1252" i="12"/>
  <c r="W1251" i="12" s="1"/>
  <c r="H1532" i="1"/>
  <c r="H1533" i="12"/>
  <c r="H1532" i="12" s="1"/>
  <c r="J1159" i="12"/>
  <c r="H1512" i="1"/>
  <c r="H1513" i="12"/>
  <c r="H1512" i="12" s="1"/>
  <c r="W1009" i="12"/>
  <c r="W1382" i="1"/>
  <c r="W1383" i="12"/>
  <c r="W1382" i="12" s="1"/>
  <c r="W1210" i="1"/>
  <c r="W1211" i="12"/>
  <c r="W1074" i="12"/>
  <c r="W911" i="12"/>
  <c r="W977" i="1"/>
  <c r="W981" i="1"/>
  <c r="W982" i="12"/>
  <c r="W981" i="12" s="1"/>
  <c r="W1046" i="1"/>
  <c r="W1047" i="12"/>
  <c r="W1046" i="12" s="1"/>
  <c r="W927" i="1"/>
  <c r="W928" i="12"/>
  <c r="U6" i="7"/>
  <c r="U864" i="7" s="1"/>
  <c r="U863" i="7"/>
  <c r="Q516" i="12"/>
  <c r="Q520" i="12" s="1"/>
  <c r="L863" i="1"/>
  <c r="L6" i="1"/>
  <c r="L864" i="1" s="1"/>
  <c r="J863" i="1"/>
  <c r="J6" i="1"/>
  <c r="J864" i="1" s="1"/>
  <c r="J1672" i="7"/>
  <c r="W1326" i="12"/>
  <c r="U1142" i="7"/>
  <c r="L1146" i="7"/>
  <c r="W1192" i="7"/>
  <c r="W1193" i="12"/>
  <c r="W942" i="7"/>
  <c r="W868" i="7"/>
  <c r="W869" i="12"/>
  <c r="W868" i="12" s="1"/>
  <c r="W1011" i="7"/>
  <c r="W910" i="12"/>
  <c r="W1202" i="12"/>
  <c r="T974" i="1"/>
  <c r="T976" i="12"/>
  <c r="T974" i="12" s="1"/>
  <c r="P1179" i="1"/>
  <c r="N1179" i="12"/>
  <c r="P974" i="1"/>
  <c r="P976" i="12"/>
  <c r="P974" i="12" s="1"/>
  <c r="H1304" i="12"/>
  <c r="W1204" i="12"/>
  <c r="S1149" i="1"/>
  <c r="S1149" i="12" s="1"/>
  <c r="L1429" i="1"/>
  <c r="L1146" i="1"/>
  <c r="L1147" i="12"/>
  <c r="L1146" i="12" s="1"/>
  <c r="W1151" i="12"/>
  <c r="H1600" i="1"/>
  <c r="H1603" i="12"/>
  <c r="W1044" i="12"/>
  <c r="W1024" i="1"/>
  <c r="W1025" i="12"/>
  <c r="W895" i="12"/>
  <c r="W1004" i="12"/>
  <c r="L1118" i="1"/>
  <c r="L1119" i="12"/>
  <c r="L1118" i="12" s="1"/>
  <c r="Q1150" i="12"/>
  <c r="I863" i="1"/>
  <c r="I6" i="1"/>
  <c r="I864" i="1" s="1"/>
  <c r="U863" i="9"/>
  <c r="U6" i="9"/>
  <c r="U864" i="9" s="1"/>
  <c r="K6" i="1"/>
  <c r="K864" i="1" s="1"/>
  <c r="K863" i="1"/>
  <c r="L863" i="7"/>
  <c r="L6" i="7"/>
  <c r="L864" i="7" s="1"/>
  <c r="J863" i="7"/>
  <c r="J6" i="7"/>
  <c r="J864" i="7" s="1"/>
  <c r="H1281" i="12"/>
  <c r="H1316" i="12"/>
  <c r="W1249" i="12"/>
  <c r="W1189" i="12"/>
  <c r="H968" i="12"/>
  <c r="W1251" i="7"/>
  <c r="W1412" i="12"/>
  <c r="W1061" i="1"/>
  <c r="W1062" i="12"/>
  <c r="W1061" i="12" s="1"/>
  <c r="Q959" i="7"/>
  <c r="Q1091" i="7" s="1"/>
  <c r="Q961" i="12"/>
  <c r="Q959" i="12" s="1"/>
  <c r="W1265" i="12"/>
  <c r="W1304" i="1"/>
  <c r="W1304" i="12" s="1"/>
  <c r="H1086" i="1"/>
  <c r="H1087" i="12"/>
  <c r="H1086" i="12" s="1"/>
  <c r="P962" i="1"/>
  <c r="P1091" i="1" s="1"/>
  <c r="P964" i="12"/>
  <c r="P962" i="12" s="1"/>
  <c r="W1256" i="12"/>
  <c r="W969" i="12"/>
  <c r="W896" i="1"/>
  <c r="W897" i="12"/>
  <c r="W1239" i="1"/>
  <c r="W1240" i="12"/>
  <c r="W1239" i="12" s="1"/>
  <c r="H1622" i="1"/>
  <c r="W1019" i="1"/>
  <c r="W1020" i="12"/>
  <c r="W878" i="12"/>
  <c r="W975" i="12"/>
  <c r="W888" i="12"/>
  <c r="W951" i="12"/>
  <c r="W983" i="12"/>
  <c r="W925" i="12"/>
  <c r="W1034" i="1"/>
  <c r="W1035" i="12"/>
  <c r="W1054" i="12"/>
  <c r="H1429" i="12"/>
  <c r="I863" i="7"/>
  <c r="I6" i="7"/>
  <c r="I864" i="7" s="1"/>
  <c r="U863" i="10"/>
  <c r="U6" i="10"/>
  <c r="U864" i="10" s="1"/>
  <c r="K863" i="7"/>
  <c r="K6" i="7"/>
  <c r="K864" i="7" s="1"/>
  <c r="L863" i="9"/>
  <c r="L6" i="9"/>
  <c r="L864" i="9" s="1"/>
  <c r="J863" i="9"/>
  <c r="J6" i="9"/>
  <c r="J864" i="9" s="1"/>
  <c r="M1429" i="7"/>
  <c r="L1429" i="7"/>
  <c r="W1316" i="7"/>
  <c r="W1316" i="12" s="1"/>
  <c r="M974" i="7"/>
  <c r="M976" i="12"/>
  <c r="M974" i="12" s="1"/>
  <c r="W1410" i="1"/>
  <c r="W1411" i="12"/>
  <c r="M1170" i="1"/>
  <c r="N1170" i="1" s="1"/>
  <c r="H1165" i="12"/>
  <c r="W1347" i="1"/>
  <c r="W1348" i="12"/>
  <c r="O1134" i="1"/>
  <c r="M1134" i="12"/>
  <c r="W1220" i="7"/>
  <c r="W1286" i="12"/>
  <c r="W1357" i="12"/>
  <c r="O1142" i="12"/>
  <c r="R962" i="1"/>
  <c r="R1091" i="1" s="1"/>
  <c r="R964" i="12"/>
  <c r="R962" i="12" s="1"/>
  <c r="H942" i="1"/>
  <c r="H943" i="12"/>
  <c r="W894" i="1"/>
  <c r="W894" i="12" s="1"/>
  <c r="W1232" i="1"/>
  <c r="W1233" i="12"/>
  <c r="J1108" i="1"/>
  <c r="I1104" i="1"/>
  <c r="I1108" i="12"/>
  <c r="I1158" i="1"/>
  <c r="W1398" i="1"/>
  <c r="W1399" i="12"/>
  <c r="W1398" i="12" s="1"/>
  <c r="W915" i="1"/>
  <c r="W916" i="12"/>
  <c r="W919" i="1"/>
  <c r="W920" i="12"/>
  <c r="W919" i="12" s="1"/>
  <c r="W1005" i="1"/>
  <c r="W1006" i="12"/>
  <c r="W1005" i="12" s="1"/>
  <c r="I863" i="9"/>
  <c r="I6" i="9"/>
  <c r="I864" i="9" s="1"/>
  <c r="U863" i="11"/>
  <c r="U6" i="11"/>
  <c r="U864" i="11" s="1"/>
  <c r="K863" i="9"/>
  <c r="K6" i="9"/>
  <c r="K864" i="9" s="1"/>
  <c r="L863" i="10"/>
  <c r="L6" i="10"/>
  <c r="L864" i="10" s="1"/>
  <c r="J863" i="10"/>
  <c r="J6" i="10"/>
  <c r="J864" i="10" s="1"/>
  <c r="H1555" i="7"/>
  <c r="H1557" i="12"/>
  <c r="H1555" i="12" s="1"/>
  <c r="O1148" i="7"/>
  <c r="M1148" i="12"/>
  <c r="H944" i="12"/>
  <c r="W1123" i="12"/>
  <c r="W968" i="12"/>
  <c r="W900" i="7"/>
  <c r="M1170" i="7"/>
  <c r="N1170" i="7" s="1"/>
  <c r="W1013" i="12"/>
  <c r="W1015" i="7"/>
  <c r="W959" i="1"/>
  <c r="W960" i="12"/>
  <c r="W959" i="12" s="1"/>
  <c r="K1107" i="1"/>
  <c r="L1107" i="1" s="1"/>
  <c r="M1107" i="1" s="1"/>
  <c r="R959" i="7"/>
  <c r="R1091" i="7" s="1"/>
  <c r="R961" i="12"/>
  <c r="R959" i="12" s="1"/>
  <c r="W1195" i="12"/>
  <c r="U1135" i="1"/>
  <c r="W1390" i="12"/>
  <c r="O974" i="1"/>
  <c r="O1091" i="1" s="1"/>
  <c r="O976" i="12"/>
  <c r="O974" i="12" s="1"/>
  <c r="H1351" i="1"/>
  <c r="H1352" i="12"/>
  <c r="H1351" i="12" s="1"/>
  <c r="W1086" i="1"/>
  <c r="W1087" i="12"/>
  <c r="W1086" i="12" s="1"/>
  <c r="S962" i="1"/>
  <c r="S964" i="12"/>
  <c r="S962" i="12" s="1"/>
  <c r="W1200" i="1"/>
  <c r="W1201" i="12"/>
  <c r="W1067" i="12"/>
  <c r="W1391" i="1"/>
  <c r="W1392" i="12"/>
  <c r="W990" i="12"/>
  <c r="W898" i="12"/>
  <c r="H886" i="1"/>
  <c r="H889" i="12"/>
  <c r="W1033" i="12"/>
  <c r="W1130" i="12"/>
  <c r="W988" i="1"/>
  <c r="W989" i="12"/>
  <c r="W988" i="12" s="1"/>
  <c r="I6" i="10"/>
  <c r="I864" i="10" s="1"/>
  <c r="I863" i="10"/>
  <c r="V6" i="1"/>
  <c r="V864" i="1" s="1"/>
  <c r="V863" i="1"/>
  <c r="K863" i="10"/>
  <c r="K6" i="10"/>
  <c r="K864" i="10" s="1"/>
  <c r="L863" i="11"/>
  <c r="L6" i="11"/>
  <c r="L864" i="11" s="1"/>
  <c r="W1183" i="12"/>
  <c r="J6" i="11"/>
  <c r="J864" i="11" s="1"/>
  <c r="J863" i="11"/>
  <c r="W1305" i="12"/>
  <c r="H1101" i="12"/>
  <c r="W1266" i="7"/>
  <c r="I1161" i="7"/>
  <c r="I1162" i="12"/>
  <c r="W956" i="7"/>
  <c r="W954" i="7" s="1"/>
  <c r="U974" i="7"/>
  <c r="U976" i="12"/>
  <c r="U974" i="12" s="1"/>
  <c r="W1145" i="12"/>
  <c r="P1127" i="7"/>
  <c r="K1429" i="1"/>
  <c r="T1148" i="1"/>
  <c r="S959" i="7"/>
  <c r="S1091" i="7" s="1"/>
  <c r="S961" i="12"/>
  <c r="S959" i="12" s="1"/>
  <c r="W1190" i="12"/>
  <c r="W1280" i="12"/>
  <c r="S971" i="1"/>
  <c r="S973" i="12"/>
  <c r="S971" i="12" s="1"/>
  <c r="W1352" i="1"/>
  <c r="T962" i="1"/>
  <c r="T1091" i="1" s="1"/>
  <c r="T964" i="12"/>
  <c r="T962" i="12" s="1"/>
  <c r="W1188" i="12"/>
  <c r="W879" i="12"/>
  <c r="N1113" i="12"/>
  <c r="W1137" i="12"/>
  <c r="M1429" i="1"/>
  <c r="W956" i="12"/>
  <c r="W976" i="1"/>
  <c r="W889" i="1"/>
  <c r="W889" i="12" s="1"/>
  <c r="W1031" i="1"/>
  <c r="W1032" i="12"/>
  <c r="W1031" i="12" s="1"/>
  <c r="W1018" i="12"/>
  <c r="H868" i="1"/>
  <c r="H870" i="12"/>
  <c r="H868" i="12" s="1"/>
  <c r="W907" i="12"/>
  <c r="I863" i="11"/>
  <c r="I6" i="11"/>
  <c r="I864" i="11" s="1"/>
  <c r="V6" i="7"/>
  <c r="V864" i="7" s="1"/>
  <c r="V863" i="7"/>
  <c r="K863" i="11"/>
  <c r="K6" i="11"/>
  <c r="K864" i="11" s="1"/>
  <c r="N863" i="1"/>
  <c r="N6" i="1"/>
  <c r="N864" i="1" s="1"/>
  <c r="H917" i="12"/>
  <c r="W917" i="7"/>
  <c r="W917" i="12" s="1"/>
  <c r="W1088" i="12"/>
  <c r="V974" i="7"/>
  <c r="V976" i="12"/>
  <c r="V974" i="12" s="1"/>
  <c r="H942" i="7"/>
  <c r="W1355" i="1"/>
  <c r="W1356" i="12"/>
  <c r="W1355" i="12" s="1"/>
  <c r="K1097" i="1"/>
  <c r="H1097" i="12"/>
  <c r="T959" i="7"/>
  <c r="T1091" i="7" s="1"/>
  <c r="T961" i="12"/>
  <c r="T959" i="12" s="1"/>
  <c r="T1091" i="12" s="1"/>
  <c r="M1503" i="1"/>
  <c r="M1672" i="1" s="1"/>
  <c r="M1505" i="12"/>
  <c r="M1503" i="12" s="1"/>
  <c r="M1672" i="12" s="1"/>
  <c r="J1672" i="1"/>
  <c r="I1672" i="1"/>
  <c r="M959" i="1"/>
  <c r="M1091" i="1" s="1"/>
  <c r="M961" i="12"/>
  <c r="M959" i="12" s="1"/>
  <c r="W1175" i="12"/>
  <c r="U962" i="1"/>
  <c r="U1091" i="1" s="1"/>
  <c r="U964" i="12"/>
  <c r="U962" i="12" s="1"/>
  <c r="W930" i="1"/>
  <c r="W931" i="12"/>
  <c r="W930" i="12" s="1"/>
  <c r="W1049" i="1"/>
  <c r="W1050" i="12"/>
  <c r="R1716" i="12"/>
  <c r="W1224" i="1"/>
  <c r="W1225" i="12"/>
  <c r="W1224" i="12" s="1"/>
  <c r="W1219" i="12"/>
  <c r="W929" i="12"/>
  <c r="W958" i="12"/>
  <c r="W1192" i="1"/>
  <c r="W885" i="12"/>
  <c r="W1014" i="12"/>
  <c r="P1672" i="12"/>
  <c r="W905" i="1"/>
  <c r="W906" i="12"/>
  <c r="W905" i="12" s="1"/>
  <c r="G1091" i="1"/>
  <c r="L1125" i="1"/>
  <c r="L1126" i="12"/>
  <c r="L1125" i="12" s="1"/>
  <c r="T1114" i="1"/>
  <c r="V6" i="9"/>
  <c r="V864" i="9" s="1"/>
  <c r="V863" i="9"/>
  <c r="T814" i="12"/>
  <c r="N863" i="7"/>
  <c r="N6" i="7"/>
  <c r="N864" i="7" s="1"/>
  <c r="W1323" i="11"/>
  <c r="W1321" i="11" s="1"/>
  <c r="H1321" i="11"/>
  <c r="W1075" i="11"/>
  <c r="H1095" i="11"/>
  <c r="W1005" i="11"/>
  <c r="H966" i="11"/>
  <c r="W1243" i="10"/>
  <c r="W1382" i="10"/>
  <c r="W1429" i="10" s="1"/>
  <c r="W1038" i="10"/>
  <c r="H881" i="10"/>
  <c r="H1716" i="10" s="1"/>
  <c r="H883" i="12"/>
  <c r="W1011" i="10"/>
  <c r="H1548" i="9"/>
  <c r="H1549" i="12"/>
  <c r="H1548" i="12" s="1"/>
  <c r="W1229" i="9"/>
  <c r="Q971" i="9"/>
  <c r="Q1091" i="9" s="1"/>
  <c r="Q973" i="12"/>
  <c r="Q971" i="12" s="1"/>
  <c r="H1099" i="12"/>
  <c r="H936" i="9"/>
  <c r="W937" i="9"/>
  <c r="W1068" i="9"/>
  <c r="H876" i="9"/>
  <c r="H1091" i="9" s="1"/>
  <c r="W1181" i="9"/>
  <c r="W1243" i="7"/>
  <c r="I1101" i="7"/>
  <c r="P1429" i="7"/>
  <c r="H1334" i="12"/>
  <c r="H1444" i="7"/>
  <c r="H1672" i="7" s="1"/>
  <c r="H1445" i="12"/>
  <c r="H1444" i="12" s="1"/>
  <c r="H915" i="7"/>
  <c r="H1716" i="7" s="1"/>
  <c r="W941" i="12"/>
  <c r="W890" i="12"/>
  <c r="H900" i="7"/>
  <c r="H1091" i="7" s="1"/>
  <c r="H901" i="12"/>
  <c r="H900" i="12" s="1"/>
  <c r="S1134" i="7"/>
  <c r="U1134" i="7" s="1"/>
  <c r="S1120" i="7"/>
  <c r="W930" i="7"/>
  <c r="W939" i="7"/>
  <c r="W1343" i="12"/>
  <c r="W1401" i="1"/>
  <c r="W1402" i="12"/>
  <c r="U959" i="7"/>
  <c r="U961" i="12"/>
  <c r="U959" i="12" s="1"/>
  <c r="U1091" i="12" s="1"/>
  <c r="W1030" i="12"/>
  <c r="U1429" i="1"/>
  <c r="W1362" i="1"/>
  <c r="N1503" i="1"/>
  <c r="N1672" i="1" s="1"/>
  <c r="N1505" i="12"/>
  <c r="N1503" i="12" s="1"/>
  <c r="N1672" i="12" s="1"/>
  <c r="W1420" i="12"/>
  <c r="J1100" i="1"/>
  <c r="K1100" i="1" s="1"/>
  <c r="L1100" i="1" s="1"/>
  <c r="H1100" i="12"/>
  <c r="L1101" i="1"/>
  <c r="W871" i="1"/>
  <c r="W872" i="12"/>
  <c r="V962" i="1"/>
  <c r="V1091" i="1" s="1"/>
  <c r="V964" i="12"/>
  <c r="V962" i="12" s="1"/>
  <c r="W924" i="12"/>
  <c r="W1043" i="12"/>
  <c r="I1716" i="1"/>
  <c r="R1113" i="1"/>
  <c r="W900" i="1"/>
  <c r="W901" i="12"/>
  <c r="W886" i="1"/>
  <c r="W887" i="12"/>
  <c r="W886" i="12" s="1"/>
  <c r="W1185" i="1"/>
  <c r="W1187" i="12"/>
  <c r="H1102" i="12"/>
  <c r="S1091" i="1"/>
  <c r="W997" i="12"/>
  <c r="W902" i="12"/>
  <c r="W1068" i="1"/>
  <c r="W1069" i="12"/>
  <c r="I1672" i="12"/>
  <c r="M1126" i="1"/>
  <c r="V863" i="10"/>
  <c r="V6" i="10"/>
  <c r="V864" i="10" s="1"/>
  <c r="T863" i="1"/>
  <c r="T6" i="1"/>
  <c r="T864" i="1" s="1"/>
  <c r="Q814" i="12"/>
  <c r="N6" i="9"/>
  <c r="N864" i="9" s="1"/>
  <c r="N863" i="9"/>
  <c r="I1107" i="12"/>
  <c r="W1024" i="9"/>
  <c r="H1551" i="7"/>
  <c r="H1552" i="12"/>
  <c r="H1551" i="12" s="1"/>
  <c r="W876" i="9"/>
  <c r="J1096" i="7"/>
  <c r="H1095" i="7"/>
  <c r="W1302" i="7"/>
  <c r="H1337" i="12"/>
  <c r="W1334" i="12"/>
  <c r="W938" i="7"/>
  <c r="W938" i="12" s="1"/>
  <c r="H895" i="12"/>
  <c r="W949" i="7"/>
  <c r="W950" i="12"/>
  <c r="W949" i="12" s="1"/>
  <c r="W884" i="12"/>
  <c r="L974" i="7"/>
  <c r="L976" i="12"/>
  <c r="L974" i="12" s="1"/>
  <c r="W1246" i="7"/>
  <c r="W1300" i="12"/>
  <c r="H939" i="1"/>
  <c r="W940" i="1"/>
  <c r="H940" i="12"/>
  <c r="H939" i="12" s="1"/>
  <c r="J1429" i="1"/>
  <c r="V959" i="7"/>
  <c r="V1091" i="7" s="1"/>
  <c r="V961" i="12"/>
  <c r="V959" i="12" s="1"/>
  <c r="V1091" i="12" s="1"/>
  <c r="G1429" i="1"/>
  <c r="W1424" i="1"/>
  <c r="W1266" i="1"/>
  <c r="W1267" i="12"/>
  <c r="W1266" i="12" s="1"/>
  <c r="I1159" i="12"/>
  <c r="H921" i="12"/>
  <c r="H919" i="12" s="1"/>
  <c r="W1037" i="12"/>
  <c r="W1038" i="1"/>
  <c r="W1039" i="12"/>
  <c r="W1038" i="12" s="1"/>
  <c r="P1142" i="12"/>
  <c r="W880" i="12"/>
  <c r="M1119" i="1"/>
  <c r="V863" i="11"/>
  <c r="V6" i="11"/>
  <c r="V864" i="11" s="1"/>
  <c r="S814" i="12"/>
  <c r="T6" i="7"/>
  <c r="T864" i="7" s="1"/>
  <c r="T863" i="7"/>
  <c r="P516" i="12"/>
  <c r="P520" i="12" s="1"/>
  <c r="O863" i="1"/>
  <c r="O6" i="1"/>
  <c r="O864" i="1" s="1"/>
  <c r="N863" i="10"/>
  <c r="N6" i="10"/>
  <c r="N864" i="10" s="1"/>
  <c r="W1310" i="7"/>
  <c r="W1311" i="12"/>
  <c r="H1310" i="7"/>
  <c r="H1311" i="12"/>
  <c r="H1310" i="12" s="1"/>
  <c r="Q1129" i="12"/>
  <c r="N974" i="7"/>
  <c r="N976" i="12"/>
  <c r="N974" i="12" s="1"/>
  <c r="H1157" i="7"/>
  <c r="W877" i="1"/>
  <c r="H876" i="1"/>
  <c r="H877" i="12"/>
  <c r="H876" i="12" s="1"/>
  <c r="L959" i="7"/>
  <c r="L1091" i="7" s="1"/>
  <c r="L961" i="12"/>
  <c r="L959" i="12" s="1"/>
  <c r="W1350" i="12"/>
  <c r="W1287" i="12"/>
  <c r="W1312" i="12"/>
  <c r="K1110" i="1"/>
  <c r="J1110" i="12"/>
  <c r="W1353" i="12"/>
  <c r="W1051" i="12"/>
  <c r="J1109" i="1"/>
  <c r="K1109" i="1" s="1"/>
  <c r="I1109" i="12"/>
  <c r="W998" i="12"/>
  <c r="M962" i="1"/>
  <c r="M964" i="12"/>
  <c r="M962" i="12" s="1"/>
  <c r="R1149" i="12"/>
  <c r="H1590" i="1"/>
  <c r="H1592" i="12"/>
  <c r="M1146" i="1"/>
  <c r="R1121" i="1"/>
  <c r="O1121" i="12"/>
  <c r="W1124" i="12"/>
  <c r="Q1127" i="1"/>
  <c r="S1127" i="1" s="1"/>
  <c r="W1203" i="12"/>
  <c r="W1036" i="12"/>
  <c r="W873" i="12"/>
  <c r="H6" i="1"/>
  <c r="H864" i="1" s="1"/>
  <c r="H863" i="1"/>
  <c r="T6" i="9"/>
  <c r="T864" i="9" s="1"/>
  <c r="T863" i="9"/>
  <c r="G571" i="12"/>
  <c r="O863" i="7"/>
  <c r="O6" i="7"/>
  <c r="O864" i="7" s="1"/>
  <c r="N6" i="11"/>
  <c r="N864" i="11" s="1"/>
  <c r="N863" i="11"/>
  <c r="M863" i="1"/>
  <c r="M6" i="1"/>
  <c r="M864" i="1" s="1"/>
  <c r="J1098" i="7"/>
  <c r="G1374" i="7"/>
  <c r="G1378" i="7" s="1"/>
  <c r="W1017" i="12"/>
  <c r="M1165" i="7"/>
  <c r="I1158" i="7"/>
  <c r="W981" i="7"/>
  <c r="W1332" i="1"/>
  <c r="W1278" i="1"/>
  <c r="W1279" i="12"/>
  <c r="W1278" i="12" s="1"/>
  <c r="W1197" i="12"/>
  <c r="H1450" i="1"/>
  <c r="H1434" i="1"/>
  <c r="H1435" i="12"/>
  <c r="H1434" i="12" s="1"/>
  <c r="W1360" i="12"/>
  <c r="W1021" i="12"/>
  <c r="W1245" i="12"/>
  <c r="N962" i="1"/>
  <c r="N1091" i="1" s="1"/>
  <c r="N964" i="12"/>
  <c r="N962" i="12" s="1"/>
  <c r="H933" i="1"/>
  <c r="W934" i="1"/>
  <c r="H934" i="12"/>
  <c r="H933" i="12" s="1"/>
  <c r="W1144" i="12"/>
  <c r="N1147" i="1"/>
  <c r="O1147" i="1" s="1"/>
  <c r="W1011" i="1"/>
  <c r="W1012" i="12"/>
  <c r="W892" i="1"/>
  <c r="W893" i="12"/>
  <c r="W1027" i="1"/>
  <c r="W947" i="12"/>
  <c r="H863" i="7"/>
  <c r="H6" i="7"/>
  <c r="H864" i="7" s="1"/>
  <c r="T863" i="10"/>
  <c r="T6" i="10"/>
  <c r="T864" i="10" s="1"/>
  <c r="Q863" i="1"/>
  <c r="Q6" i="1"/>
  <c r="Q864" i="1" s="1"/>
  <c r="O6" i="9"/>
  <c r="O864" i="9" s="1"/>
  <c r="O863" i="9"/>
  <c r="W1283" i="1"/>
  <c r="M863" i="7"/>
  <c r="M6" i="7"/>
  <c r="M864" i="7" s="1"/>
  <c r="W1194" i="12"/>
  <c r="W1288" i="7"/>
  <c r="H1332" i="7"/>
  <c r="H1333" i="12"/>
  <c r="W915" i="7"/>
  <c r="P1113" i="7"/>
  <c r="W1254" i="1"/>
  <c r="W1255" i="12"/>
  <c r="W1254" i="12" s="1"/>
  <c r="N959" i="7"/>
  <c r="N1091" i="7" s="1"/>
  <c r="N961" i="12"/>
  <c r="N959" i="12" s="1"/>
  <c r="H1288" i="1"/>
  <c r="H1289" i="12"/>
  <c r="W1275" i="12"/>
  <c r="W1319" i="1"/>
  <c r="W1003" i="12"/>
  <c r="G1672" i="1"/>
  <c r="H1317" i="1"/>
  <c r="H1318" i="12"/>
  <c r="H1317" i="12" s="1"/>
  <c r="S1141" i="1"/>
  <c r="W964" i="1"/>
  <c r="L962" i="1"/>
  <c r="L1091" i="1" s="1"/>
  <c r="L964" i="12"/>
  <c r="L962" i="12" s="1"/>
  <c r="P1135" i="12"/>
  <c r="P1114" i="12"/>
  <c r="W903" i="12"/>
  <c r="Q1148" i="1"/>
  <c r="V1429" i="12"/>
  <c r="U571" i="12"/>
  <c r="H863" i="9"/>
  <c r="H6" i="9"/>
  <c r="H864" i="9" s="1"/>
  <c r="T863" i="11"/>
  <c r="T6" i="11"/>
  <c r="T864" i="11" s="1"/>
  <c r="Q6" i="7"/>
  <c r="Q864" i="7" s="1"/>
  <c r="Q863" i="7"/>
  <c r="O6" i="10"/>
  <c r="O864" i="10" s="1"/>
  <c r="O863" i="10"/>
  <c r="M863" i="9"/>
  <c r="M6" i="9"/>
  <c r="M864" i="9" s="1"/>
  <c r="O959" i="7"/>
  <c r="O1091" i="7" s="1"/>
  <c r="O961" i="12"/>
  <c r="O959" i="12" s="1"/>
  <c r="O1091" i="12" s="1"/>
  <c r="W1238" i="12"/>
  <c r="W1405" i="12"/>
  <c r="I1100" i="12"/>
  <c r="R974" i="1"/>
  <c r="R976" i="12"/>
  <c r="R974" i="12" s="1"/>
  <c r="Q974" i="1"/>
  <c r="Q976" i="12"/>
  <c r="Q974" i="12" s="1"/>
  <c r="W1414" i="12"/>
  <c r="L1168" i="1"/>
  <c r="L1169" i="12"/>
  <c r="W1318" i="12"/>
  <c r="W995" i="1"/>
  <c r="W996" i="12"/>
  <c r="W1243" i="1"/>
  <c r="W1244" i="12"/>
  <c r="W1243" i="12" s="1"/>
  <c r="Q962" i="1"/>
  <c r="Q964" i="12"/>
  <c r="Q962" i="12" s="1"/>
  <c r="H894" i="12"/>
  <c r="W1015" i="1"/>
  <c r="W1016" i="12"/>
  <c r="W1015" i="12" s="1"/>
  <c r="W1397" i="12"/>
  <c r="W1234" i="12"/>
  <c r="Q1136" i="12"/>
  <c r="W1070" i="12"/>
  <c r="H863" i="10"/>
  <c r="H6" i="10"/>
  <c r="H864" i="10" s="1"/>
  <c r="P863" i="1"/>
  <c r="P6" i="1"/>
  <c r="P864" i="1" s="1"/>
  <c r="Q6" i="9"/>
  <c r="Q864" i="9" s="1"/>
  <c r="Q863" i="9"/>
  <c r="O6" i="11"/>
  <c r="O864" i="11" s="1"/>
  <c r="O863" i="11"/>
  <c r="W1418" i="1"/>
  <c r="W1419" i="12"/>
  <c r="W1418" i="12" s="1"/>
  <c r="M863" i="10"/>
  <c r="M6" i="10"/>
  <c r="M864" i="10" s="1"/>
  <c r="L1132" i="10"/>
  <c r="M1133" i="10"/>
  <c r="W1335" i="10"/>
  <c r="V1429" i="10"/>
  <c r="W1149" i="10"/>
  <c r="W1116" i="12"/>
  <c r="W1269" i="10"/>
  <c r="W930" i="10"/>
  <c r="W919" i="10"/>
  <c r="W942" i="10"/>
  <c r="H1566" i="9"/>
  <c r="H1567" i="12"/>
  <c r="H1566" i="12" s="1"/>
  <c r="L1672" i="9"/>
  <c r="J1109" i="9"/>
  <c r="W1369" i="9"/>
  <c r="I1104" i="9"/>
  <c r="I1105" i="12"/>
  <c r="W1061" i="9"/>
  <c r="W1393" i="12"/>
  <c r="H1291" i="12"/>
  <c r="W992" i="12"/>
  <c r="M1107" i="7"/>
  <c r="W1333" i="7"/>
  <c r="W1072" i="7"/>
  <c r="W1073" i="12"/>
  <c r="W1072" i="12" s="1"/>
  <c r="W1027" i="7"/>
  <c r="W1028" i="12"/>
  <c r="W1027" i="12" s="1"/>
  <c r="P959" i="7"/>
  <c r="P1091" i="7" s="1"/>
  <c r="P961" i="12"/>
  <c r="P959" i="12" s="1"/>
  <c r="P1091" i="12" s="1"/>
  <c r="S1672" i="1"/>
  <c r="H1497" i="1"/>
  <c r="H1498" i="12"/>
  <c r="H1497" i="12" s="1"/>
  <c r="W1416" i="12"/>
  <c r="W1166" i="1"/>
  <c r="W1167" i="12"/>
  <c r="W1166" i="12" s="1"/>
  <c r="W1000" i="1"/>
  <c r="W1001" i="12"/>
  <c r="W1260" i="1"/>
  <c r="W1261" i="12"/>
  <c r="W1260" i="12" s="1"/>
  <c r="W1072" i="1"/>
  <c r="J1099" i="1"/>
  <c r="N1127" i="12"/>
  <c r="S1114" i="1"/>
  <c r="W1213" i="12"/>
  <c r="W922" i="1"/>
  <c r="W923" i="12"/>
  <c r="W922" i="12" s="1"/>
  <c r="H863" i="11"/>
  <c r="H6" i="11"/>
  <c r="H864" i="11" s="1"/>
  <c r="P863" i="7"/>
  <c r="P6" i="7"/>
  <c r="P864" i="7" s="1"/>
  <c r="R863" i="1"/>
  <c r="R6" i="1"/>
  <c r="R864" i="1" s="1"/>
  <c r="Q863" i="10"/>
  <c r="Q6" i="10"/>
  <c r="Q864" i="10" s="1"/>
  <c r="M863" i="11"/>
  <c r="M6" i="11"/>
  <c r="M864" i="11" s="1"/>
  <c r="L1370" i="1" l="1"/>
  <c r="J1372" i="1"/>
  <c r="K1372" i="1" s="1"/>
  <c r="I1369" i="1"/>
  <c r="I1372" i="12"/>
  <c r="I1369" i="12" s="1"/>
  <c r="K1370" i="1"/>
  <c r="J1370" i="12"/>
  <c r="N1119" i="10"/>
  <c r="M1146" i="11"/>
  <c r="W1149" i="9"/>
  <c r="W1115" i="12"/>
  <c r="R1114" i="12"/>
  <c r="Q1121" i="12"/>
  <c r="V1141" i="7"/>
  <c r="Q1120" i="10"/>
  <c r="S1120" i="10" s="1"/>
  <c r="I1102" i="12"/>
  <c r="W1179" i="10"/>
  <c r="S1135" i="12"/>
  <c r="O1118" i="7"/>
  <c r="L1168" i="12"/>
  <c r="V1180" i="12"/>
  <c r="J1104" i="7"/>
  <c r="Q1119" i="7"/>
  <c r="Q1118" i="7" s="1"/>
  <c r="M1168" i="1"/>
  <c r="W1136" i="12"/>
  <c r="W1129" i="12"/>
  <c r="O1139" i="10"/>
  <c r="O1147" i="11"/>
  <c r="O1146" i="11" s="1"/>
  <c r="I1098" i="12"/>
  <c r="W1122" i="12"/>
  <c r="I1165" i="12"/>
  <c r="I1161" i="12" s="1"/>
  <c r="I1101" i="12"/>
  <c r="R1134" i="12"/>
  <c r="Q1180" i="12"/>
  <c r="M1132" i="1"/>
  <c r="W1143" i="12"/>
  <c r="M1147" i="12"/>
  <c r="M1146" i="12" s="1"/>
  <c r="P1134" i="12"/>
  <c r="V1120" i="7"/>
  <c r="N1140" i="1"/>
  <c r="N1139" i="1" s="1"/>
  <c r="S1180" i="12"/>
  <c r="U1149" i="12"/>
  <c r="S1113" i="12"/>
  <c r="W1180" i="7"/>
  <c r="U1148" i="10"/>
  <c r="W1148" i="10" s="1"/>
  <c r="R1142" i="12"/>
  <c r="W1128" i="10"/>
  <c r="W1135" i="11"/>
  <c r="N1147" i="7"/>
  <c r="N1146" i="7" s="1"/>
  <c r="P1179" i="12"/>
  <c r="O1133" i="11"/>
  <c r="O1132" i="11" s="1"/>
  <c r="K1106" i="12"/>
  <c r="M1125" i="7"/>
  <c r="O1126" i="7"/>
  <c r="O1125" i="7" s="1"/>
  <c r="O1179" i="12"/>
  <c r="U1128" i="11"/>
  <c r="W1128" i="11" s="1"/>
  <c r="M1174" i="12"/>
  <c r="H1157" i="12"/>
  <c r="M1177" i="1"/>
  <c r="O1178" i="1"/>
  <c r="P1178" i="1" s="1"/>
  <c r="K1164" i="12"/>
  <c r="M1140" i="12"/>
  <c r="M1139" i="12" s="1"/>
  <c r="L1108" i="7"/>
  <c r="M1108" i="7" s="1"/>
  <c r="M1098" i="9"/>
  <c r="N1098" i="9" s="1"/>
  <c r="O1147" i="10"/>
  <c r="O1146" i="10" s="1"/>
  <c r="O1127" i="12"/>
  <c r="O1172" i="9"/>
  <c r="N1105" i="7"/>
  <c r="O1105" i="7" s="1"/>
  <c r="P1105" i="7" s="1"/>
  <c r="I1161" i="11"/>
  <c r="W1120" i="11"/>
  <c r="S1127" i="9"/>
  <c r="U1127" i="9" s="1"/>
  <c r="J1158" i="1"/>
  <c r="J1157" i="1" s="1"/>
  <c r="Q1142" i="12"/>
  <c r="M1169" i="12"/>
  <c r="M1168" i="11"/>
  <c r="W1162" i="12"/>
  <c r="J1165" i="1"/>
  <c r="K1165" i="1" s="1"/>
  <c r="L1165" i="1" s="1"/>
  <c r="U1135" i="9"/>
  <c r="W1135" i="9" s="1"/>
  <c r="O1174" i="1"/>
  <c r="O1172" i="1" s="1"/>
  <c r="M1108" i="9"/>
  <c r="N1108" i="9" s="1"/>
  <c r="O1108" i="9" s="1"/>
  <c r="N1169" i="1"/>
  <c r="O1169" i="1" s="1"/>
  <c r="S1127" i="11"/>
  <c r="K1159" i="12"/>
  <c r="N1112" i="10"/>
  <c r="N1111" i="10" s="1"/>
  <c r="W1163" i="12"/>
  <c r="M1172" i="1"/>
  <c r="M1106" i="9"/>
  <c r="N1106" i="9" s="1"/>
  <c r="O1106" i="9" s="1"/>
  <c r="W1142" i="1"/>
  <c r="K1101" i="10"/>
  <c r="L1101" i="10" s="1"/>
  <c r="M1101" i="10" s="1"/>
  <c r="V1135" i="12"/>
  <c r="W1135" i="1"/>
  <c r="T1114" i="9"/>
  <c r="W1114" i="9" s="1"/>
  <c r="L1102" i="10"/>
  <c r="M1102" i="10" s="1"/>
  <c r="N1102" i="10" s="1"/>
  <c r="J1100" i="12"/>
  <c r="L1172" i="12"/>
  <c r="M1098" i="1"/>
  <c r="M1164" i="7"/>
  <c r="N1164" i="7" s="1"/>
  <c r="W1135" i="10"/>
  <c r="J1102" i="12"/>
  <c r="W1128" i="1"/>
  <c r="N1106" i="1"/>
  <c r="J1104" i="10"/>
  <c r="M1102" i="1"/>
  <c r="N1102" i="1" s="1"/>
  <c r="Q1179" i="1"/>
  <c r="Q1179" i="12" s="1"/>
  <c r="N1110" i="10"/>
  <c r="O1110" i="10" s="1"/>
  <c r="O1178" i="9"/>
  <c r="O1177" i="9" s="1"/>
  <c r="L1099" i="9"/>
  <c r="M1099" i="9" s="1"/>
  <c r="T1141" i="11"/>
  <c r="V1141" i="11" s="1"/>
  <c r="S1179" i="11"/>
  <c r="U1179" i="11" s="1"/>
  <c r="N1174" i="7"/>
  <c r="O1174" i="7" s="1"/>
  <c r="O1141" i="12"/>
  <c r="P1160" i="11"/>
  <c r="Q1160" i="11" s="1"/>
  <c r="R1160" i="11" s="1"/>
  <c r="L1100" i="9"/>
  <c r="M1100" i="9" s="1"/>
  <c r="N1100" i="9" s="1"/>
  <c r="Q1141" i="10"/>
  <c r="S1141" i="10" s="1"/>
  <c r="U1141" i="10" s="1"/>
  <c r="Q1148" i="7"/>
  <c r="Q1148" i="12" s="1"/>
  <c r="R1121" i="12"/>
  <c r="R1179" i="1"/>
  <c r="T1179" i="1" s="1"/>
  <c r="U1142" i="12"/>
  <c r="T1179" i="9"/>
  <c r="V1179" i="9" s="1"/>
  <c r="S1134" i="10"/>
  <c r="U1134" i="10" s="1"/>
  <c r="W1134" i="10" s="1"/>
  <c r="U1127" i="10"/>
  <c r="P1148" i="12"/>
  <c r="N1139" i="11"/>
  <c r="S1128" i="12"/>
  <c r="U1141" i="7"/>
  <c r="O1148" i="12"/>
  <c r="T1142" i="7"/>
  <c r="W1142" i="7" s="1"/>
  <c r="Q1128" i="12"/>
  <c r="P1140" i="11"/>
  <c r="Q1173" i="10"/>
  <c r="R1173" i="10" s="1"/>
  <c r="M1118" i="1"/>
  <c r="M1119" i="12"/>
  <c r="M1118" i="12" s="1"/>
  <c r="N1119" i="1"/>
  <c r="N1107" i="7"/>
  <c r="O1107" i="7" s="1"/>
  <c r="W1319" i="12"/>
  <c r="W1317" i="1"/>
  <c r="U1091" i="7"/>
  <c r="H1091" i="1"/>
  <c r="H1716" i="1"/>
  <c r="W954" i="9"/>
  <c r="W955" i="12"/>
  <c r="W954" i="12" s="1"/>
  <c r="N1160" i="1"/>
  <c r="O1160" i="1" s="1"/>
  <c r="J1104" i="9"/>
  <c r="N1165" i="7"/>
  <c r="J1098" i="12"/>
  <c r="U1121" i="1"/>
  <c r="U1121" i="12" s="1"/>
  <c r="H1672" i="1"/>
  <c r="Q1173" i="1"/>
  <c r="W1401" i="12"/>
  <c r="S1091" i="12"/>
  <c r="W1200" i="12"/>
  <c r="N1118" i="10"/>
  <c r="O1119" i="10"/>
  <c r="O1118" i="10" s="1"/>
  <c r="Q1091" i="1"/>
  <c r="N1091" i="12"/>
  <c r="M1132" i="10"/>
  <c r="N1133" i="10"/>
  <c r="N1132" i="10" s="1"/>
  <c r="W1000" i="12"/>
  <c r="W939" i="1"/>
  <c r="W940" i="12"/>
  <c r="W939" i="12" s="1"/>
  <c r="K1096" i="7"/>
  <c r="O1170" i="7"/>
  <c r="L1099" i="11"/>
  <c r="M1099" i="11" s="1"/>
  <c r="N1099" i="11" s="1"/>
  <c r="I1104" i="12"/>
  <c r="M1101" i="1"/>
  <c r="N1101" i="1" s="1"/>
  <c r="W936" i="9"/>
  <c r="W937" i="12"/>
  <c r="W936" i="12" s="1"/>
  <c r="O1146" i="1"/>
  <c r="H1288" i="12"/>
  <c r="R1127" i="7"/>
  <c r="T1127" i="7" s="1"/>
  <c r="V1127" i="7" s="1"/>
  <c r="P1127" i="12"/>
  <c r="W995" i="12"/>
  <c r="W1034" i="12"/>
  <c r="K1160" i="9"/>
  <c r="K1157" i="9" s="1"/>
  <c r="J1157" i="9"/>
  <c r="K1098" i="10"/>
  <c r="L1098" i="10" s="1"/>
  <c r="M1098" i="10" s="1"/>
  <c r="W1310" i="12"/>
  <c r="R1113" i="11"/>
  <c r="T1113" i="11" s="1"/>
  <c r="V1113" i="11" s="1"/>
  <c r="K1110" i="12"/>
  <c r="L1110" i="1"/>
  <c r="L1110" i="12" s="1"/>
  <c r="H1672" i="9"/>
  <c r="H1374" i="1"/>
  <c r="H1378" i="1" s="1"/>
  <c r="T1120" i="9"/>
  <c r="V1120" i="9" s="1"/>
  <c r="W1120" i="9" s="1"/>
  <c r="W933" i="9"/>
  <c r="W1091" i="9" s="1"/>
  <c r="W935" i="12"/>
  <c r="I1157" i="7"/>
  <c r="J1158" i="7"/>
  <c r="O1134" i="12"/>
  <c r="Q1134" i="1"/>
  <c r="Q1134" i="12" s="1"/>
  <c r="L1159" i="12"/>
  <c r="M1159" i="1"/>
  <c r="R1113" i="7"/>
  <c r="T1113" i="7" s="1"/>
  <c r="P1113" i="12"/>
  <c r="N1170" i="12"/>
  <c r="Q1091" i="12"/>
  <c r="W964" i="12"/>
  <c r="W962" i="1"/>
  <c r="I1095" i="10"/>
  <c r="I1374" i="10" s="1"/>
  <c r="I1378" i="10" s="1"/>
  <c r="I1717" i="10" s="1"/>
  <c r="I1718" i="10" s="1"/>
  <c r="J1096" i="10"/>
  <c r="K1096" i="10" s="1"/>
  <c r="L1091" i="12"/>
  <c r="N1099" i="7"/>
  <c r="W1019" i="12"/>
  <c r="W1332" i="7"/>
  <c r="W1333" i="12"/>
  <c r="W1332" i="12" s="1"/>
  <c r="S1114" i="12"/>
  <c r="V1114" i="1"/>
  <c r="V1114" i="12" s="1"/>
  <c r="K1109" i="9"/>
  <c r="K1104" i="9" s="1"/>
  <c r="L1164" i="11"/>
  <c r="M1091" i="12"/>
  <c r="N1159" i="10"/>
  <c r="O1159" i="10" s="1"/>
  <c r="P1159" i="10" s="1"/>
  <c r="L1097" i="1"/>
  <c r="W1351" i="1"/>
  <c r="W1352" i="12"/>
  <c r="W1351" i="12" s="1"/>
  <c r="W945" i="12"/>
  <c r="W1180" i="10"/>
  <c r="T1180" i="12"/>
  <c r="O1174" i="11"/>
  <c r="O1159" i="11"/>
  <c r="W1317" i="12"/>
  <c r="U1127" i="1"/>
  <c r="O1164" i="1"/>
  <c r="K1098" i="7"/>
  <c r="Q1113" i="12"/>
  <c r="U1113" i="1"/>
  <c r="U1113" i="12" s="1"/>
  <c r="V1149" i="1"/>
  <c r="V1149" i="12" s="1"/>
  <c r="L1097" i="9"/>
  <c r="W1246" i="12"/>
  <c r="S1120" i="1"/>
  <c r="W1298" i="12"/>
  <c r="N1173" i="7"/>
  <c r="O1173" i="7" s="1"/>
  <c r="W1716" i="9"/>
  <c r="M1106" i="11"/>
  <c r="N1172" i="9"/>
  <c r="L1100" i="7"/>
  <c r="M1100" i="7" s="1"/>
  <c r="N1100" i="7" s="1"/>
  <c r="W1307" i="11"/>
  <c r="W1308" i="12"/>
  <c r="W1307" i="12" s="1"/>
  <c r="M1096" i="11"/>
  <c r="N1096" i="11" s="1"/>
  <c r="W959" i="11"/>
  <c r="N1140" i="7"/>
  <c r="U1141" i="1"/>
  <c r="M1125" i="1"/>
  <c r="M1126" i="12"/>
  <c r="M1125" i="12" s="1"/>
  <c r="M1170" i="12"/>
  <c r="W974" i="12"/>
  <c r="W1052" i="12"/>
  <c r="W977" i="12"/>
  <c r="W1273" i="12"/>
  <c r="W1344" i="11"/>
  <c r="W1345" i="12"/>
  <c r="W1344" i="12" s="1"/>
  <c r="L1101" i="9"/>
  <c r="M1101" i="9" s="1"/>
  <c r="L1158" i="11"/>
  <c r="M1158" i="11" s="1"/>
  <c r="M1157" i="11" s="1"/>
  <c r="J1161" i="10"/>
  <c r="L1102" i="7"/>
  <c r="M1091" i="10"/>
  <c r="T1128" i="9"/>
  <c r="T1128" i="12" s="1"/>
  <c r="L1108" i="10"/>
  <c r="M1108" i="10" s="1"/>
  <c r="P1173" i="9"/>
  <c r="K1107" i="10"/>
  <c r="K1104" i="10" s="1"/>
  <c r="W1205" i="12"/>
  <c r="N1110" i="11"/>
  <c r="H1283" i="12"/>
  <c r="U1180" i="11"/>
  <c r="W1180" i="11" s="1"/>
  <c r="S1148" i="1"/>
  <c r="H1332" i="12"/>
  <c r="L1109" i="1"/>
  <c r="I1716" i="12"/>
  <c r="W976" i="12"/>
  <c r="W1391" i="12"/>
  <c r="W1429" i="12" s="1"/>
  <c r="R1091" i="12"/>
  <c r="W1410" i="12"/>
  <c r="W974" i="1"/>
  <c r="W1024" i="12"/>
  <c r="W1263" i="12"/>
  <c r="Q1170" i="10"/>
  <c r="R1170" i="10" s="1"/>
  <c r="J1157" i="11"/>
  <c r="O1170" i="9"/>
  <c r="P1170" i="9" s="1"/>
  <c r="H908" i="12"/>
  <c r="H1374" i="9"/>
  <c r="H1378" i="9" s="1"/>
  <c r="H1717" i="9" s="1"/>
  <c r="H1718" i="9" s="1"/>
  <c r="J1097" i="11"/>
  <c r="K1097" i="11" s="1"/>
  <c r="H881" i="12"/>
  <c r="L1164" i="9"/>
  <c r="M1164" i="9" s="1"/>
  <c r="W1339" i="12"/>
  <c r="W1338" i="12" s="1"/>
  <c r="H1324" i="12"/>
  <c r="W876" i="1"/>
  <c r="W877" i="12"/>
  <c r="W876" i="12" s="1"/>
  <c r="U1120" i="7"/>
  <c r="J1101" i="7"/>
  <c r="K1101" i="7" s="1"/>
  <c r="W892" i="12"/>
  <c r="H1374" i="7"/>
  <c r="H1378" i="7" s="1"/>
  <c r="H1717" i="7" s="1"/>
  <c r="H1718" i="7" s="1"/>
  <c r="W1068" i="12"/>
  <c r="W1049" i="12"/>
  <c r="W1210" i="12"/>
  <c r="W1153" i="12"/>
  <c r="W1257" i="12"/>
  <c r="W881" i="12"/>
  <c r="W1064" i="12"/>
  <c r="W1341" i="12"/>
  <c r="V1179" i="7"/>
  <c r="L1160" i="10"/>
  <c r="H1302" i="12"/>
  <c r="M1109" i="11"/>
  <c r="R1141" i="9"/>
  <c r="R1141" i="12" s="1"/>
  <c r="U1148" i="11"/>
  <c r="V1142" i="12"/>
  <c r="W1220" i="12"/>
  <c r="T1134" i="9"/>
  <c r="T1134" i="12" s="1"/>
  <c r="W973" i="12"/>
  <c r="H1590" i="12"/>
  <c r="N1119" i="9"/>
  <c r="N1118" i="9" s="1"/>
  <c r="N1110" i="7"/>
  <c r="O1110" i="7" s="1"/>
  <c r="P1110" i="7" s="1"/>
  <c r="H1335" i="12"/>
  <c r="W1288" i="12"/>
  <c r="M1107" i="11"/>
  <c r="N1107" i="11" s="1"/>
  <c r="S1142" i="12"/>
  <c r="J1099" i="10"/>
  <c r="W1295" i="12"/>
  <c r="W1294" i="12" s="1"/>
  <c r="W1113" i="10"/>
  <c r="S1179" i="7"/>
  <c r="U1179" i="7" s="1"/>
  <c r="K1102" i="12"/>
  <c r="I1157" i="1"/>
  <c r="I1158" i="12"/>
  <c r="W1192" i="12"/>
  <c r="W1216" i="12"/>
  <c r="W1041" i="12"/>
  <c r="O1170" i="1"/>
  <c r="P1170" i="1" s="1"/>
  <c r="N1112" i="7"/>
  <c r="V1141" i="1"/>
  <c r="W1302" i="1"/>
  <c r="W1303" i="12"/>
  <c r="W1302" i="12" s="1"/>
  <c r="H886" i="12"/>
  <c r="M1172" i="11"/>
  <c r="N1173" i="11"/>
  <c r="O1173" i="11" s="1"/>
  <c r="M1098" i="11"/>
  <c r="N1098" i="11" s="1"/>
  <c r="W1325" i="12"/>
  <c r="W1324" i="12" s="1"/>
  <c r="N1168" i="11"/>
  <c r="W1229" i="12"/>
  <c r="W1314" i="12"/>
  <c r="M1111" i="9"/>
  <c r="O1112" i="9"/>
  <c r="O1111" i="9" s="1"/>
  <c r="O1146" i="9"/>
  <c r="P1147" i="9"/>
  <c r="P1146" i="9" s="1"/>
  <c r="H1091" i="10"/>
  <c r="W1185" i="12"/>
  <c r="W1429" i="1"/>
  <c r="H1095" i="12"/>
  <c r="V1148" i="1"/>
  <c r="M1109" i="7"/>
  <c r="M1132" i="7"/>
  <c r="N1133" i="7"/>
  <c r="J1157" i="10"/>
  <c r="K1158" i="10"/>
  <c r="K1157" i="10" s="1"/>
  <c r="L1106" i="7"/>
  <c r="L1106" i="12" s="1"/>
  <c r="U1179" i="9"/>
  <c r="I1095" i="11"/>
  <c r="W871" i="12"/>
  <c r="J1108" i="12"/>
  <c r="K1108" i="1"/>
  <c r="W1358" i="12"/>
  <c r="W881" i="11"/>
  <c r="M1172" i="10"/>
  <c r="H1161" i="12"/>
  <c r="M1133" i="12"/>
  <c r="M1132" i="12" s="1"/>
  <c r="K1165" i="10"/>
  <c r="L1165" i="10" s="1"/>
  <c r="L1161" i="10" s="1"/>
  <c r="P1174" i="9"/>
  <c r="T1113" i="1"/>
  <c r="V1113" i="1" s="1"/>
  <c r="L1158" i="9"/>
  <c r="M1158" i="9" s="1"/>
  <c r="M1109" i="10"/>
  <c r="W1314" i="7"/>
  <c r="T1142" i="10"/>
  <c r="W1011" i="12"/>
  <c r="N1126" i="1"/>
  <c r="O1126" i="1" s="1"/>
  <c r="L1097" i="7"/>
  <c r="M1097" i="7" s="1"/>
  <c r="N1097" i="7" s="1"/>
  <c r="W1716" i="1"/>
  <c r="W1091" i="1"/>
  <c r="W1232" i="12"/>
  <c r="W1335" i="12"/>
  <c r="V1127" i="9"/>
  <c r="H1321" i="12"/>
  <c r="N1132" i="1"/>
  <c r="L1102" i="9"/>
  <c r="H1374" i="10"/>
  <c r="H1378" i="10" s="1"/>
  <c r="H1717" i="10" s="1"/>
  <c r="H1718" i="10" s="1"/>
  <c r="N1139" i="10"/>
  <c r="P1140" i="10"/>
  <c r="P1139" i="10" s="1"/>
  <c r="O1100" i="11"/>
  <c r="M1105" i="9"/>
  <c r="N1105" i="9" s="1"/>
  <c r="W1424" i="12"/>
  <c r="W1114" i="11"/>
  <c r="M1168" i="10"/>
  <c r="N1169" i="10"/>
  <c r="N1126" i="11"/>
  <c r="N1125" i="11" s="1"/>
  <c r="H1314" i="12"/>
  <c r="U1134" i="11"/>
  <c r="W1134" i="11" s="1"/>
  <c r="M1097" i="10"/>
  <c r="N1097" i="10" s="1"/>
  <c r="W927" i="12"/>
  <c r="O1132" i="1"/>
  <c r="J1095" i="9"/>
  <c r="K1096" i="9"/>
  <c r="K1095" i="9" s="1"/>
  <c r="O1126" i="10"/>
  <c r="P1126" i="10" s="1"/>
  <c r="P1125" i="10" s="1"/>
  <c r="W1429" i="9"/>
  <c r="M1107" i="9"/>
  <c r="W1121" i="10"/>
  <c r="T1127" i="10"/>
  <c r="N1177" i="11"/>
  <c r="O1178" i="11"/>
  <c r="O1177" i="11" s="1"/>
  <c r="M1165" i="9"/>
  <c r="P1132" i="1"/>
  <c r="N1118" i="11"/>
  <c r="O1119" i="11"/>
  <c r="O1118" i="11" s="1"/>
  <c r="H1600" i="12"/>
  <c r="N1106" i="10"/>
  <c r="O1106" i="10" s="1"/>
  <c r="T1121" i="11"/>
  <c r="T1121" i="12" s="1"/>
  <c r="W1283" i="12"/>
  <c r="H1716" i="11"/>
  <c r="H1091" i="11"/>
  <c r="M1139" i="9"/>
  <c r="N1140" i="9"/>
  <c r="N1177" i="10"/>
  <c r="O1178" i="10"/>
  <c r="P1178" i="10" s="1"/>
  <c r="W942" i="12"/>
  <c r="W1347" i="12"/>
  <c r="M1111" i="1"/>
  <c r="M1112" i="12"/>
  <c r="M1111" i="12" s="1"/>
  <c r="N1112" i="1"/>
  <c r="W1236" i="12"/>
  <c r="W962" i="12"/>
  <c r="T1149" i="11"/>
  <c r="T1149" i="12" s="1"/>
  <c r="T1113" i="9"/>
  <c r="V1113" i="9" s="1"/>
  <c r="W1113" i="9" s="1"/>
  <c r="Q1133" i="1"/>
  <c r="R1133" i="1" s="1"/>
  <c r="N1159" i="9"/>
  <c r="I1160" i="12"/>
  <c r="T1127" i="1"/>
  <c r="V1127" i="1" s="1"/>
  <c r="W1283" i="7"/>
  <c r="M1105" i="11"/>
  <c r="N1105" i="11" s="1"/>
  <c r="J1101" i="11"/>
  <c r="N1146" i="1"/>
  <c r="P1147" i="1"/>
  <c r="H1374" i="11"/>
  <c r="H1378" i="11" s="1"/>
  <c r="K1099" i="1"/>
  <c r="W896" i="12"/>
  <c r="W1091" i="12" s="1"/>
  <c r="O1105" i="1"/>
  <c r="M1168" i="7"/>
  <c r="N1169" i="7"/>
  <c r="O1169" i="7" s="1"/>
  <c r="T1148" i="11"/>
  <c r="W966" i="10"/>
  <c r="W1091" i="10" s="1"/>
  <c r="W967" i="12"/>
  <c r="W966" i="12" s="1"/>
  <c r="O1170" i="11"/>
  <c r="J1165" i="11"/>
  <c r="M1168" i="9"/>
  <c r="M1110" i="9"/>
  <c r="N1110" i="9" s="1"/>
  <c r="O1110" i="9" s="1"/>
  <c r="K1104" i="11"/>
  <c r="M1100" i="1"/>
  <c r="M1159" i="7"/>
  <c r="J1104" i="11"/>
  <c r="W1134" i="7"/>
  <c r="I1374" i="9"/>
  <c r="I1378" i="9" s="1"/>
  <c r="I1717" i="9" s="1"/>
  <c r="I1718" i="9" s="1"/>
  <c r="W1716" i="10"/>
  <c r="W1340" i="12"/>
  <c r="W1338" i="1"/>
  <c r="W1058" i="12"/>
  <c r="R1180" i="12"/>
  <c r="U1180" i="1"/>
  <c r="H892" i="12"/>
  <c r="M1172" i="7"/>
  <c r="M1173" i="12"/>
  <c r="M1177" i="7"/>
  <c r="M1178" i="12"/>
  <c r="M1177" i="12" s="1"/>
  <c r="N1178" i="7"/>
  <c r="O1178" i="7" s="1"/>
  <c r="O1177" i="7" s="1"/>
  <c r="W971" i="12"/>
  <c r="O1139" i="11"/>
  <c r="M1125" i="9"/>
  <c r="N1126" i="9"/>
  <c r="P1169" i="11"/>
  <c r="L1108" i="11"/>
  <c r="W933" i="1"/>
  <c r="W934" i="12"/>
  <c r="W933" i="12" s="1"/>
  <c r="J1109" i="12"/>
  <c r="W900" i="12"/>
  <c r="H942" i="12"/>
  <c r="I1095" i="1"/>
  <c r="I1096" i="12"/>
  <c r="I1095" i="7"/>
  <c r="N1107" i="1"/>
  <c r="O1107" i="1" s="1"/>
  <c r="H1558" i="12"/>
  <c r="H1672" i="12" s="1"/>
  <c r="Q1127" i="7"/>
  <c r="K1105" i="12"/>
  <c r="L1105" i="10"/>
  <c r="H1344" i="12"/>
  <c r="H1278" i="12"/>
  <c r="N1169" i="9"/>
  <c r="W1716" i="7"/>
  <c r="W1091" i="7"/>
  <c r="J1104" i="1"/>
  <c r="J1096" i="1"/>
  <c r="K1096" i="1" s="1"/>
  <c r="W1321" i="7"/>
  <c r="W1323" i="12"/>
  <c r="W1321" i="12" s="1"/>
  <c r="M1132" i="9"/>
  <c r="N1133" i="9"/>
  <c r="K1104" i="7"/>
  <c r="J1160" i="7"/>
  <c r="K1160" i="7" s="1"/>
  <c r="S1141" i="11"/>
  <c r="R1179" i="11"/>
  <c r="N1174" i="10"/>
  <c r="W915" i="12"/>
  <c r="M1164" i="10"/>
  <c r="N1111" i="11"/>
  <c r="P1112" i="11"/>
  <c r="P1111" i="11" s="1"/>
  <c r="R1120" i="10"/>
  <c r="T1120" i="10" s="1"/>
  <c r="H966" i="12"/>
  <c r="H915" i="12"/>
  <c r="H1091" i="12" s="1"/>
  <c r="U1148" i="9"/>
  <c r="W936" i="7"/>
  <c r="R1148" i="9"/>
  <c r="R1148" i="12" s="1"/>
  <c r="K1100" i="10"/>
  <c r="M1102" i="11"/>
  <c r="K1161" i="9"/>
  <c r="W1349" i="12"/>
  <c r="L1372" i="1" l="1"/>
  <c r="L1369" i="1" s="1"/>
  <c r="K1372" i="12"/>
  <c r="J1369" i="1"/>
  <c r="K1369" i="1"/>
  <c r="K1370" i="12"/>
  <c r="J1372" i="12"/>
  <c r="J1369" i="12" s="1"/>
  <c r="M1370" i="1"/>
  <c r="L1370" i="12"/>
  <c r="U1120" i="10"/>
  <c r="S1120" i="12"/>
  <c r="Q1120" i="12"/>
  <c r="W1141" i="7"/>
  <c r="O1140" i="1"/>
  <c r="P1140" i="1" s="1"/>
  <c r="W1127" i="9"/>
  <c r="O1112" i="10"/>
  <c r="O1111" i="10" s="1"/>
  <c r="J1158" i="12"/>
  <c r="O1177" i="1"/>
  <c r="P1178" i="9"/>
  <c r="P1177" i="9" s="1"/>
  <c r="N1147" i="12"/>
  <c r="N1146" i="12" s="1"/>
  <c r="I1095" i="12"/>
  <c r="O1126" i="11"/>
  <c r="O1125" i="11" s="1"/>
  <c r="P1126" i="7"/>
  <c r="P1125" i="7" s="1"/>
  <c r="P1133" i="11"/>
  <c r="P1132" i="11" s="1"/>
  <c r="P1147" i="11"/>
  <c r="O1147" i="7"/>
  <c r="P1147" i="7" s="1"/>
  <c r="P1146" i="7" s="1"/>
  <c r="W1135" i="12"/>
  <c r="R1119" i="7"/>
  <c r="R1118" i="7" s="1"/>
  <c r="P1119" i="11"/>
  <c r="P1118" i="11" s="1"/>
  <c r="Q1141" i="12"/>
  <c r="N1161" i="7"/>
  <c r="J1104" i="12"/>
  <c r="M1172" i="12"/>
  <c r="W1141" i="1"/>
  <c r="I1374" i="11"/>
  <c r="I1378" i="11" s="1"/>
  <c r="I1717" i="11" s="1"/>
  <c r="I1718" i="11" s="1"/>
  <c r="J1161" i="1"/>
  <c r="J1165" i="12"/>
  <c r="J1161" i="12" s="1"/>
  <c r="M1161" i="7"/>
  <c r="T1142" i="12"/>
  <c r="U1135" i="12"/>
  <c r="U1128" i="12"/>
  <c r="O1097" i="10"/>
  <c r="P1097" i="10" s="1"/>
  <c r="J1374" i="9"/>
  <c r="J1378" i="9" s="1"/>
  <c r="J1717" i="9" s="1"/>
  <c r="J1718" i="9" s="1"/>
  <c r="J1720" i="9" s="1"/>
  <c r="W1120" i="7"/>
  <c r="K1160" i="12"/>
  <c r="I1374" i="1"/>
  <c r="I1378" i="1" s="1"/>
  <c r="I1717" i="1" s="1"/>
  <c r="S1179" i="1"/>
  <c r="U1179" i="1" s="1"/>
  <c r="U1179" i="12" s="1"/>
  <c r="N1108" i="7"/>
  <c r="O1108" i="7" s="1"/>
  <c r="O1098" i="9"/>
  <c r="P1098" i="9" s="1"/>
  <c r="Q1098" i="9" s="1"/>
  <c r="R1098" i="9" s="1"/>
  <c r="S1098" i="9" s="1"/>
  <c r="M1168" i="12"/>
  <c r="P1108" i="9"/>
  <c r="Q1108" i="9" s="1"/>
  <c r="U1127" i="11"/>
  <c r="W1127" i="11" s="1"/>
  <c r="K1158" i="1"/>
  <c r="P1178" i="7"/>
  <c r="P1177" i="7" s="1"/>
  <c r="O1102" i="10"/>
  <c r="P1102" i="10" s="1"/>
  <c r="P1174" i="1"/>
  <c r="N1108" i="10"/>
  <c r="O1108" i="10" s="1"/>
  <c r="W1128" i="9"/>
  <c r="W1128" i="12" s="1"/>
  <c r="O1172" i="11"/>
  <c r="P1147" i="10"/>
  <c r="Q1147" i="10" s="1"/>
  <c r="O1105" i="9"/>
  <c r="P1105" i="9" s="1"/>
  <c r="Q1105" i="9" s="1"/>
  <c r="R1105" i="9" s="1"/>
  <c r="L1164" i="12"/>
  <c r="R1127" i="12"/>
  <c r="N1168" i="1"/>
  <c r="P1119" i="10"/>
  <c r="P1118" i="10" s="1"/>
  <c r="P1169" i="1"/>
  <c r="Q1169" i="1" s="1"/>
  <c r="R1169" i="1" s="1"/>
  <c r="O1133" i="10"/>
  <c r="O1132" i="10" s="1"/>
  <c r="Q1105" i="7"/>
  <c r="R1105" i="7" s="1"/>
  <c r="S1105" i="7" s="1"/>
  <c r="S1173" i="10"/>
  <c r="L1161" i="1"/>
  <c r="P1106" i="9"/>
  <c r="Q1170" i="9"/>
  <c r="R1170" i="9" s="1"/>
  <c r="P1172" i="9"/>
  <c r="O1099" i="11"/>
  <c r="P1099" i="11" s="1"/>
  <c r="R1113" i="12"/>
  <c r="W1149" i="1"/>
  <c r="P1159" i="11"/>
  <c r="W1141" i="10"/>
  <c r="T1114" i="12"/>
  <c r="S1148" i="7"/>
  <c r="U1148" i="7" s="1"/>
  <c r="N1098" i="1"/>
  <c r="O1098" i="1" s="1"/>
  <c r="L1160" i="7"/>
  <c r="M1160" i="7" s="1"/>
  <c r="N1160" i="7" s="1"/>
  <c r="K1161" i="1"/>
  <c r="M1165" i="1"/>
  <c r="M1161" i="1" s="1"/>
  <c r="P1174" i="7"/>
  <c r="W1179" i="9"/>
  <c r="W1113" i="11"/>
  <c r="W1121" i="1"/>
  <c r="O1106" i="1"/>
  <c r="P1106" i="1" s="1"/>
  <c r="S1141" i="12"/>
  <c r="W1113" i="1"/>
  <c r="P1139" i="11"/>
  <c r="Q1140" i="11"/>
  <c r="W1121" i="11"/>
  <c r="W1179" i="7"/>
  <c r="N1101" i="10"/>
  <c r="O1101" i="10" s="1"/>
  <c r="T1148" i="9"/>
  <c r="T1148" i="12" s="1"/>
  <c r="I1374" i="7"/>
  <c r="I1378" i="7" s="1"/>
  <c r="I1717" i="7" s="1"/>
  <c r="I1718" i="7" s="1"/>
  <c r="I1720" i="7" s="1"/>
  <c r="O1126" i="9"/>
  <c r="O1125" i="9" s="1"/>
  <c r="N1140" i="12"/>
  <c r="N1139" i="12" s="1"/>
  <c r="W1114" i="1"/>
  <c r="W1114" i="12" s="1"/>
  <c r="M1161" i="9"/>
  <c r="L1097" i="11"/>
  <c r="L1097" i="12" s="1"/>
  <c r="K1097" i="12"/>
  <c r="R1132" i="1"/>
  <c r="P1177" i="10"/>
  <c r="H1720" i="9"/>
  <c r="I1720" i="9"/>
  <c r="O1125" i="1"/>
  <c r="K1095" i="1"/>
  <c r="K1096" i="12"/>
  <c r="Q1159" i="10"/>
  <c r="H1720" i="7"/>
  <c r="H1720" i="10"/>
  <c r="I1720" i="10"/>
  <c r="V1113" i="7"/>
  <c r="W1113" i="7" s="1"/>
  <c r="P1107" i="7"/>
  <c r="Q1107" i="7" s="1"/>
  <c r="O1172" i="7"/>
  <c r="O1173" i="12"/>
  <c r="Q1112" i="11"/>
  <c r="Q1111" i="11" s="1"/>
  <c r="O1168" i="11"/>
  <c r="N1168" i="10"/>
  <c r="O1169" i="10"/>
  <c r="O1168" i="10" s="1"/>
  <c r="T1179" i="11"/>
  <c r="O1174" i="10"/>
  <c r="P1174" i="10" s="1"/>
  <c r="P1172" i="10" s="1"/>
  <c r="P1160" i="1"/>
  <c r="Q1160" i="1" s="1"/>
  <c r="H1717" i="1"/>
  <c r="H1718" i="1" s="1"/>
  <c r="H1716" i="12"/>
  <c r="Q1127" i="12"/>
  <c r="O1168" i="7"/>
  <c r="V1120" i="10"/>
  <c r="W1120" i="10" s="1"/>
  <c r="O1097" i="7"/>
  <c r="P1097" i="7" s="1"/>
  <c r="Q1097" i="7" s="1"/>
  <c r="N1132" i="7"/>
  <c r="O1133" i="7"/>
  <c r="K1104" i="1"/>
  <c r="P1170" i="11"/>
  <c r="P1168" i="11" s="1"/>
  <c r="L1096" i="1"/>
  <c r="M1096" i="1" s="1"/>
  <c r="M1110" i="1"/>
  <c r="P1110" i="10"/>
  <c r="Q1110" i="10" s="1"/>
  <c r="T1113" i="12"/>
  <c r="N1164" i="10"/>
  <c r="J1160" i="12"/>
  <c r="M1105" i="10"/>
  <c r="N1105" i="10" s="1"/>
  <c r="N1168" i="7"/>
  <c r="N1169" i="12"/>
  <c r="N1168" i="12" s="1"/>
  <c r="P1169" i="7"/>
  <c r="Q1169" i="7" s="1"/>
  <c r="Q1140" i="10"/>
  <c r="R1140" i="10" s="1"/>
  <c r="R1139" i="10" s="1"/>
  <c r="N1133" i="12"/>
  <c r="N1132" i="12" s="1"/>
  <c r="L1104" i="11"/>
  <c r="P1112" i="9"/>
  <c r="O1170" i="12"/>
  <c r="O1168" i="1"/>
  <c r="Q1170" i="1"/>
  <c r="R1170" i="1" s="1"/>
  <c r="S1170" i="1" s="1"/>
  <c r="K1107" i="12"/>
  <c r="L1099" i="1"/>
  <c r="M1099" i="1" s="1"/>
  <c r="O1110" i="11"/>
  <c r="N1109" i="7"/>
  <c r="L1157" i="11"/>
  <c r="N1158" i="11"/>
  <c r="N1157" i="11" s="1"/>
  <c r="R1120" i="12"/>
  <c r="V1148" i="11"/>
  <c r="W1148" i="11" s="1"/>
  <c r="O1169" i="9"/>
  <c r="O1168" i="9" s="1"/>
  <c r="O1107" i="11"/>
  <c r="P1107" i="11" s="1"/>
  <c r="Q1107" i="11" s="1"/>
  <c r="N1158" i="9"/>
  <c r="O1158" i="9" s="1"/>
  <c r="N1118" i="1"/>
  <c r="N1119" i="12"/>
  <c r="N1118" i="12" s="1"/>
  <c r="K1108" i="12"/>
  <c r="N1107" i="9"/>
  <c r="O1107" i="9" s="1"/>
  <c r="P1107" i="9" s="1"/>
  <c r="N1125" i="1"/>
  <c r="N1126" i="12"/>
  <c r="N1125" i="12" s="1"/>
  <c r="K1161" i="10"/>
  <c r="L1108" i="1"/>
  <c r="N1109" i="10"/>
  <c r="Q1110" i="7"/>
  <c r="R1110" i="7" s="1"/>
  <c r="O1102" i="1"/>
  <c r="P1102" i="1" s="1"/>
  <c r="M1164" i="11"/>
  <c r="M1164" i="12" s="1"/>
  <c r="J1095" i="10"/>
  <c r="J1374" i="10" s="1"/>
  <c r="J1378" i="10" s="1"/>
  <c r="J1717" i="10" s="1"/>
  <c r="J1718" i="10" s="1"/>
  <c r="M1159" i="12"/>
  <c r="J1157" i="7"/>
  <c r="W1142" i="10"/>
  <c r="W1142" i="12" s="1"/>
  <c r="O1119" i="1"/>
  <c r="P1119" i="1" s="1"/>
  <c r="L1105" i="12"/>
  <c r="K1099" i="10"/>
  <c r="L1099" i="10" s="1"/>
  <c r="M1099" i="10" s="1"/>
  <c r="N1099" i="10" s="1"/>
  <c r="N1109" i="11"/>
  <c r="P1126" i="1"/>
  <c r="N1106" i="11"/>
  <c r="M1097" i="9"/>
  <c r="L1096" i="10"/>
  <c r="N1159" i="1"/>
  <c r="T1120" i="12"/>
  <c r="N1098" i="10"/>
  <c r="M1160" i="10"/>
  <c r="R1173" i="1"/>
  <c r="S1173" i="1" s="1"/>
  <c r="N1159" i="7"/>
  <c r="O1159" i="7" s="1"/>
  <c r="O1159" i="9"/>
  <c r="P1159" i="9" s="1"/>
  <c r="Q1159" i="9" s="1"/>
  <c r="O1125" i="10"/>
  <c r="Q1126" i="10"/>
  <c r="M1102" i="9"/>
  <c r="J1095" i="11"/>
  <c r="J1097" i="12"/>
  <c r="P1146" i="1"/>
  <c r="Q1147" i="1"/>
  <c r="M1165" i="10"/>
  <c r="P1105" i="1"/>
  <c r="P1178" i="11"/>
  <c r="O1119" i="9"/>
  <c r="M1108" i="11"/>
  <c r="N1108" i="11" s="1"/>
  <c r="U1141" i="11"/>
  <c r="W1141" i="11" s="1"/>
  <c r="O1099" i="7"/>
  <c r="P1099" i="7" s="1"/>
  <c r="N1132" i="9"/>
  <c r="N1125" i="9"/>
  <c r="H1374" i="12"/>
  <c r="H1378" i="12" s="1"/>
  <c r="L1104" i="7"/>
  <c r="P1110" i="9"/>
  <c r="Q1110" i="9" s="1"/>
  <c r="R1110" i="9" s="1"/>
  <c r="N1100" i="1"/>
  <c r="O1100" i="1" s="1"/>
  <c r="T1127" i="12"/>
  <c r="O1177" i="10"/>
  <c r="Q1174" i="9"/>
  <c r="V1179" i="1"/>
  <c r="N1101" i="9"/>
  <c r="Q1173" i="9"/>
  <c r="O1164" i="7"/>
  <c r="P1164" i="7" s="1"/>
  <c r="Q1164" i="7" s="1"/>
  <c r="O1096" i="11"/>
  <c r="P1164" i="1"/>
  <c r="W1127" i="1"/>
  <c r="L1160" i="9"/>
  <c r="S1127" i="7"/>
  <c r="S1127" i="12" s="1"/>
  <c r="O1098" i="11"/>
  <c r="M1106" i="7"/>
  <c r="J1095" i="7"/>
  <c r="J1095" i="1"/>
  <c r="J1096" i="12"/>
  <c r="U1180" i="12"/>
  <c r="W1180" i="1"/>
  <c r="W1180" i="12" s="1"/>
  <c r="N1111" i="1"/>
  <c r="N1112" i="12"/>
  <c r="N1111" i="12" s="1"/>
  <c r="O1112" i="1"/>
  <c r="N1102" i="11"/>
  <c r="O1102" i="11" s="1"/>
  <c r="P1102" i="11" s="1"/>
  <c r="N1165" i="9"/>
  <c r="N1139" i="7"/>
  <c r="O1140" i="7"/>
  <c r="P1140" i="7" s="1"/>
  <c r="P1139" i="7" s="1"/>
  <c r="N1172" i="7"/>
  <c r="N1173" i="12"/>
  <c r="P1173" i="7"/>
  <c r="O1100" i="9"/>
  <c r="P1100" i="11"/>
  <c r="Q1100" i="11" s="1"/>
  <c r="Q1178" i="10"/>
  <c r="Q1177" i="10" s="1"/>
  <c r="K1165" i="11"/>
  <c r="J1161" i="11"/>
  <c r="R1179" i="12"/>
  <c r="Q1169" i="11"/>
  <c r="O1140" i="9"/>
  <c r="W1716" i="11"/>
  <c r="W1091" i="11"/>
  <c r="I1157" i="12"/>
  <c r="J1099" i="12"/>
  <c r="K1158" i="7"/>
  <c r="P1107" i="1"/>
  <c r="Q1107" i="1" s="1"/>
  <c r="M1097" i="1"/>
  <c r="L1158" i="10"/>
  <c r="T1141" i="9"/>
  <c r="L1096" i="9"/>
  <c r="M1096" i="9" s="1"/>
  <c r="P1106" i="10"/>
  <c r="Q1106" i="10" s="1"/>
  <c r="U1148" i="1"/>
  <c r="S1170" i="10"/>
  <c r="T1170" i="10" s="1"/>
  <c r="P1170" i="7"/>
  <c r="N1172" i="10"/>
  <c r="N1174" i="12"/>
  <c r="N1139" i="9"/>
  <c r="K1374" i="9"/>
  <c r="K1378" i="9" s="1"/>
  <c r="K1717" i="9" s="1"/>
  <c r="K1718" i="9" s="1"/>
  <c r="J1101" i="12"/>
  <c r="M1102" i="7"/>
  <c r="M1109" i="1"/>
  <c r="N1109" i="1" s="1"/>
  <c r="V1127" i="10"/>
  <c r="V1127" i="12" s="1"/>
  <c r="O1133" i="9"/>
  <c r="O1105" i="11"/>
  <c r="P1105" i="11" s="1"/>
  <c r="L1101" i="7"/>
  <c r="K1098" i="12"/>
  <c r="L1098" i="7"/>
  <c r="L1098" i="12" s="1"/>
  <c r="P1174" i="11"/>
  <c r="K1109" i="12"/>
  <c r="N1177" i="7"/>
  <c r="N1178" i="12"/>
  <c r="N1177" i="12" s="1"/>
  <c r="S1160" i="11"/>
  <c r="Q1147" i="9"/>
  <c r="N1172" i="11"/>
  <c r="N1111" i="7"/>
  <c r="O1112" i="7"/>
  <c r="O1111" i="7" s="1"/>
  <c r="L1107" i="10"/>
  <c r="M1107" i="10" s="1"/>
  <c r="M1107" i="12" s="1"/>
  <c r="O1139" i="1"/>
  <c r="K1100" i="12"/>
  <c r="L1102" i="12"/>
  <c r="L1100" i="10"/>
  <c r="W1149" i="11"/>
  <c r="L1109" i="9"/>
  <c r="L1104" i="9" s="1"/>
  <c r="N1168" i="9"/>
  <c r="Q1132" i="1"/>
  <c r="S1133" i="1"/>
  <c r="H1717" i="11"/>
  <c r="H1718" i="11" s="1"/>
  <c r="P1177" i="1"/>
  <c r="Q1178" i="1"/>
  <c r="R1178" i="1" s="1"/>
  <c r="L1161" i="9"/>
  <c r="N1164" i="9"/>
  <c r="O1100" i="7"/>
  <c r="P1100" i="7" s="1"/>
  <c r="U1120" i="1"/>
  <c r="U1120" i="12" s="1"/>
  <c r="P1173" i="11"/>
  <c r="S1134" i="1"/>
  <c r="S1134" i="12" s="1"/>
  <c r="O1101" i="1"/>
  <c r="N1099" i="9"/>
  <c r="O1099" i="9" s="1"/>
  <c r="P1099" i="9" s="1"/>
  <c r="O1165" i="7"/>
  <c r="O1178" i="12"/>
  <c r="O1177" i="12" s="1"/>
  <c r="K1101" i="11"/>
  <c r="V1134" i="9"/>
  <c r="K1095" i="7"/>
  <c r="L1096" i="7"/>
  <c r="M1096" i="7" s="1"/>
  <c r="M1372" i="1" l="1"/>
  <c r="N1372" i="1" s="1"/>
  <c r="O1372" i="1" s="1"/>
  <c r="O1372" i="12" s="1"/>
  <c r="K1369" i="12"/>
  <c r="L1372" i="12"/>
  <c r="L1369" i="12" s="1"/>
  <c r="N1370" i="1"/>
  <c r="M1369" i="1"/>
  <c r="M1370" i="12"/>
  <c r="J1157" i="12"/>
  <c r="Q1102" i="10"/>
  <c r="R1102" i="10" s="1"/>
  <c r="S1102" i="10" s="1"/>
  <c r="P1126" i="11"/>
  <c r="P1125" i="11" s="1"/>
  <c r="P1112" i="10"/>
  <c r="Q1133" i="11"/>
  <c r="R1133" i="11" s="1"/>
  <c r="R1132" i="11" s="1"/>
  <c r="I1374" i="12"/>
  <c r="I1378" i="12" s="1"/>
  <c r="P1146" i="10"/>
  <c r="J1374" i="1"/>
  <c r="J1378" i="1" s="1"/>
  <c r="J1717" i="1" s="1"/>
  <c r="J1718" i="1" s="1"/>
  <c r="O1146" i="7"/>
  <c r="S1148" i="12"/>
  <c r="Q1178" i="9"/>
  <c r="Q1177" i="9" s="1"/>
  <c r="S1179" i="12"/>
  <c r="Q1119" i="11"/>
  <c r="Q1118" i="11" s="1"/>
  <c r="P1168" i="1"/>
  <c r="O1147" i="12"/>
  <c r="O1146" i="12" s="1"/>
  <c r="S1119" i="7"/>
  <c r="S1118" i="7" s="1"/>
  <c r="Q1119" i="10"/>
  <c r="R1119" i="10" s="1"/>
  <c r="R1118" i="10" s="1"/>
  <c r="Q1126" i="7"/>
  <c r="R1126" i="7" s="1"/>
  <c r="Q1178" i="7"/>
  <c r="Q1177" i="7" s="1"/>
  <c r="M1095" i="9"/>
  <c r="O1158" i="11"/>
  <c r="O1157" i="11" s="1"/>
  <c r="R1112" i="11"/>
  <c r="R1111" i="11" s="1"/>
  <c r="Q1147" i="11"/>
  <c r="R1147" i="11" s="1"/>
  <c r="R1146" i="11" s="1"/>
  <c r="P1146" i="11"/>
  <c r="P1133" i="10"/>
  <c r="Q1133" i="10" s="1"/>
  <c r="J1374" i="7"/>
  <c r="J1378" i="7" s="1"/>
  <c r="J1717" i="7" s="1"/>
  <c r="J1718" i="7" s="1"/>
  <c r="J1720" i="7" s="1"/>
  <c r="K1104" i="12"/>
  <c r="P1108" i="7"/>
  <c r="Q1108" i="7" s="1"/>
  <c r="I1717" i="12"/>
  <c r="I1718" i="12" s="1"/>
  <c r="N1165" i="1"/>
  <c r="N1161" i="1" s="1"/>
  <c r="Q1097" i="10"/>
  <c r="R1097" i="10" s="1"/>
  <c r="S1097" i="10" s="1"/>
  <c r="I1718" i="1"/>
  <c r="I1720" i="1" s="1"/>
  <c r="S1170" i="9"/>
  <c r="T1170" i="9" s="1"/>
  <c r="W1121" i="12"/>
  <c r="L1160" i="12"/>
  <c r="P1178" i="12"/>
  <c r="P1177" i="12" s="1"/>
  <c r="L1109" i="12"/>
  <c r="U1141" i="12"/>
  <c r="V1179" i="11"/>
  <c r="W1179" i="11" s="1"/>
  <c r="J1095" i="12"/>
  <c r="M1104" i="11"/>
  <c r="K1157" i="1"/>
  <c r="K1374" i="1" s="1"/>
  <c r="K1378" i="1" s="1"/>
  <c r="K1717" i="1" s="1"/>
  <c r="L1158" i="1"/>
  <c r="L1157" i="1" s="1"/>
  <c r="P1147" i="12"/>
  <c r="P1146" i="12" s="1"/>
  <c r="P1169" i="10"/>
  <c r="P1168" i="10" s="1"/>
  <c r="W1127" i="10"/>
  <c r="M1105" i="12"/>
  <c r="Q1102" i="1"/>
  <c r="R1102" i="1" s="1"/>
  <c r="O1169" i="12"/>
  <c r="O1168" i="12" s="1"/>
  <c r="V1148" i="9"/>
  <c r="V1148" i="12" s="1"/>
  <c r="W1120" i="1"/>
  <c r="W1120" i="12" s="1"/>
  <c r="P1172" i="1"/>
  <c r="Q1174" i="1"/>
  <c r="Q1147" i="7"/>
  <c r="V1113" i="12"/>
  <c r="W1148" i="7"/>
  <c r="T1179" i="12"/>
  <c r="U1134" i="1"/>
  <c r="U1134" i="12" s="1"/>
  <c r="P1101" i="10"/>
  <c r="Q1101" i="10" s="1"/>
  <c r="R1108" i="9"/>
  <c r="S1108" i="9" s="1"/>
  <c r="N1161" i="9"/>
  <c r="L1165" i="11"/>
  <c r="L1165" i="12" s="1"/>
  <c r="L1161" i="12" s="1"/>
  <c r="Q1106" i="9"/>
  <c r="Q1099" i="11"/>
  <c r="P1098" i="1"/>
  <c r="Q1098" i="1" s="1"/>
  <c r="R1098" i="1" s="1"/>
  <c r="S1098" i="1" s="1"/>
  <c r="R1140" i="11"/>
  <c r="R1139" i="11" s="1"/>
  <c r="Q1139" i="11"/>
  <c r="S1110" i="7"/>
  <c r="W1113" i="12"/>
  <c r="O1126" i="12"/>
  <c r="O1125" i="12" s="1"/>
  <c r="Q1106" i="1"/>
  <c r="R1106" i="1" s="1"/>
  <c r="Q1174" i="7"/>
  <c r="R1174" i="7" s="1"/>
  <c r="O1161" i="7"/>
  <c r="P1126" i="9"/>
  <c r="Q1159" i="11"/>
  <c r="R1159" i="11" s="1"/>
  <c r="R1110" i="10"/>
  <c r="S1110" i="10" s="1"/>
  <c r="S1169" i="1"/>
  <c r="S1168" i="1" s="1"/>
  <c r="W1149" i="12"/>
  <c r="T1173" i="10"/>
  <c r="U1173" i="10" s="1"/>
  <c r="Q1140" i="7"/>
  <c r="Q1139" i="7" s="1"/>
  <c r="R1107" i="7"/>
  <c r="S1107" i="7" s="1"/>
  <c r="T1107" i="7" s="1"/>
  <c r="T1173" i="1"/>
  <c r="S1110" i="9"/>
  <c r="T1110" i="9" s="1"/>
  <c r="U1110" i="9" s="1"/>
  <c r="V1110" i="9" s="1"/>
  <c r="W1110" i="9" s="1"/>
  <c r="R1164" i="7"/>
  <c r="S1164" i="7" s="1"/>
  <c r="T1098" i="9"/>
  <c r="U1098" i="9" s="1"/>
  <c r="V1098" i="9" s="1"/>
  <c r="W1098" i="9" s="1"/>
  <c r="Q1100" i="7"/>
  <c r="R1100" i="7" s="1"/>
  <c r="S1100" i="7" s="1"/>
  <c r="N1097" i="1"/>
  <c r="P1170" i="12"/>
  <c r="L1100" i="12"/>
  <c r="O1164" i="9"/>
  <c r="P1164" i="9" s="1"/>
  <c r="Q1105" i="11"/>
  <c r="R1105" i="11" s="1"/>
  <c r="S1105" i="11" s="1"/>
  <c r="N1107" i="10"/>
  <c r="O1107" i="10" s="1"/>
  <c r="O1107" i="12" s="1"/>
  <c r="P1172" i="7"/>
  <c r="P1173" i="12"/>
  <c r="P1100" i="1"/>
  <c r="O1118" i="9"/>
  <c r="P1119" i="9"/>
  <c r="Q1119" i="9" s="1"/>
  <c r="Q1118" i="9" s="1"/>
  <c r="L1095" i="10"/>
  <c r="M1161" i="10"/>
  <c r="V1120" i="12"/>
  <c r="M1096" i="10"/>
  <c r="M1096" i="12" s="1"/>
  <c r="O1139" i="9"/>
  <c r="O1098" i="10"/>
  <c r="P1098" i="10" s="1"/>
  <c r="S1105" i="9"/>
  <c r="T1105" i="9" s="1"/>
  <c r="K1720" i="9"/>
  <c r="V1134" i="12"/>
  <c r="W1134" i="9"/>
  <c r="Q1146" i="9"/>
  <c r="R1147" i="9"/>
  <c r="R1146" i="9" s="1"/>
  <c r="M1101" i="7"/>
  <c r="L1101" i="11"/>
  <c r="L1101" i="12" s="1"/>
  <c r="R1169" i="11"/>
  <c r="S1169" i="11" s="1"/>
  <c r="M1109" i="9"/>
  <c r="M1109" i="12" s="1"/>
  <c r="P1172" i="11"/>
  <c r="Q1173" i="11"/>
  <c r="O1132" i="9"/>
  <c r="L1157" i="10"/>
  <c r="M1158" i="10"/>
  <c r="N1158" i="10" s="1"/>
  <c r="N1110" i="1"/>
  <c r="R1097" i="7"/>
  <c r="S1097" i="7" s="1"/>
  <c r="T1097" i="7" s="1"/>
  <c r="U1097" i="7" s="1"/>
  <c r="V1097" i="7" s="1"/>
  <c r="W1097" i="7" s="1"/>
  <c r="K1161" i="11"/>
  <c r="K1165" i="12"/>
  <c r="K1161" i="12" s="1"/>
  <c r="N1172" i="12"/>
  <c r="P1098" i="11"/>
  <c r="Q1098" i="11" s="1"/>
  <c r="R1159" i="10"/>
  <c r="S1159" i="10" s="1"/>
  <c r="T1159" i="10" s="1"/>
  <c r="U1159" i="10" s="1"/>
  <c r="V1159" i="10" s="1"/>
  <c r="W1159" i="10" s="1"/>
  <c r="Q1125" i="10"/>
  <c r="R1126" i="10"/>
  <c r="M1108" i="1"/>
  <c r="U1127" i="7"/>
  <c r="Q1146" i="10"/>
  <c r="Q1170" i="7"/>
  <c r="R1106" i="10"/>
  <c r="S1106" i="10" s="1"/>
  <c r="T1106" i="10" s="1"/>
  <c r="L1104" i="10"/>
  <c r="P1100" i="9"/>
  <c r="Q1100" i="9" s="1"/>
  <c r="Q1164" i="1"/>
  <c r="Q1099" i="9"/>
  <c r="R1099" i="9" s="1"/>
  <c r="S1099" i="9" s="1"/>
  <c r="T1099" i="9" s="1"/>
  <c r="U1099" i="9" s="1"/>
  <c r="T1170" i="1"/>
  <c r="U1170" i="1" s="1"/>
  <c r="Q1168" i="1"/>
  <c r="P1168" i="7"/>
  <c r="R1169" i="7"/>
  <c r="S1169" i="7" s="1"/>
  <c r="O1174" i="12"/>
  <c r="O1172" i="12" s="1"/>
  <c r="O1172" i="10"/>
  <c r="K1095" i="10"/>
  <c r="K1374" i="10" s="1"/>
  <c r="K1378" i="10" s="1"/>
  <c r="K1717" i="10" s="1"/>
  <c r="K1718" i="10" s="1"/>
  <c r="K1720" i="10" s="1"/>
  <c r="N1102" i="7"/>
  <c r="M1102" i="12"/>
  <c r="I1720" i="11"/>
  <c r="H1720" i="11"/>
  <c r="O1108" i="11"/>
  <c r="P1108" i="11" s="1"/>
  <c r="Q1108" i="11" s="1"/>
  <c r="O1165" i="9"/>
  <c r="Q1119" i="1"/>
  <c r="O1109" i="10"/>
  <c r="P1109" i="10" s="1"/>
  <c r="Q1173" i="7"/>
  <c r="K1101" i="12"/>
  <c r="K1157" i="7"/>
  <c r="K1374" i="7" s="1"/>
  <c r="K1378" i="7" s="1"/>
  <c r="K1717" i="7" s="1"/>
  <c r="K1718" i="7" s="1"/>
  <c r="L1158" i="7"/>
  <c r="M1158" i="7" s="1"/>
  <c r="N1158" i="7" s="1"/>
  <c r="K1158" i="12"/>
  <c r="K1157" i="12" s="1"/>
  <c r="P1139" i="1"/>
  <c r="Q1140" i="1"/>
  <c r="R1140" i="1" s="1"/>
  <c r="T1160" i="11"/>
  <c r="U1160" i="11" s="1"/>
  <c r="V1160" i="11" s="1"/>
  <c r="R1177" i="1"/>
  <c r="P1133" i="9"/>
  <c r="U1170" i="10"/>
  <c r="V1170" i="10" s="1"/>
  <c r="W1170" i="10" s="1"/>
  <c r="P1140" i="9"/>
  <c r="P1139" i="9" s="1"/>
  <c r="L1095" i="7"/>
  <c r="N1096" i="7"/>
  <c r="O1096" i="7" s="1"/>
  <c r="P1096" i="7" s="1"/>
  <c r="P1174" i="12"/>
  <c r="K1099" i="12"/>
  <c r="P1177" i="11"/>
  <c r="Q1178" i="11"/>
  <c r="L1108" i="12"/>
  <c r="L1104" i="1"/>
  <c r="R1159" i="9"/>
  <c r="J1720" i="10"/>
  <c r="Q1174" i="11"/>
  <c r="R1174" i="11" s="1"/>
  <c r="S1174" i="11" s="1"/>
  <c r="T1174" i="11" s="1"/>
  <c r="Q1099" i="7"/>
  <c r="M1160" i="9"/>
  <c r="P1096" i="11"/>
  <c r="R1174" i="9"/>
  <c r="P1111" i="9"/>
  <c r="Q1112" i="9"/>
  <c r="R1112" i="9" s="1"/>
  <c r="R1111" i="9" s="1"/>
  <c r="O1140" i="12"/>
  <c r="O1139" i="12" s="1"/>
  <c r="N1096" i="1"/>
  <c r="S1132" i="1"/>
  <c r="Q1177" i="1"/>
  <c r="S1178" i="1"/>
  <c r="O1139" i="7"/>
  <c r="N1160" i="10"/>
  <c r="N1097" i="9"/>
  <c r="N1164" i="11"/>
  <c r="O1164" i="11" s="1"/>
  <c r="N1165" i="10"/>
  <c r="P1101" i="1"/>
  <c r="Q1170" i="11"/>
  <c r="Q1168" i="11" s="1"/>
  <c r="T1133" i="1"/>
  <c r="U1133" i="1" s="1"/>
  <c r="M1097" i="11"/>
  <c r="M1097" i="12" s="1"/>
  <c r="P1158" i="9"/>
  <c r="R1107" i="11"/>
  <c r="S1107" i="11" s="1"/>
  <c r="T1107" i="11" s="1"/>
  <c r="U1107" i="11" s="1"/>
  <c r="V1107" i="11" s="1"/>
  <c r="W1107" i="11" s="1"/>
  <c r="P1159" i="7"/>
  <c r="M1100" i="10"/>
  <c r="M1100" i="12" s="1"/>
  <c r="N1104" i="11"/>
  <c r="Q1105" i="1"/>
  <c r="R1105" i="1" s="1"/>
  <c r="O1109" i="11"/>
  <c r="P1109" i="11" s="1"/>
  <c r="N1099" i="1"/>
  <c r="O1099" i="1" s="1"/>
  <c r="M1110" i="12"/>
  <c r="H1720" i="1"/>
  <c r="M1098" i="7"/>
  <c r="U1148" i="12"/>
  <c r="W1148" i="1"/>
  <c r="Q1102" i="11"/>
  <c r="R1102" i="11" s="1"/>
  <c r="S1102" i="11" s="1"/>
  <c r="T1102" i="11" s="1"/>
  <c r="J1374" i="11"/>
  <c r="J1378" i="11" s="1"/>
  <c r="J1717" i="11" s="1"/>
  <c r="J1718" i="11" s="1"/>
  <c r="J1720" i="11" s="1"/>
  <c r="W1179" i="1"/>
  <c r="H1717" i="12"/>
  <c r="H1718" i="12" s="1"/>
  <c r="O1105" i="10"/>
  <c r="P1105" i="10" s="1"/>
  <c r="P1105" i="12" s="1"/>
  <c r="K1095" i="11"/>
  <c r="P1112" i="7"/>
  <c r="P1111" i="7" s="1"/>
  <c r="P1112" i="1"/>
  <c r="Q1112" i="1" s="1"/>
  <c r="R1168" i="1"/>
  <c r="Q1126" i="1"/>
  <c r="P1118" i="1"/>
  <c r="O1132" i="7"/>
  <c r="O1133" i="12"/>
  <c r="O1132" i="12" s="1"/>
  <c r="N1102" i="9"/>
  <c r="R1178" i="10"/>
  <c r="R1177" i="10" s="1"/>
  <c r="Q1174" i="10"/>
  <c r="M1106" i="12"/>
  <c r="N1106" i="7"/>
  <c r="M1104" i="7"/>
  <c r="W1716" i="12"/>
  <c r="P1133" i="7"/>
  <c r="P1108" i="10"/>
  <c r="R1107" i="1"/>
  <c r="S1107" i="1" s="1"/>
  <c r="O1111" i="1"/>
  <c r="O1112" i="12"/>
  <c r="O1111" i="12" s="1"/>
  <c r="P1111" i="10"/>
  <c r="Q1112" i="10"/>
  <c r="Q1111" i="10" s="1"/>
  <c r="O1118" i="1"/>
  <c r="O1119" i="12"/>
  <c r="O1118" i="12" s="1"/>
  <c r="O1109" i="1"/>
  <c r="L1095" i="9"/>
  <c r="N1096" i="9"/>
  <c r="Q1172" i="9"/>
  <c r="R1173" i="9"/>
  <c r="O1106" i="11"/>
  <c r="O1099" i="10"/>
  <c r="P1099" i="10" s="1"/>
  <c r="Q1099" i="10" s="1"/>
  <c r="M1104" i="10"/>
  <c r="P1169" i="9"/>
  <c r="N1105" i="12"/>
  <c r="R1100" i="11"/>
  <c r="Q1107" i="9"/>
  <c r="R1107" i="9" s="1"/>
  <c r="L1095" i="1"/>
  <c r="L1096" i="12"/>
  <c r="M1095" i="1"/>
  <c r="L1107" i="12"/>
  <c r="T1141" i="12"/>
  <c r="V1141" i="9"/>
  <c r="P1165" i="7"/>
  <c r="O1101" i="9"/>
  <c r="Q1146" i="1"/>
  <c r="R1147" i="1"/>
  <c r="N1159" i="12"/>
  <c r="O1159" i="1"/>
  <c r="O1109" i="7"/>
  <c r="L1157" i="9"/>
  <c r="R1160" i="1"/>
  <c r="O1160" i="7"/>
  <c r="P1125" i="1"/>
  <c r="P1110" i="11"/>
  <c r="Q1139" i="10"/>
  <c r="S1140" i="10"/>
  <c r="T1105" i="7"/>
  <c r="U1105" i="7" s="1"/>
  <c r="R1147" i="10"/>
  <c r="R1146" i="10" s="1"/>
  <c r="M1099" i="12"/>
  <c r="L1099" i="12"/>
  <c r="O1164" i="10"/>
  <c r="Q1126" i="11"/>
  <c r="Q1125" i="11" s="1"/>
  <c r="M1372" i="12" l="1"/>
  <c r="M1369" i="12" s="1"/>
  <c r="N1369" i="1"/>
  <c r="N1370" i="12"/>
  <c r="O1370" i="1"/>
  <c r="P1372" i="1"/>
  <c r="Q1372" i="1" s="1"/>
  <c r="N1372" i="12"/>
  <c r="J1374" i="12"/>
  <c r="J1378" i="12" s="1"/>
  <c r="R1178" i="9"/>
  <c r="R1177" i="9" s="1"/>
  <c r="P1132" i="10"/>
  <c r="Q1118" i="10"/>
  <c r="S1133" i="11"/>
  <c r="S1132" i="11" s="1"/>
  <c r="R1119" i="11"/>
  <c r="Q1132" i="11"/>
  <c r="R1108" i="7"/>
  <c r="S1108" i="7" s="1"/>
  <c r="T1108" i="7" s="1"/>
  <c r="U1108" i="7" s="1"/>
  <c r="V1108" i="7" s="1"/>
  <c r="W1108" i="7" s="1"/>
  <c r="P1158" i="11"/>
  <c r="P1157" i="11" s="1"/>
  <c r="Q1125" i="7"/>
  <c r="Q1178" i="12"/>
  <c r="Q1177" i="12" s="1"/>
  <c r="R1178" i="7"/>
  <c r="R1177" i="7" s="1"/>
  <c r="T1119" i="7"/>
  <c r="T1118" i="7" s="1"/>
  <c r="M1158" i="1"/>
  <c r="M1158" i="12" s="1"/>
  <c r="S1112" i="11"/>
  <c r="S1111" i="11" s="1"/>
  <c r="K1095" i="12"/>
  <c r="K1374" i="12" s="1"/>
  <c r="K1378" i="12" s="1"/>
  <c r="Q1146" i="11"/>
  <c r="S1147" i="11"/>
  <c r="L1095" i="11"/>
  <c r="O1165" i="1"/>
  <c r="O1161" i="1" s="1"/>
  <c r="W1134" i="1"/>
  <c r="W1134" i="12" s="1"/>
  <c r="L1104" i="12"/>
  <c r="O1104" i="11"/>
  <c r="V1179" i="12"/>
  <c r="W1179" i="12"/>
  <c r="L1374" i="1"/>
  <c r="L1378" i="1" s="1"/>
  <c r="L1717" i="1" s="1"/>
  <c r="L1718" i="1" s="1"/>
  <c r="T1108" i="9"/>
  <c r="U1108" i="9" s="1"/>
  <c r="V1108" i="9" s="1"/>
  <c r="W1108" i="9" s="1"/>
  <c r="P1119" i="12"/>
  <c r="P1118" i="12" s="1"/>
  <c r="J1720" i="1"/>
  <c r="Q1147" i="12"/>
  <c r="Q1146" i="12" s="1"/>
  <c r="Q1169" i="10"/>
  <c r="Q1168" i="10" s="1"/>
  <c r="L1161" i="11"/>
  <c r="L1095" i="12"/>
  <c r="R1174" i="1"/>
  <c r="R1172" i="1" s="1"/>
  <c r="Q1172" i="1"/>
  <c r="Q1170" i="12"/>
  <c r="S1147" i="9"/>
  <c r="S1146" i="9" s="1"/>
  <c r="R1106" i="9"/>
  <c r="S1106" i="9" s="1"/>
  <c r="R1147" i="7"/>
  <c r="R1146" i="7" s="1"/>
  <c r="Q1146" i="7"/>
  <c r="N1104" i="10"/>
  <c r="M1101" i="11"/>
  <c r="N1101" i="11" s="1"/>
  <c r="O1101" i="11" s="1"/>
  <c r="P1101" i="11" s="1"/>
  <c r="Q1101" i="11" s="1"/>
  <c r="R1101" i="11" s="1"/>
  <c r="S1101" i="11" s="1"/>
  <c r="T1101" i="11" s="1"/>
  <c r="U1101" i="11" s="1"/>
  <c r="V1101" i="11" s="1"/>
  <c r="W1101" i="11" s="1"/>
  <c r="T1110" i="7"/>
  <c r="U1110" i="7" s="1"/>
  <c r="V1110" i="7" s="1"/>
  <c r="W1110" i="7" s="1"/>
  <c r="S1106" i="1"/>
  <c r="T1106" i="1" s="1"/>
  <c r="U1106" i="1" s="1"/>
  <c r="V1106" i="1" s="1"/>
  <c r="W1106" i="1" s="1"/>
  <c r="S1159" i="11"/>
  <c r="T1159" i="11" s="1"/>
  <c r="W1148" i="9"/>
  <c r="W1148" i="12" s="1"/>
  <c r="P1169" i="12"/>
  <c r="P1168" i="12" s="1"/>
  <c r="U1107" i="7"/>
  <c r="V1107" i="7" s="1"/>
  <c r="W1107" i="7" s="1"/>
  <c r="K1374" i="11"/>
  <c r="K1378" i="11" s="1"/>
  <c r="K1717" i="11" s="1"/>
  <c r="K1718" i="11" s="1"/>
  <c r="K1720" i="11" s="1"/>
  <c r="M1165" i="11"/>
  <c r="N1157" i="7"/>
  <c r="Q1140" i="9"/>
  <c r="Q1139" i="9" s="1"/>
  <c r="J1717" i="12"/>
  <c r="J1718" i="12" s="1"/>
  <c r="J1720" i="12" s="1"/>
  <c r="P1107" i="10"/>
  <c r="P1104" i="10" s="1"/>
  <c r="R1140" i="7"/>
  <c r="R1139" i="7" s="1"/>
  <c r="R1173" i="11"/>
  <c r="S1173" i="11" s="1"/>
  <c r="S1172" i="11" s="1"/>
  <c r="S1140" i="11"/>
  <c r="T1140" i="11" s="1"/>
  <c r="T1139" i="11" s="1"/>
  <c r="S1178" i="10"/>
  <c r="S1177" i="10" s="1"/>
  <c r="P1126" i="12"/>
  <c r="P1125" i="12" s="1"/>
  <c r="U1173" i="1"/>
  <c r="V1173" i="1" s="1"/>
  <c r="N1161" i="10"/>
  <c r="S1174" i="7"/>
  <c r="T1174" i="7" s="1"/>
  <c r="R1099" i="11"/>
  <c r="R1170" i="7"/>
  <c r="S1170" i="7" s="1"/>
  <c r="S1168" i="7" s="1"/>
  <c r="U1106" i="10"/>
  <c r="V1106" i="10" s="1"/>
  <c r="W1106" i="10" s="1"/>
  <c r="P1125" i="9"/>
  <c r="Q1126" i="9"/>
  <c r="Q1125" i="9" s="1"/>
  <c r="Q1112" i="7"/>
  <c r="Q1112" i="12" s="1"/>
  <c r="Q1111" i="12" s="1"/>
  <c r="T1098" i="1"/>
  <c r="U1098" i="1" s="1"/>
  <c r="S1174" i="9"/>
  <c r="T1174" i="9" s="1"/>
  <c r="T1169" i="1"/>
  <c r="U1169" i="1" s="1"/>
  <c r="V1169" i="1" s="1"/>
  <c r="Q1168" i="7"/>
  <c r="V1173" i="10"/>
  <c r="W1173" i="10" s="1"/>
  <c r="S1107" i="9"/>
  <c r="T1107" i="9" s="1"/>
  <c r="U1107" i="9" s="1"/>
  <c r="V1107" i="9" s="1"/>
  <c r="W1107" i="9" s="1"/>
  <c r="V1105" i="7"/>
  <c r="R1099" i="10"/>
  <c r="S1099" i="10" s="1"/>
  <c r="T1169" i="7"/>
  <c r="U1169" i="7" s="1"/>
  <c r="R1108" i="11"/>
  <c r="S1108" i="11" s="1"/>
  <c r="T1108" i="11" s="1"/>
  <c r="U1108" i="11" s="1"/>
  <c r="V1108" i="11" s="1"/>
  <c r="W1108" i="11" s="1"/>
  <c r="I1720" i="12"/>
  <c r="H1720" i="12"/>
  <c r="U1105" i="9"/>
  <c r="T1105" i="11"/>
  <c r="U1132" i="1"/>
  <c r="V1133" i="1"/>
  <c r="O1099" i="12"/>
  <c r="T1169" i="11"/>
  <c r="U1169" i="11" s="1"/>
  <c r="R1146" i="1"/>
  <c r="S1147" i="1"/>
  <c r="T1147" i="1" s="1"/>
  <c r="Q1110" i="11"/>
  <c r="Q1108" i="10"/>
  <c r="R1108" i="10" s="1"/>
  <c r="S1108" i="10" s="1"/>
  <c r="T1108" i="10" s="1"/>
  <c r="U1108" i="10" s="1"/>
  <c r="V1108" i="10" s="1"/>
  <c r="W1108" i="10" s="1"/>
  <c r="R1099" i="7"/>
  <c r="S1099" i="7" s="1"/>
  <c r="T1099" i="7" s="1"/>
  <c r="K1720" i="7"/>
  <c r="O1158" i="10"/>
  <c r="P1158" i="10" s="1"/>
  <c r="O1102" i="7"/>
  <c r="Q1098" i="10"/>
  <c r="R1098" i="10" s="1"/>
  <c r="S1098" i="10" s="1"/>
  <c r="T1098" i="10" s="1"/>
  <c r="U1098" i="10" s="1"/>
  <c r="V1098" i="10" s="1"/>
  <c r="W1098" i="10" s="1"/>
  <c r="Q1109" i="10"/>
  <c r="R1109" i="10" s="1"/>
  <c r="S1109" i="10" s="1"/>
  <c r="R1098" i="11"/>
  <c r="S1098" i="11" s="1"/>
  <c r="T1098" i="11" s="1"/>
  <c r="Q1111" i="1"/>
  <c r="N1095" i="1"/>
  <c r="M1160" i="12"/>
  <c r="N1160" i="9"/>
  <c r="M1157" i="9"/>
  <c r="P1132" i="9"/>
  <c r="Q1133" i="9"/>
  <c r="Q1132" i="9" s="1"/>
  <c r="P1161" i="7"/>
  <c r="O1104" i="10"/>
  <c r="O1105" i="12"/>
  <c r="O1160" i="10"/>
  <c r="Q1118" i="1"/>
  <c r="Q1119" i="12"/>
  <c r="Q1118" i="12" s="1"/>
  <c r="R1119" i="1"/>
  <c r="S1100" i="11"/>
  <c r="T1100" i="11" s="1"/>
  <c r="Q1172" i="10"/>
  <c r="R1174" i="10"/>
  <c r="S1174" i="10" s="1"/>
  <c r="S1172" i="10" s="1"/>
  <c r="V1099" i="9"/>
  <c r="W1099" i="9" s="1"/>
  <c r="S1105" i="1"/>
  <c r="T1110" i="10"/>
  <c r="U1110" i="10" s="1"/>
  <c r="V1110" i="10" s="1"/>
  <c r="W1110" i="10" s="1"/>
  <c r="M1157" i="7"/>
  <c r="T1102" i="10"/>
  <c r="U1102" i="10" s="1"/>
  <c r="V1102" i="10" s="1"/>
  <c r="W1102" i="10" s="1"/>
  <c r="O1102" i="9"/>
  <c r="R1101" i="10"/>
  <c r="S1101" i="10" s="1"/>
  <c r="T1101" i="10" s="1"/>
  <c r="U1101" i="10" s="1"/>
  <c r="V1101" i="10" s="1"/>
  <c r="W1101" i="10" s="1"/>
  <c r="Q1125" i="1"/>
  <c r="S1177" i="1"/>
  <c r="R1164" i="1"/>
  <c r="S1164" i="1" s="1"/>
  <c r="R1170" i="11"/>
  <c r="S1170" i="11" s="1"/>
  <c r="Q1105" i="10"/>
  <c r="Q1105" i="12" s="1"/>
  <c r="P1109" i="7"/>
  <c r="P1101" i="9"/>
  <c r="Q1101" i="9" s="1"/>
  <c r="T1178" i="1"/>
  <c r="L1157" i="7"/>
  <c r="L1374" i="7" s="1"/>
  <c r="L1378" i="7" s="1"/>
  <c r="L1717" i="7" s="1"/>
  <c r="L1718" i="7" s="1"/>
  <c r="L1158" i="12"/>
  <c r="L1157" i="12" s="1"/>
  <c r="T1097" i="10"/>
  <c r="U1097" i="10" s="1"/>
  <c r="V1097" i="10" s="1"/>
  <c r="W1097" i="10" s="1"/>
  <c r="P1106" i="11"/>
  <c r="P1104" i="11" s="1"/>
  <c r="N1095" i="9"/>
  <c r="T1107" i="1"/>
  <c r="O1096" i="9"/>
  <c r="O1096" i="1"/>
  <c r="P1096" i="1" s="1"/>
  <c r="N1101" i="7"/>
  <c r="P1172" i="12"/>
  <c r="O1097" i="1"/>
  <c r="M1095" i="7"/>
  <c r="L1374" i="9"/>
  <c r="L1378" i="9" s="1"/>
  <c r="L1717" i="9" s="1"/>
  <c r="L1718" i="9" s="1"/>
  <c r="Q1159" i="7"/>
  <c r="R1159" i="7" s="1"/>
  <c r="S1159" i="7" s="1"/>
  <c r="R1100" i="9"/>
  <c r="R1112" i="1"/>
  <c r="M1098" i="12"/>
  <c r="N1098" i="7"/>
  <c r="K1718" i="1"/>
  <c r="P1165" i="9"/>
  <c r="Q1101" i="1"/>
  <c r="S1147" i="10"/>
  <c r="S1119" i="10"/>
  <c r="Q1158" i="9"/>
  <c r="Q1172" i="11"/>
  <c r="S1159" i="9"/>
  <c r="T1159" i="9" s="1"/>
  <c r="U1159" i="9" s="1"/>
  <c r="V1159" i="9" s="1"/>
  <c r="W1159" i="9" s="1"/>
  <c r="U1174" i="11"/>
  <c r="V1174" i="11" s="1"/>
  <c r="W1174" i="11" s="1"/>
  <c r="W1127" i="7"/>
  <c r="W1127" i="12" s="1"/>
  <c r="U1127" i="12"/>
  <c r="L1374" i="10"/>
  <c r="L1378" i="10" s="1"/>
  <c r="L1717" i="10" s="1"/>
  <c r="L1718" i="10" s="1"/>
  <c r="N1107" i="12"/>
  <c r="O1165" i="10"/>
  <c r="O1161" i="10" s="1"/>
  <c r="P1164" i="11"/>
  <c r="R1126" i="1"/>
  <c r="Q1109" i="11"/>
  <c r="N1100" i="10"/>
  <c r="Q1174" i="12"/>
  <c r="Q1132" i="10"/>
  <c r="R1133" i="10"/>
  <c r="R1139" i="1"/>
  <c r="Q1172" i="7"/>
  <c r="Q1173" i="12"/>
  <c r="R1173" i="7"/>
  <c r="M1108" i="12"/>
  <c r="M1104" i="12" s="1"/>
  <c r="M1104" i="1"/>
  <c r="N1108" i="1"/>
  <c r="O1161" i="9"/>
  <c r="Q1164" i="9"/>
  <c r="R1164" i="9" s="1"/>
  <c r="O1164" i="12"/>
  <c r="W1160" i="11"/>
  <c r="T1164" i="7"/>
  <c r="O1159" i="12"/>
  <c r="P1159" i="1"/>
  <c r="P1159" i="12" s="1"/>
  <c r="U1102" i="11"/>
  <c r="V1102" i="11" s="1"/>
  <c r="W1102" i="11" s="1"/>
  <c r="Q1165" i="7"/>
  <c r="Q1096" i="11"/>
  <c r="Q1139" i="1"/>
  <c r="M1104" i="9"/>
  <c r="S1140" i="1"/>
  <c r="P1160" i="7"/>
  <c r="R1172" i="9"/>
  <c r="W1141" i="9"/>
  <c r="W1141" i="12" s="1"/>
  <c r="V1141" i="12"/>
  <c r="P1168" i="9"/>
  <c r="Q1169" i="9"/>
  <c r="R1112" i="10"/>
  <c r="N1106" i="12"/>
  <c r="N1104" i="7"/>
  <c r="O1106" i="7"/>
  <c r="P1106" i="7" s="1"/>
  <c r="N1099" i="12"/>
  <c r="P1099" i="1"/>
  <c r="P1099" i="12" s="1"/>
  <c r="N1097" i="11"/>
  <c r="N1097" i="12" s="1"/>
  <c r="P1140" i="12"/>
  <c r="P1139" i="12" s="1"/>
  <c r="U1170" i="9"/>
  <c r="V1170" i="9" s="1"/>
  <c r="W1170" i="9" s="1"/>
  <c r="R1126" i="11"/>
  <c r="R1125" i="11" s="1"/>
  <c r="P1164" i="10"/>
  <c r="S1139" i="10"/>
  <c r="T1140" i="10"/>
  <c r="S1160" i="1"/>
  <c r="T1160" i="1" s="1"/>
  <c r="U1160" i="1" s="1"/>
  <c r="S1173" i="9"/>
  <c r="P1111" i="1"/>
  <c r="P1112" i="12"/>
  <c r="P1111" i="12" s="1"/>
  <c r="O1158" i="7"/>
  <c r="T1132" i="1"/>
  <c r="Q1111" i="9"/>
  <c r="S1112" i="9"/>
  <c r="S1111" i="9" s="1"/>
  <c r="S1102" i="1"/>
  <c r="T1102" i="1" s="1"/>
  <c r="N1102" i="12"/>
  <c r="Q1100" i="1"/>
  <c r="R1125" i="10"/>
  <c r="N1110" i="12"/>
  <c r="O1110" i="1"/>
  <c r="P1109" i="1"/>
  <c r="P1132" i="7"/>
  <c r="P1133" i="12"/>
  <c r="P1132" i="12" s="1"/>
  <c r="O1097" i="9"/>
  <c r="Q1177" i="11"/>
  <c r="R1178" i="11"/>
  <c r="M1157" i="10"/>
  <c r="M1095" i="10"/>
  <c r="N1096" i="10"/>
  <c r="N1096" i="12" s="1"/>
  <c r="R1119" i="9"/>
  <c r="T1100" i="7"/>
  <c r="U1100" i="7" s="1"/>
  <c r="V1100" i="7" s="1"/>
  <c r="W1100" i="7" s="1"/>
  <c r="R1125" i="7"/>
  <c r="S1126" i="7"/>
  <c r="S1125" i="7" s="1"/>
  <c r="Q1096" i="7"/>
  <c r="N1109" i="9"/>
  <c r="S1126" i="10"/>
  <c r="S1125" i="10" s="1"/>
  <c r="N1164" i="12"/>
  <c r="P1118" i="9"/>
  <c r="Q1133" i="7"/>
  <c r="R1133" i="7" s="1"/>
  <c r="N1157" i="10"/>
  <c r="V1170" i="1"/>
  <c r="R1372" i="1" l="1"/>
  <c r="R1372" i="12" s="1"/>
  <c r="Q1372" i="12"/>
  <c r="P1372" i="12"/>
  <c r="P1370" i="1"/>
  <c r="O1369" i="1"/>
  <c r="O1370" i="12"/>
  <c r="O1369" i="12" s="1"/>
  <c r="N1369" i="12"/>
  <c r="S1178" i="9"/>
  <c r="S1177" i="9" s="1"/>
  <c r="T1133" i="11"/>
  <c r="U1133" i="11" s="1"/>
  <c r="U1132" i="11" s="1"/>
  <c r="R1169" i="10"/>
  <c r="R1168" i="10" s="1"/>
  <c r="S1172" i="9"/>
  <c r="Q1158" i="11"/>
  <c r="R1158" i="11" s="1"/>
  <c r="R1157" i="11" s="1"/>
  <c r="S1119" i="11"/>
  <c r="R1118" i="11"/>
  <c r="T1112" i="11"/>
  <c r="T1111" i="11" s="1"/>
  <c r="U1119" i="7"/>
  <c r="U1118" i="7" s="1"/>
  <c r="R1147" i="12"/>
  <c r="R1146" i="12" s="1"/>
  <c r="L1374" i="11"/>
  <c r="L1378" i="11" s="1"/>
  <c r="L1717" i="11" s="1"/>
  <c r="L1718" i="11" s="1"/>
  <c r="L1720" i="11" s="1"/>
  <c r="U1159" i="11"/>
  <c r="V1159" i="11" s="1"/>
  <c r="W1159" i="11" s="1"/>
  <c r="T1112" i="9"/>
  <c r="T1111" i="9" s="1"/>
  <c r="S1178" i="7"/>
  <c r="S1177" i="7" s="1"/>
  <c r="M1095" i="11"/>
  <c r="M1374" i="9"/>
  <c r="M1378" i="9" s="1"/>
  <c r="M1717" i="9" s="1"/>
  <c r="M1718" i="9" s="1"/>
  <c r="M1720" i="9" s="1"/>
  <c r="P1165" i="1"/>
  <c r="P1161" i="1" s="1"/>
  <c r="S1146" i="11"/>
  <c r="T1147" i="11"/>
  <c r="O1096" i="10"/>
  <c r="P1096" i="10" s="1"/>
  <c r="M1157" i="1"/>
  <c r="M1374" i="1" s="1"/>
  <c r="M1378" i="1" s="1"/>
  <c r="M1717" i="1" s="1"/>
  <c r="M1718" i="1" s="1"/>
  <c r="N1158" i="1"/>
  <c r="T1168" i="1"/>
  <c r="M1101" i="12"/>
  <c r="M1095" i="12" s="1"/>
  <c r="L1720" i="1"/>
  <c r="S1140" i="7"/>
  <c r="T1140" i="7" s="1"/>
  <c r="T1139" i="7" s="1"/>
  <c r="P1164" i="12"/>
  <c r="T1106" i="9"/>
  <c r="U1106" i="9" s="1"/>
  <c r="V1106" i="9" s="1"/>
  <c r="T1147" i="9"/>
  <c r="T1146" i="9" s="1"/>
  <c r="M1374" i="10"/>
  <c r="M1378" i="10" s="1"/>
  <c r="M1717" i="10" s="1"/>
  <c r="M1718" i="10" s="1"/>
  <c r="M1720" i="10" s="1"/>
  <c r="S1168" i="11"/>
  <c r="S1170" i="12"/>
  <c r="T1099" i="10"/>
  <c r="U1099" i="10" s="1"/>
  <c r="V1099" i="10" s="1"/>
  <c r="W1099" i="10" s="1"/>
  <c r="Q1099" i="1"/>
  <c r="Q1099" i="12" s="1"/>
  <c r="R1172" i="11"/>
  <c r="R1126" i="9"/>
  <c r="R1125" i="9" s="1"/>
  <c r="S1174" i="1"/>
  <c r="L1374" i="12"/>
  <c r="L1378" i="12" s="1"/>
  <c r="Q1126" i="12"/>
  <c r="Q1125" i="12" s="1"/>
  <c r="Q1107" i="10"/>
  <c r="Q1107" i="12" s="1"/>
  <c r="W1169" i="1"/>
  <c r="R1174" i="12"/>
  <c r="R1168" i="11"/>
  <c r="M1157" i="12"/>
  <c r="T1126" i="7"/>
  <c r="T1125" i="7" s="1"/>
  <c r="K1717" i="12"/>
  <c r="K1718" i="12" s="1"/>
  <c r="K1720" i="12" s="1"/>
  <c r="P1107" i="12"/>
  <c r="U1168" i="1"/>
  <c r="N1165" i="11"/>
  <c r="O1165" i="11" s="1"/>
  <c r="M1161" i="11"/>
  <c r="M1165" i="12"/>
  <c r="M1161" i="12" s="1"/>
  <c r="S1147" i="7"/>
  <c r="S1147" i="12" s="1"/>
  <c r="S1146" i="12" s="1"/>
  <c r="U1174" i="9"/>
  <c r="V1174" i="9" s="1"/>
  <c r="W1174" i="9" s="1"/>
  <c r="Q1140" i="12"/>
  <c r="Q1139" i="12" s="1"/>
  <c r="R1168" i="7"/>
  <c r="T1173" i="11"/>
  <c r="T1172" i="11" s="1"/>
  <c r="R1140" i="9"/>
  <c r="R1140" i="12" s="1"/>
  <c r="R1139" i="12" s="1"/>
  <c r="S1126" i="11"/>
  <c r="S1125" i="11" s="1"/>
  <c r="S1139" i="11"/>
  <c r="U1140" i="11"/>
  <c r="S1099" i="11"/>
  <c r="T1099" i="11" s="1"/>
  <c r="U1099" i="11" s="1"/>
  <c r="T1178" i="10"/>
  <c r="T1177" i="10" s="1"/>
  <c r="T1159" i="7"/>
  <c r="U1159" i="7" s="1"/>
  <c r="V1159" i="7" s="1"/>
  <c r="W1159" i="7" s="1"/>
  <c r="U1174" i="7"/>
  <c r="R1133" i="9"/>
  <c r="R1132" i="9" s="1"/>
  <c r="R1112" i="7"/>
  <c r="R1111" i="7" s="1"/>
  <c r="Q1111" i="7"/>
  <c r="W1173" i="1"/>
  <c r="T1170" i="7"/>
  <c r="U1170" i="7" s="1"/>
  <c r="V1170" i="7" s="1"/>
  <c r="W1170" i="7" s="1"/>
  <c r="Q1164" i="10"/>
  <c r="R1164" i="10" s="1"/>
  <c r="N1095" i="7"/>
  <c r="N1374" i="7" s="1"/>
  <c r="N1378" i="7" s="1"/>
  <c r="N1717" i="7" s="1"/>
  <c r="N1718" i="7" s="1"/>
  <c r="R1170" i="12"/>
  <c r="U1102" i="1"/>
  <c r="T1109" i="10"/>
  <c r="U1109" i="10" s="1"/>
  <c r="V1109" i="10" s="1"/>
  <c r="W1109" i="10" s="1"/>
  <c r="R1101" i="9"/>
  <c r="S1101" i="9" s="1"/>
  <c r="T1101" i="9" s="1"/>
  <c r="U1101" i="9" s="1"/>
  <c r="V1101" i="9" s="1"/>
  <c r="W1101" i="9" s="1"/>
  <c r="U1099" i="7"/>
  <c r="V1099" i="7" s="1"/>
  <c r="W1099" i="7" s="1"/>
  <c r="R1132" i="7"/>
  <c r="S1133" i="7"/>
  <c r="R1096" i="11"/>
  <c r="S1096" i="11" s="1"/>
  <c r="T1096" i="11" s="1"/>
  <c r="O1106" i="12"/>
  <c r="O1104" i="7"/>
  <c r="S1164" i="9"/>
  <c r="T1164" i="9" s="1"/>
  <c r="S1118" i="10"/>
  <c r="T1119" i="10"/>
  <c r="T1164" i="1"/>
  <c r="U1098" i="11"/>
  <c r="V1098" i="11" s="1"/>
  <c r="W1098" i="11" s="1"/>
  <c r="V1132" i="1"/>
  <c r="V1160" i="1"/>
  <c r="Q1106" i="7"/>
  <c r="N1101" i="12"/>
  <c r="O1101" i="7"/>
  <c r="O1101" i="12" s="1"/>
  <c r="S1146" i="1"/>
  <c r="N1100" i="12"/>
  <c r="O1100" i="10"/>
  <c r="P1165" i="10"/>
  <c r="R1118" i="1"/>
  <c r="R1119" i="12"/>
  <c r="R1118" i="12" s="1"/>
  <c r="S1119" i="1"/>
  <c r="T1119" i="1" s="1"/>
  <c r="T1170" i="11"/>
  <c r="T1168" i="11" s="1"/>
  <c r="Q1168" i="9"/>
  <c r="Q1169" i="12"/>
  <c r="Q1168" i="12" s="1"/>
  <c r="Q1109" i="7"/>
  <c r="T1105" i="1"/>
  <c r="U1105" i="1" s="1"/>
  <c r="P1097" i="9"/>
  <c r="Q1097" i="9" s="1"/>
  <c r="R1097" i="9" s="1"/>
  <c r="S1097" i="9" s="1"/>
  <c r="T1097" i="9" s="1"/>
  <c r="U1097" i="9" s="1"/>
  <c r="V1097" i="9" s="1"/>
  <c r="W1097" i="9" s="1"/>
  <c r="Q1161" i="7"/>
  <c r="V1098" i="1"/>
  <c r="W1098" i="1" s="1"/>
  <c r="L1720" i="7"/>
  <c r="R1105" i="10"/>
  <c r="N1095" i="10"/>
  <c r="N1374" i="10" s="1"/>
  <c r="N1378" i="10" s="1"/>
  <c r="N1717" i="10" s="1"/>
  <c r="N1718" i="10" s="1"/>
  <c r="T1139" i="10"/>
  <c r="R1111" i="10"/>
  <c r="S1112" i="10"/>
  <c r="Q1160" i="7"/>
  <c r="K1720" i="1"/>
  <c r="O1095" i="1"/>
  <c r="V1169" i="11"/>
  <c r="V1105" i="9"/>
  <c r="R1177" i="11"/>
  <c r="S1178" i="11"/>
  <c r="N1104" i="9"/>
  <c r="N1109" i="12"/>
  <c r="P1106" i="12"/>
  <c r="P1104" i="7"/>
  <c r="U1140" i="10"/>
  <c r="U1139" i="10" s="1"/>
  <c r="R1178" i="12"/>
  <c r="R1177" i="12" s="1"/>
  <c r="R1096" i="7"/>
  <c r="U1105" i="11"/>
  <c r="R1109" i="11"/>
  <c r="S1109" i="11" s="1"/>
  <c r="T1109" i="11" s="1"/>
  <c r="U1109" i="11" s="1"/>
  <c r="V1109" i="11" s="1"/>
  <c r="W1109" i="11" s="1"/>
  <c r="S1100" i="9"/>
  <c r="T1100" i="9" s="1"/>
  <c r="V1169" i="7"/>
  <c r="Q1132" i="7"/>
  <c r="Q1133" i="12"/>
  <c r="Q1132" i="12" s="1"/>
  <c r="T1146" i="1"/>
  <c r="U1147" i="1"/>
  <c r="V1147" i="1" s="1"/>
  <c r="Q1158" i="10"/>
  <c r="R1158" i="10" s="1"/>
  <c r="L1720" i="10"/>
  <c r="N1098" i="12"/>
  <c r="O1098" i="7"/>
  <c r="O1095" i="9"/>
  <c r="P1096" i="9"/>
  <c r="W1170" i="1"/>
  <c r="V1168" i="1"/>
  <c r="R1169" i="9"/>
  <c r="S1169" i="9" s="1"/>
  <c r="S1139" i="1"/>
  <c r="T1140" i="1"/>
  <c r="N1108" i="12"/>
  <c r="N1104" i="1"/>
  <c r="O1108" i="1"/>
  <c r="S1146" i="10"/>
  <c r="T1147" i="10"/>
  <c r="W1133" i="1"/>
  <c r="N1095" i="11"/>
  <c r="O1097" i="11"/>
  <c r="O1097" i="12" s="1"/>
  <c r="Q1159" i="1"/>
  <c r="U1100" i="11"/>
  <c r="V1100" i="11" s="1"/>
  <c r="W1100" i="11" s="1"/>
  <c r="P1102" i="9"/>
  <c r="R1165" i="7"/>
  <c r="T1177" i="1"/>
  <c r="U1178" i="1"/>
  <c r="O1109" i="9"/>
  <c r="R1172" i="7"/>
  <c r="S1173" i="7"/>
  <c r="R1173" i="12"/>
  <c r="R1125" i="1"/>
  <c r="S1126" i="1"/>
  <c r="U1107" i="1"/>
  <c r="R1172" i="10"/>
  <c r="T1174" i="10"/>
  <c r="P1160" i="10"/>
  <c r="P1157" i="10" s="1"/>
  <c r="Q1109" i="1"/>
  <c r="R1109" i="1" s="1"/>
  <c r="O1157" i="7"/>
  <c r="Q1172" i="12"/>
  <c r="Q1106" i="11"/>
  <c r="O1102" i="12"/>
  <c r="P1102" i="7"/>
  <c r="L1720" i="9"/>
  <c r="P1158" i="7"/>
  <c r="Q1158" i="7" s="1"/>
  <c r="O1157" i="10"/>
  <c r="R1110" i="11"/>
  <c r="S1110" i="11" s="1"/>
  <c r="T1110" i="11" s="1"/>
  <c r="U1110" i="11" s="1"/>
  <c r="V1110" i="11" s="1"/>
  <c r="W1110" i="11" s="1"/>
  <c r="R1118" i="9"/>
  <c r="S1119" i="9"/>
  <c r="S1118" i="9" s="1"/>
  <c r="Q1164" i="11"/>
  <c r="R1100" i="1"/>
  <c r="S1100" i="1" s="1"/>
  <c r="N1157" i="9"/>
  <c r="N1160" i="12"/>
  <c r="W1105" i="7"/>
  <c r="R1101" i="1"/>
  <c r="S1101" i="1" s="1"/>
  <c r="T1173" i="9"/>
  <c r="T1172" i="9" s="1"/>
  <c r="O1110" i="12"/>
  <c r="P1110" i="1"/>
  <c r="R1132" i="10"/>
  <c r="S1133" i="10"/>
  <c r="S1132" i="10" s="1"/>
  <c r="R1111" i="1"/>
  <c r="S1112" i="1"/>
  <c r="M1374" i="7"/>
  <c r="M1378" i="7" s="1"/>
  <c r="M1717" i="7" s="1"/>
  <c r="M1718" i="7" s="1"/>
  <c r="Q1096" i="1"/>
  <c r="O1160" i="9"/>
  <c r="U1164" i="7"/>
  <c r="P1097" i="1"/>
  <c r="P1095" i="1" s="1"/>
  <c r="T1126" i="10"/>
  <c r="T1125" i="10" s="1"/>
  <c r="R1158" i="9"/>
  <c r="Q1165" i="9"/>
  <c r="R1165" i="9" s="1"/>
  <c r="R1161" i="9" s="1"/>
  <c r="P1161" i="9"/>
  <c r="P1370" i="12" l="1"/>
  <c r="P1369" i="12" s="1"/>
  <c r="P1369" i="1"/>
  <c r="Q1370" i="1"/>
  <c r="R1370" i="1" s="1"/>
  <c r="S1372" i="1"/>
  <c r="S1158" i="11"/>
  <c r="S1157" i="11" s="1"/>
  <c r="S1139" i="7"/>
  <c r="T1178" i="9"/>
  <c r="T1177" i="9" s="1"/>
  <c r="V1133" i="11"/>
  <c r="W1133" i="11" s="1"/>
  <c r="W1132" i="11" s="1"/>
  <c r="T1132" i="11"/>
  <c r="U1112" i="11"/>
  <c r="U1111" i="11" s="1"/>
  <c r="S1169" i="10"/>
  <c r="S1168" i="10" s="1"/>
  <c r="N1720" i="10"/>
  <c r="Q1157" i="11"/>
  <c r="V1119" i="7"/>
  <c r="V1118" i="7" s="1"/>
  <c r="U1112" i="9"/>
  <c r="V1112" i="9" s="1"/>
  <c r="V1111" i="9" s="1"/>
  <c r="S1118" i="11"/>
  <c r="T1119" i="11"/>
  <c r="T1118" i="11" s="1"/>
  <c r="T1178" i="7"/>
  <c r="T1177" i="7" s="1"/>
  <c r="L1717" i="12"/>
  <c r="L1718" i="12" s="1"/>
  <c r="L1720" i="12" s="1"/>
  <c r="Q1165" i="1"/>
  <c r="Q1161" i="1" s="1"/>
  <c r="S1178" i="12"/>
  <c r="S1177" i="12" s="1"/>
  <c r="U1140" i="7"/>
  <c r="U1139" i="7" s="1"/>
  <c r="R1126" i="12"/>
  <c r="R1125" i="12" s="1"/>
  <c r="S1126" i="9"/>
  <c r="S1125" i="9" s="1"/>
  <c r="W1106" i="9"/>
  <c r="O1095" i="10"/>
  <c r="O1374" i="10" s="1"/>
  <c r="O1378" i="10" s="1"/>
  <c r="O1717" i="10" s="1"/>
  <c r="O1718" i="10" s="1"/>
  <c r="O1720" i="10" s="1"/>
  <c r="Q1096" i="10"/>
  <c r="R1096" i="10" s="1"/>
  <c r="O1096" i="12"/>
  <c r="U1126" i="7"/>
  <c r="V1126" i="7" s="1"/>
  <c r="M1374" i="11"/>
  <c r="M1378" i="11" s="1"/>
  <c r="M1717" i="11" s="1"/>
  <c r="M1718" i="11" s="1"/>
  <c r="M1720" i="11" s="1"/>
  <c r="R1112" i="12"/>
  <c r="R1111" i="12" s="1"/>
  <c r="N1157" i="1"/>
  <c r="N1374" i="1" s="1"/>
  <c r="N1378" i="1" s="1"/>
  <c r="N1717" i="1" s="1"/>
  <c r="N1718" i="1" s="1"/>
  <c r="N1720" i="1" s="1"/>
  <c r="O1158" i="1"/>
  <c r="N1158" i="12"/>
  <c r="N1157" i="12" s="1"/>
  <c r="S1140" i="9"/>
  <c r="S1140" i="12" s="1"/>
  <c r="S1139" i="12" s="1"/>
  <c r="T1146" i="11"/>
  <c r="U1147" i="11"/>
  <c r="S1112" i="7"/>
  <c r="S1111" i="7" s="1"/>
  <c r="U1147" i="9"/>
  <c r="U1146" i="9" s="1"/>
  <c r="M1374" i="12"/>
  <c r="M1378" i="12" s="1"/>
  <c r="R1099" i="1"/>
  <c r="R1099" i="12" s="1"/>
  <c r="S1133" i="9"/>
  <c r="T1133" i="9" s="1"/>
  <c r="T1168" i="7"/>
  <c r="P1102" i="12"/>
  <c r="N1104" i="12"/>
  <c r="O1161" i="11"/>
  <c r="O1165" i="12"/>
  <c r="O1161" i="12" s="1"/>
  <c r="R1107" i="10"/>
  <c r="S1172" i="1"/>
  <c r="S1174" i="12"/>
  <c r="T1126" i="11"/>
  <c r="T1125" i="11" s="1"/>
  <c r="N1374" i="9"/>
  <c r="N1378" i="9" s="1"/>
  <c r="N1717" i="9" s="1"/>
  <c r="N1718" i="9" s="1"/>
  <c r="N1720" i="9" s="1"/>
  <c r="R1133" i="12"/>
  <c r="R1132" i="12" s="1"/>
  <c r="T1174" i="1"/>
  <c r="T1172" i="1" s="1"/>
  <c r="N1161" i="11"/>
  <c r="N1374" i="11" s="1"/>
  <c r="N1378" i="11" s="1"/>
  <c r="N1717" i="11" s="1"/>
  <c r="N1165" i="12"/>
  <c r="N1161" i="12" s="1"/>
  <c r="U1178" i="10"/>
  <c r="V1178" i="10" s="1"/>
  <c r="R1172" i="12"/>
  <c r="S1146" i="7"/>
  <c r="Q1104" i="10"/>
  <c r="P1165" i="11"/>
  <c r="T1147" i="7"/>
  <c r="U1147" i="7" s="1"/>
  <c r="U1146" i="7" s="1"/>
  <c r="T1119" i="9"/>
  <c r="T1118" i="9" s="1"/>
  <c r="U1168" i="7"/>
  <c r="R1139" i="9"/>
  <c r="U1173" i="11"/>
  <c r="P1101" i="7"/>
  <c r="P1101" i="12" s="1"/>
  <c r="V1099" i="11"/>
  <c r="W1099" i="11" s="1"/>
  <c r="U1100" i="9"/>
  <c r="V1100" i="9" s="1"/>
  <c r="V1140" i="10"/>
  <c r="V1139" i="10" s="1"/>
  <c r="U1126" i="10"/>
  <c r="U1125" i="10" s="1"/>
  <c r="U1139" i="11"/>
  <c r="V1140" i="11"/>
  <c r="N1095" i="12"/>
  <c r="V1174" i="7"/>
  <c r="W1174" i="7" s="1"/>
  <c r="T1100" i="1"/>
  <c r="T1118" i="1"/>
  <c r="U1119" i="1"/>
  <c r="V1146" i="1"/>
  <c r="W1147" i="1"/>
  <c r="U1096" i="11"/>
  <c r="T1101" i="1"/>
  <c r="R1109" i="7"/>
  <c r="S1109" i="7" s="1"/>
  <c r="U1173" i="9"/>
  <c r="O1108" i="12"/>
  <c r="O1104" i="1"/>
  <c r="P1108" i="1"/>
  <c r="R1096" i="1"/>
  <c r="S1109" i="1"/>
  <c r="S1158" i="9"/>
  <c r="U1170" i="11"/>
  <c r="T1170" i="12"/>
  <c r="W1105" i="9"/>
  <c r="Q1157" i="7"/>
  <c r="R1158" i="7"/>
  <c r="M1720" i="1"/>
  <c r="R1164" i="11"/>
  <c r="Q1164" i="12"/>
  <c r="Q1102" i="9"/>
  <c r="R1102" i="9" s="1"/>
  <c r="S1102" i="9" s="1"/>
  <c r="T1102" i="9" s="1"/>
  <c r="U1102" i="9" s="1"/>
  <c r="V1102" i="9" s="1"/>
  <c r="W1102" i="9" s="1"/>
  <c r="S1105" i="10"/>
  <c r="R1105" i="12"/>
  <c r="T1133" i="10"/>
  <c r="S1125" i="1"/>
  <c r="T1126" i="1"/>
  <c r="T1139" i="1"/>
  <c r="U1140" i="1"/>
  <c r="P1157" i="7"/>
  <c r="Q1102" i="7"/>
  <c r="P1095" i="9"/>
  <c r="Q1096" i="9"/>
  <c r="S1118" i="1"/>
  <c r="S1119" i="12"/>
  <c r="S1118" i="12" s="1"/>
  <c r="U1174" i="10"/>
  <c r="T1172" i="10"/>
  <c r="V1168" i="7"/>
  <c r="W1169" i="7"/>
  <c r="V1102" i="1"/>
  <c r="Q1159" i="12"/>
  <c r="R1159" i="1"/>
  <c r="S1168" i="9"/>
  <c r="S1169" i="12"/>
  <c r="S1168" i="12" s="1"/>
  <c r="P1161" i="10"/>
  <c r="U1146" i="1"/>
  <c r="S1172" i="7"/>
  <c r="T1173" i="7"/>
  <c r="S1173" i="12"/>
  <c r="S1158" i="10"/>
  <c r="U1164" i="1"/>
  <c r="V1164" i="1" s="1"/>
  <c r="Q1097" i="1"/>
  <c r="Q1095" i="1" s="1"/>
  <c r="O1095" i="11"/>
  <c r="P1097" i="11"/>
  <c r="P1095" i="11" s="1"/>
  <c r="V1105" i="1"/>
  <c r="Q1160" i="10"/>
  <c r="Q1157" i="10" s="1"/>
  <c r="S1164" i="10"/>
  <c r="P1110" i="12"/>
  <c r="Q1110" i="1"/>
  <c r="R1168" i="9"/>
  <c r="T1169" i="9"/>
  <c r="R1169" i="12"/>
  <c r="R1168" i="12" s="1"/>
  <c r="P1096" i="12"/>
  <c r="R1106" i="11"/>
  <c r="Q1104" i="11"/>
  <c r="O1098" i="12"/>
  <c r="P1098" i="7"/>
  <c r="O1095" i="7"/>
  <c r="O1374" i="7" s="1"/>
  <c r="O1378" i="7" s="1"/>
  <c r="O1717" i="7" s="1"/>
  <c r="O1718" i="7" s="1"/>
  <c r="V1105" i="11"/>
  <c r="Q1165" i="10"/>
  <c r="S1132" i="7"/>
  <c r="T1133" i="7"/>
  <c r="V1164" i="7"/>
  <c r="O1104" i="9"/>
  <c r="P1109" i="9"/>
  <c r="O1109" i="12"/>
  <c r="W1132" i="1"/>
  <c r="S1177" i="11"/>
  <c r="T1178" i="11"/>
  <c r="R1160" i="7"/>
  <c r="N1720" i="7"/>
  <c r="S1111" i="10"/>
  <c r="T1112" i="10"/>
  <c r="T1118" i="10"/>
  <c r="U1119" i="10"/>
  <c r="T1146" i="10"/>
  <c r="U1147" i="10"/>
  <c r="W1168" i="1"/>
  <c r="S1096" i="7"/>
  <c r="U1177" i="1"/>
  <c r="W1169" i="11"/>
  <c r="O1100" i="12"/>
  <c r="P1100" i="10"/>
  <c r="Q1106" i="12"/>
  <c r="Q1104" i="7"/>
  <c r="R1106" i="7"/>
  <c r="W1160" i="1"/>
  <c r="O1157" i="9"/>
  <c r="P1160" i="9"/>
  <c r="O1160" i="12"/>
  <c r="V1107" i="1"/>
  <c r="Q1161" i="9"/>
  <c r="U1164" i="9"/>
  <c r="S1165" i="9"/>
  <c r="T1165" i="9" s="1"/>
  <c r="U1165" i="9" s="1"/>
  <c r="V1165" i="9" s="1"/>
  <c r="W1165" i="9" s="1"/>
  <c r="M1720" i="7"/>
  <c r="S1165" i="7"/>
  <c r="R1161" i="7"/>
  <c r="S1111" i="1"/>
  <c r="T1112" i="1"/>
  <c r="V1178" i="1"/>
  <c r="S1370" i="1" l="1"/>
  <c r="R1370" i="12"/>
  <c r="R1369" i="12" s="1"/>
  <c r="R1369" i="1"/>
  <c r="S1372" i="12"/>
  <c r="T1372" i="1"/>
  <c r="Q1369" i="1"/>
  <c r="Q1370" i="12"/>
  <c r="Q1369" i="12" s="1"/>
  <c r="V1112" i="11"/>
  <c r="W1112" i="11" s="1"/>
  <c r="W1111" i="11" s="1"/>
  <c r="T1158" i="11"/>
  <c r="U1158" i="11" s="1"/>
  <c r="U1157" i="11" s="1"/>
  <c r="T1169" i="10"/>
  <c r="U1169" i="10" s="1"/>
  <c r="V1169" i="10" s="1"/>
  <c r="V1168" i="10" s="1"/>
  <c r="V1132" i="11"/>
  <c r="U1178" i="9"/>
  <c r="V1178" i="9" s="1"/>
  <c r="W1178" i="9" s="1"/>
  <c r="W1177" i="9" s="1"/>
  <c r="U1111" i="9"/>
  <c r="T1140" i="9"/>
  <c r="T1140" i="12" s="1"/>
  <c r="T1139" i="12" s="1"/>
  <c r="W1119" i="7"/>
  <c r="W1118" i="7" s="1"/>
  <c r="U1119" i="11"/>
  <c r="U1118" i="11" s="1"/>
  <c r="S1132" i="9"/>
  <c r="R1165" i="1"/>
  <c r="R1161" i="1" s="1"/>
  <c r="S1133" i="12"/>
  <c r="S1132" i="12" s="1"/>
  <c r="S1172" i="12"/>
  <c r="V1140" i="7"/>
  <c r="V1139" i="7" s="1"/>
  <c r="S1099" i="1"/>
  <c r="S1099" i="12" s="1"/>
  <c r="T1126" i="9"/>
  <c r="U1126" i="9" s="1"/>
  <c r="S1126" i="12"/>
  <c r="S1125" i="12" s="1"/>
  <c r="W1140" i="10"/>
  <c r="W1139" i="10" s="1"/>
  <c r="U1178" i="7"/>
  <c r="V1178" i="7" s="1"/>
  <c r="Q1096" i="12"/>
  <c r="M1717" i="12"/>
  <c r="M1718" i="12" s="1"/>
  <c r="M1720" i="12" s="1"/>
  <c r="U1177" i="10"/>
  <c r="U1125" i="7"/>
  <c r="V1147" i="9"/>
  <c r="V1146" i="9" s="1"/>
  <c r="Q1101" i="7"/>
  <c r="Q1101" i="12" s="1"/>
  <c r="T1109" i="7"/>
  <c r="U1109" i="7" s="1"/>
  <c r="V1109" i="7" s="1"/>
  <c r="W1109" i="7" s="1"/>
  <c r="U1146" i="11"/>
  <c r="V1147" i="11"/>
  <c r="S1139" i="9"/>
  <c r="V1111" i="11"/>
  <c r="O1157" i="1"/>
  <c r="O1374" i="1" s="1"/>
  <c r="O1378" i="1" s="1"/>
  <c r="O1717" i="1" s="1"/>
  <c r="O1718" i="1" s="1"/>
  <c r="O1158" i="12"/>
  <c r="O1157" i="12" s="1"/>
  <c r="P1158" i="1"/>
  <c r="O1374" i="9"/>
  <c r="O1378" i="9" s="1"/>
  <c r="O1717" i="9" s="1"/>
  <c r="O1718" i="9" s="1"/>
  <c r="O1720" i="9" s="1"/>
  <c r="S1112" i="12"/>
  <c r="S1111" i="12" s="1"/>
  <c r="T1112" i="7"/>
  <c r="T1112" i="12" s="1"/>
  <c r="T1111" i="12" s="1"/>
  <c r="U1119" i="9"/>
  <c r="U1118" i="9" s="1"/>
  <c r="T1174" i="12"/>
  <c r="T1119" i="12"/>
  <c r="T1118" i="12" s="1"/>
  <c r="U1174" i="1"/>
  <c r="V1174" i="1" s="1"/>
  <c r="U1126" i="11"/>
  <c r="U1125" i="11" s="1"/>
  <c r="O1374" i="11"/>
  <c r="O1378" i="11" s="1"/>
  <c r="O1717" i="11" s="1"/>
  <c r="O1718" i="11" s="1"/>
  <c r="N1718" i="11"/>
  <c r="N1720" i="11" s="1"/>
  <c r="N1717" i="12"/>
  <c r="N1718" i="12" s="1"/>
  <c r="P1165" i="12"/>
  <c r="P1161" i="12" s="1"/>
  <c r="T1146" i="7"/>
  <c r="R1107" i="12"/>
  <c r="S1107" i="10"/>
  <c r="S1107" i="12" s="1"/>
  <c r="V1126" i="10"/>
  <c r="V1125" i="10" s="1"/>
  <c r="N1374" i="12"/>
  <c r="N1378" i="12" s="1"/>
  <c r="R1104" i="10"/>
  <c r="V1147" i="7"/>
  <c r="V1146" i="7" s="1"/>
  <c r="Q1165" i="11"/>
  <c r="Q1165" i="12" s="1"/>
  <c r="Q1161" i="12" s="1"/>
  <c r="P1161" i="11"/>
  <c r="P1374" i="11" s="1"/>
  <c r="P1378" i="11" s="1"/>
  <c r="P1717" i="11" s="1"/>
  <c r="P1718" i="11" s="1"/>
  <c r="T1147" i="12"/>
  <c r="T1146" i="12" s="1"/>
  <c r="U1161" i="9"/>
  <c r="W1100" i="9"/>
  <c r="V1173" i="11"/>
  <c r="U1172" i="11"/>
  <c r="V1139" i="11"/>
  <c r="W1140" i="11"/>
  <c r="W1139" i="11" s="1"/>
  <c r="O1095" i="12"/>
  <c r="T1161" i="9"/>
  <c r="S1161" i="9"/>
  <c r="Q1097" i="11"/>
  <c r="Q1095" i="11" s="1"/>
  <c r="W1164" i="1"/>
  <c r="W1112" i="9"/>
  <c r="W1111" i="9" s="1"/>
  <c r="T1177" i="11"/>
  <c r="U1178" i="11"/>
  <c r="T1178" i="12"/>
  <c r="T1177" i="12" s="1"/>
  <c r="P1104" i="9"/>
  <c r="Q1109" i="9"/>
  <c r="P1109" i="12"/>
  <c r="S1096" i="1"/>
  <c r="U1146" i="10"/>
  <c r="V1147" i="10"/>
  <c r="T1165" i="7"/>
  <c r="S1161" i="7"/>
  <c r="U1118" i="10"/>
  <c r="V1119" i="10"/>
  <c r="U1147" i="12"/>
  <c r="U1146" i="12" s="1"/>
  <c r="R1106" i="12"/>
  <c r="S1106" i="7"/>
  <c r="R1104" i="7"/>
  <c r="P1098" i="12"/>
  <c r="Q1098" i="7"/>
  <c r="P1095" i="7"/>
  <c r="P1374" i="7" s="1"/>
  <c r="P1378" i="7" s="1"/>
  <c r="P1717" i="7" s="1"/>
  <c r="P1718" i="7" s="1"/>
  <c r="W1146" i="1"/>
  <c r="V1177" i="1"/>
  <c r="R1159" i="12"/>
  <c r="S1159" i="1"/>
  <c r="T1111" i="1"/>
  <c r="U1112" i="1"/>
  <c r="P1100" i="12"/>
  <c r="Q1100" i="10"/>
  <c r="P1095" i="10"/>
  <c r="P1374" i="10" s="1"/>
  <c r="P1378" i="10" s="1"/>
  <c r="P1717" i="10" s="1"/>
  <c r="P1718" i="10" s="1"/>
  <c r="R1160" i="10"/>
  <c r="R1097" i="1"/>
  <c r="R1095" i="1" s="1"/>
  <c r="P1157" i="9"/>
  <c r="Q1160" i="9"/>
  <c r="P1160" i="12"/>
  <c r="S1096" i="10"/>
  <c r="P1097" i="12"/>
  <c r="V1125" i="7"/>
  <c r="W1126" i="7"/>
  <c r="W1125" i="7" s="1"/>
  <c r="W1168" i="7"/>
  <c r="S1164" i="11"/>
  <c r="R1164" i="12"/>
  <c r="P1108" i="12"/>
  <c r="P1104" i="1"/>
  <c r="Q1108" i="1"/>
  <c r="Q1161" i="10"/>
  <c r="R1165" i="10"/>
  <c r="W1105" i="11"/>
  <c r="U1139" i="1"/>
  <c r="V1140" i="1"/>
  <c r="T1111" i="10"/>
  <c r="U1112" i="10"/>
  <c r="S1106" i="11"/>
  <c r="R1104" i="11"/>
  <c r="W1164" i="7"/>
  <c r="W1105" i="1"/>
  <c r="U1118" i="1"/>
  <c r="V1119" i="1"/>
  <c r="Q1110" i="12"/>
  <c r="R1110" i="1"/>
  <c r="R1110" i="12" s="1"/>
  <c r="T1125" i="1"/>
  <c r="U1126" i="1"/>
  <c r="T1164" i="10"/>
  <c r="W1107" i="1"/>
  <c r="V1177" i="7"/>
  <c r="T1132" i="9"/>
  <c r="U1133" i="9"/>
  <c r="T1157" i="11"/>
  <c r="U1172" i="10"/>
  <c r="V1174" i="10"/>
  <c r="R1157" i="7"/>
  <c r="S1158" i="7"/>
  <c r="V1177" i="10"/>
  <c r="W1178" i="10"/>
  <c r="W1177" i="10" s="1"/>
  <c r="T1096" i="7"/>
  <c r="O1104" i="12"/>
  <c r="T1132" i="7"/>
  <c r="T1133" i="12"/>
  <c r="T1132" i="12" s="1"/>
  <c r="U1133" i="7"/>
  <c r="T1158" i="10"/>
  <c r="T1168" i="9"/>
  <c r="U1169" i="9"/>
  <c r="U1172" i="9"/>
  <c r="V1173" i="9"/>
  <c r="W1178" i="1"/>
  <c r="S1160" i="7"/>
  <c r="V1164" i="9"/>
  <c r="V1170" i="11"/>
  <c r="U1168" i="11"/>
  <c r="U1170" i="12"/>
  <c r="U1100" i="1"/>
  <c r="Q1095" i="9"/>
  <c r="R1096" i="9"/>
  <c r="T1172" i="7"/>
  <c r="T1173" i="12"/>
  <c r="U1173" i="7"/>
  <c r="T1132" i="10"/>
  <c r="U1133" i="10"/>
  <c r="T1158" i="9"/>
  <c r="W1102" i="1"/>
  <c r="U1101" i="1"/>
  <c r="Q1102" i="12"/>
  <c r="R1102" i="7"/>
  <c r="T1105" i="10"/>
  <c r="S1105" i="12"/>
  <c r="T1109" i="1"/>
  <c r="V1096" i="11"/>
  <c r="O1720" i="7"/>
  <c r="S1369" i="1" l="1"/>
  <c r="S1370" i="12"/>
  <c r="S1369" i="12" s="1"/>
  <c r="T1370" i="1"/>
  <c r="T1372" i="12"/>
  <c r="U1372" i="1"/>
  <c r="T1168" i="10"/>
  <c r="T1169" i="12"/>
  <c r="T1168" i="12" s="1"/>
  <c r="U1177" i="9"/>
  <c r="V1177" i="9"/>
  <c r="T1139" i="9"/>
  <c r="W1140" i="7"/>
  <c r="W1139" i="7" s="1"/>
  <c r="V1119" i="11"/>
  <c r="V1118" i="11" s="1"/>
  <c r="T1099" i="1"/>
  <c r="T1099" i="12" s="1"/>
  <c r="U1140" i="9"/>
  <c r="U1140" i="12" s="1"/>
  <c r="U1139" i="12" s="1"/>
  <c r="T1126" i="12"/>
  <c r="T1125" i="12" s="1"/>
  <c r="T1125" i="9"/>
  <c r="S1165" i="1"/>
  <c r="S1161" i="1" s="1"/>
  <c r="U1177" i="7"/>
  <c r="W1178" i="7"/>
  <c r="W1177" i="7" s="1"/>
  <c r="U1174" i="12"/>
  <c r="R1101" i="7"/>
  <c r="S1101" i="7" s="1"/>
  <c r="N1720" i="12"/>
  <c r="T1172" i="12"/>
  <c r="S1104" i="10"/>
  <c r="V1147" i="12"/>
  <c r="V1146" i="12" s="1"/>
  <c r="U1172" i="1"/>
  <c r="W1147" i="9"/>
  <c r="W1146" i="9" s="1"/>
  <c r="O1720" i="11"/>
  <c r="V1126" i="11"/>
  <c r="V1125" i="11" s="1"/>
  <c r="U1119" i="12"/>
  <c r="U1118" i="12" s="1"/>
  <c r="Q1158" i="1"/>
  <c r="R1158" i="1" s="1"/>
  <c r="P1157" i="1"/>
  <c r="P1374" i="1" s="1"/>
  <c r="P1378" i="1" s="1"/>
  <c r="P1717" i="1" s="1"/>
  <c r="P1718" i="1" s="1"/>
  <c r="P1720" i="1" s="1"/>
  <c r="P1158" i="12"/>
  <c r="P1157" i="12" s="1"/>
  <c r="V1119" i="9"/>
  <c r="W1119" i="9" s="1"/>
  <c r="W1118" i="9" s="1"/>
  <c r="T1111" i="7"/>
  <c r="U1112" i="7"/>
  <c r="U1112" i="12" s="1"/>
  <c r="U1111" i="12" s="1"/>
  <c r="V1146" i="11"/>
  <c r="W1147" i="11"/>
  <c r="W1146" i="11" s="1"/>
  <c r="U1168" i="10"/>
  <c r="W1169" i="10"/>
  <c r="W1168" i="10" s="1"/>
  <c r="O1717" i="12"/>
  <c r="O1718" i="12" s="1"/>
  <c r="O1720" i="12" s="1"/>
  <c r="W1147" i="7"/>
  <c r="W1146" i="7" s="1"/>
  <c r="Q1720" i="11"/>
  <c r="W1174" i="1"/>
  <c r="W1172" i="1" s="1"/>
  <c r="V1172" i="1"/>
  <c r="R1165" i="11"/>
  <c r="R1165" i="12" s="1"/>
  <c r="R1161" i="12" s="1"/>
  <c r="Q1161" i="11"/>
  <c r="Q1374" i="11" s="1"/>
  <c r="Q1378" i="11" s="1"/>
  <c r="Q1717" i="11" s="1"/>
  <c r="O1374" i="12"/>
  <c r="O1378" i="12" s="1"/>
  <c r="P1374" i="9"/>
  <c r="P1378" i="9" s="1"/>
  <c r="P1717" i="9" s="1"/>
  <c r="P1718" i="9" s="1"/>
  <c r="P1720" i="9" s="1"/>
  <c r="P1104" i="12"/>
  <c r="P1720" i="11"/>
  <c r="W1126" i="10"/>
  <c r="W1125" i="10" s="1"/>
  <c r="P1095" i="12"/>
  <c r="T1107" i="10"/>
  <c r="T1107" i="12" s="1"/>
  <c r="R1097" i="11"/>
  <c r="R1097" i="12" s="1"/>
  <c r="Q1097" i="12"/>
  <c r="V1172" i="11"/>
  <c r="W1173" i="11"/>
  <c r="W1172" i="11" s="1"/>
  <c r="U1125" i="9"/>
  <c r="V1126" i="9"/>
  <c r="O1720" i="1"/>
  <c r="R1095" i="9"/>
  <c r="S1096" i="9"/>
  <c r="S1096" i="12" s="1"/>
  <c r="V1100" i="1"/>
  <c r="U1111" i="10"/>
  <c r="V1112" i="10"/>
  <c r="U1158" i="10"/>
  <c r="V1101" i="1"/>
  <c r="P1720" i="7"/>
  <c r="U1105" i="10"/>
  <c r="T1105" i="12"/>
  <c r="S1097" i="1"/>
  <c r="S1095" i="1" s="1"/>
  <c r="R1096" i="12"/>
  <c r="U1164" i="10"/>
  <c r="W1096" i="11"/>
  <c r="U1125" i="1"/>
  <c r="U1126" i="12"/>
  <c r="U1125" i="12" s="1"/>
  <c r="V1126" i="1"/>
  <c r="T1164" i="11"/>
  <c r="T1164" i="12" s="1"/>
  <c r="S1164" i="12"/>
  <c r="R1157" i="10"/>
  <c r="S1160" i="10"/>
  <c r="Q1098" i="12"/>
  <c r="R1098" i="7"/>
  <c r="Q1095" i="7"/>
  <c r="Q1374" i="7" s="1"/>
  <c r="Q1378" i="7" s="1"/>
  <c r="Q1717" i="7" s="1"/>
  <c r="Q1718" i="7" s="1"/>
  <c r="Q1720" i="7" s="1"/>
  <c r="Q1104" i="9"/>
  <c r="R1109" i="9"/>
  <c r="Q1109" i="12"/>
  <c r="S1157" i="7"/>
  <c r="T1158" i="7"/>
  <c r="V1158" i="11"/>
  <c r="W1170" i="11"/>
  <c r="V1170" i="12"/>
  <c r="V1168" i="11"/>
  <c r="V1139" i="1"/>
  <c r="W1140" i="1"/>
  <c r="U1172" i="7"/>
  <c r="V1173" i="7"/>
  <c r="U1173" i="12"/>
  <c r="S1102" i="7"/>
  <c r="R1102" i="12"/>
  <c r="U1132" i="9"/>
  <c r="V1133" i="9"/>
  <c r="R1160" i="9"/>
  <c r="Q1157" i="9"/>
  <c r="Q1160" i="12"/>
  <c r="U1132" i="7"/>
  <c r="U1133" i="12"/>
  <c r="U1132" i="12" s="1"/>
  <c r="V1133" i="7"/>
  <c r="V1161" i="9"/>
  <c r="W1164" i="9"/>
  <c r="W1161" i="9" s="1"/>
  <c r="P1720" i="10"/>
  <c r="R1100" i="10"/>
  <c r="Q1100" i="12"/>
  <c r="Q1095" i="10"/>
  <c r="Q1374" i="10" s="1"/>
  <c r="Q1378" i="10" s="1"/>
  <c r="Q1717" i="10" s="1"/>
  <c r="Q1718" i="10" s="1"/>
  <c r="U1177" i="11"/>
  <c r="V1178" i="11"/>
  <c r="U1178" i="12"/>
  <c r="U1177" i="12" s="1"/>
  <c r="S1110" i="1"/>
  <c r="U1158" i="9"/>
  <c r="V1118" i="1"/>
  <c r="W1119" i="1"/>
  <c r="W1174" i="10"/>
  <c r="V1172" i="10"/>
  <c r="V1174" i="12"/>
  <c r="S1106" i="12"/>
  <c r="S1104" i="7"/>
  <c r="T1106" i="7"/>
  <c r="T1160" i="7"/>
  <c r="W1177" i="1"/>
  <c r="V1172" i="9"/>
  <c r="W1173" i="9"/>
  <c r="W1172" i="9" s="1"/>
  <c r="U1132" i="10"/>
  <c r="V1133" i="10"/>
  <c r="S1165" i="10"/>
  <c r="R1161" i="10"/>
  <c r="T1096" i="10"/>
  <c r="V1118" i="10"/>
  <c r="W1119" i="10"/>
  <c r="W1118" i="10" s="1"/>
  <c r="U1096" i="7"/>
  <c r="U1111" i="1"/>
  <c r="V1112" i="1"/>
  <c r="Q1108" i="12"/>
  <c r="R1108" i="1"/>
  <c r="Q1104" i="1"/>
  <c r="S1159" i="12"/>
  <c r="T1159" i="1"/>
  <c r="U1165" i="7"/>
  <c r="T1161" i="7"/>
  <c r="V1146" i="10"/>
  <c r="W1147" i="10"/>
  <c r="U1109" i="1"/>
  <c r="U1168" i="9"/>
  <c r="U1169" i="12"/>
  <c r="U1168" i="12" s="1"/>
  <c r="V1169" i="9"/>
  <c r="T1106" i="11"/>
  <c r="S1104" i="11"/>
  <c r="T1096" i="1"/>
  <c r="U1370" i="1" l="1"/>
  <c r="V1370" i="1" s="1"/>
  <c r="V1370" i="12" s="1"/>
  <c r="U1372" i="12"/>
  <c r="V1372" i="1"/>
  <c r="T1370" i="12"/>
  <c r="T1369" i="12" s="1"/>
  <c r="T1369" i="1"/>
  <c r="U1099" i="1"/>
  <c r="U1099" i="12" s="1"/>
  <c r="W1119" i="11"/>
  <c r="W1118" i="11" s="1"/>
  <c r="V1140" i="9"/>
  <c r="V1139" i="9" s="1"/>
  <c r="U1139" i="9"/>
  <c r="U1172" i="12"/>
  <c r="T1165" i="1"/>
  <c r="T1161" i="1" s="1"/>
  <c r="V1118" i="9"/>
  <c r="R1101" i="12"/>
  <c r="S1165" i="11"/>
  <c r="T1165" i="11" s="1"/>
  <c r="U1165" i="11" s="1"/>
  <c r="V1165" i="11" s="1"/>
  <c r="W1165" i="11" s="1"/>
  <c r="V1099" i="1"/>
  <c r="V1099" i="12" s="1"/>
  <c r="V1119" i="12"/>
  <c r="V1118" i="12" s="1"/>
  <c r="S1158" i="1"/>
  <c r="R1157" i="1"/>
  <c r="R1158" i="12"/>
  <c r="U1111" i="7"/>
  <c r="V1112" i="7"/>
  <c r="V1111" i="7" s="1"/>
  <c r="W1126" i="11"/>
  <c r="W1125" i="11" s="1"/>
  <c r="Q1157" i="1"/>
  <c r="Q1374" i="1" s="1"/>
  <c r="Q1378" i="1" s="1"/>
  <c r="Q1717" i="1" s="1"/>
  <c r="Q1718" i="1" s="1"/>
  <c r="Q1158" i="12"/>
  <c r="Q1157" i="12" s="1"/>
  <c r="P1374" i="12"/>
  <c r="P1378" i="12" s="1"/>
  <c r="Q1104" i="12"/>
  <c r="U1107" i="10"/>
  <c r="U1107" i="12" s="1"/>
  <c r="S1097" i="11"/>
  <c r="S1095" i="11" s="1"/>
  <c r="T1104" i="10"/>
  <c r="R1161" i="11"/>
  <c r="Q1095" i="12"/>
  <c r="P1717" i="12"/>
  <c r="P1718" i="12" s="1"/>
  <c r="P1720" i="12" s="1"/>
  <c r="R1095" i="11"/>
  <c r="W1126" i="9"/>
  <c r="W1125" i="9" s="1"/>
  <c r="V1125" i="9"/>
  <c r="Q1374" i="9"/>
  <c r="Q1378" i="9" s="1"/>
  <c r="Q1717" i="9" s="1"/>
  <c r="Q1718" i="9" s="1"/>
  <c r="Q1720" i="9" s="1"/>
  <c r="V1177" i="11"/>
  <c r="W1178" i="11"/>
  <c r="V1178" i="12"/>
  <c r="V1177" i="12" s="1"/>
  <c r="S1100" i="10"/>
  <c r="R1100" i="12"/>
  <c r="R1095" i="10"/>
  <c r="R1374" i="10" s="1"/>
  <c r="R1378" i="10" s="1"/>
  <c r="R1717" i="10" s="1"/>
  <c r="R1718" i="10" s="1"/>
  <c r="R1720" i="10" s="1"/>
  <c r="T1159" i="12"/>
  <c r="U1159" i="1"/>
  <c r="W1170" i="12"/>
  <c r="W1168" i="11"/>
  <c r="T1157" i="7"/>
  <c r="U1158" i="7"/>
  <c r="V1132" i="10"/>
  <c r="W1133" i="10"/>
  <c r="W1132" i="10" s="1"/>
  <c r="S1102" i="12"/>
  <c r="T1102" i="7"/>
  <c r="V1164" i="10"/>
  <c r="W1100" i="1"/>
  <c r="U1106" i="11"/>
  <c r="T1104" i="11"/>
  <c r="R1108" i="12"/>
  <c r="R1104" i="1"/>
  <c r="S1108" i="1"/>
  <c r="Q1720" i="10"/>
  <c r="W1146" i="10"/>
  <c r="W1147" i="12"/>
  <c r="W1146" i="12" s="1"/>
  <c r="T1097" i="1"/>
  <c r="U1096" i="10"/>
  <c r="R1104" i="9"/>
  <c r="S1109" i="9"/>
  <c r="R1109" i="12"/>
  <c r="V1125" i="1"/>
  <c r="V1126" i="12"/>
  <c r="V1125" i="12" s="1"/>
  <c r="W1126" i="1"/>
  <c r="T1160" i="10"/>
  <c r="S1157" i="10"/>
  <c r="S1110" i="12"/>
  <c r="T1110" i="1"/>
  <c r="T1106" i="12"/>
  <c r="T1104" i="7"/>
  <c r="U1106" i="7"/>
  <c r="V1105" i="10"/>
  <c r="U1105" i="12"/>
  <c r="V1168" i="9"/>
  <c r="W1169" i="9"/>
  <c r="V1169" i="12"/>
  <c r="V1168" i="12" s="1"/>
  <c r="V1111" i="1"/>
  <c r="W1112" i="1"/>
  <c r="W1139" i="1"/>
  <c r="R1098" i="12"/>
  <c r="S1098" i="7"/>
  <c r="R1095" i="7"/>
  <c r="R1374" i="7" s="1"/>
  <c r="R1378" i="7" s="1"/>
  <c r="R1717" i="7" s="1"/>
  <c r="R1718" i="7" s="1"/>
  <c r="R1720" i="7" s="1"/>
  <c r="W1118" i="1"/>
  <c r="W1119" i="12"/>
  <c r="W1118" i="12" s="1"/>
  <c r="V1172" i="7"/>
  <c r="W1173" i="7"/>
  <c r="V1173" i="12"/>
  <c r="V1172" i="12" s="1"/>
  <c r="S1095" i="9"/>
  <c r="T1096" i="9"/>
  <c r="T1096" i="12" s="1"/>
  <c r="V1158" i="9"/>
  <c r="V1132" i="7"/>
  <c r="W1133" i="7"/>
  <c r="V1133" i="12"/>
  <c r="V1132" i="12" s="1"/>
  <c r="U1164" i="11"/>
  <c r="W1101" i="1"/>
  <c r="V1096" i="7"/>
  <c r="V1157" i="11"/>
  <c r="W1158" i="11"/>
  <c r="W1157" i="11" s="1"/>
  <c r="T1101" i="7"/>
  <c r="S1101" i="12"/>
  <c r="U1160" i="7"/>
  <c r="V1165" i="7"/>
  <c r="U1161" i="7"/>
  <c r="V1158" i="10"/>
  <c r="V1109" i="1"/>
  <c r="W1172" i="10"/>
  <c r="W1174" i="12"/>
  <c r="R1157" i="9"/>
  <c r="S1160" i="9"/>
  <c r="R1160" i="12"/>
  <c r="U1096" i="1"/>
  <c r="T1165" i="10"/>
  <c r="S1161" i="10"/>
  <c r="V1132" i="9"/>
  <c r="W1133" i="9"/>
  <c r="W1132" i="9" s="1"/>
  <c r="V1111" i="10"/>
  <c r="W1112" i="10"/>
  <c r="W1111" i="10" s="1"/>
  <c r="W1370" i="1" l="1"/>
  <c r="W1370" i="12" s="1"/>
  <c r="U1369" i="1"/>
  <c r="U1370" i="12"/>
  <c r="U1369" i="12" s="1"/>
  <c r="V1372" i="12"/>
  <c r="V1369" i="12" s="1"/>
  <c r="W1372" i="1"/>
  <c r="W1372" i="12" s="1"/>
  <c r="V1369" i="1"/>
  <c r="V1140" i="12"/>
  <c r="V1139" i="12" s="1"/>
  <c r="W1140" i="9"/>
  <c r="W1139" i="9" s="1"/>
  <c r="U1165" i="1"/>
  <c r="U1161" i="1" s="1"/>
  <c r="R1374" i="1"/>
  <c r="R1378" i="1" s="1"/>
  <c r="R1717" i="1" s="1"/>
  <c r="R1718" i="1" s="1"/>
  <c r="R1720" i="1" s="1"/>
  <c r="R1374" i="11"/>
  <c r="R1378" i="11" s="1"/>
  <c r="R1717" i="11" s="1"/>
  <c r="R1718" i="11" s="1"/>
  <c r="R1720" i="11" s="1"/>
  <c r="S1161" i="11"/>
  <c r="S1374" i="11" s="1"/>
  <c r="S1378" i="11" s="1"/>
  <c r="S1717" i="11" s="1"/>
  <c r="S1718" i="11" s="1"/>
  <c r="S1165" i="12"/>
  <c r="S1161" i="12" s="1"/>
  <c r="W1099" i="1"/>
  <c r="W1099" i="12" s="1"/>
  <c r="U1104" i="10"/>
  <c r="W1112" i="7"/>
  <c r="W1111" i="7" s="1"/>
  <c r="R1157" i="12"/>
  <c r="V1112" i="12"/>
  <c r="V1111" i="12" s="1"/>
  <c r="Q1374" i="12"/>
  <c r="Q1378" i="12" s="1"/>
  <c r="S1158" i="12"/>
  <c r="S1157" i="1"/>
  <c r="T1158" i="1"/>
  <c r="R1374" i="9"/>
  <c r="R1378" i="9" s="1"/>
  <c r="R1717" i="9" s="1"/>
  <c r="R1718" i="9" s="1"/>
  <c r="R1720" i="9" s="1"/>
  <c r="T1161" i="11"/>
  <c r="T1097" i="11"/>
  <c r="U1097" i="11" s="1"/>
  <c r="S1097" i="12"/>
  <c r="V1107" i="10"/>
  <c r="R1095" i="12"/>
  <c r="Q1717" i="12"/>
  <c r="Q1718" i="12" s="1"/>
  <c r="Q1720" i="12" s="1"/>
  <c r="T1110" i="12"/>
  <c r="U1110" i="1"/>
  <c r="W1125" i="1"/>
  <c r="W1126" i="12"/>
  <c r="W1125" i="12" s="1"/>
  <c r="W1165" i="7"/>
  <c r="V1161" i="7"/>
  <c r="W1111" i="1"/>
  <c r="R1104" i="12"/>
  <c r="V1160" i="7"/>
  <c r="V1106" i="11"/>
  <c r="U1104" i="11"/>
  <c r="U1097" i="1"/>
  <c r="W1109" i="1"/>
  <c r="U1101" i="7"/>
  <c r="T1101" i="12"/>
  <c r="W1168" i="9"/>
  <c r="W1169" i="12"/>
  <c r="W1168" i="12" s="1"/>
  <c r="U1161" i="11"/>
  <c r="V1164" i="11"/>
  <c r="W1177" i="11"/>
  <c r="W1178" i="12"/>
  <c r="W1177" i="12" s="1"/>
  <c r="S1108" i="12"/>
  <c r="T1108" i="1"/>
  <c r="S1104" i="1"/>
  <c r="V1096" i="10"/>
  <c r="U1164" i="12"/>
  <c r="U1159" i="12"/>
  <c r="V1159" i="1"/>
  <c r="W1164" i="10"/>
  <c r="U1102" i="7"/>
  <c r="T1102" i="12"/>
  <c r="U1157" i="7"/>
  <c r="V1158" i="7"/>
  <c r="W1158" i="9"/>
  <c r="S1104" i="9"/>
  <c r="T1109" i="9"/>
  <c r="S1109" i="12"/>
  <c r="U1165" i="10"/>
  <c r="T1165" i="12"/>
  <c r="T1161" i="12" s="1"/>
  <c r="T1161" i="10"/>
  <c r="V1096" i="1"/>
  <c r="T1095" i="1"/>
  <c r="W1096" i="7"/>
  <c r="T1095" i="9"/>
  <c r="U1096" i="9"/>
  <c r="U1096" i="12" s="1"/>
  <c r="W1105" i="10"/>
  <c r="V1105" i="12"/>
  <c r="T1100" i="10"/>
  <c r="S1100" i="12"/>
  <c r="S1095" i="10"/>
  <c r="S1374" i="10" s="1"/>
  <c r="S1378" i="10" s="1"/>
  <c r="S1717" i="10" s="1"/>
  <c r="S1718" i="10" s="1"/>
  <c r="S1720" i="10" s="1"/>
  <c r="U1106" i="12"/>
  <c r="U1104" i="7"/>
  <c r="V1106" i="7"/>
  <c r="Q1720" i="1"/>
  <c r="T1160" i="9"/>
  <c r="S1157" i="9"/>
  <c r="S1160" i="12"/>
  <c r="W1172" i="7"/>
  <c r="W1173" i="12"/>
  <c r="W1172" i="12" s="1"/>
  <c r="W1132" i="7"/>
  <c r="W1133" i="12"/>
  <c r="W1132" i="12" s="1"/>
  <c r="W1158" i="10"/>
  <c r="S1098" i="12"/>
  <c r="T1098" i="7"/>
  <c r="S1095" i="7"/>
  <c r="S1374" i="7" s="1"/>
  <c r="S1378" i="7" s="1"/>
  <c r="S1717" i="7" s="1"/>
  <c r="S1718" i="7" s="1"/>
  <c r="S1720" i="7" s="1"/>
  <c r="U1160" i="10"/>
  <c r="T1157" i="10"/>
  <c r="W1369" i="12" l="1"/>
  <c r="W1369" i="1"/>
  <c r="W1112" i="12"/>
  <c r="W1111" i="12" s="1"/>
  <c r="W1140" i="12"/>
  <c r="W1139" i="12" s="1"/>
  <c r="V1165" i="1"/>
  <c r="V1161" i="1" s="1"/>
  <c r="S1720" i="11"/>
  <c r="S1095" i="12"/>
  <c r="S1374" i="1"/>
  <c r="S1378" i="1" s="1"/>
  <c r="S1717" i="1" s="1"/>
  <c r="S1718" i="1" s="1"/>
  <c r="S1720" i="1" s="1"/>
  <c r="S1157" i="12"/>
  <c r="R1717" i="12"/>
  <c r="R1718" i="12" s="1"/>
  <c r="R1720" i="12" s="1"/>
  <c r="T1157" i="1"/>
  <c r="U1158" i="1"/>
  <c r="V1158" i="1" s="1"/>
  <c r="V1157" i="1" s="1"/>
  <c r="T1158" i="12"/>
  <c r="R1374" i="12"/>
  <c r="R1378" i="12" s="1"/>
  <c r="S1374" i="9"/>
  <c r="S1378" i="9" s="1"/>
  <c r="S1717" i="9" s="1"/>
  <c r="S1718" i="9" s="1"/>
  <c r="S1720" i="9" s="1"/>
  <c r="V1107" i="12"/>
  <c r="W1107" i="10"/>
  <c r="W1107" i="12" s="1"/>
  <c r="T1097" i="12"/>
  <c r="T1095" i="11"/>
  <c r="T1374" i="11" s="1"/>
  <c r="T1378" i="11" s="1"/>
  <c r="T1717" i="11" s="1"/>
  <c r="T1718" i="11" s="1"/>
  <c r="T1720" i="11" s="1"/>
  <c r="V1104" i="10"/>
  <c r="U1160" i="9"/>
  <c r="T1157" i="9"/>
  <c r="T1160" i="12"/>
  <c r="W1096" i="1"/>
  <c r="W1096" i="10"/>
  <c r="W1106" i="11"/>
  <c r="W1104" i="11" s="1"/>
  <c r="V1104" i="11"/>
  <c r="U1109" i="9"/>
  <c r="T1104" i="9"/>
  <c r="T1109" i="12"/>
  <c r="T1108" i="12"/>
  <c r="U1108" i="1"/>
  <c r="T1104" i="1"/>
  <c r="W1160" i="7"/>
  <c r="V1097" i="11"/>
  <c r="U1095" i="11"/>
  <c r="U1374" i="11" s="1"/>
  <c r="U1378" i="11" s="1"/>
  <c r="U1717" i="11" s="1"/>
  <c r="U1718" i="11" s="1"/>
  <c r="V1165" i="10"/>
  <c r="U1161" i="10"/>
  <c r="U1165" i="12"/>
  <c r="U1161" i="12" s="1"/>
  <c r="V1160" i="10"/>
  <c r="U1157" i="10"/>
  <c r="U1098" i="7"/>
  <c r="T1098" i="12"/>
  <c r="T1095" i="7"/>
  <c r="T1374" i="7" s="1"/>
  <c r="T1378" i="7" s="1"/>
  <c r="T1717" i="7" s="1"/>
  <c r="T1718" i="7" s="1"/>
  <c r="T1720" i="7" s="1"/>
  <c r="U1100" i="10"/>
  <c r="T1100" i="12"/>
  <c r="T1095" i="10"/>
  <c r="T1374" i="10" s="1"/>
  <c r="T1378" i="10" s="1"/>
  <c r="T1717" i="10" s="1"/>
  <c r="T1718" i="10" s="1"/>
  <c r="T1720" i="10" s="1"/>
  <c r="S1104" i="12"/>
  <c r="U1097" i="12"/>
  <c r="V1097" i="1"/>
  <c r="V1095" i="1" s="1"/>
  <c r="V1106" i="12"/>
  <c r="W1106" i="7"/>
  <c r="V1104" i="7"/>
  <c r="V1157" i="7"/>
  <c r="W1158" i="7"/>
  <c r="W1161" i="7"/>
  <c r="U1095" i="1"/>
  <c r="V1161" i="11"/>
  <c r="W1164" i="11"/>
  <c r="W1161" i="11" s="1"/>
  <c r="W1105" i="12"/>
  <c r="U1095" i="9"/>
  <c r="V1096" i="9"/>
  <c r="V1096" i="12" s="1"/>
  <c r="V1159" i="12"/>
  <c r="W1159" i="1"/>
  <c r="V1102" i="7"/>
  <c r="U1102" i="12"/>
  <c r="V1164" i="12"/>
  <c r="V1101" i="7"/>
  <c r="U1101" i="12"/>
  <c r="U1110" i="12"/>
  <c r="V1110" i="1"/>
  <c r="W1165" i="1" l="1"/>
  <c r="W1161" i="1" s="1"/>
  <c r="T1374" i="9"/>
  <c r="T1378" i="9" s="1"/>
  <c r="T1717" i="9" s="1"/>
  <c r="T1718" i="9" s="1"/>
  <c r="T1720" i="9" s="1"/>
  <c r="W1158" i="1"/>
  <c r="W1157" i="1" s="1"/>
  <c r="T1157" i="12"/>
  <c r="T1374" i="1"/>
  <c r="T1378" i="1" s="1"/>
  <c r="T1717" i="1" s="1"/>
  <c r="T1718" i="1" s="1"/>
  <c r="T1720" i="1" s="1"/>
  <c r="V1158" i="12"/>
  <c r="S1374" i="12"/>
  <c r="S1378" i="12" s="1"/>
  <c r="U1720" i="11"/>
  <c r="S1717" i="12"/>
  <c r="S1718" i="12" s="1"/>
  <c r="S1720" i="12" s="1"/>
  <c r="U1158" i="12"/>
  <c r="U1157" i="1"/>
  <c r="T1104" i="12"/>
  <c r="W1104" i="10"/>
  <c r="T1095" i="12"/>
  <c r="W1159" i="12"/>
  <c r="W1102" i="7"/>
  <c r="W1102" i="12" s="1"/>
  <c r="V1102" i="12"/>
  <c r="W1106" i="12"/>
  <c r="W1104" i="7"/>
  <c r="V1097" i="12"/>
  <c r="W1097" i="1"/>
  <c r="W1095" i="1" s="1"/>
  <c r="W1164" i="12"/>
  <c r="U1108" i="12"/>
  <c r="V1108" i="1"/>
  <c r="U1104" i="1"/>
  <c r="V1098" i="7"/>
  <c r="U1098" i="12"/>
  <c r="U1095" i="7"/>
  <c r="U1374" i="7" s="1"/>
  <c r="U1378" i="7" s="1"/>
  <c r="U1717" i="7" s="1"/>
  <c r="U1718" i="7" s="1"/>
  <c r="U1720" i="7" s="1"/>
  <c r="V1095" i="9"/>
  <c r="W1096" i="9"/>
  <c r="W1095" i="9" s="1"/>
  <c r="W1097" i="11"/>
  <c r="W1095" i="11" s="1"/>
  <c r="W1374" i="11" s="1"/>
  <c r="W1378" i="11" s="1"/>
  <c r="W1717" i="11" s="1"/>
  <c r="W1718" i="11" s="1"/>
  <c r="V1095" i="11"/>
  <c r="V1374" i="11" s="1"/>
  <c r="V1378" i="11" s="1"/>
  <c r="V1717" i="11" s="1"/>
  <c r="V1718" i="11" s="1"/>
  <c r="V1720" i="11" s="1"/>
  <c r="U1104" i="9"/>
  <c r="V1109" i="9"/>
  <c r="U1109" i="12"/>
  <c r="W1101" i="7"/>
  <c r="W1101" i="12" s="1"/>
  <c r="V1101" i="12"/>
  <c r="W1160" i="10"/>
  <c r="W1157" i="10" s="1"/>
  <c r="V1157" i="10"/>
  <c r="W1165" i="10"/>
  <c r="V1161" i="10"/>
  <c r="V1165" i="12"/>
  <c r="V1161" i="12" s="1"/>
  <c r="V1160" i="9"/>
  <c r="U1157" i="9"/>
  <c r="U1160" i="12"/>
  <c r="V1110" i="12"/>
  <c r="W1110" i="1"/>
  <c r="W1110" i="12" s="1"/>
  <c r="V1100" i="10"/>
  <c r="U1100" i="12"/>
  <c r="U1095" i="10"/>
  <c r="U1374" i="10" s="1"/>
  <c r="U1378" i="10" s="1"/>
  <c r="U1717" i="10" s="1"/>
  <c r="U1718" i="10" s="1"/>
  <c r="U1720" i="10" s="1"/>
  <c r="W1157" i="7"/>
  <c r="W1158" i="12" l="1"/>
  <c r="U1157" i="12"/>
  <c r="U1374" i="1"/>
  <c r="U1378" i="1" s="1"/>
  <c r="U1717" i="1" s="1"/>
  <c r="U1718" i="1" s="1"/>
  <c r="U1720" i="1" s="1"/>
  <c r="T1717" i="12"/>
  <c r="T1718" i="12" s="1"/>
  <c r="T1720" i="12" s="1"/>
  <c r="T1374" i="12"/>
  <c r="T1378" i="12" s="1"/>
  <c r="W1096" i="12"/>
  <c r="W1720" i="11"/>
  <c r="U1104" i="12"/>
  <c r="U1374" i="9"/>
  <c r="U1378" i="9" s="1"/>
  <c r="U1717" i="9" s="1"/>
  <c r="U1718" i="9" s="1"/>
  <c r="U1720" i="9" s="1"/>
  <c r="W1098" i="7"/>
  <c r="V1098" i="12"/>
  <c r="V1095" i="7"/>
  <c r="V1374" i="7" s="1"/>
  <c r="V1378" i="7" s="1"/>
  <c r="V1717" i="7" s="1"/>
  <c r="V1718" i="7" s="1"/>
  <c r="V1720" i="7" s="1"/>
  <c r="V1108" i="12"/>
  <c r="W1108" i="1"/>
  <c r="V1104" i="1"/>
  <c r="V1374" i="1" s="1"/>
  <c r="V1378" i="1" s="1"/>
  <c r="V1717" i="1" s="1"/>
  <c r="W1165" i="12"/>
  <c r="W1161" i="12" s="1"/>
  <c r="W1161" i="10"/>
  <c r="W1160" i="9"/>
  <c r="V1157" i="9"/>
  <c r="V1160" i="12"/>
  <c r="V1157" i="12" s="1"/>
  <c r="W1097" i="12"/>
  <c r="U1095" i="12"/>
  <c r="W1109" i="9"/>
  <c r="V1104" i="9"/>
  <c r="V1109" i="12"/>
  <c r="W1100" i="10"/>
  <c r="V1100" i="12"/>
  <c r="V1095" i="10"/>
  <c r="V1374" i="10" s="1"/>
  <c r="V1378" i="10" s="1"/>
  <c r="V1717" i="10" s="1"/>
  <c r="V1718" i="10" s="1"/>
  <c r="V1720" i="10" s="1"/>
  <c r="U1374" i="12" l="1"/>
  <c r="U1378" i="12" s="1"/>
  <c r="V1374" i="9"/>
  <c r="V1378" i="9" s="1"/>
  <c r="V1717" i="9" s="1"/>
  <c r="V1718" i="9" s="1"/>
  <c r="V1720" i="9" s="1"/>
  <c r="V1104" i="12"/>
  <c r="V1095" i="12"/>
  <c r="U1717" i="12"/>
  <c r="U1718" i="12" s="1"/>
  <c r="U1720" i="12" s="1"/>
  <c r="W1108" i="12"/>
  <c r="W1104" i="1"/>
  <c r="W1374" i="1" s="1"/>
  <c r="W1378" i="1" s="1"/>
  <c r="W1717" i="1" s="1"/>
  <c r="W1100" i="12"/>
  <c r="W1095" i="10"/>
  <c r="W1374" i="10" s="1"/>
  <c r="W1378" i="10" s="1"/>
  <c r="W1717" i="10" s="1"/>
  <c r="W1718" i="10" s="1"/>
  <c r="W1720" i="10" s="1"/>
  <c r="W1104" i="9"/>
  <c r="W1109" i="12"/>
  <c r="V1718" i="1"/>
  <c r="V1720" i="1" s="1"/>
  <c r="W1098" i="12"/>
  <c r="W1095" i="7"/>
  <c r="W1374" i="7" s="1"/>
  <c r="W1378" i="7" s="1"/>
  <c r="W1717" i="7" s="1"/>
  <c r="W1718" i="7" s="1"/>
  <c r="W1720" i="7" s="1"/>
  <c r="W1157" i="9"/>
  <c r="W1160" i="12"/>
  <c r="W1157" i="12" s="1"/>
  <c r="V1374" i="12" l="1"/>
  <c r="V1378" i="12" s="1"/>
  <c r="W1095" i="12"/>
  <c r="V1717" i="12"/>
  <c r="V1718" i="12" s="1"/>
  <c r="V1720" i="12" s="1"/>
  <c r="W1374" i="9"/>
  <c r="W1378" i="9" s="1"/>
  <c r="W1717" i="9" s="1"/>
  <c r="W1718" i="9" s="1"/>
  <c r="W1720" i="9" s="1"/>
  <c r="W1718" i="1"/>
  <c r="W1720" i="1" s="1"/>
  <c r="W1104" i="12"/>
  <c r="W1374" i="12" l="1"/>
  <c r="W1378" i="12" s="1"/>
  <c r="W1717" i="12"/>
  <c r="W1718" i="12" s="1"/>
  <c r="W1720"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<sst xmlns="http://schemas.openxmlformats.org/spreadsheetml/2006/main" count="13639" uniqueCount="594">
  <si>
    <t xml:space="preserve"> </t>
  </si>
  <si>
    <r>
      <t xml:space="preserve">Protected B                                               </t>
    </r>
    <r>
      <rPr>
        <sz val="10"/>
        <rFont val="Arial"/>
        <family val="2"/>
      </rPr>
      <t>when completed</t>
    </r>
  </si>
  <si>
    <t>Net Cumulative Cash Flow (NCCF) Return</t>
  </si>
  <si>
    <t>Assurance Attestation</t>
  </si>
  <si>
    <t>Identification</t>
  </si>
  <si>
    <t>Financial Institution Name:</t>
  </si>
  <si>
    <t>OSFI Identification Code:</t>
  </si>
  <si>
    <t>Period Ending Date:</t>
  </si>
  <si>
    <t>Contact person</t>
  </si>
  <si>
    <t xml:space="preserve">Name: </t>
  </si>
  <si>
    <t>Title:</t>
  </si>
  <si>
    <t xml:space="preserve">Telephone: </t>
  </si>
  <si>
    <t xml:space="preserve">Email: </t>
  </si>
  <si>
    <t>Senior Management Attestation (OSFI993)</t>
  </si>
  <si>
    <t>I hereby confirm that I have read and understand the Liquidity Adequacy Requirements (LAR) Chapter 4 - Net Cumulative Cash Flow (NCCF) Guideline and related instructions issued by the Office of the Superintendent of Financial Institutions. I confirm that this report is:</t>
  </si>
  <si>
    <t>(Please insert an 'X' in the cell to the left of the statement(s) you are attesting below. Select either (i) or (ii), and (iii).)</t>
  </si>
  <si>
    <t>i) accurate and complete, and have been prepared in accordance with the LAR Chapter 4 - NCCF Guideline and related instructions.</t>
  </si>
  <si>
    <t>ii) submitted to OSFI but I am unable to attest that they are prepared in accordance with the LAR Chapter 4 - NCCF Guideline and related instructions.</t>
  </si>
  <si>
    <t>Explanation if (ii) is selected:</t>
  </si>
  <si>
    <t>iii) as indicated above, and submitted to OSFI including an attachment (for example, signature, summary of unadjusted errors).</t>
  </si>
  <si>
    <t>Name (Please Print)</t>
  </si>
  <si>
    <t>Signature</t>
  </si>
  <si>
    <r>
      <t>Opinion of Internal Auditor</t>
    </r>
    <r>
      <rPr>
        <sz val="8"/>
        <rFont val="Arial"/>
        <family val="2"/>
      </rPr>
      <t xml:space="preserve"> </t>
    </r>
    <r>
      <rPr>
        <b/>
        <sz val="7"/>
        <rFont val="Arial"/>
        <family val="2"/>
      </rPr>
      <t>(to be signed at a minimum once every three years)</t>
    </r>
    <r>
      <rPr>
        <b/>
        <sz val="12"/>
        <rFont val="Arial"/>
        <family val="2"/>
      </rPr>
      <t xml:space="preserve"> (OSFI1018)</t>
    </r>
  </si>
  <si>
    <r>
      <rPr>
        <sz val="10"/>
        <rFont val="Arial"/>
        <family val="2"/>
      </rPr>
      <t>Internal Audit or their delegate have reviewed the effectiveness of the processes and internal controls in place for the Net Cumulative Cash Flow return including the related systems and models. Based on that review, the processes and internal controls as at ________________ are:</t>
    </r>
  </si>
  <si>
    <t>i) operating as designed and are effective in ensuring the completeness and accuracy of the report.</t>
  </si>
  <si>
    <t>ii) not operating as designed and/or are not effective in ensuring the completeness and accuracy of the report.</t>
  </si>
  <si>
    <t>iii) as indicated above, and submitted to OSFI including an attachment (for example, signature, auditor's report).</t>
  </si>
  <si>
    <t xml:space="preserve">This form serves as a Net Cumulative Cash Flow report for all federally regulated deposit-taking institutions except Category II and Category III institutions.  </t>
  </si>
  <si>
    <t>For more information see www.osfi-bsif.gc.ca to review Liquidity Adequacy Requirements Guideline and corresponding Reporting Manuals and General Filing Instructions.</t>
  </si>
  <si>
    <t>Submit the completed return to OSFI via the Regulatory Reporting System Secure Site.</t>
  </si>
  <si>
    <t>Balance Sheet</t>
  </si>
  <si>
    <t>Combined</t>
  </si>
  <si>
    <t>Name</t>
  </si>
  <si>
    <t>Bank Name</t>
  </si>
  <si>
    <t>Cash flow Residual Maturity (days)</t>
  </si>
  <si>
    <t>Date</t>
  </si>
  <si>
    <t>$CDE millions</t>
  </si>
  <si>
    <t>Balances</t>
  </si>
  <si>
    <t>&gt;365</t>
  </si>
  <si>
    <t>Comments</t>
  </si>
  <si>
    <t>ASSETS</t>
  </si>
  <si>
    <t>Cash Resources</t>
  </si>
  <si>
    <t>Coins and Bank Notes</t>
  </si>
  <si>
    <t>Deposits with Central Banks</t>
  </si>
  <si>
    <t>Deposits with Central Banks - Mandatory</t>
  </si>
  <si>
    <t>Deposits with Central Banks - Unencumbered</t>
  </si>
  <si>
    <t>Deposits with FIs</t>
  </si>
  <si>
    <t>Demand Deposits at FIs</t>
  </si>
  <si>
    <t>Term Deposits at FIs</t>
  </si>
  <si>
    <t>Securities</t>
  </si>
  <si>
    <t>Government Securities</t>
  </si>
  <si>
    <t>High Rated Government Securities</t>
  </si>
  <si>
    <t>Sovereign &amp; Central Bank Government Securities (High rated)</t>
  </si>
  <si>
    <t>State, Provincial &amp; Agency Government Securities (High rated)</t>
  </si>
  <si>
    <t>State Municipal Government Securities (High rated)</t>
  </si>
  <si>
    <t>Supranational and Multilateral Development Bank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</si>
  <si>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</si>
  <si>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</si>
  <si>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</si>
  <si>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</si>
  <si>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Supranational and Multilateral Development Bank Government Securities (Medium rated)</t>
  </si>
  <si>
    <t>Low/Not Rated Government Securities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</si>
  <si>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</si>
  <si>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</si>
  <si>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</si>
  <si>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</si>
  <si>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Mortgage Backed Securities (MBS)</t>
  </si>
  <si>
    <t>Agency MBS</t>
  </si>
  <si>
    <t>Agency MBS (High rated)</t>
  </si>
  <si>
    <t>Agency MBS (Medium rated)</t>
  </si>
  <si>
    <t>Agency MBS (Low/not rated)</t>
  </si>
  <si>
    <t>Non-Agency Commercial MBS (CMBS)</t>
  </si>
  <si>
    <t>Non-Agency CMBS (High rated)</t>
  </si>
  <si>
    <t>Non-Agency CMBS Medium rated)</t>
  </si>
  <si>
    <t>Non-Agency CMBS (Low/not rated)</t>
  </si>
  <si>
    <t>Non-Agency Residential MBS (RMBS)</t>
  </si>
  <si>
    <t>Non-Agency RMBS (High rated)</t>
  </si>
  <si>
    <t>Non-Agency RMBS Medium rated)</t>
  </si>
  <si>
    <t>Non-Agency RMBS (Low/not rated)</t>
  </si>
  <si>
    <t>Corporate Bonds and Paper</t>
  </si>
  <si>
    <t>Non-FI Issued Corporate Bonds and Paper (High rated)</t>
  </si>
  <si>
    <t>Non-FI issued unsecured bonds and paper (High rated)</t>
  </si>
  <si>
    <t>Non-FI issued covered bonds (High rated)</t>
  </si>
  <si>
    <t>FI Issued Corporate Bonds and Paper (High rated)</t>
  </si>
  <si>
    <t>FI issued unsecured bonds and paper (High rated)</t>
  </si>
  <si>
    <t>FI issued covered bonds (High rated)</t>
  </si>
  <si>
    <t>FI issued jumbo covered bonds (High rated)</t>
  </si>
  <si>
    <t>Non-FI Issued Corporate Bonds and Paper (Medium rated)</t>
  </si>
  <si>
    <t>Non-FI issued unsecured bonds and paper (Medium rated)</t>
  </si>
  <si>
    <t>Non-FI issued covered bonds (Medium rated)</t>
  </si>
  <si>
    <t>FI Issued Corporate Bonds and Paper (Medium rated)</t>
  </si>
  <si>
    <t>FI issued unsecured bonds and paper (Medium rated)</t>
  </si>
  <si>
    <t>FI issued covered bonds (Medium rated)</t>
  </si>
  <si>
    <t>FI issued jumbo covered bonds (Medium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</si>
  <si>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</si>
  <si>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</si>
  <si>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</si>
  <si>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</si>
  <si>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</si>
  <si>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</si>
  <si>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</si>
  <si>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Asset Backed Securities (ABS) and Asset Backed Commercial Paper (ABCP)</t>
  </si>
  <si>
    <t>Non-FI Issued ABS and ABCP (High rated)</t>
  </si>
  <si>
    <t>Non-FI Issued ABS (High rated)</t>
  </si>
  <si>
    <t>Non-FI Issued ABCP (High rated)</t>
  </si>
  <si>
    <t>FI Issued ABS and ABCP (High rated)</t>
  </si>
  <si>
    <t>FI Issued ABS (High rated)</t>
  </si>
  <si>
    <t>FI Issued ABCP (High rated)</t>
  </si>
  <si>
    <t>Non-FI Issued ABS and ABCP (Medium rated)</t>
  </si>
  <si>
    <t>Non-FI Issued ABS (Medium rated)</t>
  </si>
  <si>
    <t>Non-FI Issued ABCP (Medium rated)</t>
  </si>
  <si>
    <t>FI Issued ABS and ABCP (Medium rated)</t>
  </si>
  <si>
    <t>FI Issued ABS (Medium rated)</t>
  </si>
  <si>
    <t>FI Issued ABCP (Medium rated)</t>
  </si>
  <si>
    <t>Non-FI Issued ABS and ABCP (Low/not rated)</t>
  </si>
  <si>
    <t>Non-FI Issued ABS (Low/not rated)</t>
  </si>
  <si>
    <t>Non-FI Issued ABCP (Low/not rated)</t>
  </si>
  <si>
    <t>FI Issued ABS and ABCP (Low/not rated)</t>
  </si>
  <si>
    <t>FI Issued ABS (Low/not rated)</t>
  </si>
  <si>
    <t>FI Issued ABCP (Low/not rated)</t>
  </si>
  <si>
    <t>Equities</t>
  </si>
  <si>
    <t>Eligible Non-Financial Common Equity shares</t>
  </si>
  <si>
    <t>Eligible Financial Common Equity</t>
  </si>
  <si>
    <t>Other Equities</t>
  </si>
  <si>
    <t>Bank's Own Securities - Not Eliminated</t>
  </si>
  <si>
    <t>Bank's own debt not eliminated</t>
  </si>
  <si>
    <t>Bank's own equity not eliminated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</si>
  <si>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</si>
  <si>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</si>
  <si>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</si>
  <si>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</si>
  <si>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</si>
  <si>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</si>
  <si>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</si>
  <si>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</si>
  <si>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</si>
  <si>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</si>
  <si>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</si>
  <si>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</si>
  <si>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</si>
  <si>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</si>
  <si>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</si>
  <si>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</si>
  <si>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</si>
  <si>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</si>
  <si>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</si>
  <si>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</si>
  <si>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</si>
  <si>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</si>
  <si>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</si>
  <si>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</si>
  <si>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</si>
  <si>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</si>
  <si>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</si>
  <si>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</si>
  <si>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</si>
  <si>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</si>
  <si>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</si>
  <si>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</si>
  <si>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</si>
  <si>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</si>
  <si>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</si>
  <si>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</si>
  <si>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</si>
  <si>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</si>
  <si>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Swapped Intrabank Loans</t>
  </si>
  <si>
    <t>Loans to Affiliates</t>
  </si>
  <si>
    <t>Customer's Liability under Acceptance</t>
  </si>
  <si>
    <t>Reverse Repo (R.Repo) and Securities Borrowed (SB)</t>
  </si>
  <si>
    <t>Other Assets</t>
  </si>
  <si>
    <t>Derivative Related Assets (DRA)</t>
  </si>
  <si>
    <t>FX and Cross Currency Swap Assets</t>
  </si>
  <si>
    <t>Other DRA</t>
  </si>
  <si>
    <t>Cash Collateral Pledged</t>
  </si>
  <si>
    <t>Cash collateral pledged for exchange-traded derivatives</t>
  </si>
  <si>
    <t>Cash collateral pledged for OTC derivatives</t>
  </si>
  <si>
    <t>Cash collateral pledged for short sales</t>
  </si>
  <si>
    <t>Commodities</t>
  </si>
  <si>
    <t>Precious Metals</t>
  </si>
  <si>
    <t>Precious Metal Loans</t>
  </si>
  <si>
    <t>Other Commodities Held</t>
  </si>
  <si>
    <t>Asset Placeholders</t>
  </si>
  <si>
    <t>Placeholder 1</t>
  </si>
  <si>
    <t>Placeholder 2</t>
  </si>
  <si>
    <t>Placeholder 3</t>
  </si>
  <si>
    <t>Cash Inflows from Assets</t>
  </si>
  <si>
    <t>LIABILITIES</t>
  </si>
  <si>
    <t>Deposits</t>
  </si>
  <si>
    <t>Retail and Small Business (RSB) Demand / Notice Deposits</t>
  </si>
  <si>
    <t>RSB Type 1 insured, stable demand deposits</t>
  </si>
  <si>
    <t>RSB Type 2 insured, stable demand deposits</t>
  </si>
  <si>
    <t>RSB Insured, less stable demand deposits</t>
  </si>
  <si>
    <r>
      <t xml:space="preserve">RSB </t>
    </r>
    <r>
      <rPr>
        <sz val="10"/>
        <rFont val="Arial"/>
        <family val="2"/>
      </rPr>
      <t>managed by an unaffiliated third-party, demand deposits</t>
    </r>
  </si>
  <si>
    <t>RSB Uninsured demand deposits</t>
  </si>
  <si>
    <t>RSB Rate sensitive deposits directly managed by the client -  established relationship or deposit in a transactional account</t>
  </si>
  <si>
    <t>RSB Rate sensitive deposits directly managed by the client - no established relationship and not in a transactional account</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</si>
  <si>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</si>
  <si>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</si>
  <si>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</si>
  <si>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</si>
  <si>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</si>
  <si>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</si>
  <si>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</si>
  <si>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r>
      <t xml:space="preserve">RSB </t>
    </r>
    <r>
      <rPr>
        <sz val="10"/>
        <rFont val="Arial"/>
        <family val="2"/>
      </rPr>
      <t>managed by an unaffiliated third-party, cashable term deposit</t>
    </r>
  </si>
  <si>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</si>
  <si>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</si>
  <si>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</si>
  <si>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</si>
  <si>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</si>
  <si>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</si>
  <si>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</si>
  <si>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</si>
  <si>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</si>
  <si>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</si>
  <si>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</si>
  <si>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</si>
  <si>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</si>
  <si>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</si>
  <si>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</si>
  <si>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</si>
  <si>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</si>
  <si>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</si>
  <si>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</si>
  <si>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</si>
  <si>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</si>
  <si>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</si>
  <si>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</si>
  <si>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</si>
  <si>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</si>
  <si>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</si>
  <si>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</si>
  <si>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</si>
  <si>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</si>
  <si>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</si>
  <si>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</si>
  <si>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</si>
  <si>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</si>
  <si>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</si>
  <si>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</si>
  <si>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</si>
  <si>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</si>
  <si>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</si>
  <si>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</si>
  <si>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(180-day) deposit</t>
  </si>
  <si>
    <t>RSB managed by an Unaffiliated third-party sourced, fixed term (1 year) deposit</t>
  </si>
  <si>
    <t>RSB managed by an Unaffiliated third-party sourced, fixed term (&gt;1 year) deposit</t>
  </si>
  <si>
    <t>Retail and Small Business Structured Notes</t>
  </si>
  <si>
    <t>RSB Structured Notes No Cust Call</t>
  </si>
  <si>
    <t>RSB Structured Notes Cust Call</t>
  </si>
  <si>
    <t>Commercial, Corporate and Wholesale Deposits</t>
  </si>
  <si>
    <t>CommCorp and Wholesale Demand/Notice Deposits (Original Term ≤30 Days) - Operational</t>
  </si>
  <si>
    <t>CommCorp and Wholesale Operational, Insured, within approved jurisdiction</t>
  </si>
  <si>
    <t>CommCorp and Wholesale Operational, Insured, outside of approved jurisdiction</t>
  </si>
  <si>
    <t>CommCorp and Wholesale Operational, Not Insured</t>
  </si>
  <si>
    <t>CommCorp and Wholesale Demand/Notice Deposits (Original Term ≤30 Days) - Non-Operational</t>
  </si>
  <si>
    <t>CommCorp and Wholesale Non-Operational, Insured (FI)</t>
  </si>
  <si>
    <t>CommCorp and Wholesale Non-Operational, Uninsured (FI)</t>
  </si>
  <si>
    <t>CommCorp and Wholesale Non-Operational, Insured (Corp, Sovereigns, central banks, PSE, MDB)</t>
  </si>
  <si>
    <t>CommCorp and Wholesale Non-Operational, Uninsured (Corp, Sovereigns, central banks, PSE, MDB)</t>
  </si>
  <si>
    <t>CommCorp and Wholesale Notice Deposits, where withdrawal notification has been provided - Operational &amp; Non-Operational</t>
  </si>
  <si>
    <t>CommCorp and Wholesale Notice, where withdrawal notification has been provided</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</si>
  <si>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</si>
  <si>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</si>
  <si>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</si>
  <si>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</si>
  <si>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Term Deposits</t>
  </si>
  <si>
    <t>CommCorp Non-Operational Term</t>
  </si>
  <si>
    <t>Wholesale Term (Sovereigns, central banks, PSE, MDB)</t>
  </si>
  <si>
    <t>Wholesale Term (All other counterparties, including other FIs and other legal entities)</t>
  </si>
  <si>
    <t>Other Deposits/Guarantees</t>
  </si>
  <si>
    <t>Customers' BAs issued</t>
  </si>
  <si>
    <t>1 month BA issued</t>
  </si>
  <si>
    <t>2 month BA issued</t>
  </si>
  <si>
    <t>3 month BA issued</t>
  </si>
  <si>
    <t>Other deposits</t>
  </si>
  <si>
    <t>Swapped Intrabank Deposits</t>
  </si>
  <si>
    <t>Deposits from Affiliates</t>
  </si>
  <si>
    <t>Wholesale Issuance</t>
  </si>
  <si>
    <t>Wholesale Unsecured Debt Issuance</t>
  </si>
  <si>
    <t xml:space="preserve">Bankers' acceptances (BAs) </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</si>
  <si>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</si>
  <si>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</si>
  <si>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</si>
  <si>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</si>
  <si>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</si>
  <si>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</si>
  <si>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</si>
  <si>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</si>
  <si>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</si>
  <si>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</si>
  <si>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Other FI-owned securitizations</t>
  </si>
  <si>
    <t>Repo and Securities Lent (SL)</t>
  </si>
  <si>
    <t>Securities Sold Short</t>
  </si>
  <si>
    <t>Other Liabilities</t>
  </si>
  <si>
    <t>Derivative Related Liabilities (DRL)</t>
  </si>
  <si>
    <t>FX and Cross Currency Swap Liabilities</t>
  </si>
  <si>
    <t>Other DRL</t>
  </si>
  <si>
    <t>Cash Collateral Received</t>
  </si>
  <si>
    <t>Cash collateral received for exchange-traded derivatives</t>
  </si>
  <si>
    <t>Cash collateral received for OTC derivatives</t>
  </si>
  <si>
    <t>Cash collateral received for short sales</t>
  </si>
  <si>
    <t>Commodities Short</t>
  </si>
  <si>
    <t>Precious Metal Short</t>
  </si>
  <si>
    <t>Precious Metal Deposits</t>
  </si>
  <si>
    <t>Other Commodities Short</t>
  </si>
  <si>
    <t>Liabilities Placeholders</t>
  </si>
  <si>
    <t>Placeholder 1: Stable partnership deposits</t>
  </si>
  <si>
    <t>Placeholder 2: Retail structured notes - not exchange tradeable</t>
  </si>
  <si>
    <t>Placeholder 3: NBFI deposits with underlying retail characteristics</t>
  </si>
  <si>
    <t>Cash Outflows from Liabilities</t>
  </si>
  <si>
    <t>Total Shareholders' Equity</t>
  </si>
  <si>
    <t>Cash Outflows from Total Liabilities and Shareholders' Equity</t>
  </si>
  <si>
    <t>Off-Balance Sheet Items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</si>
  <si>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</si>
  <si>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</si>
  <si>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</si>
  <si>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</si>
  <si>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</si>
  <si>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</si>
  <si>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</si>
  <si>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</si>
  <si>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</si>
  <si>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</si>
  <si>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corporate clients</t>
  </si>
  <si>
    <t>Committed credit facilities to non-financial corporates; without operational relationship</t>
  </si>
  <si>
    <t>Committed credit facilities to non-financial corporates; with existing operational relationship</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</si>
  <si>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</si>
  <si>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</si>
  <si>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</si>
  <si>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</si>
  <si>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Undrawn amounts related to committed credit facilities to commercial clients</t>
  </si>
  <si>
    <t>Committed credit facilities to commercial clients; no operational relationship</t>
  </si>
  <si>
    <t>Committed credit facilities to commercial clients; existing operational relationship</t>
  </si>
  <si>
    <t xml:space="preserve">Undrawn amounts related to uncommitted credit facilities to other customers </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</si>
  <si>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</si>
  <si>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</si>
  <si>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</si>
  <si>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</si>
  <si>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</si>
  <si>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Undrawn amounts related to liquidity facilities to ABCPs</t>
  </si>
  <si>
    <t>Committed liquidity facilities to ABCPs - Maturing Balance</t>
  </si>
  <si>
    <t>Committed liquidity facilities to Unissued ABCPs (reported recognizing notice periods)</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</si>
  <si>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</si>
  <si>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</si>
  <si>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</si>
  <si>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</si>
  <si>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</si>
  <si>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VIEs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</si>
  <si>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</si>
  <si>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</si>
  <si>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</si>
  <si>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</si>
  <si>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</si>
  <si>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</si>
  <si>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</si>
  <si>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Off-Balance Sheet Items Placeholders</t>
  </si>
  <si>
    <t>Cash Outflows from Off-Balance Sheet Items</t>
  </si>
  <si>
    <t>Collateral</t>
  </si>
  <si>
    <t>Pledging and Encumbrances - Derivative and Clearing (D/C)</t>
  </si>
  <si>
    <t>Reverse Repo (R.Repo) Collateral In</t>
  </si>
  <si>
    <t>Repo Collateral Out</t>
  </si>
  <si>
    <t>Collateral Placeholders</t>
  </si>
  <si>
    <t>Cash Inflows/Outflows from Collateral</t>
  </si>
  <si>
    <t>Memo  Items</t>
  </si>
  <si>
    <t>Non-interest Income / Expenses</t>
  </si>
  <si>
    <t>Eligible non-interest income</t>
  </si>
  <si>
    <t>Non-interest expenses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</si>
  <si>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</si>
  <si>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</si>
  <si>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</si>
  <si>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</si>
  <si>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</si>
  <si>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</si>
  <si>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</si>
  <si>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</si>
  <si>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</si>
  <si>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</si>
  <si>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</si>
  <si>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</si>
  <si>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</si>
  <si>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</si>
  <si>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</si>
  <si>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</si>
  <si>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r>
      <t xml:space="preserve">Other expected non-contractual cash outflows to retail </t>
    </r>
    <r>
      <rPr>
        <sz val="10"/>
        <rFont val="Arial"/>
        <family val="2"/>
      </rPr>
      <t>and small business clients</t>
    </r>
  </si>
  <si>
    <t>Other expected non-contractual cash outflows to small business customers</t>
  </si>
  <si>
    <t>Other expected non-contractual cash outflows to non-financial corporates</t>
  </si>
  <si>
    <r>
      <t>Other expected non-contractual cash outflows to</t>
    </r>
    <r>
      <rPr>
        <sz val="10"/>
        <rFont val="Arial"/>
        <family val="2"/>
      </rPr>
      <t xml:space="preserve"> corporates and other clients</t>
    </r>
  </si>
  <si>
    <t>Memo Items Placeholders</t>
  </si>
  <si>
    <t>Undrawn amounts related to committed credit facilities to non-financial corporate clients by credit quality</t>
  </si>
  <si>
    <t>Investment Grade</t>
  </si>
  <si>
    <t>Non-Investment Grade</t>
  </si>
  <si>
    <t>Calculated Cash Flows</t>
  </si>
  <si>
    <t>Non-Agency RMBS (Medium rated)</t>
  </si>
  <si>
    <t>Undrawn amounts related to committed credit facilities to other customers</t>
  </si>
  <si>
    <t>Memo Items</t>
  </si>
  <si>
    <t>Contractual and Expected outflows for deals where funding of the project has started</t>
  </si>
  <si>
    <t>Contractual and Expected outflows for deals where funding of the project has not yet started</t>
  </si>
  <si>
    <t>NET CASH FLOWS (EULA)</t>
  </si>
  <si>
    <t>NET CASH FLOWS (EXCLUDING EULA)</t>
  </si>
  <si>
    <t>NET CASH FLOWS (TOTAL)</t>
  </si>
  <si>
    <t>NET CUMULATIVE CASH FLOW (NCCF)</t>
  </si>
  <si>
    <t>FX Derivatives (from Tab 3. USD NCCF)</t>
  </si>
  <si>
    <t>CAD</t>
  </si>
  <si>
    <t>USD</t>
  </si>
  <si>
    <t>EUR</t>
  </si>
  <si>
    <t>GBP</t>
  </si>
  <si>
    <t>AUD</t>
  </si>
  <si>
    <t>JPY</t>
  </si>
  <si>
    <t>Other</t>
  </si>
  <si>
    <t>Cash Inflows/Outflows from FX Derivatives</t>
  </si>
  <si>
    <t>Canadian Dollar (CAD)</t>
  </si>
  <si>
    <t>Bankers' acceptances (BAs)</t>
  </si>
  <si>
    <t>Liability Placeholders</t>
  </si>
  <si>
    <t>U.S. Dollar (USD)</t>
  </si>
  <si>
    <t>FX Derivatives</t>
  </si>
  <si>
    <t>Euro (EUR)</t>
  </si>
  <si>
    <t>Great British Pound (GBP)</t>
  </si>
  <si>
    <t>Other Eligible Foreign Currency (Other Incld)</t>
  </si>
  <si>
    <t>RSB managed by an unaffiliated third-party, cashable term deposit</t>
  </si>
  <si>
    <t>s</t>
  </si>
  <si>
    <t>Securities Haircut Table</t>
  </si>
  <si>
    <t>Deposit Run-Off Table</t>
  </si>
  <si>
    <t>Draws on Commitments</t>
  </si>
  <si>
    <t>Equity Inflow Table</t>
  </si>
  <si>
    <r>
      <t>Haircuts</t>
    </r>
    <r>
      <rPr>
        <b/>
        <sz val="10"/>
        <color rgb="FF0070C0"/>
        <rFont val="Arial"/>
        <family val="2"/>
      </rPr>
      <t xml:space="preserve"> (Note 2, 3)</t>
    </r>
  </si>
  <si>
    <t>Weeks 1-4</t>
  </si>
  <si>
    <t>Equivalent Month 1</t>
  </si>
  <si>
    <t>Month 2-12</t>
  </si>
  <si>
    <t xml:space="preserve">Outflow Rate </t>
  </si>
  <si>
    <t>Week 4</t>
  </si>
  <si>
    <t>Month 2</t>
  </si>
  <si>
    <t>Month 3</t>
  </si>
  <si>
    <t>Month 4</t>
  </si>
  <si>
    <t>(Note 1)</t>
  </si>
  <si>
    <t>Week 1-4</t>
  </si>
  <si>
    <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</si>
  <si>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</si>
  <si>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</si>
  <si>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r>
      <t>Non-FI Issued ABS and ABCP (High rated)</t>
    </r>
    <r>
      <rPr>
        <b/>
        <sz val="10"/>
        <color rgb="FF0070C0"/>
        <rFont val="Arial"/>
        <family val="2"/>
      </rPr>
      <t xml:space="preserve"> (Note 4)</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</si>
  <si>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</si>
  <si>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</si>
  <si>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FI Issued ABS and ABCP (High rated)</t>
    </r>
    <r>
      <rPr>
        <b/>
        <sz val="10"/>
        <color rgb="FF0070C0"/>
        <rFont val="Arial"/>
        <family val="2"/>
      </rPr>
      <t xml:space="preserve"> (Note 4)</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</si>
  <si>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</si>
  <si>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</si>
  <si>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</si>
  <si>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</si>
  <si>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r>
      <t xml:space="preserve">CommCorp and Wholesale Demand/Notice Deposits (Original Term </t>
    </r>
    <r>
      <rPr>
        <sz val="10"/>
        <rFont val="Calibri"/>
        <family val="2"/>
      </rPr>
      <t>≤</t>
    </r>
    <r>
      <rPr>
        <sz val="10"/>
        <rFont val="Arial"/>
        <family val="2"/>
      </rPr>
      <t>30 Days) - Operational</t>
    </r>
  </si>
  <si>
    <t>Notes:</t>
  </si>
  <si>
    <t>1.</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</si>
  <si>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</si>
  <si>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t>2.</t>
  </si>
  <si>
    <t>Securities in other currencies determined to be eligible by OSFI are to be haircut using the CAD haircut rates.</t>
  </si>
  <si>
    <t>3.</t>
  </si>
  <si>
    <t>Where deemed appropriate, OSFI may grant liquidity value to security categories that are currently haircut at 100%. Criteria may include such things as market condition and central bank eligibility.</t>
  </si>
  <si>
    <t>Month 1 equivalent run-off rates are shown for applicable deposit types only.</t>
  </si>
  <si>
    <t>Non-operational commercial, corporate and wholesale demand deposits from other financial institutions are run-off at 25% each week in the first four weeks, on a non-declining balance basis.</t>
  </si>
  <si>
    <t>4.</t>
  </si>
  <si>
    <t>For "Non-FI/FI Issued ABCP (High rated)", only ABCPs accepted at the central banks in Canada and U.S. are eligible for the 7.5% haircut noted above.</t>
  </si>
  <si>
    <t>Instructions</t>
  </si>
  <si>
    <t>What to Report</t>
  </si>
  <si>
    <t>NCCF Treatment</t>
  </si>
  <si>
    <t>LAR Reference (Chapter 4)</t>
  </si>
  <si>
    <t>Instructions Reference</t>
  </si>
  <si>
    <t>Balance only</t>
  </si>
  <si>
    <t>The balance is recognized as an inflow in week 1</t>
  </si>
  <si>
    <t>Balance and inflows of cash when deposits become unencumbered</t>
  </si>
  <si>
    <t>Inflows are recognized in time buckets when deposits become unencumbered</t>
  </si>
  <si>
    <t>Balance and maturing inflows in each period</t>
  </si>
  <si>
    <t>Inflows are recognized in contractual maturity time buckets</t>
  </si>
  <si>
    <t>Balance (market value, excluding accrued interest) and maturing inflows (contractual amounts) in each period</t>
  </si>
  <si>
    <t>Balance after haircut is recognized as inflow in week 1 after the appropriate haircut, haircut amount of maturing inflows are recognized in contractual maturity time buckets.
Haircuts are prescribed in the Securities Haircut Table</t>
  </si>
  <si>
    <t>15-21, 23-25, 27</t>
  </si>
  <si>
    <t>Balance (market value) only</t>
  </si>
  <si>
    <t>50% of balance is recognized as an inflow in week 4</t>
  </si>
  <si>
    <t>Inflows are recognized according to the following schedule: 12.5% in month 2, 25% in month 3, and 12.5% in month 4</t>
  </si>
  <si>
    <t>No inflow value will be attributed</t>
  </si>
  <si>
    <t>Balance is recognized as an inflow in week 1 after the appropriate haircut (i.e. the Mortgage Backed Securities (MBS) – Agency MBS – Agency MBS (High rated) haircut as prescribed in the Securities Haircut Table)</t>
  </si>
  <si>
    <t>Balance and payment inflows in each period</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</si>
  <si>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</si>
  <si>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and sold to third parties, inflows are recognized in payment time buckets;</t>
  </si>
  <si>
    <t>For mortgages securitised and used to back Canada Housing Trust (CHT) swaps, do not report payments in this line
For mortgages securitised and sold to third parties, report balance and maturing inflows of periodic amortization payments in this line</t>
  </si>
  <si>
    <t>For mortgages securitised and used to back Canada Housing Trust (CHT) swaps, no inflow value will be attributed;
For mortgages securitised and sold to third parties, inflows are recognized in payment time buckets</t>
  </si>
  <si>
    <t>Residential Mortgages - Insured</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</si>
  <si>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</si>
  <si>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Balance and minimum payment inflows in each period</t>
  </si>
  <si>
    <t>Minimum payment inflows are recognized in payment time buckets</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</si>
  <si>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</si>
  <si>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</si>
  <si>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Balance and gross payment inflows in each period</t>
  </si>
  <si>
    <t>Gross payments are recognized as inflows in each payment time bucket.
Intrabank cash flows in the same time bucket can be netted on subsidiary/entity level.</t>
  </si>
  <si>
    <t>Balance and inflows at latest contractual maturity date of the underlying facility</t>
  </si>
  <si>
    <t>Inflows are recognized in the latest contractual maturity time buckets of the underlying facility</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</si>
  <si>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</si>
  <si>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</si>
  <si>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21, 34, 35</t>
  </si>
  <si>
    <t>Balance (market value)
For USD balance sheet only, also report maturing net contractual cash flows (nominal amount) in each period</t>
  </si>
  <si>
    <t>No liquidity value will be attributed, except for the USD balance sheet.
For USD balance sheet, the sum of contractual cash flows over all time periods is recognized as an inflow in week 1</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</si>
  <si>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</si>
  <si>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</si>
  <si>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Cash collateral balance and inflows when cash pledged becomes unencumbered in each period</t>
  </si>
  <si>
    <t>Inflows are recognized in time buckets when cash pledged becomes unencumbered</t>
  </si>
  <si>
    <t>Cash collateral balance only</t>
  </si>
  <si>
    <t>Cash Inflow from Assets</t>
  </si>
  <si>
    <t>Outflows are recognized in each period based on run-off schedule in LAR Chapter 4, Table 1</t>
  </si>
  <si>
    <t>Table 1</t>
  </si>
  <si>
    <t>3.2, 3.4</t>
  </si>
  <si>
    <t>RSB managed by an unaffiliated third-party, demand deposits</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</si>
  <si>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</si>
  <si>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</si>
  <si>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40, Table 1</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</si>
  <si>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</si>
  <si>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Outflows are recognized for maturing payments in the current period as well as all renewal periods, based on run-off rates in LAR Chapter 4, Table 1</t>
  </si>
  <si>
    <t>39, Table 1</t>
  </si>
  <si>
    <t>Balance and maturing outflows in each period</t>
  </si>
  <si>
    <t>Outflows are recognized in contractual maturity time buckets</t>
  </si>
  <si>
    <t>Balance and outflows at earliest call dates</t>
  </si>
  <si>
    <t>Outflows are recognized in the earliest call option time buckets</t>
  </si>
  <si>
    <t>Under the BA line with the appropriate original term bucket (for BAs with original term less than 1 month, group into the 1 month line), report balance and maturing outflows in each period</t>
  </si>
  <si>
    <t>Outflows are recognized for 100% of maturing payments in the current period, as well as all renewal periods</t>
  </si>
  <si>
    <t>Under the BA line with the appropriate original term bucket, report balance and maturing outflows in each period</t>
  </si>
  <si>
    <t>Balance and gross payment outflows in each period</t>
  </si>
  <si>
    <t>Gross payments are recognized as outflows in each payment time bucket;
Intrabank cash flows in the same time bucket can be netted on subsidiary/entity level</t>
  </si>
  <si>
    <t>3.2, 3.5</t>
  </si>
  <si>
    <t>Balance and contractual outflows in each period</t>
  </si>
  <si>
    <t>For structured notes with customer/mandatory call, balance and outflows at earliest call dates.
For other structured notes, balance and maturing outflows in each period</t>
  </si>
  <si>
    <t>For structured notes with customer/mandatory call, outflows are recognized in earliest call option time buckets.
For other structured notes, outflows are recognized in contractual maturity time buckets</t>
  </si>
  <si>
    <t>Balance (loan value) and maturing outflows (loan value) in each period; 
Collateral balance (market value) and maturing collateral inflows (market value, based on maturity of related repo) in each period in the "Collateral - Repo Collateral Out"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</si>
  <si>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</si>
  <si>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41, 43</t>
  </si>
  <si>
    <t>Balance (loan value) only
Cash collateral balance and inflows when cash pledged becomes unencumbered in each period in the "Other Assets - Cash Collateral Pledged" section</t>
  </si>
  <si>
    <t xml:space="preserve">The balance is recognized as outflow in week 1.
For cash collateral, inflows are recognized in time buckets when cash pledged becomes unencumbered in the "Other Assets - Cash Collateral Pledged" section.
</t>
  </si>
  <si>
    <t>Balance (market value).
For USD balance sheet only, also report maturing net contractual cash flows (nominal amount) in each period.</t>
  </si>
  <si>
    <t>No liquidity value will be attributed, except for the USD balance sheet.
For USD balance sheet, sum of contractual cash flows over all time periods is recognized as an outflow in week 1</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</si>
  <si>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</si>
  <si>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</si>
  <si>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Cash collateral balance and outflows when related derivatives are settled in each period</t>
  </si>
  <si>
    <t>Outflows are recognized in time buckets when related derivatives are settled.</t>
  </si>
  <si>
    <t>No liquidity value will be attributed</t>
  </si>
  <si>
    <t>Balance and maturing outflow in each period</t>
  </si>
  <si>
    <t>No outflow value will be attributed</t>
  </si>
  <si>
    <t>Placeholder 1: Stable Partnership Deposits</t>
  </si>
  <si>
    <t>Outflows are recognized for maturing payments in the current period, based on run-off rates in LAR Chapter 4, Table 1</t>
  </si>
  <si>
    <t>Placeholder 3: NBFI deposits with retail characteristics</t>
  </si>
  <si>
    <t>Cash Outflow from Liabilities</t>
  </si>
  <si>
    <t>Total Shareholder Equity</t>
  </si>
  <si>
    <t>Balance</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</si>
  <si>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</si>
  <si>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</si>
  <si>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</si>
  <si>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</si>
  <si>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</si>
  <si>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</si>
  <si>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</si>
  <si>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</si>
  <si>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71, Table 2</t>
  </si>
  <si>
    <t>72, Table 2</t>
  </si>
  <si>
    <t>73, Table 2</t>
  </si>
  <si>
    <t>Report all balances in Week 1.</t>
  </si>
  <si>
    <t>Outflows recognized in Week 1.</t>
  </si>
  <si>
    <t>Collateral balance (market value) and maturing collateral flows (market value, based on maturity of related derivatives) in each period</t>
  </si>
  <si>
    <t>Balance (after haircut) is recognized as a cash flow in week 1, maturing collateral flows (after haircut) are recognized in contractual maturity time buckets; haircuts are prescribed in the Securities Haircut Table.</t>
  </si>
  <si>
    <t>36, 46</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</si>
  <si>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</si>
  <si>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</si>
  <si>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Collateral balance (market value) and maturing collateral outflows (market value, based on maturity of related reverse repo) in each period</t>
  </si>
  <si>
    <t>Balance (after haircut) is recognized as inflow in week 1, maturing outflows (after haircut) are recognized in contractual maturity time buckets; haircuts are prescribed in the Securities Haircut Table</t>
  </si>
  <si>
    <t>2.6, 3.7</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</si>
  <si>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</si>
  <si>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Collateral balance (market value) and maturing collateral inflows (market value, based on maturity of related repo) in each period</t>
  </si>
  <si>
    <t>Balance (after haircut) is recognized as outflow in week 1, maturing inflows (after haircut) are recognized in contractual maturity time buckets; haircuts are prescribed in the Securities Haircut Table</t>
  </si>
  <si>
    <t>43, 74</t>
  </si>
  <si>
    <t>3.7, 3.9</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</si>
  <si>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</si>
  <si>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No liquidity value will be attributed.</t>
  </si>
  <si>
    <t>Cash Inflows/Outflow from Collateral</t>
  </si>
  <si>
    <t>Forecasted cash inflows in each period.</t>
  </si>
  <si>
    <t>No inflow recognized.</t>
  </si>
  <si>
    <t>Forecasted cash outflows in each period.</t>
  </si>
  <si>
    <t>No outflow recognized.</t>
  </si>
  <si>
    <t>Forecasted cash outflows in each period, if available.</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</si>
  <si>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</si>
  <si>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</si>
  <si>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</si>
  <si>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</si>
  <si>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</si>
  <si>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</si>
  <si>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</si>
  <si>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</si>
  <si>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</si>
  <si>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</si>
  <si>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</si>
  <si>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</si>
  <si>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</si>
  <si>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Balance and outflows of foreign currency derivatives in all other currencies in each payment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</si>
</sst>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34998626667073579"/>
        <bgColor indexed="64"/>
      </patternFill>
    </fill>
  </fills>
  <borders count="7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bottom style="thin">
        <color rgb="FF000000"/>
      </bottom>
      <diagonal/>
    </border>
    <border>
      <left/>
      <right/>
      <top style="thin">
        <color rgb="FF000000"/>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01">
    <xf numFmtId="0" fontId="0" fillId="0" borderId="0" xfId="0">
      <alignment horizontal="left" wrapText="1"/>
    </xf>
    <xf numFmtId="0" fontId="0" fillId="0" borderId="0" xfId="0" applyAlignment="1">
      <alignment vertical="top"/>
    </xf>
    <xf numFmtId="0" fontId="0" fillId="0" borderId="3" xfId="0" applyBorder="1" applyAlignment="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Alignment="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Alignment="1">
      <alignment vertical="top"/>
    </xf>
    <xf numFmtId="0" fontId="0" fillId="13" borderId="0" xfId="0" applyFill="1" applyAlignment="1">
      <alignment vertical="top"/>
    </xf>
    <xf numFmtId="0" fontId="0" fillId="13" borderId="18" xfId="0" applyFill="1" applyBorder="1" applyAlignment="1">
      <alignment vertical="top"/>
    </xf>
    <xf numFmtId="0" fontId="0" fillId="3" borderId="2" xfId="0" applyFill="1" applyBorder="1" applyAlignment="1">
      <alignment vertical="top"/>
    </xf>
    <xf numFmtId="0" fontId="0" fillId="0" borderId="2" xfId="0" applyBorder="1" applyAlignment="1">
      <alignment vertical="top"/>
    </xf>
    <xf numFmtId="0" fontId="0" fillId="0" borderId="1" xfId="0" applyBorder="1" applyAlignment="1">
      <alignment vertical="top"/>
    </xf>
    <xf numFmtId="166" fontId="0" fillId="13" borderId="18" xfId="0" applyNumberFormat="1" applyFill="1" applyBorder="1" applyAlignment="1">
      <alignment vertical="top"/>
    </xf>
    <xf numFmtId="0" fontId="8" fillId="13" borderId="18" xfId="0" applyFont="1" applyFill="1" applyBorder="1" applyAlignment="1">
      <alignment vertical="top"/>
    </xf>
    <xf numFmtId="0" fontId="8" fillId="13" borderId="42" xfId="0" applyFont="1" applyFill="1" applyBorder="1" applyAlignment="1">
      <alignment vertical="top"/>
    </xf>
    <xf numFmtId="0" fontId="8" fillId="0" borderId="42" xfId="0" applyFont="1" applyBorder="1" applyAlignment="1">
      <alignment vertical="top"/>
    </xf>
    <xf numFmtId="171" fontId="0" fillId="13" borderId="26" xfId="0" applyNumberFormat="1" applyFill="1" applyBorder="1" applyAlignment="1">
      <alignment horizontal="center" vertical="top"/>
    </xf>
    <xf numFmtId="171" fontId="0" fillId="13" borderId="0" xfId="0" applyNumberFormat="1" applyFill="1" applyAlignment="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ill="1" applyBorder="1" applyAlignment="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ill="1" applyAlignment="1">
      <alignment horizontal="center"/>
    </xf>
    <xf numFmtId="171" fontId="0" fillId="13" borderId="18" xfId="0" applyNumberFormat="1" applyFill="1" applyBorder="1" applyAlignment="1">
      <alignment horizontal="center"/>
    </xf>
    <xf numFmtId="171" fontId="0" fillId="13" borderId="19" xfId="0" applyNumberFormat="1" applyFill="1" applyBorder="1" applyAlignment="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ill="1" applyBorder="1" applyAlignment="1">
      <alignment horizontal="center" vertical="top"/>
    </xf>
    <xf numFmtId="171" fontId="0" fillId="0" borderId="0" xfId="0" applyNumberFormat="1" applyAlignment="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13" borderId="0" xfId="0" applyFill="1" applyAlignment="1"/>
    <xf numFmtId="0" fontId="8" fillId="13" borderId="0" xfId="0" applyFont="1" applyFill="1" applyAlignment="1"/>
    <xf numFmtId="171" fontId="0" fillId="13" borderId="0" xfId="0" applyNumberFormat="1" applyFill="1" applyAlignment="1">
      <alignment horizontal="center" vertical="top" wrapText="1"/>
    </xf>
    <xf numFmtId="171" fontId="0" fillId="13" borderId="19" xfId="0" applyNumberFormat="1" applyFill="1" applyBorder="1" applyAlignment="1">
      <alignment horizontal="center" vertical="top" wrapText="1"/>
    </xf>
    <xf numFmtId="0" fontId="0" fillId="0" borderId="2" xfId="0" applyBorder="1" applyAlignment="1"/>
    <xf numFmtId="171" fontId="0" fillId="13" borderId="26" xfId="0" applyNumberFormat="1" applyFill="1" applyBorder="1" applyAlignment="1">
      <alignment horizontal="center" vertical="top" wrapText="1"/>
    </xf>
    <xf numFmtId="171" fontId="0" fillId="13" borderId="18" xfId="0" applyNumberFormat="1" applyFill="1" applyBorder="1" applyAlignment="1">
      <alignment horizontal="center" vertical="top" wrapText="1"/>
    </xf>
    <xf numFmtId="0" fontId="0" fillId="13" borderId="18" xfId="0" applyFill="1" applyBorder="1" applyAlignment="1"/>
    <xf numFmtId="0" fontId="0" fillId="0" borderId="0" xfId="0" applyAlignment="1"/>
    <xf numFmtId="166" fontId="0" fillId="13" borderId="0" xfId="0" applyNumberFormat="1" applyFill="1" applyAlignment="1"/>
    <xf numFmtId="166" fontId="0" fillId="0" borderId="2" xfId="0" applyNumberFormat="1" applyBorder="1" applyAlignment="1"/>
    <xf numFmtId="171" fontId="0" fillId="13" borderId="26" xfId="3" applyNumberFormat="1" applyFont="1" applyFill="1" applyBorder="1" applyAlignment="1" applyProtection="1">
      <alignment horizontal="center" vertical="top" wrapText="1"/>
    </xf>
    <xf numFmtId="171" fontId="0" fillId="13" borderId="0" xfId="3" applyNumberFormat="1" applyFont="1" applyFill="1" applyBorder="1" applyAlignment="1" applyProtection="1">
      <alignment horizontal="center" vertical="top" wrapText="1"/>
    </xf>
    <xf numFmtId="0" fontId="0" fillId="13" borderId="3" xfId="0" applyFill="1" applyBorder="1" applyAlignment="1">
      <alignment vertical="top"/>
    </xf>
    <xf numFmtId="0" fontId="18" fillId="13" borderId="32" xfId="0" applyFont="1" applyFill="1" applyBorder="1" applyAlignment="1">
      <alignment vertical="top"/>
    </xf>
    <xf numFmtId="0" fontId="19" fillId="13" borderId="23" xfId="0" applyFont="1" applyFill="1" applyBorder="1" applyAlignment="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lignment horizontal="center" vertical="top"/>
    </xf>
    <xf numFmtId="171" fontId="19" fillId="12" borderId="16" xfId="0" applyNumberFormat="1" applyFont="1" applyFill="1" applyBorder="1" applyAlignment="1">
      <alignment horizontal="center" vertical="top"/>
    </xf>
    <xf numFmtId="171" fontId="19" fillId="12" borderId="15" xfId="0" applyNumberFormat="1" applyFont="1" applyFill="1" applyBorder="1" applyAlignment="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lignment horizontal="center" vertical="top"/>
    </xf>
    <xf numFmtId="171" fontId="19" fillId="13" borderId="27" xfId="0" applyNumberFormat="1" applyFont="1" applyFill="1" applyBorder="1" applyAlignment="1">
      <alignment horizontal="center" vertical="top" wrapText="1"/>
    </xf>
    <xf numFmtId="171" fontId="19" fillId="13" borderId="32" xfId="0" applyNumberFormat="1" applyFont="1" applyFill="1" applyBorder="1" applyAlignment="1">
      <alignment horizontal="center" vertical="top"/>
    </xf>
    <xf numFmtId="171" fontId="19" fillId="13" borderId="23" xfId="0" applyNumberFormat="1" applyFont="1" applyFill="1" applyBorder="1" applyAlignment="1">
      <alignment horizontal="center" vertical="top"/>
    </xf>
    <xf numFmtId="171" fontId="19" fillId="13" borderId="40" xfId="0" applyNumberFormat="1" applyFont="1" applyFill="1" applyBorder="1" applyAlignment="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lignment horizontal="center" vertical="top"/>
    </xf>
    <xf numFmtId="0" fontId="18" fillId="0" borderId="0" xfId="0" applyFont="1" applyAlignment="1">
      <alignment vertical="top"/>
    </xf>
    <xf numFmtId="0" fontId="19" fillId="0" borderId="0" xfId="0" applyFont="1" applyAlignment="1">
      <alignment vertical="top"/>
    </xf>
    <xf numFmtId="6" fontId="19" fillId="0" borderId="0" xfId="0"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9" fontId="19" fillId="0" borderId="0" xfId="2" applyFont="1" applyFill="1" applyBorder="1" applyAlignment="1" applyProtection="1">
      <alignment horizontal="center"/>
    </xf>
    <xf numFmtId="6" fontId="19" fillId="11" borderId="25" xfId="0" applyNumberFormat="1" applyFont="1" applyFill="1" applyBorder="1" applyAlignment="1">
      <alignment horizontal="center"/>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lignment vertical="top"/>
    </xf>
    <xf numFmtId="0" fontId="19" fillId="11" borderId="34" xfId="0" applyFont="1" applyFill="1" applyBorder="1" applyAlignment="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ill="1" applyBorder="1" applyAlignment="1">
      <alignment horizontal="center" vertical="top"/>
    </xf>
    <xf numFmtId="168" fontId="8" fillId="0" borderId="58" xfId="16" applyNumberFormat="1" applyFont="1" applyFill="1" applyBorder="1" applyAlignment="1" applyProtection="1">
      <alignment horizontal="center" wrapText="1"/>
    </xf>
    <xf numFmtId="171" fontId="0" fillId="0" borderId="0" xfId="3" applyNumberFormat="1" applyFont="1" applyFill="1" applyBorder="1" applyAlignment="1" applyProtection="1">
      <alignment horizontal="center" vertical="top"/>
    </xf>
    <xf numFmtId="0" fontId="19" fillId="0" borderId="0" xfId="0" applyFont="1" applyAlignment="1"/>
    <xf numFmtId="0" fontId="19" fillId="0" borderId="0" xfId="0" applyFont="1" applyAlignment="1">
      <alignment vertical="top" wrapText="1"/>
    </xf>
    <xf numFmtId="0" fontId="19" fillId="12" borderId="16" xfId="0" applyFont="1" applyFill="1" applyBorder="1" applyAlignment="1">
      <alignment vertical="top"/>
    </xf>
    <xf numFmtId="38" fontId="19" fillId="12" borderId="25" xfId="0" applyNumberFormat="1" applyFont="1" applyFill="1" applyBorder="1" applyAlignment="1">
      <alignment horizontal="center" vertical="top"/>
    </xf>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8" fontId="0" fillId="0" borderId="0" xfId="0" applyNumberFormat="1" applyAlignment="1"/>
    <xf numFmtId="166" fontId="0" fillId="0" borderId="0" xfId="0" applyNumberFormat="1" applyAlignment="1"/>
    <xf numFmtId="10" fontId="0" fillId="0" borderId="0" xfId="2" applyNumberFormat="1" applyFont="1" applyFill="1" applyBorder="1" applyAlignment="1" applyProtection="1"/>
    <xf numFmtId="0" fontId="0" fillId="0" borderId="0" xfId="0" applyAlignment="1">
      <alignment vertical="top" wrapText="1"/>
    </xf>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Alignment="1">
      <alignment horizontal="center"/>
    </xf>
    <xf numFmtId="0" fontId="0" fillId="0" borderId="0" xfId="0" applyAlignment="1">
      <alignment horizontal="left"/>
    </xf>
    <xf numFmtId="9" fontId="0" fillId="0" borderId="0" xfId="2" applyFont="1" applyProtection="1"/>
    <xf numFmtId="9" fontId="0" fillId="0" borderId="0" xfId="2" applyFont="1" applyFill="1" applyBorder="1" applyAlignment="1" applyProtection="1">
      <alignment horizontal="center"/>
    </xf>
    <xf numFmtId="0" fontId="18" fillId="11" borderId="24" xfId="0" applyFont="1" applyFill="1" applyBorder="1" applyAlignment="1">
      <alignment horizontal="left"/>
    </xf>
    <xf numFmtId="0" fontId="19" fillId="11" borderId="35" xfId="0" applyFont="1" applyFill="1" applyBorder="1" applyAlignment="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ill="1" applyBorder="1" applyAlignment="1">
      <alignment vertical="top"/>
    </xf>
    <xf numFmtId="171" fontId="0" fillId="13" borderId="29" xfId="1" applyNumberFormat="1" applyFont="1" applyFill="1" applyBorder="1" applyAlignment="1" applyProtection="1">
      <alignment horizontal="center" vertical="top"/>
    </xf>
    <xf numFmtId="171" fontId="0" fillId="13" borderId="10" xfId="0" applyNumberFormat="1" applyFill="1" applyBorder="1" applyAlignment="1">
      <alignment horizontal="center" vertical="top"/>
    </xf>
    <xf numFmtId="171" fontId="0" fillId="13" borderId="4" xfId="0" applyNumberFormat="1" applyFill="1" applyBorder="1" applyAlignment="1">
      <alignment horizontal="center" vertical="top" wrapText="1"/>
    </xf>
    <xf numFmtId="171" fontId="0" fillId="13" borderId="2" xfId="0" applyNumberFormat="1" applyFill="1" applyBorder="1" applyAlignment="1">
      <alignment horizontal="center" vertical="top" wrapText="1"/>
    </xf>
    <xf numFmtId="171" fontId="0" fillId="13" borderId="39" xfId="0" applyNumberFormat="1" applyFill="1" applyBorder="1" applyAlignment="1">
      <alignment horizontal="center" vertical="top"/>
    </xf>
    <xf numFmtId="171" fontId="0" fillId="13" borderId="4" xfId="0" applyNumberFormat="1" applyFill="1" applyBorder="1" applyAlignment="1">
      <alignment horizontal="center" vertical="top"/>
    </xf>
    <xf numFmtId="171" fontId="0" fillId="13" borderId="31" xfId="0" applyNumberFormat="1" applyFill="1" applyBorder="1" applyAlignment="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ill="1" applyBorder="1" applyAlignment="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ill="1" applyBorder="1" applyAlignment="1">
      <alignment horizontal="center" vertical="top" wrapText="1"/>
    </xf>
    <xf numFmtId="171" fontId="0" fillId="13" borderId="10" xfId="0" applyNumberFormat="1" applyFill="1" applyBorder="1" applyAlignment="1">
      <alignment horizontal="center" vertical="top" wrapText="1"/>
    </xf>
    <xf numFmtId="171" fontId="0" fillId="13" borderId="2" xfId="0" applyNumberFormat="1" applyFill="1" applyBorder="1" applyAlignment="1">
      <alignment horizontal="center" vertical="top"/>
    </xf>
    <xf numFmtId="171" fontId="0" fillId="13" borderId="42" xfId="0" applyNumberFormat="1" applyFill="1" applyBorder="1" applyAlignment="1">
      <alignment horizontal="center" vertical="top" wrapText="1"/>
    </xf>
    <xf numFmtId="171" fontId="0" fillId="13" borderId="69" xfId="0" applyNumberFormat="1" applyFill="1" applyBorder="1" applyAlignment="1">
      <alignment horizontal="center" vertical="top"/>
    </xf>
    <xf numFmtId="171" fontId="0" fillId="13" borderId="3" xfId="0" applyNumberFormat="1" applyFill="1" applyBorder="1" applyAlignment="1">
      <alignment horizontal="center" vertical="top"/>
    </xf>
    <xf numFmtId="171" fontId="0" fillId="13" borderId="42" xfId="0" applyNumberFormat="1" applyFill="1" applyBorder="1" applyAlignment="1">
      <alignment horizontal="center" vertical="top"/>
    </xf>
    <xf numFmtId="171" fontId="0" fillId="13" borderId="31" xfId="0" applyNumberFormat="1" applyFill="1" applyBorder="1" applyAlignment="1">
      <alignment horizontal="center" vertical="top" wrapText="1"/>
    </xf>
    <xf numFmtId="171" fontId="0" fillId="13" borderId="48" xfId="0" applyNumberFormat="1" applyFill="1" applyBorder="1" applyAlignment="1">
      <alignment horizontal="center" vertical="top" wrapText="1"/>
    </xf>
    <xf numFmtId="171" fontId="0" fillId="13" borderId="6" xfId="0" applyNumberFormat="1" applyFill="1" applyBorder="1" applyAlignment="1">
      <alignment horizontal="center" vertical="top"/>
    </xf>
    <xf numFmtId="171" fontId="0" fillId="13" borderId="14" xfId="0" applyNumberFormat="1" applyFill="1" applyBorder="1" applyAlignment="1">
      <alignment horizontal="center" vertical="top"/>
    </xf>
    <xf numFmtId="171" fontId="0" fillId="13" borderId="70" xfId="0" applyNumberFormat="1" applyFill="1" applyBorder="1" applyAlignment="1">
      <alignment horizontal="center" vertical="top"/>
    </xf>
    <xf numFmtId="0" fontId="0" fillId="13" borderId="1" xfId="0" applyFill="1" applyBorder="1" applyAlignment="1">
      <alignment vertical="top"/>
    </xf>
    <xf numFmtId="171" fontId="0" fillId="13" borderId="29" xfId="0" applyNumberFormat="1" applyFill="1" applyBorder="1" applyAlignment="1">
      <alignment horizontal="center" vertical="top" wrapText="1"/>
    </xf>
    <xf numFmtId="0" fontId="18" fillId="13" borderId="23" xfId="0" applyFont="1" applyFill="1" applyBorder="1" applyAlignment="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lignment horizontal="center" vertical="top" wrapText="1"/>
    </xf>
    <xf numFmtId="171" fontId="18" fillId="13" borderId="47" xfId="0" applyNumberFormat="1" applyFont="1" applyFill="1" applyBorder="1" applyAlignment="1">
      <alignment horizontal="center" vertical="top" wrapText="1"/>
    </xf>
    <xf numFmtId="171" fontId="18" fillId="13" borderId="44" xfId="0" applyNumberFormat="1" applyFont="1" applyFill="1" applyBorder="1" applyAlignment="1">
      <alignment horizontal="center" vertical="top" wrapText="1"/>
    </xf>
    <xf numFmtId="171" fontId="18" fillId="13" borderId="49" xfId="0" applyNumberFormat="1" applyFont="1" applyFill="1" applyBorder="1" applyAlignment="1">
      <alignment horizontal="center" vertical="top"/>
    </xf>
    <xf numFmtId="171" fontId="18" fillId="13" borderId="47" xfId="0" applyNumberFormat="1" applyFont="1" applyFill="1" applyBorder="1" applyAlignment="1">
      <alignment horizontal="center" vertical="top"/>
    </xf>
    <xf numFmtId="171" fontId="18" fillId="13" borderId="45" xfId="0" applyNumberFormat="1" applyFont="1" applyFill="1" applyBorder="1" applyAlignment="1">
      <alignment horizontal="center" vertical="top"/>
    </xf>
    <xf numFmtId="166" fontId="0" fillId="13" borderId="2" xfId="0" applyNumberFormat="1" applyFill="1" applyBorder="1" applyAlignment="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ill="1" applyBorder="1" applyAlignment="1">
      <alignment horizontal="center" vertical="top"/>
    </xf>
    <xf numFmtId="171" fontId="0" fillId="13" borderId="13" xfId="0" applyNumberFormat="1" applyFill="1" applyBorder="1" applyAlignment="1">
      <alignment horizontal="center" vertical="top"/>
    </xf>
    <xf numFmtId="0" fontId="8" fillId="13" borderId="3" xfId="0" applyFont="1" applyFill="1" applyBorder="1" applyAlignment="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lignment horizontal="center" vertical="top" wrapText="1"/>
    </xf>
    <xf numFmtId="171" fontId="8" fillId="13" borderId="4" xfId="0" applyNumberFormat="1" applyFont="1" applyFill="1" applyBorder="1" applyAlignment="1">
      <alignment horizontal="center" vertical="top" wrapText="1"/>
    </xf>
    <xf numFmtId="171" fontId="8" fillId="13" borderId="2" xfId="0" applyNumberFormat="1" applyFont="1" applyFill="1" applyBorder="1" applyAlignment="1">
      <alignment horizontal="center" vertical="top" wrapText="1"/>
    </xf>
    <xf numFmtId="171" fontId="8" fillId="13" borderId="39" xfId="0" applyNumberFormat="1" applyFont="1" applyFill="1" applyBorder="1" applyAlignment="1">
      <alignment horizontal="center" vertical="top"/>
    </xf>
    <xf numFmtId="171" fontId="8" fillId="13" borderId="4" xfId="0" applyNumberFormat="1" applyFont="1" applyFill="1" applyBorder="1" applyAlignment="1">
      <alignment horizontal="center" vertical="top"/>
    </xf>
    <xf numFmtId="171" fontId="8" fillId="13" borderId="31" xfId="0" applyNumberFormat="1" applyFont="1" applyFill="1" applyBorder="1" applyAlignment="1">
      <alignment horizontal="center" vertical="top"/>
    </xf>
    <xf numFmtId="171" fontId="0" fillId="13" borderId="39" xfId="0" applyNumberFormat="1" applyFill="1" applyBorder="1" applyAlignment="1">
      <alignment horizontal="center" vertical="top" wrapText="1"/>
    </xf>
    <xf numFmtId="171" fontId="0" fillId="13" borderId="46" xfId="0" applyNumberFormat="1" applyFill="1" applyBorder="1" applyAlignment="1">
      <alignment horizontal="center" vertical="top"/>
    </xf>
    <xf numFmtId="171" fontId="0" fillId="13" borderId="38" xfId="0" applyNumberFormat="1" applyFill="1" applyBorder="1" applyAlignment="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lignment vertical="top"/>
    </xf>
    <xf numFmtId="0" fontId="19" fillId="13" borderId="16" xfId="0" applyFont="1" applyFill="1" applyBorder="1" applyAlignment="1"/>
    <xf numFmtId="0" fontId="19" fillId="13" borderId="16" xfId="0" applyFont="1" applyFill="1" applyBorder="1" applyAlignment="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lignment vertical="top"/>
    </xf>
    <xf numFmtId="0" fontId="19" fillId="13" borderId="0" xfId="0" applyFont="1" applyFill="1" applyAlignment="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lignment vertical="top"/>
    </xf>
    <xf numFmtId="0" fontId="19" fillId="13" borderId="3" xfId="0" applyFont="1" applyFill="1" applyBorder="1" applyAlignment="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xf numFmtId="0" fontId="19" fillId="13" borderId="23" xfId="0" applyFont="1" applyFill="1" applyBorder="1" applyAlignment="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xf numFmtId="0" fontId="8" fillId="8" borderId="34" xfId="0" applyFont="1" applyFill="1" applyBorder="1" applyAlignment="1"/>
    <xf numFmtId="0" fontId="8" fillId="8" borderId="64" xfId="0" applyFont="1" applyFill="1" applyBorder="1" applyAlignment="1"/>
    <xf numFmtId="0" fontId="8" fillId="0" borderId="0" xfId="0" applyFont="1" applyAlignment="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xf numFmtId="0" fontId="0" fillId="8" borderId="0" xfId="0" applyFill="1" applyAlignment="1"/>
    <xf numFmtId="0" fontId="19" fillId="8" borderId="0" xfId="0" applyFont="1" applyFill="1" applyAlignment="1"/>
    <xf numFmtId="0" fontId="19" fillId="8" borderId="0" xfId="0" applyFont="1" applyFill="1" applyAlignment="1">
      <alignment vertical="top" wrapText="1"/>
    </xf>
    <xf numFmtId="0" fontId="0" fillId="8" borderId="19" xfId="0" applyFill="1" applyBorder="1" applyAlignment="1"/>
    <xf numFmtId="0" fontId="21" fillId="12" borderId="15" xfId="0" applyFont="1" applyFill="1" applyBorder="1" applyAlignment="1">
      <alignment vertical="top"/>
    </xf>
    <xf numFmtId="0" fontId="0" fillId="3" borderId="0" xfId="0" applyFill="1" applyAlignment="1"/>
    <xf numFmtId="0" fontId="19" fillId="13" borderId="12" xfId="0" applyFont="1" applyFill="1" applyBorder="1" applyAlignment="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Border="1" applyAlignment="1" applyProtection="1">
      <alignment horizontal="center" vertical="top" wrapText="1"/>
      <protection locked="0"/>
    </xf>
    <xf numFmtId="171" fontId="0" fillId="0" borderId="4" xfId="0" applyNumberFormat="1" applyBorder="1" applyAlignment="1" applyProtection="1">
      <alignment horizontal="center" vertical="top" wrapText="1"/>
      <protection locked="0"/>
    </xf>
    <xf numFmtId="171" fontId="0" fillId="0" borderId="2" xfId="0" applyNumberFormat="1" applyBorder="1" applyAlignment="1" applyProtection="1">
      <alignment horizontal="center" vertical="top" wrapText="1"/>
      <protection locked="0"/>
    </xf>
    <xf numFmtId="171" fontId="0" fillId="0" borderId="31" xfId="0" applyNumberFormat="1" applyBorder="1" applyAlignment="1" applyProtection="1">
      <alignment horizontal="center" vertical="top" wrapText="1"/>
      <protection locked="0"/>
    </xf>
    <xf numFmtId="171" fontId="0" fillId="0" borderId="46" xfId="0" applyNumberFormat="1" applyBorder="1" applyAlignment="1" applyProtection="1">
      <alignment horizontal="center" vertical="top" wrapText="1"/>
      <protection locked="0"/>
    </xf>
    <xf numFmtId="171" fontId="0" fillId="0" borderId="6" xfId="0" applyNumberFormat="1" applyBorder="1" applyAlignment="1" applyProtection="1">
      <alignment horizontal="center" vertical="top" wrapText="1"/>
      <protection locked="0"/>
    </xf>
    <xf numFmtId="171" fontId="0" fillId="0" borderId="42" xfId="0" applyNumberFormat="1" applyBorder="1" applyAlignment="1" applyProtection="1">
      <alignment horizontal="center" vertical="top" wrapText="1"/>
      <protection locked="0"/>
    </xf>
    <xf numFmtId="171" fontId="0" fillId="0" borderId="10" xfId="0" applyNumberFormat="1" applyBorder="1" applyAlignment="1" applyProtection="1">
      <alignment horizontal="center" vertical="top" wrapText="1"/>
      <protection locked="0"/>
    </xf>
    <xf numFmtId="171" fontId="0" fillId="0" borderId="14" xfId="0" applyNumberFormat="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Alignment="1" applyProtection="1">
      <protection locked="0"/>
    </xf>
    <xf numFmtId="172" fontId="0" fillId="0" borderId="0" xfId="0" applyNumberFormat="1" applyAlignment="1"/>
    <xf numFmtId="169" fontId="18" fillId="0" borderId="0" xfId="3" applyNumberFormat="1" applyFont="1" applyFill="1" applyBorder="1" applyAlignment="1" applyProtection="1">
      <alignment horizontal="left" vertical="top"/>
      <protection locked="0"/>
    </xf>
    <xf numFmtId="171" fontId="0" fillId="13" borderId="29" xfId="0" applyNumberFormat="1" applyFill="1" applyBorder="1" applyAlignment="1">
      <alignment horizontal="center" vertical="top"/>
    </xf>
    <xf numFmtId="171" fontId="0" fillId="0" borderId="42" xfId="0" applyNumberFormat="1" applyBorder="1" applyAlignment="1" applyProtection="1">
      <alignment horizontal="center" vertical="top"/>
      <protection locked="0"/>
    </xf>
    <xf numFmtId="171" fontId="0" fillId="0" borderId="4" xfId="0" applyNumberFormat="1" applyBorder="1" applyAlignment="1" applyProtection="1">
      <alignment horizontal="center" vertical="top"/>
      <protection locked="0"/>
    </xf>
    <xf numFmtId="171" fontId="0" fillId="0" borderId="10" xfId="0" applyNumberFormat="1" applyBorder="1" applyAlignment="1" applyProtection="1">
      <alignment horizontal="center" vertical="top"/>
      <protection locked="0"/>
    </xf>
    <xf numFmtId="171" fontId="0" fillId="0" borderId="31" xfId="0" applyNumberFormat="1" applyBorder="1" applyAlignment="1" applyProtection="1">
      <alignment horizontal="center" vertical="top"/>
      <protection locked="0"/>
    </xf>
    <xf numFmtId="171" fontId="0" fillId="0" borderId="46" xfId="0" applyNumberFormat="1" applyBorder="1" applyAlignment="1" applyProtection="1">
      <alignment horizontal="center" vertical="top"/>
      <protection locked="0"/>
    </xf>
    <xf numFmtId="0" fontId="18" fillId="0" borderId="0" xfId="0" applyFont="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Alignment="1">
      <alignment vertical="top"/>
    </xf>
    <xf numFmtId="171" fontId="19" fillId="13" borderId="0" xfId="0" applyNumberFormat="1" applyFont="1" applyFill="1" applyAlignment="1">
      <alignment horizontal="center" vertical="top" wrapText="1"/>
    </xf>
    <xf numFmtId="171" fontId="19" fillId="13" borderId="0" xfId="0" applyNumberFormat="1" applyFont="1" applyFill="1" applyAlignment="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lignment horizontal="center" vertical="top"/>
    </xf>
    <xf numFmtId="171" fontId="19" fillId="12" borderId="16" xfId="0" applyNumberFormat="1" applyFont="1" applyFill="1" applyBorder="1" applyAlignment="1">
      <alignment horizontal="center" vertical="top" wrapText="1"/>
    </xf>
    <xf numFmtId="171" fontId="0" fillId="0" borderId="28" xfId="0" applyNumberFormat="1" applyBorder="1" applyAlignment="1">
      <alignment horizontal="center" vertical="top" wrapText="1"/>
    </xf>
    <xf numFmtId="171" fontId="0" fillId="0" borderId="10" xfId="0" applyNumberFormat="1" applyBorder="1" applyAlignment="1">
      <alignment horizontal="center" vertical="top" wrapText="1"/>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10"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171" fontId="0" fillId="0" borderId="28" xfId="0" applyNumberFormat="1" applyBorder="1" applyAlignment="1">
      <alignment horizontal="center" vertical="top"/>
    </xf>
    <xf numFmtId="171" fontId="0" fillId="0" borderId="29" xfId="0" applyNumberFormat="1" applyBorder="1" applyAlignment="1">
      <alignment horizontal="center" vertical="top" wrapText="1"/>
    </xf>
    <xf numFmtId="171" fontId="0" fillId="13" borderId="48" xfId="0" applyNumberFormat="1" applyFill="1" applyBorder="1" applyAlignment="1">
      <alignment horizontal="center" vertical="top"/>
    </xf>
    <xf numFmtId="171" fontId="0" fillId="0" borderId="37" xfId="0" applyNumberFormat="1" applyBorder="1" applyAlignment="1">
      <alignment horizontal="center" vertical="top" wrapText="1"/>
    </xf>
    <xf numFmtId="171" fontId="0" fillId="0" borderId="39" xfId="0" applyNumberFormat="1" applyBorder="1" applyAlignment="1">
      <alignment horizontal="center" vertical="top" wrapText="1"/>
    </xf>
    <xf numFmtId="171" fontId="19" fillId="13" borderId="18" xfId="0" applyNumberFormat="1" applyFont="1" applyFill="1" applyBorder="1" applyAlignment="1">
      <alignment horizontal="center" vertical="top"/>
    </xf>
    <xf numFmtId="171" fontId="0" fillId="0" borderId="39" xfId="0" applyNumberFormat="1" applyBorder="1" applyAlignment="1">
      <alignment horizontal="center" vertical="top"/>
    </xf>
    <xf numFmtId="171" fontId="0" fillId="13" borderId="71" xfId="0" applyNumberFormat="1" applyFill="1" applyBorder="1" applyAlignment="1">
      <alignment horizontal="center" vertical="top"/>
    </xf>
    <xf numFmtId="171" fontId="19" fillId="13" borderId="43" xfId="0" applyNumberFormat="1" applyFont="1" applyFill="1" applyBorder="1" applyAlignment="1">
      <alignment horizontal="center" vertical="top" wrapText="1"/>
    </xf>
    <xf numFmtId="171" fontId="19" fillId="13" borderId="47" xfId="0" applyNumberFormat="1" applyFont="1" applyFill="1" applyBorder="1" applyAlignment="1">
      <alignment horizontal="center" vertical="top" wrapText="1"/>
    </xf>
    <xf numFmtId="171" fontId="19" fillId="13" borderId="45" xfId="0" applyNumberFormat="1" applyFont="1" applyFill="1" applyBorder="1" applyAlignment="1">
      <alignment horizontal="center" vertical="top" wrapText="1"/>
    </xf>
    <xf numFmtId="171" fontId="19" fillId="13" borderId="43" xfId="0" applyNumberFormat="1" applyFont="1" applyFill="1" applyBorder="1" applyAlignment="1">
      <alignment horizontal="center" vertical="top"/>
    </xf>
    <xf numFmtId="171" fontId="19" fillId="13" borderId="47" xfId="0" applyNumberFormat="1" applyFont="1" applyFill="1" applyBorder="1" applyAlignment="1">
      <alignment horizontal="center" vertical="top"/>
    </xf>
    <xf numFmtId="171" fontId="19" fillId="13" borderId="44" xfId="0" applyNumberFormat="1" applyFont="1" applyFill="1" applyBorder="1" applyAlignment="1">
      <alignment horizontal="center" vertical="top"/>
    </xf>
    <xf numFmtId="171" fontId="0" fillId="13" borderId="12" xfId="0" applyNumberFormat="1" applyFill="1" applyBorder="1" applyAlignment="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ill="1" applyBorder="1" applyAlignment="1">
      <alignment horizontal="center" vertical="top" wrapText="1"/>
    </xf>
    <xf numFmtId="171" fontId="19" fillId="12" borderId="26" xfId="0" applyNumberFormat="1" applyFont="1" applyFill="1" applyBorder="1" applyAlignment="1">
      <alignment horizontal="center" vertical="top"/>
    </xf>
    <xf numFmtId="171" fontId="0" fillId="13" borderId="20" xfId="0" applyNumberFormat="1" applyFill="1" applyBorder="1" applyAlignment="1">
      <alignment horizontal="center" vertical="top"/>
    </xf>
    <xf numFmtId="171" fontId="0" fillId="13" borderId="21" xfId="0" applyNumberFormat="1" applyFill="1" applyBorder="1" applyAlignment="1">
      <alignment horizontal="center" vertical="top"/>
    </xf>
    <xf numFmtId="171" fontId="0" fillId="13" borderId="21" xfId="2" applyNumberFormat="1" applyFont="1" applyFill="1" applyBorder="1" applyAlignment="1" applyProtection="1">
      <alignment horizontal="center" vertical="top"/>
    </xf>
    <xf numFmtId="0" fontId="0" fillId="0" borderId="0" xfId="0" applyAlignment="1">
      <alignment wrapText="1"/>
    </xf>
    <xf numFmtId="0" fontId="0" fillId="13" borderId="31" xfId="0" applyFill="1" applyBorder="1" applyAlignment="1">
      <alignment vertical="top"/>
    </xf>
    <xf numFmtId="0" fontId="0" fillId="0" borderId="31" xfId="0" applyBorder="1" applyAlignment="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ill="1" applyBorder="1" applyAlignment="1">
      <alignment horizontal="center" vertical="top"/>
    </xf>
    <xf numFmtId="171" fontId="0" fillId="13" borderId="37" xfId="0" applyNumberFormat="1" applyFill="1" applyBorder="1" applyAlignment="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ill="1" applyBorder="1" applyAlignment="1">
      <alignment horizontal="center" vertical="top"/>
    </xf>
    <xf numFmtId="171" fontId="0" fillId="13" borderId="66" xfId="0" applyNumberFormat="1" applyFill="1" applyBorder="1" applyAlignment="1">
      <alignment horizontal="center" vertical="top"/>
    </xf>
    <xf numFmtId="171" fontId="0" fillId="13" borderId="67" xfId="0" applyNumberFormat="1" applyFill="1" applyBorder="1" applyAlignment="1">
      <alignment horizontal="center" vertical="top"/>
    </xf>
    <xf numFmtId="171" fontId="0" fillId="13" borderId="14" xfId="0" applyNumberFormat="1" applyFill="1" applyBorder="1" applyAlignment="1">
      <alignment horizontal="center" vertical="top" wrapText="1"/>
    </xf>
    <xf numFmtId="171" fontId="0" fillId="13" borderId="67" xfId="0" applyNumberFormat="1" applyFill="1" applyBorder="1" applyAlignment="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171" fontId="0" fillId="13" borderId="71" xfId="0" applyNumberFormat="1" applyFill="1" applyBorder="1" applyAlignment="1">
      <alignment horizontal="center" vertical="top" wrapText="1"/>
    </xf>
    <xf numFmtId="171" fontId="0" fillId="13" borderId="12" xfId="0" applyNumberFormat="1" applyFill="1" applyBorder="1" applyAlignment="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ill="1" applyBorder="1" applyAlignment="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ill="1" applyBorder="1" applyAlignment="1">
      <alignment horizontal="center" vertical="top"/>
    </xf>
    <xf numFmtId="171" fontId="18" fillId="13" borderId="45" xfId="0" applyNumberFormat="1" applyFont="1" applyFill="1" applyBorder="1" applyAlignment="1">
      <alignment horizontal="center" vertical="top" wrapText="1"/>
    </xf>
    <xf numFmtId="171" fontId="8" fillId="13" borderId="31" xfId="0" applyNumberFormat="1" applyFont="1" applyFill="1" applyBorder="1" applyAlignment="1">
      <alignment horizontal="center" vertical="top" wrapText="1"/>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ill="1" applyAlignment="1">
      <alignment horizontal="left" vertical="center"/>
    </xf>
    <xf numFmtId="0" fontId="0" fillId="13" borderId="31" xfId="0" applyFill="1" applyBorder="1" applyAlignment="1">
      <alignment horizontal="left" vertical="center"/>
    </xf>
    <xf numFmtId="0" fontId="22" fillId="13" borderId="18" xfId="0" applyFont="1" applyFill="1" applyBorder="1" applyAlignment="1">
      <alignment vertical="top"/>
    </xf>
    <xf numFmtId="0" fontId="0" fillId="13" borderId="19" xfId="0" applyFill="1" applyBorder="1" applyAlignment="1">
      <alignment vertical="top"/>
    </xf>
    <xf numFmtId="0" fontId="8" fillId="13" borderId="19" xfId="0" applyFont="1" applyFill="1" applyBorder="1" applyAlignment="1">
      <alignment vertical="top"/>
    </xf>
    <xf numFmtId="0" fontId="22" fillId="13" borderId="0" xfId="0" applyFont="1" applyFill="1" applyAlignment="1">
      <alignment vertical="top"/>
    </xf>
    <xf numFmtId="0" fontId="19" fillId="13" borderId="19" xfId="0" applyFont="1" applyFill="1" applyBorder="1" applyAlignment="1">
      <alignment vertical="top"/>
    </xf>
    <xf numFmtId="0" fontId="0" fillId="13" borderId="19" xfId="0" applyFill="1" applyBorder="1" applyAlignment="1"/>
    <xf numFmtId="0" fontId="18" fillId="13" borderId="20" xfId="0" applyFont="1" applyFill="1" applyBorder="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2" xfId="0" applyFill="1" applyBorder="1" applyAlignment="1">
      <alignment vertical="top"/>
    </xf>
    <xf numFmtId="0" fontId="21" fillId="13" borderId="18" xfId="0" applyFont="1" applyFill="1" applyBorder="1" applyAlignment="1">
      <alignment vertical="top"/>
    </xf>
    <xf numFmtId="0" fontId="4" fillId="0" borderId="0" xfId="28" applyFont="1"/>
    <xf numFmtId="171" fontId="0" fillId="0" borderId="26" xfId="3" applyNumberFormat="1" applyFont="1" applyFill="1" applyBorder="1" applyAlignment="1" applyProtection="1">
      <alignment horizontal="center" vertical="top"/>
      <protection locked="0"/>
    </xf>
    <xf numFmtId="0" fontId="0" fillId="13" borderId="21" xfId="0" applyFill="1" applyBorder="1" applyAlignment="1">
      <alignment vertical="top"/>
    </xf>
    <xf numFmtId="0" fontId="34" fillId="13" borderId="18" xfId="0" applyFont="1" applyFill="1" applyBorder="1" applyAlignment="1">
      <alignment vertical="top"/>
    </xf>
    <xf numFmtId="171" fontId="0" fillId="0" borderId="0" xfId="3" applyNumberFormat="1" applyFont="1" applyFill="1" applyBorder="1" applyAlignment="1" applyProtection="1">
      <alignment horizontal="center" vertical="top"/>
      <protection locked="0"/>
    </xf>
    <xf numFmtId="0" fontId="17" fillId="13" borderId="0" xfId="0" applyFont="1" applyFill="1" applyAlignment="1">
      <alignment vertical="top"/>
    </xf>
    <xf numFmtId="171" fontId="0" fillId="13" borderId="72" xfId="0" applyNumberFormat="1" applyFill="1" applyBorder="1" applyAlignment="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ill="1" applyAlignment="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lignment vertical="top"/>
    </xf>
    <xf numFmtId="0" fontId="19" fillId="12" borderId="34" xfId="0" applyFont="1" applyFill="1" applyBorder="1" applyAlignment="1">
      <alignment vertical="top"/>
    </xf>
    <xf numFmtId="171" fontId="19" fillId="12" borderId="34" xfId="0" applyNumberFormat="1" applyFont="1" applyFill="1" applyBorder="1" applyAlignment="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xf numFmtId="38" fontId="19" fillId="12" borderId="34" xfId="0" applyNumberFormat="1" applyFont="1" applyFill="1" applyBorder="1" applyAlignment="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lignment horizontal="center" vertical="top"/>
    </xf>
    <xf numFmtId="171" fontId="19" fillId="12" borderId="34" xfId="0" applyNumberFormat="1" applyFont="1" applyFill="1" applyBorder="1" applyAlignment="1">
      <alignment horizontal="center" vertical="top" wrapText="1"/>
    </xf>
    <xf numFmtId="171" fontId="0" fillId="13" borderId="38" xfId="0" applyNumberFormat="1" applyFill="1" applyBorder="1" applyAlignment="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lignment horizontal="left" wrapText="1"/>
    </xf>
    <xf numFmtId="0" fontId="0" fillId="13" borderId="19" xfId="0" applyFill="1" applyBorder="1">
      <alignment horizontal="left" wrapText="1"/>
    </xf>
    <xf numFmtId="0" fontId="0" fillId="13" borderId="18" xfId="0" applyFill="1" applyBorder="1">
      <alignment horizontal="left" wrapText="1"/>
    </xf>
    <xf numFmtId="171" fontId="0" fillId="13" borderId="72" xfId="1" applyNumberFormat="1" applyFont="1" applyFill="1" applyBorder="1" applyAlignment="1" applyProtection="1">
      <alignment horizontal="center" vertical="top"/>
    </xf>
    <xf numFmtId="2" fontId="0" fillId="0" borderId="19" xfId="0" applyNumberFormat="1" applyBorder="1" applyAlignment="1">
      <alignment horizontal="center" vertical="top" wrapText="1"/>
    </xf>
    <xf numFmtId="0" fontId="8" fillId="0" borderId="21" xfId="0" applyFont="1" applyBorder="1" applyAlignment="1">
      <alignment vertical="top"/>
    </xf>
    <xf numFmtId="0" fontId="0" fillId="0" borderId="21" xfId="0" applyBorder="1" applyAlignment="1"/>
    <xf numFmtId="2" fontId="0" fillId="0" borderId="22" xfId="0" applyNumberFormat="1" applyBorder="1" applyAlignment="1">
      <alignment horizontal="center" vertical="top" wrapText="1"/>
    </xf>
    <xf numFmtId="0" fontId="0" fillId="11" borderId="24" xfId="0" applyFill="1" applyBorder="1" applyAlignment="1">
      <alignment horizontal="center"/>
    </xf>
    <xf numFmtId="0" fontId="0" fillId="11" borderId="36" xfId="0" applyFill="1" applyBorder="1" applyAlignment="1">
      <alignment horizontal="center"/>
    </xf>
    <xf numFmtId="6" fontId="0" fillId="11" borderId="25" xfId="0" applyNumberFormat="1" applyFill="1" applyBorder="1" applyAlignment="1">
      <alignment horizontal="center"/>
    </xf>
    <xf numFmtId="168" fontId="8" fillId="11" borderId="26" xfId="16" applyNumberFormat="1" applyFont="1" applyFill="1" applyBorder="1" applyAlignment="1" applyProtection="1">
      <alignment horizontal="left" vertical="top"/>
    </xf>
    <xf numFmtId="0" fontId="0" fillId="11" borderId="41" xfId="0"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Alignment="1" applyProtection="1">
      <alignment horizontal="center"/>
      <protection locked="0"/>
    </xf>
    <xf numFmtId="0" fontId="0" fillId="11" borderId="41" xfId="0" applyFill="1" applyBorder="1" applyAlignment="1" applyProtection="1">
      <alignment horizontal="center"/>
      <protection locked="0"/>
    </xf>
    <xf numFmtId="0" fontId="0" fillId="11" borderId="34" xfId="0" applyFill="1" applyBorder="1" applyAlignment="1">
      <alignment vertical="top" wrapText="1"/>
    </xf>
    <xf numFmtId="0" fontId="0" fillId="12" borderId="34" xfId="0" applyFill="1" applyBorder="1" applyAlignment="1">
      <alignment vertical="top"/>
    </xf>
    <xf numFmtId="38" fontId="0" fillId="12" borderId="34" xfId="0" applyNumberForma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ill="1" applyBorder="1" applyAlignment="1">
      <alignment horizontal="center" vertical="top"/>
    </xf>
    <xf numFmtId="171" fontId="0" fillId="12" borderId="34" xfId="0" applyNumberFormat="1" applyFill="1" applyBorder="1" applyAlignment="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ill="1" applyBorder="1" applyAlignment="1">
      <alignment horizontal="center" vertical="top"/>
    </xf>
    <xf numFmtId="0" fontId="0" fillId="13" borderId="23" xfId="0" applyFill="1" applyBorder="1" applyAlignment="1">
      <alignment vertical="top"/>
    </xf>
    <xf numFmtId="0" fontId="0" fillId="12" borderId="34" xfId="0" applyFill="1" applyBorder="1" applyAlignment="1"/>
    <xf numFmtId="171" fontId="0" fillId="12" borderId="34" xfId="0" applyNumberFormat="1" applyFill="1" applyBorder="1" applyAlignment="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0" fillId="11" borderId="35" xfId="0" applyFill="1" applyBorder="1" applyAlignment="1">
      <alignment horizontal="center"/>
    </xf>
    <xf numFmtId="0" fontId="8" fillId="13" borderId="20" xfId="0" applyFont="1" applyFill="1" applyBorder="1" applyAlignment="1">
      <alignment vertical="top"/>
    </xf>
    <xf numFmtId="0" fontId="8" fillId="13" borderId="23" xfId="0" applyFont="1" applyFill="1" applyBorder="1" applyAlignment="1">
      <alignment vertical="top"/>
    </xf>
    <xf numFmtId="171" fontId="0" fillId="12" borderId="16" xfId="0" applyNumberFormat="1" applyFill="1" applyBorder="1" applyAlignment="1">
      <alignment horizontal="center" vertical="top" wrapText="1"/>
    </xf>
    <xf numFmtId="171" fontId="0" fillId="12" borderId="15" xfId="0" applyNumberFormat="1" applyFill="1" applyBorder="1" applyAlignment="1">
      <alignment horizontal="center" vertical="top"/>
    </xf>
    <xf numFmtId="171" fontId="0" fillId="12" borderId="16" xfId="0" applyNumberFormat="1" applyFill="1" applyBorder="1" applyAlignment="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ill="1" applyBorder="1" applyAlignment="1">
      <alignment horizontal="center" vertical="top"/>
    </xf>
    <xf numFmtId="0" fontId="0" fillId="12" borderId="16" xfId="0" applyFill="1" applyBorder="1" applyAlignment="1">
      <alignment vertical="top"/>
    </xf>
    <xf numFmtId="0" fontId="0" fillId="8" borderId="0" xfId="0" applyFill="1" applyAlignment="1">
      <alignment vertical="top" wrapText="1"/>
    </xf>
    <xf numFmtId="38" fontId="0" fillId="12" borderId="25" xfId="0" applyNumberFormat="1" applyFill="1" applyBorder="1" applyAlignment="1">
      <alignment horizontal="center" vertical="top"/>
    </xf>
    <xf numFmtId="171" fontId="0" fillId="12" borderId="25" xfId="0" applyNumberFormat="1" applyFill="1" applyBorder="1" applyAlignment="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ill="1" applyBorder="1" applyAlignment="1" applyProtection="1">
      <alignment horizontal="center" vertical="top"/>
      <protection locked="0"/>
    </xf>
    <xf numFmtId="171" fontId="0" fillId="13" borderId="0" xfId="0" applyNumberFormat="1" applyFill="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35" fillId="13" borderId="18" xfId="0" applyFont="1" applyFill="1" applyBorder="1" applyAlignment="1">
      <alignment vertical="top"/>
    </xf>
    <xf numFmtId="0" fontId="0" fillId="13" borderId="16" xfId="0" applyFill="1" applyBorder="1" applyAlignment="1"/>
    <xf numFmtId="0" fontId="0" fillId="13" borderId="16" xfId="0" applyFill="1" applyBorder="1" applyAlignment="1">
      <alignment vertical="top"/>
    </xf>
    <xf numFmtId="171" fontId="0" fillId="13" borderId="17" xfId="3" applyNumberFormat="1" applyFont="1" applyFill="1" applyBorder="1" applyAlignment="1" applyProtection="1">
      <alignment horizontal="center" vertical="top"/>
    </xf>
    <xf numFmtId="0" fontId="0" fillId="13" borderId="12" xfId="0"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ill="1" applyBorder="1" applyAlignment="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12" borderId="17" xfId="0" applyNumberFormat="1" applyFill="1" applyBorder="1" applyAlignment="1">
      <alignment horizontal="center" vertical="top"/>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13" borderId="25"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lignment horizontal="center" vertical="top"/>
    </xf>
    <xf numFmtId="0" fontId="4" fillId="0" borderId="0" xfId="0" applyFont="1" applyAlignment="1"/>
    <xf numFmtId="0" fontId="18" fillId="0" borderId="0" xfId="0" applyFont="1" applyAlignment="1"/>
    <xf numFmtId="0" fontId="8" fillId="0" borderId="0" xfId="0" applyFont="1" applyAlignment="1">
      <alignment horizontal="right" vertical="center" wrapText="1"/>
    </xf>
    <xf numFmtId="0" fontId="18" fillId="0" borderId="0" xfId="0" applyFont="1" applyAlignment="1">
      <alignment horizontal="left"/>
    </xf>
    <xf numFmtId="0" fontId="4" fillId="0" borderId="12" xfId="0" applyFont="1" applyBorder="1" applyAlignment="1">
      <alignment horizontal="center"/>
    </xf>
    <xf numFmtId="0" fontId="29" fillId="0" borderId="0" xfId="0" applyFont="1" applyAlignment="1"/>
    <xf numFmtId="0" fontId="4" fillId="0" borderId="0" xfId="0" applyFont="1">
      <alignment horizontal="left" wrapText="1"/>
    </xf>
    <xf numFmtId="0" fontId="28" fillId="0" borderId="0" xfId="0" applyFont="1" applyAlignment="1"/>
    <xf numFmtId="0" fontId="28" fillId="0" borderId="0" xfId="0" applyFont="1" applyAlignment="1">
      <alignment horizontal="center"/>
    </xf>
    <xf numFmtId="0" fontId="28" fillId="0" borderId="0" xfId="0" applyFont="1" applyAlignment="1">
      <alignment horizontal="left"/>
    </xf>
    <xf numFmtId="0" fontId="4" fillId="0" borderId="0" xfId="0" applyFont="1" applyAlignment="1">
      <alignment horizontal="left"/>
    </xf>
    <xf numFmtId="0" fontId="28" fillId="0" borderId="0" xfId="0" applyFont="1" applyAlignment="1">
      <alignment horizontal="right"/>
    </xf>
    <xf numFmtId="0" fontId="0" fillId="0" borderId="0" xfId="28" applyFont="1"/>
    <xf numFmtId="0" fontId="0" fillId="0" borderId="4" xfId="0" applyBorder="1">
      <alignment horizontal="left" wrapText="1"/>
    </xf>
    <xf numFmtId="10" fontId="0" fillId="15" borderId="4" xfId="2" applyNumberFormat="1" applyFont="1" applyFill="1" applyBorder="1" applyAlignment="1" applyProtection="1">
      <alignment vertical="top"/>
    </xf>
    <xf numFmtId="171" fontId="0" fillId="8" borderId="28" xfId="1" applyNumberFormat="1" applyFont="1" applyFill="1" applyBorder="1" applyAlignment="1" applyProtection="1">
      <alignment horizontal="center" vertical="top"/>
      <protection locked="0"/>
    </xf>
    <xf numFmtId="0" fontId="14" fillId="8" borderId="2" xfId="8" applyFont="1" applyFill="1" applyBorder="1" applyAlignment="1" applyProtection="1">
      <alignment horizontal="left" vertical="center"/>
    </xf>
    <xf numFmtId="171" fontId="0" fillId="8" borderId="39" xfId="1" applyNumberFormat="1" applyFont="1" applyFill="1" applyBorder="1" applyAlignment="1" applyProtection="1">
      <alignment horizontal="center" vertical="top"/>
      <protection locked="0"/>
    </xf>
    <xf numFmtId="171" fontId="0" fillId="8" borderId="4" xfId="1" applyNumberFormat="1" applyFont="1" applyFill="1" applyBorder="1" applyAlignment="1" applyProtection="1">
      <alignment horizontal="center" vertical="top"/>
      <protection locked="0"/>
    </xf>
    <xf numFmtId="171" fontId="0" fillId="8" borderId="31" xfId="1" applyNumberFormat="1" applyFont="1" applyFill="1" applyBorder="1" applyAlignment="1" applyProtection="1">
      <alignment horizontal="center" vertical="top"/>
      <protection locked="0"/>
    </xf>
    <xf numFmtId="171" fontId="0" fillId="8" borderId="10" xfId="1" applyNumberFormat="1" applyFont="1" applyFill="1" applyBorder="1" applyAlignment="1" applyProtection="1">
      <alignment horizontal="center" vertical="top"/>
      <protection locked="0"/>
    </xf>
    <xf numFmtId="171" fontId="0" fillId="8" borderId="2" xfId="1" applyNumberFormat="1" applyFont="1" applyFill="1" applyBorder="1" applyAlignment="1" applyProtection="1">
      <alignment horizontal="center" vertical="top"/>
      <protection locked="0"/>
    </xf>
    <xf numFmtId="171" fontId="0" fillId="8" borderId="3" xfId="1" applyNumberFormat="1" applyFont="1" applyFill="1" applyBorder="1" applyAlignment="1" applyProtection="1">
      <alignment horizontal="center" vertical="top"/>
      <protection locked="0"/>
    </xf>
    <xf numFmtId="171" fontId="0" fillId="0" borderId="39" xfId="1" applyNumberFormat="1" applyFont="1" applyFill="1" applyBorder="1" applyAlignment="1" applyProtection="1">
      <alignment horizontal="center" vertical="top"/>
      <protection locked="0"/>
    </xf>
    <xf numFmtId="0" fontId="14" fillId="0" borderId="2" xfId="8" applyFont="1" applyFill="1" applyBorder="1" applyAlignment="1" applyProtection="1">
      <alignment horizontal="left" vertical="center"/>
    </xf>
    <xf numFmtId="0" fontId="4" fillId="0" borderId="3" xfId="0" applyFont="1" applyBorder="1" applyAlignment="1">
      <alignment horizontal="center"/>
    </xf>
    <xf numFmtId="0" fontId="4" fillId="0" borderId="0" xfId="0" applyFont="1" applyAlignment="1">
      <alignment horizontal="left"/>
    </xf>
    <xf numFmtId="0" fontId="18" fillId="0" borderId="0" xfId="0" applyFont="1" applyAlignment="1">
      <alignment horizontal="left"/>
    </xf>
    <xf numFmtId="0" fontId="4" fillId="0" borderId="12" xfId="0" applyFont="1" applyBorder="1" applyAlignment="1">
      <alignment horizontal="center"/>
    </xf>
    <xf numFmtId="0" fontId="33" fillId="0" borderId="0" xfId="0" applyFont="1" applyAlignment="1">
      <alignment horizontal="center"/>
    </xf>
    <xf numFmtId="0" fontId="0" fillId="0" borderId="73" xfId="0" applyBorder="1" applyAlignment="1">
      <alignment horizontal="center"/>
    </xf>
    <xf numFmtId="0" fontId="0" fillId="0" borderId="12" xfId="0" applyBorder="1" applyAlignment="1">
      <alignment horizontal="center"/>
    </xf>
    <xf numFmtId="0" fontId="0" fillId="0" borderId="0" xfId="0" applyAlignment="1"/>
    <xf numFmtId="0" fontId="0" fillId="0" borderId="0" xfId="0" applyAlignment="1">
      <alignment horizontal="left" vertical="top" wrapText="1"/>
    </xf>
    <xf numFmtId="0" fontId="31" fillId="0" borderId="0" xfId="0" quotePrefix="1" applyFont="1" applyAlignment="1">
      <alignment horizontal="left" vertical="top" wrapText="1"/>
    </xf>
    <xf numFmtId="0" fontId="31" fillId="0" borderId="0" xfId="0" applyFont="1" applyAlignment="1">
      <alignment horizontal="left" vertical="top" wrapText="1"/>
    </xf>
    <xf numFmtId="0" fontId="0" fillId="0" borderId="8" xfId="0" applyBorder="1" applyAlignment="1">
      <alignment horizontal="left" vertical="top" wrapText="1"/>
    </xf>
    <xf numFmtId="0" fontId="30" fillId="0" borderId="0" xfId="0" applyFont="1" applyAlignment="1">
      <alignment horizontal="left" vertical="top"/>
    </xf>
    <xf numFmtId="0" fontId="0" fillId="0" borderId="12" xfId="0" applyBorder="1" applyAlignment="1">
      <alignment horizontal="left" vertical="top" wrapText="1"/>
    </xf>
    <xf numFmtId="0" fontId="29" fillId="0" borderId="0" xfId="0" applyFont="1" applyAlignment="1">
      <alignment horizontal="left" vertical="top" wrapText="1"/>
    </xf>
    <xf numFmtId="0" fontId="0" fillId="0" borderId="0" xfId="0" applyAlignment="1">
      <alignment wrapText="1"/>
    </xf>
    <xf numFmtId="0" fontId="28" fillId="0" borderId="74" xfId="0" applyFont="1" applyBorder="1" applyAlignment="1">
      <alignment horizontal="center"/>
    </xf>
    <xf numFmtId="0" fontId="28" fillId="0" borderId="7" xfId="0" applyFont="1" applyBorder="1" applyAlignment="1">
      <alignment horizontal="center"/>
    </xf>
    <xf numFmtId="0" fontId="29" fillId="0" borderId="0" xfId="0" applyFont="1" applyAlignment="1"/>
    <xf numFmtId="0" fontId="4" fillId="0" borderId="1" xfId="0" applyFont="1" applyBorder="1" applyAlignment="1">
      <alignment horizontal="left" wrapText="1"/>
    </xf>
    <xf numFmtId="0" fontId="4" fillId="0" borderId="7" xfId="0" applyFont="1" applyBorder="1" applyAlignment="1">
      <alignment horizontal="left" wrapText="1"/>
    </xf>
    <xf numFmtId="0" fontId="4" fillId="0" borderId="70" xfId="0" applyFont="1" applyBorder="1" applyAlignment="1">
      <alignment horizontal="left" wrapText="1"/>
    </xf>
    <xf numFmtId="0" fontId="4" fillId="0" borderId="8" xfId="0" applyFont="1" applyBorder="1" applyAlignment="1">
      <alignment horizontal="left" wrapText="1"/>
    </xf>
    <xf numFmtId="0" fontId="4" fillId="0" borderId="0" xfId="0" applyFont="1" applyAlignment="1">
      <alignment horizontal="left" wrapText="1"/>
    </xf>
    <xf numFmtId="0" fontId="4" fillId="0" borderId="9" xfId="0" applyFont="1" applyBorder="1" applyAlignment="1">
      <alignment horizontal="left" wrapText="1"/>
    </xf>
    <xf numFmtId="0" fontId="4" fillId="0" borderId="11" xfId="0" applyFont="1" applyBorder="1" applyAlignment="1">
      <alignment horizontal="left" wrapText="1"/>
    </xf>
    <xf numFmtId="0" fontId="4" fillId="0" borderId="12" xfId="0" applyFont="1" applyBorder="1" applyAlignment="1">
      <alignment horizontal="left" wrapText="1"/>
    </xf>
    <xf numFmtId="0" fontId="4" fillId="0" borderId="13" xfId="0" applyFont="1" applyBorder="1" applyAlignment="1">
      <alignment horizontal="left"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73BA8FC5-CA5A-41B9-A94D-CFA9A05CC62F}"/>
    <cellStyle name="Normal_CCOVER" xfId="28" xr:uid="{18FAF534-8A71-44C6-B010-204056978C8B}"/>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FFF00"/>
      <color rgb="FFF2F2F2"/>
      <color rgb="FFC6E0B4"/>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May 2026</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filing period effective May 1st, 2026</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4.0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30480</xdr:rowOff>
        </xdr:from>
        <xdr:to>
          <xdr:col>5</xdr:col>
          <xdr:colOff>3192780</xdr:colOff>
          <xdr:row>1</xdr:row>
          <xdr:rowOff>144780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56819</xdr:rowOff>
    </xdr:from>
    <xdr:to>
      <xdr:col>3</xdr:col>
      <xdr:colOff>838200</xdr:colOff>
      <xdr:row>0</xdr:row>
      <xdr:rowOff>294658</xdr:rowOff>
    </xdr:to>
    <xdr:pic>
      <xdr:nvPicPr>
        <xdr:cNvPr id="4" name="Picture 3" descr="image00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819"/>
          <a:ext cx="4171950" cy="237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68580</xdr:rowOff>
        </xdr:from>
        <xdr:to>
          <xdr:col>5</xdr:col>
          <xdr:colOff>2202180</xdr:colOff>
          <xdr:row>2</xdr:row>
          <xdr:rowOff>30480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68580</xdr:rowOff>
        </xdr:from>
        <xdr:to>
          <xdr:col>5</xdr:col>
          <xdr:colOff>3383280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144780</xdr:colOff>
          <xdr:row>0</xdr:row>
          <xdr:rowOff>68580</xdr:rowOff>
        </xdr:from>
        <xdr:to>
          <xdr:col>17</xdr:col>
          <xdr:colOff>3307080</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30480</xdr:rowOff>
        </xdr:from>
        <xdr:to>
          <xdr:col>38</xdr:col>
          <xdr:colOff>297180</xdr:colOff>
          <xdr:row>1</xdr:row>
          <xdr:rowOff>144780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68580</xdr:rowOff>
        </xdr:from>
        <xdr:to>
          <xdr:col>5</xdr:col>
          <xdr:colOff>3383280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144780</xdr:colOff>
          <xdr:row>0</xdr:row>
          <xdr:rowOff>68580</xdr:rowOff>
        </xdr:from>
        <xdr:to>
          <xdr:col>17</xdr:col>
          <xdr:colOff>3307080</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30480</xdr:rowOff>
        </xdr:from>
        <xdr:to>
          <xdr:col>38</xdr:col>
          <xdr:colOff>297180</xdr:colOff>
          <xdr:row>1</xdr:row>
          <xdr:rowOff>144780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6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3.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election activeCell="N27" sqref="N27"/>
    </sheetView>
  </sheetViews>
  <sheetFormatPr defaultColWidth="9.33203125" defaultRowHeight="13.2" x14ac:dyDescent="0.25"/>
  <cols>
    <col min="1" max="16384" width="9.33203125" style="71"/>
  </cols>
  <sheetData>
    <row r="1" spans="1:12" x14ac:dyDescent="0.25">
      <c r="A1" s="288" t="s">
        <v>0</v>
      </c>
      <c r="B1" s="288"/>
      <c r="C1" s="288"/>
      <c r="D1" s="288"/>
      <c r="E1" s="288"/>
      <c r="F1" s="288"/>
      <c r="G1" s="288"/>
      <c r="H1" s="288"/>
      <c r="I1" s="288"/>
      <c r="J1" s="288"/>
      <c r="K1" s="288"/>
      <c r="L1" s="288"/>
    </row>
    <row r="2" spans="1:12" x14ac:dyDescent="0.25">
      <c r="A2" s="288"/>
      <c r="B2" s="288"/>
      <c r="C2" s="288"/>
      <c r="D2" s="288"/>
      <c r="E2" s="288"/>
      <c r="F2" s="288"/>
      <c r="G2" s="288"/>
      <c r="H2" s="288"/>
      <c r="I2" s="288"/>
      <c r="J2" s="288"/>
      <c r="K2" s="288"/>
      <c r="L2" s="288"/>
    </row>
    <row r="3" spans="1:12" x14ac:dyDescent="0.25">
      <c r="A3" s="288"/>
      <c r="B3" s="288"/>
      <c r="C3" s="288"/>
      <c r="D3" s="288"/>
      <c r="E3" s="288"/>
      <c r="F3" s="288"/>
      <c r="G3" s="288"/>
      <c r="H3" s="288"/>
      <c r="I3" s="288"/>
      <c r="J3" s="288"/>
      <c r="K3" s="288"/>
      <c r="L3" s="288"/>
    </row>
    <row r="4" spans="1:12" x14ac:dyDescent="0.25">
      <c r="A4" s="288"/>
      <c r="B4" s="288"/>
      <c r="C4" s="288"/>
      <c r="D4" s="288"/>
      <c r="E4" s="288"/>
      <c r="F4" s="288"/>
      <c r="G4" s="288"/>
      <c r="H4" s="288"/>
      <c r="I4" s="288"/>
      <c r="J4" s="288"/>
      <c r="K4" s="288"/>
      <c r="L4" s="288"/>
    </row>
    <row r="5" spans="1:12" x14ac:dyDescent="0.25">
      <c r="A5" s="288"/>
      <c r="B5" s="288"/>
      <c r="C5" s="288"/>
      <c r="D5" s="288"/>
      <c r="E5" s="288"/>
      <c r="F5" s="288"/>
      <c r="G5" s="288"/>
      <c r="H5" s="288"/>
      <c r="I5" s="288"/>
      <c r="J5" s="288"/>
      <c r="K5" s="288"/>
      <c r="L5" s="288"/>
    </row>
    <row r="6" spans="1:12" x14ac:dyDescent="0.25">
      <c r="A6" s="288"/>
      <c r="B6" s="288"/>
      <c r="C6" s="288"/>
      <c r="D6" s="288"/>
      <c r="E6" s="288"/>
      <c r="F6" s="288"/>
      <c r="G6" s="288"/>
      <c r="H6" s="288"/>
      <c r="I6" s="288"/>
      <c r="J6" s="288"/>
      <c r="K6" s="288"/>
      <c r="L6" s="288"/>
    </row>
    <row r="7" spans="1:12" x14ac:dyDescent="0.25">
      <c r="A7" s="288"/>
      <c r="B7" s="288"/>
      <c r="C7" s="288"/>
      <c r="D7" s="288"/>
      <c r="E7" s="288"/>
      <c r="F7" s="288"/>
      <c r="G7" s="288"/>
      <c r="H7" s="288"/>
      <c r="I7" s="288"/>
      <c r="J7" s="288"/>
      <c r="K7" s="288"/>
      <c r="L7" s="288"/>
    </row>
    <row r="8" spans="1:12" x14ac:dyDescent="0.25">
      <c r="A8" s="288"/>
      <c r="B8" s="288"/>
      <c r="C8" s="288"/>
      <c r="D8" s="288"/>
      <c r="E8" s="288"/>
      <c r="F8" s="288"/>
      <c r="G8" s="288"/>
      <c r="H8" s="288"/>
      <c r="I8" s="288"/>
      <c r="J8" s="288"/>
      <c r="K8" s="288"/>
      <c r="L8" s="288"/>
    </row>
    <row r="9" spans="1:12" x14ac:dyDescent="0.25">
      <c r="A9" s="288"/>
      <c r="B9" s="288"/>
      <c r="C9" s="288"/>
      <c r="D9" s="288"/>
      <c r="E9" s="288"/>
      <c r="F9" s="288"/>
      <c r="G9" s="288"/>
      <c r="H9" s="288"/>
      <c r="I9" s="288"/>
      <c r="J9" s="288"/>
      <c r="K9" s="288"/>
      <c r="L9" s="288"/>
    </row>
    <row r="10" spans="1:12" x14ac:dyDescent="0.25">
      <c r="A10" s="288"/>
      <c r="B10" s="288"/>
      <c r="C10" s="288"/>
      <c r="D10" s="288"/>
      <c r="E10" s="288"/>
      <c r="F10" s="288"/>
      <c r="G10" s="288"/>
      <c r="H10" s="288"/>
      <c r="I10" s="288"/>
      <c r="J10" s="288"/>
      <c r="K10" s="288"/>
      <c r="L10" s="288"/>
    </row>
    <row r="11" spans="1:12" x14ac:dyDescent="0.25">
      <c r="A11" s="288"/>
      <c r="B11" s="288"/>
      <c r="C11" s="288"/>
      <c r="D11" s="288"/>
      <c r="E11" s="288"/>
      <c r="F11" s="288"/>
      <c r="G11" s="288"/>
      <c r="H11" s="288"/>
      <c r="I11" s="288"/>
      <c r="J11" s="288"/>
      <c r="K11" s="288"/>
      <c r="L11" s="288"/>
    </row>
    <row r="12" spans="1:12" x14ac:dyDescent="0.25">
      <c r="A12" s="288"/>
      <c r="B12" s="288"/>
      <c r="C12" s="288"/>
      <c r="D12" s="288"/>
      <c r="E12" s="288"/>
      <c r="F12" s="288"/>
      <c r="G12" s="288"/>
      <c r="H12" s="288"/>
      <c r="I12" s="288"/>
      <c r="J12" s="288"/>
      <c r="K12" s="288"/>
      <c r="L12" s="288"/>
    </row>
    <row r="13" spans="1:12" x14ac:dyDescent="0.25">
      <c r="A13" s="288"/>
      <c r="B13" s="288"/>
      <c r="C13" s="288"/>
      <c r="D13" s="288"/>
      <c r="E13" s="288"/>
      <c r="F13" s="288"/>
      <c r="G13" s="288"/>
      <c r="H13" s="288"/>
      <c r="I13" s="288"/>
      <c r="J13" s="288"/>
      <c r="K13" s="288"/>
      <c r="L13" s="288"/>
    </row>
    <row r="14" spans="1:12" x14ac:dyDescent="0.25">
      <c r="A14" s="288"/>
      <c r="B14" s="288"/>
      <c r="C14" s="288"/>
      <c r="D14" s="288"/>
      <c r="E14" s="288"/>
      <c r="F14" s="288"/>
      <c r="G14" s="288"/>
      <c r="H14" s="288"/>
      <c r="I14" s="288"/>
      <c r="J14" s="288"/>
      <c r="K14" s="288"/>
      <c r="L14" s="288"/>
    </row>
    <row r="15" spans="1:12" x14ac:dyDescent="0.25">
      <c r="A15" s="288"/>
      <c r="B15" s="288"/>
      <c r="C15" s="288"/>
      <c r="D15" s="288"/>
      <c r="E15" s="288"/>
      <c r="F15" s="288"/>
      <c r="G15" s="288"/>
      <c r="H15" s="288"/>
      <c r="I15" s="288"/>
      <c r="J15" s="288"/>
      <c r="K15" s="288"/>
      <c r="L15" s="288"/>
    </row>
    <row r="16" spans="1:12" x14ac:dyDescent="0.25">
      <c r="A16" s="288"/>
      <c r="B16" s="288"/>
      <c r="C16" s="288"/>
      <c r="D16" s="288"/>
      <c r="E16" s="288"/>
      <c r="F16" s="288"/>
      <c r="G16" s="288"/>
      <c r="H16" s="288"/>
      <c r="I16" s="288"/>
      <c r="J16" s="288"/>
      <c r="K16" s="288"/>
      <c r="L16" s="288"/>
    </row>
    <row r="17" spans="1:12" x14ac:dyDescent="0.25">
      <c r="A17" s="288"/>
      <c r="B17" s="288"/>
      <c r="C17" s="288"/>
      <c r="D17" s="288"/>
      <c r="E17" s="288"/>
      <c r="F17" s="288"/>
      <c r="G17" s="288"/>
      <c r="H17" s="288"/>
      <c r="I17" s="288"/>
      <c r="J17" s="288"/>
      <c r="K17" s="288"/>
      <c r="L17" s="288"/>
    </row>
    <row r="18" spans="1:12" x14ac:dyDescent="0.25">
      <c r="A18" s="288"/>
      <c r="B18" s="288"/>
      <c r="C18" s="288"/>
      <c r="D18" s="288"/>
      <c r="E18" s="288"/>
      <c r="F18" s="288"/>
      <c r="G18" s="288"/>
      <c r="H18" s="288"/>
      <c r="I18" s="288"/>
      <c r="J18" s="288"/>
      <c r="K18" s="288"/>
      <c r="L18" s="288"/>
    </row>
    <row r="19" spans="1:12" x14ac:dyDescent="0.25">
      <c r="A19" s="288"/>
      <c r="B19" s="288"/>
      <c r="C19" s="288"/>
      <c r="D19" s="288"/>
      <c r="E19" s="288"/>
      <c r="F19" s="288"/>
      <c r="G19" s="288"/>
      <c r="H19" s="288"/>
      <c r="I19" s="288"/>
      <c r="J19" s="288"/>
      <c r="K19" s="288"/>
      <c r="L19" s="288"/>
    </row>
    <row r="20" spans="1:12" x14ac:dyDescent="0.25">
      <c r="A20" s="288"/>
      <c r="B20" s="288"/>
      <c r="C20" s="288"/>
      <c r="D20" s="288"/>
      <c r="E20" s="288"/>
      <c r="F20" s="288"/>
      <c r="G20" s="288"/>
      <c r="H20" s="288"/>
      <c r="I20" s="288"/>
      <c r="J20" s="288"/>
      <c r="K20" s="288"/>
      <c r="L20" s="288"/>
    </row>
    <row r="21" spans="1:12" x14ac:dyDescent="0.25">
      <c r="A21" s="288"/>
      <c r="B21" s="288"/>
      <c r="C21" s="288"/>
      <c r="D21" s="288"/>
      <c r="E21" s="288"/>
      <c r="F21" s="288"/>
      <c r="G21" s="288"/>
      <c r="H21" s="288"/>
      <c r="I21" s="288"/>
      <c r="J21" s="288"/>
      <c r="K21" s="288"/>
      <c r="L21" s="288"/>
    </row>
    <row r="22" spans="1:12" x14ac:dyDescent="0.25">
      <c r="A22" s="288"/>
      <c r="B22" s="288"/>
      <c r="C22" s="288"/>
      <c r="D22" s="288"/>
      <c r="E22" s="288"/>
      <c r="F22" s="288"/>
      <c r="G22" s="288"/>
      <c r="H22" s="288"/>
      <c r="I22" s="288"/>
      <c r="J22" s="288"/>
      <c r="K22" s="288"/>
      <c r="L22" s="288"/>
    </row>
    <row r="23" spans="1:12" x14ac:dyDescent="0.25">
      <c r="A23" s="288"/>
      <c r="B23" s="288"/>
      <c r="C23" s="288"/>
      <c r="D23" s="288"/>
      <c r="E23" s="288"/>
      <c r="F23" s="288"/>
      <c r="G23" s="288"/>
      <c r="H23" s="288"/>
      <c r="I23" s="288"/>
      <c r="J23" s="288"/>
      <c r="K23" s="288"/>
      <c r="L23" s="288"/>
    </row>
    <row r="24" spans="1:12" x14ac:dyDescent="0.25">
      <c r="A24" s="288"/>
      <c r="B24" s="288"/>
      <c r="C24" s="288"/>
      <c r="D24" s="288"/>
      <c r="E24" s="288"/>
      <c r="F24" s="288"/>
      <c r="G24" s="288"/>
      <c r="H24" s="288"/>
      <c r="I24" s="288"/>
      <c r="J24" s="288"/>
      <c r="K24" s="288"/>
      <c r="L24" s="288"/>
    </row>
    <row r="25" spans="1:12" x14ac:dyDescent="0.25">
      <c r="A25" s="288"/>
      <c r="B25" s="288"/>
      <c r="C25" s="288"/>
      <c r="D25" s="288"/>
      <c r="E25" s="288"/>
      <c r="F25" s="288"/>
      <c r="G25" s="288"/>
      <c r="H25" s="288"/>
      <c r="I25" s="288"/>
      <c r="J25" s="288"/>
      <c r="K25" s="288"/>
      <c r="L25" s="288"/>
    </row>
    <row r="26" spans="1:12" x14ac:dyDescent="0.25">
      <c r="A26" s="288"/>
      <c r="B26" s="288"/>
      <c r="C26" s="288"/>
      <c r="D26" s="288"/>
      <c r="E26" s="288"/>
      <c r="F26" s="288"/>
      <c r="G26" s="288"/>
      <c r="H26" s="288"/>
      <c r="I26" s="288"/>
      <c r="J26" s="288"/>
      <c r="K26" s="288"/>
      <c r="L26" s="288"/>
    </row>
    <row r="27" spans="1:12" x14ac:dyDescent="0.25">
      <c r="A27" s="288"/>
      <c r="B27" s="288"/>
      <c r="C27" s="288"/>
      <c r="D27" s="288"/>
      <c r="E27" s="288"/>
      <c r="F27" s="288"/>
      <c r="G27" s="288"/>
      <c r="H27" s="288"/>
      <c r="I27" s="288"/>
      <c r="J27" s="288"/>
      <c r="K27" s="288"/>
      <c r="L27" s="288"/>
    </row>
    <row r="28" spans="1:12" x14ac:dyDescent="0.25">
      <c r="A28" s="288"/>
      <c r="B28" s="288"/>
      <c r="C28" s="288"/>
      <c r="D28" s="288"/>
      <c r="E28" s="288"/>
      <c r="F28" s="288"/>
      <c r="G28" s="288"/>
      <c r="H28" s="288"/>
      <c r="I28" s="288"/>
      <c r="J28" s="288"/>
      <c r="K28" s="288"/>
      <c r="L28" s="288"/>
    </row>
    <row r="29" spans="1:12" x14ac:dyDescent="0.25">
      <c r="A29" s="288"/>
      <c r="B29" s="288"/>
      <c r="C29" s="288"/>
      <c r="D29" s="288"/>
      <c r="E29" s="288"/>
      <c r="F29" s="288"/>
      <c r="G29" s="288"/>
      <c r="H29" s="288"/>
      <c r="I29" s="288"/>
      <c r="J29" s="288"/>
      <c r="K29" s="288"/>
      <c r="L29" s="288"/>
    </row>
    <row r="30" spans="1:12" x14ac:dyDescent="0.25">
      <c r="A30" s="288"/>
      <c r="B30" s="288"/>
      <c r="C30" s="288"/>
      <c r="D30" s="288"/>
      <c r="E30" s="288"/>
      <c r="F30" s="288"/>
      <c r="G30" s="288"/>
      <c r="H30" s="288"/>
      <c r="I30" s="288"/>
      <c r="J30" s="288"/>
      <c r="K30" s="288"/>
      <c r="L30" s="288"/>
    </row>
    <row r="31" spans="1:12" x14ac:dyDescent="0.25">
      <c r="A31" s="288"/>
      <c r="B31" s="288"/>
      <c r="C31" s="288"/>
      <c r="D31" s="288"/>
      <c r="E31" s="288"/>
      <c r="F31" s="288"/>
      <c r="G31" s="288"/>
      <c r="H31" s="288"/>
      <c r="I31" s="288"/>
      <c r="J31" s="288"/>
      <c r="K31" s="288"/>
      <c r="L31" s="288"/>
    </row>
    <row r="32" spans="1:12" x14ac:dyDescent="0.25">
      <c r="A32" s="288"/>
      <c r="B32" s="288"/>
      <c r="C32" s="288"/>
      <c r="D32" s="288"/>
      <c r="E32" s="288"/>
      <c r="F32" s="288"/>
      <c r="G32" s="288"/>
      <c r="H32" s="288"/>
      <c r="I32" s="288"/>
      <c r="J32" s="288"/>
      <c r="K32" s="288"/>
      <c r="L32" s="288"/>
    </row>
    <row r="33" spans="1:12" x14ac:dyDescent="0.25">
      <c r="A33" s="288"/>
      <c r="B33" s="288"/>
      <c r="C33" s="288"/>
      <c r="D33" s="288"/>
      <c r="E33" s="288"/>
      <c r="F33" s="288"/>
      <c r="G33" s="288"/>
      <c r="H33" s="288"/>
      <c r="I33" s="288"/>
      <c r="J33" s="288"/>
      <c r="K33" s="288"/>
      <c r="L33" s="288"/>
    </row>
    <row r="34" spans="1:12" x14ac:dyDescent="0.25">
      <c r="A34" s="288"/>
      <c r="B34" s="288"/>
      <c r="C34" s="288"/>
      <c r="D34" s="288"/>
      <c r="E34" s="288"/>
      <c r="F34" s="288"/>
      <c r="G34" s="288"/>
      <c r="H34" s="288"/>
      <c r="I34" s="288"/>
      <c r="J34" s="288"/>
      <c r="K34" s="288"/>
      <c r="L34" s="288"/>
    </row>
    <row r="35" spans="1:12" x14ac:dyDescent="0.25">
      <c r="A35" s="288"/>
      <c r="B35" s="288"/>
      <c r="C35" s="288"/>
      <c r="D35" s="288"/>
      <c r="E35" s="288"/>
      <c r="F35" s="288"/>
      <c r="G35" s="288"/>
      <c r="H35" s="288"/>
      <c r="I35" s="288"/>
      <c r="J35" s="288"/>
      <c r="K35" s="288"/>
      <c r="L35" s="288"/>
    </row>
    <row r="36" spans="1:12" x14ac:dyDescent="0.25">
      <c r="A36" s="288"/>
      <c r="B36" s="288"/>
      <c r="C36" s="288"/>
      <c r="D36" s="288"/>
      <c r="E36" s="288"/>
      <c r="F36" s="288"/>
      <c r="G36" s="288"/>
      <c r="H36" s="288"/>
      <c r="I36" s="288"/>
      <c r="J36" s="288"/>
      <c r="K36" s="288"/>
      <c r="L36" s="288"/>
    </row>
    <row r="37" spans="1:12" x14ac:dyDescent="0.25">
      <c r="A37" s="288"/>
      <c r="B37" s="288"/>
      <c r="C37" s="288"/>
      <c r="D37" s="288"/>
      <c r="E37" s="288"/>
      <c r="F37" s="288"/>
      <c r="G37" s="288"/>
      <c r="H37" s="288"/>
      <c r="I37" s="288"/>
      <c r="J37" s="288"/>
      <c r="K37" s="288"/>
      <c r="L37" s="288"/>
    </row>
    <row r="38" spans="1:12" x14ac:dyDescent="0.25">
      <c r="A38" s="288"/>
      <c r="B38" s="288"/>
      <c r="C38" s="288"/>
      <c r="D38" s="288"/>
      <c r="E38" s="288"/>
      <c r="F38" s="288"/>
      <c r="G38" s="288"/>
      <c r="H38" s="288"/>
      <c r="I38" s="288"/>
      <c r="J38" s="288"/>
      <c r="K38" s="288"/>
      <c r="L38" s="288"/>
    </row>
    <row r="39" spans="1:12" x14ac:dyDescent="0.25">
      <c r="A39" s="288"/>
      <c r="B39" s="288"/>
      <c r="C39" s="288"/>
      <c r="D39" s="288"/>
      <c r="E39" s="288"/>
      <c r="F39" s="288"/>
      <c r="G39" s="288"/>
      <c r="H39" s="288"/>
      <c r="I39" s="288"/>
      <c r="J39" s="288"/>
      <c r="K39" s="288"/>
      <c r="L39" s="288"/>
    </row>
    <row r="40" spans="1:12" x14ac:dyDescent="0.25">
      <c r="A40" s="288"/>
      <c r="B40" s="288"/>
      <c r="C40" s="288"/>
      <c r="D40" s="288"/>
      <c r="E40" s="288"/>
      <c r="F40" s="288"/>
      <c r="G40" s="288"/>
      <c r="H40" s="288"/>
      <c r="I40" s="288"/>
      <c r="J40" s="288"/>
      <c r="K40" s="288"/>
      <c r="L40" s="288"/>
    </row>
    <row r="41" spans="1:12" x14ac:dyDescent="0.25">
      <c r="A41" s="288"/>
      <c r="B41" s="288"/>
      <c r="C41" s="288"/>
      <c r="D41" s="288"/>
      <c r="E41" s="288"/>
      <c r="F41" s="288"/>
      <c r="G41" s="288"/>
      <c r="H41" s="288"/>
      <c r="I41" s="288"/>
      <c r="J41" s="288"/>
      <c r="K41" s="288"/>
      <c r="L41" s="288"/>
    </row>
    <row r="42" spans="1:12" x14ac:dyDescent="0.25">
      <c r="A42" s="288"/>
      <c r="B42" s="288"/>
      <c r="C42" s="288"/>
      <c r="D42" s="288"/>
      <c r="E42" s="288"/>
      <c r="F42" s="288"/>
      <c r="G42" s="288"/>
      <c r="H42" s="288"/>
      <c r="I42" s="288"/>
      <c r="J42" s="288"/>
      <c r="K42" s="288"/>
      <c r="L42" s="288"/>
    </row>
    <row r="43" spans="1:12" x14ac:dyDescent="0.25">
      <c r="A43" s="288"/>
      <c r="B43" s="288"/>
      <c r="C43" s="288"/>
      <c r="D43" s="288"/>
      <c r="E43" s="288"/>
      <c r="F43" s="288"/>
      <c r="G43" s="288"/>
      <c r="H43" s="288"/>
      <c r="I43" s="288"/>
      <c r="J43" s="288"/>
      <c r="K43" s="288"/>
      <c r="L43" s="288"/>
    </row>
    <row r="44" spans="1:12" x14ac:dyDescent="0.25">
      <c r="A44" s="288"/>
      <c r="B44" s="288"/>
      <c r="C44" s="288"/>
      <c r="D44" s="288"/>
      <c r="E44" s="288"/>
      <c r="F44" s="288"/>
      <c r="G44" s="288"/>
      <c r="H44" s="288"/>
      <c r="I44" s="288"/>
      <c r="J44" s="288"/>
      <c r="K44" s="288"/>
      <c r="L44" s="288"/>
    </row>
    <row r="45" spans="1:12" x14ac:dyDescent="0.25">
      <c r="A45" s="288"/>
      <c r="B45" s="288"/>
      <c r="C45" s="288"/>
      <c r="D45" s="288"/>
      <c r="E45" s="288"/>
      <c r="F45" s="288"/>
      <c r="G45" s="288"/>
      <c r="H45" s="288"/>
      <c r="I45" s="288"/>
      <c r="J45" s="288"/>
      <c r="K45" s="288"/>
      <c r="L45" s="288"/>
    </row>
    <row r="46" spans="1:12" x14ac:dyDescent="0.25">
      <c r="A46" s="288"/>
      <c r="B46" s="288"/>
      <c r="C46" s="288"/>
      <c r="D46" s="288"/>
      <c r="E46" s="288"/>
      <c r="F46" s="288"/>
      <c r="G46" s="288"/>
      <c r="H46" s="288"/>
      <c r="I46" s="288"/>
      <c r="J46" s="288"/>
      <c r="K46" s="288"/>
      <c r="L46" s="288"/>
    </row>
    <row r="47" spans="1:12" x14ac:dyDescent="0.25">
      <c r="A47" s="288"/>
      <c r="B47" s="288"/>
      <c r="C47" s="288"/>
      <c r="D47" s="288"/>
      <c r="E47" s="288"/>
      <c r="F47" s="288"/>
      <c r="G47" s="288"/>
      <c r="H47" s="288"/>
      <c r="I47" s="288"/>
      <c r="J47" s="288"/>
      <c r="K47" s="288"/>
      <c r="L47" s="288"/>
    </row>
    <row r="48" spans="1:12" x14ac:dyDescent="0.25">
      <c r="A48" s="288"/>
      <c r="B48" s="288"/>
      <c r="C48" s="288"/>
      <c r="D48" s="288"/>
      <c r="E48" s="288"/>
      <c r="F48" s="288"/>
      <c r="G48" s="288"/>
      <c r="H48" s="288"/>
      <c r="I48" s="288"/>
      <c r="J48" s="288"/>
      <c r="K48" s="288"/>
      <c r="L48" s="288"/>
    </row>
    <row r="49" spans="1:12" x14ac:dyDescent="0.25">
      <c r="A49" s="288"/>
      <c r="B49" s="288"/>
      <c r="C49" s="288"/>
      <c r="D49" s="288"/>
      <c r="E49" s="288"/>
      <c r="F49" s="288"/>
      <c r="G49" s="288"/>
      <c r="H49" s="288"/>
      <c r="I49" s="288"/>
      <c r="J49" s="288"/>
      <c r="K49" s="288"/>
      <c r="L49" s="288"/>
    </row>
    <row r="50" spans="1:12" x14ac:dyDescent="0.25">
      <c r="A50" s="288"/>
      <c r="B50" s="288"/>
      <c r="C50" s="288"/>
      <c r="D50" s="288"/>
      <c r="E50" s="288"/>
      <c r="F50" s="288"/>
      <c r="G50" s="288"/>
      <c r="H50" s="288"/>
      <c r="I50" s="288"/>
      <c r="J50" s="288"/>
      <c r="K50" s="288"/>
      <c r="L50" s="288"/>
    </row>
    <row r="51" spans="1:12" x14ac:dyDescent="0.25">
      <c r="A51" s="288"/>
      <c r="B51" s="288"/>
      <c r="C51" s="288"/>
      <c r="D51" s="288"/>
      <c r="E51" s="288"/>
      <c r="F51" s="288"/>
      <c r="G51" s="288"/>
      <c r="H51" s="288"/>
      <c r="I51" s="288"/>
      <c r="J51" s="288"/>
      <c r="K51" s="288"/>
      <c r="L51" s="288"/>
    </row>
    <row r="52" spans="1:12" x14ac:dyDescent="0.25">
      <c r="A52" s="288"/>
      <c r="B52" s="288"/>
      <c r="C52" s="288"/>
      <c r="D52" s="288"/>
      <c r="E52" s="288"/>
      <c r="F52" s="288"/>
      <c r="G52" s="288"/>
      <c r="H52" s="288"/>
      <c r="I52" s="288"/>
      <c r="J52" s="288"/>
      <c r="K52" s="288"/>
      <c r="L52" s="288"/>
    </row>
    <row r="53" spans="1:12" x14ac:dyDescent="0.25">
      <c r="A53" s="288"/>
      <c r="B53" s="288"/>
      <c r="C53" s="288"/>
      <c r="D53" s="288"/>
      <c r="E53" s="288"/>
      <c r="F53" s="288"/>
      <c r="G53" s="288"/>
      <c r="H53" s="288"/>
      <c r="I53" s="288"/>
      <c r="J53" s="288"/>
      <c r="K53" s="288"/>
      <c r="L53" s="288"/>
    </row>
    <row r="54" spans="1:12" x14ac:dyDescent="0.25">
      <c r="A54" s="288"/>
      <c r="B54" s="288"/>
      <c r="C54" s="288"/>
      <c r="D54" s="288"/>
      <c r="E54" s="288"/>
      <c r="F54" s="288"/>
      <c r="G54" s="288"/>
      <c r="H54" s="288"/>
      <c r="I54" s="288"/>
      <c r="J54" s="288"/>
      <c r="K54" s="288"/>
      <c r="L54" s="288"/>
    </row>
    <row r="55" spans="1:12" x14ac:dyDescent="0.25">
      <c r="A55" s="288"/>
      <c r="B55" s="288"/>
      <c r="C55" s="288"/>
      <c r="D55" s="288"/>
      <c r="E55" s="288"/>
      <c r="F55" s="288"/>
      <c r="G55" s="288"/>
      <c r="H55" s="288"/>
      <c r="I55" s="288"/>
      <c r="J55" s="288"/>
      <c r="K55" s="288"/>
      <c r="L55" s="288"/>
    </row>
    <row r="56" spans="1:12" x14ac:dyDescent="0.25">
      <c r="A56" s="288"/>
      <c r="B56" s="288"/>
      <c r="C56" s="288"/>
      <c r="D56" s="288"/>
      <c r="E56" s="288"/>
      <c r="F56" s="288"/>
      <c r="G56" s="288"/>
      <c r="H56" s="288"/>
      <c r="I56" s="288"/>
      <c r="J56" s="288"/>
      <c r="K56" s="288"/>
      <c r="L56" s="288"/>
    </row>
    <row r="57" spans="1:12" x14ac:dyDescent="0.25">
      <c r="A57" s="288"/>
      <c r="B57" s="288"/>
      <c r="C57" s="288"/>
      <c r="D57" s="288"/>
      <c r="E57" s="288"/>
      <c r="F57" s="288"/>
      <c r="G57" s="288"/>
      <c r="H57" s="288"/>
      <c r="I57" s="288"/>
      <c r="J57" s="288"/>
      <c r="K57" s="288"/>
      <c r="L57" s="288"/>
    </row>
    <row r="58" spans="1:12" x14ac:dyDescent="0.25">
      <c r="A58" s="288"/>
      <c r="B58" s="288"/>
      <c r="C58" s="288"/>
      <c r="D58" s="288"/>
      <c r="E58" s="288"/>
      <c r="F58" s="288"/>
      <c r="G58" s="288"/>
      <c r="H58" s="288"/>
      <c r="I58" s="288"/>
      <c r="J58" s="288"/>
      <c r="K58" s="288"/>
      <c r="L58" s="288"/>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1"/>
  <sheetViews>
    <sheetView zoomScale="70" zoomScaleNormal="70" workbookViewId="0">
      <pane xSplit="1" ySplit="6" topLeftCell="B7" activePane="bottomRight" state="frozen"/>
      <selection pane="topRight" activeCell="B1" sqref="B1"/>
      <selection pane="bottomLeft" activeCell="A7" sqref="A7"/>
      <selection pane="bottomRight" activeCell="F11" sqref="F11"/>
    </sheetView>
  </sheetViews>
  <sheetFormatPr defaultColWidth="9.33203125" defaultRowHeight="13.2" outlineLevelRow="1" x14ac:dyDescent="0.25"/>
  <cols>
    <col min="1" max="1" width="2.33203125" style="71" customWidth="1"/>
    <col min="2" max="2" width="2.6640625" style="1" customWidth="1"/>
    <col min="3" max="3" width="4.5546875" style="1" customWidth="1"/>
    <col min="4" max="4" width="3.6640625" style="1" customWidth="1"/>
    <col min="5" max="5" width="4.44140625" style="1" customWidth="1"/>
    <col min="6" max="6" width="84.5546875" style="1" customWidth="1"/>
    <col min="7" max="7" width="55.33203125" style="453" customWidth="1"/>
    <col min="8" max="8" width="57" style="505" customWidth="1"/>
    <col min="9" max="9" width="14.44140625" style="454" customWidth="1"/>
    <col min="10" max="10" width="14.33203125" style="454" customWidth="1"/>
    <col min="11" max="11" width="19.33203125" style="71" customWidth="1"/>
    <col min="12" max="16384" width="9.33203125" style="71"/>
  </cols>
  <sheetData>
    <row r="1" spans="2:10" x14ac:dyDescent="0.25">
      <c r="H1" s="453"/>
    </row>
    <row r="2" spans="2:10" x14ac:dyDescent="0.25">
      <c r="H2" s="453"/>
    </row>
    <row r="3" spans="2:10" ht="13.8" thickBot="1" x14ac:dyDescent="0.3">
      <c r="B3" s="427"/>
      <c r="F3" s="427"/>
      <c r="H3" s="453"/>
    </row>
    <row r="4" spans="2:10" x14ac:dyDescent="0.25">
      <c r="B4" s="427"/>
      <c r="F4" s="427"/>
      <c r="G4" s="695" t="s">
        <v>458</v>
      </c>
      <c r="H4" s="696"/>
      <c r="I4" s="696"/>
      <c r="J4" s="697"/>
    </row>
    <row r="5" spans="2:10" ht="13.8" thickBot="1" x14ac:dyDescent="0.3">
      <c r="B5" s="427"/>
      <c r="F5" s="254"/>
      <c r="G5" s="698"/>
      <c r="H5" s="699"/>
      <c r="I5" s="699"/>
      <c r="J5" s="700"/>
    </row>
    <row r="6" spans="2:10" s="134" customFormat="1" ht="44.1" customHeight="1" thickBot="1" x14ac:dyDescent="0.3">
      <c r="B6" s="455" t="s">
        <v>36</v>
      </c>
      <c r="C6" s="456"/>
      <c r="D6" s="456"/>
      <c r="E6" s="456"/>
      <c r="F6" s="456"/>
      <c r="G6" s="122" t="s">
        <v>459</v>
      </c>
      <c r="H6" s="297" t="s">
        <v>460</v>
      </c>
      <c r="I6" s="57" t="s">
        <v>461</v>
      </c>
      <c r="J6" s="58" t="s">
        <v>462</v>
      </c>
    </row>
    <row r="7" spans="2:10" x14ac:dyDescent="0.25">
      <c r="B7" s="420" t="s">
        <v>40</v>
      </c>
      <c r="G7" s="55"/>
      <c r="H7" s="457"/>
      <c r="I7" s="3" t="s">
        <v>435</v>
      </c>
      <c r="J7" s="54" t="s">
        <v>435</v>
      </c>
    </row>
    <row r="8" spans="2:10" x14ac:dyDescent="0.25">
      <c r="B8" s="426"/>
      <c r="C8" s="427" t="s">
        <v>41</v>
      </c>
      <c r="D8" s="427"/>
      <c r="G8" s="55"/>
      <c r="H8" s="457"/>
      <c r="I8" s="3" t="s">
        <v>435</v>
      </c>
      <c r="J8" s="54" t="s">
        <v>435</v>
      </c>
    </row>
    <row r="9" spans="2:10" x14ac:dyDescent="0.25">
      <c r="B9" s="426"/>
      <c r="C9" s="427"/>
      <c r="D9" s="427"/>
      <c r="F9" s="1" t="s">
        <v>42</v>
      </c>
      <c r="G9" s="55" t="s">
        <v>463</v>
      </c>
      <c r="H9" s="457" t="s">
        <v>464</v>
      </c>
      <c r="I9" s="346">
        <v>17</v>
      </c>
      <c r="J9" s="54">
        <v>2.2000000000000002</v>
      </c>
    </row>
    <row r="10" spans="2:10" x14ac:dyDescent="0.25">
      <c r="B10" s="426"/>
      <c r="C10" s="427"/>
      <c r="D10" s="427" t="s">
        <v>43</v>
      </c>
      <c r="G10" s="55"/>
      <c r="H10" s="457"/>
      <c r="I10" s="346" t="s">
        <v>435</v>
      </c>
      <c r="J10" s="54" t="s">
        <v>435</v>
      </c>
    </row>
    <row r="11" spans="2:10" ht="26.4" outlineLevel="1" x14ac:dyDescent="0.25">
      <c r="B11" s="426"/>
      <c r="E11" s="427"/>
      <c r="F11" s="1" t="s">
        <v>44</v>
      </c>
      <c r="G11" s="55" t="s">
        <v>465</v>
      </c>
      <c r="H11" s="457" t="s">
        <v>466</v>
      </c>
      <c r="I11" s="346">
        <v>17</v>
      </c>
      <c r="J11" s="54">
        <v>2.2000000000000002</v>
      </c>
    </row>
    <row r="12" spans="2:10" outlineLevel="1" x14ac:dyDescent="0.25">
      <c r="B12" s="426"/>
      <c r="F12" s="1" t="s">
        <v>45</v>
      </c>
      <c r="G12" s="55" t="s">
        <v>463</v>
      </c>
      <c r="H12" s="457" t="s">
        <v>464</v>
      </c>
      <c r="I12" s="346">
        <v>17</v>
      </c>
      <c r="J12" s="54">
        <v>2.2000000000000002</v>
      </c>
    </row>
    <row r="13" spans="2:10" x14ac:dyDescent="0.25">
      <c r="B13" s="426"/>
      <c r="D13" s="427" t="s">
        <v>46</v>
      </c>
      <c r="G13" s="55"/>
      <c r="H13" s="457"/>
      <c r="I13" s="3" t="s">
        <v>435</v>
      </c>
      <c r="J13" s="54" t="s">
        <v>435</v>
      </c>
    </row>
    <row r="14" spans="2:10" outlineLevel="1" x14ac:dyDescent="0.25">
      <c r="B14" s="426"/>
      <c r="F14" s="1" t="s">
        <v>47</v>
      </c>
      <c r="G14" s="55" t="s">
        <v>463</v>
      </c>
      <c r="H14" s="457" t="s">
        <v>464</v>
      </c>
      <c r="I14" s="3">
        <v>26</v>
      </c>
      <c r="J14" s="54">
        <v>2.2000000000000002</v>
      </c>
    </row>
    <row r="15" spans="2:10" outlineLevel="1" x14ac:dyDescent="0.25">
      <c r="B15" s="426"/>
      <c r="F15" s="1" t="s">
        <v>48</v>
      </c>
      <c r="G15" s="55" t="s">
        <v>467</v>
      </c>
      <c r="H15" s="457" t="s">
        <v>468</v>
      </c>
      <c r="I15" s="3">
        <v>26</v>
      </c>
      <c r="J15" s="54">
        <v>2.2000000000000002</v>
      </c>
    </row>
    <row r="16" spans="2:10" x14ac:dyDescent="0.25">
      <c r="B16" s="426"/>
      <c r="C16" s="427" t="s">
        <v>49</v>
      </c>
      <c r="D16" s="427"/>
      <c r="G16" s="55"/>
      <c r="H16" s="457"/>
      <c r="I16" s="3" t="s">
        <v>435</v>
      </c>
      <c r="J16" s="54" t="s">
        <v>435</v>
      </c>
    </row>
    <row r="17" spans="2:11" x14ac:dyDescent="0.25">
      <c r="B17" s="426"/>
      <c r="C17" s="427"/>
      <c r="D17" s="427" t="s">
        <v>50</v>
      </c>
      <c r="G17" s="458"/>
      <c r="H17" s="457"/>
      <c r="I17" s="459" t="s">
        <v>435</v>
      </c>
      <c r="J17" s="460" t="s">
        <v>435</v>
      </c>
    </row>
    <row r="18" spans="2:11" x14ac:dyDescent="0.25">
      <c r="B18" s="426"/>
      <c r="C18" s="427"/>
      <c r="D18" s="427"/>
      <c r="E18" s="1" t="s">
        <v>51</v>
      </c>
      <c r="G18" s="461"/>
      <c r="H18" s="457"/>
      <c r="I18" s="459" t="s">
        <v>435</v>
      </c>
      <c r="J18" s="460" t="s">
        <v>435</v>
      </c>
    </row>
    <row r="19" spans="2:11" ht="52.8" outlineLevel="1" x14ac:dyDescent="0.25">
      <c r="B19" s="426"/>
      <c r="C19" s="427"/>
      <c r="D19" s="427"/>
      <c r="F19" s="1" t="s">
        <v>52</v>
      </c>
      <c r="G19" s="461" t="s">
        <v>469</v>
      </c>
      <c r="H19" s="457" t="s">
        <v>470</v>
      </c>
      <c r="I19" s="459" t="s">
        <v>471</v>
      </c>
      <c r="J19" s="460">
        <v>2.2999999999999998</v>
      </c>
      <c r="K19" s="462"/>
    </row>
    <row r="20" spans="2:11" ht="52.8" outlineLevel="1" x14ac:dyDescent="0.25">
      <c r="B20" s="426"/>
      <c r="C20" s="427"/>
      <c r="D20" s="427"/>
      <c r="F20" s="1" t="s">
        <v>53</v>
      </c>
      <c r="G20" s="461" t="s">
        <v>469</v>
      </c>
      <c r="H20" s="457" t="s">
        <v>470</v>
      </c>
      <c r="I20" s="459" t="s">
        <v>471</v>
      </c>
      <c r="J20" s="460">
        <v>2.2999999999999998</v>
      </c>
    </row>
    <row r="21" spans="2:11" ht="52.8" outlineLevel="1" x14ac:dyDescent="0.25">
      <c r="B21" s="426"/>
      <c r="C21" s="427"/>
      <c r="D21" s="427"/>
      <c r="F21" s="1" t="s">
        <v>54</v>
      </c>
      <c r="G21" s="461" t="s">
        <v>469</v>
      </c>
      <c r="H21" s="457" t="s">
        <v>470</v>
      </c>
      <c r="I21" s="459" t="s">
        <v>471</v>
      </c>
      <c r="J21" s="460">
        <v>2.2999999999999998</v>
      </c>
    </row>
    <row r="22" spans="2:11" ht="52.8" outlineLevel="1" x14ac:dyDescent="0.25">
      <c r="B22" s="426"/>
      <c r="C22" s="427"/>
      <c r="D22" s="427"/>
      <c r="F22" s="1" t="s">
        <v>55</v>
      </c>
      <c r="G22" s="461" t="s">
        <v>469</v>
      </c>
      <c r="H22" s="457" t="s">
        <v>470</v>
      </c>
      <c r="I22" s="459" t="s">
        <v>471</v>
      </c>
      <c r="J22" s="460">
        <v>2.2999999999999998</v>
      </c>
    </row>
    <row r="23" spans="2:11" x14ac:dyDescent="0.25">
      <c r="B23" s="426"/>
      <c r="C23" s="427"/>
      <c r="D23" s="427"/>
      <c r="E23" s="1" t="s">
        <v>56</v>
      </c>
      <c r="G23" s="461"/>
      <c r="H23" s="457"/>
      <c r="I23" s="459" t="s">
        <v>435</v>
      </c>
      <c r="J23" s="460" t="s">
        <v>435</v>
      </c>
    </row>
    <row r="24" spans="2:11" ht="52.8" outlineLevel="1" x14ac:dyDescent="0.25">
      <c r="B24" s="426"/>
      <c r="C24" s="427"/>
      <c r="D24" s="427"/>
      <c r="F24" s="1" t="s">
        <v>57</v>
      </c>
      <c r="G24" s="461" t="s">
        <v>469</v>
      </c>
      <c r="H24" s="457" t="s">
        <v>470</v>
      </c>
      <c r="I24" s="459" t="s">
        <v>471</v>
      </c>
      <c r="J24" s="460">
        <v>2.2999999999999998</v>
      </c>
    </row>
    <row r="25" spans="2:11" ht="52.8" outlineLevel="1" x14ac:dyDescent="0.25">
      <c r="B25" s="426"/>
      <c r="C25" s="427"/>
      <c r="D25" s="427"/>
      <c r="F25" s="1" t="s">
        <v>58</v>
      </c>
      <c r="G25" s="461" t="s">
        <v>469</v>
      </c>
      <c r="H25" s="457" t="s">
        <v>470</v>
      </c>
      <c r="I25" s="459" t="s">
        <v>471</v>
      </c>
      <c r="J25" s="460">
        <v>2.2999999999999998</v>
      </c>
    </row>
    <row r="26" spans="2:11" ht="52.8" outlineLevel="1" x14ac:dyDescent="0.25">
      <c r="B26" s="426"/>
      <c r="C26" s="427"/>
      <c r="D26" s="427"/>
      <c r="F26" s="1" t="s">
        <v>59</v>
      </c>
      <c r="G26" s="461" t="s">
        <v>469</v>
      </c>
      <c r="H26" s="457" t="s">
        <v>470</v>
      </c>
      <c r="I26" s="459" t="s">
        <v>471</v>
      </c>
      <c r="J26" s="460">
        <v>2.2999999999999998</v>
      </c>
    </row>
    <row r="27" spans="2:11" ht="52.8" outlineLevel="1" x14ac:dyDescent="0.25">
      <c r="B27" s="426"/>
      <c r="C27" s="427"/>
      <c r="D27" s="427"/>
      <c r="F27" s="1" t="s">
        <v>60</v>
      </c>
      <c r="G27" s="461" t="s">
        <v>469</v>
      </c>
      <c r="H27" s="457" t="s">
        <v>470</v>
      </c>
      <c r="I27" s="459" t="s">
        <v>471</v>
      </c>
      <c r="J27" s="460">
        <v>2.2999999999999998</v>
      </c>
    </row>
    <row r="28" spans="2:11" x14ac:dyDescent="0.25">
      <c r="B28" s="426"/>
      <c r="C28" s="427"/>
      <c r="D28" s="427"/>
      <c r="E28" s="1" t="s">
        <v>61</v>
      </c>
      <c r="G28" s="461"/>
      <c r="H28" s="457"/>
      <c r="I28" s="459" t="s">
        <v>435</v>
      </c>
      <c r="J28" s="460" t="s">
        <v>435</v>
      </c>
    </row>
    <row r="29" spans="2:11" ht="52.8" outlineLevel="1" x14ac:dyDescent="0.25">
      <c r="B29" s="426"/>
      <c r="C29" s="427"/>
      <c r="D29" s="427"/>
      <c r="F29" s="1" t="s">
        <v>62</v>
      </c>
      <c r="G29" s="461" t="s">
        <v>469</v>
      </c>
      <c r="H29" s="457" t="s">
        <v>470</v>
      </c>
      <c r="I29" s="459" t="s">
        <v>471</v>
      </c>
      <c r="J29" s="460">
        <v>2.2999999999999998</v>
      </c>
    </row>
    <row r="30" spans="2:11" ht="52.8" outlineLevel="1" x14ac:dyDescent="0.25">
      <c r="B30" s="426"/>
      <c r="C30" s="427"/>
      <c r="D30" s="427"/>
      <c r="F30" s="1" t="s">
        <v>63</v>
      </c>
      <c r="G30" s="461" t="s">
        <v>469</v>
      </c>
      <c r="H30" s="457" t="s">
        <v>470</v>
      </c>
      <c r="I30" s="459" t="s">
        <v>471</v>
      </c>
      <c r="J30" s="460">
        <v>2.2999999999999998</v>
      </c>
    </row>
    <row r="31" spans="2:11" ht="52.8" outlineLevel="1" x14ac:dyDescent="0.25">
      <c r="B31" s="426"/>
      <c r="C31" s="427"/>
      <c r="D31" s="427"/>
      <c r="F31" s="1" t="s">
        <v>64</v>
      </c>
      <c r="G31" s="461" t="s">
        <v>469</v>
      </c>
      <c r="H31" s="457" t="s">
        <v>470</v>
      </c>
      <c r="I31" s="459" t="s">
        <v>471</v>
      </c>
      <c r="J31" s="460">
        <v>2.2999999999999998</v>
      </c>
    </row>
    <row r="32" spans="2:11" ht="52.8" outlineLevel="1" x14ac:dyDescent="0.25">
      <c r="B32" s="426"/>
      <c r="C32" s="427"/>
      <c r="D32" s="427"/>
      <c r="F32" s="1" t="s">
        <v>65</v>
      </c>
      <c r="G32" s="461" t="s">
        <v>469</v>
      </c>
      <c r="H32" s="457" t="s">
        <v>470</v>
      </c>
      <c r="I32" s="459" t="s">
        <v>471</v>
      </c>
      <c r="J32" s="460">
        <v>2.2999999999999998</v>
      </c>
    </row>
    <row r="33" spans="2:10" x14ac:dyDescent="0.25">
      <c r="B33" s="426"/>
      <c r="C33" s="427"/>
      <c r="D33" s="427" t="s">
        <v>66</v>
      </c>
      <c r="G33" s="461"/>
      <c r="H33" s="457"/>
      <c r="I33" s="459" t="s">
        <v>435</v>
      </c>
      <c r="J33" s="460" t="s">
        <v>435</v>
      </c>
    </row>
    <row r="34" spans="2:10" x14ac:dyDescent="0.25">
      <c r="B34" s="426"/>
      <c r="C34" s="427"/>
      <c r="D34" s="427"/>
      <c r="E34" s="1" t="s">
        <v>67</v>
      </c>
      <c r="G34" s="461"/>
      <c r="H34" s="457"/>
      <c r="I34" s="459" t="s">
        <v>435</v>
      </c>
      <c r="J34" s="460" t="s">
        <v>435</v>
      </c>
    </row>
    <row r="35" spans="2:10" ht="52.8" outlineLevel="1" x14ac:dyDescent="0.25">
      <c r="B35" s="426"/>
      <c r="C35" s="427"/>
      <c r="D35" s="427"/>
      <c r="F35" s="1" t="s">
        <v>68</v>
      </c>
      <c r="G35" s="461" t="s">
        <v>469</v>
      </c>
      <c r="H35" s="457" t="s">
        <v>470</v>
      </c>
      <c r="I35" s="459" t="s">
        <v>471</v>
      </c>
      <c r="J35" s="460">
        <v>2.2999999999999998</v>
      </c>
    </row>
    <row r="36" spans="2:10" ht="52.8" outlineLevel="1" x14ac:dyDescent="0.25">
      <c r="B36" s="426"/>
      <c r="C36" s="427"/>
      <c r="D36" s="427"/>
      <c r="F36" s="1" t="s">
        <v>69</v>
      </c>
      <c r="G36" s="461" t="s">
        <v>469</v>
      </c>
      <c r="H36" s="457" t="s">
        <v>470</v>
      </c>
      <c r="I36" s="459" t="s">
        <v>471</v>
      </c>
      <c r="J36" s="460">
        <v>2.2999999999999998</v>
      </c>
    </row>
    <row r="37" spans="2:10" ht="52.8" outlineLevel="1" x14ac:dyDescent="0.25">
      <c r="B37" s="426"/>
      <c r="C37" s="427"/>
      <c r="D37" s="427"/>
      <c r="F37" s="1" t="s">
        <v>70</v>
      </c>
      <c r="G37" s="461" t="s">
        <v>469</v>
      </c>
      <c r="H37" s="457" t="s">
        <v>470</v>
      </c>
      <c r="I37" s="459" t="s">
        <v>471</v>
      </c>
      <c r="J37" s="460">
        <v>2.2999999999999998</v>
      </c>
    </row>
    <row r="38" spans="2:10" x14ac:dyDescent="0.25">
      <c r="B38" s="426"/>
      <c r="C38" s="427"/>
      <c r="D38" s="427"/>
      <c r="E38" s="1" t="s">
        <v>71</v>
      </c>
      <c r="G38" s="461"/>
      <c r="H38" s="457"/>
      <c r="I38" s="459" t="s">
        <v>435</v>
      </c>
      <c r="J38" s="460" t="s">
        <v>435</v>
      </c>
    </row>
    <row r="39" spans="2:10" ht="52.8" outlineLevel="1" x14ac:dyDescent="0.25">
      <c r="B39" s="426"/>
      <c r="C39" s="427"/>
      <c r="D39" s="427"/>
      <c r="F39" s="1" t="s">
        <v>72</v>
      </c>
      <c r="G39" s="461" t="s">
        <v>469</v>
      </c>
      <c r="H39" s="457" t="s">
        <v>470</v>
      </c>
      <c r="I39" s="459" t="s">
        <v>471</v>
      </c>
      <c r="J39" s="460">
        <v>2.2999999999999998</v>
      </c>
    </row>
    <row r="40" spans="2:10" ht="52.8" outlineLevel="1" x14ac:dyDescent="0.25">
      <c r="B40" s="426"/>
      <c r="C40" s="427"/>
      <c r="D40" s="427"/>
      <c r="F40" s="1" t="s">
        <v>73</v>
      </c>
      <c r="G40" s="461" t="s">
        <v>469</v>
      </c>
      <c r="H40" s="457" t="s">
        <v>470</v>
      </c>
      <c r="I40" s="459" t="s">
        <v>471</v>
      </c>
      <c r="J40" s="460">
        <v>2.2999999999999998</v>
      </c>
    </row>
    <row r="41" spans="2:10" ht="52.8" outlineLevel="1" x14ac:dyDescent="0.25">
      <c r="B41" s="426"/>
      <c r="C41" s="427"/>
      <c r="D41" s="427"/>
      <c r="F41" s="1" t="s">
        <v>74</v>
      </c>
      <c r="G41" s="461" t="s">
        <v>469</v>
      </c>
      <c r="H41" s="457" t="s">
        <v>470</v>
      </c>
      <c r="I41" s="459" t="s">
        <v>471</v>
      </c>
      <c r="J41" s="460">
        <v>2.2999999999999998</v>
      </c>
    </row>
    <row r="42" spans="2:10" x14ac:dyDescent="0.25">
      <c r="B42" s="426"/>
      <c r="C42" s="427"/>
      <c r="D42" s="427"/>
      <c r="E42" s="1" t="s">
        <v>75</v>
      </c>
      <c r="G42" s="461"/>
      <c r="H42" s="457"/>
      <c r="I42" s="459" t="s">
        <v>435</v>
      </c>
      <c r="J42" s="460" t="s">
        <v>435</v>
      </c>
    </row>
    <row r="43" spans="2:10" ht="52.8" outlineLevel="1" x14ac:dyDescent="0.25">
      <c r="B43" s="426"/>
      <c r="C43" s="427"/>
      <c r="D43" s="427"/>
      <c r="F43" s="1" t="s">
        <v>76</v>
      </c>
      <c r="G43" s="461" t="s">
        <v>469</v>
      </c>
      <c r="H43" s="457" t="s">
        <v>470</v>
      </c>
      <c r="I43" s="459" t="s">
        <v>471</v>
      </c>
      <c r="J43" s="460">
        <v>2.2999999999999998</v>
      </c>
    </row>
    <row r="44" spans="2:10" ht="52.8" outlineLevel="1" x14ac:dyDescent="0.25">
      <c r="B44" s="426"/>
      <c r="C44" s="427"/>
      <c r="D44" s="427"/>
      <c r="F44" s="1" t="s">
        <v>392</v>
      </c>
      <c r="G44" s="461" t="s">
        <v>469</v>
      </c>
      <c r="H44" s="457" t="s">
        <v>470</v>
      </c>
      <c r="I44" s="459" t="s">
        <v>471</v>
      </c>
      <c r="J44" s="460">
        <v>2.2999999999999998</v>
      </c>
    </row>
    <row r="45" spans="2:10" ht="52.8" outlineLevel="1" x14ac:dyDescent="0.25">
      <c r="B45" s="426"/>
      <c r="C45" s="427"/>
      <c r="D45" s="427"/>
      <c r="F45" s="1" t="s">
        <v>78</v>
      </c>
      <c r="G45" s="461" t="s">
        <v>469</v>
      </c>
      <c r="H45" s="457" t="s">
        <v>470</v>
      </c>
      <c r="I45" s="459" t="s">
        <v>471</v>
      </c>
      <c r="J45" s="460">
        <v>2.2999999999999998</v>
      </c>
    </row>
    <row r="46" spans="2:10" x14ac:dyDescent="0.25">
      <c r="B46" s="426"/>
      <c r="C46" s="427"/>
      <c r="D46" s="427" t="s">
        <v>79</v>
      </c>
      <c r="G46" s="461"/>
      <c r="H46" s="457"/>
      <c r="I46" s="459" t="s">
        <v>435</v>
      </c>
      <c r="J46" s="460" t="s">
        <v>435</v>
      </c>
    </row>
    <row r="47" spans="2:10" x14ac:dyDescent="0.25">
      <c r="B47" s="426"/>
      <c r="C47" s="427"/>
      <c r="D47" s="427"/>
      <c r="E47" s="1" t="s">
        <v>80</v>
      </c>
      <c r="G47" s="461"/>
      <c r="H47" s="457"/>
      <c r="I47" s="459" t="s">
        <v>435</v>
      </c>
      <c r="J47" s="460" t="s">
        <v>435</v>
      </c>
    </row>
    <row r="48" spans="2:10" ht="52.8" outlineLevel="1" x14ac:dyDescent="0.25">
      <c r="B48" s="426"/>
      <c r="C48" s="427"/>
      <c r="D48" s="427"/>
      <c r="F48" s="1" t="s">
        <v>81</v>
      </c>
      <c r="G48" s="461" t="s">
        <v>469</v>
      </c>
      <c r="H48" s="457" t="s">
        <v>470</v>
      </c>
      <c r="I48" s="459" t="s">
        <v>471</v>
      </c>
      <c r="J48" s="460">
        <v>2.2999999999999998</v>
      </c>
    </row>
    <row r="49" spans="2:10" ht="52.8" outlineLevel="1" x14ac:dyDescent="0.25">
      <c r="B49" s="426"/>
      <c r="C49" s="427"/>
      <c r="D49" s="427"/>
      <c r="F49" s="1" t="s">
        <v>82</v>
      </c>
      <c r="G49" s="461" t="s">
        <v>469</v>
      </c>
      <c r="H49" s="457" t="s">
        <v>470</v>
      </c>
      <c r="I49" s="459" t="s">
        <v>471</v>
      </c>
      <c r="J49" s="460">
        <v>2.2999999999999998</v>
      </c>
    </row>
    <row r="50" spans="2:10" x14ac:dyDescent="0.25">
      <c r="B50" s="426"/>
      <c r="C50" s="427"/>
      <c r="D50" s="427"/>
      <c r="E50" s="1" t="s">
        <v>83</v>
      </c>
      <c r="G50" s="461"/>
      <c r="H50" s="457"/>
      <c r="I50" s="459" t="s">
        <v>435</v>
      </c>
      <c r="J50" s="460" t="s">
        <v>435</v>
      </c>
    </row>
    <row r="51" spans="2:10" ht="52.8" outlineLevel="1" x14ac:dyDescent="0.25">
      <c r="B51" s="426"/>
      <c r="C51" s="427"/>
      <c r="D51" s="427"/>
      <c r="F51" s="1" t="s">
        <v>84</v>
      </c>
      <c r="G51" s="461" t="s">
        <v>469</v>
      </c>
      <c r="H51" s="457" t="s">
        <v>470</v>
      </c>
      <c r="I51" s="459" t="s">
        <v>471</v>
      </c>
      <c r="J51" s="460">
        <v>2.2999999999999998</v>
      </c>
    </row>
    <row r="52" spans="2:10" ht="52.8" outlineLevel="1" x14ac:dyDescent="0.25">
      <c r="B52" s="426"/>
      <c r="C52" s="427"/>
      <c r="D52" s="427"/>
      <c r="F52" s="1" t="s">
        <v>85</v>
      </c>
      <c r="G52" s="461" t="s">
        <v>469</v>
      </c>
      <c r="H52" s="457" t="s">
        <v>470</v>
      </c>
      <c r="I52" s="459" t="s">
        <v>471</v>
      </c>
      <c r="J52" s="460">
        <v>2.2999999999999998</v>
      </c>
    </row>
    <row r="53" spans="2:10" ht="52.8" outlineLevel="1" x14ac:dyDescent="0.25">
      <c r="B53" s="426"/>
      <c r="C53" s="427"/>
      <c r="D53" s="427"/>
      <c r="F53" s="1" t="s">
        <v>86</v>
      </c>
      <c r="G53" s="461" t="s">
        <v>469</v>
      </c>
      <c r="H53" s="457" t="s">
        <v>470</v>
      </c>
      <c r="I53" s="459" t="s">
        <v>471</v>
      </c>
      <c r="J53" s="460">
        <v>2.2999999999999998</v>
      </c>
    </row>
    <row r="54" spans="2:10" x14ac:dyDescent="0.25">
      <c r="B54" s="426"/>
      <c r="C54" s="427"/>
      <c r="D54" s="427"/>
      <c r="E54" s="1" t="s">
        <v>87</v>
      </c>
      <c r="G54" s="461"/>
      <c r="H54" s="457"/>
      <c r="I54" s="459" t="s">
        <v>435</v>
      </c>
      <c r="J54" s="460" t="s">
        <v>435</v>
      </c>
    </row>
    <row r="55" spans="2:10" ht="52.8" outlineLevel="1" x14ac:dyDescent="0.25">
      <c r="B55" s="426"/>
      <c r="C55" s="427"/>
      <c r="D55" s="427"/>
      <c r="F55" s="1" t="s">
        <v>88</v>
      </c>
      <c r="G55" s="461" t="s">
        <v>469</v>
      </c>
      <c r="H55" s="457" t="s">
        <v>470</v>
      </c>
      <c r="I55" s="459" t="s">
        <v>471</v>
      </c>
      <c r="J55" s="460">
        <v>2.2999999999999998</v>
      </c>
    </row>
    <row r="56" spans="2:10" ht="52.8" outlineLevel="1" x14ac:dyDescent="0.25">
      <c r="B56" s="426"/>
      <c r="C56" s="427"/>
      <c r="D56" s="427"/>
      <c r="F56" s="1" t="s">
        <v>89</v>
      </c>
      <c r="G56" s="461" t="s">
        <v>469</v>
      </c>
      <c r="H56" s="457" t="s">
        <v>470</v>
      </c>
      <c r="I56" s="459" t="s">
        <v>471</v>
      </c>
      <c r="J56" s="460">
        <v>2.2999999999999998</v>
      </c>
    </row>
    <row r="57" spans="2:10" x14ac:dyDescent="0.25">
      <c r="B57" s="426"/>
      <c r="C57" s="427"/>
      <c r="D57" s="427"/>
      <c r="E57" s="1" t="s">
        <v>90</v>
      </c>
      <c r="G57" s="461"/>
      <c r="H57" s="457"/>
      <c r="I57" s="459" t="s">
        <v>435</v>
      </c>
      <c r="J57" s="460" t="s">
        <v>435</v>
      </c>
    </row>
    <row r="58" spans="2:10" ht="52.8" outlineLevel="1" x14ac:dyDescent="0.25">
      <c r="B58" s="426"/>
      <c r="C58" s="427"/>
      <c r="D58" s="427"/>
      <c r="F58" s="1" t="s">
        <v>91</v>
      </c>
      <c r="G58" s="461" t="s">
        <v>469</v>
      </c>
      <c r="H58" s="457" t="s">
        <v>470</v>
      </c>
      <c r="I58" s="459" t="s">
        <v>471</v>
      </c>
      <c r="J58" s="460">
        <v>2.2999999999999998</v>
      </c>
    </row>
    <row r="59" spans="2:10" ht="52.8" outlineLevel="1" x14ac:dyDescent="0.25">
      <c r="B59" s="426"/>
      <c r="C59" s="427"/>
      <c r="D59" s="427"/>
      <c r="F59" s="1" t="s">
        <v>92</v>
      </c>
      <c r="G59" s="461" t="s">
        <v>469</v>
      </c>
      <c r="H59" s="457" t="s">
        <v>470</v>
      </c>
      <c r="I59" s="459" t="s">
        <v>471</v>
      </c>
      <c r="J59" s="460">
        <v>2.2999999999999998</v>
      </c>
    </row>
    <row r="60" spans="2:10" ht="52.8" outlineLevel="1" x14ac:dyDescent="0.25">
      <c r="B60" s="426"/>
      <c r="C60" s="427"/>
      <c r="D60" s="427"/>
      <c r="F60" s="1" t="s">
        <v>93</v>
      </c>
      <c r="G60" s="461" t="s">
        <v>469</v>
      </c>
      <c r="H60" s="457" t="s">
        <v>470</v>
      </c>
      <c r="I60" s="459" t="s">
        <v>471</v>
      </c>
      <c r="J60" s="460">
        <v>2.2999999999999998</v>
      </c>
    </row>
    <row r="61" spans="2:10" x14ac:dyDescent="0.25">
      <c r="B61" s="426"/>
      <c r="C61" s="427"/>
      <c r="D61" s="427"/>
      <c r="E61" s="1" t="s">
        <v>94</v>
      </c>
      <c r="G61" s="461"/>
      <c r="H61" s="457"/>
      <c r="I61" s="459" t="s">
        <v>435</v>
      </c>
      <c r="J61" s="460" t="s">
        <v>435</v>
      </c>
    </row>
    <row r="62" spans="2:10" ht="52.8" outlineLevel="1" x14ac:dyDescent="0.25">
      <c r="B62" s="426"/>
      <c r="C62" s="427"/>
      <c r="D62" s="427"/>
      <c r="F62" s="1" t="s">
        <v>95</v>
      </c>
      <c r="G62" s="461" t="s">
        <v>469</v>
      </c>
      <c r="H62" s="457" t="s">
        <v>470</v>
      </c>
      <c r="I62" s="459" t="s">
        <v>471</v>
      </c>
      <c r="J62" s="460">
        <v>2.2999999999999998</v>
      </c>
    </row>
    <row r="63" spans="2:10" ht="52.8" outlineLevel="1" x14ac:dyDescent="0.25">
      <c r="B63" s="426"/>
      <c r="C63" s="427"/>
      <c r="D63" s="427"/>
      <c r="F63" s="1" t="s">
        <v>96</v>
      </c>
      <c r="G63" s="461" t="s">
        <v>469</v>
      </c>
      <c r="H63" s="457" t="s">
        <v>470</v>
      </c>
      <c r="I63" s="459" t="s">
        <v>471</v>
      </c>
      <c r="J63" s="460">
        <v>2.2999999999999998</v>
      </c>
    </row>
    <row r="64" spans="2:10" x14ac:dyDescent="0.25">
      <c r="B64" s="426"/>
      <c r="C64" s="427"/>
      <c r="D64" s="427"/>
      <c r="E64" s="1" t="s">
        <v>97</v>
      </c>
      <c r="G64" s="461"/>
      <c r="H64" s="457"/>
      <c r="I64" s="459" t="s">
        <v>435</v>
      </c>
      <c r="J64" s="460" t="s">
        <v>435</v>
      </c>
    </row>
    <row r="65" spans="2:10" ht="52.8" outlineLevel="1" x14ac:dyDescent="0.25">
      <c r="B65" s="426"/>
      <c r="C65" s="427"/>
      <c r="D65" s="427"/>
      <c r="F65" s="1" t="s">
        <v>98</v>
      </c>
      <c r="G65" s="461" t="s">
        <v>469</v>
      </c>
      <c r="H65" s="457" t="s">
        <v>470</v>
      </c>
      <c r="I65" s="459" t="s">
        <v>471</v>
      </c>
      <c r="J65" s="460">
        <v>2.2999999999999998</v>
      </c>
    </row>
    <row r="66" spans="2:10" ht="52.8" outlineLevel="1" x14ac:dyDescent="0.25">
      <c r="B66" s="426"/>
      <c r="C66" s="427"/>
      <c r="D66" s="427"/>
      <c r="F66" s="1" t="s">
        <v>99</v>
      </c>
      <c r="G66" s="461" t="s">
        <v>469</v>
      </c>
      <c r="H66" s="457" t="s">
        <v>470</v>
      </c>
      <c r="I66" s="459" t="s">
        <v>471</v>
      </c>
      <c r="J66" s="460">
        <v>2.2999999999999998</v>
      </c>
    </row>
    <row r="67" spans="2:10" ht="52.8" outlineLevel="1" x14ac:dyDescent="0.25">
      <c r="B67" s="426"/>
      <c r="C67" s="427"/>
      <c r="D67" s="427"/>
      <c r="F67" s="1" t="s">
        <v>100</v>
      </c>
      <c r="G67" s="461" t="s">
        <v>469</v>
      </c>
      <c r="H67" s="457" t="s">
        <v>470</v>
      </c>
      <c r="I67" s="459" t="s">
        <v>471</v>
      </c>
      <c r="J67" s="460">
        <v>2.2999999999999998</v>
      </c>
    </row>
    <row r="68" spans="2:10" x14ac:dyDescent="0.25">
      <c r="B68" s="426"/>
      <c r="C68" s="427"/>
      <c r="D68" s="427" t="s">
        <v>101</v>
      </c>
      <c r="G68" s="461"/>
      <c r="H68" s="457"/>
      <c r="I68" s="459" t="s">
        <v>435</v>
      </c>
      <c r="J68" s="460" t="s">
        <v>435</v>
      </c>
    </row>
    <row r="69" spans="2:10" x14ac:dyDescent="0.25">
      <c r="B69" s="426"/>
      <c r="C69" s="427"/>
      <c r="D69" s="427"/>
      <c r="E69" s="1" t="s">
        <v>102</v>
      </c>
      <c r="G69" s="461"/>
      <c r="H69" s="457"/>
      <c r="I69" s="459" t="s">
        <v>435</v>
      </c>
      <c r="J69" s="460" t="s">
        <v>435</v>
      </c>
    </row>
    <row r="70" spans="2:10" ht="52.8" outlineLevel="1" x14ac:dyDescent="0.25">
      <c r="B70" s="426"/>
      <c r="C70" s="427"/>
      <c r="D70" s="427"/>
      <c r="F70" s="1" t="s">
        <v>103</v>
      </c>
      <c r="G70" s="461" t="s">
        <v>469</v>
      </c>
      <c r="H70" s="457" t="s">
        <v>470</v>
      </c>
      <c r="I70" s="459" t="s">
        <v>471</v>
      </c>
      <c r="J70" s="460">
        <v>2.2999999999999998</v>
      </c>
    </row>
    <row r="71" spans="2:10" ht="52.8" outlineLevel="1" x14ac:dyDescent="0.25">
      <c r="B71" s="426"/>
      <c r="C71" s="427"/>
      <c r="D71" s="427"/>
      <c r="F71" s="1" t="s">
        <v>104</v>
      </c>
      <c r="G71" s="461" t="s">
        <v>469</v>
      </c>
      <c r="H71" s="457" t="s">
        <v>470</v>
      </c>
      <c r="I71" s="459" t="s">
        <v>471</v>
      </c>
      <c r="J71" s="460">
        <v>2.2999999999999998</v>
      </c>
    </row>
    <row r="72" spans="2:10" x14ac:dyDescent="0.25">
      <c r="B72" s="426"/>
      <c r="C72" s="427"/>
      <c r="D72" s="427"/>
      <c r="E72" s="1" t="s">
        <v>105</v>
      </c>
      <c r="G72" s="461"/>
      <c r="H72" s="457"/>
      <c r="I72" s="459" t="s">
        <v>435</v>
      </c>
      <c r="J72" s="460" t="s">
        <v>435</v>
      </c>
    </row>
    <row r="73" spans="2:10" ht="52.8" outlineLevel="1" x14ac:dyDescent="0.25">
      <c r="B73" s="426"/>
      <c r="C73" s="427"/>
      <c r="D73" s="427"/>
      <c r="F73" s="1" t="s">
        <v>106</v>
      </c>
      <c r="G73" s="461" t="s">
        <v>469</v>
      </c>
      <c r="H73" s="457" t="s">
        <v>470</v>
      </c>
      <c r="I73" s="459" t="s">
        <v>471</v>
      </c>
      <c r="J73" s="460">
        <v>2.2999999999999998</v>
      </c>
    </row>
    <row r="74" spans="2:10" ht="52.8" outlineLevel="1" x14ac:dyDescent="0.25">
      <c r="B74" s="426"/>
      <c r="C74" s="427"/>
      <c r="D74" s="427"/>
      <c r="F74" s="1" t="s">
        <v>107</v>
      </c>
      <c r="G74" s="461" t="s">
        <v>469</v>
      </c>
      <c r="H74" s="457" t="s">
        <v>470</v>
      </c>
      <c r="I74" s="459" t="s">
        <v>471</v>
      </c>
      <c r="J74" s="460">
        <v>2.2999999999999998</v>
      </c>
    </row>
    <row r="75" spans="2:10" x14ac:dyDescent="0.25">
      <c r="B75" s="426"/>
      <c r="C75" s="427"/>
      <c r="D75" s="427"/>
      <c r="E75" s="1" t="s">
        <v>108</v>
      </c>
      <c r="G75" s="461"/>
      <c r="H75" s="457"/>
      <c r="I75" s="459" t="s">
        <v>435</v>
      </c>
      <c r="J75" s="460" t="s">
        <v>435</v>
      </c>
    </row>
    <row r="76" spans="2:10" ht="52.8" outlineLevel="1" x14ac:dyDescent="0.25">
      <c r="B76" s="426"/>
      <c r="C76" s="427"/>
      <c r="D76" s="427"/>
      <c r="F76" s="1" t="s">
        <v>109</v>
      </c>
      <c r="G76" s="461" t="s">
        <v>469</v>
      </c>
      <c r="H76" s="457" t="s">
        <v>470</v>
      </c>
      <c r="I76" s="459" t="s">
        <v>471</v>
      </c>
      <c r="J76" s="460">
        <v>2.2999999999999998</v>
      </c>
    </row>
    <row r="77" spans="2:10" ht="52.8" outlineLevel="1" x14ac:dyDescent="0.25">
      <c r="B77" s="426"/>
      <c r="C77" s="427"/>
      <c r="D77" s="427"/>
      <c r="F77" s="1" t="s">
        <v>110</v>
      </c>
      <c r="G77" s="461" t="s">
        <v>469</v>
      </c>
      <c r="H77" s="457" t="s">
        <v>470</v>
      </c>
      <c r="I77" s="459" t="s">
        <v>471</v>
      </c>
      <c r="J77" s="460">
        <v>2.2999999999999998</v>
      </c>
    </row>
    <row r="78" spans="2:10" x14ac:dyDescent="0.25">
      <c r="B78" s="426"/>
      <c r="C78" s="427"/>
      <c r="D78" s="427"/>
      <c r="E78" s="1" t="s">
        <v>111</v>
      </c>
      <c r="G78" s="461"/>
      <c r="H78" s="457"/>
      <c r="I78" s="459" t="s">
        <v>435</v>
      </c>
      <c r="J78" s="460" t="s">
        <v>435</v>
      </c>
    </row>
    <row r="79" spans="2:10" ht="52.8" outlineLevel="1" x14ac:dyDescent="0.25">
      <c r="B79" s="426"/>
      <c r="C79" s="427"/>
      <c r="D79" s="427"/>
      <c r="F79" s="1" t="s">
        <v>112</v>
      </c>
      <c r="G79" s="461" t="s">
        <v>469</v>
      </c>
      <c r="H79" s="457" t="s">
        <v>470</v>
      </c>
      <c r="I79" s="459" t="s">
        <v>471</v>
      </c>
      <c r="J79" s="460">
        <v>2.2999999999999998</v>
      </c>
    </row>
    <row r="80" spans="2:10" ht="52.8" outlineLevel="1" x14ac:dyDescent="0.25">
      <c r="B80" s="426"/>
      <c r="C80" s="427"/>
      <c r="D80" s="427"/>
      <c r="F80" s="1" t="s">
        <v>113</v>
      </c>
      <c r="G80" s="461" t="s">
        <v>469</v>
      </c>
      <c r="H80" s="457" t="s">
        <v>470</v>
      </c>
      <c r="I80" s="459" t="s">
        <v>471</v>
      </c>
      <c r="J80" s="460">
        <v>2.2999999999999998</v>
      </c>
    </row>
    <row r="81" spans="2:10" x14ac:dyDescent="0.25">
      <c r="B81" s="426"/>
      <c r="C81" s="427"/>
      <c r="D81" s="427"/>
      <c r="E81" s="1" t="s">
        <v>114</v>
      </c>
      <c r="G81" s="461"/>
      <c r="H81" s="457"/>
      <c r="I81" s="459" t="s">
        <v>435</v>
      </c>
      <c r="J81" s="460" t="s">
        <v>435</v>
      </c>
    </row>
    <row r="82" spans="2:10" ht="52.8" outlineLevel="1" x14ac:dyDescent="0.25">
      <c r="B82" s="426"/>
      <c r="C82" s="427"/>
      <c r="D82" s="427"/>
      <c r="F82" s="1" t="s">
        <v>115</v>
      </c>
      <c r="G82" s="461" t="s">
        <v>469</v>
      </c>
      <c r="H82" s="457" t="s">
        <v>470</v>
      </c>
      <c r="I82" s="459" t="s">
        <v>471</v>
      </c>
      <c r="J82" s="460">
        <v>2.2999999999999998</v>
      </c>
    </row>
    <row r="83" spans="2:10" ht="52.8" outlineLevel="1" x14ac:dyDescent="0.25">
      <c r="B83" s="426"/>
      <c r="C83" s="427"/>
      <c r="D83" s="427"/>
      <c r="F83" s="1" t="s">
        <v>116</v>
      </c>
      <c r="G83" s="461" t="s">
        <v>469</v>
      </c>
      <c r="H83" s="457" t="s">
        <v>470</v>
      </c>
      <c r="I83" s="459" t="s">
        <v>471</v>
      </c>
      <c r="J83" s="460">
        <v>2.2999999999999998</v>
      </c>
    </row>
    <row r="84" spans="2:10" x14ac:dyDescent="0.25">
      <c r="B84" s="426"/>
      <c r="C84" s="427"/>
      <c r="D84" s="427"/>
      <c r="E84" s="1" t="s">
        <v>117</v>
      </c>
      <c r="G84" s="461"/>
      <c r="H84" s="457"/>
      <c r="I84" s="459" t="s">
        <v>435</v>
      </c>
      <c r="J84" s="460" t="s">
        <v>435</v>
      </c>
    </row>
    <row r="85" spans="2:10" ht="52.8" outlineLevel="1" x14ac:dyDescent="0.25">
      <c r="B85" s="426"/>
      <c r="C85" s="427"/>
      <c r="D85" s="427"/>
      <c r="F85" s="1" t="s">
        <v>118</v>
      </c>
      <c r="G85" s="461" t="s">
        <v>469</v>
      </c>
      <c r="H85" s="457" t="s">
        <v>470</v>
      </c>
      <c r="I85" s="459" t="s">
        <v>471</v>
      </c>
      <c r="J85" s="460">
        <v>2.2999999999999998</v>
      </c>
    </row>
    <row r="86" spans="2:10" ht="52.8" outlineLevel="1" x14ac:dyDescent="0.25">
      <c r="B86" s="426"/>
      <c r="C86" s="427"/>
      <c r="D86" s="427"/>
      <c r="F86" s="1" t="s">
        <v>119</v>
      </c>
      <c r="G86" s="461" t="s">
        <v>469</v>
      </c>
      <c r="H86" s="457" t="s">
        <v>470</v>
      </c>
      <c r="I86" s="459" t="s">
        <v>471</v>
      </c>
      <c r="J86" s="460">
        <v>2.2999999999999998</v>
      </c>
    </row>
    <row r="87" spans="2:10" x14ac:dyDescent="0.25">
      <c r="B87" s="426"/>
      <c r="C87" s="427"/>
      <c r="D87" s="427" t="s">
        <v>120</v>
      </c>
      <c r="G87" s="461"/>
      <c r="H87" s="457"/>
      <c r="I87" s="459" t="s">
        <v>435</v>
      </c>
      <c r="J87" s="460" t="s">
        <v>435</v>
      </c>
    </row>
    <row r="88" spans="2:10" outlineLevel="1" x14ac:dyDescent="0.25">
      <c r="B88" s="426"/>
      <c r="C88" s="427"/>
      <c r="D88" s="427"/>
      <c r="F88" s="1" t="s">
        <v>121</v>
      </c>
      <c r="G88" s="461" t="s">
        <v>472</v>
      </c>
      <c r="H88" s="457" t="s">
        <v>473</v>
      </c>
      <c r="I88" s="459">
        <v>29</v>
      </c>
      <c r="J88" s="460">
        <v>2.2999999999999998</v>
      </c>
    </row>
    <row r="89" spans="2:10" ht="26.4" outlineLevel="1" x14ac:dyDescent="0.25">
      <c r="B89" s="426"/>
      <c r="C89" s="427"/>
      <c r="D89" s="427"/>
      <c r="F89" s="1" t="s">
        <v>122</v>
      </c>
      <c r="G89" s="461" t="s">
        <v>472</v>
      </c>
      <c r="H89" s="457" t="s">
        <v>474</v>
      </c>
      <c r="I89" s="459">
        <v>30</v>
      </c>
      <c r="J89" s="460">
        <v>2.2999999999999998</v>
      </c>
    </row>
    <row r="90" spans="2:10" outlineLevel="1" x14ac:dyDescent="0.25">
      <c r="B90" s="426"/>
      <c r="C90" s="427"/>
      <c r="D90" s="427"/>
      <c r="F90" s="1" t="s">
        <v>123</v>
      </c>
      <c r="G90" s="461" t="s">
        <v>472</v>
      </c>
      <c r="H90" s="457" t="s">
        <v>475</v>
      </c>
      <c r="I90" s="459">
        <v>37</v>
      </c>
      <c r="J90" s="460">
        <v>2.2999999999999998</v>
      </c>
    </row>
    <row r="91" spans="2:10" x14ac:dyDescent="0.25">
      <c r="B91" s="426"/>
      <c r="D91" s="427" t="s">
        <v>124</v>
      </c>
      <c r="G91" s="461"/>
      <c r="H91" s="457"/>
      <c r="I91" s="459" t="s">
        <v>435</v>
      </c>
      <c r="J91" s="460" t="s">
        <v>435</v>
      </c>
    </row>
    <row r="92" spans="2:10" outlineLevel="1" x14ac:dyDescent="0.25">
      <c r="B92" s="426"/>
      <c r="C92" s="427"/>
      <c r="D92" s="427"/>
      <c r="F92" s="1" t="s">
        <v>125</v>
      </c>
      <c r="G92" s="461" t="s">
        <v>467</v>
      </c>
      <c r="H92" s="457" t="s">
        <v>468</v>
      </c>
      <c r="I92" s="459">
        <v>17</v>
      </c>
      <c r="J92" s="460">
        <v>2.2999999999999998</v>
      </c>
    </row>
    <row r="93" spans="2:10" outlineLevel="1" x14ac:dyDescent="0.25">
      <c r="B93" s="426"/>
      <c r="C93" s="427"/>
      <c r="D93" s="427"/>
      <c r="F93" s="1" t="s">
        <v>126</v>
      </c>
      <c r="G93" s="461" t="s">
        <v>467</v>
      </c>
      <c r="H93" s="457" t="s">
        <v>468</v>
      </c>
      <c r="I93" s="459">
        <v>17</v>
      </c>
      <c r="J93" s="460">
        <v>2.2999999999999998</v>
      </c>
    </row>
    <row r="94" spans="2:10" x14ac:dyDescent="0.25">
      <c r="B94" s="426"/>
      <c r="C94" s="427" t="s">
        <v>127</v>
      </c>
      <c r="D94" s="427"/>
      <c r="G94" s="55"/>
      <c r="H94" s="457"/>
      <c r="I94" s="3" t="s">
        <v>435</v>
      </c>
      <c r="J94" s="54" t="s">
        <v>435</v>
      </c>
    </row>
    <row r="95" spans="2:10" x14ac:dyDescent="0.25">
      <c r="B95" s="426"/>
      <c r="C95" s="427"/>
      <c r="D95" s="427" t="s">
        <v>128</v>
      </c>
      <c r="G95" s="461"/>
      <c r="H95" s="457"/>
      <c r="I95" s="459" t="s">
        <v>435</v>
      </c>
      <c r="J95" s="460" t="s">
        <v>435</v>
      </c>
    </row>
    <row r="96" spans="2:10" x14ac:dyDescent="0.25">
      <c r="B96" s="426"/>
      <c r="C96" s="427"/>
      <c r="D96" s="427"/>
      <c r="E96" s="1" t="s">
        <v>129</v>
      </c>
      <c r="G96" s="55"/>
      <c r="H96" s="457"/>
      <c r="I96" s="3" t="s">
        <v>435</v>
      </c>
      <c r="J96" s="54" t="s">
        <v>435</v>
      </c>
    </row>
    <row r="97" spans="2:10" ht="52.8" outlineLevel="1" x14ac:dyDescent="0.25">
      <c r="B97" s="426"/>
      <c r="F97" s="1" t="s">
        <v>130</v>
      </c>
      <c r="G97" s="55" t="s">
        <v>467</v>
      </c>
      <c r="H97" s="457" t="s">
        <v>476</v>
      </c>
      <c r="I97" s="3">
        <v>25</v>
      </c>
      <c r="J97" s="54">
        <v>2.4</v>
      </c>
    </row>
    <row r="98" spans="2:10" ht="52.8" outlineLevel="1" x14ac:dyDescent="0.25">
      <c r="B98" s="426"/>
      <c r="F98" s="1" t="s">
        <v>131</v>
      </c>
      <c r="G98" s="55" t="s">
        <v>477</v>
      </c>
      <c r="H98" s="457" t="s">
        <v>476</v>
      </c>
      <c r="I98" s="3">
        <v>25</v>
      </c>
      <c r="J98" s="54">
        <v>2.4</v>
      </c>
    </row>
    <row r="99" spans="2:10" ht="92.4" outlineLevel="1" x14ac:dyDescent="0.25">
      <c r="B99" s="426"/>
      <c r="F99" s="1" t="s">
        <v>132</v>
      </c>
      <c r="G99" s="55" t="s">
        <v>478</v>
      </c>
      <c r="H99" s="457" t="s">
        <v>479</v>
      </c>
      <c r="I99" s="295">
        <v>25</v>
      </c>
      <c r="J99" s="296">
        <v>2.4</v>
      </c>
    </row>
    <row r="100" spans="2:10" ht="66" outlineLevel="1" x14ac:dyDescent="0.25">
      <c r="B100" s="426"/>
      <c r="F100" s="1" t="s">
        <v>133</v>
      </c>
      <c r="G100" s="55" t="s">
        <v>480</v>
      </c>
      <c r="H100" s="457" t="s">
        <v>481</v>
      </c>
      <c r="I100" s="295">
        <v>25</v>
      </c>
      <c r="J100" s="296">
        <v>2.4</v>
      </c>
    </row>
    <row r="101" spans="2:10" x14ac:dyDescent="0.25">
      <c r="B101" s="426"/>
      <c r="E101" s="1" t="s">
        <v>482</v>
      </c>
      <c r="G101" s="55"/>
      <c r="H101" s="457"/>
      <c r="I101" s="3" t="s">
        <v>435</v>
      </c>
      <c r="J101" s="54" t="s">
        <v>435</v>
      </c>
    </row>
    <row r="102" spans="2:10" outlineLevel="1" x14ac:dyDescent="0.25">
      <c r="B102" s="426"/>
      <c r="F102" s="1" t="s">
        <v>135</v>
      </c>
      <c r="G102" s="55" t="s">
        <v>467</v>
      </c>
      <c r="H102" s="457" t="s">
        <v>475</v>
      </c>
      <c r="I102" s="3">
        <v>25</v>
      </c>
      <c r="J102" s="54">
        <v>2.4</v>
      </c>
    </row>
    <row r="103" spans="2:10" ht="92.4" outlineLevel="1" x14ac:dyDescent="0.25">
      <c r="B103" s="426"/>
      <c r="F103" s="1" t="s">
        <v>136</v>
      </c>
      <c r="G103" s="55" t="s">
        <v>477</v>
      </c>
      <c r="H103" s="457" t="s">
        <v>483</v>
      </c>
      <c r="I103" s="3">
        <v>25</v>
      </c>
      <c r="J103" s="54">
        <v>2.4</v>
      </c>
    </row>
    <row r="104" spans="2:10" x14ac:dyDescent="0.25">
      <c r="B104" s="426"/>
      <c r="E104" s="1" t="s">
        <v>137</v>
      </c>
      <c r="G104" s="55"/>
      <c r="H104" s="457"/>
      <c r="I104" s="3" t="s">
        <v>435</v>
      </c>
      <c r="J104" s="54" t="s">
        <v>435</v>
      </c>
    </row>
    <row r="105" spans="2:10" outlineLevel="1" x14ac:dyDescent="0.25">
      <c r="B105" s="426"/>
      <c r="F105" s="1" t="s">
        <v>138</v>
      </c>
      <c r="G105" s="55" t="s">
        <v>467</v>
      </c>
      <c r="H105" s="457" t="s">
        <v>475</v>
      </c>
      <c r="I105" s="3">
        <v>25</v>
      </c>
      <c r="J105" s="54">
        <v>2.4</v>
      </c>
    </row>
    <row r="106" spans="2:10" ht="92.4" outlineLevel="1" x14ac:dyDescent="0.25">
      <c r="B106" s="426"/>
      <c r="F106" s="1" t="s">
        <v>139</v>
      </c>
      <c r="G106" s="55" t="s">
        <v>477</v>
      </c>
      <c r="H106" s="457" t="s">
        <v>483</v>
      </c>
      <c r="I106" s="3">
        <v>25</v>
      </c>
      <c r="J106" s="54">
        <v>2.4</v>
      </c>
    </row>
    <row r="107" spans="2:10" x14ac:dyDescent="0.25">
      <c r="B107" s="426"/>
      <c r="C107" s="427"/>
      <c r="D107" s="427" t="s">
        <v>140</v>
      </c>
      <c r="G107" s="461"/>
      <c r="H107" s="457"/>
      <c r="I107" s="459" t="s">
        <v>435</v>
      </c>
      <c r="J107" s="460" t="s">
        <v>435</v>
      </c>
    </row>
    <row r="108" spans="2:10" x14ac:dyDescent="0.25">
      <c r="B108" s="426"/>
      <c r="C108" s="427"/>
      <c r="D108" s="427"/>
      <c r="E108" s="1" t="s">
        <v>141</v>
      </c>
      <c r="G108" s="55"/>
      <c r="H108" s="457"/>
      <c r="I108" s="3" t="s">
        <v>435</v>
      </c>
      <c r="J108" s="54" t="s">
        <v>435</v>
      </c>
    </row>
    <row r="109" spans="2:10" ht="52.8" outlineLevel="1" x14ac:dyDescent="0.25">
      <c r="B109" s="426"/>
      <c r="F109" s="1" t="s">
        <v>142</v>
      </c>
      <c r="G109" s="55" t="s">
        <v>467</v>
      </c>
      <c r="H109" s="457" t="s">
        <v>476</v>
      </c>
      <c r="I109" s="3">
        <v>25</v>
      </c>
      <c r="J109" s="54">
        <v>2.4</v>
      </c>
    </row>
    <row r="110" spans="2:10" ht="52.8" outlineLevel="1" x14ac:dyDescent="0.25">
      <c r="B110" s="426"/>
      <c r="F110" s="1" t="s">
        <v>143</v>
      </c>
      <c r="G110" s="55" t="s">
        <v>477</v>
      </c>
      <c r="H110" s="457" t="s">
        <v>476</v>
      </c>
      <c r="I110" s="3">
        <v>25</v>
      </c>
      <c r="J110" s="54">
        <v>2.4</v>
      </c>
    </row>
    <row r="111" spans="2:10" ht="92.4" outlineLevel="1" x14ac:dyDescent="0.25">
      <c r="B111" s="426"/>
      <c r="F111" s="1" t="s">
        <v>144</v>
      </c>
      <c r="G111" s="55" t="s">
        <v>478</v>
      </c>
      <c r="H111" s="457" t="s">
        <v>479</v>
      </c>
      <c r="I111" s="3">
        <v>25</v>
      </c>
      <c r="J111" s="54">
        <v>2.4</v>
      </c>
    </row>
    <row r="112" spans="2:10" ht="66" outlineLevel="1" x14ac:dyDescent="0.25">
      <c r="B112" s="426"/>
      <c r="F112" s="1" t="s">
        <v>145</v>
      </c>
      <c r="G112" s="55" t="s">
        <v>480</v>
      </c>
      <c r="H112" s="457" t="s">
        <v>481</v>
      </c>
      <c r="I112" s="3">
        <v>25</v>
      </c>
      <c r="J112" s="54">
        <v>2.4</v>
      </c>
    </row>
    <row r="113" spans="2:10" x14ac:dyDescent="0.25">
      <c r="B113" s="426"/>
      <c r="E113" s="1" t="s">
        <v>146</v>
      </c>
      <c r="G113" s="55"/>
      <c r="H113" s="457"/>
      <c r="I113" s="3" t="s">
        <v>435</v>
      </c>
      <c r="J113" s="54" t="s">
        <v>435</v>
      </c>
    </row>
    <row r="114" spans="2:10" outlineLevel="1" x14ac:dyDescent="0.25">
      <c r="B114" s="426"/>
      <c r="F114" s="1" t="s">
        <v>147</v>
      </c>
      <c r="G114" s="461" t="s">
        <v>467</v>
      </c>
      <c r="H114" s="457" t="s">
        <v>475</v>
      </c>
      <c r="I114" s="3">
        <v>25</v>
      </c>
      <c r="J114" s="54">
        <v>2.4</v>
      </c>
    </row>
    <row r="115" spans="2:10" ht="92.4" outlineLevel="1" x14ac:dyDescent="0.25">
      <c r="B115" s="426"/>
      <c r="F115" s="1" t="s">
        <v>148</v>
      </c>
      <c r="G115" s="461" t="s">
        <v>477</v>
      </c>
      <c r="H115" s="457" t="s">
        <v>483</v>
      </c>
      <c r="I115" s="3">
        <v>25</v>
      </c>
      <c r="J115" s="54">
        <v>2.4</v>
      </c>
    </row>
    <row r="116" spans="2:10" x14ac:dyDescent="0.25">
      <c r="B116" s="426"/>
      <c r="E116" s="1" t="s">
        <v>149</v>
      </c>
      <c r="G116" s="55"/>
      <c r="H116" s="457"/>
      <c r="I116" s="3" t="s">
        <v>435</v>
      </c>
      <c r="J116" s="54" t="s">
        <v>435</v>
      </c>
    </row>
    <row r="117" spans="2:10" outlineLevel="1" x14ac:dyDescent="0.25">
      <c r="B117" s="426"/>
      <c r="F117" s="1" t="s">
        <v>150</v>
      </c>
      <c r="G117" s="461" t="s">
        <v>467</v>
      </c>
      <c r="H117" s="457" t="s">
        <v>475</v>
      </c>
      <c r="I117" s="3">
        <v>25</v>
      </c>
      <c r="J117" s="54">
        <v>2.4</v>
      </c>
    </row>
    <row r="118" spans="2:10" ht="92.4" outlineLevel="1" x14ac:dyDescent="0.25">
      <c r="B118" s="426"/>
      <c r="F118" s="1" t="s">
        <v>151</v>
      </c>
      <c r="G118" s="461" t="s">
        <v>477</v>
      </c>
      <c r="H118" s="457" t="s">
        <v>483</v>
      </c>
      <c r="I118" s="3">
        <v>25</v>
      </c>
      <c r="J118" s="54">
        <v>2.4</v>
      </c>
    </row>
    <row r="119" spans="2:10" x14ac:dyDescent="0.25">
      <c r="B119" s="426"/>
      <c r="D119" s="427" t="s">
        <v>152</v>
      </c>
      <c r="G119" s="55"/>
      <c r="H119" s="457"/>
      <c r="I119" s="3" t="s">
        <v>435</v>
      </c>
      <c r="J119" s="54" t="s">
        <v>435</v>
      </c>
    </row>
    <row r="120" spans="2:10" outlineLevel="1" x14ac:dyDescent="0.25">
      <c r="B120" s="426"/>
      <c r="F120" s="1" t="s">
        <v>153</v>
      </c>
      <c r="G120" s="461" t="s">
        <v>467</v>
      </c>
      <c r="H120" s="457" t="s">
        <v>468</v>
      </c>
      <c r="I120" s="3">
        <v>25</v>
      </c>
      <c r="J120" s="460">
        <v>2.5</v>
      </c>
    </row>
    <row r="121" spans="2:10" outlineLevel="1" x14ac:dyDescent="0.25">
      <c r="B121" s="426"/>
      <c r="F121" s="1" t="s">
        <v>154</v>
      </c>
      <c r="G121" s="461" t="s">
        <v>484</v>
      </c>
      <c r="H121" s="457" t="s">
        <v>485</v>
      </c>
      <c r="I121" s="459">
        <v>32</v>
      </c>
      <c r="J121" s="460">
        <v>2.5</v>
      </c>
    </row>
    <row r="122" spans="2:10" outlineLevel="1" x14ac:dyDescent="0.25">
      <c r="B122" s="426"/>
      <c r="F122" s="1" t="s">
        <v>155</v>
      </c>
      <c r="G122" s="55" t="s">
        <v>463</v>
      </c>
      <c r="H122" s="457" t="s">
        <v>475</v>
      </c>
      <c r="I122" s="459">
        <v>32</v>
      </c>
      <c r="J122" s="460">
        <v>2.5</v>
      </c>
    </row>
    <row r="123" spans="2:10" x14ac:dyDescent="0.25">
      <c r="B123" s="426"/>
      <c r="D123" s="427" t="s">
        <v>156</v>
      </c>
      <c r="G123" s="461"/>
      <c r="H123" s="457"/>
      <c r="I123" s="459" t="s">
        <v>435</v>
      </c>
      <c r="J123" s="460" t="s">
        <v>435</v>
      </c>
    </row>
    <row r="124" spans="2:10" ht="52.8" outlineLevel="1" x14ac:dyDescent="0.25">
      <c r="B124" s="426"/>
      <c r="F124" s="1" t="s">
        <v>157</v>
      </c>
      <c r="G124" s="56" t="s">
        <v>467</v>
      </c>
      <c r="H124" s="457" t="s">
        <v>486</v>
      </c>
      <c r="I124" s="3">
        <v>25</v>
      </c>
      <c r="J124" s="460">
        <v>2.5</v>
      </c>
    </row>
    <row r="125" spans="2:10" ht="52.8" outlineLevel="1" x14ac:dyDescent="0.25">
      <c r="B125" s="426"/>
      <c r="F125" s="1" t="s">
        <v>158</v>
      </c>
      <c r="G125" s="56" t="s">
        <v>484</v>
      </c>
      <c r="H125" s="457" t="s">
        <v>487</v>
      </c>
      <c r="I125" s="459">
        <v>32</v>
      </c>
      <c r="J125" s="460">
        <v>2.5</v>
      </c>
    </row>
    <row r="126" spans="2:10" outlineLevel="1" x14ac:dyDescent="0.25">
      <c r="B126" s="426"/>
      <c r="D126" s="427"/>
      <c r="F126" s="1" t="s">
        <v>159</v>
      </c>
      <c r="G126" s="56" t="s">
        <v>463</v>
      </c>
      <c r="H126" s="457" t="s">
        <v>475</v>
      </c>
      <c r="I126" s="459">
        <v>32</v>
      </c>
      <c r="J126" s="460">
        <v>2.5</v>
      </c>
    </row>
    <row r="127" spans="2:10" x14ac:dyDescent="0.25">
      <c r="B127" s="426"/>
      <c r="D127" s="427" t="s">
        <v>160</v>
      </c>
      <c r="G127" s="461"/>
      <c r="H127" s="457"/>
      <c r="I127" s="459" t="s">
        <v>435</v>
      </c>
      <c r="J127" s="460" t="s">
        <v>435</v>
      </c>
    </row>
    <row r="128" spans="2:10" outlineLevel="1" x14ac:dyDescent="0.25">
      <c r="B128" s="426"/>
      <c r="F128" s="1" t="s">
        <v>161</v>
      </c>
      <c r="G128" s="56" t="s">
        <v>484</v>
      </c>
      <c r="H128" s="457" t="s">
        <v>485</v>
      </c>
      <c r="I128" s="459">
        <v>32</v>
      </c>
      <c r="J128" s="460">
        <v>2.5</v>
      </c>
    </row>
    <row r="129" spans="2:23" outlineLevel="1" x14ac:dyDescent="0.25">
      <c r="B129" s="426"/>
      <c r="F129" s="1" t="s">
        <v>162</v>
      </c>
      <c r="G129" s="56" t="s">
        <v>463</v>
      </c>
      <c r="H129" s="457" t="s">
        <v>475</v>
      </c>
      <c r="I129" s="459">
        <v>32</v>
      </c>
      <c r="J129" s="460">
        <v>2.5</v>
      </c>
    </row>
    <row r="130" spans="2:23" x14ac:dyDescent="0.25">
      <c r="B130" s="426"/>
      <c r="D130" s="427" t="s">
        <v>163</v>
      </c>
      <c r="G130" s="461"/>
      <c r="H130" s="457"/>
      <c r="I130" s="459" t="s">
        <v>435</v>
      </c>
      <c r="J130" s="460" t="s">
        <v>435</v>
      </c>
    </row>
    <row r="131" spans="2:23" outlineLevel="1" x14ac:dyDescent="0.25">
      <c r="B131" s="426"/>
      <c r="F131" s="1" t="s">
        <v>164</v>
      </c>
      <c r="G131" s="461" t="s">
        <v>484</v>
      </c>
      <c r="H131" s="457" t="s">
        <v>485</v>
      </c>
      <c r="I131" s="459">
        <v>32</v>
      </c>
      <c r="J131" s="460">
        <v>2.5</v>
      </c>
    </row>
    <row r="132" spans="2:23" ht="52.8" outlineLevel="1" x14ac:dyDescent="0.25">
      <c r="B132" s="426"/>
      <c r="F132" s="1" t="s">
        <v>165</v>
      </c>
      <c r="G132" s="463" t="s">
        <v>488</v>
      </c>
      <c r="H132" s="457" t="s">
        <v>489</v>
      </c>
      <c r="I132" s="464">
        <v>33</v>
      </c>
      <c r="J132" s="460">
        <v>2.5</v>
      </c>
    </row>
    <row r="133" spans="2:23" outlineLevel="1" x14ac:dyDescent="0.25">
      <c r="B133" s="426"/>
      <c r="F133" s="1" t="s">
        <v>166</v>
      </c>
      <c r="G133" s="463" t="s">
        <v>467</v>
      </c>
      <c r="H133" s="457" t="s">
        <v>468</v>
      </c>
      <c r="I133" s="459">
        <v>25</v>
      </c>
      <c r="J133" s="460">
        <v>2.5</v>
      </c>
    </row>
    <row r="134" spans="2:23" ht="26.4" outlineLevel="1" x14ac:dyDescent="0.25">
      <c r="B134" s="426"/>
      <c r="F134" s="1" t="s">
        <v>167</v>
      </c>
      <c r="G134" s="60" t="s">
        <v>490</v>
      </c>
      <c r="H134" s="457" t="s">
        <v>491</v>
      </c>
      <c r="I134" s="459">
        <v>28</v>
      </c>
      <c r="J134" s="460">
        <v>2.5</v>
      </c>
    </row>
    <row r="135" spans="2:23" x14ac:dyDescent="0.25">
      <c r="B135" s="426"/>
      <c r="C135" s="427" t="s">
        <v>168</v>
      </c>
      <c r="G135" s="461"/>
      <c r="H135" s="457"/>
      <c r="I135" s="459" t="s">
        <v>435</v>
      </c>
      <c r="J135" s="460" t="s">
        <v>435</v>
      </c>
    </row>
    <row r="136" spans="2:23" x14ac:dyDescent="0.25">
      <c r="B136" s="426"/>
      <c r="C136" s="427"/>
      <c r="D136" s="249" t="s">
        <v>50</v>
      </c>
      <c r="G136" s="461"/>
      <c r="H136" s="457"/>
      <c r="I136" s="459" t="s">
        <v>435</v>
      </c>
      <c r="J136" s="460" t="s">
        <v>435</v>
      </c>
      <c r="K136" s="465"/>
      <c r="L136" s="466"/>
      <c r="M136" s="466"/>
      <c r="N136" s="466"/>
      <c r="O136" s="466"/>
      <c r="P136" s="466"/>
      <c r="Q136" s="466"/>
      <c r="R136" s="466"/>
      <c r="S136" s="466"/>
      <c r="T136" s="466"/>
      <c r="U136" s="466"/>
      <c r="V136" s="466"/>
      <c r="W136" s="466"/>
    </row>
    <row r="137" spans="2:23" x14ac:dyDescent="0.25">
      <c r="B137" s="426"/>
      <c r="C137" s="427"/>
      <c r="D137" s="427"/>
      <c r="E137" s="1" t="s">
        <v>51</v>
      </c>
      <c r="G137" s="461"/>
      <c r="H137" s="457"/>
      <c r="I137" s="459" t="s">
        <v>435</v>
      </c>
      <c r="J137" s="460" t="s">
        <v>435</v>
      </c>
      <c r="K137" s="465"/>
      <c r="L137" s="466"/>
      <c r="M137" s="466"/>
      <c r="N137" s="466"/>
      <c r="O137" s="466"/>
      <c r="P137" s="466"/>
      <c r="Q137" s="466"/>
      <c r="R137" s="466"/>
      <c r="S137" s="466"/>
      <c r="T137" s="466"/>
      <c r="U137" s="466"/>
      <c r="V137" s="466"/>
      <c r="W137" s="466"/>
    </row>
    <row r="138" spans="2:23" ht="92.4" outlineLevel="1" x14ac:dyDescent="0.25">
      <c r="B138" s="426"/>
      <c r="C138" s="427"/>
      <c r="D138" s="427"/>
      <c r="F138" s="1" t="s">
        <v>52</v>
      </c>
      <c r="G138" s="461" t="s">
        <v>492</v>
      </c>
      <c r="H138" s="457" t="s">
        <v>493</v>
      </c>
      <c r="I138" s="459" t="s">
        <v>494</v>
      </c>
      <c r="J138" s="460">
        <v>2.6</v>
      </c>
      <c r="K138" s="465"/>
      <c r="L138" s="466"/>
      <c r="M138" s="466"/>
      <c r="N138" s="466"/>
      <c r="O138" s="466"/>
      <c r="P138" s="466"/>
      <c r="Q138" s="466"/>
      <c r="R138" s="466"/>
      <c r="S138" s="466"/>
      <c r="T138" s="466"/>
      <c r="U138" s="466"/>
      <c r="V138" s="466"/>
      <c r="W138" s="466"/>
    </row>
    <row r="139" spans="2:23" ht="92.4" outlineLevel="1" x14ac:dyDescent="0.25">
      <c r="B139" s="426"/>
      <c r="C139" s="427"/>
      <c r="D139" s="427"/>
      <c r="F139" s="1" t="s">
        <v>53</v>
      </c>
      <c r="G139" s="461" t="s">
        <v>492</v>
      </c>
      <c r="H139" s="457" t="s">
        <v>493</v>
      </c>
      <c r="I139" s="459" t="s">
        <v>494</v>
      </c>
      <c r="J139" s="460">
        <v>2.6</v>
      </c>
      <c r="K139" s="465"/>
      <c r="L139" s="466"/>
      <c r="M139" s="466"/>
      <c r="N139" s="466"/>
      <c r="O139" s="466"/>
      <c r="P139" s="466"/>
      <c r="Q139" s="466"/>
      <c r="R139" s="466"/>
      <c r="S139" s="466"/>
      <c r="T139" s="466"/>
      <c r="U139" s="466"/>
      <c r="V139" s="466"/>
      <c r="W139" s="466"/>
    </row>
    <row r="140" spans="2:23" ht="92.4" outlineLevel="1" x14ac:dyDescent="0.25">
      <c r="B140" s="426"/>
      <c r="C140" s="427"/>
      <c r="D140" s="427"/>
      <c r="F140" s="1" t="s">
        <v>54</v>
      </c>
      <c r="G140" s="461" t="s">
        <v>492</v>
      </c>
      <c r="H140" s="457" t="s">
        <v>493</v>
      </c>
      <c r="I140" s="459" t="s">
        <v>494</v>
      </c>
      <c r="J140" s="460">
        <v>2.6</v>
      </c>
      <c r="K140" s="465"/>
      <c r="L140" s="466"/>
      <c r="M140" s="466"/>
      <c r="N140" s="466"/>
      <c r="O140" s="466"/>
      <c r="P140" s="466"/>
      <c r="Q140" s="466"/>
      <c r="R140" s="466"/>
      <c r="S140" s="466"/>
      <c r="T140" s="466"/>
      <c r="U140" s="466"/>
      <c r="V140" s="466"/>
      <c r="W140" s="466"/>
    </row>
    <row r="141" spans="2:23" ht="92.4" outlineLevel="1" x14ac:dyDescent="0.25">
      <c r="B141" s="426"/>
      <c r="C141" s="427"/>
      <c r="D141" s="427"/>
      <c r="F141" s="1" t="s">
        <v>55</v>
      </c>
      <c r="G141" s="461" t="s">
        <v>492</v>
      </c>
      <c r="H141" s="457" t="s">
        <v>493</v>
      </c>
      <c r="I141" s="459" t="s">
        <v>494</v>
      </c>
      <c r="J141" s="460">
        <v>2.6</v>
      </c>
      <c r="K141" s="465"/>
      <c r="L141" s="466"/>
      <c r="M141" s="466"/>
      <c r="N141" s="466"/>
      <c r="O141" s="466"/>
      <c r="P141" s="466"/>
      <c r="Q141" s="466"/>
      <c r="R141" s="466"/>
      <c r="S141" s="466"/>
      <c r="T141" s="466"/>
      <c r="U141" s="466"/>
      <c r="V141" s="466"/>
      <c r="W141" s="466"/>
    </row>
    <row r="142" spans="2:23" x14ac:dyDescent="0.25">
      <c r="B142" s="426"/>
      <c r="C142" s="427"/>
      <c r="D142" s="427"/>
      <c r="E142" s="1" t="s">
        <v>56</v>
      </c>
      <c r="G142" s="461"/>
      <c r="H142" s="457"/>
      <c r="I142" s="459" t="s">
        <v>435</v>
      </c>
      <c r="J142" s="460" t="s">
        <v>435</v>
      </c>
      <c r="K142" s="465"/>
      <c r="L142" s="466"/>
      <c r="M142" s="466"/>
      <c r="N142" s="466"/>
      <c r="O142" s="466"/>
      <c r="P142" s="466"/>
      <c r="Q142" s="466"/>
      <c r="R142" s="466"/>
      <c r="S142" s="466"/>
      <c r="T142" s="466"/>
      <c r="U142" s="466"/>
      <c r="V142" s="466"/>
      <c r="W142" s="466"/>
    </row>
    <row r="143" spans="2:23" ht="92.4" outlineLevel="1" x14ac:dyDescent="0.25">
      <c r="B143" s="426"/>
      <c r="C143" s="427"/>
      <c r="D143" s="427"/>
      <c r="F143" s="1" t="s">
        <v>57</v>
      </c>
      <c r="G143" s="461" t="s">
        <v>492</v>
      </c>
      <c r="H143" s="457" t="s">
        <v>493</v>
      </c>
      <c r="I143" s="459" t="s">
        <v>494</v>
      </c>
      <c r="J143" s="460">
        <v>2.6</v>
      </c>
      <c r="K143" s="465"/>
      <c r="L143" s="466"/>
      <c r="M143" s="466"/>
      <c r="N143" s="466"/>
      <c r="O143" s="466"/>
      <c r="P143" s="466"/>
      <c r="Q143" s="466"/>
      <c r="R143" s="466"/>
      <c r="S143" s="466"/>
      <c r="T143" s="466"/>
      <c r="U143" s="466"/>
      <c r="V143" s="466"/>
      <c r="W143" s="466"/>
    </row>
    <row r="144" spans="2:23" ht="92.4" outlineLevel="1" x14ac:dyDescent="0.25">
      <c r="B144" s="426"/>
      <c r="C144" s="427"/>
      <c r="D144" s="427"/>
      <c r="F144" s="1" t="s">
        <v>58</v>
      </c>
      <c r="G144" s="461" t="s">
        <v>492</v>
      </c>
      <c r="H144" s="457" t="s">
        <v>493</v>
      </c>
      <c r="I144" s="459" t="s">
        <v>494</v>
      </c>
      <c r="J144" s="460">
        <v>2.6</v>
      </c>
      <c r="K144" s="465"/>
      <c r="L144" s="466"/>
      <c r="M144" s="466"/>
      <c r="N144" s="466"/>
      <c r="O144" s="466"/>
      <c r="P144" s="466"/>
      <c r="Q144" s="466"/>
      <c r="R144" s="466"/>
      <c r="S144" s="466"/>
      <c r="T144" s="466"/>
      <c r="U144" s="466"/>
      <c r="V144" s="466"/>
      <c r="W144" s="466"/>
    </row>
    <row r="145" spans="2:23" ht="92.4" outlineLevel="1" x14ac:dyDescent="0.25">
      <c r="B145" s="426"/>
      <c r="C145" s="427"/>
      <c r="D145" s="427"/>
      <c r="F145" s="1" t="s">
        <v>59</v>
      </c>
      <c r="G145" s="461" t="s">
        <v>492</v>
      </c>
      <c r="H145" s="457" t="s">
        <v>493</v>
      </c>
      <c r="I145" s="459" t="s">
        <v>494</v>
      </c>
      <c r="J145" s="460">
        <v>2.6</v>
      </c>
      <c r="K145" s="465"/>
      <c r="L145" s="466"/>
      <c r="M145" s="466"/>
      <c r="N145" s="466"/>
      <c r="O145" s="466"/>
      <c r="P145" s="466"/>
      <c r="Q145" s="466"/>
      <c r="R145" s="466"/>
      <c r="S145" s="466"/>
      <c r="T145" s="466"/>
      <c r="U145" s="466"/>
      <c r="V145" s="466"/>
      <c r="W145" s="466"/>
    </row>
    <row r="146" spans="2:23" ht="92.4" outlineLevel="1" x14ac:dyDescent="0.25">
      <c r="B146" s="426"/>
      <c r="C146" s="427"/>
      <c r="D146" s="427"/>
      <c r="F146" s="1" t="s">
        <v>60</v>
      </c>
      <c r="G146" s="461" t="s">
        <v>492</v>
      </c>
      <c r="H146" s="457" t="s">
        <v>493</v>
      </c>
      <c r="I146" s="459" t="s">
        <v>494</v>
      </c>
      <c r="J146" s="460">
        <v>2.6</v>
      </c>
      <c r="K146" s="465"/>
      <c r="L146" s="466"/>
      <c r="M146" s="466"/>
      <c r="N146" s="466"/>
      <c r="O146" s="466"/>
      <c r="P146" s="466"/>
      <c r="Q146" s="466"/>
      <c r="R146" s="466"/>
      <c r="S146" s="466"/>
      <c r="T146" s="466"/>
      <c r="U146" s="466"/>
      <c r="V146" s="466"/>
      <c r="W146" s="466"/>
    </row>
    <row r="147" spans="2:23" x14ac:dyDescent="0.25">
      <c r="B147" s="426"/>
      <c r="C147" s="427"/>
      <c r="D147" s="427"/>
      <c r="E147" s="1" t="s">
        <v>61</v>
      </c>
      <c r="G147" s="461"/>
      <c r="H147" s="457"/>
      <c r="I147" s="459" t="s">
        <v>435</v>
      </c>
      <c r="J147" s="460" t="s">
        <v>435</v>
      </c>
      <c r="K147" s="465"/>
      <c r="L147" s="466"/>
      <c r="M147" s="466"/>
      <c r="N147" s="466"/>
      <c r="O147" s="466"/>
      <c r="P147" s="466"/>
      <c r="Q147" s="466"/>
      <c r="R147" s="466"/>
      <c r="S147" s="466"/>
      <c r="T147" s="466"/>
      <c r="U147" s="466"/>
      <c r="V147" s="466"/>
      <c r="W147" s="466"/>
    </row>
    <row r="148" spans="2:23" ht="92.4" outlineLevel="1" x14ac:dyDescent="0.25">
      <c r="B148" s="426"/>
      <c r="C148" s="427"/>
      <c r="D148" s="427"/>
      <c r="F148" s="1" t="s">
        <v>62</v>
      </c>
      <c r="G148" s="461" t="s">
        <v>492</v>
      </c>
      <c r="H148" s="457" t="s">
        <v>493</v>
      </c>
      <c r="I148" s="459" t="s">
        <v>494</v>
      </c>
      <c r="J148" s="460">
        <v>2.6</v>
      </c>
      <c r="K148" s="465"/>
      <c r="L148" s="466"/>
      <c r="M148" s="466"/>
      <c r="N148" s="466"/>
      <c r="O148" s="466"/>
      <c r="P148" s="466"/>
      <c r="Q148" s="466"/>
      <c r="R148" s="466"/>
      <c r="S148" s="466"/>
      <c r="T148" s="466"/>
      <c r="U148" s="466"/>
      <c r="V148" s="466"/>
      <c r="W148" s="466"/>
    </row>
    <row r="149" spans="2:23" ht="92.4" outlineLevel="1" x14ac:dyDescent="0.25">
      <c r="B149" s="426"/>
      <c r="C149" s="427"/>
      <c r="D149" s="427"/>
      <c r="F149" s="1" t="s">
        <v>63</v>
      </c>
      <c r="G149" s="461" t="s">
        <v>492</v>
      </c>
      <c r="H149" s="457" t="s">
        <v>493</v>
      </c>
      <c r="I149" s="459" t="s">
        <v>494</v>
      </c>
      <c r="J149" s="460">
        <v>2.6</v>
      </c>
      <c r="K149" s="465"/>
      <c r="L149" s="466"/>
      <c r="M149" s="466"/>
      <c r="N149" s="466"/>
      <c r="O149" s="466"/>
      <c r="P149" s="466"/>
      <c r="Q149" s="466"/>
      <c r="R149" s="466"/>
      <c r="S149" s="466"/>
      <c r="T149" s="466"/>
      <c r="U149" s="466"/>
      <c r="V149" s="466"/>
      <c r="W149" s="466"/>
    </row>
    <row r="150" spans="2:23" ht="92.4" outlineLevel="1" x14ac:dyDescent="0.25">
      <c r="B150" s="426"/>
      <c r="C150" s="427"/>
      <c r="D150" s="427"/>
      <c r="F150" s="1" t="s">
        <v>64</v>
      </c>
      <c r="G150" s="461" t="s">
        <v>492</v>
      </c>
      <c r="H150" s="457" t="s">
        <v>493</v>
      </c>
      <c r="I150" s="459" t="s">
        <v>494</v>
      </c>
      <c r="J150" s="460">
        <v>2.6</v>
      </c>
      <c r="K150" s="465"/>
      <c r="L150" s="466"/>
      <c r="M150" s="466"/>
      <c r="N150" s="466"/>
      <c r="O150" s="466"/>
      <c r="P150" s="466"/>
      <c r="Q150" s="466"/>
      <c r="R150" s="466"/>
      <c r="S150" s="466"/>
      <c r="T150" s="466"/>
      <c r="U150" s="466"/>
      <c r="V150" s="466"/>
      <c r="W150" s="466"/>
    </row>
    <row r="151" spans="2:23" ht="92.4" outlineLevel="1" x14ac:dyDescent="0.25">
      <c r="B151" s="426"/>
      <c r="C151" s="427"/>
      <c r="D151" s="427"/>
      <c r="F151" s="1" t="s">
        <v>65</v>
      </c>
      <c r="G151" s="461" t="s">
        <v>492</v>
      </c>
      <c r="H151" s="457" t="s">
        <v>493</v>
      </c>
      <c r="I151" s="459" t="s">
        <v>494</v>
      </c>
      <c r="J151" s="460">
        <v>2.6</v>
      </c>
      <c r="K151" s="465"/>
      <c r="L151" s="466"/>
      <c r="M151" s="466"/>
      <c r="N151" s="466"/>
      <c r="O151" s="466"/>
      <c r="P151" s="466"/>
      <c r="Q151" s="466"/>
      <c r="R151" s="466"/>
      <c r="S151" s="466"/>
      <c r="T151" s="466"/>
      <c r="U151" s="466"/>
      <c r="V151" s="466"/>
      <c r="W151" s="466"/>
    </row>
    <row r="152" spans="2:23" x14ac:dyDescent="0.25">
      <c r="B152" s="426"/>
      <c r="C152" s="427"/>
      <c r="D152" s="427" t="s">
        <v>66</v>
      </c>
      <c r="G152" s="461"/>
      <c r="H152" s="457"/>
      <c r="I152" s="459" t="s">
        <v>435</v>
      </c>
      <c r="J152" s="460" t="s">
        <v>435</v>
      </c>
      <c r="K152" s="465"/>
      <c r="L152" s="466"/>
      <c r="M152" s="466"/>
      <c r="N152" s="466"/>
      <c r="O152" s="466"/>
      <c r="P152" s="466"/>
      <c r="Q152" s="466"/>
      <c r="R152" s="466"/>
      <c r="S152" s="466"/>
      <c r="T152" s="466"/>
      <c r="U152" s="466"/>
      <c r="V152" s="466"/>
      <c r="W152" s="466"/>
    </row>
    <row r="153" spans="2:23" x14ac:dyDescent="0.25">
      <c r="B153" s="426"/>
      <c r="C153" s="427"/>
      <c r="D153" s="427"/>
      <c r="E153" s="71" t="s">
        <v>67</v>
      </c>
      <c r="G153" s="461"/>
      <c r="H153" s="457"/>
      <c r="I153" s="459" t="s">
        <v>435</v>
      </c>
      <c r="J153" s="460" t="s">
        <v>435</v>
      </c>
      <c r="K153" s="465"/>
      <c r="L153" s="466"/>
      <c r="M153" s="466"/>
      <c r="N153" s="466"/>
      <c r="O153" s="466"/>
      <c r="P153" s="466"/>
      <c r="Q153" s="466"/>
      <c r="R153" s="466"/>
      <c r="S153" s="466"/>
      <c r="T153" s="466"/>
      <c r="U153" s="466"/>
      <c r="V153" s="466"/>
      <c r="W153" s="466"/>
    </row>
    <row r="154" spans="2:23" ht="92.4" outlineLevel="1" x14ac:dyDescent="0.25">
      <c r="B154" s="426"/>
      <c r="C154" s="427"/>
      <c r="D154" s="427"/>
      <c r="E154" s="71"/>
      <c r="F154" s="1" t="s">
        <v>68</v>
      </c>
      <c r="G154" s="461" t="s">
        <v>492</v>
      </c>
      <c r="H154" s="457" t="s">
        <v>493</v>
      </c>
      <c r="I154" s="459" t="s">
        <v>494</v>
      </c>
      <c r="J154" s="460">
        <v>2.6</v>
      </c>
      <c r="K154" s="465"/>
      <c r="L154" s="466"/>
      <c r="M154" s="466"/>
      <c r="N154" s="466"/>
      <c r="O154" s="466"/>
      <c r="P154" s="466"/>
      <c r="Q154" s="466"/>
      <c r="R154" s="466"/>
      <c r="S154" s="466"/>
      <c r="T154" s="466"/>
      <c r="U154" s="466"/>
      <c r="V154" s="466"/>
      <c r="W154" s="466"/>
    </row>
    <row r="155" spans="2:23" ht="92.4" outlineLevel="1" x14ac:dyDescent="0.25">
      <c r="B155" s="426"/>
      <c r="C155" s="427"/>
      <c r="D155" s="427"/>
      <c r="F155" s="1" t="s">
        <v>69</v>
      </c>
      <c r="G155" s="461" t="s">
        <v>492</v>
      </c>
      <c r="H155" s="457" t="s">
        <v>493</v>
      </c>
      <c r="I155" s="459" t="s">
        <v>494</v>
      </c>
      <c r="J155" s="460">
        <v>2.6</v>
      </c>
      <c r="K155" s="465"/>
      <c r="L155" s="466"/>
      <c r="M155" s="466"/>
      <c r="N155" s="466"/>
      <c r="O155" s="466"/>
      <c r="P155" s="466"/>
      <c r="Q155" s="466"/>
      <c r="R155" s="466"/>
      <c r="S155" s="466"/>
      <c r="T155" s="466"/>
      <c r="U155" s="466"/>
      <c r="V155" s="466"/>
      <c r="W155" s="466"/>
    </row>
    <row r="156" spans="2:23" ht="92.4" outlineLevel="1" x14ac:dyDescent="0.25">
      <c r="B156" s="426"/>
      <c r="C156" s="427"/>
      <c r="D156" s="427"/>
      <c r="F156" s="1" t="s">
        <v>70</v>
      </c>
      <c r="G156" s="461" t="s">
        <v>492</v>
      </c>
      <c r="H156" s="457" t="s">
        <v>493</v>
      </c>
      <c r="I156" s="459" t="s">
        <v>494</v>
      </c>
      <c r="J156" s="460">
        <v>2.6</v>
      </c>
      <c r="K156" s="465"/>
      <c r="L156" s="466"/>
      <c r="M156" s="466"/>
      <c r="N156" s="466"/>
      <c r="O156" s="466"/>
      <c r="P156" s="466"/>
      <c r="Q156" s="466"/>
      <c r="R156" s="466"/>
      <c r="S156" s="466"/>
      <c r="T156" s="466"/>
      <c r="U156" s="466"/>
      <c r="V156" s="466"/>
      <c r="W156" s="466"/>
    </row>
    <row r="157" spans="2:23" x14ac:dyDescent="0.25">
      <c r="B157" s="426"/>
      <c r="C157" s="427"/>
      <c r="D157" s="427"/>
      <c r="E157" s="1" t="s">
        <v>71</v>
      </c>
      <c r="G157" s="461"/>
      <c r="H157" s="457"/>
      <c r="I157" s="459" t="s">
        <v>435</v>
      </c>
      <c r="J157" s="460" t="s">
        <v>435</v>
      </c>
      <c r="K157" s="465"/>
      <c r="L157" s="466"/>
      <c r="M157" s="466"/>
      <c r="N157" s="466"/>
      <c r="O157" s="466"/>
      <c r="P157" s="466"/>
      <c r="Q157" s="466"/>
      <c r="R157" s="466"/>
      <c r="S157" s="466"/>
      <c r="T157" s="466"/>
      <c r="U157" s="466"/>
      <c r="V157" s="466"/>
      <c r="W157" s="466"/>
    </row>
    <row r="158" spans="2:23" ht="92.4" outlineLevel="1" x14ac:dyDescent="0.25">
      <c r="B158" s="426"/>
      <c r="C158" s="427"/>
      <c r="D158" s="427"/>
      <c r="F158" s="1" t="s">
        <v>72</v>
      </c>
      <c r="G158" s="461" t="s">
        <v>492</v>
      </c>
      <c r="H158" s="457" t="s">
        <v>493</v>
      </c>
      <c r="I158" s="459" t="s">
        <v>494</v>
      </c>
      <c r="J158" s="460">
        <v>2.6</v>
      </c>
      <c r="K158" s="465"/>
      <c r="L158" s="466"/>
      <c r="M158" s="466"/>
      <c r="N158" s="466"/>
      <c r="O158" s="466"/>
      <c r="P158" s="466"/>
      <c r="Q158" s="466"/>
      <c r="R158" s="466"/>
      <c r="S158" s="466"/>
      <c r="T158" s="466"/>
      <c r="U158" s="466"/>
      <c r="V158" s="466"/>
      <c r="W158" s="466"/>
    </row>
    <row r="159" spans="2:23" ht="92.4" outlineLevel="1" x14ac:dyDescent="0.25">
      <c r="B159" s="426"/>
      <c r="C159" s="427"/>
      <c r="D159" s="427"/>
      <c r="F159" s="1" t="s">
        <v>73</v>
      </c>
      <c r="G159" s="461" t="s">
        <v>492</v>
      </c>
      <c r="H159" s="457" t="s">
        <v>493</v>
      </c>
      <c r="I159" s="459" t="s">
        <v>494</v>
      </c>
      <c r="J159" s="460">
        <v>2.6</v>
      </c>
      <c r="K159" s="465"/>
      <c r="L159" s="466"/>
      <c r="M159" s="466"/>
      <c r="N159" s="466"/>
      <c r="O159" s="466"/>
      <c r="P159" s="466"/>
      <c r="Q159" s="466"/>
      <c r="R159" s="466"/>
      <c r="S159" s="466"/>
      <c r="T159" s="466"/>
      <c r="U159" s="466"/>
      <c r="V159" s="466"/>
      <c r="W159" s="466"/>
    </row>
    <row r="160" spans="2:23" ht="92.4" outlineLevel="1" x14ac:dyDescent="0.25">
      <c r="B160" s="426"/>
      <c r="C160" s="427"/>
      <c r="D160" s="427"/>
      <c r="F160" s="1" t="s">
        <v>74</v>
      </c>
      <c r="G160" s="461" t="s">
        <v>492</v>
      </c>
      <c r="H160" s="457" t="s">
        <v>493</v>
      </c>
      <c r="I160" s="459" t="s">
        <v>494</v>
      </c>
      <c r="J160" s="460">
        <v>2.6</v>
      </c>
      <c r="K160" s="465"/>
      <c r="L160" s="466"/>
      <c r="M160" s="466"/>
      <c r="N160" s="466"/>
      <c r="O160" s="466"/>
      <c r="P160" s="466"/>
      <c r="Q160" s="466"/>
      <c r="R160" s="466"/>
      <c r="S160" s="466"/>
      <c r="T160" s="466"/>
      <c r="U160" s="466"/>
      <c r="V160" s="466"/>
      <c r="W160" s="466"/>
    </row>
    <row r="161" spans="2:23" x14ac:dyDescent="0.25">
      <c r="B161" s="426"/>
      <c r="C161" s="427"/>
      <c r="D161" s="427"/>
      <c r="E161" s="1" t="s">
        <v>75</v>
      </c>
      <c r="G161" s="461"/>
      <c r="H161" s="457"/>
      <c r="I161" s="459" t="s">
        <v>435</v>
      </c>
      <c r="J161" s="460" t="s">
        <v>435</v>
      </c>
      <c r="K161" s="465"/>
      <c r="L161" s="466"/>
      <c r="M161" s="466"/>
      <c r="N161" s="466"/>
      <c r="O161" s="466"/>
      <c r="P161" s="466"/>
      <c r="Q161" s="466"/>
      <c r="R161" s="466"/>
      <c r="S161" s="466"/>
      <c r="T161" s="466"/>
      <c r="U161" s="466"/>
      <c r="V161" s="466"/>
      <c r="W161" s="466"/>
    </row>
    <row r="162" spans="2:23" ht="92.4" outlineLevel="1" x14ac:dyDescent="0.25">
      <c r="B162" s="426"/>
      <c r="C162" s="427"/>
      <c r="D162" s="427"/>
      <c r="F162" s="1" t="s">
        <v>76</v>
      </c>
      <c r="G162" s="461" t="s">
        <v>492</v>
      </c>
      <c r="H162" s="457" t="s">
        <v>493</v>
      </c>
      <c r="I162" s="459" t="s">
        <v>494</v>
      </c>
      <c r="J162" s="460">
        <v>2.6</v>
      </c>
      <c r="K162" s="465"/>
      <c r="L162" s="466"/>
      <c r="M162" s="466"/>
      <c r="N162" s="466"/>
      <c r="O162" s="466"/>
      <c r="P162" s="466"/>
      <c r="Q162" s="466"/>
      <c r="R162" s="466"/>
      <c r="S162" s="466"/>
      <c r="T162" s="466"/>
      <c r="U162" s="466"/>
      <c r="V162" s="466"/>
      <c r="W162" s="466"/>
    </row>
    <row r="163" spans="2:23" ht="92.4" outlineLevel="1" x14ac:dyDescent="0.25">
      <c r="B163" s="426"/>
      <c r="C163" s="427"/>
      <c r="D163" s="427"/>
      <c r="F163" s="1" t="s">
        <v>77</v>
      </c>
      <c r="G163" s="461" t="s">
        <v>492</v>
      </c>
      <c r="H163" s="457" t="s">
        <v>493</v>
      </c>
      <c r="I163" s="459" t="s">
        <v>494</v>
      </c>
      <c r="J163" s="460">
        <v>2.6</v>
      </c>
      <c r="K163" s="465"/>
      <c r="L163" s="466"/>
      <c r="M163" s="466"/>
      <c r="N163" s="466"/>
      <c r="O163" s="466"/>
      <c r="P163" s="466"/>
      <c r="Q163" s="466"/>
      <c r="R163" s="466"/>
      <c r="S163" s="466"/>
      <c r="T163" s="466"/>
      <c r="U163" s="466"/>
      <c r="V163" s="466"/>
      <c r="W163" s="466"/>
    </row>
    <row r="164" spans="2:23" ht="92.4" outlineLevel="1" x14ac:dyDescent="0.25">
      <c r="B164" s="426"/>
      <c r="C164" s="427"/>
      <c r="D164" s="427"/>
      <c r="F164" s="1" t="s">
        <v>78</v>
      </c>
      <c r="G164" s="461" t="s">
        <v>492</v>
      </c>
      <c r="H164" s="457" t="s">
        <v>493</v>
      </c>
      <c r="I164" s="459" t="s">
        <v>494</v>
      </c>
      <c r="J164" s="460">
        <v>2.6</v>
      </c>
      <c r="K164" s="465"/>
      <c r="L164" s="466"/>
      <c r="M164" s="466"/>
      <c r="N164" s="466"/>
      <c r="O164" s="466"/>
      <c r="P164" s="466"/>
      <c r="Q164" s="466"/>
      <c r="R164" s="466"/>
      <c r="S164" s="466"/>
      <c r="T164" s="466"/>
      <c r="U164" s="466"/>
      <c r="V164" s="466"/>
      <c r="W164" s="466"/>
    </row>
    <row r="165" spans="2:23" x14ac:dyDescent="0.25">
      <c r="B165" s="426"/>
      <c r="C165" s="427"/>
      <c r="D165" s="427" t="s">
        <v>79</v>
      </c>
      <c r="G165" s="461"/>
      <c r="H165" s="457"/>
      <c r="I165" s="459" t="s">
        <v>435</v>
      </c>
      <c r="J165" s="460" t="s">
        <v>435</v>
      </c>
      <c r="K165" s="465"/>
      <c r="L165" s="466"/>
      <c r="M165" s="466"/>
      <c r="N165" s="466"/>
      <c r="O165" s="466"/>
      <c r="P165" s="466"/>
      <c r="Q165" s="466"/>
      <c r="R165" s="466"/>
      <c r="S165" s="466"/>
      <c r="T165" s="466"/>
      <c r="U165" s="466"/>
      <c r="V165" s="466"/>
      <c r="W165" s="466"/>
    </row>
    <row r="166" spans="2:23" x14ac:dyDescent="0.25">
      <c r="B166" s="426"/>
      <c r="C166" s="427"/>
      <c r="D166" s="427"/>
      <c r="E166" s="1" t="s">
        <v>80</v>
      </c>
      <c r="G166" s="461"/>
      <c r="H166" s="457"/>
      <c r="I166" s="459" t="s">
        <v>435</v>
      </c>
      <c r="J166" s="460" t="s">
        <v>435</v>
      </c>
      <c r="K166" s="465"/>
      <c r="L166" s="466"/>
      <c r="M166" s="466"/>
      <c r="N166" s="466"/>
      <c r="O166" s="466"/>
      <c r="P166" s="466"/>
      <c r="Q166" s="466"/>
      <c r="R166" s="466"/>
      <c r="S166" s="466"/>
      <c r="T166" s="466"/>
      <c r="U166" s="466"/>
      <c r="V166" s="466"/>
      <c r="W166" s="466"/>
    </row>
    <row r="167" spans="2:23" ht="92.4" outlineLevel="1" x14ac:dyDescent="0.25">
      <c r="B167" s="426"/>
      <c r="C167" s="427"/>
      <c r="D167" s="427"/>
      <c r="F167" s="1" t="s">
        <v>81</v>
      </c>
      <c r="G167" s="461" t="s">
        <v>492</v>
      </c>
      <c r="H167" s="457" t="s">
        <v>493</v>
      </c>
      <c r="I167" s="459" t="s">
        <v>494</v>
      </c>
      <c r="J167" s="460">
        <v>2.6</v>
      </c>
      <c r="K167" s="465"/>
      <c r="L167" s="466"/>
      <c r="M167" s="466"/>
      <c r="N167" s="466"/>
      <c r="O167" s="466"/>
      <c r="P167" s="466"/>
      <c r="Q167" s="466"/>
      <c r="R167" s="466"/>
      <c r="S167" s="466"/>
      <c r="T167" s="466"/>
      <c r="U167" s="466"/>
      <c r="V167" s="466"/>
      <c r="W167" s="466"/>
    </row>
    <row r="168" spans="2:23" ht="92.4" outlineLevel="1" x14ac:dyDescent="0.25">
      <c r="B168" s="426"/>
      <c r="C168" s="427"/>
      <c r="D168" s="427"/>
      <c r="F168" s="1" t="s">
        <v>82</v>
      </c>
      <c r="G168" s="461" t="s">
        <v>492</v>
      </c>
      <c r="H168" s="457" t="s">
        <v>493</v>
      </c>
      <c r="I168" s="459" t="s">
        <v>494</v>
      </c>
      <c r="J168" s="460">
        <v>2.6</v>
      </c>
      <c r="K168" s="465"/>
      <c r="L168" s="466"/>
      <c r="M168" s="466"/>
      <c r="N168" s="466"/>
      <c r="O168" s="466"/>
      <c r="P168" s="466"/>
      <c r="Q168" s="466"/>
      <c r="R168" s="466"/>
      <c r="S168" s="466"/>
      <c r="T168" s="466"/>
      <c r="U168" s="466"/>
      <c r="V168" s="466"/>
      <c r="W168" s="466"/>
    </row>
    <row r="169" spans="2:23" x14ac:dyDescent="0.25">
      <c r="B169" s="426"/>
      <c r="C169" s="427"/>
      <c r="D169" s="427"/>
      <c r="E169" s="1" t="s">
        <v>83</v>
      </c>
      <c r="G169" s="461"/>
      <c r="H169" s="457"/>
      <c r="I169" s="459" t="s">
        <v>435</v>
      </c>
      <c r="J169" s="460" t="s">
        <v>435</v>
      </c>
      <c r="K169" s="465"/>
      <c r="L169" s="466"/>
      <c r="M169" s="466"/>
      <c r="N169" s="466"/>
      <c r="O169" s="466"/>
      <c r="P169" s="466"/>
      <c r="Q169" s="466"/>
      <c r="R169" s="466"/>
      <c r="S169" s="466"/>
      <c r="T169" s="466"/>
      <c r="U169" s="466"/>
      <c r="V169" s="466"/>
      <c r="W169" s="466"/>
    </row>
    <row r="170" spans="2:23" ht="92.4" outlineLevel="1" x14ac:dyDescent="0.25">
      <c r="B170" s="426"/>
      <c r="C170" s="427"/>
      <c r="D170" s="427"/>
      <c r="F170" s="1" t="s">
        <v>84</v>
      </c>
      <c r="G170" s="461" t="s">
        <v>492</v>
      </c>
      <c r="H170" s="457" t="s">
        <v>493</v>
      </c>
      <c r="I170" s="459" t="s">
        <v>494</v>
      </c>
      <c r="J170" s="460">
        <v>2.6</v>
      </c>
      <c r="K170" s="465"/>
      <c r="L170" s="466"/>
      <c r="M170" s="466"/>
      <c r="N170" s="466"/>
      <c r="O170" s="466"/>
      <c r="P170" s="466"/>
      <c r="Q170" s="466"/>
      <c r="R170" s="466"/>
      <c r="S170" s="466"/>
      <c r="T170" s="466"/>
      <c r="U170" s="466"/>
      <c r="V170" s="466"/>
      <c r="W170" s="466"/>
    </row>
    <row r="171" spans="2:23" ht="92.4" outlineLevel="1" x14ac:dyDescent="0.25">
      <c r="B171" s="426"/>
      <c r="C171" s="427"/>
      <c r="D171" s="427"/>
      <c r="F171" s="1" t="s">
        <v>85</v>
      </c>
      <c r="G171" s="461" t="s">
        <v>492</v>
      </c>
      <c r="H171" s="457" t="s">
        <v>493</v>
      </c>
      <c r="I171" s="459" t="s">
        <v>494</v>
      </c>
      <c r="J171" s="460">
        <v>2.6</v>
      </c>
      <c r="K171" s="465"/>
      <c r="L171" s="466"/>
      <c r="M171" s="466"/>
      <c r="N171" s="466"/>
      <c r="O171" s="466"/>
      <c r="P171" s="466"/>
      <c r="Q171" s="466"/>
      <c r="R171" s="466"/>
      <c r="S171" s="466"/>
      <c r="T171" s="466"/>
      <c r="U171" s="466"/>
      <c r="V171" s="466"/>
      <c r="W171" s="466"/>
    </row>
    <row r="172" spans="2:23" ht="92.4" outlineLevel="1" x14ac:dyDescent="0.25">
      <c r="B172" s="426"/>
      <c r="C172" s="427"/>
      <c r="D172" s="427"/>
      <c r="F172" s="1" t="s">
        <v>86</v>
      </c>
      <c r="G172" s="461" t="s">
        <v>492</v>
      </c>
      <c r="H172" s="457" t="s">
        <v>493</v>
      </c>
      <c r="I172" s="459" t="s">
        <v>494</v>
      </c>
      <c r="J172" s="460">
        <v>2.6</v>
      </c>
      <c r="K172" s="465"/>
      <c r="L172" s="466"/>
      <c r="M172" s="466"/>
      <c r="N172" s="466"/>
      <c r="O172" s="466"/>
      <c r="P172" s="466"/>
      <c r="Q172" s="466"/>
      <c r="R172" s="466"/>
      <c r="S172" s="466"/>
      <c r="T172" s="466"/>
      <c r="U172" s="466"/>
      <c r="V172" s="466"/>
      <c r="W172" s="466"/>
    </row>
    <row r="173" spans="2:23" x14ac:dyDescent="0.25">
      <c r="B173" s="426"/>
      <c r="C173" s="427"/>
      <c r="D173" s="427"/>
      <c r="E173" s="1" t="s">
        <v>87</v>
      </c>
      <c r="G173" s="461"/>
      <c r="H173" s="457"/>
      <c r="I173" s="459" t="s">
        <v>435</v>
      </c>
      <c r="J173" s="460" t="s">
        <v>435</v>
      </c>
      <c r="K173" s="465"/>
      <c r="L173" s="466"/>
      <c r="M173" s="466"/>
      <c r="N173" s="466"/>
      <c r="O173" s="466"/>
      <c r="P173" s="466"/>
      <c r="Q173" s="466"/>
      <c r="R173" s="466"/>
      <c r="S173" s="466"/>
      <c r="T173" s="466"/>
      <c r="U173" s="466"/>
      <c r="V173" s="466"/>
      <c r="W173" s="466"/>
    </row>
    <row r="174" spans="2:23" ht="92.4" outlineLevel="1" x14ac:dyDescent="0.25">
      <c r="B174" s="426"/>
      <c r="C174" s="427"/>
      <c r="D174" s="427"/>
      <c r="F174" s="1" t="s">
        <v>88</v>
      </c>
      <c r="G174" s="461" t="s">
        <v>492</v>
      </c>
      <c r="H174" s="457" t="s">
        <v>493</v>
      </c>
      <c r="I174" s="459" t="s">
        <v>494</v>
      </c>
      <c r="J174" s="460">
        <v>2.6</v>
      </c>
      <c r="K174" s="465"/>
      <c r="L174" s="466"/>
      <c r="M174" s="466"/>
      <c r="N174" s="466"/>
      <c r="O174" s="466"/>
      <c r="P174" s="466"/>
      <c r="Q174" s="466"/>
      <c r="R174" s="466"/>
      <c r="S174" s="466"/>
      <c r="T174" s="466"/>
      <c r="U174" s="466"/>
      <c r="V174" s="466"/>
      <c r="W174" s="466"/>
    </row>
    <row r="175" spans="2:23" ht="92.4" outlineLevel="1" x14ac:dyDescent="0.25">
      <c r="B175" s="426"/>
      <c r="C175" s="427"/>
      <c r="D175" s="427"/>
      <c r="F175" s="1" t="s">
        <v>89</v>
      </c>
      <c r="G175" s="461" t="s">
        <v>492</v>
      </c>
      <c r="H175" s="457" t="s">
        <v>493</v>
      </c>
      <c r="I175" s="459" t="s">
        <v>494</v>
      </c>
      <c r="J175" s="460">
        <v>2.6</v>
      </c>
      <c r="K175" s="465"/>
      <c r="L175" s="466"/>
      <c r="M175" s="466"/>
      <c r="N175" s="466"/>
      <c r="O175" s="466"/>
      <c r="P175" s="466"/>
      <c r="Q175" s="466"/>
      <c r="R175" s="466"/>
      <c r="S175" s="466"/>
      <c r="T175" s="466"/>
      <c r="U175" s="466"/>
      <c r="V175" s="466"/>
      <c r="W175" s="466"/>
    </row>
    <row r="176" spans="2:23" x14ac:dyDescent="0.25">
      <c r="B176" s="426"/>
      <c r="C176" s="427"/>
      <c r="D176" s="427"/>
      <c r="E176" s="1" t="s">
        <v>90</v>
      </c>
      <c r="G176" s="461"/>
      <c r="H176" s="457"/>
      <c r="I176" s="459" t="s">
        <v>435</v>
      </c>
      <c r="J176" s="460" t="s">
        <v>435</v>
      </c>
      <c r="K176" s="465"/>
      <c r="L176" s="466"/>
      <c r="M176" s="466"/>
      <c r="N176" s="466"/>
      <c r="O176" s="466"/>
      <c r="P176" s="466"/>
      <c r="Q176" s="466"/>
      <c r="R176" s="466"/>
      <c r="S176" s="466"/>
      <c r="T176" s="466"/>
      <c r="U176" s="466"/>
      <c r="V176" s="466"/>
      <c r="W176" s="466"/>
    </row>
    <row r="177" spans="2:23" ht="92.4" outlineLevel="1" x14ac:dyDescent="0.25">
      <c r="B177" s="426"/>
      <c r="C177" s="427"/>
      <c r="D177" s="427"/>
      <c r="F177" s="1" t="s">
        <v>91</v>
      </c>
      <c r="G177" s="461" t="s">
        <v>492</v>
      </c>
      <c r="H177" s="457" t="s">
        <v>493</v>
      </c>
      <c r="I177" s="459" t="s">
        <v>494</v>
      </c>
      <c r="J177" s="460">
        <v>2.6</v>
      </c>
      <c r="K177" s="465"/>
      <c r="L177" s="466"/>
      <c r="M177" s="466"/>
      <c r="N177" s="466"/>
      <c r="O177" s="466"/>
      <c r="P177" s="466"/>
      <c r="Q177" s="466"/>
      <c r="R177" s="466"/>
      <c r="S177" s="466"/>
      <c r="T177" s="466"/>
      <c r="U177" s="466"/>
      <c r="V177" s="466"/>
      <c r="W177" s="466"/>
    </row>
    <row r="178" spans="2:23" ht="92.4" outlineLevel="1" x14ac:dyDescent="0.25">
      <c r="B178" s="426"/>
      <c r="C178" s="427"/>
      <c r="D178" s="427"/>
      <c r="F178" s="1" t="s">
        <v>92</v>
      </c>
      <c r="G178" s="461" t="s">
        <v>492</v>
      </c>
      <c r="H178" s="457" t="s">
        <v>493</v>
      </c>
      <c r="I178" s="459" t="s">
        <v>494</v>
      </c>
      <c r="J178" s="460">
        <v>2.6</v>
      </c>
      <c r="K178" s="465"/>
      <c r="L178" s="466"/>
      <c r="M178" s="466"/>
      <c r="N178" s="466"/>
      <c r="O178" s="466"/>
      <c r="P178" s="466"/>
      <c r="Q178" s="466"/>
      <c r="R178" s="466"/>
      <c r="S178" s="466"/>
      <c r="T178" s="466"/>
      <c r="U178" s="466"/>
      <c r="V178" s="466"/>
      <c r="W178" s="466"/>
    </row>
    <row r="179" spans="2:23" ht="92.4" outlineLevel="1" x14ac:dyDescent="0.25">
      <c r="B179" s="426"/>
      <c r="C179" s="427"/>
      <c r="D179" s="427"/>
      <c r="F179" s="1" t="s">
        <v>93</v>
      </c>
      <c r="G179" s="461" t="s">
        <v>492</v>
      </c>
      <c r="H179" s="457" t="s">
        <v>493</v>
      </c>
      <c r="I179" s="459" t="s">
        <v>494</v>
      </c>
      <c r="J179" s="460">
        <v>2.6</v>
      </c>
      <c r="K179" s="465"/>
      <c r="L179" s="466"/>
      <c r="M179" s="466"/>
      <c r="N179" s="466"/>
      <c r="O179" s="466"/>
      <c r="P179" s="466"/>
      <c r="Q179" s="466"/>
      <c r="R179" s="466"/>
      <c r="S179" s="466"/>
      <c r="T179" s="466"/>
      <c r="U179" s="466"/>
      <c r="V179" s="466"/>
      <c r="W179" s="466"/>
    </row>
    <row r="180" spans="2:23" x14ac:dyDescent="0.25">
      <c r="B180" s="426"/>
      <c r="C180" s="427"/>
      <c r="D180" s="427"/>
      <c r="E180" s="1" t="s">
        <v>94</v>
      </c>
      <c r="G180" s="461"/>
      <c r="H180" s="457"/>
      <c r="I180" s="459" t="s">
        <v>435</v>
      </c>
      <c r="J180" s="460" t="s">
        <v>435</v>
      </c>
      <c r="K180" s="465"/>
      <c r="L180" s="466"/>
      <c r="M180" s="466"/>
      <c r="N180" s="466"/>
      <c r="O180" s="466"/>
      <c r="P180" s="466"/>
      <c r="Q180" s="466"/>
      <c r="R180" s="466"/>
      <c r="S180" s="466"/>
      <c r="T180" s="466"/>
      <c r="U180" s="466"/>
      <c r="V180" s="466"/>
      <c r="W180" s="466"/>
    </row>
    <row r="181" spans="2:23" ht="92.4" outlineLevel="1" x14ac:dyDescent="0.25">
      <c r="B181" s="426"/>
      <c r="C181" s="427"/>
      <c r="D181" s="427"/>
      <c r="F181" s="1" t="s">
        <v>95</v>
      </c>
      <c r="G181" s="461" t="s">
        <v>492</v>
      </c>
      <c r="H181" s="457" t="s">
        <v>493</v>
      </c>
      <c r="I181" s="459" t="s">
        <v>494</v>
      </c>
      <c r="J181" s="460">
        <v>2.6</v>
      </c>
      <c r="K181" s="465"/>
      <c r="L181" s="466"/>
      <c r="M181" s="466"/>
      <c r="N181" s="466"/>
      <c r="O181" s="466"/>
      <c r="P181" s="466"/>
      <c r="Q181" s="466"/>
      <c r="R181" s="466"/>
      <c r="S181" s="466"/>
      <c r="T181" s="466"/>
      <c r="U181" s="466"/>
      <c r="V181" s="466"/>
      <c r="W181" s="466"/>
    </row>
    <row r="182" spans="2:23" ht="92.4" outlineLevel="1" x14ac:dyDescent="0.25">
      <c r="B182" s="426"/>
      <c r="C182" s="427"/>
      <c r="D182" s="427"/>
      <c r="F182" s="1" t="s">
        <v>96</v>
      </c>
      <c r="G182" s="461" t="s">
        <v>492</v>
      </c>
      <c r="H182" s="457" t="s">
        <v>493</v>
      </c>
      <c r="I182" s="459" t="s">
        <v>494</v>
      </c>
      <c r="J182" s="460">
        <v>2.6</v>
      </c>
      <c r="K182" s="465"/>
      <c r="L182" s="466"/>
      <c r="M182" s="466"/>
      <c r="N182" s="466"/>
      <c r="O182" s="466"/>
      <c r="P182" s="466"/>
      <c r="Q182" s="466"/>
      <c r="R182" s="466"/>
      <c r="S182" s="466"/>
      <c r="T182" s="466"/>
      <c r="U182" s="466"/>
      <c r="V182" s="466"/>
      <c r="W182" s="466"/>
    </row>
    <row r="183" spans="2:23" x14ac:dyDescent="0.25">
      <c r="B183" s="426"/>
      <c r="C183" s="427"/>
      <c r="D183" s="427"/>
      <c r="E183" s="1" t="s">
        <v>97</v>
      </c>
      <c r="G183" s="461"/>
      <c r="H183" s="457"/>
      <c r="I183" s="459" t="s">
        <v>435</v>
      </c>
      <c r="J183" s="460" t="s">
        <v>435</v>
      </c>
      <c r="K183" s="465"/>
      <c r="L183" s="466"/>
      <c r="M183" s="466"/>
      <c r="N183" s="466"/>
      <c r="O183" s="466"/>
      <c r="P183" s="466"/>
      <c r="Q183" s="466"/>
      <c r="R183" s="466"/>
      <c r="S183" s="466"/>
      <c r="T183" s="466"/>
      <c r="U183" s="466"/>
      <c r="V183" s="466"/>
      <c r="W183" s="466"/>
    </row>
    <row r="184" spans="2:23" ht="92.4" outlineLevel="1" x14ac:dyDescent="0.25">
      <c r="B184" s="426"/>
      <c r="C184" s="427"/>
      <c r="D184" s="427"/>
      <c r="F184" s="1" t="s">
        <v>98</v>
      </c>
      <c r="G184" s="461" t="s">
        <v>492</v>
      </c>
      <c r="H184" s="457" t="s">
        <v>493</v>
      </c>
      <c r="I184" s="459" t="s">
        <v>494</v>
      </c>
      <c r="J184" s="460">
        <v>2.6</v>
      </c>
      <c r="K184" s="465"/>
      <c r="L184" s="466"/>
      <c r="M184" s="466"/>
      <c r="N184" s="466"/>
      <c r="O184" s="466"/>
      <c r="P184" s="466"/>
      <c r="Q184" s="466"/>
      <c r="R184" s="466"/>
      <c r="S184" s="466"/>
      <c r="T184" s="466"/>
      <c r="U184" s="466"/>
      <c r="V184" s="466"/>
      <c r="W184" s="466"/>
    </row>
    <row r="185" spans="2:23" ht="92.4" outlineLevel="1" x14ac:dyDescent="0.25">
      <c r="B185" s="426"/>
      <c r="C185" s="427"/>
      <c r="D185" s="427"/>
      <c r="F185" s="1" t="s">
        <v>99</v>
      </c>
      <c r="G185" s="461" t="s">
        <v>492</v>
      </c>
      <c r="H185" s="457" t="s">
        <v>493</v>
      </c>
      <c r="I185" s="459" t="s">
        <v>494</v>
      </c>
      <c r="J185" s="460">
        <v>2.6</v>
      </c>
      <c r="K185" s="465"/>
      <c r="L185" s="466"/>
      <c r="M185" s="466"/>
      <c r="N185" s="466"/>
      <c r="O185" s="466"/>
      <c r="P185" s="466"/>
      <c r="Q185" s="466"/>
      <c r="R185" s="466"/>
      <c r="S185" s="466"/>
      <c r="T185" s="466"/>
      <c r="U185" s="466"/>
      <c r="V185" s="466"/>
      <c r="W185" s="466"/>
    </row>
    <row r="186" spans="2:23" ht="92.4" outlineLevel="1" x14ac:dyDescent="0.25">
      <c r="B186" s="426"/>
      <c r="C186" s="427"/>
      <c r="D186" s="427"/>
      <c r="F186" s="1" t="s">
        <v>100</v>
      </c>
      <c r="G186" s="461" t="s">
        <v>492</v>
      </c>
      <c r="H186" s="457" t="s">
        <v>493</v>
      </c>
      <c r="I186" s="459" t="s">
        <v>494</v>
      </c>
      <c r="J186" s="460">
        <v>2.6</v>
      </c>
      <c r="K186" s="465"/>
      <c r="L186" s="466"/>
      <c r="M186" s="466"/>
      <c r="N186" s="466"/>
      <c r="O186" s="466"/>
      <c r="P186" s="466"/>
      <c r="Q186" s="466"/>
      <c r="R186" s="466"/>
      <c r="S186" s="466"/>
      <c r="T186" s="466"/>
      <c r="U186" s="466"/>
      <c r="V186" s="466"/>
      <c r="W186" s="466"/>
    </row>
    <row r="187" spans="2:23" x14ac:dyDescent="0.25">
      <c r="B187" s="426"/>
      <c r="C187" s="427"/>
      <c r="D187" s="427" t="s">
        <v>101</v>
      </c>
      <c r="G187" s="461"/>
      <c r="H187" s="457"/>
      <c r="I187" s="459" t="s">
        <v>435</v>
      </c>
      <c r="J187" s="460" t="s">
        <v>435</v>
      </c>
      <c r="K187" s="465"/>
      <c r="L187" s="466"/>
      <c r="M187" s="466"/>
      <c r="N187" s="466"/>
      <c r="O187" s="466"/>
      <c r="P187" s="466"/>
      <c r="Q187" s="466"/>
      <c r="R187" s="466"/>
      <c r="S187" s="466"/>
      <c r="T187" s="466"/>
      <c r="U187" s="466"/>
      <c r="V187" s="466"/>
      <c r="W187" s="466"/>
    </row>
    <row r="188" spans="2:23" x14ac:dyDescent="0.25">
      <c r="B188" s="426"/>
      <c r="C188" s="427"/>
      <c r="D188" s="427"/>
      <c r="E188" s="1" t="s">
        <v>102</v>
      </c>
      <c r="G188" s="461"/>
      <c r="H188" s="457"/>
      <c r="I188" s="459" t="s">
        <v>435</v>
      </c>
      <c r="J188" s="460" t="s">
        <v>435</v>
      </c>
      <c r="K188" s="465"/>
      <c r="L188" s="466"/>
      <c r="M188" s="466"/>
      <c r="N188" s="466"/>
      <c r="O188" s="466"/>
      <c r="P188" s="466"/>
      <c r="Q188" s="466"/>
      <c r="R188" s="466"/>
      <c r="S188" s="466"/>
      <c r="T188" s="466"/>
      <c r="U188" s="466"/>
      <c r="V188" s="466"/>
      <c r="W188" s="466"/>
    </row>
    <row r="189" spans="2:23" ht="92.4" outlineLevel="1" x14ac:dyDescent="0.25">
      <c r="B189" s="426"/>
      <c r="C189" s="427"/>
      <c r="D189" s="427"/>
      <c r="F189" s="1" t="s">
        <v>103</v>
      </c>
      <c r="G189" s="461" t="s">
        <v>492</v>
      </c>
      <c r="H189" s="457" t="s">
        <v>493</v>
      </c>
      <c r="I189" s="459" t="s">
        <v>494</v>
      </c>
      <c r="J189" s="460">
        <v>2.6</v>
      </c>
      <c r="K189" s="465"/>
      <c r="L189" s="466"/>
      <c r="M189" s="466"/>
      <c r="N189" s="466"/>
      <c r="O189" s="466"/>
      <c r="P189" s="466"/>
      <c r="Q189" s="466"/>
      <c r="R189" s="466"/>
      <c r="S189" s="466"/>
      <c r="T189" s="466"/>
      <c r="U189" s="466"/>
      <c r="V189" s="466"/>
      <c r="W189" s="466"/>
    </row>
    <row r="190" spans="2:23" ht="92.4" outlineLevel="1" x14ac:dyDescent="0.25">
      <c r="B190" s="426"/>
      <c r="C190" s="427"/>
      <c r="D190" s="427"/>
      <c r="F190" s="1" t="s">
        <v>104</v>
      </c>
      <c r="G190" s="461" t="s">
        <v>492</v>
      </c>
      <c r="H190" s="457" t="s">
        <v>493</v>
      </c>
      <c r="I190" s="459" t="s">
        <v>494</v>
      </c>
      <c r="J190" s="460">
        <v>2.6</v>
      </c>
      <c r="K190" s="465"/>
      <c r="L190" s="466"/>
      <c r="M190" s="466"/>
      <c r="N190" s="466"/>
      <c r="O190" s="466"/>
      <c r="P190" s="466"/>
      <c r="Q190" s="466"/>
      <c r="R190" s="466"/>
      <c r="S190" s="466"/>
      <c r="T190" s="466"/>
      <c r="U190" s="466"/>
      <c r="V190" s="466"/>
      <c r="W190" s="466"/>
    </row>
    <row r="191" spans="2:23" x14ac:dyDescent="0.25">
      <c r="B191" s="426"/>
      <c r="C191" s="427"/>
      <c r="D191" s="427"/>
      <c r="E191" s="1" t="s">
        <v>105</v>
      </c>
      <c r="G191" s="461"/>
      <c r="H191" s="457"/>
      <c r="I191" s="459" t="s">
        <v>435</v>
      </c>
      <c r="J191" s="460" t="s">
        <v>435</v>
      </c>
      <c r="K191" s="465"/>
      <c r="L191" s="466"/>
      <c r="M191" s="466"/>
      <c r="N191" s="466"/>
      <c r="O191" s="466"/>
      <c r="P191" s="466"/>
      <c r="Q191" s="466"/>
      <c r="R191" s="466"/>
      <c r="S191" s="466"/>
      <c r="T191" s="466"/>
      <c r="U191" s="466"/>
      <c r="V191" s="466"/>
      <c r="W191" s="466"/>
    </row>
    <row r="192" spans="2:23" ht="92.4" outlineLevel="1" x14ac:dyDescent="0.25">
      <c r="B192" s="426"/>
      <c r="C192" s="427"/>
      <c r="D192" s="427"/>
      <c r="F192" s="1" t="s">
        <v>106</v>
      </c>
      <c r="G192" s="461" t="s">
        <v>492</v>
      </c>
      <c r="H192" s="457" t="s">
        <v>493</v>
      </c>
      <c r="I192" s="459" t="s">
        <v>494</v>
      </c>
      <c r="J192" s="460">
        <v>2.6</v>
      </c>
      <c r="K192" s="465"/>
      <c r="L192" s="466"/>
      <c r="M192" s="466"/>
      <c r="N192" s="466"/>
      <c r="O192" s="466"/>
      <c r="P192" s="466"/>
      <c r="Q192" s="466"/>
      <c r="R192" s="466"/>
      <c r="S192" s="466"/>
      <c r="T192" s="466"/>
      <c r="U192" s="466"/>
      <c r="V192" s="466"/>
      <c r="W192" s="466"/>
    </row>
    <row r="193" spans="2:23" ht="92.4" outlineLevel="1" x14ac:dyDescent="0.25">
      <c r="B193" s="426"/>
      <c r="C193" s="427"/>
      <c r="D193" s="427"/>
      <c r="F193" s="1" t="s">
        <v>107</v>
      </c>
      <c r="G193" s="461" t="s">
        <v>492</v>
      </c>
      <c r="H193" s="457" t="s">
        <v>493</v>
      </c>
      <c r="I193" s="459" t="s">
        <v>494</v>
      </c>
      <c r="J193" s="460">
        <v>2.6</v>
      </c>
      <c r="K193" s="465"/>
      <c r="L193" s="466"/>
      <c r="M193" s="466"/>
      <c r="N193" s="466"/>
      <c r="O193" s="466"/>
      <c r="P193" s="466"/>
      <c r="Q193" s="466"/>
      <c r="R193" s="466"/>
      <c r="S193" s="466"/>
      <c r="T193" s="466"/>
      <c r="U193" s="466"/>
      <c r="V193" s="466"/>
      <c r="W193" s="466"/>
    </row>
    <row r="194" spans="2:23" x14ac:dyDescent="0.25">
      <c r="B194" s="426"/>
      <c r="C194" s="427"/>
      <c r="D194" s="427"/>
      <c r="E194" s="1" t="s">
        <v>108</v>
      </c>
      <c r="G194" s="461"/>
      <c r="H194" s="457"/>
      <c r="I194" s="459" t="s">
        <v>435</v>
      </c>
      <c r="J194" s="460" t="s">
        <v>435</v>
      </c>
      <c r="K194" s="465"/>
      <c r="L194" s="466"/>
      <c r="M194" s="466"/>
      <c r="N194" s="466"/>
      <c r="O194" s="466"/>
      <c r="P194" s="466"/>
      <c r="Q194" s="466"/>
      <c r="R194" s="466"/>
      <c r="S194" s="466"/>
      <c r="T194" s="466"/>
      <c r="U194" s="466"/>
      <c r="V194" s="466"/>
      <c r="W194" s="466"/>
    </row>
    <row r="195" spans="2:23" ht="92.4" outlineLevel="1" x14ac:dyDescent="0.25">
      <c r="B195" s="426"/>
      <c r="C195" s="427"/>
      <c r="D195" s="427"/>
      <c r="F195" s="1" t="s">
        <v>109</v>
      </c>
      <c r="G195" s="461" t="s">
        <v>492</v>
      </c>
      <c r="H195" s="457" t="s">
        <v>493</v>
      </c>
      <c r="I195" s="459" t="s">
        <v>494</v>
      </c>
      <c r="J195" s="460">
        <v>2.6</v>
      </c>
      <c r="K195" s="465"/>
      <c r="L195" s="466"/>
      <c r="M195" s="466"/>
      <c r="N195" s="466"/>
      <c r="O195" s="466"/>
      <c r="P195" s="466"/>
      <c r="Q195" s="466"/>
      <c r="R195" s="466"/>
      <c r="S195" s="466"/>
      <c r="T195" s="466"/>
      <c r="U195" s="466"/>
      <c r="V195" s="466"/>
      <c r="W195" s="466"/>
    </row>
    <row r="196" spans="2:23" ht="92.4" outlineLevel="1" x14ac:dyDescent="0.25">
      <c r="B196" s="426"/>
      <c r="C196" s="427"/>
      <c r="D196" s="427"/>
      <c r="F196" s="1" t="s">
        <v>110</v>
      </c>
      <c r="G196" s="461" t="s">
        <v>492</v>
      </c>
      <c r="H196" s="457" t="s">
        <v>493</v>
      </c>
      <c r="I196" s="459" t="s">
        <v>494</v>
      </c>
      <c r="J196" s="460">
        <v>2.6</v>
      </c>
      <c r="K196" s="465"/>
      <c r="L196" s="466"/>
      <c r="M196" s="466"/>
      <c r="N196" s="466"/>
      <c r="O196" s="466"/>
      <c r="P196" s="466"/>
      <c r="Q196" s="466"/>
      <c r="R196" s="466"/>
      <c r="S196" s="466"/>
      <c r="T196" s="466"/>
      <c r="U196" s="466"/>
      <c r="V196" s="466"/>
      <c r="W196" s="466"/>
    </row>
    <row r="197" spans="2:23" x14ac:dyDescent="0.25">
      <c r="B197" s="426"/>
      <c r="C197" s="427"/>
      <c r="D197" s="427"/>
      <c r="E197" s="1" t="s">
        <v>111</v>
      </c>
      <c r="G197" s="461"/>
      <c r="H197" s="457"/>
      <c r="I197" s="459" t="s">
        <v>435</v>
      </c>
      <c r="J197" s="460" t="s">
        <v>435</v>
      </c>
      <c r="K197" s="465"/>
      <c r="L197" s="466"/>
      <c r="M197" s="466"/>
      <c r="N197" s="466"/>
      <c r="O197" s="466"/>
      <c r="P197" s="466"/>
      <c r="Q197" s="466"/>
      <c r="R197" s="466"/>
      <c r="S197" s="466"/>
      <c r="T197" s="466"/>
      <c r="U197" s="466"/>
      <c r="V197" s="466"/>
      <c r="W197" s="466"/>
    </row>
    <row r="198" spans="2:23" ht="92.4" outlineLevel="1" x14ac:dyDescent="0.25">
      <c r="B198" s="426"/>
      <c r="C198" s="427"/>
      <c r="D198" s="427"/>
      <c r="F198" s="1" t="s">
        <v>112</v>
      </c>
      <c r="G198" s="461" t="s">
        <v>492</v>
      </c>
      <c r="H198" s="457" t="s">
        <v>493</v>
      </c>
      <c r="I198" s="459" t="s">
        <v>494</v>
      </c>
      <c r="J198" s="460">
        <v>2.6</v>
      </c>
      <c r="K198" s="465"/>
      <c r="L198" s="466"/>
      <c r="M198" s="466"/>
      <c r="N198" s="466"/>
      <c r="O198" s="466"/>
      <c r="P198" s="466"/>
      <c r="Q198" s="466"/>
      <c r="R198" s="466"/>
      <c r="S198" s="466"/>
      <c r="T198" s="466"/>
      <c r="U198" s="466"/>
      <c r="V198" s="466"/>
      <c r="W198" s="466"/>
    </row>
    <row r="199" spans="2:23" ht="92.4" outlineLevel="1" x14ac:dyDescent="0.25">
      <c r="B199" s="426"/>
      <c r="C199" s="427"/>
      <c r="D199" s="427"/>
      <c r="F199" s="1" t="s">
        <v>113</v>
      </c>
      <c r="G199" s="461" t="s">
        <v>492</v>
      </c>
      <c r="H199" s="457" t="s">
        <v>493</v>
      </c>
      <c r="I199" s="459" t="s">
        <v>494</v>
      </c>
      <c r="J199" s="460">
        <v>2.6</v>
      </c>
      <c r="K199" s="465"/>
      <c r="L199" s="466"/>
      <c r="M199" s="466"/>
      <c r="N199" s="466"/>
      <c r="O199" s="466"/>
      <c r="P199" s="466"/>
      <c r="Q199" s="466"/>
      <c r="R199" s="466"/>
      <c r="S199" s="466"/>
      <c r="T199" s="466"/>
      <c r="U199" s="466"/>
      <c r="V199" s="466"/>
      <c r="W199" s="466"/>
    </row>
    <row r="200" spans="2:23" x14ac:dyDescent="0.25">
      <c r="B200" s="426"/>
      <c r="C200" s="427"/>
      <c r="D200" s="427"/>
      <c r="E200" s="1" t="s">
        <v>114</v>
      </c>
      <c r="G200" s="461"/>
      <c r="H200" s="457"/>
      <c r="I200" s="459" t="s">
        <v>435</v>
      </c>
      <c r="J200" s="460" t="s">
        <v>435</v>
      </c>
      <c r="K200" s="465"/>
      <c r="L200" s="466"/>
      <c r="M200" s="466"/>
      <c r="N200" s="466"/>
      <c r="O200" s="466"/>
      <c r="P200" s="466"/>
      <c r="Q200" s="466"/>
      <c r="R200" s="466"/>
      <c r="S200" s="466"/>
      <c r="T200" s="466"/>
      <c r="U200" s="466"/>
      <c r="V200" s="466"/>
      <c r="W200" s="466"/>
    </row>
    <row r="201" spans="2:23" ht="92.4" outlineLevel="1" x14ac:dyDescent="0.25">
      <c r="B201" s="426"/>
      <c r="C201" s="427"/>
      <c r="D201" s="427"/>
      <c r="F201" s="1" t="s">
        <v>115</v>
      </c>
      <c r="G201" s="461" t="s">
        <v>492</v>
      </c>
      <c r="H201" s="457" t="s">
        <v>493</v>
      </c>
      <c r="I201" s="459" t="s">
        <v>494</v>
      </c>
      <c r="J201" s="460">
        <v>2.6</v>
      </c>
      <c r="K201" s="465"/>
      <c r="L201" s="466"/>
      <c r="M201" s="466"/>
      <c r="N201" s="466"/>
      <c r="O201" s="466"/>
      <c r="P201" s="466"/>
      <c r="Q201" s="466"/>
      <c r="R201" s="466"/>
      <c r="S201" s="466"/>
      <c r="T201" s="466"/>
      <c r="U201" s="466"/>
      <c r="V201" s="466"/>
      <c r="W201" s="466"/>
    </row>
    <row r="202" spans="2:23" ht="92.4" outlineLevel="1" x14ac:dyDescent="0.25">
      <c r="B202" s="426"/>
      <c r="C202" s="427"/>
      <c r="D202" s="427"/>
      <c r="F202" s="1" t="s">
        <v>116</v>
      </c>
      <c r="G202" s="461" t="s">
        <v>492</v>
      </c>
      <c r="H202" s="457" t="s">
        <v>493</v>
      </c>
      <c r="I202" s="459" t="s">
        <v>494</v>
      </c>
      <c r="J202" s="460">
        <v>2.6</v>
      </c>
      <c r="K202" s="465"/>
      <c r="L202" s="466"/>
      <c r="M202" s="466"/>
      <c r="N202" s="466"/>
      <c r="O202" s="466"/>
      <c r="P202" s="466"/>
      <c r="Q202" s="466"/>
      <c r="R202" s="466"/>
      <c r="S202" s="466"/>
      <c r="T202" s="466"/>
      <c r="U202" s="466"/>
      <c r="V202" s="466"/>
      <c r="W202" s="466"/>
    </row>
    <row r="203" spans="2:23" x14ac:dyDescent="0.25">
      <c r="B203" s="426"/>
      <c r="C203" s="427"/>
      <c r="D203" s="427"/>
      <c r="E203" s="1" t="s">
        <v>117</v>
      </c>
      <c r="G203" s="461"/>
      <c r="H203" s="457"/>
      <c r="I203" s="459" t="s">
        <v>435</v>
      </c>
      <c r="J203" s="460" t="s">
        <v>435</v>
      </c>
      <c r="K203" s="465"/>
      <c r="L203" s="466"/>
      <c r="M203" s="466"/>
      <c r="N203" s="466"/>
      <c r="O203" s="466"/>
      <c r="P203" s="466"/>
      <c r="Q203" s="466"/>
      <c r="R203" s="466"/>
      <c r="S203" s="466"/>
      <c r="T203" s="466"/>
      <c r="U203" s="466"/>
      <c r="V203" s="466"/>
      <c r="W203" s="466"/>
    </row>
    <row r="204" spans="2:23" ht="92.4" outlineLevel="1" x14ac:dyDescent="0.25">
      <c r="B204" s="426"/>
      <c r="C204" s="427"/>
      <c r="D204" s="427"/>
      <c r="F204" s="1" t="s">
        <v>118</v>
      </c>
      <c r="G204" s="461" t="s">
        <v>492</v>
      </c>
      <c r="H204" s="457" t="s">
        <v>493</v>
      </c>
      <c r="I204" s="459" t="s">
        <v>494</v>
      </c>
      <c r="J204" s="460">
        <v>2.6</v>
      </c>
      <c r="K204" s="465"/>
      <c r="L204" s="466"/>
      <c r="M204" s="466"/>
      <c r="N204" s="466"/>
      <c r="O204" s="466"/>
      <c r="P204" s="466"/>
      <c r="Q204" s="466"/>
      <c r="R204" s="466"/>
      <c r="S204" s="466"/>
      <c r="T204" s="466"/>
      <c r="U204" s="466"/>
      <c r="V204" s="466"/>
      <c r="W204" s="466"/>
    </row>
    <row r="205" spans="2:23" ht="92.4" outlineLevel="1" x14ac:dyDescent="0.25">
      <c r="B205" s="426"/>
      <c r="C205" s="427"/>
      <c r="D205" s="427"/>
      <c r="F205" s="1" t="s">
        <v>119</v>
      </c>
      <c r="G205" s="461" t="s">
        <v>492</v>
      </c>
      <c r="H205" s="457" t="s">
        <v>493</v>
      </c>
      <c r="I205" s="459" t="s">
        <v>494</v>
      </c>
      <c r="J205" s="460">
        <v>2.6</v>
      </c>
      <c r="K205" s="465"/>
      <c r="L205" s="466"/>
      <c r="M205" s="466"/>
      <c r="N205" s="466"/>
      <c r="O205" s="466"/>
      <c r="P205" s="466"/>
      <c r="Q205" s="466"/>
      <c r="R205" s="466"/>
      <c r="S205" s="466"/>
      <c r="T205" s="466"/>
      <c r="U205" s="466"/>
      <c r="V205" s="466"/>
      <c r="W205" s="466"/>
    </row>
    <row r="206" spans="2:23" x14ac:dyDescent="0.25">
      <c r="B206" s="426"/>
      <c r="C206" s="427"/>
      <c r="D206" s="427" t="s">
        <v>120</v>
      </c>
      <c r="G206" s="461"/>
      <c r="H206" s="457"/>
      <c r="I206" s="459" t="s">
        <v>435</v>
      </c>
      <c r="J206" s="460" t="s">
        <v>435</v>
      </c>
      <c r="K206" s="465"/>
      <c r="L206" s="466"/>
      <c r="M206" s="466"/>
      <c r="N206" s="466"/>
      <c r="O206" s="466"/>
      <c r="P206" s="466"/>
      <c r="Q206" s="466"/>
      <c r="R206" s="466"/>
      <c r="S206" s="466"/>
      <c r="T206" s="466"/>
      <c r="U206" s="466"/>
      <c r="V206" s="466"/>
      <c r="W206" s="466"/>
    </row>
    <row r="207" spans="2:23" ht="92.4" outlineLevel="1" x14ac:dyDescent="0.25">
      <c r="B207" s="426"/>
      <c r="C207" s="427"/>
      <c r="D207" s="427"/>
      <c r="F207" s="1" t="s">
        <v>121</v>
      </c>
      <c r="G207" s="461" t="s">
        <v>492</v>
      </c>
      <c r="H207" s="457" t="s">
        <v>493</v>
      </c>
      <c r="I207" s="459" t="s">
        <v>494</v>
      </c>
      <c r="J207" s="460">
        <v>2.6</v>
      </c>
      <c r="K207" s="465"/>
      <c r="L207" s="466"/>
      <c r="M207" s="466"/>
      <c r="N207" s="466"/>
      <c r="O207" s="466"/>
      <c r="P207" s="466"/>
      <c r="Q207" s="466"/>
      <c r="R207" s="466"/>
      <c r="S207" s="466"/>
      <c r="T207" s="466"/>
      <c r="U207" s="466"/>
      <c r="V207" s="466"/>
      <c r="W207" s="466"/>
    </row>
    <row r="208" spans="2:23" ht="92.4" outlineLevel="1" x14ac:dyDescent="0.25">
      <c r="B208" s="426"/>
      <c r="C208" s="427"/>
      <c r="D208" s="427"/>
      <c r="F208" s="1" t="s">
        <v>122</v>
      </c>
      <c r="G208" s="461" t="s">
        <v>492</v>
      </c>
      <c r="H208" s="457" t="s">
        <v>493</v>
      </c>
      <c r="I208" s="459" t="s">
        <v>494</v>
      </c>
      <c r="J208" s="460">
        <v>2.6</v>
      </c>
      <c r="K208" s="465"/>
      <c r="L208" s="466"/>
      <c r="M208" s="466"/>
      <c r="N208" s="466"/>
      <c r="O208" s="466"/>
      <c r="P208" s="466"/>
      <c r="Q208" s="466"/>
      <c r="R208" s="466"/>
      <c r="S208" s="466"/>
      <c r="T208" s="466"/>
      <c r="U208" s="466"/>
      <c r="V208" s="466"/>
      <c r="W208" s="466"/>
    </row>
    <row r="209" spans="2:23" ht="92.4" outlineLevel="1" x14ac:dyDescent="0.25">
      <c r="B209" s="426"/>
      <c r="C209" s="427"/>
      <c r="D209" s="427"/>
      <c r="F209" s="1" t="s">
        <v>123</v>
      </c>
      <c r="G209" s="461" t="s">
        <v>492</v>
      </c>
      <c r="H209" s="457" t="s">
        <v>493</v>
      </c>
      <c r="I209" s="459" t="s">
        <v>494</v>
      </c>
      <c r="J209" s="460">
        <v>2.6</v>
      </c>
      <c r="K209" s="465"/>
      <c r="L209" s="466"/>
      <c r="M209" s="466"/>
      <c r="N209" s="466"/>
      <c r="O209" s="466"/>
      <c r="P209" s="466"/>
      <c r="Q209" s="466"/>
      <c r="R209" s="466"/>
      <c r="S209" s="466"/>
      <c r="T209" s="466"/>
      <c r="U209" s="466"/>
      <c r="V209" s="466"/>
      <c r="W209" s="466"/>
    </row>
    <row r="210" spans="2:23" x14ac:dyDescent="0.25">
      <c r="B210" s="426"/>
      <c r="C210" s="71"/>
      <c r="D210" s="427" t="s">
        <v>124</v>
      </c>
      <c r="G210" s="461"/>
      <c r="H210" s="457"/>
      <c r="I210" s="459" t="s">
        <v>435</v>
      </c>
      <c r="J210" s="460" t="s">
        <v>435</v>
      </c>
      <c r="K210" s="465"/>
      <c r="L210" s="466"/>
      <c r="M210" s="466"/>
      <c r="N210" s="466"/>
      <c r="O210" s="466"/>
      <c r="P210" s="466"/>
      <c r="Q210" s="466"/>
      <c r="R210" s="466"/>
      <c r="S210" s="466"/>
      <c r="T210" s="466"/>
      <c r="U210" s="466"/>
      <c r="V210" s="466"/>
      <c r="W210" s="466"/>
    </row>
    <row r="211" spans="2:23" ht="92.4" outlineLevel="1" x14ac:dyDescent="0.25">
      <c r="B211" s="426"/>
      <c r="C211" s="427"/>
      <c r="D211" s="427"/>
      <c r="F211" s="1" t="s">
        <v>125</v>
      </c>
      <c r="G211" s="461" t="s">
        <v>492</v>
      </c>
      <c r="H211" s="457" t="s">
        <v>493</v>
      </c>
      <c r="I211" s="459" t="s">
        <v>494</v>
      </c>
      <c r="J211" s="460">
        <v>2.6</v>
      </c>
      <c r="K211" s="465"/>
      <c r="L211" s="466"/>
      <c r="M211" s="466"/>
      <c r="N211" s="466"/>
      <c r="O211" s="466"/>
      <c r="P211" s="466"/>
      <c r="Q211" s="466"/>
      <c r="R211" s="466"/>
      <c r="S211" s="466"/>
      <c r="T211" s="466"/>
      <c r="U211" s="466"/>
      <c r="V211" s="466"/>
      <c r="W211" s="466"/>
    </row>
    <row r="212" spans="2:23" ht="92.4" outlineLevel="1" x14ac:dyDescent="0.25">
      <c r="B212" s="426"/>
      <c r="C212" s="427"/>
      <c r="D212" s="427"/>
      <c r="F212" s="1" t="s">
        <v>126</v>
      </c>
      <c r="G212" s="461" t="s">
        <v>492</v>
      </c>
      <c r="H212" s="457" t="s">
        <v>493</v>
      </c>
      <c r="I212" s="459" t="s">
        <v>494</v>
      </c>
      <c r="J212" s="460">
        <v>2.6</v>
      </c>
      <c r="K212" s="465"/>
      <c r="L212" s="466"/>
      <c r="M212" s="466"/>
      <c r="N212" s="466"/>
      <c r="O212" s="466"/>
      <c r="P212" s="466"/>
      <c r="Q212" s="466"/>
      <c r="R212" s="466"/>
      <c r="S212" s="466"/>
      <c r="T212" s="466"/>
      <c r="U212" s="466"/>
      <c r="V212" s="466"/>
      <c r="W212" s="466"/>
    </row>
    <row r="213" spans="2:23" x14ac:dyDescent="0.25">
      <c r="B213" s="426"/>
      <c r="C213" s="427" t="s">
        <v>169</v>
      </c>
      <c r="D213" s="427"/>
      <c r="G213" s="461"/>
      <c r="H213" s="457"/>
      <c r="I213" s="459" t="s">
        <v>435</v>
      </c>
      <c r="J213" s="460" t="s">
        <v>435</v>
      </c>
    </row>
    <row r="214" spans="2:23" x14ac:dyDescent="0.25">
      <c r="B214" s="426"/>
      <c r="C214" s="427"/>
      <c r="D214" s="427" t="s">
        <v>170</v>
      </c>
      <c r="G214" s="461"/>
      <c r="H214" s="457"/>
      <c r="I214" s="459" t="s">
        <v>435</v>
      </c>
      <c r="J214" s="460" t="s">
        <v>435</v>
      </c>
    </row>
    <row r="215" spans="2:23" ht="52.8" outlineLevel="1" x14ac:dyDescent="0.25">
      <c r="B215" s="426"/>
      <c r="F215" s="1" t="s">
        <v>171</v>
      </c>
      <c r="G215" s="461" t="s">
        <v>495</v>
      </c>
      <c r="H215" s="457" t="s">
        <v>496</v>
      </c>
      <c r="I215" s="459">
        <v>36</v>
      </c>
      <c r="J215" s="460">
        <v>2.7</v>
      </c>
    </row>
    <row r="216" spans="2:23" ht="158.4" outlineLevel="1" x14ac:dyDescent="0.25">
      <c r="B216" s="426"/>
      <c r="F216" s="1" t="s">
        <v>172</v>
      </c>
      <c r="G216" s="461" t="s">
        <v>497</v>
      </c>
      <c r="H216" s="457" t="s">
        <v>498</v>
      </c>
      <c r="I216" s="459">
        <v>36</v>
      </c>
      <c r="J216" s="460">
        <v>2.7</v>
      </c>
    </row>
    <row r="217" spans="2:23" x14ac:dyDescent="0.25">
      <c r="B217" s="426"/>
      <c r="D217" s="427" t="s">
        <v>173</v>
      </c>
      <c r="G217" s="461"/>
      <c r="H217" s="457"/>
      <c r="I217" s="459" t="s">
        <v>435</v>
      </c>
      <c r="J217" s="460" t="s">
        <v>435</v>
      </c>
    </row>
    <row r="218" spans="2:23" ht="26.4" outlineLevel="1" x14ac:dyDescent="0.25">
      <c r="B218" s="426"/>
      <c r="F218" s="1" t="s">
        <v>174</v>
      </c>
      <c r="G218" s="461" t="s">
        <v>499</v>
      </c>
      <c r="H218" s="457" t="s">
        <v>500</v>
      </c>
      <c r="I218" s="459">
        <v>36</v>
      </c>
      <c r="J218" s="460">
        <v>2.7</v>
      </c>
    </row>
    <row r="219" spans="2:23" ht="26.4" outlineLevel="1" x14ac:dyDescent="0.25">
      <c r="B219" s="426"/>
      <c r="F219" s="1" t="s">
        <v>175</v>
      </c>
      <c r="G219" s="461" t="s">
        <v>499</v>
      </c>
      <c r="H219" s="457" t="s">
        <v>500</v>
      </c>
      <c r="I219" s="459">
        <v>36</v>
      </c>
      <c r="J219" s="460">
        <v>2.7</v>
      </c>
    </row>
    <row r="220" spans="2:23" outlineLevel="1" x14ac:dyDescent="0.25">
      <c r="B220" s="426"/>
      <c r="F220" s="1" t="s">
        <v>176</v>
      </c>
      <c r="G220" s="461" t="s">
        <v>501</v>
      </c>
      <c r="H220" s="457" t="s">
        <v>475</v>
      </c>
      <c r="I220" s="459">
        <v>74</v>
      </c>
      <c r="J220" s="460">
        <v>3.8</v>
      </c>
    </row>
    <row r="221" spans="2:23" x14ac:dyDescent="0.25">
      <c r="B221" s="426"/>
      <c r="D221" s="427" t="s">
        <v>177</v>
      </c>
      <c r="G221" s="461"/>
      <c r="H221" s="457"/>
      <c r="I221" s="459" t="s">
        <v>435</v>
      </c>
      <c r="J221" s="460" t="s">
        <v>435</v>
      </c>
    </row>
    <row r="222" spans="2:23" outlineLevel="1" x14ac:dyDescent="0.25">
      <c r="B222" s="426"/>
      <c r="F222" s="1" t="s">
        <v>178</v>
      </c>
      <c r="G222" s="55" t="s">
        <v>467</v>
      </c>
      <c r="H222" s="457" t="s">
        <v>475</v>
      </c>
      <c r="I222" s="3">
        <v>31</v>
      </c>
      <c r="J222" s="54">
        <v>2.7</v>
      </c>
    </row>
    <row r="223" spans="2:23" outlineLevel="1" x14ac:dyDescent="0.25">
      <c r="B223" s="426"/>
      <c r="F223" s="1" t="s">
        <v>179</v>
      </c>
      <c r="G223" s="461" t="s">
        <v>467</v>
      </c>
      <c r="H223" s="457" t="s">
        <v>475</v>
      </c>
      <c r="I223" s="459">
        <v>31</v>
      </c>
      <c r="J223" s="460">
        <v>2.7</v>
      </c>
    </row>
    <row r="224" spans="2:23" outlineLevel="1" x14ac:dyDescent="0.25">
      <c r="B224" s="426"/>
      <c r="F224" s="1" t="s">
        <v>180</v>
      </c>
      <c r="G224" s="461" t="s">
        <v>467</v>
      </c>
      <c r="H224" s="457" t="s">
        <v>475</v>
      </c>
      <c r="I224" s="459">
        <v>31</v>
      </c>
      <c r="J224" s="460">
        <v>2.7</v>
      </c>
    </row>
    <row r="225" spans="2:10" x14ac:dyDescent="0.25">
      <c r="B225" s="426"/>
      <c r="D225" s="427" t="s">
        <v>169</v>
      </c>
      <c r="G225" s="461"/>
      <c r="H225" s="457"/>
      <c r="I225" s="459" t="s">
        <v>435</v>
      </c>
      <c r="J225" s="460" t="s">
        <v>435</v>
      </c>
    </row>
    <row r="226" spans="2:10" outlineLevel="1" x14ac:dyDescent="0.25">
      <c r="B226" s="426"/>
      <c r="D226" s="427"/>
      <c r="F226" s="1" t="s">
        <v>169</v>
      </c>
      <c r="G226" s="461" t="s">
        <v>467</v>
      </c>
      <c r="H226" s="457" t="s">
        <v>475</v>
      </c>
      <c r="I226" s="459">
        <v>37</v>
      </c>
      <c r="J226" s="460">
        <v>2.7</v>
      </c>
    </row>
    <row r="227" spans="2:10" outlineLevel="1" x14ac:dyDescent="0.25">
      <c r="B227" s="426"/>
      <c r="D227" s="427"/>
      <c r="G227" s="461"/>
      <c r="H227" s="457"/>
      <c r="I227" s="459" t="s">
        <v>435</v>
      </c>
      <c r="J227" s="460" t="s">
        <v>435</v>
      </c>
    </row>
    <row r="228" spans="2:10" outlineLevel="1" x14ac:dyDescent="0.25">
      <c r="B228" s="426"/>
      <c r="C228" s="427" t="s">
        <v>181</v>
      </c>
      <c r="D228" s="427"/>
      <c r="G228" s="461"/>
      <c r="H228" s="457"/>
      <c r="I228" s="459" t="s">
        <v>435</v>
      </c>
      <c r="J228" s="460" t="s">
        <v>435</v>
      </c>
    </row>
    <row r="229" spans="2:10" outlineLevel="1" x14ac:dyDescent="0.25">
      <c r="B229" s="426"/>
      <c r="D229" s="427"/>
      <c r="F229" s="1" t="s">
        <v>182</v>
      </c>
      <c r="G229" s="461"/>
      <c r="H229" s="457"/>
      <c r="I229" s="459" t="s">
        <v>435</v>
      </c>
      <c r="J229" s="460" t="s">
        <v>435</v>
      </c>
    </row>
    <row r="230" spans="2:10" outlineLevel="1" x14ac:dyDescent="0.25">
      <c r="B230" s="426"/>
      <c r="D230" s="427"/>
      <c r="F230" s="1" t="s">
        <v>183</v>
      </c>
      <c r="G230" s="461"/>
      <c r="H230" s="457"/>
      <c r="I230" s="459" t="s">
        <v>435</v>
      </c>
      <c r="J230" s="460" t="s">
        <v>435</v>
      </c>
    </row>
    <row r="231" spans="2:10" outlineLevel="1" x14ac:dyDescent="0.25">
      <c r="B231" s="426"/>
      <c r="D231" s="427"/>
      <c r="F231" s="1" t="s">
        <v>184</v>
      </c>
      <c r="G231" s="461"/>
      <c r="H231" s="457"/>
      <c r="I231" s="459" t="s">
        <v>435</v>
      </c>
      <c r="J231" s="460" t="s">
        <v>435</v>
      </c>
    </row>
    <row r="232" spans="2:10" x14ac:dyDescent="0.25">
      <c r="B232" s="426"/>
      <c r="D232" s="427"/>
      <c r="G232" s="461"/>
      <c r="H232" s="457"/>
      <c r="I232" s="459" t="s">
        <v>435</v>
      </c>
      <c r="J232" s="460" t="s">
        <v>435</v>
      </c>
    </row>
    <row r="233" spans="2:10" ht="13.8" thickBot="1" x14ac:dyDescent="0.3">
      <c r="B233" s="467" t="s">
        <v>502</v>
      </c>
      <c r="C233" s="468"/>
      <c r="D233" s="468"/>
      <c r="E233" s="468"/>
      <c r="F233" s="468"/>
      <c r="G233" s="469"/>
      <c r="H233" s="470"/>
      <c r="I233" s="471" t="s">
        <v>435</v>
      </c>
      <c r="J233" s="472" t="s">
        <v>435</v>
      </c>
    </row>
    <row r="234" spans="2:10" ht="13.8" thickBot="1" x14ac:dyDescent="0.3">
      <c r="G234" s="473"/>
      <c r="H234" s="474"/>
      <c r="I234" s="454" t="s">
        <v>435</v>
      </c>
      <c r="J234" s="454" t="s">
        <v>435</v>
      </c>
    </row>
    <row r="235" spans="2:10" x14ac:dyDescent="0.25">
      <c r="B235" s="475" t="s">
        <v>186</v>
      </c>
      <c r="C235" s="476"/>
      <c r="D235" s="476"/>
      <c r="E235" s="476"/>
      <c r="F235" s="476"/>
      <c r="G235" s="477"/>
      <c r="H235" s="478"/>
      <c r="I235" s="479" t="s">
        <v>435</v>
      </c>
      <c r="J235" s="480" t="s">
        <v>435</v>
      </c>
    </row>
    <row r="236" spans="2:10" x14ac:dyDescent="0.25">
      <c r="B236" s="426"/>
      <c r="C236" s="427" t="s">
        <v>187</v>
      </c>
      <c r="D236" s="427"/>
      <c r="G236" s="461"/>
      <c r="H236" s="481"/>
      <c r="I236" s="459" t="s">
        <v>435</v>
      </c>
      <c r="J236" s="460" t="s">
        <v>435</v>
      </c>
    </row>
    <row r="237" spans="2:10" x14ac:dyDescent="0.25">
      <c r="B237" s="426"/>
      <c r="D237" s="427" t="s">
        <v>188</v>
      </c>
      <c r="G237" s="461"/>
      <c r="H237" s="481"/>
      <c r="I237" s="459" t="s">
        <v>435</v>
      </c>
      <c r="J237" s="460" t="s">
        <v>435</v>
      </c>
    </row>
    <row r="238" spans="2:10" s="132" customFormat="1" ht="26.4" outlineLevel="1" x14ac:dyDescent="0.25">
      <c r="B238" s="482"/>
      <c r="C238" s="447"/>
      <c r="D238" s="447"/>
      <c r="E238" s="447"/>
      <c r="F238" s="447" t="s">
        <v>189</v>
      </c>
      <c r="G238" s="461" t="s">
        <v>463</v>
      </c>
      <c r="H238" s="481" t="s">
        <v>503</v>
      </c>
      <c r="I238" s="459" t="s">
        <v>504</v>
      </c>
      <c r="J238" s="460" t="s">
        <v>505</v>
      </c>
    </row>
    <row r="239" spans="2:10" ht="26.4" outlineLevel="1" x14ac:dyDescent="0.25">
      <c r="B239" s="426"/>
      <c r="F239" s="447" t="s">
        <v>190</v>
      </c>
      <c r="G239" s="461" t="s">
        <v>463</v>
      </c>
      <c r="H239" s="481" t="s">
        <v>503</v>
      </c>
      <c r="I239" s="459" t="s">
        <v>504</v>
      </c>
      <c r="J239" s="460" t="s">
        <v>505</v>
      </c>
    </row>
    <row r="240" spans="2:10" ht="26.4" outlineLevel="1" x14ac:dyDescent="0.25">
      <c r="B240" s="426"/>
      <c r="F240" s="1" t="s">
        <v>191</v>
      </c>
      <c r="G240" s="56" t="s">
        <v>463</v>
      </c>
      <c r="H240" s="342" t="s">
        <v>503</v>
      </c>
      <c r="I240" s="459" t="s">
        <v>504</v>
      </c>
      <c r="J240" s="460" t="s">
        <v>505</v>
      </c>
    </row>
    <row r="241" spans="2:10" ht="24.75" customHeight="1" outlineLevel="1" x14ac:dyDescent="0.25">
      <c r="B241" s="426"/>
      <c r="F241" s="71" t="s">
        <v>506</v>
      </c>
      <c r="G241" s="56" t="s">
        <v>463</v>
      </c>
      <c r="H241" s="342" t="s">
        <v>503</v>
      </c>
      <c r="I241" s="459" t="s">
        <v>504</v>
      </c>
      <c r="J241" s="460" t="s">
        <v>505</v>
      </c>
    </row>
    <row r="242" spans="2:10" ht="26.4" outlineLevel="1" x14ac:dyDescent="0.25">
      <c r="B242" s="426"/>
      <c r="F242" s="1" t="s">
        <v>193</v>
      </c>
      <c r="G242" s="56" t="s">
        <v>463</v>
      </c>
      <c r="H242" s="342" t="s">
        <v>503</v>
      </c>
      <c r="I242" s="459" t="s">
        <v>504</v>
      </c>
      <c r="J242" s="460" t="s">
        <v>505</v>
      </c>
    </row>
    <row r="243" spans="2:10" ht="26.4" outlineLevel="1" x14ac:dyDescent="0.25">
      <c r="B243" s="426"/>
      <c r="F243" s="134" t="s">
        <v>194</v>
      </c>
      <c r="G243" s="56" t="s">
        <v>463</v>
      </c>
      <c r="H243" s="342" t="s">
        <v>503</v>
      </c>
      <c r="I243" s="459" t="s">
        <v>504</v>
      </c>
      <c r="J243" s="460" t="s">
        <v>505</v>
      </c>
    </row>
    <row r="244" spans="2:10" ht="26.4" outlineLevel="1" x14ac:dyDescent="0.25">
      <c r="B244" s="426"/>
      <c r="F244" s="134" t="s">
        <v>195</v>
      </c>
      <c r="G244" s="56" t="s">
        <v>463</v>
      </c>
      <c r="H244" s="342" t="s">
        <v>503</v>
      </c>
      <c r="I244" s="459" t="s">
        <v>504</v>
      </c>
      <c r="J244" s="460" t="s">
        <v>505</v>
      </c>
    </row>
    <row r="245" spans="2:10" x14ac:dyDescent="0.25">
      <c r="B245" s="426"/>
      <c r="D245" s="427" t="s">
        <v>196</v>
      </c>
      <c r="G245" s="461"/>
      <c r="H245" s="457"/>
      <c r="I245" s="459" t="s">
        <v>435</v>
      </c>
      <c r="J245" s="460" t="s">
        <v>435</v>
      </c>
    </row>
    <row r="246" spans="2:10" x14ac:dyDescent="0.25">
      <c r="B246" s="426"/>
      <c r="D246" s="427"/>
      <c r="E246" s="1" t="s">
        <v>197</v>
      </c>
      <c r="G246" s="461"/>
      <c r="H246" s="457"/>
      <c r="I246" s="459" t="s">
        <v>435</v>
      </c>
      <c r="J246" s="460" t="s">
        <v>435</v>
      </c>
    </row>
    <row r="247" spans="2:10" ht="52.8" outlineLevel="1" x14ac:dyDescent="0.25">
      <c r="B247" s="426"/>
      <c r="F247" s="1" t="s">
        <v>198</v>
      </c>
      <c r="G247" s="461" t="s">
        <v>507</v>
      </c>
      <c r="H247" s="457" t="s">
        <v>508</v>
      </c>
      <c r="I247" s="459" t="s">
        <v>509</v>
      </c>
      <c r="J247" s="460" t="s">
        <v>505</v>
      </c>
    </row>
    <row r="248" spans="2:10" ht="52.8" outlineLevel="1" x14ac:dyDescent="0.25">
      <c r="B248" s="426"/>
      <c r="F248" s="1" t="s">
        <v>199</v>
      </c>
      <c r="G248" s="56" t="s">
        <v>507</v>
      </c>
      <c r="H248" s="342" t="s">
        <v>508</v>
      </c>
      <c r="I248" s="5" t="s">
        <v>509</v>
      </c>
      <c r="J248" s="460" t="s">
        <v>505</v>
      </c>
    </row>
    <row r="249" spans="2:10" ht="52.8" outlineLevel="1" x14ac:dyDescent="0.25">
      <c r="B249" s="426"/>
      <c r="F249" s="1" t="s">
        <v>200</v>
      </c>
      <c r="G249" s="56" t="s">
        <v>507</v>
      </c>
      <c r="H249" s="342" t="s">
        <v>508</v>
      </c>
      <c r="I249" s="5" t="s">
        <v>509</v>
      </c>
      <c r="J249" s="460" t="s">
        <v>505</v>
      </c>
    </row>
    <row r="250" spans="2:10" ht="52.8" outlineLevel="1" x14ac:dyDescent="0.25">
      <c r="B250" s="426"/>
      <c r="F250" s="1" t="s">
        <v>201</v>
      </c>
      <c r="G250" s="56" t="s">
        <v>507</v>
      </c>
      <c r="H250" s="342" t="s">
        <v>508</v>
      </c>
      <c r="I250" s="5" t="s">
        <v>509</v>
      </c>
      <c r="J250" s="460" t="s">
        <v>505</v>
      </c>
    </row>
    <row r="251" spans="2:10" ht="52.8" outlineLevel="1" x14ac:dyDescent="0.25">
      <c r="B251" s="426"/>
      <c r="F251" s="1" t="s">
        <v>202</v>
      </c>
      <c r="G251" s="56" t="s">
        <v>507</v>
      </c>
      <c r="H251" s="342" t="s">
        <v>508</v>
      </c>
      <c r="I251" s="5" t="s">
        <v>509</v>
      </c>
      <c r="J251" s="460" t="s">
        <v>505</v>
      </c>
    </row>
    <row r="252" spans="2:10" ht="52.8" outlineLevel="1" x14ac:dyDescent="0.25">
      <c r="B252" s="426"/>
      <c r="F252" s="1" t="s">
        <v>418</v>
      </c>
      <c r="G252" s="56" t="s">
        <v>507</v>
      </c>
      <c r="H252" s="342" t="s">
        <v>508</v>
      </c>
      <c r="I252" s="5" t="s">
        <v>509</v>
      </c>
      <c r="J252" s="460" t="s">
        <v>505</v>
      </c>
    </row>
    <row r="253" spans="2:10" x14ac:dyDescent="0.25">
      <c r="B253" s="426"/>
      <c r="E253" s="1" t="s">
        <v>204</v>
      </c>
      <c r="G253" s="461"/>
      <c r="H253" s="457"/>
      <c r="I253" s="459" t="s">
        <v>435</v>
      </c>
      <c r="J253" s="460" t="s">
        <v>435</v>
      </c>
    </row>
    <row r="254" spans="2:10" ht="132" outlineLevel="1" x14ac:dyDescent="0.25">
      <c r="B254" s="426"/>
      <c r="F254" s="1" t="s">
        <v>205</v>
      </c>
      <c r="G254" s="56" t="s">
        <v>510</v>
      </c>
      <c r="H254" s="342" t="s">
        <v>511</v>
      </c>
      <c r="I254" s="459" t="s">
        <v>512</v>
      </c>
      <c r="J254" s="460" t="s">
        <v>505</v>
      </c>
    </row>
    <row r="255" spans="2:10" ht="132" outlineLevel="1" x14ac:dyDescent="0.25">
      <c r="B255" s="426"/>
      <c r="F255" s="1" t="s">
        <v>206</v>
      </c>
      <c r="G255" s="60" t="s">
        <v>510</v>
      </c>
      <c r="H255" s="343" t="s">
        <v>511</v>
      </c>
      <c r="I255" s="459" t="s">
        <v>512</v>
      </c>
      <c r="J255" s="460" t="s">
        <v>505</v>
      </c>
    </row>
    <row r="256" spans="2:10" ht="132" outlineLevel="1" x14ac:dyDescent="0.25">
      <c r="B256" s="426"/>
      <c r="F256" s="1" t="s">
        <v>207</v>
      </c>
      <c r="G256" s="60" t="s">
        <v>510</v>
      </c>
      <c r="H256" s="343" t="s">
        <v>511</v>
      </c>
      <c r="I256" s="459" t="s">
        <v>512</v>
      </c>
      <c r="J256" s="460" t="s">
        <v>505</v>
      </c>
    </row>
    <row r="257" spans="2:10" ht="132" outlineLevel="1" x14ac:dyDescent="0.25">
      <c r="B257" s="426"/>
      <c r="F257" s="1" t="s">
        <v>208</v>
      </c>
      <c r="G257" s="60" t="s">
        <v>510</v>
      </c>
      <c r="H257" s="343" t="s">
        <v>511</v>
      </c>
      <c r="I257" s="459" t="s">
        <v>512</v>
      </c>
      <c r="J257" s="460" t="s">
        <v>505</v>
      </c>
    </row>
    <row r="258" spans="2:10" ht="132" outlineLevel="1" x14ac:dyDescent="0.25">
      <c r="B258" s="426"/>
      <c r="F258" s="1" t="s">
        <v>209</v>
      </c>
      <c r="G258" s="56" t="s">
        <v>510</v>
      </c>
      <c r="H258" s="342" t="s">
        <v>511</v>
      </c>
      <c r="I258" s="459" t="s">
        <v>512</v>
      </c>
      <c r="J258" s="460" t="s">
        <v>505</v>
      </c>
    </row>
    <row r="259" spans="2:10" ht="132" outlineLevel="1" x14ac:dyDescent="0.25">
      <c r="B259" s="426"/>
      <c r="F259" s="1" t="s">
        <v>210</v>
      </c>
      <c r="G259" s="56" t="s">
        <v>510</v>
      </c>
      <c r="H259" s="342" t="s">
        <v>511</v>
      </c>
      <c r="I259" s="459" t="s">
        <v>512</v>
      </c>
      <c r="J259" s="460" t="s">
        <v>505</v>
      </c>
    </row>
    <row r="260" spans="2:10" x14ac:dyDescent="0.25">
      <c r="B260" s="426"/>
      <c r="E260" s="1" t="s">
        <v>211</v>
      </c>
      <c r="G260" s="56"/>
      <c r="H260" s="342"/>
      <c r="I260" s="5" t="s">
        <v>435</v>
      </c>
      <c r="J260" s="59" t="s">
        <v>435</v>
      </c>
    </row>
    <row r="261" spans="2:10" ht="132" outlineLevel="1" x14ac:dyDescent="0.25">
      <c r="B261" s="426"/>
      <c r="F261" s="1" t="s">
        <v>212</v>
      </c>
      <c r="G261" s="56" t="s">
        <v>510</v>
      </c>
      <c r="H261" s="342" t="s">
        <v>511</v>
      </c>
      <c r="I261" s="459" t="s">
        <v>512</v>
      </c>
      <c r="J261" s="460" t="s">
        <v>505</v>
      </c>
    </row>
    <row r="262" spans="2:10" ht="132" outlineLevel="1" x14ac:dyDescent="0.25">
      <c r="B262" s="426"/>
      <c r="F262" s="1" t="s">
        <v>213</v>
      </c>
      <c r="G262" s="56" t="s">
        <v>510</v>
      </c>
      <c r="H262" s="342" t="s">
        <v>511</v>
      </c>
      <c r="I262" s="459" t="s">
        <v>512</v>
      </c>
      <c r="J262" s="460" t="s">
        <v>505</v>
      </c>
    </row>
    <row r="263" spans="2:10" ht="132" outlineLevel="1" x14ac:dyDescent="0.25">
      <c r="B263" s="426"/>
      <c r="F263" s="1" t="s">
        <v>214</v>
      </c>
      <c r="G263" s="56" t="s">
        <v>510</v>
      </c>
      <c r="H263" s="342" t="s">
        <v>511</v>
      </c>
      <c r="I263" s="459" t="s">
        <v>512</v>
      </c>
      <c r="J263" s="460" t="s">
        <v>505</v>
      </c>
    </row>
    <row r="264" spans="2:10" ht="132" outlineLevel="1" x14ac:dyDescent="0.25">
      <c r="B264" s="426"/>
      <c r="F264" s="1" t="s">
        <v>215</v>
      </c>
      <c r="G264" s="56" t="s">
        <v>510</v>
      </c>
      <c r="H264" s="342" t="s">
        <v>511</v>
      </c>
      <c r="I264" s="459" t="s">
        <v>512</v>
      </c>
      <c r="J264" s="460" t="s">
        <v>505</v>
      </c>
    </row>
    <row r="265" spans="2:10" ht="132" outlineLevel="1" x14ac:dyDescent="0.25">
      <c r="B265" s="426"/>
      <c r="F265" s="1" t="s">
        <v>216</v>
      </c>
      <c r="G265" s="56" t="s">
        <v>510</v>
      </c>
      <c r="H265" s="342" t="s">
        <v>511</v>
      </c>
      <c r="I265" s="459" t="s">
        <v>512</v>
      </c>
      <c r="J265" s="460" t="s">
        <v>505</v>
      </c>
    </row>
    <row r="266" spans="2:10" ht="132" outlineLevel="1" x14ac:dyDescent="0.25">
      <c r="B266" s="426"/>
      <c r="F266" s="1" t="s">
        <v>217</v>
      </c>
      <c r="G266" s="56" t="s">
        <v>510</v>
      </c>
      <c r="H266" s="342" t="s">
        <v>511</v>
      </c>
      <c r="I266" s="459" t="s">
        <v>512</v>
      </c>
      <c r="J266" s="460" t="s">
        <v>505</v>
      </c>
    </row>
    <row r="267" spans="2:10" x14ac:dyDescent="0.25">
      <c r="B267" s="426"/>
      <c r="E267" s="1" t="s">
        <v>218</v>
      </c>
      <c r="G267" s="60"/>
      <c r="H267" s="343"/>
      <c r="I267" s="4" t="s">
        <v>435</v>
      </c>
      <c r="J267" s="59" t="s">
        <v>435</v>
      </c>
    </row>
    <row r="268" spans="2:10" ht="132" outlineLevel="1" x14ac:dyDescent="0.25">
      <c r="B268" s="426"/>
      <c r="F268" s="1" t="s">
        <v>219</v>
      </c>
      <c r="G268" s="56" t="s">
        <v>510</v>
      </c>
      <c r="H268" s="342" t="s">
        <v>511</v>
      </c>
      <c r="I268" s="459" t="s">
        <v>512</v>
      </c>
      <c r="J268" s="460" t="s">
        <v>505</v>
      </c>
    </row>
    <row r="269" spans="2:10" ht="132" outlineLevel="1" x14ac:dyDescent="0.25">
      <c r="B269" s="426"/>
      <c r="F269" s="1" t="s">
        <v>220</v>
      </c>
      <c r="G269" s="56" t="s">
        <v>510</v>
      </c>
      <c r="H269" s="342" t="s">
        <v>511</v>
      </c>
      <c r="I269" s="459" t="s">
        <v>512</v>
      </c>
      <c r="J269" s="460" t="s">
        <v>505</v>
      </c>
    </row>
    <row r="270" spans="2:10" ht="132" outlineLevel="1" x14ac:dyDescent="0.25">
      <c r="B270" s="426"/>
      <c r="F270" s="1" t="s">
        <v>221</v>
      </c>
      <c r="G270" s="56" t="s">
        <v>510</v>
      </c>
      <c r="H270" s="342" t="s">
        <v>511</v>
      </c>
      <c r="I270" s="459" t="s">
        <v>512</v>
      </c>
      <c r="J270" s="460" t="s">
        <v>505</v>
      </c>
    </row>
    <row r="271" spans="2:10" ht="132" outlineLevel="1" x14ac:dyDescent="0.25">
      <c r="B271" s="426"/>
      <c r="C271" s="427"/>
      <c r="D271" s="427"/>
      <c r="F271" s="1" t="s">
        <v>222</v>
      </c>
      <c r="G271" s="56" t="s">
        <v>510</v>
      </c>
      <c r="H271" s="342" t="s">
        <v>511</v>
      </c>
      <c r="I271" s="459" t="s">
        <v>512</v>
      </c>
      <c r="J271" s="460" t="s">
        <v>505</v>
      </c>
    </row>
    <row r="272" spans="2:10" ht="132" outlineLevel="1" x14ac:dyDescent="0.25">
      <c r="B272" s="426"/>
      <c r="F272" s="1" t="s">
        <v>223</v>
      </c>
      <c r="G272" s="56" t="s">
        <v>510</v>
      </c>
      <c r="H272" s="342" t="s">
        <v>511</v>
      </c>
      <c r="I272" s="459" t="s">
        <v>512</v>
      </c>
      <c r="J272" s="460" t="s">
        <v>505</v>
      </c>
    </row>
    <row r="273" spans="2:10" ht="132" outlineLevel="1" x14ac:dyDescent="0.25">
      <c r="B273" s="426"/>
      <c r="F273" s="1" t="s">
        <v>224</v>
      </c>
      <c r="G273" s="56" t="s">
        <v>510</v>
      </c>
      <c r="H273" s="342" t="s">
        <v>511</v>
      </c>
      <c r="I273" s="459" t="s">
        <v>512</v>
      </c>
      <c r="J273" s="460" t="s">
        <v>505</v>
      </c>
    </row>
    <row r="274" spans="2:10" x14ac:dyDescent="0.25">
      <c r="B274" s="426"/>
      <c r="E274" s="1" t="s">
        <v>225</v>
      </c>
      <c r="G274" s="56"/>
      <c r="H274" s="342"/>
      <c r="I274" s="5" t="s">
        <v>435</v>
      </c>
      <c r="J274" s="59" t="s">
        <v>435</v>
      </c>
    </row>
    <row r="275" spans="2:10" ht="132" outlineLevel="1" x14ac:dyDescent="0.25">
      <c r="B275" s="426"/>
      <c r="F275" s="1" t="s">
        <v>226</v>
      </c>
      <c r="G275" s="56" t="s">
        <v>510</v>
      </c>
      <c r="H275" s="342" t="s">
        <v>511</v>
      </c>
      <c r="I275" s="459" t="s">
        <v>512</v>
      </c>
      <c r="J275" s="460" t="s">
        <v>505</v>
      </c>
    </row>
    <row r="276" spans="2:10" ht="132" outlineLevel="1" x14ac:dyDescent="0.25">
      <c r="B276" s="426"/>
      <c r="F276" s="1" t="s">
        <v>227</v>
      </c>
      <c r="G276" s="56" t="s">
        <v>510</v>
      </c>
      <c r="H276" s="342" t="s">
        <v>511</v>
      </c>
      <c r="I276" s="459" t="s">
        <v>512</v>
      </c>
      <c r="J276" s="460" t="s">
        <v>505</v>
      </c>
    </row>
    <row r="277" spans="2:10" ht="132" outlineLevel="1" x14ac:dyDescent="0.25">
      <c r="B277" s="426"/>
      <c r="F277" s="1" t="s">
        <v>228</v>
      </c>
      <c r="G277" s="56" t="s">
        <v>510</v>
      </c>
      <c r="H277" s="342" t="s">
        <v>511</v>
      </c>
      <c r="I277" s="459" t="s">
        <v>512</v>
      </c>
      <c r="J277" s="460" t="s">
        <v>505</v>
      </c>
    </row>
    <row r="278" spans="2:10" ht="132" outlineLevel="1" x14ac:dyDescent="0.25">
      <c r="B278" s="426"/>
      <c r="F278" s="1" t="s">
        <v>229</v>
      </c>
      <c r="G278" s="56" t="s">
        <v>510</v>
      </c>
      <c r="H278" s="342" t="s">
        <v>511</v>
      </c>
      <c r="I278" s="459" t="s">
        <v>512</v>
      </c>
      <c r="J278" s="460" t="s">
        <v>505</v>
      </c>
    </row>
    <row r="279" spans="2:10" ht="132" outlineLevel="1" x14ac:dyDescent="0.25">
      <c r="B279" s="426"/>
      <c r="F279" s="1" t="s">
        <v>230</v>
      </c>
      <c r="G279" s="56" t="s">
        <v>510</v>
      </c>
      <c r="H279" s="342" t="s">
        <v>511</v>
      </c>
      <c r="I279" s="459" t="s">
        <v>512</v>
      </c>
      <c r="J279" s="460" t="s">
        <v>505</v>
      </c>
    </row>
    <row r="280" spans="2:10" ht="132" outlineLevel="1" x14ac:dyDescent="0.25">
      <c r="B280" s="426"/>
      <c r="F280" s="1" t="s">
        <v>231</v>
      </c>
      <c r="G280" s="56" t="s">
        <v>510</v>
      </c>
      <c r="H280" s="342" t="s">
        <v>511</v>
      </c>
      <c r="I280" s="459" t="s">
        <v>512</v>
      </c>
      <c r="J280" s="460" t="s">
        <v>505</v>
      </c>
    </row>
    <row r="281" spans="2:10" x14ac:dyDescent="0.25">
      <c r="B281" s="426"/>
      <c r="E281" s="1" t="s">
        <v>232</v>
      </c>
      <c r="G281" s="461"/>
      <c r="H281" s="457"/>
      <c r="I281" s="459" t="s">
        <v>435</v>
      </c>
      <c r="J281" s="460" t="s">
        <v>435</v>
      </c>
    </row>
    <row r="282" spans="2:10" ht="132" outlineLevel="1" x14ac:dyDescent="0.25">
      <c r="B282" s="426"/>
      <c r="F282" s="1" t="s">
        <v>233</v>
      </c>
      <c r="G282" s="56" t="s">
        <v>510</v>
      </c>
      <c r="H282" s="342" t="s">
        <v>511</v>
      </c>
      <c r="I282" s="459" t="s">
        <v>512</v>
      </c>
      <c r="J282" s="460" t="s">
        <v>505</v>
      </c>
    </row>
    <row r="283" spans="2:10" ht="132" outlineLevel="1" x14ac:dyDescent="0.25">
      <c r="B283" s="426"/>
      <c r="F283" s="1" t="s">
        <v>234</v>
      </c>
      <c r="G283" s="56" t="s">
        <v>510</v>
      </c>
      <c r="H283" s="342" t="s">
        <v>511</v>
      </c>
      <c r="I283" s="459" t="s">
        <v>512</v>
      </c>
      <c r="J283" s="460" t="s">
        <v>505</v>
      </c>
    </row>
    <row r="284" spans="2:10" ht="132" outlineLevel="1" x14ac:dyDescent="0.25">
      <c r="B284" s="426"/>
      <c r="F284" s="1" t="s">
        <v>235</v>
      </c>
      <c r="G284" s="56" t="s">
        <v>510</v>
      </c>
      <c r="H284" s="342" t="s">
        <v>511</v>
      </c>
      <c r="I284" s="459" t="s">
        <v>512</v>
      </c>
      <c r="J284" s="460" t="s">
        <v>505</v>
      </c>
    </row>
    <row r="285" spans="2:10" ht="132" outlineLevel="1" x14ac:dyDescent="0.25">
      <c r="B285" s="426"/>
      <c r="F285" s="1" t="s">
        <v>236</v>
      </c>
      <c r="G285" s="56" t="s">
        <v>510</v>
      </c>
      <c r="H285" s="342" t="s">
        <v>511</v>
      </c>
      <c r="I285" s="459" t="s">
        <v>512</v>
      </c>
      <c r="J285" s="460" t="s">
        <v>505</v>
      </c>
    </row>
    <row r="286" spans="2:10" ht="132" outlineLevel="1" x14ac:dyDescent="0.25">
      <c r="B286" s="426"/>
      <c r="F286" s="1" t="s">
        <v>237</v>
      </c>
      <c r="G286" s="56" t="s">
        <v>510</v>
      </c>
      <c r="H286" s="342" t="s">
        <v>511</v>
      </c>
      <c r="I286" s="459" t="s">
        <v>512</v>
      </c>
      <c r="J286" s="460" t="s">
        <v>505</v>
      </c>
    </row>
    <row r="287" spans="2:10" ht="132" outlineLevel="1" x14ac:dyDescent="0.25">
      <c r="B287" s="426"/>
      <c r="F287" s="1" t="s">
        <v>238</v>
      </c>
      <c r="G287" s="56" t="s">
        <v>510</v>
      </c>
      <c r="H287" s="342" t="s">
        <v>511</v>
      </c>
      <c r="I287" s="459" t="s">
        <v>512</v>
      </c>
      <c r="J287" s="460" t="s">
        <v>505</v>
      </c>
    </row>
    <row r="288" spans="2:10" x14ac:dyDescent="0.25">
      <c r="B288" s="426"/>
      <c r="E288" s="427" t="s">
        <v>239</v>
      </c>
      <c r="G288" s="56"/>
      <c r="H288" s="342"/>
      <c r="I288" s="5" t="s">
        <v>435</v>
      </c>
      <c r="J288" s="59" t="s">
        <v>435</v>
      </c>
    </row>
    <row r="289" spans="2:10" ht="132" outlineLevel="1" x14ac:dyDescent="0.25">
      <c r="B289" s="426"/>
      <c r="F289" s="1" t="s">
        <v>240</v>
      </c>
      <c r="G289" s="56" t="s">
        <v>510</v>
      </c>
      <c r="H289" s="342" t="s">
        <v>511</v>
      </c>
      <c r="I289" s="459" t="s">
        <v>512</v>
      </c>
      <c r="J289" s="460" t="s">
        <v>505</v>
      </c>
    </row>
    <row r="290" spans="2:10" ht="132" outlineLevel="1" x14ac:dyDescent="0.25">
      <c r="B290" s="426"/>
      <c r="F290" s="1" t="s">
        <v>241</v>
      </c>
      <c r="G290" s="56" t="s">
        <v>510</v>
      </c>
      <c r="H290" s="342" t="s">
        <v>511</v>
      </c>
      <c r="I290" s="459" t="s">
        <v>512</v>
      </c>
      <c r="J290" s="460" t="s">
        <v>505</v>
      </c>
    </row>
    <row r="291" spans="2:10" ht="132" outlineLevel="1" x14ac:dyDescent="0.25">
      <c r="B291" s="426"/>
      <c r="F291" s="1" t="s">
        <v>242</v>
      </c>
      <c r="G291" s="56" t="s">
        <v>510</v>
      </c>
      <c r="H291" s="342" t="s">
        <v>511</v>
      </c>
      <c r="I291" s="459" t="s">
        <v>512</v>
      </c>
      <c r="J291" s="460" t="s">
        <v>505</v>
      </c>
    </row>
    <row r="292" spans="2:10" ht="132" outlineLevel="1" x14ac:dyDescent="0.25">
      <c r="B292" s="426"/>
      <c r="F292" s="1" t="s">
        <v>243</v>
      </c>
      <c r="G292" s="56" t="s">
        <v>510</v>
      </c>
      <c r="H292" s="342" t="s">
        <v>511</v>
      </c>
      <c r="I292" s="459" t="s">
        <v>512</v>
      </c>
      <c r="J292" s="460" t="s">
        <v>505</v>
      </c>
    </row>
    <row r="293" spans="2:10" ht="132" outlineLevel="1" x14ac:dyDescent="0.25">
      <c r="B293" s="426"/>
      <c r="F293" s="1" t="s">
        <v>244</v>
      </c>
      <c r="G293" s="56" t="s">
        <v>510</v>
      </c>
      <c r="H293" s="342" t="s">
        <v>511</v>
      </c>
      <c r="I293" s="459" t="s">
        <v>512</v>
      </c>
      <c r="J293" s="460" t="s">
        <v>505</v>
      </c>
    </row>
    <row r="294" spans="2:10" ht="132" outlineLevel="1" x14ac:dyDescent="0.25">
      <c r="B294" s="426"/>
      <c r="F294" s="1" t="s">
        <v>245</v>
      </c>
      <c r="G294" s="56" t="s">
        <v>510</v>
      </c>
      <c r="H294" s="342" t="s">
        <v>511</v>
      </c>
      <c r="I294" s="459" t="s">
        <v>512</v>
      </c>
      <c r="J294" s="460" t="s">
        <v>505</v>
      </c>
    </row>
    <row r="295" spans="2:10" x14ac:dyDescent="0.25">
      <c r="B295" s="426"/>
      <c r="D295" s="427" t="s">
        <v>246</v>
      </c>
      <c r="G295" s="60"/>
      <c r="H295" s="343"/>
      <c r="I295" s="4" t="s">
        <v>435</v>
      </c>
      <c r="J295" s="59" t="s">
        <v>435</v>
      </c>
    </row>
    <row r="296" spans="2:10" outlineLevel="1" x14ac:dyDescent="0.25">
      <c r="B296" s="426"/>
      <c r="D296" s="427"/>
      <c r="F296" s="1" t="s">
        <v>247</v>
      </c>
      <c r="G296" s="60" t="s">
        <v>513</v>
      </c>
      <c r="H296" s="343" t="s">
        <v>514</v>
      </c>
      <c r="I296" s="4">
        <v>62</v>
      </c>
      <c r="J296" s="460" t="s">
        <v>505</v>
      </c>
    </row>
    <row r="297" spans="2:10" outlineLevel="1" x14ac:dyDescent="0.25">
      <c r="B297" s="426"/>
      <c r="D297" s="427"/>
      <c r="F297" s="1" t="s">
        <v>248</v>
      </c>
      <c r="G297" s="60" t="s">
        <v>515</v>
      </c>
      <c r="H297" s="343" t="s">
        <v>516</v>
      </c>
      <c r="I297" s="4">
        <v>62</v>
      </c>
      <c r="J297" s="460" t="s">
        <v>505</v>
      </c>
    </row>
    <row r="298" spans="2:10" x14ac:dyDescent="0.25">
      <c r="B298" s="426"/>
      <c r="D298" s="427" t="s">
        <v>249</v>
      </c>
      <c r="G298" s="461"/>
      <c r="H298" s="457"/>
      <c r="I298" s="459" t="s">
        <v>435</v>
      </c>
      <c r="J298" s="460" t="s">
        <v>435</v>
      </c>
    </row>
    <row r="299" spans="2:10" x14ac:dyDescent="0.25">
      <c r="B299" s="426"/>
      <c r="D299" s="427"/>
      <c r="E299" s="1" t="s">
        <v>250</v>
      </c>
      <c r="G299" s="56"/>
      <c r="H299" s="342"/>
      <c r="I299" s="5" t="s">
        <v>435</v>
      </c>
      <c r="J299" s="59" t="s">
        <v>435</v>
      </c>
    </row>
    <row r="300" spans="2:10" ht="26.4" outlineLevel="1" x14ac:dyDescent="0.25">
      <c r="B300" s="426"/>
      <c r="F300" s="1" t="s">
        <v>251</v>
      </c>
      <c r="G300" s="461" t="s">
        <v>463</v>
      </c>
      <c r="H300" s="457" t="s">
        <v>503</v>
      </c>
      <c r="I300" s="459" t="s">
        <v>504</v>
      </c>
      <c r="J300" s="460" t="s">
        <v>505</v>
      </c>
    </row>
    <row r="301" spans="2:10" ht="26.4" outlineLevel="1" x14ac:dyDescent="0.25">
      <c r="B301" s="426"/>
      <c r="F301" s="1" t="s">
        <v>252</v>
      </c>
      <c r="G301" s="461" t="s">
        <v>463</v>
      </c>
      <c r="H301" s="457" t="s">
        <v>503</v>
      </c>
      <c r="I301" s="459" t="s">
        <v>504</v>
      </c>
      <c r="J301" s="460" t="s">
        <v>505</v>
      </c>
    </row>
    <row r="302" spans="2:10" ht="26.4" outlineLevel="1" x14ac:dyDescent="0.25">
      <c r="B302" s="426"/>
      <c r="F302" s="1" t="s">
        <v>253</v>
      </c>
      <c r="G302" s="461" t="s">
        <v>463</v>
      </c>
      <c r="H302" s="457" t="s">
        <v>503</v>
      </c>
      <c r="I302" s="459" t="s">
        <v>504</v>
      </c>
      <c r="J302" s="460" t="s">
        <v>505</v>
      </c>
    </row>
    <row r="303" spans="2:10" x14ac:dyDescent="0.25">
      <c r="B303" s="426"/>
      <c r="D303" s="427"/>
      <c r="E303" s="1" t="s">
        <v>254</v>
      </c>
      <c r="G303" s="461"/>
      <c r="H303" s="457"/>
      <c r="I303" s="459" t="s">
        <v>435</v>
      </c>
      <c r="J303" s="460" t="s">
        <v>435</v>
      </c>
    </row>
    <row r="304" spans="2:10" ht="26.4" outlineLevel="1" x14ac:dyDescent="0.25">
      <c r="B304" s="426"/>
      <c r="F304" s="1" t="s">
        <v>255</v>
      </c>
      <c r="G304" s="461" t="s">
        <v>463</v>
      </c>
      <c r="H304" s="457" t="s">
        <v>503</v>
      </c>
      <c r="I304" s="459" t="s">
        <v>504</v>
      </c>
      <c r="J304" s="460" t="s">
        <v>505</v>
      </c>
    </row>
    <row r="305" spans="2:10" ht="26.4" outlineLevel="1" x14ac:dyDescent="0.25">
      <c r="B305" s="426"/>
      <c r="F305" s="1" t="s">
        <v>256</v>
      </c>
      <c r="G305" s="461" t="s">
        <v>463</v>
      </c>
      <c r="H305" s="457" t="s">
        <v>503</v>
      </c>
      <c r="I305" s="459" t="s">
        <v>504</v>
      </c>
      <c r="J305" s="460" t="s">
        <v>505</v>
      </c>
    </row>
    <row r="306" spans="2:10" ht="26.4" outlineLevel="1" x14ac:dyDescent="0.25">
      <c r="B306" s="426"/>
      <c r="F306" s="1" t="s">
        <v>257</v>
      </c>
      <c r="G306" s="461" t="s">
        <v>463</v>
      </c>
      <c r="H306" s="457" t="s">
        <v>503</v>
      </c>
      <c r="I306" s="459" t="s">
        <v>504</v>
      </c>
      <c r="J306" s="460" t="s">
        <v>505</v>
      </c>
    </row>
    <row r="307" spans="2:10" ht="26.4" outlineLevel="1" x14ac:dyDescent="0.25">
      <c r="B307" s="426"/>
      <c r="F307" s="1" t="s">
        <v>258</v>
      </c>
      <c r="G307" s="461" t="s">
        <v>463</v>
      </c>
      <c r="H307" s="457" t="s">
        <v>503</v>
      </c>
      <c r="I307" s="459" t="s">
        <v>504</v>
      </c>
      <c r="J307" s="460" t="s">
        <v>505</v>
      </c>
    </row>
    <row r="308" spans="2:10" outlineLevel="1" x14ac:dyDescent="0.25">
      <c r="B308" s="426"/>
      <c r="E308" s="1" t="s">
        <v>259</v>
      </c>
      <c r="G308" s="461"/>
      <c r="H308" s="457"/>
      <c r="I308" s="459" t="s">
        <v>435</v>
      </c>
      <c r="J308" s="460" t="s">
        <v>435</v>
      </c>
    </row>
    <row r="309" spans="2:10" outlineLevel="1" x14ac:dyDescent="0.25">
      <c r="B309" s="426"/>
      <c r="F309" s="1" t="s">
        <v>260</v>
      </c>
      <c r="G309" s="60" t="s">
        <v>513</v>
      </c>
      <c r="H309" s="342" t="s">
        <v>514</v>
      </c>
      <c r="I309" s="459" t="s">
        <v>504</v>
      </c>
      <c r="J309" s="460" t="s">
        <v>505</v>
      </c>
    </row>
    <row r="310" spans="2:10" outlineLevel="1" x14ac:dyDescent="0.25">
      <c r="B310" s="426"/>
      <c r="E310" s="1" t="s">
        <v>261</v>
      </c>
      <c r="G310" s="461"/>
      <c r="H310" s="457"/>
      <c r="I310" s="459" t="s">
        <v>435</v>
      </c>
      <c r="J310" s="460" t="s">
        <v>435</v>
      </c>
    </row>
    <row r="311" spans="2:10" ht="26.4" outlineLevel="1" x14ac:dyDescent="0.25">
      <c r="B311" s="426"/>
      <c r="F311" s="1" t="s">
        <v>262</v>
      </c>
      <c r="G311" s="60" t="s">
        <v>513</v>
      </c>
      <c r="H311" s="342" t="s">
        <v>503</v>
      </c>
      <c r="I311" s="459" t="s">
        <v>504</v>
      </c>
      <c r="J311" s="460" t="s">
        <v>505</v>
      </c>
    </row>
    <row r="312" spans="2:10" ht="26.4" outlineLevel="1" x14ac:dyDescent="0.25">
      <c r="B312" s="426"/>
      <c r="F312" s="1" t="s">
        <v>263</v>
      </c>
      <c r="G312" s="60" t="s">
        <v>513</v>
      </c>
      <c r="H312" s="342" t="s">
        <v>503</v>
      </c>
      <c r="I312" s="459" t="s">
        <v>504</v>
      </c>
      <c r="J312" s="460" t="s">
        <v>505</v>
      </c>
    </row>
    <row r="313" spans="2:10" outlineLevel="1" x14ac:dyDescent="0.25">
      <c r="B313" s="426"/>
      <c r="F313" s="1" t="s">
        <v>264</v>
      </c>
      <c r="G313" s="60" t="s">
        <v>513</v>
      </c>
      <c r="H313" s="342" t="s">
        <v>514</v>
      </c>
      <c r="I313" s="459" t="s">
        <v>504</v>
      </c>
      <c r="J313" s="460" t="s">
        <v>505</v>
      </c>
    </row>
    <row r="314" spans="2:10" x14ac:dyDescent="0.25">
      <c r="B314" s="426"/>
      <c r="E314" s="1" t="s">
        <v>265</v>
      </c>
      <c r="G314" s="56"/>
      <c r="H314" s="342"/>
      <c r="I314" s="5" t="s">
        <v>435</v>
      </c>
      <c r="J314" s="59" t="s">
        <v>435</v>
      </c>
    </row>
    <row r="315" spans="2:10" ht="26.4" outlineLevel="1" x14ac:dyDescent="0.25">
      <c r="B315" s="426"/>
      <c r="F315" s="1" t="s">
        <v>266</v>
      </c>
      <c r="G315" s="60" t="s">
        <v>513</v>
      </c>
      <c r="H315" s="342" t="s">
        <v>503</v>
      </c>
      <c r="I315" s="459" t="s">
        <v>504</v>
      </c>
      <c r="J315" s="460" t="s">
        <v>505</v>
      </c>
    </row>
    <row r="316" spans="2:10" ht="26.4" outlineLevel="1" x14ac:dyDescent="0.25">
      <c r="B316" s="426"/>
      <c r="F316" s="1" t="s">
        <v>267</v>
      </c>
      <c r="G316" s="56" t="s">
        <v>513</v>
      </c>
      <c r="H316" s="342" t="s">
        <v>503</v>
      </c>
      <c r="I316" s="459" t="s">
        <v>504</v>
      </c>
      <c r="J316" s="460" t="s">
        <v>505</v>
      </c>
    </row>
    <row r="317" spans="2:10" outlineLevel="1" x14ac:dyDescent="0.25">
      <c r="B317" s="426"/>
      <c r="F317" s="1" t="s">
        <v>268</v>
      </c>
      <c r="G317" s="56" t="s">
        <v>513</v>
      </c>
      <c r="H317" s="342" t="s">
        <v>514</v>
      </c>
      <c r="I317" s="459" t="s">
        <v>504</v>
      </c>
      <c r="J317" s="460" t="s">
        <v>505</v>
      </c>
    </row>
    <row r="318" spans="2:10" x14ac:dyDescent="0.25">
      <c r="B318" s="426"/>
      <c r="D318" s="427" t="s">
        <v>269</v>
      </c>
      <c r="G318" s="461"/>
      <c r="H318" s="457"/>
      <c r="I318" s="459" t="s">
        <v>435</v>
      </c>
      <c r="J318" s="460" t="s">
        <v>435</v>
      </c>
    </row>
    <row r="319" spans="2:10" x14ac:dyDescent="0.25">
      <c r="B319" s="426"/>
      <c r="C319" s="427"/>
      <c r="D319" s="427"/>
      <c r="E319" s="1" t="s">
        <v>270</v>
      </c>
      <c r="G319" s="56"/>
      <c r="H319" s="342"/>
      <c r="I319" s="5" t="s">
        <v>435</v>
      </c>
      <c r="J319" s="59" t="s">
        <v>435</v>
      </c>
    </row>
    <row r="320" spans="2:10" ht="39.6" outlineLevel="1" x14ac:dyDescent="0.25">
      <c r="B320" s="426"/>
      <c r="C320" s="427"/>
      <c r="D320" s="427"/>
      <c r="F320" s="1" t="s">
        <v>271</v>
      </c>
      <c r="G320" s="56" t="s">
        <v>517</v>
      </c>
      <c r="H320" s="342" t="s">
        <v>518</v>
      </c>
      <c r="I320" s="5">
        <v>45</v>
      </c>
      <c r="J320" s="59">
        <v>3.5</v>
      </c>
    </row>
    <row r="321" spans="2:10" ht="26.4" outlineLevel="1" x14ac:dyDescent="0.25">
      <c r="B321" s="426"/>
      <c r="C321" s="427"/>
      <c r="D321" s="427"/>
      <c r="F321" s="1" t="s">
        <v>272</v>
      </c>
      <c r="G321" s="56" t="s">
        <v>519</v>
      </c>
      <c r="H321" s="342" t="s">
        <v>518</v>
      </c>
      <c r="I321" s="5">
        <v>45</v>
      </c>
      <c r="J321" s="59">
        <v>3.5</v>
      </c>
    </row>
    <row r="322" spans="2:10" ht="26.4" outlineLevel="1" x14ac:dyDescent="0.25">
      <c r="B322" s="426"/>
      <c r="C322" s="427"/>
      <c r="D322" s="427"/>
      <c r="F322" s="1" t="s">
        <v>273</v>
      </c>
      <c r="G322" s="56" t="s">
        <v>519</v>
      </c>
      <c r="H322" s="342" t="s">
        <v>518</v>
      </c>
      <c r="I322" s="5">
        <v>45</v>
      </c>
      <c r="J322" s="59">
        <v>3.5</v>
      </c>
    </row>
    <row r="323" spans="2:10" x14ac:dyDescent="0.25">
      <c r="B323" s="426"/>
      <c r="C323" s="427"/>
      <c r="D323" s="427"/>
      <c r="E323" s="1" t="s">
        <v>274</v>
      </c>
      <c r="G323" s="56"/>
      <c r="H323" s="342"/>
      <c r="I323" s="5" t="s">
        <v>435</v>
      </c>
      <c r="J323" s="59" t="s">
        <v>435</v>
      </c>
    </row>
    <row r="324" spans="2:10" ht="52.8" outlineLevel="1" x14ac:dyDescent="0.25">
      <c r="B324" s="426"/>
      <c r="D324" s="427"/>
      <c r="F324" s="1" t="s">
        <v>275</v>
      </c>
      <c r="G324" s="461" t="s">
        <v>520</v>
      </c>
      <c r="H324" s="457" t="s">
        <v>521</v>
      </c>
      <c r="I324" s="459">
        <v>42</v>
      </c>
      <c r="J324" s="460" t="s">
        <v>522</v>
      </c>
    </row>
    <row r="325" spans="2:10" outlineLevel="1" x14ac:dyDescent="0.25">
      <c r="B325" s="426"/>
      <c r="D325" s="427"/>
      <c r="F325" s="1" t="s">
        <v>276</v>
      </c>
      <c r="G325" s="461" t="s">
        <v>513</v>
      </c>
      <c r="H325" s="457" t="s">
        <v>514</v>
      </c>
      <c r="I325" s="459">
        <v>41</v>
      </c>
      <c r="J325" s="460">
        <v>3.5</v>
      </c>
    </row>
    <row r="326" spans="2:10" x14ac:dyDescent="0.25">
      <c r="B326" s="426"/>
      <c r="C326" s="427" t="s">
        <v>277</v>
      </c>
      <c r="G326" s="56"/>
      <c r="H326" s="342"/>
      <c r="I326" s="5" t="s">
        <v>435</v>
      </c>
      <c r="J326" s="59" t="s">
        <v>435</v>
      </c>
    </row>
    <row r="327" spans="2:10" x14ac:dyDescent="0.25">
      <c r="B327" s="426"/>
      <c r="C327" s="427"/>
      <c r="D327" s="427" t="s">
        <v>278</v>
      </c>
      <c r="G327" s="56"/>
      <c r="H327" s="342"/>
      <c r="I327" s="5" t="s">
        <v>435</v>
      </c>
      <c r="J327" s="59" t="s">
        <v>435</v>
      </c>
    </row>
    <row r="328" spans="2:10" outlineLevel="1" x14ac:dyDescent="0.25">
      <c r="B328" s="426"/>
      <c r="D328" s="427"/>
      <c r="F328" s="1" t="s">
        <v>411</v>
      </c>
      <c r="G328" s="56" t="s">
        <v>523</v>
      </c>
      <c r="H328" s="345" t="s">
        <v>514</v>
      </c>
      <c r="I328" s="5">
        <v>45</v>
      </c>
      <c r="J328" s="460">
        <v>3.6</v>
      </c>
    </row>
    <row r="329" spans="2:10" outlineLevel="1" x14ac:dyDescent="0.25">
      <c r="B329" s="426"/>
      <c r="F329" s="1" t="s">
        <v>280</v>
      </c>
      <c r="G329" s="344" t="s">
        <v>513</v>
      </c>
      <c r="H329" s="345" t="s">
        <v>514</v>
      </c>
      <c r="I329" s="346">
        <v>41</v>
      </c>
      <c r="J329" s="59">
        <v>3.6</v>
      </c>
    </row>
    <row r="330" spans="2:10" outlineLevel="1" x14ac:dyDescent="0.25">
      <c r="B330" s="426"/>
      <c r="F330" s="1" t="s">
        <v>281</v>
      </c>
      <c r="G330" s="56" t="s">
        <v>513</v>
      </c>
      <c r="H330" s="342" t="s">
        <v>514</v>
      </c>
      <c r="I330" s="5">
        <v>41</v>
      </c>
      <c r="J330" s="59">
        <v>3.6</v>
      </c>
    </row>
    <row r="331" spans="2:10" ht="52.8" outlineLevel="1" x14ac:dyDescent="0.25">
      <c r="B331" s="426"/>
      <c r="F331" s="1" t="s">
        <v>282</v>
      </c>
      <c r="G331" s="56" t="s">
        <v>524</v>
      </c>
      <c r="H331" s="342" t="s">
        <v>525</v>
      </c>
      <c r="I331" s="5">
        <v>41</v>
      </c>
      <c r="J331" s="59">
        <v>3.6</v>
      </c>
    </row>
    <row r="332" spans="2:10" outlineLevel="1" x14ac:dyDescent="0.25">
      <c r="B332" s="426"/>
      <c r="F332" s="1" t="s">
        <v>283</v>
      </c>
      <c r="G332" s="56" t="s">
        <v>513</v>
      </c>
      <c r="H332" s="342" t="s">
        <v>514</v>
      </c>
      <c r="I332" s="5">
        <v>41</v>
      </c>
      <c r="J332" s="59">
        <v>3.6</v>
      </c>
    </row>
    <row r="333" spans="2:10" outlineLevel="1" x14ac:dyDescent="0.25">
      <c r="B333" s="426"/>
      <c r="F333" s="1" t="s">
        <v>284</v>
      </c>
      <c r="G333" s="56" t="s">
        <v>513</v>
      </c>
      <c r="H333" s="342" t="s">
        <v>514</v>
      </c>
      <c r="I333" s="5">
        <v>41</v>
      </c>
      <c r="J333" s="59">
        <v>3.6</v>
      </c>
    </row>
    <row r="334" spans="2:10" x14ac:dyDescent="0.25">
      <c r="B334" s="426"/>
      <c r="D334" s="427" t="s">
        <v>285</v>
      </c>
      <c r="G334" s="56"/>
      <c r="H334" s="342"/>
      <c r="I334" s="5" t="s">
        <v>435</v>
      </c>
      <c r="J334" s="59" t="s">
        <v>435</v>
      </c>
    </row>
    <row r="335" spans="2:10" outlineLevel="1" x14ac:dyDescent="0.25">
      <c r="B335" s="426"/>
      <c r="E335" s="427"/>
      <c r="F335" s="1" t="s">
        <v>286</v>
      </c>
      <c r="G335" s="56" t="s">
        <v>513</v>
      </c>
      <c r="H335" s="342" t="s">
        <v>514</v>
      </c>
      <c r="I335" s="5">
        <v>41</v>
      </c>
      <c r="J335" s="59">
        <v>3.6</v>
      </c>
    </row>
    <row r="336" spans="2:10" outlineLevel="1" x14ac:dyDescent="0.25">
      <c r="B336" s="426"/>
      <c r="F336" s="1" t="s">
        <v>287</v>
      </c>
      <c r="G336" s="56" t="s">
        <v>513</v>
      </c>
      <c r="H336" s="342" t="s">
        <v>514</v>
      </c>
      <c r="I336" s="5">
        <v>41</v>
      </c>
      <c r="J336" s="59">
        <v>3.6</v>
      </c>
    </row>
    <row r="337" spans="2:23" outlineLevel="1" x14ac:dyDescent="0.25">
      <c r="B337" s="426"/>
      <c r="F337" s="1" t="s">
        <v>288</v>
      </c>
      <c r="G337" s="56" t="s">
        <v>513</v>
      </c>
      <c r="H337" s="342" t="s">
        <v>514</v>
      </c>
      <c r="I337" s="5">
        <v>41</v>
      </c>
      <c r="J337" s="59">
        <v>3.6</v>
      </c>
    </row>
    <row r="338" spans="2:23" outlineLevel="1" x14ac:dyDescent="0.25">
      <c r="B338" s="426"/>
      <c r="F338" s="1" t="s">
        <v>289</v>
      </c>
      <c r="G338" s="56" t="s">
        <v>513</v>
      </c>
      <c r="H338" s="342" t="s">
        <v>514</v>
      </c>
      <c r="I338" s="5">
        <v>41</v>
      </c>
      <c r="J338" s="59">
        <v>3.6</v>
      </c>
    </row>
    <row r="339" spans="2:23" outlineLevel="1" x14ac:dyDescent="0.25">
      <c r="B339" s="426"/>
      <c r="F339" s="1" t="s">
        <v>290</v>
      </c>
      <c r="G339" s="56" t="s">
        <v>513</v>
      </c>
      <c r="H339" s="342" t="s">
        <v>514</v>
      </c>
      <c r="I339" s="5">
        <v>41</v>
      </c>
      <c r="J339" s="59">
        <v>3.6</v>
      </c>
    </row>
    <row r="340" spans="2:23" x14ac:dyDescent="0.25">
      <c r="B340" s="426"/>
      <c r="C340" s="427" t="s">
        <v>291</v>
      </c>
      <c r="G340" s="461"/>
      <c r="H340" s="457"/>
      <c r="I340" s="459" t="s">
        <v>435</v>
      </c>
      <c r="J340" s="460" t="s">
        <v>435</v>
      </c>
    </row>
    <row r="341" spans="2:23" x14ac:dyDescent="0.25">
      <c r="B341" s="426"/>
      <c r="C341" s="427"/>
      <c r="D341" s="249" t="s">
        <v>50</v>
      </c>
      <c r="G341" s="461"/>
      <c r="H341" s="457"/>
      <c r="I341" s="459" t="s">
        <v>435</v>
      </c>
      <c r="J341" s="460" t="s">
        <v>435</v>
      </c>
      <c r="K341" s="465"/>
      <c r="L341" s="466"/>
      <c r="M341" s="466"/>
      <c r="N341" s="466"/>
      <c r="O341" s="466"/>
      <c r="P341" s="466"/>
      <c r="Q341" s="466"/>
      <c r="R341" s="466"/>
      <c r="S341" s="466"/>
      <c r="T341" s="466"/>
      <c r="U341" s="466"/>
      <c r="V341" s="466"/>
      <c r="W341" s="466"/>
    </row>
    <row r="342" spans="2:23" x14ac:dyDescent="0.25">
      <c r="B342" s="426"/>
      <c r="C342" s="427"/>
      <c r="D342" s="427"/>
      <c r="E342" s="1" t="s">
        <v>51</v>
      </c>
      <c r="G342" s="461"/>
      <c r="H342" s="457"/>
      <c r="I342" s="459" t="s">
        <v>435</v>
      </c>
      <c r="J342" s="460" t="s">
        <v>435</v>
      </c>
      <c r="K342" s="465"/>
      <c r="L342" s="466"/>
      <c r="M342" s="466"/>
      <c r="N342" s="466"/>
      <c r="O342" s="466"/>
      <c r="P342" s="466"/>
      <c r="Q342" s="466"/>
      <c r="R342" s="466"/>
      <c r="S342" s="466"/>
      <c r="T342" s="466"/>
      <c r="U342" s="466"/>
      <c r="V342" s="466"/>
      <c r="W342" s="466"/>
    </row>
    <row r="343" spans="2:23" ht="79.2" outlineLevel="1" x14ac:dyDescent="0.25">
      <c r="B343" s="426"/>
      <c r="C343" s="427"/>
      <c r="D343" s="427"/>
      <c r="F343" s="1" t="s">
        <v>52</v>
      </c>
      <c r="G343" s="461" t="s">
        <v>526</v>
      </c>
      <c r="H343" s="457" t="s">
        <v>527</v>
      </c>
      <c r="I343" s="459" t="s">
        <v>528</v>
      </c>
      <c r="J343" s="460">
        <v>3.7</v>
      </c>
      <c r="K343" s="465"/>
      <c r="L343" s="466"/>
      <c r="M343" s="466"/>
      <c r="N343" s="466"/>
      <c r="O343" s="466"/>
      <c r="P343" s="466"/>
      <c r="Q343" s="466"/>
      <c r="R343" s="466"/>
      <c r="S343" s="466"/>
      <c r="T343" s="466"/>
      <c r="U343" s="466"/>
      <c r="V343" s="466"/>
      <c r="W343" s="466"/>
    </row>
    <row r="344" spans="2:23" ht="79.2" outlineLevel="1" x14ac:dyDescent="0.25">
      <c r="B344" s="426"/>
      <c r="C344" s="427"/>
      <c r="D344" s="427"/>
      <c r="F344" s="1" t="s">
        <v>53</v>
      </c>
      <c r="G344" s="461" t="s">
        <v>526</v>
      </c>
      <c r="H344" s="457" t="s">
        <v>527</v>
      </c>
      <c r="I344" s="459" t="s">
        <v>528</v>
      </c>
      <c r="J344" s="460">
        <v>3.7</v>
      </c>
      <c r="K344" s="465"/>
      <c r="L344" s="466"/>
      <c r="M344" s="466"/>
      <c r="N344" s="466"/>
      <c r="O344" s="466"/>
      <c r="P344" s="466"/>
      <c r="Q344" s="466"/>
      <c r="R344" s="466"/>
      <c r="S344" s="466"/>
      <c r="T344" s="466"/>
      <c r="U344" s="466"/>
      <c r="V344" s="466"/>
      <c r="W344" s="466"/>
    </row>
    <row r="345" spans="2:23" ht="79.2" outlineLevel="1" x14ac:dyDescent="0.25">
      <c r="B345" s="426"/>
      <c r="C345" s="427"/>
      <c r="D345" s="427"/>
      <c r="F345" s="1" t="s">
        <v>54</v>
      </c>
      <c r="G345" s="461" t="s">
        <v>526</v>
      </c>
      <c r="H345" s="457" t="s">
        <v>527</v>
      </c>
      <c r="I345" s="459" t="s">
        <v>528</v>
      </c>
      <c r="J345" s="460">
        <v>3.7</v>
      </c>
      <c r="K345" s="465"/>
      <c r="L345" s="466"/>
      <c r="M345" s="466"/>
      <c r="N345" s="466"/>
      <c r="O345" s="466"/>
      <c r="P345" s="466"/>
      <c r="Q345" s="466"/>
      <c r="R345" s="466"/>
      <c r="S345" s="466"/>
      <c r="T345" s="466"/>
      <c r="U345" s="466"/>
      <c r="V345" s="466"/>
      <c r="W345" s="466"/>
    </row>
    <row r="346" spans="2:23" ht="79.2" outlineLevel="1" x14ac:dyDescent="0.25">
      <c r="B346" s="426"/>
      <c r="C346" s="427"/>
      <c r="D346" s="427"/>
      <c r="F346" s="1" t="s">
        <v>55</v>
      </c>
      <c r="G346" s="461" t="s">
        <v>526</v>
      </c>
      <c r="H346" s="457" t="s">
        <v>527</v>
      </c>
      <c r="I346" s="459" t="s">
        <v>528</v>
      </c>
      <c r="J346" s="460">
        <v>3.7</v>
      </c>
      <c r="K346" s="465"/>
      <c r="L346" s="466"/>
      <c r="M346" s="466"/>
      <c r="N346" s="466"/>
      <c r="O346" s="466"/>
      <c r="P346" s="466"/>
      <c r="Q346" s="466"/>
      <c r="R346" s="466"/>
      <c r="S346" s="466"/>
      <c r="T346" s="466"/>
      <c r="U346" s="466"/>
      <c r="V346" s="466"/>
      <c r="W346" s="466"/>
    </row>
    <row r="347" spans="2:23" x14ac:dyDescent="0.25">
      <c r="B347" s="426"/>
      <c r="C347" s="427"/>
      <c r="D347" s="427"/>
      <c r="E347" s="1" t="s">
        <v>56</v>
      </c>
      <c r="G347" s="461"/>
      <c r="H347" s="457"/>
      <c r="I347" s="459" t="s">
        <v>435</v>
      </c>
      <c r="J347" s="460" t="s">
        <v>435</v>
      </c>
      <c r="K347" s="465"/>
      <c r="L347" s="466"/>
      <c r="M347" s="466"/>
      <c r="N347" s="466"/>
      <c r="O347" s="466"/>
      <c r="P347" s="466"/>
      <c r="Q347" s="466"/>
      <c r="R347" s="466"/>
      <c r="S347" s="466"/>
      <c r="T347" s="466"/>
      <c r="U347" s="466"/>
      <c r="V347" s="466"/>
      <c r="W347" s="466"/>
    </row>
    <row r="348" spans="2:23" ht="79.2" outlineLevel="1" x14ac:dyDescent="0.25">
      <c r="B348" s="426"/>
      <c r="C348" s="427"/>
      <c r="D348" s="427"/>
      <c r="F348" s="1" t="s">
        <v>57</v>
      </c>
      <c r="G348" s="461" t="s">
        <v>526</v>
      </c>
      <c r="H348" s="457" t="s">
        <v>527</v>
      </c>
      <c r="I348" s="459" t="s">
        <v>528</v>
      </c>
      <c r="J348" s="460">
        <v>3.7</v>
      </c>
      <c r="K348" s="465"/>
      <c r="L348" s="466"/>
      <c r="M348" s="466"/>
      <c r="N348" s="466"/>
      <c r="O348" s="466"/>
      <c r="P348" s="466"/>
      <c r="Q348" s="466"/>
      <c r="R348" s="466"/>
      <c r="S348" s="466"/>
      <c r="T348" s="466"/>
      <c r="U348" s="466"/>
      <c r="V348" s="466"/>
      <c r="W348" s="466"/>
    </row>
    <row r="349" spans="2:23" ht="79.2" outlineLevel="1" x14ac:dyDescent="0.25">
      <c r="B349" s="426"/>
      <c r="C349" s="427"/>
      <c r="D349" s="427"/>
      <c r="F349" s="1" t="s">
        <v>58</v>
      </c>
      <c r="G349" s="461" t="s">
        <v>526</v>
      </c>
      <c r="H349" s="457" t="s">
        <v>527</v>
      </c>
      <c r="I349" s="459" t="s">
        <v>528</v>
      </c>
      <c r="J349" s="460">
        <v>3.7</v>
      </c>
      <c r="K349" s="465"/>
      <c r="L349" s="466"/>
      <c r="M349" s="466"/>
      <c r="N349" s="466"/>
      <c r="O349" s="466"/>
      <c r="P349" s="466"/>
      <c r="Q349" s="466"/>
      <c r="R349" s="466"/>
      <c r="S349" s="466"/>
      <c r="T349" s="466"/>
      <c r="U349" s="466"/>
      <c r="V349" s="466"/>
      <c r="W349" s="466"/>
    </row>
    <row r="350" spans="2:23" ht="79.2" outlineLevel="1" x14ac:dyDescent="0.25">
      <c r="B350" s="426"/>
      <c r="C350" s="427"/>
      <c r="D350" s="427"/>
      <c r="F350" s="1" t="s">
        <v>59</v>
      </c>
      <c r="G350" s="461" t="s">
        <v>526</v>
      </c>
      <c r="H350" s="457" t="s">
        <v>527</v>
      </c>
      <c r="I350" s="459" t="s">
        <v>528</v>
      </c>
      <c r="J350" s="460">
        <v>3.7</v>
      </c>
      <c r="K350" s="465"/>
      <c r="L350" s="466"/>
      <c r="M350" s="466"/>
      <c r="N350" s="466"/>
      <c r="O350" s="466"/>
      <c r="P350" s="466"/>
      <c r="Q350" s="466"/>
      <c r="R350" s="466"/>
      <c r="S350" s="466"/>
      <c r="T350" s="466"/>
      <c r="U350" s="466"/>
      <c r="V350" s="466"/>
      <c r="W350" s="466"/>
    </row>
    <row r="351" spans="2:23" ht="79.2" outlineLevel="1" x14ac:dyDescent="0.25">
      <c r="B351" s="426"/>
      <c r="C351" s="427"/>
      <c r="D351" s="427"/>
      <c r="F351" s="1" t="s">
        <v>60</v>
      </c>
      <c r="G351" s="461" t="s">
        <v>526</v>
      </c>
      <c r="H351" s="457" t="s">
        <v>527</v>
      </c>
      <c r="I351" s="459" t="s">
        <v>528</v>
      </c>
      <c r="J351" s="460">
        <v>3.7</v>
      </c>
      <c r="K351" s="465"/>
      <c r="L351" s="466"/>
      <c r="M351" s="466"/>
      <c r="N351" s="466"/>
      <c r="O351" s="466"/>
      <c r="P351" s="466"/>
      <c r="Q351" s="466"/>
      <c r="R351" s="466"/>
      <c r="S351" s="466"/>
      <c r="T351" s="466"/>
      <c r="U351" s="466"/>
      <c r="V351" s="466"/>
      <c r="W351" s="466"/>
    </row>
    <row r="352" spans="2:23" x14ac:dyDescent="0.25">
      <c r="B352" s="426"/>
      <c r="C352" s="427"/>
      <c r="D352" s="427"/>
      <c r="E352" s="1" t="s">
        <v>61</v>
      </c>
      <c r="G352" s="461"/>
      <c r="H352" s="457"/>
      <c r="I352" s="459" t="s">
        <v>435</v>
      </c>
      <c r="J352" s="460" t="s">
        <v>435</v>
      </c>
      <c r="K352" s="465"/>
      <c r="L352" s="466"/>
      <c r="M352" s="466"/>
      <c r="N352" s="466"/>
      <c r="O352" s="466"/>
      <c r="P352" s="466"/>
      <c r="Q352" s="466"/>
      <c r="R352" s="466"/>
      <c r="S352" s="466"/>
      <c r="T352" s="466"/>
      <c r="U352" s="466"/>
      <c r="V352" s="466"/>
      <c r="W352" s="466"/>
    </row>
    <row r="353" spans="2:23" ht="79.2" outlineLevel="1" x14ac:dyDescent="0.25">
      <c r="B353" s="426"/>
      <c r="C353" s="427"/>
      <c r="D353" s="427"/>
      <c r="F353" s="1" t="s">
        <v>62</v>
      </c>
      <c r="G353" s="461" t="s">
        <v>526</v>
      </c>
      <c r="H353" s="457" t="s">
        <v>527</v>
      </c>
      <c r="I353" s="459" t="s">
        <v>528</v>
      </c>
      <c r="J353" s="460">
        <v>3.7</v>
      </c>
      <c r="K353" s="465"/>
      <c r="L353" s="466"/>
      <c r="M353" s="466"/>
      <c r="N353" s="466"/>
      <c r="O353" s="466"/>
      <c r="P353" s="466"/>
      <c r="Q353" s="466"/>
      <c r="R353" s="466"/>
      <c r="S353" s="466"/>
      <c r="T353" s="466"/>
      <c r="U353" s="466"/>
      <c r="V353" s="466"/>
      <c r="W353" s="466"/>
    </row>
    <row r="354" spans="2:23" ht="79.2" outlineLevel="1" x14ac:dyDescent="0.25">
      <c r="B354" s="426"/>
      <c r="C354" s="427"/>
      <c r="D354" s="427"/>
      <c r="F354" s="1" t="s">
        <v>63</v>
      </c>
      <c r="G354" s="461" t="s">
        <v>526</v>
      </c>
      <c r="H354" s="457" t="s">
        <v>527</v>
      </c>
      <c r="I354" s="459" t="s">
        <v>528</v>
      </c>
      <c r="J354" s="460">
        <v>3.7</v>
      </c>
      <c r="K354" s="465"/>
      <c r="L354" s="466"/>
      <c r="M354" s="466"/>
      <c r="N354" s="466"/>
      <c r="O354" s="466"/>
      <c r="P354" s="466"/>
      <c r="Q354" s="466"/>
      <c r="R354" s="466"/>
      <c r="S354" s="466"/>
      <c r="T354" s="466"/>
      <c r="U354" s="466"/>
      <c r="V354" s="466"/>
      <c r="W354" s="466"/>
    </row>
    <row r="355" spans="2:23" ht="79.2" outlineLevel="1" x14ac:dyDescent="0.25">
      <c r="B355" s="426"/>
      <c r="C355" s="427"/>
      <c r="D355" s="427"/>
      <c r="F355" s="1" t="s">
        <v>64</v>
      </c>
      <c r="G355" s="461" t="s">
        <v>526</v>
      </c>
      <c r="H355" s="457" t="s">
        <v>527</v>
      </c>
      <c r="I355" s="459" t="s">
        <v>528</v>
      </c>
      <c r="J355" s="460">
        <v>3.7</v>
      </c>
      <c r="K355" s="465"/>
      <c r="L355" s="466"/>
      <c r="M355" s="466"/>
      <c r="N355" s="466"/>
      <c r="O355" s="466"/>
      <c r="P355" s="466"/>
      <c r="Q355" s="466"/>
      <c r="R355" s="466"/>
      <c r="S355" s="466"/>
      <c r="T355" s="466"/>
      <c r="U355" s="466"/>
      <c r="V355" s="466"/>
      <c r="W355" s="466"/>
    </row>
    <row r="356" spans="2:23" ht="79.2" outlineLevel="1" x14ac:dyDescent="0.25">
      <c r="B356" s="426"/>
      <c r="C356" s="427"/>
      <c r="D356" s="427"/>
      <c r="F356" s="1" t="s">
        <v>65</v>
      </c>
      <c r="G356" s="461" t="s">
        <v>526</v>
      </c>
      <c r="H356" s="457" t="s">
        <v>527</v>
      </c>
      <c r="I356" s="459" t="s">
        <v>528</v>
      </c>
      <c r="J356" s="460">
        <v>3.7</v>
      </c>
      <c r="K356" s="465"/>
      <c r="L356" s="466"/>
      <c r="M356" s="466"/>
      <c r="N356" s="466"/>
      <c r="O356" s="466"/>
      <c r="P356" s="466"/>
      <c r="Q356" s="466"/>
      <c r="R356" s="466"/>
      <c r="S356" s="466"/>
      <c r="T356" s="466"/>
      <c r="U356" s="466"/>
      <c r="V356" s="466"/>
      <c r="W356" s="466"/>
    </row>
    <row r="357" spans="2:23" x14ac:dyDescent="0.25">
      <c r="B357" s="426"/>
      <c r="C357" s="427"/>
      <c r="D357" s="427" t="s">
        <v>66</v>
      </c>
      <c r="G357" s="461"/>
      <c r="H357" s="457"/>
      <c r="I357" s="459" t="s">
        <v>435</v>
      </c>
      <c r="J357" s="460" t="s">
        <v>435</v>
      </c>
      <c r="K357" s="465"/>
      <c r="L357" s="466"/>
      <c r="M357" s="466"/>
      <c r="N357" s="466"/>
      <c r="O357" s="466"/>
      <c r="P357" s="466"/>
      <c r="Q357" s="466"/>
      <c r="R357" s="466"/>
      <c r="S357" s="466"/>
      <c r="T357" s="466"/>
      <c r="U357" s="466"/>
      <c r="V357" s="466"/>
      <c r="W357" s="466"/>
    </row>
    <row r="358" spans="2:23" x14ac:dyDescent="0.25">
      <c r="B358" s="426"/>
      <c r="C358" s="427"/>
      <c r="D358" s="427"/>
      <c r="E358" s="71" t="s">
        <v>67</v>
      </c>
      <c r="G358" s="461"/>
      <c r="H358" s="457"/>
      <c r="I358" s="459" t="s">
        <v>435</v>
      </c>
      <c r="J358" s="460" t="s">
        <v>435</v>
      </c>
      <c r="K358" s="465"/>
      <c r="L358" s="466"/>
      <c r="M358" s="466"/>
      <c r="N358" s="466"/>
      <c r="O358" s="466"/>
      <c r="P358" s="466"/>
      <c r="Q358" s="466"/>
      <c r="R358" s="466"/>
      <c r="S358" s="466"/>
      <c r="T358" s="466"/>
      <c r="U358" s="466"/>
      <c r="V358" s="466"/>
      <c r="W358" s="466"/>
    </row>
    <row r="359" spans="2:23" ht="79.2" outlineLevel="1" x14ac:dyDescent="0.25">
      <c r="B359" s="426"/>
      <c r="C359" s="427"/>
      <c r="D359" s="427"/>
      <c r="E359" s="71"/>
      <c r="F359" s="1" t="s">
        <v>68</v>
      </c>
      <c r="G359" s="461" t="s">
        <v>526</v>
      </c>
      <c r="H359" s="457" t="s">
        <v>527</v>
      </c>
      <c r="I359" s="459" t="s">
        <v>528</v>
      </c>
      <c r="J359" s="460">
        <v>3.7</v>
      </c>
      <c r="K359" s="465"/>
      <c r="L359" s="466"/>
      <c r="M359" s="466"/>
      <c r="N359" s="466"/>
      <c r="O359" s="466"/>
      <c r="P359" s="466"/>
      <c r="Q359" s="466"/>
      <c r="R359" s="466"/>
      <c r="S359" s="466"/>
      <c r="T359" s="466"/>
      <c r="U359" s="466"/>
      <c r="V359" s="466"/>
      <c r="W359" s="466"/>
    </row>
    <row r="360" spans="2:23" ht="79.2" outlineLevel="1" x14ac:dyDescent="0.25">
      <c r="B360" s="426"/>
      <c r="C360" s="427"/>
      <c r="D360" s="427"/>
      <c r="F360" s="1" t="s">
        <v>69</v>
      </c>
      <c r="G360" s="461" t="s">
        <v>526</v>
      </c>
      <c r="H360" s="457" t="s">
        <v>527</v>
      </c>
      <c r="I360" s="459" t="s">
        <v>528</v>
      </c>
      <c r="J360" s="460">
        <v>3.7</v>
      </c>
      <c r="K360" s="465"/>
      <c r="L360" s="466"/>
      <c r="M360" s="466"/>
      <c r="N360" s="466"/>
      <c r="O360" s="466"/>
      <c r="P360" s="466"/>
      <c r="Q360" s="466"/>
      <c r="R360" s="466"/>
      <c r="S360" s="466"/>
      <c r="T360" s="466"/>
      <c r="U360" s="466"/>
      <c r="V360" s="466"/>
      <c r="W360" s="466"/>
    </row>
    <row r="361" spans="2:23" ht="79.2" outlineLevel="1" x14ac:dyDescent="0.25">
      <c r="B361" s="426"/>
      <c r="C361" s="427"/>
      <c r="D361" s="427"/>
      <c r="F361" s="1" t="s">
        <v>70</v>
      </c>
      <c r="G361" s="461" t="s">
        <v>526</v>
      </c>
      <c r="H361" s="457" t="s">
        <v>527</v>
      </c>
      <c r="I361" s="459" t="s">
        <v>528</v>
      </c>
      <c r="J361" s="460">
        <v>3.7</v>
      </c>
      <c r="K361" s="465"/>
      <c r="L361" s="466"/>
      <c r="M361" s="466"/>
      <c r="N361" s="466"/>
      <c r="O361" s="466"/>
      <c r="P361" s="466"/>
      <c r="Q361" s="466"/>
      <c r="R361" s="466"/>
      <c r="S361" s="466"/>
      <c r="T361" s="466"/>
      <c r="U361" s="466"/>
      <c r="V361" s="466"/>
      <c r="W361" s="466"/>
    </row>
    <row r="362" spans="2:23" x14ac:dyDescent="0.25">
      <c r="B362" s="426"/>
      <c r="C362" s="427"/>
      <c r="D362" s="427"/>
      <c r="E362" s="1" t="s">
        <v>71</v>
      </c>
      <c r="G362" s="461"/>
      <c r="H362" s="457"/>
      <c r="I362" s="459" t="s">
        <v>435</v>
      </c>
      <c r="J362" s="460" t="s">
        <v>435</v>
      </c>
      <c r="K362" s="465"/>
      <c r="L362" s="466"/>
      <c r="M362" s="466"/>
      <c r="N362" s="466"/>
      <c r="O362" s="466"/>
      <c r="P362" s="466"/>
      <c r="Q362" s="466"/>
      <c r="R362" s="466"/>
      <c r="S362" s="466"/>
      <c r="T362" s="466"/>
      <c r="U362" s="466"/>
      <c r="V362" s="466"/>
      <c r="W362" s="466"/>
    </row>
    <row r="363" spans="2:23" ht="79.2" outlineLevel="1" x14ac:dyDescent="0.25">
      <c r="B363" s="426"/>
      <c r="C363" s="427"/>
      <c r="D363" s="427"/>
      <c r="F363" s="1" t="s">
        <v>72</v>
      </c>
      <c r="G363" s="461" t="s">
        <v>526</v>
      </c>
      <c r="H363" s="457" t="s">
        <v>527</v>
      </c>
      <c r="I363" s="459" t="s">
        <v>528</v>
      </c>
      <c r="J363" s="460">
        <v>3.7</v>
      </c>
      <c r="K363" s="465"/>
      <c r="L363" s="466"/>
      <c r="M363" s="466"/>
      <c r="N363" s="466"/>
      <c r="O363" s="466"/>
      <c r="P363" s="466"/>
      <c r="Q363" s="466"/>
      <c r="R363" s="466"/>
      <c r="S363" s="466"/>
      <c r="T363" s="466"/>
      <c r="U363" s="466"/>
      <c r="V363" s="466"/>
      <c r="W363" s="466"/>
    </row>
    <row r="364" spans="2:23" ht="79.2" outlineLevel="1" x14ac:dyDescent="0.25">
      <c r="B364" s="426"/>
      <c r="C364" s="427"/>
      <c r="D364" s="427"/>
      <c r="F364" s="1" t="s">
        <v>73</v>
      </c>
      <c r="G364" s="461" t="s">
        <v>526</v>
      </c>
      <c r="H364" s="457" t="s">
        <v>527</v>
      </c>
      <c r="I364" s="459" t="s">
        <v>528</v>
      </c>
      <c r="J364" s="460">
        <v>3.7</v>
      </c>
      <c r="K364" s="465"/>
      <c r="L364" s="466"/>
      <c r="M364" s="466"/>
      <c r="N364" s="466"/>
      <c r="O364" s="466"/>
      <c r="P364" s="466"/>
      <c r="Q364" s="466"/>
      <c r="R364" s="466"/>
      <c r="S364" s="466"/>
      <c r="T364" s="466"/>
      <c r="U364" s="466"/>
      <c r="V364" s="466"/>
      <c r="W364" s="466"/>
    </row>
    <row r="365" spans="2:23" ht="79.2" outlineLevel="1" x14ac:dyDescent="0.25">
      <c r="B365" s="426"/>
      <c r="C365" s="427"/>
      <c r="D365" s="427"/>
      <c r="F365" s="1" t="s">
        <v>74</v>
      </c>
      <c r="G365" s="461" t="s">
        <v>526</v>
      </c>
      <c r="H365" s="457" t="s">
        <v>527</v>
      </c>
      <c r="I365" s="459" t="s">
        <v>528</v>
      </c>
      <c r="J365" s="460">
        <v>3.7</v>
      </c>
      <c r="K365" s="465"/>
      <c r="L365" s="466"/>
      <c r="M365" s="466"/>
      <c r="N365" s="466"/>
      <c r="O365" s="466"/>
      <c r="P365" s="466"/>
      <c r="Q365" s="466"/>
      <c r="R365" s="466"/>
      <c r="S365" s="466"/>
      <c r="T365" s="466"/>
      <c r="U365" s="466"/>
      <c r="V365" s="466"/>
      <c r="W365" s="466"/>
    </row>
    <row r="366" spans="2:23" x14ac:dyDescent="0.25">
      <c r="B366" s="426"/>
      <c r="C366" s="427"/>
      <c r="D366" s="427"/>
      <c r="E366" s="1" t="s">
        <v>75</v>
      </c>
      <c r="G366" s="461"/>
      <c r="H366" s="457"/>
      <c r="I366" s="459" t="s">
        <v>435</v>
      </c>
      <c r="J366" s="460" t="s">
        <v>435</v>
      </c>
      <c r="K366" s="465"/>
      <c r="L366" s="466"/>
      <c r="M366" s="466"/>
      <c r="N366" s="466"/>
      <c r="O366" s="466"/>
      <c r="P366" s="466"/>
      <c r="Q366" s="466"/>
      <c r="R366" s="466"/>
      <c r="S366" s="466"/>
      <c r="T366" s="466"/>
      <c r="U366" s="466"/>
      <c r="V366" s="466"/>
      <c r="W366" s="466"/>
    </row>
    <row r="367" spans="2:23" ht="79.2" outlineLevel="1" x14ac:dyDescent="0.25">
      <c r="B367" s="426"/>
      <c r="C367" s="427"/>
      <c r="D367" s="427"/>
      <c r="F367" s="1" t="s">
        <v>76</v>
      </c>
      <c r="G367" s="461" t="s">
        <v>526</v>
      </c>
      <c r="H367" s="457" t="s">
        <v>527</v>
      </c>
      <c r="I367" s="459" t="s">
        <v>528</v>
      </c>
      <c r="J367" s="460">
        <v>3.7</v>
      </c>
      <c r="K367" s="465"/>
      <c r="L367" s="466"/>
      <c r="M367" s="466"/>
      <c r="N367" s="466"/>
      <c r="O367" s="466"/>
      <c r="P367" s="466"/>
      <c r="Q367" s="466"/>
      <c r="R367" s="466"/>
      <c r="S367" s="466"/>
      <c r="T367" s="466"/>
      <c r="U367" s="466"/>
      <c r="V367" s="466"/>
      <c r="W367" s="466"/>
    </row>
    <row r="368" spans="2:23" ht="79.2" outlineLevel="1" x14ac:dyDescent="0.25">
      <c r="B368" s="426"/>
      <c r="C368" s="427"/>
      <c r="D368" s="427"/>
      <c r="F368" s="1" t="s">
        <v>77</v>
      </c>
      <c r="G368" s="461" t="s">
        <v>526</v>
      </c>
      <c r="H368" s="457" t="s">
        <v>527</v>
      </c>
      <c r="I368" s="459" t="s">
        <v>528</v>
      </c>
      <c r="J368" s="460">
        <v>3.7</v>
      </c>
      <c r="K368" s="465"/>
      <c r="L368" s="466"/>
      <c r="M368" s="466"/>
      <c r="N368" s="466"/>
      <c r="O368" s="466"/>
      <c r="P368" s="466"/>
      <c r="Q368" s="466"/>
      <c r="R368" s="466"/>
      <c r="S368" s="466"/>
      <c r="T368" s="466"/>
      <c r="U368" s="466"/>
      <c r="V368" s="466"/>
      <c r="W368" s="466"/>
    </row>
    <row r="369" spans="2:23" ht="79.2" outlineLevel="1" x14ac:dyDescent="0.25">
      <c r="B369" s="426"/>
      <c r="C369" s="427"/>
      <c r="D369" s="427"/>
      <c r="F369" s="1" t="s">
        <v>78</v>
      </c>
      <c r="G369" s="461" t="s">
        <v>526</v>
      </c>
      <c r="H369" s="457" t="s">
        <v>527</v>
      </c>
      <c r="I369" s="459" t="s">
        <v>528</v>
      </c>
      <c r="J369" s="460">
        <v>3.7</v>
      </c>
      <c r="K369" s="465"/>
      <c r="L369" s="466"/>
      <c r="M369" s="466"/>
      <c r="N369" s="466"/>
      <c r="O369" s="466"/>
      <c r="P369" s="466"/>
      <c r="Q369" s="466"/>
      <c r="R369" s="466"/>
      <c r="S369" s="466"/>
      <c r="T369" s="466"/>
      <c r="U369" s="466"/>
      <c r="V369" s="466"/>
      <c r="W369" s="466"/>
    </row>
    <row r="370" spans="2:23" x14ac:dyDescent="0.25">
      <c r="B370" s="426"/>
      <c r="C370" s="427"/>
      <c r="D370" s="427" t="s">
        <v>79</v>
      </c>
      <c r="G370" s="461"/>
      <c r="H370" s="457"/>
      <c r="I370" s="459" t="s">
        <v>435</v>
      </c>
      <c r="J370" s="460" t="s">
        <v>435</v>
      </c>
      <c r="K370" s="465"/>
      <c r="L370" s="466"/>
      <c r="M370" s="466"/>
      <c r="N370" s="466"/>
      <c r="O370" s="466"/>
      <c r="P370" s="466"/>
      <c r="Q370" s="466"/>
      <c r="R370" s="466"/>
      <c r="S370" s="466"/>
      <c r="T370" s="466"/>
      <c r="U370" s="466"/>
      <c r="V370" s="466"/>
      <c r="W370" s="466"/>
    </row>
    <row r="371" spans="2:23" x14ac:dyDescent="0.25">
      <c r="B371" s="426"/>
      <c r="C371" s="427"/>
      <c r="D371" s="427"/>
      <c r="E371" s="1" t="s">
        <v>80</v>
      </c>
      <c r="G371" s="461"/>
      <c r="H371" s="457"/>
      <c r="I371" s="459" t="s">
        <v>435</v>
      </c>
      <c r="J371" s="460" t="s">
        <v>435</v>
      </c>
      <c r="K371" s="465"/>
      <c r="L371" s="466"/>
      <c r="M371" s="466"/>
      <c r="N371" s="466"/>
      <c r="O371" s="466"/>
      <c r="P371" s="466"/>
      <c r="Q371" s="466"/>
      <c r="R371" s="466"/>
      <c r="S371" s="466"/>
      <c r="T371" s="466"/>
      <c r="U371" s="466"/>
      <c r="V371" s="466"/>
      <c r="W371" s="466"/>
    </row>
    <row r="372" spans="2:23" ht="79.2" outlineLevel="1" x14ac:dyDescent="0.25">
      <c r="B372" s="426"/>
      <c r="C372" s="427"/>
      <c r="D372" s="427"/>
      <c r="F372" s="1" t="s">
        <v>81</v>
      </c>
      <c r="G372" s="461" t="s">
        <v>526</v>
      </c>
      <c r="H372" s="457" t="s">
        <v>527</v>
      </c>
      <c r="I372" s="459" t="s">
        <v>528</v>
      </c>
      <c r="J372" s="460">
        <v>3.7</v>
      </c>
      <c r="K372" s="465"/>
      <c r="L372" s="466"/>
      <c r="M372" s="466"/>
      <c r="N372" s="466"/>
      <c r="O372" s="466"/>
      <c r="P372" s="466"/>
      <c r="Q372" s="466"/>
      <c r="R372" s="466"/>
      <c r="S372" s="466"/>
      <c r="T372" s="466"/>
      <c r="U372" s="466"/>
      <c r="V372" s="466"/>
      <c r="W372" s="466"/>
    </row>
    <row r="373" spans="2:23" ht="79.2" outlineLevel="1" x14ac:dyDescent="0.25">
      <c r="B373" s="426"/>
      <c r="C373" s="427"/>
      <c r="D373" s="427"/>
      <c r="F373" s="1" t="s">
        <v>82</v>
      </c>
      <c r="G373" s="461" t="s">
        <v>526</v>
      </c>
      <c r="H373" s="457" t="s">
        <v>527</v>
      </c>
      <c r="I373" s="459" t="s">
        <v>528</v>
      </c>
      <c r="J373" s="460">
        <v>3.7</v>
      </c>
      <c r="K373" s="465"/>
      <c r="L373" s="466"/>
      <c r="M373" s="466"/>
      <c r="N373" s="466"/>
      <c r="O373" s="466"/>
      <c r="P373" s="466"/>
      <c r="Q373" s="466"/>
      <c r="R373" s="466"/>
      <c r="S373" s="466"/>
      <c r="T373" s="466"/>
      <c r="U373" s="466"/>
      <c r="V373" s="466"/>
      <c r="W373" s="466"/>
    </row>
    <row r="374" spans="2:23" x14ac:dyDescent="0.25">
      <c r="B374" s="426"/>
      <c r="C374" s="427"/>
      <c r="D374" s="427"/>
      <c r="E374" s="1" t="s">
        <v>83</v>
      </c>
      <c r="G374" s="461"/>
      <c r="H374" s="457"/>
      <c r="I374" s="459" t="s">
        <v>435</v>
      </c>
      <c r="J374" s="460" t="s">
        <v>435</v>
      </c>
      <c r="K374" s="465"/>
      <c r="L374" s="466"/>
      <c r="M374" s="466"/>
      <c r="N374" s="466"/>
      <c r="O374" s="466"/>
      <c r="P374" s="466"/>
      <c r="Q374" s="466"/>
      <c r="R374" s="466"/>
      <c r="S374" s="466"/>
      <c r="T374" s="466"/>
      <c r="U374" s="466"/>
      <c r="V374" s="466"/>
      <c r="W374" s="466"/>
    </row>
    <row r="375" spans="2:23" ht="79.2" outlineLevel="1" x14ac:dyDescent="0.25">
      <c r="B375" s="426"/>
      <c r="C375" s="427"/>
      <c r="D375" s="427"/>
      <c r="F375" s="1" t="s">
        <v>84</v>
      </c>
      <c r="G375" s="461" t="s">
        <v>526</v>
      </c>
      <c r="H375" s="457" t="s">
        <v>527</v>
      </c>
      <c r="I375" s="459" t="s">
        <v>528</v>
      </c>
      <c r="J375" s="460">
        <v>3.7</v>
      </c>
      <c r="K375" s="465"/>
      <c r="L375" s="466"/>
      <c r="M375" s="466"/>
      <c r="N375" s="466"/>
      <c r="O375" s="466"/>
      <c r="P375" s="466"/>
      <c r="Q375" s="466"/>
      <c r="R375" s="466"/>
      <c r="S375" s="466"/>
      <c r="T375" s="466"/>
      <c r="U375" s="466"/>
      <c r="V375" s="466"/>
      <c r="W375" s="466"/>
    </row>
    <row r="376" spans="2:23" ht="79.2" outlineLevel="1" x14ac:dyDescent="0.25">
      <c r="B376" s="426"/>
      <c r="C376" s="427"/>
      <c r="D376" s="427"/>
      <c r="F376" s="1" t="s">
        <v>85</v>
      </c>
      <c r="G376" s="461" t="s">
        <v>526</v>
      </c>
      <c r="H376" s="457" t="s">
        <v>527</v>
      </c>
      <c r="I376" s="459" t="s">
        <v>528</v>
      </c>
      <c r="J376" s="460">
        <v>3.7</v>
      </c>
      <c r="K376" s="465"/>
      <c r="L376" s="466"/>
      <c r="M376" s="466"/>
      <c r="N376" s="466"/>
      <c r="O376" s="466"/>
      <c r="P376" s="466"/>
      <c r="Q376" s="466"/>
      <c r="R376" s="466"/>
      <c r="S376" s="466"/>
      <c r="T376" s="466"/>
      <c r="U376" s="466"/>
      <c r="V376" s="466"/>
      <c r="W376" s="466"/>
    </row>
    <row r="377" spans="2:23" ht="79.2" outlineLevel="1" x14ac:dyDescent="0.25">
      <c r="B377" s="426"/>
      <c r="C377" s="427"/>
      <c r="D377" s="427"/>
      <c r="F377" s="1" t="s">
        <v>86</v>
      </c>
      <c r="G377" s="461" t="s">
        <v>526</v>
      </c>
      <c r="H377" s="457" t="s">
        <v>527</v>
      </c>
      <c r="I377" s="459" t="s">
        <v>528</v>
      </c>
      <c r="J377" s="460">
        <v>3.7</v>
      </c>
      <c r="K377" s="465"/>
      <c r="L377" s="466"/>
      <c r="M377" s="466"/>
      <c r="N377" s="466"/>
      <c r="O377" s="466"/>
      <c r="P377" s="466"/>
      <c r="Q377" s="466"/>
      <c r="R377" s="466"/>
      <c r="S377" s="466"/>
      <c r="T377" s="466"/>
      <c r="U377" s="466"/>
      <c r="V377" s="466"/>
      <c r="W377" s="466"/>
    </row>
    <row r="378" spans="2:23" x14ac:dyDescent="0.25">
      <c r="B378" s="426"/>
      <c r="C378" s="427"/>
      <c r="D378" s="427"/>
      <c r="E378" s="1" t="s">
        <v>87</v>
      </c>
      <c r="G378" s="461"/>
      <c r="H378" s="457"/>
      <c r="I378" s="459" t="s">
        <v>435</v>
      </c>
      <c r="J378" s="460" t="s">
        <v>435</v>
      </c>
      <c r="K378" s="465"/>
      <c r="L378" s="466"/>
      <c r="M378" s="466"/>
      <c r="N378" s="466"/>
      <c r="O378" s="466"/>
      <c r="P378" s="466"/>
      <c r="Q378" s="466"/>
      <c r="R378" s="466"/>
      <c r="S378" s="466"/>
      <c r="T378" s="466"/>
      <c r="U378" s="466"/>
      <c r="V378" s="466"/>
      <c r="W378" s="466"/>
    </row>
    <row r="379" spans="2:23" ht="79.2" outlineLevel="1" x14ac:dyDescent="0.25">
      <c r="B379" s="426"/>
      <c r="C379" s="427"/>
      <c r="D379" s="427"/>
      <c r="F379" s="1" t="s">
        <v>88</v>
      </c>
      <c r="G379" s="461" t="s">
        <v>526</v>
      </c>
      <c r="H379" s="457" t="s">
        <v>527</v>
      </c>
      <c r="I379" s="459" t="s">
        <v>528</v>
      </c>
      <c r="J379" s="460">
        <v>3.7</v>
      </c>
      <c r="K379" s="465"/>
      <c r="L379" s="466"/>
      <c r="M379" s="466"/>
      <c r="N379" s="466"/>
      <c r="O379" s="466"/>
      <c r="P379" s="466"/>
      <c r="Q379" s="466"/>
      <c r="R379" s="466"/>
      <c r="S379" s="466"/>
      <c r="T379" s="466"/>
      <c r="U379" s="466"/>
      <c r="V379" s="466"/>
      <c r="W379" s="466"/>
    </row>
    <row r="380" spans="2:23" ht="79.2" outlineLevel="1" x14ac:dyDescent="0.25">
      <c r="B380" s="426"/>
      <c r="C380" s="427"/>
      <c r="D380" s="427"/>
      <c r="F380" s="1" t="s">
        <v>89</v>
      </c>
      <c r="G380" s="461" t="s">
        <v>526</v>
      </c>
      <c r="H380" s="457" t="s">
        <v>527</v>
      </c>
      <c r="I380" s="459" t="s">
        <v>528</v>
      </c>
      <c r="J380" s="460">
        <v>3.7</v>
      </c>
      <c r="K380" s="465"/>
      <c r="L380" s="466"/>
      <c r="M380" s="466"/>
      <c r="N380" s="466"/>
      <c r="O380" s="466"/>
      <c r="P380" s="466"/>
      <c r="Q380" s="466"/>
      <c r="R380" s="466"/>
      <c r="S380" s="466"/>
      <c r="T380" s="466"/>
      <c r="U380" s="466"/>
      <c r="V380" s="466"/>
      <c r="W380" s="466"/>
    </row>
    <row r="381" spans="2:23" x14ac:dyDescent="0.25">
      <c r="B381" s="426"/>
      <c r="C381" s="427"/>
      <c r="D381" s="427"/>
      <c r="E381" s="1" t="s">
        <v>90</v>
      </c>
      <c r="G381" s="461"/>
      <c r="H381" s="457"/>
      <c r="I381" s="459" t="s">
        <v>435</v>
      </c>
      <c r="J381" s="460" t="s">
        <v>435</v>
      </c>
      <c r="K381" s="465"/>
      <c r="L381" s="466"/>
      <c r="M381" s="466"/>
      <c r="N381" s="466"/>
      <c r="O381" s="466"/>
      <c r="P381" s="466"/>
      <c r="Q381" s="466"/>
      <c r="R381" s="466"/>
      <c r="S381" s="466"/>
      <c r="T381" s="466"/>
      <c r="U381" s="466"/>
      <c r="V381" s="466"/>
      <c r="W381" s="466"/>
    </row>
    <row r="382" spans="2:23" ht="79.2" outlineLevel="1" x14ac:dyDescent="0.25">
      <c r="B382" s="426"/>
      <c r="C382" s="427"/>
      <c r="D382" s="427"/>
      <c r="F382" s="1" t="s">
        <v>91</v>
      </c>
      <c r="G382" s="461" t="s">
        <v>526</v>
      </c>
      <c r="H382" s="457" t="s">
        <v>527</v>
      </c>
      <c r="I382" s="459" t="s">
        <v>528</v>
      </c>
      <c r="J382" s="460">
        <v>3.7</v>
      </c>
      <c r="K382" s="465"/>
      <c r="L382" s="466"/>
      <c r="M382" s="466"/>
      <c r="N382" s="466"/>
      <c r="O382" s="466"/>
      <c r="P382" s="466"/>
      <c r="Q382" s="466"/>
      <c r="R382" s="466"/>
      <c r="S382" s="466"/>
      <c r="T382" s="466"/>
      <c r="U382" s="466"/>
      <c r="V382" s="466"/>
      <c r="W382" s="466"/>
    </row>
    <row r="383" spans="2:23" ht="79.2" outlineLevel="1" x14ac:dyDescent="0.25">
      <c r="B383" s="426"/>
      <c r="C383" s="427"/>
      <c r="D383" s="427"/>
      <c r="F383" s="1" t="s">
        <v>92</v>
      </c>
      <c r="G383" s="461" t="s">
        <v>526</v>
      </c>
      <c r="H383" s="457" t="s">
        <v>527</v>
      </c>
      <c r="I383" s="459" t="s">
        <v>528</v>
      </c>
      <c r="J383" s="460">
        <v>3.7</v>
      </c>
      <c r="K383" s="465"/>
      <c r="L383" s="466"/>
      <c r="M383" s="466"/>
      <c r="N383" s="466"/>
      <c r="O383" s="466"/>
      <c r="P383" s="466"/>
      <c r="Q383" s="466"/>
      <c r="R383" s="466"/>
      <c r="S383" s="466"/>
      <c r="T383" s="466"/>
      <c r="U383" s="466"/>
      <c r="V383" s="466"/>
      <c r="W383" s="466"/>
    </row>
    <row r="384" spans="2:23" ht="79.2" outlineLevel="1" x14ac:dyDescent="0.25">
      <c r="B384" s="426"/>
      <c r="C384" s="427"/>
      <c r="D384" s="427"/>
      <c r="F384" s="1" t="s">
        <v>93</v>
      </c>
      <c r="G384" s="461" t="s">
        <v>526</v>
      </c>
      <c r="H384" s="457" t="s">
        <v>527</v>
      </c>
      <c r="I384" s="459" t="s">
        <v>528</v>
      </c>
      <c r="J384" s="460">
        <v>3.7</v>
      </c>
      <c r="K384" s="465"/>
      <c r="L384" s="466"/>
      <c r="M384" s="466"/>
      <c r="N384" s="466"/>
      <c r="O384" s="466"/>
      <c r="P384" s="466"/>
      <c r="Q384" s="466"/>
      <c r="R384" s="466"/>
      <c r="S384" s="466"/>
      <c r="T384" s="466"/>
      <c r="U384" s="466"/>
      <c r="V384" s="466"/>
      <c r="W384" s="466"/>
    </row>
    <row r="385" spans="2:23" x14ac:dyDescent="0.25">
      <c r="B385" s="426"/>
      <c r="C385" s="427"/>
      <c r="D385" s="427"/>
      <c r="E385" s="1" t="s">
        <v>94</v>
      </c>
      <c r="G385" s="461"/>
      <c r="H385" s="457"/>
      <c r="I385" s="459" t="s">
        <v>435</v>
      </c>
      <c r="J385" s="460" t="s">
        <v>435</v>
      </c>
      <c r="K385" s="465"/>
      <c r="L385" s="466"/>
      <c r="M385" s="466"/>
      <c r="N385" s="466"/>
      <c r="O385" s="466"/>
      <c r="P385" s="466"/>
      <c r="Q385" s="466"/>
      <c r="R385" s="466"/>
      <c r="S385" s="466"/>
      <c r="T385" s="466"/>
      <c r="U385" s="466"/>
      <c r="V385" s="466"/>
      <c r="W385" s="466"/>
    </row>
    <row r="386" spans="2:23" ht="79.2" outlineLevel="1" x14ac:dyDescent="0.25">
      <c r="B386" s="426"/>
      <c r="C386" s="427"/>
      <c r="D386" s="427"/>
      <c r="F386" s="1" t="s">
        <v>95</v>
      </c>
      <c r="G386" s="461" t="s">
        <v>526</v>
      </c>
      <c r="H386" s="457" t="s">
        <v>527</v>
      </c>
      <c r="I386" s="459" t="s">
        <v>528</v>
      </c>
      <c r="J386" s="460">
        <v>3.7</v>
      </c>
      <c r="K386" s="465"/>
      <c r="L386" s="466"/>
      <c r="M386" s="466"/>
      <c r="N386" s="466"/>
      <c r="O386" s="466"/>
      <c r="P386" s="466"/>
      <c r="Q386" s="466"/>
      <c r="R386" s="466"/>
      <c r="S386" s="466"/>
      <c r="T386" s="466"/>
      <c r="U386" s="466"/>
      <c r="V386" s="466"/>
      <c r="W386" s="466"/>
    </row>
    <row r="387" spans="2:23" ht="79.2" outlineLevel="1" x14ac:dyDescent="0.25">
      <c r="B387" s="426"/>
      <c r="C387" s="427"/>
      <c r="D387" s="427"/>
      <c r="F387" s="1" t="s">
        <v>96</v>
      </c>
      <c r="G387" s="461" t="s">
        <v>526</v>
      </c>
      <c r="H387" s="457" t="s">
        <v>527</v>
      </c>
      <c r="I387" s="459" t="s">
        <v>528</v>
      </c>
      <c r="J387" s="460">
        <v>3.7</v>
      </c>
      <c r="K387" s="465"/>
      <c r="L387" s="466"/>
      <c r="M387" s="466"/>
      <c r="N387" s="466"/>
      <c r="O387" s="466"/>
      <c r="P387" s="466"/>
      <c r="Q387" s="466"/>
      <c r="R387" s="466"/>
      <c r="S387" s="466"/>
      <c r="T387" s="466"/>
      <c r="U387" s="466"/>
      <c r="V387" s="466"/>
      <c r="W387" s="466"/>
    </row>
    <row r="388" spans="2:23" x14ac:dyDescent="0.25">
      <c r="B388" s="426"/>
      <c r="C388" s="427"/>
      <c r="D388" s="427"/>
      <c r="E388" s="1" t="s">
        <v>97</v>
      </c>
      <c r="G388" s="461"/>
      <c r="H388" s="457"/>
      <c r="I388" s="459" t="s">
        <v>435</v>
      </c>
      <c r="J388" s="460" t="s">
        <v>435</v>
      </c>
      <c r="K388" s="465"/>
      <c r="L388" s="466"/>
      <c r="M388" s="466"/>
      <c r="N388" s="466"/>
      <c r="O388" s="466"/>
      <c r="P388" s="466"/>
      <c r="Q388" s="466"/>
      <c r="R388" s="466"/>
      <c r="S388" s="466"/>
      <c r="T388" s="466"/>
      <c r="U388" s="466"/>
      <c r="V388" s="466"/>
      <c r="W388" s="466"/>
    </row>
    <row r="389" spans="2:23" ht="79.2" outlineLevel="1" x14ac:dyDescent="0.25">
      <c r="B389" s="426"/>
      <c r="C389" s="427"/>
      <c r="D389" s="427"/>
      <c r="F389" s="1" t="s">
        <v>98</v>
      </c>
      <c r="G389" s="461" t="s">
        <v>526</v>
      </c>
      <c r="H389" s="457" t="s">
        <v>527</v>
      </c>
      <c r="I389" s="459" t="s">
        <v>528</v>
      </c>
      <c r="J389" s="460">
        <v>3.7</v>
      </c>
      <c r="K389" s="465"/>
      <c r="L389" s="466"/>
      <c r="M389" s="466"/>
      <c r="N389" s="466"/>
      <c r="O389" s="466"/>
      <c r="P389" s="466"/>
      <c r="Q389" s="466"/>
      <c r="R389" s="466"/>
      <c r="S389" s="466"/>
      <c r="T389" s="466"/>
      <c r="U389" s="466"/>
      <c r="V389" s="466"/>
      <c r="W389" s="466"/>
    </row>
    <row r="390" spans="2:23" ht="79.2" outlineLevel="1" x14ac:dyDescent="0.25">
      <c r="B390" s="426"/>
      <c r="C390" s="427"/>
      <c r="D390" s="427"/>
      <c r="F390" s="1" t="s">
        <v>99</v>
      </c>
      <c r="G390" s="461" t="s">
        <v>526</v>
      </c>
      <c r="H390" s="457" t="s">
        <v>527</v>
      </c>
      <c r="I390" s="459" t="s">
        <v>528</v>
      </c>
      <c r="J390" s="460">
        <v>3.7</v>
      </c>
      <c r="K390" s="465"/>
      <c r="L390" s="466"/>
      <c r="M390" s="466"/>
      <c r="N390" s="466"/>
      <c r="O390" s="466"/>
      <c r="P390" s="466"/>
      <c r="Q390" s="466"/>
      <c r="R390" s="466"/>
      <c r="S390" s="466"/>
      <c r="T390" s="466"/>
      <c r="U390" s="466"/>
      <c r="V390" s="466"/>
      <c r="W390" s="466"/>
    </row>
    <row r="391" spans="2:23" ht="79.2" outlineLevel="1" x14ac:dyDescent="0.25">
      <c r="B391" s="426"/>
      <c r="C391" s="427"/>
      <c r="D391" s="427"/>
      <c r="F391" s="1" t="s">
        <v>100</v>
      </c>
      <c r="G391" s="461" t="s">
        <v>526</v>
      </c>
      <c r="H391" s="457" t="s">
        <v>527</v>
      </c>
      <c r="I391" s="459" t="s">
        <v>528</v>
      </c>
      <c r="J391" s="460">
        <v>3.7</v>
      </c>
      <c r="K391" s="465"/>
      <c r="L391" s="466"/>
      <c r="M391" s="466"/>
      <c r="N391" s="466"/>
      <c r="O391" s="466"/>
      <c r="P391" s="466"/>
      <c r="Q391" s="466"/>
      <c r="R391" s="466"/>
      <c r="S391" s="466"/>
      <c r="T391" s="466"/>
      <c r="U391" s="466"/>
      <c r="V391" s="466"/>
      <c r="W391" s="466"/>
    </row>
    <row r="392" spans="2:23" x14ac:dyDescent="0.25">
      <c r="B392" s="426"/>
      <c r="C392" s="427"/>
      <c r="D392" s="427" t="s">
        <v>101</v>
      </c>
      <c r="G392" s="461"/>
      <c r="H392" s="457"/>
      <c r="I392" s="459" t="s">
        <v>435</v>
      </c>
      <c r="J392" s="460" t="s">
        <v>435</v>
      </c>
      <c r="K392" s="465"/>
      <c r="L392" s="466"/>
      <c r="M392" s="466"/>
      <c r="N392" s="466"/>
      <c r="O392" s="466"/>
      <c r="P392" s="466"/>
      <c r="Q392" s="466"/>
      <c r="R392" s="466"/>
      <c r="S392" s="466"/>
      <c r="T392" s="466"/>
      <c r="U392" s="466"/>
      <c r="V392" s="466"/>
      <c r="W392" s="466"/>
    </row>
    <row r="393" spans="2:23" x14ac:dyDescent="0.25">
      <c r="B393" s="426"/>
      <c r="C393" s="427"/>
      <c r="D393" s="427"/>
      <c r="E393" s="1" t="s">
        <v>102</v>
      </c>
      <c r="G393" s="461"/>
      <c r="H393" s="457"/>
      <c r="I393" s="459" t="s">
        <v>435</v>
      </c>
      <c r="J393" s="460" t="s">
        <v>435</v>
      </c>
      <c r="K393" s="465"/>
      <c r="L393" s="466"/>
      <c r="M393" s="466"/>
      <c r="N393" s="466"/>
      <c r="O393" s="466"/>
      <c r="P393" s="466"/>
      <c r="Q393" s="466"/>
      <c r="R393" s="466"/>
      <c r="S393" s="466"/>
      <c r="T393" s="466"/>
      <c r="U393" s="466"/>
      <c r="V393" s="466"/>
      <c r="W393" s="466"/>
    </row>
    <row r="394" spans="2:23" ht="79.2" outlineLevel="1" x14ac:dyDescent="0.25">
      <c r="B394" s="426"/>
      <c r="C394" s="427"/>
      <c r="D394" s="427"/>
      <c r="F394" s="1" t="s">
        <v>103</v>
      </c>
      <c r="G394" s="461" t="s">
        <v>526</v>
      </c>
      <c r="H394" s="457" t="s">
        <v>527</v>
      </c>
      <c r="I394" s="459" t="s">
        <v>528</v>
      </c>
      <c r="J394" s="460">
        <v>3.7</v>
      </c>
      <c r="K394" s="465"/>
      <c r="L394" s="466"/>
      <c r="M394" s="466"/>
      <c r="N394" s="466"/>
      <c r="O394" s="466"/>
      <c r="P394" s="466"/>
      <c r="Q394" s="466"/>
      <c r="R394" s="466"/>
      <c r="S394" s="466"/>
      <c r="T394" s="466"/>
      <c r="U394" s="466"/>
      <c r="V394" s="466"/>
      <c r="W394" s="466"/>
    </row>
    <row r="395" spans="2:23" ht="79.2" outlineLevel="1" x14ac:dyDescent="0.25">
      <c r="B395" s="426"/>
      <c r="C395" s="427"/>
      <c r="D395" s="427"/>
      <c r="F395" s="1" t="s">
        <v>104</v>
      </c>
      <c r="G395" s="461" t="s">
        <v>526</v>
      </c>
      <c r="H395" s="457" t="s">
        <v>527</v>
      </c>
      <c r="I395" s="459" t="s">
        <v>528</v>
      </c>
      <c r="J395" s="460">
        <v>3.7</v>
      </c>
      <c r="K395" s="465"/>
      <c r="L395" s="466"/>
      <c r="M395" s="466"/>
      <c r="N395" s="466"/>
      <c r="O395" s="466"/>
      <c r="P395" s="466"/>
      <c r="Q395" s="466"/>
      <c r="R395" s="466"/>
      <c r="S395" s="466"/>
      <c r="T395" s="466"/>
      <c r="U395" s="466"/>
      <c r="V395" s="466"/>
      <c r="W395" s="466"/>
    </row>
    <row r="396" spans="2:23" x14ac:dyDescent="0.25">
      <c r="B396" s="426"/>
      <c r="C396" s="427"/>
      <c r="D396" s="427"/>
      <c r="E396" s="1" t="s">
        <v>105</v>
      </c>
      <c r="G396" s="461"/>
      <c r="H396" s="457"/>
      <c r="I396" s="459" t="s">
        <v>435</v>
      </c>
      <c r="J396" s="460" t="s">
        <v>435</v>
      </c>
      <c r="K396" s="465"/>
      <c r="L396" s="466"/>
      <c r="M396" s="466"/>
      <c r="N396" s="466"/>
      <c r="O396" s="466"/>
      <c r="P396" s="466"/>
      <c r="Q396" s="466"/>
      <c r="R396" s="466"/>
      <c r="S396" s="466"/>
      <c r="T396" s="466"/>
      <c r="U396" s="466"/>
      <c r="V396" s="466"/>
      <c r="W396" s="466"/>
    </row>
    <row r="397" spans="2:23" ht="79.2" outlineLevel="1" x14ac:dyDescent="0.25">
      <c r="B397" s="426"/>
      <c r="C397" s="427"/>
      <c r="D397" s="427"/>
      <c r="F397" s="1" t="s">
        <v>106</v>
      </c>
      <c r="G397" s="461" t="s">
        <v>526</v>
      </c>
      <c r="H397" s="457" t="s">
        <v>527</v>
      </c>
      <c r="I397" s="459" t="s">
        <v>528</v>
      </c>
      <c r="J397" s="460">
        <v>3.7</v>
      </c>
      <c r="K397" s="465"/>
      <c r="L397" s="466"/>
      <c r="M397" s="466"/>
      <c r="N397" s="466"/>
      <c r="O397" s="466"/>
      <c r="P397" s="466"/>
      <c r="Q397" s="466"/>
      <c r="R397" s="466"/>
      <c r="S397" s="466"/>
      <c r="T397" s="466"/>
      <c r="U397" s="466"/>
      <c r="V397" s="466"/>
      <c r="W397" s="466"/>
    </row>
    <row r="398" spans="2:23" ht="79.2" outlineLevel="1" x14ac:dyDescent="0.25">
      <c r="B398" s="426"/>
      <c r="C398" s="427"/>
      <c r="D398" s="427"/>
      <c r="F398" s="1" t="s">
        <v>107</v>
      </c>
      <c r="G398" s="461" t="s">
        <v>526</v>
      </c>
      <c r="H398" s="457" t="s">
        <v>527</v>
      </c>
      <c r="I398" s="459" t="s">
        <v>528</v>
      </c>
      <c r="J398" s="460">
        <v>3.7</v>
      </c>
      <c r="K398" s="465"/>
      <c r="L398" s="466"/>
      <c r="M398" s="466"/>
      <c r="N398" s="466"/>
      <c r="O398" s="466"/>
      <c r="P398" s="466"/>
      <c r="Q398" s="466"/>
      <c r="R398" s="466"/>
      <c r="S398" s="466"/>
      <c r="T398" s="466"/>
      <c r="U398" s="466"/>
      <c r="V398" s="466"/>
      <c r="W398" s="466"/>
    </row>
    <row r="399" spans="2:23" x14ac:dyDescent="0.25">
      <c r="B399" s="426"/>
      <c r="C399" s="427"/>
      <c r="D399" s="427"/>
      <c r="E399" s="1" t="s">
        <v>108</v>
      </c>
      <c r="G399" s="461"/>
      <c r="H399" s="457"/>
      <c r="I399" s="459" t="s">
        <v>435</v>
      </c>
      <c r="J399" s="460" t="s">
        <v>435</v>
      </c>
      <c r="K399" s="465"/>
      <c r="L399" s="466"/>
      <c r="M399" s="466"/>
      <c r="N399" s="466"/>
      <c r="O399" s="466"/>
      <c r="P399" s="466"/>
      <c r="Q399" s="466"/>
      <c r="R399" s="466"/>
      <c r="S399" s="466"/>
      <c r="T399" s="466"/>
      <c r="U399" s="466"/>
      <c r="V399" s="466"/>
      <c r="W399" s="466"/>
    </row>
    <row r="400" spans="2:23" ht="79.2" outlineLevel="1" x14ac:dyDescent="0.25">
      <c r="B400" s="426"/>
      <c r="C400" s="427"/>
      <c r="D400" s="427"/>
      <c r="F400" s="1" t="s">
        <v>109</v>
      </c>
      <c r="G400" s="461" t="s">
        <v>526</v>
      </c>
      <c r="H400" s="457" t="s">
        <v>527</v>
      </c>
      <c r="I400" s="459" t="s">
        <v>528</v>
      </c>
      <c r="J400" s="460">
        <v>3.7</v>
      </c>
      <c r="K400" s="465"/>
      <c r="L400" s="466"/>
      <c r="M400" s="466"/>
      <c r="N400" s="466"/>
      <c r="O400" s="466"/>
      <c r="P400" s="466"/>
      <c r="Q400" s="466"/>
      <c r="R400" s="466"/>
      <c r="S400" s="466"/>
      <c r="T400" s="466"/>
      <c r="U400" s="466"/>
      <c r="V400" s="466"/>
      <c r="W400" s="466"/>
    </row>
    <row r="401" spans="2:23" ht="79.2" outlineLevel="1" x14ac:dyDescent="0.25">
      <c r="B401" s="426"/>
      <c r="C401" s="427"/>
      <c r="D401" s="427"/>
      <c r="F401" s="1" t="s">
        <v>110</v>
      </c>
      <c r="G401" s="461" t="s">
        <v>526</v>
      </c>
      <c r="H401" s="457" t="s">
        <v>527</v>
      </c>
      <c r="I401" s="459" t="s">
        <v>528</v>
      </c>
      <c r="J401" s="460">
        <v>3.7</v>
      </c>
      <c r="K401" s="465"/>
      <c r="L401" s="466"/>
      <c r="M401" s="466"/>
      <c r="N401" s="466"/>
      <c r="O401" s="466"/>
      <c r="P401" s="466"/>
      <c r="Q401" s="466"/>
      <c r="R401" s="466"/>
      <c r="S401" s="466"/>
      <c r="T401" s="466"/>
      <c r="U401" s="466"/>
      <c r="V401" s="466"/>
      <c r="W401" s="466"/>
    </row>
    <row r="402" spans="2:23" x14ac:dyDescent="0.25">
      <c r="B402" s="426"/>
      <c r="C402" s="427"/>
      <c r="D402" s="427"/>
      <c r="E402" s="1" t="s">
        <v>111</v>
      </c>
      <c r="G402" s="461"/>
      <c r="H402" s="457"/>
      <c r="I402" s="459" t="s">
        <v>435</v>
      </c>
      <c r="J402" s="460" t="s">
        <v>435</v>
      </c>
      <c r="K402" s="465"/>
      <c r="L402" s="466"/>
      <c r="M402" s="466"/>
      <c r="N402" s="466"/>
      <c r="O402" s="466"/>
      <c r="P402" s="466"/>
      <c r="Q402" s="466"/>
      <c r="R402" s="466"/>
      <c r="S402" s="466"/>
      <c r="T402" s="466"/>
      <c r="U402" s="466"/>
      <c r="V402" s="466"/>
      <c r="W402" s="466"/>
    </row>
    <row r="403" spans="2:23" ht="79.2" outlineLevel="1" x14ac:dyDescent="0.25">
      <c r="B403" s="426"/>
      <c r="C403" s="427"/>
      <c r="D403" s="427"/>
      <c r="F403" s="1" t="s">
        <v>112</v>
      </c>
      <c r="G403" s="461" t="s">
        <v>526</v>
      </c>
      <c r="H403" s="457" t="s">
        <v>527</v>
      </c>
      <c r="I403" s="459" t="s">
        <v>528</v>
      </c>
      <c r="J403" s="460">
        <v>3.7</v>
      </c>
      <c r="K403" s="465"/>
      <c r="L403" s="466"/>
      <c r="M403" s="466"/>
      <c r="N403" s="466"/>
      <c r="O403" s="466"/>
      <c r="P403" s="466"/>
      <c r="Q403" s="466"/>
      <c r="R403" s="466"/>
      <c r="S403" s="466"/>
      <c r="T403" s="466"/>
      <c r="U403" s="466"/>
      <c r="V403" s="466"/>
      <c r="W403" s="466"/>
    </row>
    <row r="404" spans="2:23" ht="79.2" outlineLevel="1" x14ac:dyDescent="0.25">
      <c r="B404" s="426"/>
      <c r="C404" s="427"/>
      <c r="D404" s="427"/>
      <c r="F404" s="1" t="s">
        <v>113</v>
      </c>
      <c r="G404" s="461" t="s">
        <v>526</v>
      </c>
      <c r="H404" s="457" t="s">
        <v>527</v>
      </c>
      <c r="I404" s="459" t="s">
        <v>528</v>
      </c>
      <c r="J404" s="460">
        <v>3.7</v>
      </c>
      <c r="K404" s="465"/>
      <c r="L404" s="466"/>
      <c r="M404" s="466"/>
      <c r="N404" s="466"/>
      <c r="O404" s="466"/>
      <c r="P404" s="466"/>
      <c r="Q404" s="466"/>
      <c r="R404" s="466"/>
      <c r="S404" s="466"/>
      <c r="T404" s="466"/>
      <c r="U404" s="466"/>
      <c r="V404" s="466"/>
      <c r="W404" s="466"/>
    </row>
    <row r="405" spans="2:23" x14ac:dyDescent="0.25">
      <c r="B405" s="426"/>
      <c r="C405" s="427"/>
      <c r="D405" s="427"/>
      <c r="E405" s="1" t="s">
        <v>114</v>
      </c>
      <c r="G405" s="461"/>
      <c r="H405" s="457"/>
      <c r="I405" s="459" t="s">
        <v>435</v>
      </c>
      <c r="J405" s="460" t="s">
        <v>435</v>
      </c>
      <c r="K405" s="465"/>
      <c r="L405" s="466"/>
      <c r="M405" s="466"/>
      <c r="N405" s="466"/>
      <c r="O405" s="466"/>
      <c r="P405" s="466"/>
      <c r="Q405" s="466"/>
      <c r="R405" s="466"/>
      <c r="S405" s="466"/>
      <c r="T405" s="466"/>
      <c r="U405" s="466"/>
      <c r="V405" s="466"/>
      <c r="W405" s="466"/>
    </row>
    <row r="406" spans="2:23" ht="79.2" outlineLevel="1" x14ac:dyDescent="0.25">
      <c r="B406" s="426"/>
      <c r="C406" s="427"/>
      <c r="D406" s="427"/>
      <c r="F406" s="1" t="s">
        <v>115</v>
      </c>
      <c r="G406" s="461" t="s">
        <v>526</v>
      </c>
      <c r="H406" s="457" t="s">
        <v>527</v>
      </c>
      <c r="I406" s="459" t="s">
        <v>528</v>
      </c>
      <c r="J406" s="460">
        <v>3.7</v>
      </c>
      <c r="K406" s="465"/>
      <c r="L406" s="466"/>
      <c r="M406" s="466"/>
      <c r="N406" s="466"/>
      <c r="O406" s="466"/>
      <c r="P406" s="466"/>
      <c r="Q406" s="466"/>
      <c r="R406" s="466"/>
      <c r="S406" s="466"/>
      <c r="T406" s="466"/>
      <c r="U406" s="466"/>
      <c r="V406" s="466"/>
      <c r="W406" s="466"/>
    </row>
    <row r="407" spans="2:23" ht="79.2" outlineLevel="1" x14ac:dyDescent="0.25">
      <c r="B407" s="426"/>
      <c r="C407" s="427"/>
      <c r="D407" s="427"/>
      <c r="F407" s="1" t="s">
        <v>116</v>
      </c>
      <c r="G407" s="461" t="s">
        <v>526</v>
      </c>
      <c r="H407" s="457" t="s">
        <v>527</v>
      </c>
      <c r="I407" s="459" t="s">
        <v>528</v>
      </c>
      <c r="J407" s="460">
        <v>3.7</v>
      </c>
      <c r="K407" s="465"/>
      <c r="L407" s="466"/>
      <c r="M407" s="466"/>
      <c r="N407" s="466"/>
      <c r="O407" s="466"/>
      <c r="P407" s="466"/>
      <c r="Q407" s="466"/>
      <c r="R407" s="466"/>
      <c r="S407" s="466"/>
      <c r="T407" s="466"/>
      <c r="U407" s="466"/>
      <c r="V407" s="466"/>
      <c r="W407" s="466"/>
    </row>
    <row r="408" spans="2:23" x14ac:dyDescent="0.25">
      <c r="B408" s="426"/>
      <c r="C408" s="427"/>
      <c r="D408" s="427"/>
      <c r="E408" s="1" t="s">
        <v>117</v>
      </c>
      <c r="G408" s="461"/>
      <c r="H408" s="457"/>
      <c r="I408" s="459" t="s">
        <v>435</v>
      </c>
      <c r="J408" s="460" t="s">
        <v>435</v>
      </c>
      <c r="K408" s="465"/>
      <c r="L408" s="466"/>
      <c r="M408" s="466"/>
      <c r="N408" s="466"/>
      <c r="O408" s="466"/>
      <c r="P408" s="466"/>
      <c r="Q408" s="466"/>
      <c r="R408" s="466"/>
      <c r="S408" s="466"/>
      <c r="T408" s="466"/>
      <c r="U408" s="466"/>
      <c r="V408" s="466"/>
      <c r="W408" s="466"/>
    </row>
    <row r="409" spans="2:23" ht="79.2" outlineLevel="1" x14ac:dyDescent="0.25">
      <c r="B409" s="426"/>
      <c r="C409" s="427"/>
      <c r="D409" s="427"/>
      <c r="F409" s="1" t="s">
        <v>118</v>
      </c>
      <c r="G409" s="461" t="s">
        <v>526</v>
      </c>
      <c r="H409" s="457" t="s">
        <v>527</v>
      </c>
      <c r="I409" s="459" t="s">
        <v>528</v>
      </c>
      <c r="J409" s="460">
        <v>3.7</v>
      </c>
      <c r="K409" s="465"/>
      <c r="L409" s="466"/>
      <c r="M409" s="466"/>
      <c r="N409" s="466"/>
      <c r="O409" s="466"/>
      <c r="P409" s="466"/>
      <c r="Q409" s="466"/>
      <c r="R409" s="466"/>
      <c r="S409" s="466"/>
      <c r="T409" s="466"/>
      <c r="U409" s="466"/>
      <c r="V409" s="466"/>
      <c r="W409" s="466"/>
    </row>
    <row r="410" spans="2:23" ht="79.2" outlineLevel="1" x14ac:dyDescent="0.25">
      <c r="B410" s="426"/>
      <c r="C410" s="427"/>
      <c r="D410" s="427"/>
      <c r="F410" s="1" t="s">
        <v>119</v>
      </c>
      <c r="G410" s="461" t="s">
        <v>526</v>
      </c>
      <c r="H410" s="457" t="s">
        <v>527</v>
      </c>
      <c r="I410" s="459" t="s">
        <v>528</v>
      </c>
      <c r="J410" s="460">
        <v>3.7</v>
      </c>
      <c r="K410" s="465"/>
      <c r="L410" s="466"/>
      <c r="M410" s="466"/>
      <c r="N410" s="466"/>
      <c r="O410" s="466"/>
      <c r="P410" s="466"/>
      <c r="Q410" s="466"/>
      <c r="R410" s="466"/>
      <c r="S410" s="466"/>
      <c r="T410" s="466"/>
      <c r="U410" s="466"/>
      <c r="V410" s="466"/>
      <c r="W410" s="466"/>
    </row>
    <row r="411" spans="2:23" x14ac:dyDescent="0.25">
      <c r="B411" s="426"/>
      <c r="C411" s="427"/>
      <c r="D411" s="427" t="s">
        <v>120</v>
      </c>
      <c r="G411" s="461"/>
      <c r="H411" s="457"/>
      <c r="I411" s="459" t="s">
        <v>435</v>
      </c>
      <c r="J411" s="460" t="s">
        <v>435</v>
      </c>
      <c r="K411" s="465"/>
      <c r="L411" s="466"/>
      <c r="M411" s="466"/>
      <c r="N411" s="466"/>
      <c r="O411" s="466"/>
      <c r="P411" s="466"/>
      <c r="Q411" s="466"/>
      <c r="R411" s="466"/>
      <c r="S411" s="466"/>
      <c r="T411" s="466"/>
      <c r="U411" s="466"/>
      <c r="V411" s="466"/>
      <c r="W411" s="466"/>
    </row>
    <row r="412" spans="2:23" ht="79.2" outlineLevel="1" x14ac:dyDescent="0.25">
      <c r="B412" s="426"/>
      <c r="C412" s="427"/>
      <c r="D412" s="427"/>
      <c r="F412" s="1" t="s">
        <v>121</v>
      </c>
      <c r="G412" s="461" t="s">
        <v>526</v>
      </c>
      <c r="H412" s="457" t="s">
        <v>527</v>
      </c>
      <c r="I412" s="459" t="s">
        <v>528</v>
      </c>
      <c r="J412" s="460">
        <v>3.7</v>
      </c>
      <c r="K412" s="465"/>
      <c r="L412" s="466"/>
      <c r="M412" s="466"/>
      <c r="N412" s="466"/>
      <c r="O412" s="466"/>
      <c r="P412" s="466"/>
      <c r="Q412" s="466"/>
      <c r="R412" s="466"/>
      <c r="S412" s="466"/>
      <c r="T412" s="466"/>
      <c r="U412" s="466"/>
      <c r="V412" s="466"/>
      <c r="W412" s="466"/>
    </row>
    <row r="413" spans="2:23" ht="79.2" outlineLevel="1" x14ac:dyDescent="0.25">
      <c r="B413" s="426"/>
      <c r="C413" s="427"/>
      <c r="D413" s="427"/>
      <c r="F413" s="1" t="s">
        <v>122</v>
      </c>
      <c r="G413" s="461" t="s">
        <v>526</v>
      </c>
      <c r="H413" s="457" t="s">
        <v>527</v>
      </c>
      <c r="I413" s="459" t="s">
        <v>528</v>
      </c>
      <c r="J413" s="460">
        <v>3.7</v>
      </c>
      <c r="K413" s="465"/>
      <c r="L413" s="466"/>
      <c r="M413" s="466"/>
      <c r="N413" s="466"/>
      <c r="O413" s="466"/>
      <c r="P413" s="466"/>
      <c r="Q413" s="466"/>
      <c r="R413" s="466"/>
      <c r="S413" s="466"/>
      <c r="T413" s="466"/>
      <c r="U413" s="466"/>
      <c r="V413" s="466"/>
      <c r="W413" s="466"/>
    </row>
    <row r="414" spans="2:23" ht="79.2" outlineLevel="1" x14ac:dyDescent="0.25">
      <c r="B414" s="426"/>
      <c r="C414" s="427"/>
      <c r="D414" s="427"/>
      <c r="F414" s="1" t="s">
        <v>123</v>
      </c>
      <c r="G414" s="461" t="s">
        <v>526</v>
      </c>
      <c r="H414" s="457" t="s">
        <v>527</v>
      </c>
      <c r="I414" s="459" t="s">
        <v>528</v>
      </c>
      <c r="J414" s="460">
        <v>3.7</v>
      </c>
      <c r="K414" s="465"/>
      <c r="L414" s="466"/>
      <c r="M414" s="466"/>
      <c r="N414" s="466"/>
      <c r="O414" s="466"/>
      <c r="P414" s="466"/>
      <c r="Q414" s="466"/>
      <c r="R414" s="466"/>
      <c r="S414" s="466"/>
      <c r="T414" s="466"/>
      <c r="U414" s="466"/>
      <c r="V414" s="466"/>
      <c r="W414" s="466"/>
    </row>
    <row r="415" spans="2:23" x14ac:dyDescent="0.25">
      <c r="B415" s="426"/>
      <c r="C415" s="71"/>
      <c r="D415" s="427" t="s">
        <v>124</v>
      </c>
      <c r="G415" s="461"/>
      <c r="H415" s="457"/>
      <c r="I415" s="459" t="s">
        <v>435</v>
      </c>
      <c r="J415" s="460" t="s">
        <v>435</v>
      </c>
      <c r="K415" s="465"/>
      <c r="L415" s="466"/>
      <c r="M415" s="466"/>
      <c r="N415" s="466"/>
      <c r="O415" s="466"/>
      <c r="P415" s="466"/>
      <c r="Q415" s="466"/>
      <c r="R415" s="466"/>
      <c r="S415" s="466"/>
      <c r="T415" s="466"/>
      <c r="U415" s="466"/>
      <c r="V415" s="466"/>
      <c r="W415" s="466"/>
    </row>
    <row r="416" spans="2:23" ht="79.2" outlineLevel="1" x14ac:dyDescent="0.25">
      <c r="B416" s="426"/>
      <c r="C416" s="427"/>
      <c r="D416" s="427"/>
      <c r="F416" s="1" t="s">
        <v>125</v>
      </c>
      <c r="G416" s="461" t="s">
        <v>526</v>
      </c>
      <c r="H416" s="457" t="s">
        <v>527</v>
      </c>
      <c r="I416" s="459" t="s">
        <v>528</v>
      </c>
      <c r="J416" s="460">
        <v>3.7</v>
      </c>
      <c r="K416" s="465"/>
      <c r="L416" s="466"/>
      <c r="M416" s="466"/>
      <c r="N416" s="466"/>
      <c r="O416" s="466"/>
      <c r="P416" s="466"/>
      <c r="Q416" s="466"/>
      <c r="R416" s="466"/>
      <c r="S416" s="466"/>
      <c r="T416" s="466"/>
      <c r="U416" s="466"/>
      <c r="V416" s="466"/>
      <c r="W416" s="466"/>
    </row>
    <row r="417" spans="2:23" ht="79.2" outlineLevel="1" x14ac:dyDescent="0.25">
      <c r="B417" s="426"/>
      <c r="C417" s="427"/>
      <c r="D417" s="427"/>
      <c r="F417" s="1" t="s">
        <v>126</v>
      </c>
      <c r="G417" s="461" t="s">
        <v>526</v>
      </c>
      <c r="H417" s="457" t="s">
        <v>527</v>
      </c>
      <c r="I417" s="459" t="s">
        <v>528</v>
      </c>
      <c r="J417" s="460">
        <v>3.7</v>
      </c>
      <c r="K417" s="465"/>
      <c r="L417" s="466"/>
      <c r="M417" s="466"/>
      <c r="N417" s="466"/>
      <c r="O417" s="466"/>
      <c r="P417" s="466"/>
      <c r="Q417" s="466"/>
      <c r="R417" s="466"/>
      <c r="S417" s="466"/>
      <c r="T417" s="466"/>
      <c r="U417" s="466"/>
      <c r="V417" s="466"/>
      <c r="W417" s="466"/>
    </row>
    <row r="418" spans="2:23" x14ac:dyDescent="0.25">
      <c r="B418" s="426"/>
      <c r="C418" s="427" t="s">
        <v>292</v>
      </c>
      <c r="G418" s="461"/>
      <c r="H418" s="457"/>
      <c r="I418" s="459" t="s">
        <v>435</v>
      </c>
      <c r="J418" s="460" t="s">
        <v>435</v>
      </c>
    </row>
    <row r="419" spans="2:23" x14ac:dyDescent="0.25">
      <c r="B419" s="426"/>
      <c r="C419" s="427"/>
      <c r="D419" s="249" t="s">
        <v>50</v>
      </c>
      <c r="G419" s="461"/>
      <c r="H419" s="457"/>
      <c r="I419" s="459" t="s">
        <v>435</v>
      </c>
      <c r="J419" s="460" t="s">
        <v>435</v>
      </c>
      <c r="K419" s="465"/>
      <c r="L419" s="466"/>
      <c r="M419" s="466"/>
      <c r="N419" s="466"/>
      <c r="O419" s="466"/>
      <c r="P419" s="466"/>
      <c r="Q419" s="466"/>
      <c r="R419" s="466"/>
      <c r="S419" s="466"/>
      <c r="T419" s="466"/>
      <c r="U419" s="466"/>
      <c r="V419" s="466"/>
      <c r="W419" s="466"/>
    </row>
    <row r="420" spans="2:23" x14ac:dyDescent="0.25">
      <c r="B420" s="426"/>
      <c r="C420" s="427"/>
      <c r="D420" s="427"/>
      <c r="E420" s="1" t="s">
        <v>51</v>
      </c>
      <c r="G420" s="461"/>
      <c r="H420" s="457"/>
      <c r="I420" s="459" t="s">
        <v>435</v>
      </c>
      <c r="J420" s="460" t="s">
        <v>435</v>
      </c>
      <c r="K420" s="465"/>
      <c r="L420" s="466"/>
      <c r="M420" s="466"/>
      <c r="N420" s="466"/>
      <c r="O420" s="466"/>
      <c r="P420" s="466"/>
      <c r="Q420" s="466"/>
      <c r="R420" s="466"/>
      <c r="S420" s="466"/>
      <c r="T420" s="466"/>
      <c r="U420" s="466"/>
      <c r="V420" s="466"/>
      <c r="W420" s="466"/>
    </row>
    <row r="421" spans="2:23" ht="66" outlineLevel="1" x14ac:dyDescent="0.25">
      <c r="B421" s="426"/>
      <c r="C421" s="427"/>
      <c r="D421" s="427"/>
      <c r="F421" s="1" t="s">
        <v>52</v>
      </c>
      <c r="G421" s="461" t="s">
        <v>529</v>
      </c>
      <c r="H421" s="457" t="s">
        <v>530</v>
      </c>
      <c r="I421" s="459">
        <v>44</v>
      </c>
      <c r="J421" s="460">
        <v>3.8</v>
      </c>
      <c r="K421" s="465"/>
      <c r="L421" s="466"/>
      <c r="M421" s="466"/>
      <c r="N421" s="466"/>
      <c r="O421" s="466"/>
      <c r="P421" s="466"/>
      <c r="Q421" s="466"/>
      <c r="R421" s="466"/>
      <c r="S421" s="466"/>
      <c r="T421" s="466"/>
      <c r="U421" s="466"/>
      <c r="V421" s="466"/>
      <c r="W421" s="466"/>
    </row>
    <row r="422" spans="2:23" ht="66" outlineLevel="1" x14ac:dyDescent="0.25">
      <c r="B422" s="426"/>
      <c r="C422" s="427"/>
      <c r="D422" s="427"/>
      <c r="F422" s="1" t="s">
        <v>53</v>
      </c>
      <c r="G422" s="461" t="s">
        <v>529</v>
      </c>
      <c r="H422" s="457" t="s">
        <v>530</v>
      </c>
      <c r="I422" s="459">
        <v>44</v>
      </c>
      <c r="J422" s="460">
        <v>3.8</v>
      </c>
      <c r="K422" s="465"/>
      <c r="L422" s="466"/>
      <c r="M422" s="466"/>
      <c r="N422" s="466"/>
      <c r="O422" s="466"/>
      <c r="P422" s="466"/>
      <c r="Q422" s="466"/>
      <c r="R422" s="466"/>
      <c r="S422" s="466"/>
      <c r="T422" s="466"/>
      <c r="U422" s="466"/>
      <c r="V422" s="466"/>
      <c r="W422" s="466"/>
    </row>
    <row r="423" spans="2:23" ht="66" outlineLevel="1" x14ac:dyDescent="0.25">
      <c r="B423" s="426"/>
      <c r="C423" s="427"/>
      <c r="D423" s="427"/>
      <c r="F423" s="1" t="s">
        <v>54</v>
      </c>
      <c r="G423" s="461" t="s">
        <v>529</v>
      </c>
      <c r="H423" s="457" t="s">
        <v>530</v>
      </c>
      <c r="I423" s="459">
        <v>44</v>
      </c>
      <c r="J423" s="460">
        <v>3.8</v>
      </c>
      <c r="K423" s="465"/>
      <c r="L423" s="466"/>
      <c r="M423" s="466"/>
      <c r="N423" s="466"/>
      <c r="O423" s="466"/>
      <c r="P423" s="466"/>
      <c r="Q423" s="466"/>
      <c r="R423" s="466"/>
      <c r="S423" s="466"/>
      <c r="T423" s="466"/>
      <c r="U423" s="466"/>
      <c r="V423" s="466"/>
      <c r="W423" s="466"/>
    </row>
    <row r="424" spans="2:23" ht="66" outlineLevel="1" x14ac:dyDescent="0.25">
      <c r="B424" s="426"/>
      <c r="C424" s="427"/>
      <c r="D424" s="427"/>
      <c r="F424" s="1" t="s">
        <v>55</v>
      </c>
      <c r="G424" s="461" t="s">
        <v>529</v>
      </c>
      <c r="H424" s="457" t="s">
        <v>530</v>
      </c>
      <c r="I424" s="459">
        <v>44</v>
      </c>
      <c r="J424" s="460">
        <v>3.8</v>
      </c>
      <c r="K424" s="465"/>
      <c r="L424" s="466"/>
      <c r="M424" s="466"/>
      <c r="N424" s="466"/>
      <c r="O424" s="466"/>
      <c r="P424" s="466"/>
      <c r="Q424" s="466"/>
      <c r="R424" s="466"/>
      <c r="S424" s="466"/>
      <c r="T424" s="466"/>
      <c r="U424" s="466"/>
      <c r="V424" s="466"/>
      <c r="W424" s="466"/>
    </row>
    <row r="425" spans="2:23" x14ac:dyDescent="0.25">
      <c r="B425" s="426"/>
      <c r="C425" s="427"/>
      <c r="D425" s="427"/>
      <c r="E425" s="1" t="s">
        <v>56</v>
      </c>
      <c r="G425" s="461"/>
      <c r="H425" s="457"/>
      <c r="I425" s="459" t="s">
        <v>435</v>
      </c>
      <c r="J425" s="460" t="s">
        <v>435</v>
      </c>
      <c r="K425" s="465"/>
      <c r="L425" s="466"/>
      <c r="M425" s="466"/>
      <c r="N425" s="466"/>
      <c r="O425" s="466"/>
      <c r="P425" s="466"/>
      <c r="Q425" s="466"/>
      <c r="R425" s="466"/>
      <c r="S425" s="466"/>
      <c r="T425" s="466"/>
      <c r="U425" s="466"/>
      <c r="V425" s="466"/>
      <c r="W425" s="466"/>
    </row>
    <row r="426" spans="2:23" ht="66" outlineLevel="1" x14ac:dyDescent="0.25">
      <c r="B426" s="426"/>
      <c r="C426" s="427"/>
      <c r="D426" s="427"/>
      <c r="F426" s="1" t="s">
        <v>57</v>
      </c>
      <c r="G426" s="461" t="s">
        <v>529</v>
      </c>
      <c r="H426" s="457" t="s">
        <v>530</v>
      </c>
      <c r="I426" s="459">
        <v>44</v>
      </c>
      <c r="J426" s="460">
        <v>3.8</v>
      </c>
      <c r="K426" s="465"/>
      <c r="L426" s="466"/>
      <c r="M426" s="466"/>
      <c r="N426" s="466"/>
      <c r="O426" s="466"/>
      <c r="P426" s="466"/>
      <c r="Q426" s="466"/>
      <c r="R426" s="466"/>
      <c r="S426" s="466"/>
      <c r="T426" s="466"/>
      <c r="U426" s="466"/>
      <c r="V426" s="466"/>
      <c r="W426" s="466"/>
    </row>
    <row r="427" spans="2:23" ht="66" outlineLevel="1" x14ac:dyDescent="0.25">
      <c r="B427" s="426"/>
      <c r="C427" s="427"/>
      <c r="D427" s="427"/>
      <c r="F427" s="1" t="s">
        <v>58</v>
      </c>
      <c r="G427" s="461" t="s">
        <v>529</v>
      </c>
      <c r="H427" s="457" t="s">
        <v>530</v>
      </c>
      <c r="I427" s="459">
        <v>44</v>
      </c>
      <c r="J427" s="460">
        <v>3.8</v>
      </c>
      <c r="K427" s="465"/>
      <c r="L427" s="466"/>
      <c r="M427" s="466"/>
      <c r="N427" s="466"/>
      <c r="O427" s="466"/>
      <c r="P427" s="466"/>
      <c r="Q427" s="466"/>
      <c r="R427" s="466"/>
      <c r="S427" s="466"/>
      <c r="T427" s="466"/>
      <c r="U427" s="466"/>
      <c r="V427" s="466"/>
      <c r="W427" s="466"/>
    </row>
    <row r="428" spans="2:23" ht="66" outlineLevel="1" x14ac:dyDescent="0.25">
      <c r="B428" s="426"/>
      <c r="C428" s="427"/>
      <c r="D428" s="427"/>
      <c r="F428" s="1" t="s">
        <v>59</v>
      </c>
      <c r="G428" s="461" t="s">
        <v>529</v>
      </c>
      <c r="H428" s="457" t="s">
        <v>530</v>
      </c>
      <c r="I428" s="459">
        <v>44</v>
      </c>
      <c r="J428" s="460">
        <v>3.8</v>
      </c>
      <c r="K428" s="465"/>
      <c r="L428" s="466"/>
      <c r="M428" s="466"/>
      <c r="N428" s="466"/>
      <c r="O428" s="466"/>
      <c r="P428" s="466"/>
      <c r="Q428" s="466"/>
      <c r="R428" s="466"/>
      <c r="S428" s="466"/>
      <c r="T428" s="466"/>
      <c r="U428" s="466"/>
      <c r="V428" s="466"/>
      <c r="W428" s="466"/>
    </row>
    <row r="429" spans="2:23" ht="66" outlineLevel="1" x14ac:dyDescent="0.25">
      <c r="B429" s="426"/>
      <c r="C429" s="427"/>
      <c r="D429" s="427"/>
      <c r="F429" s="1" t="s">
        <v>60</v>
      </c>
      <c r="G429" s="461" t="s">
        <v>529</v>
      </c>
      <c r="H429" s="457" t="s">
        <v>530</v>
      </c>
      <c r="I429" s="459">
        <v>44</v>
      </c>
      <c r="J429" s="460">
        <v>3.8</v>
      </c>
      <c r="K429" s="465"/>
      <c r="L429" s="466"/>
      <c r="M429" s="466"/>
      <c r="N429" s="466"/>
      <c r="O429" s="466"/>
      <c r="P429" s="466"/>
      <c r="Q429" s="466"/>
      <c r="R429" s="466"/>
      <c r="S429" s="466"/>
      <c r="T429" s="466"/>
      <c r="U429" s="466"/>
      <c r="V429" s="466"/>
      <c r="W429" s="466"/>
    </row>
    <row r="430" spans="2:23" x14ac:dyDescent="0.25">
      <c r="B430" s="426"/>
      <c r="C430" s="427"/>
      <c r="D430" s="427"/>
      <c r="E430" s="1" t="s">
        <v>61</v>
      </c>
      <c r="G430" s="461"/>
      <c r="H430" s="457"/>
      <c r="I430" s="459" t="s">
        <v>435</v>
      </c>
      <c r="J430" s="460" t="s">
        <v>435</v>
      </c>
      <c r="K430" s="465"/>
      <c r="L430" s="466"/>
      <c r="M430" s="466"/>
      <c r="N430" s="466"/>
      <c r="O430" s="466"/>
      <c r="P430" s="466"/>
      <c r="Q430" s="466"/>
      <c r="R430" s="466"/>
      <c r="S430" s="466"/>
      <c r="T430" s="466"/>
      <c r="U430" s="466"/>
      <c r="V430" s="466"/>
      <c r="W430" s="466"/>
    </row>
    <row r="431" spans="2:23" ht="66" outlineLevel="1" x14ac:dyDescent="0.25">
      <c r="B431" s="426"/>
      <c r="C431" s="427"/>
      <c r="D431" s="427"/>
      <c r="F431" s="1" t="s">
        <v>62</v>
      </c>
      <c r="G431" s="461" t="s">
        <v>529</v>
      </c>
      <c r="H431" s="457" t="s">
        <v>530</v>
      </c>
      <c r="I431" s="459">
        <v>44</v>
      </c>
      <c r="J431" s="460">
        <v>3.8</v>
      </c>
      <c r="K431" s="465"/>
      <c r="L431" s="466"/>
      <c r="M431" s="466"/>
      <c r="N431" s="466"/>
      <c r="O431" s="466"/>
      <c r="P431" s="466"/>
      <c r="Q431" s="466"/>
      <c r="R431" s="466"/>
      <c r="S431" s="466"/>
      <c r="T431" s="466"/>
      <c r="U431" s="466"/>
      <c r="V431" s="466"/>
      <c r="W431" s="466"/>
    </row>
    <row r="432" spans="2:23" ht="66" outlineLevel="1" x14ac:dyDescent="0.25">
      <c r="B432" s="426"/>
      <c r="C432" s="427"/>
      <c r="D432" s="427"/>
      <c r="F432" s="1" t="s">
        <v>63</v>
      </c>
      <c r="G432" s="461" t="s">
        <v>529</v>
      </c>
      <c r="H432" s="457" t="s">
        <v>530</v>
      </c>
      <c r="I432" s="459">
        <v>44</v>
      </c>
      <c r="J432" s="460">
        <v>3.8</v>
      </c>
      <c r="K432" s="465"/>
      <c r="L432" s="466"/>
      <c r="M432" s="466"/>
      <c r="N432" s="466"/>
      <c r="O432" s="466"/>
      <c r="P432" s="466"/>
      <c r="Q432" s="466"/>
      <c r="R432" s="466"/>
      <c r="S432" s="466"/>
      <c r="T432" s="466"/>
      <c r="U432" s="466"/>
      <c r="V432" s="466"/>
      <c r="W432" s="466"/>
    </row>
    <row r="433" spans="2:23" ht="66" outlineLevel="1" x14ac:dyDescent="0.25">
      <c r="B433" s="426"/>
      <c r="C433" s="427"/>
      <c r="D433" s="427"/>
      <c r="F433" s="1" t="s">
        <v>64</v>
      </c>
      <c r="G433" s="461" t="s">
        <v>529</v>
      </c>
      <c r="H433" s="457" t="s">
        <v>530</v>
      </c>
      <c r="I433" s="459">
        <v>44</v>
      </c>
      <c r="J433" s="460">
        <v>3.8</v>
      </c>
      <c r="K433" s="465"/>
      <c r="L433" s="466"/>
      <c r="M433" s="466"/>
      <c r="N433" s="466"/>
      <c r="O433" s="466"/>
      <c r="P433" s="466"/>
      <c r="Q433" s="466"/>
      <c r="R433" s="466"/>
      <c r="S433" s="466"/>
      <c r="T433" s="466"/>
      <c r="U433" s="466"/>
      <c r="V433" s="466"/>
      <c r="W433" s="466"/>
    </row>
    <row r="434" spans="2:23" ht="66" outlineLevel="1" x14ac:dyDescent="0.25">
      <c r="B434" s="426"/>
      <c r="C434" s="427"/>
      <c r="D434" s="427"/>
      <c r="F434" s="1" t="s">
        <v>65</v>
      </c>
      <c r="G434" s="461" t="s">
        <v>529</v>
      </c>
      <c r="H434" s="457" t="s">
        <v>530</v>
      </c>
      <c r="I434" s="459">
        <v>44</v>
      </c>
      <c r="J434" s="460">
        <v>3.8</v>
      </c>
      <c r="K434" s="465"/>
      <c r="L434" s="466"/>
      <c r="M434" s="466"/>
      <c r="N434" s="466"/>
      <c r="O434" s="466"/>
      <c r="P434" s="466"/>
      <c r="Q434" s="466"/>
      <c r="R434" s="466"/>
      <c r="S434" s="466"/>
      <c r="T434" s="466"/>
      <c r="U434" s="466"/>
      <c r="V434" s="466"/>
      <c r="W434" s="466"/>
    </row>
    <row r="435" spans="2:23" x14ac:dyDescent="0.25">
      <c r="B435" s="426"/>
      <c r="C435" s="427"/>
      <c r="D435" s="427" t="s">
        <v>66</v>
      </c>
      <c r="G435" s="461"/>
      <c r="H435" s="457"/>
      <c r="I435" s="459" t="s">
        <v>435</v>
      </c>
      <c r="J435" s="460" t="s">
        <v>435</v>
      </c>
      <c r="K435" s="465"/>
      <c r="L435" s="466"/>
      <c r="M435" s="466"/>
      <c r="N435" s="466"/>
      <c r="O435" s="466"/>
      <c r="P435" s="466"/>
      <c r="Q435" s="466"/>
      <c r="R435" s="466"/>
      <c r="S435" s="466"/>
      <c r="T435" s="466"/>
      <c r="U435" s="466"/>
      <c r="V435" s="466"/>
      <c r="W435" s="466"/>
    </row>
    <row r="436" spans="2:23" x14ac:dyDescent="0.25">
      <c r="B436" s="426"/>
      <c r="C436" s="427"/>
      <c r="D436" s="427"/>
      <c r="E436" s="71" t="s">
        <v>67</v>
      </c>
      <c r="G436" s="461"/>
      <c r="H436" s="457"/>
      <c r="I436" s="459" t="s">
        <v>435</v>
      </c>
      <c r="J436" s="460" t="s">
        <v>435</v>
      </c>
      <c r="K436" s="465"/>
      <c r="L436" s="466"/>
      <c r="M436" s="466"/>
      <c r="N436" s="466"/>
      <c r="O436" s="466"/>
      <c r="P436" s="466"/>
      <c r="Q436" s="466"/>
      <c r="R436" s="466"/>
      <c r="S436" s="466"/>
      <c r="T436" s="466"/>
      <c r="U436" s="466"/>
      <c r="V436" s="466"/>
      <c r="W436" s="466"/>
    </row>
    <row r="437" spans="2:23" ht="66" outlineLevel="1" x14ac:dyDescent="0.25">
      <c r="B437" s="426"/>
      <c r="C437" s="427"/>
      <c r="D437" s="427"/>
      <c r="E437" s="71"/>
      <c r="F437" s="1" t="s">
        <v>68</v>
      </c>
      <c r="G437" s="461" t="s">
        <v>529</v>
      </c>
      <c r="H437" s="457" t="s">
        <v>530</v>
      </c>
      <c r="I437" s="459">
        <v>44</v>
      </c>
      <c r="J437" s="460">
        <v>3.8</v>
      </c>
      <c r="K437" s="465"/>
      <c r="L437" s="466"/>
      <c r="M437" s="466"/>
      <c r="N437" s="466"/>
      <c r="O437" s="466"/>
      <c r="P437" s="466"/>
      <c r="Q437" s="466"/>
      <c r="R437" s="466"/>
      <c r="S437" s="466"/>
      <c r="T437" s="466"/>
      <c r="U437" s="466"/>
      <c r="V437" s="466"/>
      <c r="W437" s="466"/>
    </row>
    <row r="438" spans="2:23" ht="66" outlineLevel="1" x14ac:dyDescent="0.25">
      <c r="B438" s="426"/>
      <c r="C438" s="427"/>
      <c r="D438" s="427"/>
      <c r="F438" s="1" t="s">
        <v>69</v>
      </c>
      <c r="G438" s="461" t="s">
        <v>529</v>
      </c>
      <c r="H438" s="457" t="s">
        <v>530</v>
      </c>
      <c r="I438" s="459">
        <v>44</v>
      </c>
      <c r="J438" s="460">
        <v>3.8</v>
      </c>
      <c r="K438" s="465"/>
      <c r="L438" s="466"/>
      <c r="M438" s="466"/>
      <c r="N438" s="466"/>
      <c r="O438" s="466"/>
      <c r="P438" s="466"/>
      <c r="Q438" s="466"/>
      <c r="R438" s="466"/>
      <c r="S438" s="466"/>
      <c r="T438" s="466"/>
      <c r="U438" s="466"/>
      <c r="V438" s="466"/>
      <c r="W438" s="466"/>
    </row>
    <row r="439" spans="2:23" ht="66" outlineLevel="1" x14ac:dyDescent="0.25">
      <c r="B439" s="426"/>
      <c r="C439" s="427"/>
      <c r="D439" s="427"/>
      <c r="F439" s="1" t="s">
        <v>70</v>
      </c>
      <c r="G439" s="461" t="s">
        <v>529</v>
      </c>
      <c r="H439" s="457" t="s">
        <v>530</v>
      </c>
      <c r="I439" s="459">
        <v>44</v>
      </c>
      <c r="J439" s="460">
        <v>3.8</v>
      </c>
      <c r="K439" s="465"/>
      <c r="L439" s="466"/>
      <c r="M439" s="466"/>
      <c r="N439" s="466"/>
      <c r="O439" s="466"/>
      <c r="P439" s="466"/>
      <c r="Q439" s="466"/>
      <c r="R439" s="466"/>
      <c r="S439" s="466"/>
      <c r="T439" s="466"/>
      <c r="U439" s="466"/>
      <c r="V439" s="466"/>
      <c r="W439" s="466"/>
    </row>
    <row r="440" spans="2:23" x14ac:dyDescent="0.25">
      <c r="B440" s="426"/>
      <c r="C440" s="427"/>
      <c r="D440" s="427"/>
      <c r="E440" s="1" t="s">
        <v>71</v>
      </c>
      <c r="G440" s="461"/>
      <c r="H440" s="457"/>
      <c r="I440" s="459" t="s">
        <v>435</v>
      </c>
      <c r="J440" s="460" t="s">
        <v>435</v>
      </c>
      <c r="K440" s="465"/>
      <c r="L440" s="466"/>
      <c r="M440" s="466"/>
      <c r="N440" s="466"/>
      <c r="O440" s="466"/>
      <c r="P440" s="466"/>
      <c r="Q440" s="466"/>
      <c r="R440" s="466"/>
      <c r="S440" s="466"/>
      <c r="T440" s="466"/>
      <c r="U440" s="466"/>
      <c r="V440" s="466"/>
      <c r="W440" s="466"/>
    </row>
    <row r="441" spans="2:23" ht="66" outlineLevel="1" x14ac:dyDescent="0.25">
      <c r="B441" s="426"/>
      <c r="C441" s="427"/>
      <c r="D441" s="427"/>
      <c r="F441" s="1" t="s">
        <v>72</v>
      </c>
      <c r="G441" s="461" t="s">
        <v>529</v>
      </c>
      <c r="H441" s="457" t="s">
        <v>530</v>
      </c>
      <c r="I441" s="459">
        <v>44</v>
      </c>
      <c r="J441" s="460">
        <v>3.8</v>
      </c>
      <c r="K441" s="465"/>
      <c r="L441" s="466"/>
      <c r="M441" s="466"/>
      <c r="N441" s="466"/>
      <c r="O441" s="466"/>
      <c r="P441" s="466"/>
      <c r="Q441" s="466"/>
      <c r="R441" s="466"/>
      <c r="S441" s="466"/>
      <c r="T441" s="466"/>
      <c r="U441" s="466"/>
      <c r="V441" s="466"/>
      <c r="W441" s="466"/>
    </row>
    <row r="442" spans="2:23" ht="66" outlineLevel="1" x14ac:dyDescent="0.25">
      <c r="B442" s="426"/>
      <c r="C442" s="427"/>
      <c r="D442" s="427"/>
      <c r="F442" s="1" t="s">
        <v>73</v>
      </c>
      <c r="G442" s="461" t="s">
        <v>529</v>
      </c>
      <c r="H442" s="457" t="s">
        <v>530</v>
      </c>
      <c r="I442" s="459">
        <v>44</v>
      </c>
      <c r="J442" s="460">
        <v>3.8</v>
      </c>
      <c r="K442" s="465"/>
      <c r="L442" s="466"/>
      <c r="M442" s="466"/>
      <c r="N442" s="466"/>
      <c r="O442" s="466"/>
      <c r="P442" s="466"/>
      <c r="Q442" s="466"/>
      <c r="R442" s="466"/>
      <c r="S442" s="466"/>
      <c r="T442" s="466"/>
      <c r="U442" s="466"/>
      <c r="V442" s="466"/>
      <c r="W442" s="466"/>
    </row>
    <row r="443" spans="2:23" ht="66" outlineLevel="1" x14ac:dyDescent="0.25">
      <c r="B443" s="426"/>
      <c r="C443" s="427"/>
      <c r="D443" s="427"/>
      <c r="F443" s="1" t="s">
        <v>74</v>
      </c>
      <c r="G443" s="461" t="s">
        <v>529</v>
      </c>
      <c r="H443" s="457" t="s">
        <v>530</v>
      </c>
      <c r="I443" s="459">
        <v>44</v>
      </c>
      <c r="J443" s="460">
        <v>3.8</v>
      </c>
      <c r="K443" s="465"/>
      <c r="L443" s="466"/>
      <c r="M443" s="466"/>
      <c r="N443" s="466"/>
      <c r="O443" s="466"/>
      <c r="P443" s="466"/>
      <c r="Q443" s="466"/>
      <c r="R443" s="466"/>
      <c r="S443" s="466"/>
      <c r="T443" s="466"/>
      <c r="U443" s="466"/>
      <c r="V443" s="466"/>
      <c r="W443" s="466"/>
    </row>
    <row r="444" spans="2:23" x14ac:dyDescent="0.25">
      <c r="B444" s="426"/>
      <c r="C444" s="427"/>
      <c r="D444" s="427"/>
      <c r="E444" s="1" t="s">
        <v>75</v>
      </c>
      <c r="G444" s="461"/>
      <c r="H444" s="457"/>
      <c r="I444" s="459" t="s">
        <v>435</v>
      </c>
      <c r="J444" s="460" t="s">
        <v>435</v>
      </c>
      <c r="K444" s="465"/>
      <c r="L444" s="466"/>
      <c r="M444" s="466"/>
      <c r="N444" s="466"/>
      <c r="O444" s="466"/>
      <c r="P444" s="466"/>
      <c r="Q444" s="466"/>
      <c r="R444" s="466"/>
      <c r="S444" s="466"/>
      <c r="T444" s="466"/>
      <c r="U444" s="466"/>
      <c r="V444" s="466"/>
      <c r="W444" s="466"/>
    </row>
    <row r="445" spans="2:23" ht="66" outlineLevel="1" x14ac:dyDescent="0.25">
      <c r="B445" s="426"/>
      <c r="C445" s="427"/>
      <c r="D445" s="427"/>
      <c r="F445" s="1" t="s">
        <v>76</v>
      </c>
      <c r="G445" s="461" t="s">
        <v>529</v>
      </c>
      <c r="H445" s="457" t="s">
        <v>530</v>
      </c>
      <c r="I445" s="459">
        <v>44</v>
      </c>
      <c r="J445" s="460">
        <v>3.8</v>
      </c>
      <c r="K445" s="465"/>
      <c r="L445" s="466"/>
      <c r="M445" s="466"/>
      <c r="N445" s="466"/>
      <c r="O445" s="466"/>
      <c r="P445" s="466"/>
      <c r="Q445" s="466"/>
      <c r="R445" s="466"/>
      <c r="S445" s="466"/>
      <c r="T445" s="466"/>
      <c r="U445" s="466"/>
      <c r="V445" s="466"/>
      <c r="W445" s="466"/>
    </row>
    <row r="446" spans="2:23" ht="66" outlineLevel="1" x14ac:dyDescent="0.25">
      <c r="B446" s="426"/>
      <c r="C446" s="427"/>
      <c r="D446" s="427"/>
      <c r="F446" s="1" t="s">
        <v>77</v>
      </c>
      <c r="G446" s="461" t="s">
        <v>529</v>
      </c>
      <c r="H446" s="457" t="s">
        <v>530</v>
      </c>
      <c r="I446" s="459">
        <v>44</v>
      </c>
      <c r="J446" s="460">
        <v>3.8</v>
      </c>
      <c r="K446" s="465"/>
      <c r="L446" s="466"/>
      <c r="M446" s="466"/>
      <c r="N446" s="466"/>
      <c r="O446" s="466"/>
      <c r="P446" s="466"/>
      <c r="Q446" s="466"/>
      <c r="R446" s="466"/>
      <c r="S446" s="466"/>
      <c r="T446" s="466"/>
      <c r="U446" s="466"/>
      <c r="V446" s="466"/>
      <c r="W446" s="466"/>
    </row>
    <row r="447" spans="2:23" ht="66" outlineLevel="1" x14ac:dyDescent="0.25">
      <c r="B447" s="426"/>
      <c r="C447" s="427"/>
      <c r="D447" s="427"/>
      <c r="F447" s="1" t="s">
        <v>78</v>
      </c>
      <c r="G447" s="461" t="s">
        <v>529</v>
      </c>
      <c r="H447" s="457" t="s">
        <v>530</v>
      </c>
      <c r="I447" s="459">
        <v>44</v>
      </c>
      <c r="J447" s="460">
        <v>3.8</v>
      </c>
      <c r="K447" s="465"/>
      <c r="L447" s="466"/>
      <c r="M447" s="466"/>
      <c r="N447" s="466"/>
      <c r="O447" s="466"/>
      <c r="P447" s="466"/>
      <c r="Q447" s="466"/>
      <c r="R447" s="466"/>
      <c r="S447" s="466"/>
      <c r="T447" s="466"/>
      <c r="U447" s="466"/>
      <c r="V447" s="466"/>
      <c r="W447" s="466"/>
    </row>
    <row r="448" spans="2:23" x14ac:dyDescent="0.25">
      <c r="B448" s="426"/>
      <c r="C448" s="427"/>
      <c r="D448" s="427" t="s">
        <v>79</v>
      </c>
      <c r="G448" s="461"/>
      <c r="H448" s="457"/>
      <c r="I448" s="459" t="s">
        <v>435</v>
      </c>
      <c r="J448" s="460" t="s">
        <v>435</v>
      </c>
      <c r="K448" s="465"/>
      <c r="L448" s="466"/>
      <c r="M448" s="466"/>
      <c r="N448" s="466"/>
      <c r="O448" s="466"/>
      <c r="P448" s="466"/>
      <c r="Q448" s="466"/>
      <c r="R448" s="466"/>
      <c r="S448" s="466"/>
      <c r="T448" s="466"/>
      <c r="U448" s="466"/>
      <c r="V448" s="466"/>
      <c r="W448" s="466"/>
    </row>
    <row r="449" spans="2:23" x14ac:dyDescent="0.25">
      <c r="B449" s="426"/>
      <c r="C449" s="427"/>
      <c r="D449" s="427"/>
      <c r="E449" s="1" t="s">
        <v>80</v>
      </c>
      <c r="G449" s="461"/>
      <c r="H449" s="457"/>
      <c r="I449" s="459" t="s">
        <v>435</v>
      </c>
      <c r="J449" s="460" t="s">
        <v>435</v>
      </c>
      <c r="K449" s="465"/>
      <c r="L449" s="466"/>
      <c r="M449" s="466"/>
      <c r="N449" s="466"/>
      <c r="O449" s="466"/>
      <c r="P449" s="466"/>
      <c r="Q449" s="466"/>
      <c r="R449" s="466"/>
      <c r="S449" s="466"/>
      <c r="T449" s="466"/>
      <c r="U449" s="466"/>
      <c r="V449" s="466"/>
      <c r="W449" s="466"/>
    </row>
    <row r="450" spans="2:23" ht="66" outlineLevel="1" x14ac:dyDescent="0.25">
      <c r="B450" s="426"/>
      <c r="C450" s="427"/>
      <c r="D450" s="427"/>
      <c r="F450" s="1" t="s">
        <v>81</v>
      </c>
      <c r="G450" s="461" t="s">
        <v>529</v>
      </c>
      <c r="H450" s="457" t="s">
        <v>530</v>
      </c>
      <c r="I450" s="459">
        <v>44</v>
      </c>
      <c r="J450" s="460">
        <v>3.8</v>
      </c>
      <c r="K450" s="465"/>
      <c r="L450" s="466"/>
      <c r="M450" s="466"/>
      <c r="N450" s="466"/>
      <c r="O450" s="466"/>
      <c r="P450" s="466"/>
      <c r="Q450" s="466"/>
      <c r="R450" s="466"/>
      <c r="S450" s="466"/>
      <c r="T450" s="466"/>
      <c r="U450" s="466"/>
      <c r="V450" s="466"/>
      <c r="W450" s="466"/>
    </row>
    <row r="451" spans="2:23" ht="66" outlineLevel="1" x14ac:dyDescent="0.25">
      <c r="B451" s="426"/>
      <c r="C451" s="427"/>
      <c r="D451" s="427"/>
      <c r="F451" s="1" t="s">
        <v>82</v>
      </c>
      <c r="G451" s="461" t="s">
        <v>529</v>
      </c>
      <c r="H451" s="457" t="s">
        <v>530</v>
      </c>
      <c r="I451" s="459">
        <v>44</v>
      </c>
      <c r="J451" s="460">
        <v>3.8</v>
      </c>
      <c r="K451" s="465"/>
      <c r="L451" s="466"/>
      <c r="M451" s="466"/>
      <c r="N451" s="466"/>
      <c r="O451" s="466"/>
      <c r="P451" s="466"/>
      <c r="Q451" s="466"/>
      <c r="R451" s="466"/>
      <c r="S451" s="466"/>
      <c r="T451" s="466"/>
      <c r="U451" s="466"/>
      <c r="V451" s="466"/>
      <c r="W451" s="466"/>
    </row>
    <row r="452" spans="2:23" x14ac:dyDescent="0.25">
      <c r="B452" s="426"/>
      <c r="C452" s="427"/>
      <c r="D452" s="427"/>
      <c r="E452" s="1" t="s">
        <v>83</v>
      </c>
      <c r="G452" s="461"/>
      <c r="H452" s="457"/>
      <c r="I452" s="459" t="s">
        <v>435</v>
      </c>
      <c r="J452" s="460" t="s">
        <v>435</v>
      </c>
      <c r="K452" s="465"/>
      <c r="L452" s="466"/>
      <c r="M452" s="466"/>
      <c r="N452" s="466"/>
      <c r="O452" s="466"/>
      <c r="P452" s="466"/>
      <c r="Q452" s="466"/>
      <c r="R452" s="466"/>
      <c r="S452" s="466"/>
      <c r="T452" s="466"/>
      <c r="U452" s="466"/>
      <c r="V452" s="466"/>
      <c r="W452" s="466"/>
    </row>
    <row r="453" spans="2:23" ht="66" outlineLevel="1" x14ac:dyDescent="0.25">
      <c r="B453" s="426"/>
      <c r="C453" s="427"/>
      <c r="D453" s="427"/>
      <c r="F453" s="1" t="s">
        <v>84</v>
      </c>
      <c r="G453" s="461" t="s">
        <v>529</v>
      </c>
      <c r="H453" s="457" t="s">
        <v>530</v>
      </c>
      <c r="I453" s="459">
        <v>44</v>
      </c>
      <c r="J453" s="460">
        <v>3.8</v>
      </c>
      <c r="K453" s="465"/>
      <c r="L453" s="466"/>
      <c r="M453" s="466"/>
      <c r="N453" s="466"/>
      <c r="O453" s="466"/>
      <c r="P453" s="466"/>
      <c r="Q453" s="466"/>
      <c r="R453" s="466"/>
      <c r="S453" s="466"/>
      <c r="T453" s="466"/>
      <c r="U453" s="466"/>
      <c r="V453" s="466"/>
      <c r="W453" s="466"/>
    </row>
    <row r="454" spans="2:23" ht="66" outlineLevel="1" x14ac:dyDescent="0.25">
      <c r="B454" s="426"/>
      <c r="C454" s="427"/>
      <c r="D454" s="427"/>
      <c r="F454" s="1" t="s">
        <v>85</v>
      </c>
      <c r="G454" s="461" t="s">
        <v>529</v>
      </c>
      <c r="H454" s="457" t="s">
        <v>530</v>
      </c>
      <c r="I454" s="459">
        <v>44</v>
      </c>
      <c r="J454" s="460">
        <v>3.8</v>
      </c>
      <c r="K454" s="465"/>
      <c r="L454" s="466"/>
      <c r="M454" s="466"/>
      <c r="N454" s="466"/>
      <c r="O454" s="466"/>
      <c r="P454" s="466"/>
      <c r="Q454" s="466"/>
      <c r="R454" s="466"/>
      <c r="S454" s="466"/>
      <c r="T454" s="466"/>
      <c r="U454" s="466"/>
      <c r="V454" s="466"/>
      <c r="W454" s="466"/>
    </row>
    <row r="455" spans="2:23" ht="66" outlineLevel="1" x14ac:dyDescent="0.25">
      <c r="B455" s="426"/>
      <c r="C455" s="427"/>
      <c r="D455" s="427"/>
      <c r="F455" s="1" t="s">
        <v>86</v>
      </c>
      <c r="G455" s="461" t="s">
        <v>529</v>
      </c>
      <c r="H455" s="457" t="s">
        <v>530</v>
      </c>
      <c r="I455" s="459">
        <v>44</v>
      </c>
      <c r="J455" s="460">
        <v>3.8</v>
      </c>
      <c r="K455" s="465"/>
      <c r="L455" s="466"/>
      <c r="M455" s="466"/>
      <c r="N455" s="466"/>
      <c r="O455" s="466"/>
      <c r="P455" s="466"/>
      <c r="Q455" s="466"/>
      <c r="R455" s="466"/>
      <c r="S455" s="466"/>
      <c r="T455" s="466"/>
      <c r="U455" s="466"/>
      <c r="V455" s="466"/>
      <c r="W455" s="466"/>
    </row>
    <row r="456" spans="2:23" x14ac:dyDescent="0.25">
      <c r="B456" s="426"/>
      <c r="C456" s="427"/>
      <c r="D456" s="427"/>
      <c r="E456" s="1" t="s">
        <v>87</v>
      </c>
      <c r="G456" s="461"/>
      <c r="H456" s="457"/>
      <c r="I456" s="459" t="s">
        <v>435</v>
      </c>
      <c r="J456" s="460" t="s">
        <v>435</v>
      </c>
      <c r="K456" s="465"/>
      <c r="L456" s="466"/>
      <c r="M456" s="466"/>
      <c r="N456" s="466"/>
      <c r="O456" s="466"/>
      <c r="P456" s="466"/>
      <c r="Q456" s="466"/>
      <c r="R456" s="466"/>
      <c r="S456" s="466"/>
      <c r="T456" s="466"/>
      <c r="U456" s="466"/>
      <c r="V456" s="466"/>
      <c r="W456" s="466"/>
    </row>
    <row r="457" spans="2:23" ht="66" outlineLevel="1" x14ac:dyDescent="0.25">
      <c r="B457" s="426"/>
      <c r="C457" s="427"/>
      <c r="D457" s="427"/>
      <c r="F457" s="1" t="s">
        <v>88</v>
      </c>
      <c r="G457" s="461" t="s">
        <v>529</v>
      </c>
      <c r="H457" s="457" t="s">
        <v>530</v>
      </c>
      <c r="I457" s="459">
        <v>44</v>
      </c>
      <c r="J457" s="460">
        <v>3.8</v>
      </c>
      <c r="K457" s="465"/>
      <c r="L457" s="466"/>
      <c r="M457" s="466"/>
      <c r="N457" s="466"/>
      <c r="O457" s="466"/>
      <c r="P457" s="466"/>
      <c r="Q457" s="466"/>
      <c r="R457" s="466"/>
      <c r="S457" s="466"/>
      <c r="T457" s="466"/>
      <c r="U457" s="466"/>
      <c r="V457" s="466"/>
      <c r="W457" s="466"/>
    </row>
    <row r="458" spans="2:23" ht="66" outlineLevel="1" x14ac:dyDescent="0.25">
      <c r="B458" s="426"/>
      <c r="C458" s="427"/>
      <c r="D458" s="427"/>
      <c r="F458" s="1" t="s">
        <v>89</v>
      </c>
      <c r="G458" s="461" t="s">
        <v>529</v>
      </c>
      <c r="H458" s="457" t="s">
        <v>530</v>
      </c>
      <c r="I458" s="459">
        <v>44</v>
      </c>
      <c r="J458" s="460">
        <v>3.8</v>
      </c>
      <c r="K458" s="465"/>
      <c r="L458" s="466"/>
      <c r="M458" s="466"/>
      <c r="N458" s="466"/>
      <c r="O458" s="466"/>
      <c r="P458" s="466"/>
      <c r="Q458" s="466"/>
      <c r="R458" s="466"/>
      <c r="S458" s="466"/>
      <c r="T458" s="466"/>
      <c r="U458" s="466"/>
      <c r="V458" s="466"/>
      <c r="W458" s="466"/>
    </row>
    <row r="459" spans="2:23" x14ac:dyDescent="0.25">
      <c r="B459" s="426"/>
      <c r="C459" s="427"/>
      <c r="D459" s="427"/>
      <c r="E459" s="1" t="s">
        <v>90</v>
      </c>
      <c r="G459" s="461"/>
      <c r="H459" s="457"/>
      <c r="I459" s="459" t="s">
        <v>435</v>
      </c>
      <c r="J459" s="460" t="s">
        <v>435</v>
      </c>
      <c r="K459" s="465"/>
      <c r="L459" s="466"/>
      <c r="M459" s="466"/>
      <c r="N459" s="466"/>
      <c r="O459" s="466"/>
      <c r="P459" s="466"/>
      <c r="Q459" s="466"/>
      <c r="R459" s="466"/>
      <c r="S459" s="466"/>
      <c r="T459" s="466"/>
      <c r="U459" s="466"/>
      <c r="V459" s="466"/>
      <c r="W459" s="466"/>
    </row>
    <row r="460" spans="2:23" ht="66" outlineLevel="1" x14ac:dyDescent="0.25">
      <c r="B460" s="426"/>
      <c r="C460" s="427"/>
      <c r="D460" s="427"/>
      <c r="F460" s="1" t="s">
        <v>91</v>
      </c>
      <c r="G460" s="461" t="s">
        <v>529</v>
      </c>
      <c r="H460" s="457" t="s">
        <v>530</v>
      </c>
      <c r="I460" s="459">
        <v>44</v>
      </c>
      <c r="J460" s="460">
        <v>3.8</v>
      </c>
      <c r="K460" s="465"/>
      <c r="L460" s="466"/>
      <c r="M460" s="466"/>
      <c r="N460" s="466"/>
      <c r="O460" s="466"/>
      <c r="P460" s="466"/>
      <c r="Q460" s="466"/>
      <c r="R460" s="466"/>
      <c r="S460" s="466"/>
      <c r="T460" s="466"/>
      <c r="U460" s="466"/>
      <c r="V460" s="466"/>
      <c r="W460" s="466"/>
    </row>
    <row r="461" spans="2:23" ht="66" outlineLevel="1" x14ac:dyDescent="0.25">
      <c r="B461" s="426"/>
      <c r="C461" s="427"/>
      <c r="D461" s="427"/>
      <c r="F461" s="1" t="s">
        <v>92</v>
      </c>
      <c r="G461" s="461" t="s">
        <v>529</v>
      </c>
      <c r="H461" s="457" t="s">
        <v>530</v>
      </c>
      <c r="I461" s="459">
        <v>44</v>
      </c>
      <c r="J461" s="460">
        <v>3.8</v>
      </c>
      <c r="K461" s="465"/>
      <c r="L461" s="466"/>
      <c r="M461" s="466"/>
      <c r="N461" s="466"/>
      <c r="O461" s="466"/>
      <c r="P461" s="466"/>
      <c r="Q461" s="466"/>
      <c r="R461" s="466"/>
      <c r="S461" s="466"/>
      <c r="T461" s="466"/>
      <c r="U461" s="466"/>
      <c r="V461" s="466"/>
      <c r="W461" s="466"/>
    </row>
    <row r="462" spans="2:23" ht="66" outlineLevel="1" x14ac:dyDescent="0.25">
      <c r="B462" s="426"/>
      <c r="C462" s="427"/>
      <c r="D462" s="427"/>
      <c r="F462" s="1" t="s">
        <v>93</v>
      </c>
      <c r="G462" s="461" t="s">
        <v>529</v>
      </c>
      <c r="H462" s="457" t="s">
        <v>530</v>
      </c>
      <c r="I462" s="459">
        <v>44</v>
      </c>
      <c r="J462" s="460">
        <v>3.8</v>
      </c>
      <c r="K462" s="465"/>
      <c r="L462" s="466"/>
      <c r="M462" s="466"/>
      <c r="N462" s="466"/>
      <c r="O462" s="466"/>
      <c r="P462" s="466"/>
      <c r="Q462" s="466"/>
      <c r="R462" s="466"/>
      <c r="S462" s="466"/>
      <c r="T462" s="466"/>
      <c r="U462" s="466"/>
      <c r="V462" s="466"/>
      <c r="W462" s="466"/>
    </row>
    <row r="463" spans="2:23" x14ac:dyDescent="0.25">
      <c r="B463" s="426"/>
      <c r="C463" s="427"/>
      <c r="D463" s="427"/>
      <c r="E463" s="1" t="s">
        <v>94</v>
      </c>
      <c r="G463" s="461"/>
      <c r="H463" s="457"/>
      <c r="I463" s="459" t="s">
        <v>435</v>
      </c>
      <c r="J463" s="460" t="s">
        <v>435</v>
      </c>
      <c r="K463" s="465"/>
      <c r="L463" s="466"/>
      <c r="M463" s="466"/>
      <c r="N463" s="466"/>
      <c r="O463" s="466"/>
      <c r="P463" s="466"/>
      <c r="Q463" s="466"/>
      <c r="R463" s="466"/>
      <c r="S463" s="466"/>
      <c r="T463" s="466"/>
      <c r="U463" s="466"/>
      <c r="V463" s="466"/>
      <c r="W463" s="466"/>
    </row>
    <row r="464" spans="2:23" ht="66" outlineLevel="1" x14ac:dyDescent="0.25">
      <c r="B464" s="426"/>
      <c r="C464" s="427"/>
      <c r="D464" s="427"/>
      <c r="F464" s="1" t="s">
        <v>95</v>
      </c>
      <c r="G464" s="461" t="s">
        <v>529</v>
      </c>
      <c r="H464" s="457" t="s">
        <v>530</v>
      </c>
      <c r="I464" s="459">
        <v>44</v>
      </c>
      <c r="J464" s="460">
        <v>3.8</v>
      </c>
      <c r="K464" s="465"/>
      <c r="L464" s="466"/>
      <c r="M464" s="466"/>
      <c r="N464" s="466"/>
      <c r="O464" s="466"/>
      <c r="P464" s="466"/>
      <c r="Q464" s="466"/>
      <c r="R464" s="466"/>
      <c r="S464" s="466"/>
      <c r="T464" s="466"/>
      <c r="U464" s="466"/>
      <c r="V464" s="466"/>
      <c r="W464" s="466"/>
    </row>
    <row r="465" spans="2:23" ht="66" outlineLevel="1" x14ac:dyDescent="0.25">
      <c r="B465" s="426"/>
      <c r="C465" s="427"/>
      <c r="D465" s="427"/>
      <c r="F465" s="1" t="s">
        <v>96</v>
      </c>
      <c r="G465" s="461" t="s">
        <v>529</v>
      </c>
      <c r="H465" s="457" t="s">
        <v>530</v>
      </c>
      <c r="I465" s="459">
        <v>44</v>
      </c>
      <c r="J465" s="460">
        <v>3.8</v>
      </c>
      <c r="K465" s="465"/>
      <c r="L465" s="466"/>
      <c r="M465" s="466"/>
      <c r="N465" s="466"/>
      <c r="O465" s="466"/>
      <c r="P465" s="466"/>
      <c r="Q465" s="466"/>
      <c r="R465" s="466"/>
      <c r="S465" s="466"/>
      <c r="T465" s="466"/>
      <c r="U465" s="466"/>
      <c r="V465" s="466"/>
      <c r="W465" s="466"/>
    </row>
    <row r="466" spans="2:23" x14ac:dyDescent="0.25">
      <c r="B466" s="426"/>
      <c r="C466" s="427"/>
      <c r="D466" s="427"/>
      <c r="E466" s="1" t="s">
        <v>97</v>
      </c>
      <c r="G466" s="461"/>
      <c r="H466" s="457"/>
      <c r="I466" s="459" t="s">
        <v>435</v>
      </c>
      <c r="J466" s="460" t="s">
        <v>435</v>
      </c>
      <c r="K466" s="465"/>
      <c r="L466" s="466"/>
      <c r="M466" s="466"/>
      <c r="N466" s="466"/>
      <c r="O466" s="466"/>
      <c r="P466" s="466"/>
      <c r="Q466" s="466"/>
      <c r="R466" s="466"/>
      <c r="S466" s="466"/>
      <c r="T466" s="466"/>
      <c r="U466" s="466"/>
      <c r="V466" s="466"/>
      <c r="W466" s="466"/>
    </row>
    <row r="467" spans="2:23" ht="66" outlineLevel="1" x14ac:dyDescent="0.25">
      <c r="B467" s="426"/>
      <c r="C467" s="427"/>
      <c r="D467" s="427"/>
      <c r="F467" s="1" t="s">
        <v>98</v>
      </c>
      <c r="G467" s="461" t="s">
        <v>529</v>
      </c>
      <c r="H467" s="457" t="s">
        <v>530</v>
      </c>
      <c r="I467" s="459">
        <v>44</v>
      </c>
      <c r="J467" s="460">
        <v>3.8</v>
      </c>
      <c r="K467" s="465"/>
      <c r="L467" s="466"/>
      <c r="M467" s="466"/>
      <c r="N467" s="466"/>
      <c r="O467" s="466"/>
      <c r="P467" s="466"/>
      <c r="Q467" s="466"/>
      <c r="R467" s="466"/>
      <c r="S467" s="466"/>
      <c r="T467" s="466"/>
      <c r="U467" s="466"/>
      <c r="V467" s="466"/>
      <c r="W467" s="466"/>
    </row>
    <row r="468" spans="2:23" ht="66" outlineLevel="1" x14ac:dyDescent="0.25">
      <c r="B468" s="426"/>
      <c r="C468" s="427"/>
      <c r="D468" s="427"/>
      <c r="F468" s="1" t="s">
        <v>99</v>
      </c>
      <c r="G468" s="461" t="s">
        <v>529</v>
      </c>
      <c r="H468" s="457" t="s">
        <v>530</v>
      </c>
      <c r="I468" s="459">
        <v>44</v>
      </c>
      <c r="J468" s="460">
        <v>3.8</v>
      </c>
      <c r="K468" s="465"/>
      <c r="L468" s="466"/>
      <c r="M468" s="466"/>
      <c r="N468" s="466"/>
      <c r="O468" s="466"/>
      <c r="P468" s="466"/>
      <c r="Q468" s="466"/>
      <c r="R468" s="466"/>
      <c r="S468" s="466"/>
      <c r="T468" s="466"/>
      <c r="U468" s="466"/>
      <c r="V468" s="466"/>
      <c r="W468" s="466"/>
    </row>
    <row r="469" spans="2:23" ht="66" outlineLevel="1" x14ac:dyDescent="0.25">
      <c r="B469" s="426"/>
      <c r="C469" s="427"/>
      <c r="D469" s="427"/>
      <c r="F469" s="1" t="s">
        <v>100</v>
      </c>
      <c r="G469" s="461" t="s">
        <v>529</v>
      </c>
      <c r="H469" s="457" t="s">
        <v>530</v>
      </c>
      <c r="I469" s="459">
        <v>44</v>
      </c>
      <c r="J469" s="460">
        <v>3.8</v>
      </c>
      <c r="K469" s="465"/>
      <c r="L469" s="466"/>
      <c r="M469" s="466"/>
      <c r="N469" s="466"/>
      <c r="O469" s="466"/>
      <c r="P469" s="466"/>
      <c r="Q469" s="466"/>
      <c r="R469" s="466"/>
      <c r="S469" s="466"/>
      <c r="T469" s="466"/>
      <c r="U469" s="466"/>
      <c r="V469" s="466"/>
      <c r="W469" s="466"/>
    </row>
    <row r="470" spans="2:23" x14ac:dyDescent="0.25">
      <c r="B470" s="426"/>
      <c r="C470" s="427"/>
      <c r="D470" s="427" t="s">
        <v>101</v>
      </c>
      <c r="G470" s="461"/>
      <c r="H470" s="457"/>
      <c r="I470" s="459" t="s">
        <v>435</v>
      </c>
      <c r="J470" s="460" t="s">
        <v>435</v>
      </c>
      <c r="K470" s="465"/>
      <c r="L470" s="466"/>
      <c r="M470" s="466"/>
      <c r="N470" s="466"/>
      <c r="O470" s="466"/>
      <c r="P470" s="466"/>
      <c r="Q470" s="466"/>
      <c r="R470" s="466"/>
      <c r="S470" s="466"/>
      <c r="T470" s="466"/>
      <c r="U470" s="466"/>
      <c r="V470" s="466"/>
      <c r="W470" s="466"/>
    </row>
    <row r="471" spans="2:23" x14ac:dyDescent="0.25">
      <c r="B471" s="426"/>
      <c r="C471" s="427"/>
      <c r="D471" s="427"/>
      <c r="E471" s="1" t="s">
        <v>102</v>
      </c>
      <c r="G471" s="461"/>
      <c r="H471" s="457"/>
      <c r="I471" s="459" t="s">
        <v>435</v>
      </c>
      <c r="J471" s="460" t="s">
        <v>435</v>
      </c>
      <c r="K471" s="465"/>
      <c r="L471" s="466"/>
      <c r="M471" s="466"/>
      <c r="N471" s="466"/>
      <c r="O471" s="466"/>
      <c r="P471" s="466"/>
      <c r="Q471" s="466"/>
      <c r="R471" s="466"/>
      <c r="S471" s="466"/>
      <c r="T471" s="466"/>
      <c r="U471" s="466"/>
      <c r="V471" s="466"/>
      <c r="W471" s="466"/>
    </row>
    <row r="472" spans="2:23" ht="66" outlineLevel="1" x14ac:dyDescent="0.25">
      <c r="B472" s="426"/>
      <c r="C472" s="427"/>
      <c r="D472" s="427"/>
      <c r="F472" s="1" t="s">
        <v>103</v>
      </c>
      <c r="G472" s="461" t="s">
        <v>529</v>
      </c>
      <c r="H472" s="457" t="s">
        <v>530</v>
      </c>
      <c r="I472" s="459">
        <v>44</v>
      </c>
      <c r="J472" s="460">
        <v>3.8</v>
      </c>
      <c r="K472" s="465"/>
      <c r="L472" s="466"/>
      <c r="M472" s="466"/>
      <c r="N472" s="466"/>
      <c r="O472" s="466"/>
      <c r="P472" s="466"/>
      <c r="Q472" s="466"/>
      <c r="R472" s="466"/>
      <c r="S472" s="466"/>
      <c r="T472" s="466"/>
      <c r="U472" s="466"/>
      <c r="V472" s="466"/>
      <c r="W472" s="466"/>
    </row>
    <row r="473" spans="2:23" ht="66" outlineLevel="1" x14ac:dyDescent="0.25">
      <c r="B473" s="426"/>
      <c r="C473" s="427"/>
      <c r="D473" s="427"/>
      <c r="F473" s="1" t="s">
        <v>104</v>
      </c>
      <c r="G473" s="461" t="s">
        <v>529</v>
      </c>
      <c r="H473" s="457" t="s">
        <v>530</v>
      </c>
      <c r="I473" s="459">
        <v>44</v>
      </c>
      <c r="J473" s="460">
        <v>3.8</v>
      </c>
      <c r="K473" s="465"/>
      <c r="L473" s="466"/>
      <c r="M473" s="466"/>
      <c r="N473" s="466"/>
      <c r="O473" s="466"/>
      <c r="P473" s="466"/>
      <c r="Q473" s="466"/>
      <c r="R473" s="466"/>
      <c r="S473" s="466"/>
      <c r="T473" s="466"/>
      <c r="U473" s="466"/>
      <c r="V473" s="466"/>
      <c r="W473" s="466"/>
    </row>
    <row r="474" spans="2:23" x14ac:dyDescent="0.25">
      <c r="B474" s="426"/>
      <c r="C474" s="427"/>
      <c r="D474" s="427"/>
      <c r="E474" s="1" t="s">
        <v>105</v>
      </c>
      <c r="G474" s="461"/>
      <c r="H474" s="457"/>
      <c r="I474" s="459" t="s">
        <v>435</v>
      </c>
      <c r="J474" s="460" t="s">
        <v>435</v>
      </c>
      <c r="K474" s="465"/>
      <c r="L474" s="466"/>
      <c r="M474" s="466"/>
      <c r="N474" s="466"/>
      <c r="O474" s="466"/>
      <c r="P474" s="466"/>
      <c r="Q474" s="466"/>
      <c r="R474" s="466"/>
      <c r="S474" s="466"/>
      <c r="T474" s="466"/>
      <c r="U474" s="466"/>
      <c r="V474" s="466"/>
      <c r="W474" s="466"/>
    </row>
    <row r="475" spans="2:23" ht="66" outlineLevel="1" x14ac:dyDescent="0.25">
      <c r="B475" s="426"/>
      <c r="C475" s="427"/>
      <c r="D475" s="427"/>
      <c r="F475" s="1" t="s">
        <v>106</v>
      </c>
      <c r="G475" s="461" t="s">
        <v>529</v>
      </c>
      <c r="H475" s="457" t="s">
        <v>530</v>
      </c>
      <c r="I475" s="459">
        <v>44</v>
      </c>
      <c r="J475" s="460">
        <v>3.8</v>
      </c>
      <c r="K475" s="465"/>
      <c r="L475" s="466"/>
      <c r="M475" s="466"/>
      <c r="N475" s="466"/>
      <c r="O475" s="466"/>
      <c r="P475" s="466"/>
      <c r="Q475" s="466"/>
      <c r="R475" s="466"/>
      <c r="S475" s="466"/>
      <c r="T475" s="466"/>
      <c r="U475" s="466"/>
      <c r="V475" s="466"/>
      <c r="W475" s="466"/>
    </row>
    <row r="476" spans="2:23" ht="66" outlineLevel="1" x14ac:dyDescent="0.25">
      <c r="B476" s="426"/>
      <c r="C476" s="427"/>
      <c r="D476" s="427"/>
      <c r="F476" s="1" t="s">
        <v>107</v>
      </c>
      <c r="G476" s="461" t="s">
        <v>529</v>
      </c>
      <c r="H476" s="457" t="s">
        <v>530</v>
      </c>
      <c r="I476" s="459">
        <v>44</v>
      </c>
      <c r="J476" s="460">
        <v>3.8</v>
      </c>
      <c r="K476" s="465"/>
      <c r="L476" s="466"/>
      <c r="M476" s="466"/>
      <c r="N476" s="466"/>
      <c r="O476" s="466"/>
      <c r="P476" s="466"/>
      <c r="Q476" s="466"/>
      <c r="R476" s="466"/>
      <c r="S476" s="466"/>
      <c r="T476" s="466"/>
      <c r="U476" s="466"/>
      <c r="V476" s="466"/>
      <c r="W476" s="466"/>
    </row>
    <row r="477" spans="2:23" x14ac:dyDescent="0.25">
      <c r="B477" s="426"/>
      <c r="C477" s="427"/>
      <c r="D477" s="427"/>
      <c r="E477" s="1" t="s">
        <v>108</v>
      </c>
      <c r="G477" s="461"/>
      <c r="H477" s="457"/>
      <c r="I477" s="459" t="s">
        <v>435</v>
      </c>
      <c r="J477" s="460" t="s">
        <v>435</v>
      </c>
      <c r="K477" s="465"/>
      <c r="L477" s="466"/>
      <c r="M477" s="466"/>
      <c r="N477" s="466"/>
      <c r="O477" s="466"/>
      <c r="P477" s="466"/>
      <c r="Q477" s="466"/>
      <c r="R477" s="466"/>
      <c r="S477" s="466"/>
      <c r="T477" s="466"/>
      <c r="U477" s="466"/>
      <c r="V477" s="466"/>
      <c r="W477" s="466"/>
    </row>
    <row r="478" spans="2:23" ht="66" outlineLevel="1" x14ac:dyDescent="0.25">
      <c r="B478" s="426"/>
      <c r="C478" s="427"/>
      <c r="D478" s="427"/>
      <c r="F478" s="1" t="s">
        <v>109</v>
      </c>
      <c r="G478" s="461" t="s">
        <v>529</v>
      </c>
      <c r="H478" s="457" t="s">
        <v>530</v>
      </c>
      <c r="I478" s="459">
        <v>44</v>
      </c>
      <c r="J478" s="460">
        <v>3.8</v>
      </c>
      <c r="K478" s="465"/>
      <c r="L478" s="466"/>
      <c r="M478" s="466"/>
      <c r="N478" s="466"/>
      <c r="O478" s="466"/>
      <c r="P478" s="466"/>
      <c r="Q478" s="466"/>
      <c r="R478" s="466"/>
      <c r="S478" s="466"/>
      <c r="T478" s="466"/>
      <c r="U478" s="466"/>
      <c r="V478" s="466"/>
      <c r="W478" s="466"/>
    </row>
    <row r="479" spans="2:23" ht="66" outlineLevel="1" x14ac:dyDescent="0.25">
      <c r="B479" s="426"/>
      <c r="C479" s="427"/>
      <c r="D479" s="427"/>
      <c r="F479" s="1" t="s">
        <v>110</v>
      </c>
      <c r="G479" s="461" t="s">
        <v>529</v>
      </c>
      <c r="H479" s="457" t="s">
        <v>530</v>
      </c>
      <c r="I479" s="459">
        <v>44</v>
      </c>
      <c r="J479" s="460">
        <v>3.8</v>
      </c>
      <c r="K479" s="465"/>
      <c r="L479" s="466"/>
      <c r="M479" s="466"/>
      <c r="N479" s="466"/>
      <c r="O479" s="466"/>
      <c r="P479" s="466"/>
      <c r="Q479" s="466"/>
      <c r="R479" s="466"/>
      <c r="S479" s="466"/>
      <c r="T479" s="466"/>
      <c r="U479" s="466"/>
      <c r="V479" s="466"/>
      <c r="W479" s="466"/>
    </row>
    <row r="480" spans="2:23" x14ac:dyDescent="0.25">
      <c r="B480" s="426"/>
      <c r="C480" s="427"/>
      <c r="D480" s="427"/>
      <c r="E480" s="1" t="s">
        <v>111</v>
      </c>
      <c r="G480" s="461"/>
      <c r="H480" s="457"/>
      <c r="I480" s="459" t="s">
        <v>435</v>
      </c>
      <c r="J480" s="460" t="s">
        <v>435</v>
      </c>
      <c r="K480" s="465"/>
      <c r="L480" s="466"/>
      <c r="M480" s="466"/>
      <c r="N480" s="466"/>
      <c r="O480" s="466"/>
      <c r="P480" s="466"/>
      <c r="Q480" s="466"/>
      <c r="R480" s="466"/>
      <c r="S480" s="466"/>
      <c r="T480" s="466"/>
      <c r="U480" s="466"/>
      <c r="V480" s="466"/>
      <c r="W480" s="466"/>
    </row>
    <row r="481" spans="2:23" ht="66" outlineLevel="1" x14ac:dyDescent="0.25">
      <c r="B481" s="426"/>
      <c r="C481" s="427"/>
      <c r="D481" s="427"/>
      <c r="F481" s="1" t="s">
        <v>112</v>
      </c>
      <c r="G481" s="461" t="s">
        <v>529</v>
      </c>
      <c r="H481" s="457" t="s">
        <v>530</v>
      </c>
      <c r="I481" s="459">
        <v>44</v>
      </c>
      <c r="J481" s="460">
        <v>3.8</v>
      </c>
      <c r="K481" s="465"/>
      <c r="L481" s="466"/>
      <c r="M481" s="466"/>
      <c r="N481" s="466"/>
      <c r="O481" s="466"/>
      <c r="P481" s="466"/>
      <c r="Q481" s="466"/>
      <c r="R481" s="466"/>
      <c r="S481" s="466"/>
      <c r="T481" s="466"/>
      <c r="U481" s="466"/>
      <c r="V481" s="466"/>
      <c r="W481" s="466"/>
    </row>
    <row r="482" spans="2:23" ht="66" outlineLevel="1" x14ac:dyDescent="0.25">
      <c r="B482" s="426"/>
      <c r="C482" s="427"/>
      <c r="D482" s="427"/>
      <c r="F482" s="1" t="s">
        <v>113</v>
      </c>
      <c r="G482" s="461" t="s">
        <v>529</v>
      </c>
      <c r="H482" s="457" t="s">
        <v>530</v>
      </c>
      <c r="I482" s="459">
        <v>44</v>
      </c>
      <c r="J482" s="460">
        <v>3.8</v>
      </c>
      <c r="K482" s="465"/>
      <c r="L482" s="466"/>
      <c r="M482" s="466"/>
      <c r="N482" s="466"/>
      <c r="O482" s="466"/>
      <c r="P482" s="466"/>
      <c r="Q482" s="466"/>
      <c r="R482" s="466"/>
      <c r="S482" s="466"/>
      <c r="T482" s="466"/>
      <c r="U482" s="466"/>
      <c r="V482" s="466"/>
      <c r="W482" s="466"/>
    </row>
    <row r="483" spans="2:23" x14ac:dyDescent="0.25">
      <c r="B483" s="426"/>
      <c r="C483" s="427"/>
      <c r="D483" s="427"/>
      <c r="E483" s="1" t="s">
        <v>114</v>
      </c>
      <c r="G483" s="461"/>
      <c r="H483" s="457"/>
      <c r="I483" s="459" t="s">
        <v>435</v>
      </c>
      <c r="J483" s="460" t="s">
        <v>435</v>
      </c>
      <c r="K483" s="465"/>
      <c r="L483" s="466"/>
      <c r="M483" s="466"/>
      <c r="N483" s="466"/>
      <c r="O483" s="466"/>
      <c r="P483" s="466"/>
      <c r="Q483" s="466"/>
      <c r="R483" s="466"/>
      <c r="S483" s="466"/>
      <c r="T483" s="466"/>
      <c r="U483" s="466"/>
      <c r="V483" s="466"/>
      <c r="W483" s="466"/>
    </row>
    <row r="484" spans="2:23" ht="66" outlineLevel="1" x14ac:dyDescent="0.25">
      <c r="B484" s="426"/>
      <c r="C484" s="427"/>
      <c r="D484" s="427"/>
      <c r="F484" s="1" t="s">
        <v>115</v>
      </c>
      <c r="G484" s="461" t="s">
        <v>529</v>
      </c>
      <c r="H484" s="457" t="s">
        <v>530</v>
      </c>
      <c r="I484" s="459">
        <v>44</v>
      </c>
      <c r="J484" s="460">
        <v>3.8</v>
      </c>
      <c r="K484" s="465"/>
      <c r="L484" s="466"/>
      <c r="M484" s="466"/>
      <c r="N484" s="466"/>
      <c r="O484" s="466"/>
      <c r="P484" s="466"/>
      <c r="Q484" s="466"/>
      <c r="R484" s="466"/>
      <c r="S484" s="466"/>
      <c r="T484" s="466"/>
      <c r="U484" s="466"/>
      <c r="V484" s="466"/>
      <c r="W484" s="466"/>
    </row>
    <row r="485" spans="2:23" ht="66" outlineLevel="1" x14ac:dyDescent="0.25">
      <c r="B485" s="426"/>
      <c r="C485" s="427"/>
      <c r="D485" s="427"/>
      <c r="F485" s="1" t="s">
        <v>116</v>
      </c>
      <c r="G485" s="461" t="s">
        <v>529</v>
      </c>
      <c r="H485" s="457" t="s">
        <v>530</v>
      </c>
      <c r="I485" s="459">
        <v>44</v>
      </c>
      <c r="J485" s="460">
        <v>3.8</v>
      </c>
      <c r="K485" s="465"/>
      <c r="L485" s="466"/>
      <c r="M485" s="466"/>
      <c r="N485" s="466"/>
      <c r="O485" s="466"/>
      <c r="P485" s="466"/>
      <c r="Q485" s="466"/>
      <c r="R485" s="466"/>
      <c r="S485" s="466"/>
      <c r="T485" s="466"/>
      <c r="U485" s="466"/>
      <c r="V485" s="466"/>
      <c r="W485" s="466"/>
    </row>
    <row r="486" spans="2:23" x14ac:dyDescent="0.25">
      <c r="B486" s="426"/>
      <c r="C486" s="427"/>
      <c r="D486" s="427"/>
      <c r="E486" s="1" t="s">
        <v>117</v>
      </c>
      <c r="G486" s="461"/>
      <c r="H486" s="457"/>
      <c r="I486" s="459" t="s">
        <v>435</v>
      </c>
      <c r="J486" s="460" t="s">
        <v>435</v>
      </c>
      <c r="K486" s="465"/>
      <c r="L486" s="466"/>
      <c r="M486" s="466"/>
      <c r="N486" s="466"/>
      <c r="O486" s="466"/>
      <c r="P486" s="466"/>
      <c r="Q486" s="466"/>
      <c r="R486" s="466"/>
      <c r="S486" s="466"/>
      <c r="T486" s="466"/>
      <c r="U486" s="466"/>
      <c r="V486" s="466"/>
      <c r="W486" s="466"/>
    </row>
    <row r="487" spans="2:23" ht="66" outlineLevel="1" x14ac:dyDescent="0.25">
      <c r="B487" s="426"/>
      <c r="C487" s="427"/>
      <c r="D487" s="427"/>
      <c r="F487" s="1" t="s">
        <v>118</v>
      </c>
      <c r="G487" s="461" t="s">
        <v>529</v>
      </c>
      <c r="H487" s="457" t="s">
        <v>530</v>
      </c>
      <c r="I487" s="459">
        <v>44</v>
      </c>
      <c r="J487" s="460">
        <v>3.8</v>
      </c>
      <c r="K487" s="465"/>
      <c r="L487" s="466"/>
      <c r="M487" s="466"/>
      <c r="N487" s="466"/>
      <c r="O487" s="466"/>
      <c r="P487" s="466"/>
      <c r="Q487" s="466"/>
      <c r="R487" s="466"/>
      <c r="S487" s="466"/>
      <c r="T487" s="466"/>
      <c r="U487" s="466"/>
      <c r="V487" s="466"/>
      <c r="W487" s="466"/>
    </row>
    <row r="488" spans="2:23" ht="66" outlineLevel="1" x14ac:dyDescent="0.25">
      <c r="B488" s="426"/>
      <c r="C488" s="427"/>
      <c r="D488" s="427"/>
      <c r="F488" s="1" t="s">
        <v>119</v>
      </c>
      <c r="G488" s="461" t="s">
        <v>529</v>
      </c>
      <c r="H488" s="457" t="s">
        <v>530</v>
      </c>
      <c r="I488" s="459">
        <v>44</v>
      </c>
      <c r="J488" s="460">
        <v>3.8</v>
      </c>
      <c r="K488" s="465"/>
      <c r="L488" s="466"/>
      <c r="M488" s="466"/>
      <c r="N488" s="466"/>
      <c r="O488" s="466"/>
      <c r="P488" s="466"/>
      <c r="Q488" s="466"/>
      <c r="R488" s="466"/>
      <c r="S488" s="466"/>
      <c r="T488" s="466"/>
      <c r="U488" s="466"/>
      <c r="V488" s="466"/>
      <c r="W488" s="466"/>
    </row>
    <row r="489" spans="2:23" x14ac:dyDescent="0.25">
      <c r="B489" s="426"/>
      <c r="C489" s="427"/>
      <c r="D489" s="427" t="s">
        <v>120</v>
      </c>
      <c r="G489" s="461"/>
      <c r="H489" s="457"/>
      <c r="I489" s="459" t="s">
        <v>435</v>
      </c>
      <c r="J489" s="460" t="s">
        <v>435</v>
      </c>
      <c r="K489" s="465"/>
      <c r="L489" s="466"/>
      <c r="M489" s="466"/>
      <c r="N489" s="466"/>
      <c r="O489" s="466"/>
      <c r="P489" s="466"/>
      <c r="Q489" s="466"/>
      <c r="R489" s="466"/>
      <c r="S489" s="466"/>
      <c r="T489" s="466"/>
      <c r="U489" s="466"/>
      <c r="V489" s="466"/>
      <c r="W489" s="466"/>
    </row>
    <row r="490" spans="2:23" ht="66" outlineLevel="1" x14ac:dyDescent="0.25">
      <c r="B490" s="426"/>
      <c r="C490" s="427"/>
      <c r="D490" s="427"/>
      <c r="F490" s="1" t="s">
        <v>121</v>
      </c>
      <c r="G490" s="461" t="s">
        <v>529</v>
      </c>
      <c r="H490" s="457" t="s">
        <v>530</v>
      </c>
      <c r="I490" s="459">
        <v>44</v>
      </c>
      <c r="J490" s="460">
        <v>3.8</v>
      </c>
      <c r="K490" s="465"/>
      <c r="L490" s="466"/>
      <c r="M490" s="466"/>
      <c r="N490" s="466"/>
      <c r="O490" s="466"/>
      <c r="P490" s="466"/>
      <c r="Q490" s="466"/>
      <c r="R490" s="466"/>
      <c r="S490" s="466"/>
      <c r="T490" s="466"/>
      <c r="U490" s="466"/>
      <c r="V490" s="466"/>
      <c r="W490" s="466"/>
    </row>
    <row r="491" spans="2:23" ht="66" outlineLevel="1" x14ac:dyDescent="0.25">
      <c r="B491" s="426"/>
      <c r="C491" s="427"/>
      <c r="D491" s="427"/>
      <c r="F491" s="1" t="s">
        <v>122</v>
      </c>
      <c r="G491" s="461" t="s">
        <v>529</v>
      </c>
      <c r="H491" s="457" t="s">
        <v>530</v>
      </c>
      <c r="I491" s="459">
        <v>44</v>
      </c>
      <c r="J491" s="460">
        <v>3.8</v>
      </c>
      <c r="K491" s="465"/>
      <c r="L491" s="466"/>
      <c r="M491" s="466"/>
      <c r="N491" s="466"/>
      <c r="O491" s="466"/>
      <c r="P491" s="466"/>
      <c r="Q491" s="466"/>
      <c r="R491" s="466"/>
      <c r="S491" s="466"/>
      <c r="T491" s="466"/>
      <c r="U491" s="466"/>
      <c r="V491" s="466"/>
      <c r="W491" s="466"/>
    </row>
    <row r="492" spans="2:23" ht="66" outlineLevel="1" x14ac:dyDescent="0.25">
      <c r="B492" s="426"/>
      <c r="C492" s="427"/>
      <c r="D492" s="427"/>
      <c r="F492" s="1" t="s">
        <v>123</v>
      </c>
      <c r="G492" s="461" t="s">
        <v>529</v>
      </c>
      <c r="H492" s="457" t="s">
        <v>530</v>
      </c>
      <c r="I492" s="459">
        <v>44</v>
      </c>
      <c r="J492" s="460">
        <v>3.8</v>
      </c>
      <c r="K492" s="465"/>
      <c r="L492" s="466"/>
      <c r="M492" s="466"/>
      <c r="N492" s="466"/>
      <c r="O492" s="466"/>
      <c r="P492" s="466"/>
      <c r="Q492" s="466"/>
      <c r="R492" s="466"/>
      <c r="S492" s="466"/>
      <c r="T492" s="466"/>
      <c r="U492" s="466"/>
      <c r="V492" s="466"/>
      <c r="W492" s="466"/>
    </row>
    <row r="493" spans="2:23" x14ac:dyDescent="0.25">
      <c r="B493" s="426"/>
      <c r="C493" s="71"/>
      <c r="D493" s="427" t="s">
        <v>124</v>
      </c>
      <c r="G493" s="461"/>
      <c r="H493" s="457"/>
      <c r="I493" s="459" t="s">
        <v>435</v>
      </c>
      <c r="J493" s="460" t="s">
        <v>435</v>
      </c>
      <c r="K493" s="465"/>
      <c r="L493" s="466"/>
      <c r="M493" s="466"/>
      <c r="N493" s="466"/>
      <c r="O493" s="466"/>
      <c r="P493" s="466"/>
      <c r="Q493" s="466"/>
      <c r="R493" s="466"/>
      <c r="S493" s="466"/>
      <c r="T493" s="466"/>
      <c r="U493" s="466"/>
      <c r="V493" s="466"/>
      <c r="W493" s="466"/>
    </row>
    <row r="494" spans="2:23" ht="66" outlineLevel="1" x14ac:dyDescent="0.25">
      <c r="B494" s="426"/>
      <c r="C494" s="427"/>
      <c r="D494" s="427"/>
      <c r="F494" s="1" t="s">
        <v>125</v>
      </c>
      <c r="G494" s="461" t="s">
        <v>529</v>
      </c>
      <c r="H494" s="457" t="s">
        <v>530</v>
      </c>
      <c r="I494" s="459">
        <v>44</v>
      </c>
      <c r="J494" s="460">
        <v>3.8</v>
      </c>
      <c r="K494" s="465"/>
      <c r="L494" s="466"/>
      <c r="M494" s="466"/>
      <c r="N494" s="466"/>
      <c r="O494" s="466"/>
      <c r="P494" s="466"/>
      <c r="Q494" s="466"/>
      <c r="R494" s="466"/>
      <c r="S494" s="466"/>
      <c r="T494" s="466"/>
      <c r="U494" s="466"/>
      <c r="V494" s="466"/>
      <c r="W494" s="466"/>
    </row>
    <row r="495" spans="2:23" ht="66" outlineLevel="1" x14ac:dyDescent="0.25">
      <c r="B495" s="426"/>
      <c r="C495" s="427"/>
      <c r="D495" s="427"/>
      <c r="F495" s="1" t="s">
        <v>126</v>
      </c>
      <c r="G495" s="461" t="s">
        <v>529</v>
      </c>
      <c r="H495" s="457" t="s">
        <v>530</v>
      </c>
      <c r="I495" s="459">
        <v>44</v>
      </c>
      <c r="J495" s="460">
        <v>3.8</v>
      </c>
      <c r="K495" s="465"/>
      <c r="L495" s="466"/>
      <c r="M495" s="466"/>
      <c r="N495" s="466"/>
      <c r="O495" s="466"/>
      <c r="P495" s="466"/>
      <c r="Q495" s="466"/>
      <c r="R495" s="466"/>
      <c r="S495" s="466"/>
      <c r="T495" s="466"/>
      <c r="U495" s="466"/>
      <c r="V495" s="466"/>
      <c r="W495" s="466"/>
    </row>
    <row r="496" spans="2:23" x14ac:dyDescent="0.25">
      <c r="B496" s="426"/>
      <c r="C496" s="427" t="s">
        <v>293</v>
      </c>
      <c r="D496" s="427"/>
      <c r="G496" s="461"/>
      <c r="H496" s="457"/>
      <c r="I496" s="459" t="s">
        <v>435</v>
      </c>
      <c r="J496" s="460" t="s">
        <v>435</v>
      </c>
    </row>
    <row r="497" spans="2:10" x14ac:dyDescent="0.25">
      <c r="B497" s="426"/>
      <c r="C497" s="427"/>
      <c r="D497" s="427" t="s">
        <v>294</v>
      </c>
      <c r="G497" s="461"/>
      <c r="H497" s="457"/>
      <c r="I497" s="459" t="s">
        <v>435</v>
      </c>
      <c r="J497" s="460" t="s">
        <v>435</v>
      </c>
    </row>
    <row r="498" spans="2:10" ht="52.8" outlineLevel="1" x14ac:dyDescent="0.25">
      <c r="B498" s="426"/>
      <c r="F498" s="1" t="s">
        <v>295</v>
      </c>
      <c r="G498" s="461" t="s">
        <v>531</v>
      </c>
      <c r="H498" s="457" t="s">
        <v>532</v>
      </c>
      <c r="I498" s="459">
        <v>46</v>
      </c>
      <c r="J498" s="460">
        <v>3.9</v>
      </c>
    </row>
    <row r="499" spans="2:10" ht="158.4" outlineLevel="1" x14ac:dyDescent="0.25">
      <c r="B499" s="426"/>
      <c r="F499" s="1" t="s">
        <v>296</v>
      </c>
      <c r="G499" s="461" t="s">
        <v>533</v>
      </c>
      <c r="H499" s="457" t="s">
        <v>534</v>
      </c>
      <c r="I499" s="459">
        <v>46</v>
      </c>
      <c r="J499" s="460">
        <v>3.9</v>
      </c>
    </row>
    <row r="500" spans="2:10" x14ac:dyDescent="0.25">
      <c r="B500" s="426"/>
      <c r="D500" s="427" t="s">
        <v>297</v>
      </c>
      <c r="G500" s="461"/>
      <c r="H500" s="457"/>
      <c r="I500" s="459" t="s">
        <v>435</v>
      </c>
      <c r="J500" s="460" t="s">
        <v>435</v>
      </c>
    </row>
    <row r="501" spans="2:10" ht="26.4" outlineLevel="1" x14ac:dyDescent="0.25">
      <c r="B501" s="426"/>
      <c r="F501" s="1" t="s">
        <v>298</v>
      </c>
      <c r="G501" s="461" t="s">
        <v>535</v>
      </c>
      <c r="H501" s="457" t="s">
        <v>536</v>
      </c>
      <c r="I501" s="459">
        <v>46</v>
      </c>
      <c r="J501" s="460">
        <v>3.9</v>
      </c>
    </row>
    <row r="502" spans="2:10" ht="26.4" outlineLevel="1" x14ac:dyDescent="0.25">
      <c r="B502" s="426"/>
      <c r="F502" s="1" t="s">
        <v>299</v>
      </c>
      <c r="G502" s="461" t="s">
        <v>535</v>
      </c>
      <c r="H502" s="457" t="s">
        <v>536</v>
      </c>
      <c r="I502" s="459">
        <v>46</v>
      </c>
      <c r="J502" s="460">
        <v>3.9</v>
      </c>
    </row>
    <row r="503" spans="2:10" outlineLevel="1" x14ac:dyDescent="0.25">
      <c r="B503" s="426"/>
      <c r="F503" s="1" t="s">
        <v>300</v>
      </c>
      <c r="G503" s="461" t="s">
        <v>501</v>
      </c>
      <c r="H503" s="457" t="s">
        <v>537</v>
      </c>
      <c r="I503" s="459">
        <v>74</v>
      </c>
      <c r="J503" s="460">
        <v>3.8</v>
      </c>
    </row>
    <row r="504" spans="2:10" x14ac:dyDescent="0.25">
      <c r="B504" s="426"/>
      <c r="D504" s="427" t="s">
        <v>301</v>
      </c>
      <c r="G504" s="461"/>
      <c r="H504" s="457"/>
      <c r="I504" s="459" t="s">
        <v>435</v>
      </c>
      <c r="J504" s="460" t="s">
        <v>435</v>
      </c>
    </row>
    <row r="505" spans="2:10" outlineLevel="1" x14ac:dyDescent="0.25">
      <c r="B505" s="426"/>
      <c r="D505" s="427"/>
      <c r="F505" s="1" t="s">
        <v>302</v>
      </c>
      <c r="G505" s="461" t="s">
        <v>538</v>
      </c>
      <c r="H505" s="457" t="s">
        <v>539</v>
      </c>
      <c r="I505" s="459">
        <v>74</v>
      </c>
      <c r="J505" s="460">
        <v>3.9</v>
      </c>
    </row>
    <row r="506" spans="2:10" outlineLevel="1" x14ac:dyDescent="0.25">
      <c r="B506" s="426"/>
      <c r="F506" s="1" t="s">
        <v>303</v>
      </c>
      <c r="G506" s="461" t="s">
        <v>538</v>
      </c>
      <c r="H506" s="457" t="s">
        <v>539</v>
      </c>
      <c r="I506" s="459">
        <v>74</v>
      </c>
      <c r="J506" s="460">
        <v>3.9</v>
      </c>
    </row>
    <row r="507" spans="2:10" outlineLevel="1" x14ac:dyDescent="0.25">
      <c r="B507" s="426"/>
      <c r="F507" s="1" t="s">
        <v>304</v>
      </c>
      <c r="G507" s="461" t="s">
        <v>538</v>
      </c>
      <c r="H507" s="457" t="s">
        <v>539</v>
      </c>
      <c r="I507" s="459">
        <v>74</v>
      </c>
      <c r="J507" s="460">
        <v>3.9</v>
      </c>
    </row>
    <row r="508" spans="2:10" x14ac:dyDescent="0.25">
      <c r="B508" s="426"/>
      <c r="D508" s="427" t="s">
        <v>293</v>
      </c>
      <c r="G508" s="461"/>
      <c r="H508" s="457"/>
      <c r="I508" s="459" t="s">
        <v>435</v>
      </c>
      <c r="J508" s="460" t="s">
        <v>435</v>
      </c>
    </row>
    <row r="509" spans="2:10" outlineLevel="1" x14ac:dyDescent="0.25">
      <c r="B509" s="426"/>
      <c r="D509" s="427"/>
      <c r="F509" s="1" t="s">
        <v>293</v>
      </c>
      <c r="G509" s="461" t="s">
        <v>538</v>
      </c>
      <c r="H509" s="457" t="s">
        <v>539</v>
      </c>
      <c r="I509" s="459">
        <v>74</v>
      </c>
      <c r="J509" s="460">
        <v>3.9</v>
      </c>
    </row>
    <row r="510" spans="2:10" outlineLevel="1" x14ac:dyDescent="0.25">
      <c r="B510" s="426"/>
      <c r="D510" s="427"/>
      <c r="G510" s="461"/>
      <c r="H510" s="457"/>
      <c r="I510" s="459" t="s">
        <v>435</v>
      </c>
      <c r="J510" s="460" t="s">
        <v>435</v>
      </c>
    </row>
    <row r="511" spans="2:10" outlineLevel="1" x14ac:dyDescent="0.25">
      <c r="B511" s="426"/>
      <c r="C511" s="427" t="s">
        <v>412</v>
      </c>
      <c r="D511" s="427"/>
      <c r="G511" s="463"/>
      <c r="H511" s="457"/>
      <c r="I511" s="459" t="s">
        <v>435</v>
      </c>
      <c r="J511" s="460" t="s">
        <v>435</v>
      </c>
    </row>
    <row r="512" spans="2:10" ht="26.4" outlineLevel="1" x14ac:dyDescent="0.25">
      <c r="B512" s="426"/>
      <c r="D512" s="427"/>
      <c r="F512" s="1" t="s">
        <v>540</v>
      </c>
      <c r="G512" s="461" t="s">
        <v>463</v>
      </c>
      <c r="H512" s="457" t="s">
        <v>503</v>
      </c>
      <c r="I512" s="459">
        <v>52</v>
      </c>
      <c r="J512" s="460">
        <v>3.3</v>
      </c>
    </row>
    <row r="513" spans="2:10" ht="26.4" outlineLevel="1" x14ac:dyDescent="0.25">
      <c r="B513" s="426"/>
      <c r="D513" s="427"/>
      <c r="F513" s="1" t="s">
        <v>307</v>
      </c>
      <c r="G513" s="463" t="s">
        <v>513</v>
      </c>
      <c r="H513" s="457" t="s">
        <v>541</v>
      </c>
      <c r="I513" s="459">
        <v>53</v>
      </c>
      <c r="J513" s="460">
        <v>3.3</v>
      </c>
    </row>
    <row r="514" spans="2:10" ht="26.4" outlineLevel="1" x14ac:dyDescent="0.25">
      <c r="B514" s="426"/>
      <c r="D514" s="427"/>
      <c r="F514" s="1" t="s">
        <v>542</v>
      </c>
      <c r="G514" s="461" t="s">
        <v>463</v>
      </c>
      <c r="H514" s="457" t="s">
        <v>503</v>
      </c>
      <c r="I514" s="459">
        <v>61</v>
      </c>
      <c r="J514" s="460">
        <v>3.4</v>
      </c>
    </row>
    <row r="515" spans="2:10" outlineLevel="1" x14ac:dyDescent="0.25">
      <c r="B515" s="426"/>
      <c r="D515" s="427"/>
      <c r="G515" s="463"/>
      <c r="H515" s="457"/>
      <c r="I515" s="459" t="s">
        <v>435</v>
      </c>
      <c r="J515" s="460" t="s">
        <v>435</v>
      </c>
    </row>
    <row r="516" spans="2:10" x14ac:dyDescent="0.25">
      <c r="B516" s="420" t="s">
        <v>543</v>
      </c>
      <c r="G516" s="60"/>
      <c r="H516" s="342"/>
      <c r="I516" s="5" t="s">
        <v>435</v>
      </c>
      <c r="J516" s="59" t="s">
        <v>435</v>
      </c>
    </row>
    <row r="517" spans="2:10" x14ac:dyDescent="0.25">
      <c r="B517" s="426"/>
      <c r="G517" s="60"/>
      <c r="H517" s="342"/>
      <c r="I517" s="5" t="s">
        <v>435</v>
      </c>
      <c r="J517" s="59" t="s">
        <v>435</v>
      </c>
    </row>
    <row r="518" spans="2:10" x14ac:dyDescent="0.25">
      <c r="B518" s="420" t="s">
        <v>544</v>
      </c>
      <c r="G518" s="60" t="s">
        <v>545</v>
      </c>
      <c r="H518" s="342" t="s">
        <v>539</v>
      </c>
      <c r="I518" s="5" t="s">
        <v>435</v>
      </c>
      <c r="J518" s="59" t="s">
        <v>435</v>
      </c>
    </row>
    <row r="519" spans="2:10" x14ac:dyDescent="0.25">
      <c r="B519" s="420"/>
      <c r="G519" s="60"/>
      <c r="H519" s="342"/>
      <c r="I519" s="5" t="s">
        <v>435</v>
      </c>
      <c r="J519" s="59" t="s">
        <v>435</v>
      </c>
    </row>
    <row r="520" spans="2:10" ht="13.8" thickBot="1" x14ac:dyDescent="0.3">
      <c r="B520" s="467" t="s">
        <v>311</v>
      </c>
      <c r="C520" s="468"/>
      <c r="D520" s="468"/>
      <c r="E520" s="468"/>
      <c r="F520" s="468"/>
      <c r="G520" s="269"/>
      <c r="H520" s="347"/>
      <c r="I520" s="270" t="s">
        <v>435</v>
      </c>
      <c r="J520" s="271" t="s">
        <v>435</v>
      </c>
    </row>
    <row r="521" spans="2:10" ht="13.8" thickBot="1" x14ac:dyDescent="0.3">
      <c r="G521" s="61"/>
      <c r="H521" s="61"/>
      <c r="I521" s="62"/>
      <c r="J521" s="62"/>
    </row>
    <row r="522" spans="2:10" x14ac:dyDescent="0.25">
      <c r="B522" s="475" t="s">
        <v>312</v>
      </c>
      <c r="C522" s="476"/>
      <c r="D522" s="476"/>
      <c r="E522" s="476"/>
      <c r="F522" s="483"/>
      <c r="G522" s="484"/>
      <c r="H522" s="485"/>
      <c r="I522" s="479"/>
      <c r="J522" s="486"/>
    </row>
    <row r="523" spans="2:10" x14ac:dyDescent="0.25">
      <c r="B523" s="420" t="s">
        <v>313</v>
      </c>
      <c r="D523" s="427"/>
      <c r="E523" s="71"/>
      <c r="F523" s="487"/>
      <c r="G523" s="473"/>
      <c r="H523" s="457"/>
      <c r="I523" s="459"/>
      <c r="J523" s="488"/>
    </row>
    <row r="524" spans="2:10" x14ac:dyDescent="0.25">
      <c r="B524" s="420"/>
      <c r="D524" s="427" t="s">
        <v>314</v>
      </c>
      <c r="E524" s="427"/>
      <c r="F524" s="489"/>
      <c r="G524" s="473"/>
      <c r="H524" s="457"/>
      <c r="I524" s="459"/>
      <c r="J524" s="488"/>
    </row>
    <row r="525" spans="2:10" ht="39.6" x14ac:dyDescent="0.25">
      <c r="B525" s="420"/>
      <c r="F525" s="487" t="s">
        <v>315</v>
      </c>
      <c r="G525" s="473" t="s">
        <v>546</v>
      </c>
      <c r="H525" s="457" t="s">
        <v>547</v>
      </c>
      <c r="I525" s="459" t="s">
        <v>548</v>
      </c>
      <c r="J525" s="490" t="s">
        <v>549</v>
      </c>
    </row>
    <row r="526" spans="2:10" ht="39.6" x14ac:dyDescent="0.25">
      <c r="B526" s="420"/>
      <c r="F526" s="487" t="s">
        <v>316</v>
      </c>
      <c r="G526" s="473" t="s">
        <v>546</v>
      </c>
      <c r="H526" s="457" t="s">
        <v>547</v>
      </c>
      <c r="I526" s="459" t="s">
        <v>548</v>
      </c>
      <c r="J526" s="488" t="s">
        <v>549</v>
      </c>
    </row>
    <row r="527" spans="2:10" ht="39.6" x14ac:dyDescent="0.25">
      <c r="B527" s="420"/>
      <c r="F527" s="487" t="s">
        <v>317</v>
      </c>
      <c r="G527" s="473" t="s">
        <v>546</v>
      </c>
      <c r="H527" s="457" t="s">
        <v>547</v>
      </c>
      <c r="I527" s="459" t="s">
        <v>548</v>
      </c>
      <c r="J527" s="488" t="s">
        <v>549</v>
      </c>
    </row>
    <row r="528" spans="2:10" ht="39.6" x14ac:dyDescent="0.25">
      <c r="B528" s="420"/>
      <c r="F528" s="487" t="s">
        <v>318</v>
      </c>
      <c r="G528" s="473" t="s">
        <v>546</v>
      </c>
      <c r="H528" s="457" t="s">
        <v>547</v>
      </c>
      <c r="I528" s="459" t="s">
        <v>548</v>
      </c>
      <c r="J528" s="488" t="s">
        <v>549</v>
      </c>
    </row>
    <row r="529" spans="2:10" ht="39.6" x14ac:dyDescent="0.25">
      <c r="B529" s="420"/>
      <c r="F529" s="487" t="s">
        <v>319</v>
      </c>
      <c r="G529" s="473" t="s">
        <v>546</v>
      </c>
      <c r="H529" s="457" t="s">
        <v>547</v>
      </c>
      <c r="I529" s="459" t="s">
        <v>548</v>
      </c>
      <c r="J529" s="488" t="s">
        <v>549</v>
      </c>
    </row>
    <row r="530" spans="2:10" ht="39.6" x14ac:dyDescent="0.25">
      <c r="B530" s="420"/>
      <c r="F530" s="487" t="s">
        <v>320</v>
      </c>
      <c r="G530" s="473" t="s">
        <v>546</v>
      </c>
      <c r="H530" s="457" t="s">
        <v>547</v>
      </c>
      <c r="I530" s="459" t="s">
        <v>548</v>
      </c>
      <c r="J530" s="488" t="s">
        <v>549</v>
      </c>
    </row>
    <row r="531" spans="2:10" ht="39.6" x14ac:dyDescent="0.25">
      <c r="B531" s="420"/>
      <c r="F531" s="487" t="s">
        <v>321</v>
      </c>
      <c r="G531" s="473" t="s">
        <v>546</v>
      </c>
      <c r="H531" s="457" t="s">
        <v>547</v>
      </c>
      <c r="I531" s="459" t="s">
        <v>548</v>
      </c>
      <c r="J531" s="488" t="s">
        <v>549</v>
      </c>
    </row>
    <row r="532" spans="2:10" ht="39.6" x14ac:dyDescent="0.25">
      <c r="B532" s="420"/>
      <c r="F532" s="487" t="s">
        <v>322</v>
      </c>
      <c r="G532" s="473" t="s">
        <v>546</v>
      </c>
      <c r="H532" s="457" t="s">
        <v>547</v>
      </c>
      <c r="I532" s="459" t="s">
        <v>548</v>
      </c>
      <c r="J532" s="488" t="s">
        <v>549</v>
      </c>
    </row>
    <row r="533" spans="2:10" x14ac:dyDescent="0.25">
      <c r="B533" s="420"/>
      <c r="D533" s="427" t="s">
        <v>393</v>
      </c>
      <c r="E533" s="427"/>
      <c r="F533" s="489"/>
      <c r="G533" s="473"/>
      <c r="H533" s="457"/>
      <c r="I533" s="459"/>
      <c r="J533" s="488"/>
    </row>
    <row r="534" spans="2:10" ht="52.8" x14ac:dyDescent="0.25">
      <c r="B534" s="420"/>
      <c r="F534" s="442" t="s">
        <v>324</v>
      </c>
      <c r="G534" s="473" t="s">
        <v>550</v>
      </c>
      <c r="H534" s="457" t="s">
        <v>547</v>
      </c>
      <c r="I534" s="459" t="s">
        <v>551</v>
      </c>
      <c r="J534" s="488" t="s">
        <v>549</v>
      </c>
    </row>
    <row r="535" spans="2:10" ht="52.8" x14ac:dyDescent="0.25">
      <c r="B535" s="420"/>
      <c r="F535" s="442" t="s">
        <v>325</v>
      </c>
      <c r="G535" s="473" t="s">
        <v>550</v>
      </c>
      <c r="H535" s="457" t="s">
        <v>547</v>
      </c>
      <c r="I535" s="459" t="s">
        <v>551</v>
      </c>
      <c r="J535" s="488" t="s">
        <v>549</v>
      </c>
    </row>
    <row r="536" spans="2:10" ht="39.6" x14ac:dyDescent="0.25">
      <c r="B536" s="420"/>
      <c r="F536" s="442" t="s">
        <v>326</v>
      </c>
      <c r="G536" s="473" t="s">
        <v>546</v>
      </c>
      <c r="H536" s="457" t="s">
        <v>547</v>
      </c>
      <c r="I536" s="459" t="s">
        <v>551</v>
      </c>
      <c r="J536" s="488" t="s">
        <v>549</v>
      </c>
    </row>
    <row r="537" spans="2:10" ht="39.6" x14ac:dyDescent="0.25">
      <c r="B537" s="420"/>
      <c r="F537" s="442" t="s">
        <v>327</v>
      </c>
      <c r="G537" s="473" t="s">
        <v>546</v>
      </c>
      <c r="H537" s="457" t="s">
        <v>547</v>
      </c>
      <c r="I537" s="459" t="s">
        <v>551</v>
      </c>
      <c r="J537" s="488" t="s">
        <v>549</v>
      </c>
    </row>
    <row r="538" spans="2:10" ht="39.6" x14ac:dyDescent="0.25">
      <c r="B538" s="420"/>
      <c r="F538" s="442" t="s">
        <v>328</v>
      </c>
      <c r="G538" s="473" t="s">
        <v>546</v>
      </c>
      <c r="H538" s="457" t="s">
        <v>547</v>
      </c>
      <c r="I538" s="459" t="s">
        <v>551</v>
      </c>
      <c r="J538" s="488" t="s">
        <v>549</v>
      </c>
    </row>
    <row r="539" spans="2:10" ht="39.6" x14ac:dyDescent="0.25">
      <c r="B539" s="420"/>
      <c r="F539" s="442" t="s">
        <v>329</v>
      </c>
      <c r="G539" s="473" t="s">
        <v>546</v>
      </c>
      <c r="H539" s="457" t="s">
        <v>547</v>
      </c>
      <c r="I539" s="459" t="s">
        <v>551</v>
      </c>
      <c r="J539" s="488" t="s">
        <v>549</v>
      </c>
    </row>
    <row r="540" spans="2:10" x14ac:dyDescent="0.25">
      <c r="B540" s="420"/>
      <c r="D540" s="427" t="s">
        <v>330</v>
      </c>
      <c r="F540" s="487"/>
      <c r="G540" s="473"/>
      <c r="H540" s="457"/>
      <c r="I540" s="459"/>
      <c r="J540" s="488"/>
    </row>
    <row r="541" spans="2:10" ht="39.6" x14ac:dyDescent="0.25">
      <c r="B541" s="420"/>
      <c r="F541" s="442" t="s">
        <v>331</v>
      </c>
      <c r="G541" s="473" t="s">
        <v>546</v>
      </c>
      <c r="H541" s="457" t="s">
        <v>547</v>
      </c>
      <c r="I541" s="459" t="s">
        <v>551</v>
      </c>
      <c r="J541" s="488" t="s">
        <v>549</v>
      </c>
    </row>
    <row r="542" spans="2:10" ht="39.6" x14ac:dyDescent="0.25">
      <c r="B542" s="420"/>
      <c r="F542" s="442" t="s">
        <v>332</v>
      </c>
      <c r="G542" s="473" t="s">
        <v>546</v>
      </c>
      <c r="H542" s="457" t="s">
        <v>547</v>
      </c>
      <c r="I542" s="459" t="s">
        <v>551</v>
      </c>
      <c r="J542" s="488" t="s">
        <v>549</v>
      </c>
    </row>
    <row r="543" spans="2:10" x14ac:dyDescent="0.25">
      <c r="B543" s="420"/>
      <c r="D543" s="427" t="s">
        <v>333</v>
      </c>
      <c r="E543" s="427"/>
      <c r="F543" s="489"/>
      <c r="G543" s="473"/>
      <c r="H543" s="457"/>
      <c r="I543" s="459"/>
      <c r="J543" s="488"/>
    </row>
    <row r="544" spans="2:10" ht="39.6" x14ac:dyDescent="0.25">
      <c r="B544" s="420"/>
      <c r="F544" s="442" t="s">
        <v>334</v>
      </c>
      <c r="G544" s="473" t="s">
        <v>546</v>
      </c>
      <c r="H544" s="457" t="s">
        <v>547</v>
      </c>
      <c r="I544" s="459" t="s">
        <v>552</v>
      </c>
      <c r="J544" s="488" t="s">
        <v>549</v>
      </c>
    </row>
    <row r="545" spans="2:10" ht="39.6" x14ac:dyDescent="0.25">
      <c r="B545" s="420"/>
      <c r="F545" t="s">
        <v>335</v>
      </c>
      <c r="G545" s="473" t="s">
        <v>546</v>
      </c>
      <c r="H545" s="457" t="s">
        <v>547</v>
      </c>
      <c r="I545" s="459" t="s">
        <v>552</v>
      </c>
      <c r="J545" s="488" t="s">
        <v>549</v>
      </c>
    </row>
    <row r="546" spans="2:10" ht="39.6" x14ac:dyDescent="0.25">
      <c r="B546" s="420"/>
      <c r="F546" t="s">
        <v>336</v>
      </c>
      <c r="G546" s="473" t="s">
        <v>546</v>
      </c>
      <c r="H546" s="457" t="s">
        <v>547</v>
      </c>
      <c r="I546" s="459" t="s">
        <v>552</v>
      </c>
      <c r="J546" s="488" t="s">
        <v>549</v>
      </c>
    </row>
    <row r="547" spans="2:10" ht="39.6" x14ac:dyDescent="0.25">
      <c r="B547" s="420"/>
      <c r="F547" t="s">
        <v>337</v>
      </c>
      <c r="G547" s="473" t="s">
        <v>546</v>
      </c>
      <c r="H547" s="457" t="s">
        <v>547</v>
      </c>
      <c r="I547" s="459" t="s">
        <v>552</v>
      </c>
      <c r="J547" s="488" t="s">
        <v>549</v>
      </c>
    </row>
    <row r="548" spans="2:10" ht="39.6" x14ac:dyDescent="0.25">
      <c r="B548" s="420"/>
      <c r="F548" t="s">
        <v>338</v>
      </c>
      <c r="G548" s="473" t="s">
        <v>546</v>
      </c>
      <c r="H548" s="457" t="s">
        <v>547</v>
      </c>
      <c r="I548" s="459" t="s">
        <v>552</v>
      </c>
      <c r="J548" s="488" t="s">
        <v>549</v>
      </c>
    </row>
    <row r="549" spans="2:10" x14ac:dyDescent="0.25">
      <c r="B549" s="420"/>
      <c r="D549" s="427" t="s">
        <v>339</v>
      </c>
      <c r="E549" s="427"/>
      <c r="F549" s="489"/>
      <c r="G549" s="473"/>
      <c r="H549" s="457"/>
      <c r="I549" s="459"/>
      <c r="J549" s="488"/>
    </row>
    <row r="550" spans="2:10" ht="39.6" x14ac:dyDescent="0.25">
      <c r="B550" s="420"/>
      <c r="F550" s="487" t="s">
        <v>340</v>
      </c>
      <c r="G550" s="473" t="s">
        <v>546</v>
      </c>
      <c r="H550" s="457" t="s">
        <v>547</v>
      </c>
      <c r="I550" s="459" t="s">
        <v>553</v>
      </c>
      <c r="J550" s="488" t="s">
        <v>549</v>
      </c>
    </row>
    <row r="551" spans="2:10" ht="39.6" x14ac:dyDescent="0.25">
      <c r="B551" s="420"/>
      <c r="F551" s="487" t="s">
        <v>341</v>
      </c>
      <c r="G551" s="473" t="s">
        <v>546</v>
      </c>
      <c r="H551" s="457" t="s">
        <v>547</v>
      </c>
      <c r="I551" s="459" t="s">
        <v>553</v>
      </c>
      <c r="J551" s="488" t="s">
        <v>549</v>
      </c>
    </row>
    <row r="552" spans="2:10" x14ac:dyDescent="0.25">
      <c r="B552" s="420"/>
      <c r="D552" s="427" t="s">
        <v>342</v>
      </c>
      <c r="E552" s="427"/>
      <c r="F552" s="489"/>
      <c r="G552" s="473"/>
      <c r="H552" s="457"/>
      <c r="I552" s="459"/>
      <c r="J552" s="488"/>
    </row>
    <row r="553" spans="2:10" ht="39.6" x14ac:dyDescent="0.25">
      <c r="B553" s="420"/>
      <c r="F553" s="487" t="s">
        <v>343</v>
      </c>
      <c r="G553" s="473" t="s">
        <v>546</v>
      </c>
      <c r="H553" s="457" t="s">
        <v>547</v>
      </c>
      <c r="I553" s="459" t="s">
        <v>553</v>
      </c>
      <c r="J553" s="488" t="s">
        <v>549</v>
      </c>
    </row>
    <row r="554" spans="2:10" ht="39.6" x14ac:dyDescent="0.25">
      <c r="B554" s="420"/>
      <c r="F554" s="487" t="s">
        <v>344</v>
      </c>
      <c r="G554" s="473" t="s">
        <v>546</v>
      </c>
      <c r="H554" s="457" t="s">
        <v>547</v>
      </c>
      <c r="I554" s="459" t="s">
        <v>553</v>
      </c>
      <c r="J554" s="488" t="s">
        <v>549</v>
      </c>
    </row>
    <row r="555" spans="2:10" ht="39.6" x14ac:dyDescent="0.25">
      <c r="B555" s="420"/>
      <c r="F555" s="487" t="s">
        <v>345</v>
      </c>
      <c r="G555" s="473" t="s">
        <v>546</v>
      </c>
      <c r="H555" s="457" t="s">
        <v>547</v>
      </c>
      <c r="I555" s="459" t="s">
        <v>553</v>
      </c>
      <c r="J555" s="488" t="s">
        <v>549</v>
      </c>
    </row>
    <row r="556" spans="2:10" ht="39.6" x14ac:dyDescent="0.25">
      <c r="B556" s="420"/>
      <c r="F556" s="487" t="s">
        <v>346</v>
      </c>
      <c r="G556" s="473" t="s">
        <v>546</v>
      </c>
      <c r="H556" s="457" t="s">
        <v>547</v>
      </c>
      <c r="I556" s="459" t="s">
        <v>553</v>
      </c>
      <c r="J556" s="488" t="s">
        <v>549</v>
      </c>
    </row>
    <row r="557" spans="2:10" ht="39.6" x14ac:dyDescent="0.25">
      <c r="B557" s="420"/>
      <c r="F557" s="487" t="s">
        <v>347</v>
      </c>
      <c r="G557" s="473" t="s">
        <v>546</v>
      </c>
      <c r="H557" s="457" t="s">
        <v>547</v>
      </c>
      <c r="I557" s="459" t="s">
        <v>553</v>
      </c>
      <c r="J557" s="488" t="s">
        <v>549</v>
      </c>
    </row>
    <row r="558" spans="2:10" ht="39.6" x14ac:dyDescent="0.25">
      <c r="B558" s="420"/>
      <c r="F558" s="487" t="s">
        <v>348</v>
      </c>
      <c r="G558" s="473" t="s">
        <v>546</v>
      </c>
      <c r="H558" s="457" t="s">
        <v>547</v>
      </c>
      <c r="I558" s="459" t="s">
        <v>553</v>
      </c>
      <c r="J558" s="488" t="s">
        <v>549</v>
      </c>
    </row>
    <row r="559" spans="2:10" ht="39.6" x14ac:dyDescent="0.25">
      <c r="B559" s="420"/>
      <c r="F559" s="487" t="s">
        <v>349</v>
      </c>
      <c r="G559" s="473" t="s">
        <v>546</v>
      </c>
      <c r="H559" s="457" t="s">
        <v>547</v>
      </c>
      <c r="I559" s="459" t="s">
        <v>554</v>
      </c>
      <c r="J559" s="488" t="s">
        <v>549</v>
      </c>
    </row>
    <row r="560" spans="2:10" x14ac:dyDescent="0.25">
      <c r="B560" s="420"/>
      <c r="D560" s="427" t="s">
        <v>350</v>
      </c>
      <c r="E560" s="427"/>
      <c r="F560" s="489"/>
      <c r="G560" s="473"/>
      <c r="H560" s="457"/>
      <c r="I560" s="459"/>
      <c r="J560" s="488"/>
    </row>
    <row r="561" spans="2:23" ht="39.6" x14ac:dyDescent="0.25">
      <c r="B561" s="420"/>
      <c r="F561" s="487" t="s">
        <v>351</v>
      </c>
      <c r="G561" s="473" t="s">
        <v>546</v>
      </c>
      <c r="H561" s="457" t="s">
        <v>547</v>
      </c>
      <c r="I561" s="459" t="s">
        <v>555</v>
      </c>
      <c r="J561" s="488" t="s">
        <v>549</v>
      </c>
    </row>
    <row r="562" spans="2:23" ht="39.6" x14ac:dyDescent="0.25">
      <c r="B562" s="420"/>
      <c r="F562" s="487" t="s">
        <v>352</v>
      </c>
      <c r="G562" s="473" t="s">
        <v>546</v>
      </c>
      <c r="H562" s="457" t="s">
        <v>547</v>
      </c>
      <c r="I562" s="459" t="s">
        <v>556</v>
      </c>
      <c r="J562" s="488" t="s">
        <v>549</v>
      </c>
    </row>
    <row r="563" spans="2:23" x14ac:dyDescent="0.25">
      <c r="B563" s="420"/>
      <c r="D563" s="427" t="s">
        <v>353</v>
      </c>
      <c r="F563" s="487"/>
      <c r="G563" s="473"/>
      <c r="H563" s="457"/>
      <c r="I563" s="459"/>
      <c r="J563" s="488"/>
    </row>
    <row r="564" spans="2:23" x14ac:dyDescent="0.25">
      <c r="B564" s="420"/>
      <c r="F564" s="487" t="s">
        <v>354</v>
      </c>
      <c r="G564" s="473" t="s">
        <v>557</v>
      </c>
      <c r="H564" s="457" t="s">
        <v>558</v>
      </c>
      <c r="I564" s="459">
        <v>44</v>
      </c>
      <c r="J564" s="488" t="s">
        <v>549</v>
      </c>
    </row>
    <row r="565" spans="2:23" x14ac:dyDescent="0.25">
      <c r="B565" s="420"/>
      <c r="F565" s="487"/>
      <c r="G565" s="473"/>
      <c r="H565" s="457"/>
      <c r="I565" s="459"/>
      <c r="J565" s="488"/>
    </row>
    <row r="566" spans="2:23" x14ac:dyDescent="0.25">
      <c r="B566" s="420"/>
      <c r="C566" s="427" t="s">
        <v>355</v>
      </c>
      <c r="F566" s="487"/>
      <c r="G566" s="473"/>
      <c r="H566" s="457"/>
      <c r="I566" s="459"/>
      <c r="J566" s="488"/>
    </row>
    <row r="567" spans="2:23" x14ac:dyDescent="0.25">
      <c r="B567" s="420"/>
      <c r="F567" s="487" t="s">
        <v>182</v>
      </c>
      <c r="G567" s="473"/>
      <c r="H567" s="457"/>
      <c r="I567" s="459"/>
      <c r="J567" s="488"/>
    </row>
    <row r="568" spans="2:23" x14ac:dyDescent="0.25">
      <c r="B568" s="420"/>
      <c r="F568" s="487" t="s">
        <v>183</v>
      </c>
      <c r="G568" s="473"/>
      <c r="H568" s="457"/>
      <c r="I568" s="459"/>
      <c r="J568" s="488"/>
    </row>
    <row r="569" spans="2:23" x14ac:dyDescent="0.25">
      <c r="B569" s="420"/>
      <c r="F569" s="487" t="s">
        <v>184</v>
      </c>
      <c r="G569" s="473"/>
      <c r="H569" s="457"/>
      <c r="I569" s="459"/>
      <c r="J569" s="488"/>
    </row>
    <row r="570" spans="2:23" x14ac:dyDescent="0.25">
      <c r="B570" s="420"/>
      <c r="F570" s="487"/>
      <c r="G570" s="473"/>
      <c r="H570" s="457"/>
      <c r="I570" s="459"/>
      <c r="J570" s="488"/>
    </row>
    <row r="571" spans="2:23" ht="13.8" thickBot="1" x14ac:dyDescent="0.3">
      <c r="B571" s="467" t="s">
        <v>356</v>
      </c>
      <c r="C571" s="468"/>
      <c r="D571" s="468"/>
      <c r="E571" s="468"/>
      <c r="F571" s="491"/>
      <c r="G571" s="492"/>
      <c r="H571" s="470"/>
      <c r="I571" s="471"/>
      <c r="J571" s="493"/>
    </row>
    <row r="572" spans="2:23" ht="13.8" thickBot="1" x14ac:dyDescent="0.3">
      <c r="G572" s="473"/>
      <c r="H572" s="474"/>
    </row>
    <row r="573" spans="2:23" x14ac:dyDescent="0.25">
      <c r="B573" s="475" t="s">
        <v>357</v>
      </c>
      <c r="C573" s="476"/>
      <c r="D573" s="476"/>
      <c r="E573" s="476"/>
      <c r="F573" s="476"/>
      <c r="G573" s="272"/>
      <c r="H573" s="348"/>
      <c r="I573" s="273" t="s">
        <v>435</v>
      </c>
      <c r="J573" s="274" t="s">
        <v>435</v>
      </c>
    </row>
    <row r="574" spans="2:23" x14ac:dyDescent="0.25">
      <c r="B574" s="420"/>
      <c r="C574" s="427" t="s">
        <v>358</v>
      </c>
      <c r="G574" s="56"/>
      <c r="H574" s="342"/>
      <c r="I574" s="5" t="s">
        <v>435</v>
      </c>
      <c r="J574" s="59" t="s">
        <v>435</v>
      </c>
    </row>
    <row r="575" spans="2:23" x14ac:dyDescent="0.25">
      <c r="B575" s="426"/>
      <c r="C575" s="427"/>
      <c r="D575" s="249" t="s">
        <v>50</v>
      </c>
      <c r="G575" s="461"/>
      <c r="H575" s="457"/>
      <c r="I575" s="459" t="s">
        <v>435</v>
      </c>
      <c r="J575" s="460" t="s">
        <v>435</v>
      </c>
      <c r="K575" s="465"/>
      <c r="L575" s="466"/>
      <c r="M575" s="466"/>
      <c r="N575" s="466"/>
      <c r="O575" s="466"/>
      <c r="P575" s="466"/>
      <c r="Q575" s="466"/>
      <c r="R575" s="466"/>
      <c r="S575" s="466"/>
      <c r="T575" s="466"/>
      <c r="U575" s="466"/>
      <c r="V575" s="466"/>
      <c r="W575" s="466"/>
    </row>
    <row r="576" spans="2:23" x14ac:dyDescent="0.25">
      <c r="B576" s="426"/>
      <c r="C576" s="427"/>
      <c r="D576" s="427"/>
      <c r="E576" s="1" t="s">
        <v>51</v>
      </c>
      <c r="G576" s="461"/>
      <c r="H576" s="457"/>
      <c r="I576" s="459" t="s">
        <v>435</v>
      </c>
      <c r="J576" s="460" t="s">
        <v>435</v>
      </c>
      <c r="K576" s="465"/>
      <c r="L576" s="466"/>
      <c r="M576" s="466"/>
      <c r="N576" s="466"/>
      <c r="O576" s="466"/>
      <c r="P576" s="466"/>
      <c r="Q576" s="466"/>
      <c r="R576" s="466"/>
      <c r="S576" s="466"/>
      <c r="T576" s="466"/>
      <c r="U576" s="466"/>
      <c r="V576" s="466"/>
      <c r="W576" s="466"/>
    </row>
    <row r="577" spans="2:23" ht="52.8" outlineLevel="1" x14ac:dyDescent="0.25">
      <c r="B577" s="426"/>
      <c r="C577" s="427"/>
      <c r="D577" s="427"/>
      <c r="F577" s="1" t="s">
        <v>52</v>
      </c>
      <c r="G577" s="461" t="s">
        <v>559</v>
      </c>
      <c r="H577" s="457" t="s">
        <v>560</v>
      </c>
      <c r="I577" s="459" t="s">
        <v>561</v>
      </c>
      <c r="J577" s="460" t="s">
        <v>562</v>
      </c>
      <c r="K577" s="465"/>
      <c r="L577" s="466"/>
      <c r="M577" s="466"/>
      <c r="N577" s="466"/>
      <c r="O577" s="466"/>
      <c r="P577" s="466"/>
      <c r="Q577" s="466"/>
      <c r="R577" s="466"/>
      <c r="S577" s="466"/>
      <c r="T577" s="466"/>
      <c r="U577" s="466"/>
      <c r="V577" s="466"/>
      <c r="W577" s="466"/>
    </row>
    <row r="578" spans="2:23" ht="52.8" outlineLevel="1" x14ac:dyDescent="0.25">
      <c r="B578" s="426"/>
      <c r="C578" s="427"/>
      <c r="D578" s="427"/>
      <c r="F578" s="1" t="s">
        <v>53</v>
      </c>
      <c r="G578" s="461" t="s">
        <v>559</v>
      </c>
      <c r="H578" s="457" t="s">
        <v>560</v>
      </c>
      <c r="I578" s="459" t="s">
        <v>561</v>
      </c>
      <c r="J578" s="460" t="s">
        <v>562</v>
      </c>
      <c r="K578" s="465"/>
      <c r="L578" s="466"/>
      <c r="M578" s="466"/>
      <c r="N578" s="466"/>
      <c r="O578" s="466"/>
      <c r="P578" s="466"/>
      <c r="Q578" s="466"/>
      <c r="R578" s="466"/>
      <c r="S578" s="466"/>
      <c r="T578" s="466"/>
      <c r="U578" s="466"/>
      <c r="V578" s="466"/>
      <c r="W578" s="466"/>
    </row>
    <row r="579" spans="2:23" ht="52.8" outlineLevel="1" x14ac:dyDescent="0.25">
      <c r="B579" s="426"/>
      <c r="C579" s="427"/>
      <c r="D579" s="427"/>
      <c r="F579" s="1" t="s">
        <v>54</v>
      </c>
      <c r="G579" s="461" t="s">
        <v>559</v>
      </c>
      <c r="H579" s="457" t="s">
        <v>560</v>
      </c>
      <c r="I579" s="459" t="s">
        <v>561</v>
      </c>
      <c r="J579" s="460" t="s">
        <v>562</v>
      </c>
      <c r="K579" s="465"/>
      <c r="L579" s="466"/>
      <c r="M579" s="466"/>
      <c r="N579" s="466"/>
      <c r="O579" s="466"/>
      <c r="P579" s="466"/>
      <c r="Q579" s="466"/>
      <c r="R579" s="466"/>
      <c r="S579" s="466"/>
      <c r="T579" s="466"/>
      <c r="U579" s="466"/>
      <c r="V579" s="466"/>
      <c r="W579" s="466"/>
    </row>
    <row r="580" spans="2:23" ht="52.8" outlineLevel="1" x14ac:dyDescent="0.25">
      <c r="B580" s="426"/>
      <c r="C580" s="427"/>
      <c r="D580" s="427"/>
      <c r="F580" s="1" t="s">
        <v>55</v>
      </c>
      <c r="G580" s="461" t="s">
        <v>559</v>
      </c>
      <c r="H580" s="457" t="s">
        <v>560</v>
      </c>
      <c r="I580" s="459" t="s">
        <v>561</v>
      </c>
      <c r="J580" s="460" t="s">
        <v>562</v>
      </c>
      <c r="K580" s="465"/>
      <c r="L580" s="466"/>
      <c r="M580" s="466"/>
      <c r="N580" s="466"/>
      <c r="O580" s="466"/>
      <c r="P580" s="466"/>
      <c r="Q580" s="466"/>
      <c r="R580" s="466"/>
      <c r="S580" s="466"/>
      <c r="T580" s="466"/>
      <c r="U580" s="466"/>
      <c r="V580" s="466"/>
      <c r="W580" s="466"/>
    </row>
    <row r="581" spans="2:23" x14ac:dyDescent="0.25">
      <c r="B581" s="426"/>
      <c r="C581" s="427"/>
      <c r="D581" s="427"/>
      <c r="E581" s="1" t="s">
        <v>56</v>
      </c>
      <c r="G581" s="461"/>
      <c r="H581" s="457"/>
      <c r="I581" s="459" t="s">
        <v>435</v>
      </c>
      <c r="J581" s="460" t="s">
        <v>435</v>
      </c>
      <c r="K581" s="465"/>
      <c r="L581" s="466"/>
      <c r="M581" s="466"/>
      <c r="N581" s="466"/>
      <c r="O581" s="466"/>
      <c r="P581" s="466"/>
      <c r="Q581" s="466"/>
      <c r="R581" s="466"/>
      <c r="S581" s="466"/>
      <c r="T581" s="466"/>
      <c r="U581" s="466"/>
      <c r="V581" s="466"/>
      <c r="W581" s="466"/>
    </row>
    <row r="582" spans="2:23" ht="52.8" outlineLevel="1" x14ac:dyDescent="0.25">
      <c r="B582" s="426"/>
      <c r="C582" s="427"/>
      <c r="D582" s="427"/>
      <c r="F582" s="1" t="s">
        <v>57</v>
      </c>
      <c r="G582" s="461" t="s">
        <v>559</v>
      </c>
      <c r="H582" s="457" t="s">
        <v>560</v>
      </c>
      <c r="I582" s="459" t="s">
        <v>561</v>
      </c>
      <c r="J582" s="460" t="s">
        <v>562</v>
      </c>
      <c r="K582" s="465"/>
      <c r="L582" s="466"/>
      <c r="M582" s="466"/>
      <c r="N582" s="466"/>
      <c r="O582" s="466"/>
      <c r="P582" s="466"/>
      <c r="Q582" s="466"/>
      <c r="R582" s="466"/>
      <c r="S582" s="466"/>
      <c r="T582" s="466"/>
      <c r="U582" s="466"/>
      <c r="V582" s="466"/>
      <c r="W582" s="466"/>
    </row>
    <row r="583" spans="2:23" ht="52.8" outlineLevel="1" x14ac:dyDescent="0.25">
      <c r="B583" s="426"/>
      <c r="C583" s="427"/>
      <c r="D583" s="427"/>
      <c r="F583" s="1" t="s">
        <v>58</v>
      </c>
      <c r="G583" s="461" t="s">
        <v>559</v>
      </c>
      <c r="H583" s="457" t="s">
        <v>560</v>
      </c>
      <c r="I583" s="459" t="s">
        <v>561</v>
      </c>
      <c r="J583" s="460" t="s">
        <v>562</v>
      </c>
      <c r="K583" s="465"/>
      <c r="L583" s="466"/>
      <c r="M583" s="466"/>
      <c r="N583" s="466"/>
      <c r="O583" s="466"/>
      <c r="P583" s="466"/>
      <c r="Q583" s="466"/>
      <c r="R583" s="466"/>
      <c r="S583" s="466"/>
      <c r="T583" s="466"/>
      <c r="U583" s="466"/>
      <c r="V583" s="466"/>
      <c r="W583" s="466"/>
    </row>
    <row r="584" spans="2:23" ht="52.8" outlineLevel="1" x14ac:dyDescent="0.25">
      <c r="B584" s="426"/>
      <c r="C584" s="427"/>
      <c r="D584" s="427"/>
      <c r="F584" s="1" t="s">
        <v>59</v>
      </c>
      <c r="G584" s="461" t="s">
        <v>559</v>
      </c>
      <c r="H584" s="457" t="s">
        <v>560</v>
      </c>
      <c r="I584" s="459" t="s">
        <v>561</v>
      </c>
      <c r="J584" s="460" t="s">
        <v>562</v>
      </c>
      <c r="K584" s="465"/>
      <c r="L584" s="466"/>
      <c r="M584" s="466"/>
      <c r="N584" s="466"/>
      <c r="O584" s="466"/>
      <c r="P584" s="466"/>
      <c r="Q584" s="466"/>
      <c r="R584" s="466"/>
      <c r="S584" s="466"/>
      <c r="T584" s="466"/>
      <c r="U584" s="466"/>
      <c r="V584" s="466"/>
      <c r="W584" s="466"/>
    </row>
    <row r="585" spans="2:23" ht="52.8" outlineLevel="1" x14ac:dyDescent="0.25">
      <c r="B585" s="426"/>
      <c r="C585" s="427"/>
      <c r="D585" s="427"/>
      <c r="F585" s="1" t="s">
        <v>60</v>
      </c>
      <c r="G585" s="461" t="s">
        <v>559</v>
      </c>
      <c r="H585" s="457" t="s">
        <v>560</v>
      </c>
      <c r="I585" s="459" t="s">
        <v>561</v>
      </c>
      <c r="J585" s="460" t="s">
        <v>562</v>
      </c>
      <c r="K585" s="465"/>
      <c r="L585" s="466"/>
      <c r="M585" s="466"/>
      <c r="N585" s="466"/>
      <c r="O585" s="466"/>
      <c r="P585" s="466"/>
      <c r="Q585" s="466"/>
      <c r="R585" s="466"/>
      <c r="S585" s="466"/>
      <c r="T585" s="466"/>
      <c r="U585" s="466"/>
      <c r="V585" s="466"/>
      <c r="W585" s="466"/>
    </row>
    <row r="586" spans="2:23" x14ac:dyDescent="0.25">
      <c r="B586" s="426"/>
      <c r="C586" s="427"/>
      <c r="D586" s="427"/>
      <c r="E586" s="1" t="s">
        <v>61</v>
      </c>
      <c r="G586" s="461"/>
      <c r="H586" s="457"/>
      <c r="I586" s="459"/>
      <c r="J586" s="460"/>
      <c r="K586" s="465"/>
      <c r="L586" s="466"/>
      <c r="M586" s="466"/>
      <c r="N586" s="466"/>
      <c r="O586" s="466"/>
      <c r="P586" s="466"/>
      <c r="Q586" s="466"/>
      <c r="R586" s="466"/>
      <c r="S586" s="466"/>
      <c r="T586" s="466"/>
      <c r="U586" s="466"/>
      <c r="V586" s="466"/>
      <c r="W586" s="466"/>
    </row>
    <row r="587" spans="2:23" ht="52.8" outlineLevel="1" x14ac:dyDescent="0.25">
      <c r="B587" s="426"/>
      <c r="C587" s="427"/>
      <c r="D587" s="427"/>
      <c r="F587" s="1" t="s">
        <v>62</v>
      </c>
      <c r="G587" s="461" t="s">
        <v>559</v>
      </c>
      <c r="H587" s="457" t="s">
        <v>560</v>
      </c>
      <c r="I587" s="459" t="s">
        <v>561</v>
      </c>
      <c r="J587" s="460" t="s">
        <v>562</v>
      </c>
      <c r="K587" s="465"/>
      <c r="L587" s="466"/>
      <c r="M587" s="466"/>
      <c r="N587" s="466"/>
      <c r="O587" s="466"/>
      <c r="P587" s="466"/>
      <c r="Q587" s="466"/>
      <c r="R587" s="466"/>
      <c r="S587" s="466"/>
      <c r="T587" s="466"/>
      <c r="U587" s="466"/>
      <c r="V587" s="466"/>
      <c r="W587" s="466"/>
    </row>
    <row r="588" spans="2:23" ht="52.8" outlineLevel="1" x14ac:dyDescent="0.25">
      <c r="B588" s="426"/>
      <c r="C588" s="427"/>
      <c r="D588" s="427"/>
      <c r="F588" s="1" t="s">
        <v>63</v>
      </c>
      <c r="G588" s="461" t="s">
        <v>559</v>
      </c>
      <c r="H588" s="457" t="s">
        <v>560</v>
      </c>
      <c r="I588" s="459" t="s">
        <v>561</v>
      </c>
      <c r="J588" s="460" t="s">
        <v>562</v>
      </c>
      <c r="K588" s="465"/>
      <c r="L588" s="466"/>
      <c r="M588" s="466"/>
      <c r="N588" s="466"/>
      <c r="O588" s="466"/>
      <c r="P588" s="466"/>
      <c r="Q588" s="466"/>
      <c r="R588" s="466"/>
      <c r="S588" s="466"/>
      <c r="T588" s="466"/>
      <c r="U588" s="466"/>
      <c r="V588" s="466"/>
      <c r="W588" s="466"/>
    </row>
    <row r="589" spans="2:23" ht="52.8" outlineLevel="1" x14ac:dyDescent="0.25">
      <c r="B589" s="426"/>
      <c r="C589" s="427"/>
      <c r="D589" s="427"/>
      <c r="F589" s="1" t="s">
        <v>64</v>
      </c>
      <c r="G589" s="461" t="s">
        <v>559</v>
      </c>
      <c r="H589" s="457" t="s">
        <v>560</v>
      </c>
      <c r="I589" s="459" t="s">
        <v>561</v>
      </c>
      <c r="J589" s="460" t="s">
        <v>562</v>
      </c>
      <c r="K589" s="465"/>
      <c r="L589" s="466"/>
      <c r="M589" s="466"/>
      <c r="N589" s="466"/>
      <c r="O589" s="466"/>
      <c r="P589" s="466"/>
      <c r="Q589" s="466"/>
      <c r="R589" s="466"/>
      <c r="S589" s="466"/>
      <c r="T589" s="466"/>
      <c r="U589" s="466"/>
      <c r="V589" s="466"/>
      <c r="W589" s="466"/>
    </row>
    <row r="590" spans="2:23" ht="52.8" outlineLevel="1" x14ac:dyDescent="0.25">
      <c r="B590" s="426"/>
      <c r="C590" s="427"/>
      <c r="D590" s="427"/>
      <c r="F590" s="1" t="s">
        <v>65</v>
      </c>
      <c r="G590" s="461" t="s">
        <v>559</v>
      </c>
      <c r="H590" s="457" t="s">
        <v>560</v>
      </c>
      <c r="I590" s="459" t="s">
        <v>561</v>
      </c>
      <c r="J590" s="460" t="s">
        <v>562</v>
      </c>
      <c r="K590" s="465"/>
      <c r="L590" s="466"/>
      <c r="M590" s="466"/>
      <c r="N590" s="466"/>
      <c r="O590" s="466"/>
      <c r="P590" s="466"/>
      <c r="Q590" s="466"/>
      <c r="R590" s="466"/>
      <c r="S590" s="466"/>
      <c r="T590" s="466"/>
      <c r="U590" s="466"/>
      <c r="V590" s="466"/>
      <c r="W590" s="466"/>
    </row>
    <row r="591" spans="2:23" x14ac:dyDescent="0.25">
      <c r="B591" s="426"/>
      <c r="C591" s="427"/>
      <c r="D591" s="427" t="s">
        <v>66</v>
      </c>
      <c r="G591" s="461"/>
      <c r="H591" s="457"/>
      <c r="I591" s="459" t="s">
        <v>435</v>
      </c>
      <c r="J591" s="460" t="s">
        <v>435</v>
      </c>
      <c r="K591" s="465"/>
      <c r="L591" s="466"/>
      <c r="M591" s="466"/>
      <c r="N591" s="466"/>
      <c r="O591" s="466"/>
      <c r="P591" s="466"/>
      <c r="Q591" s="466"/>
      <c r="R591" s="466"/>
      <c r="S591" s="466"/>
      <c r="T591" s="466"/>
      <c r="U591" s="466"/>
      <c r="V591" s="466"/>
      <c r="W591" s="466"/>
    </row>
    <row r="592" spans="2:23" x14ac:dyDescent="0.25">
      <c r="B592" s="426"/>
      <c r="C592" s="427"/>
      <c r="D592" s="427"/>
      <c r="E592" s="71" t="s">
        <v>67</v>
      </c>
      <c r="G592" s="461"/>
      <c r="H592" s="457"/>
      <c r="I592" s="459" t="s">
        <v>435</v>
      </c>
      <c r="J592" s="460" t="s">
        <v>435</v>
      </c>
      <c r="K592" s="465"/>
      <c r="L592" s="466"/>
      <c r="M592" s="466"/>
      <c r="N592" s="466"/>
      <c r="O592" s="466"/>
      <c r="P592" s="466"/>
      <c r="Q592" s="466"/>
      <c r="R592" s="466"/>
      <c r="S592" s="466"/>
      <c r="T592" s="466"/>
      <c r="U592" s="466"/>
      <c r="V592" s="466"/>
      <c r="W592" s="466"/>
    </row>
    <row r="593" spans="2:23" ht="52.8" outlineLevel="1" x14ac:dyDescent="0.25">
      <c r="B593" s="426"/>
      <c r="C593" s="427"/>
      <c r="D593" s="427"/>
      <c r="E593" s="71"/>
      <c r="F593" s="1" t="s">
        <v>68</v>
      </c>
      <c r="G593" s="461" t="s">
        <v>559</v>
      </c>
      <c r="H593" s="457" t="s">
        <v>560</v>
      </c>
      <c r="I593" s="459" t="s">
        <v>561</v>
      </c>
      <c r="J593" s="460" t="s">
        <v>562</v>
      </c>
      <c r="K593" s="465"/>
      <c r="L593" s="466"/>
      <c r="M593" s="466"/>
      <c r="N593" s="466"/>
      <c r="O593" s="466"/>
      <c r="P593" s="466"/>
      <c r="Q593" s="466"/>
      <c r="R593" s="466"/>
      <c r="S593" s="466"/>
      <c r="T593" s="466"/>
      <c r="U593" s="466"/>
      <c r="V593" s="466"/>
      <c r="W593" s="466"/>
    </row>
    <row r="594" spans="2:23" ht="52.8" outlineLevel="1" x14ac:dyDescent="0.25">
      <c r="B594" s="426"/>
      <c r="C594" s="427"/>
      <c r="D594" s="427"/>
      <c r="F594" s="1" t="s">
        <v>69</v>
      </c>
      <c r="G594" s="461" t="s">
        <v>559</v>
      </c>
      <c r="H594" s="457" t="s">
        <v>560</v>
      </c>
      <c r="I594" s="459" t="s">
        <v>561</v>
      </c>
      <c r="J594" s="460" t="s">
        <v>562</v>
      </c>
      <c r="K594" s="465"/>
      <c r="L594" s="466"/>
      <c r="M594" s="466"/>
      <c r="N594" s="466"/>
      <c r="O594" s="466"/>
      <c r="P594" s="466"/>
      <c r="Q594" s="466"/>
      <c r="R594" s="466"/>
      <c r="S594" s="466"/>
      <c r="T594" s="466"/>
      <c r="U594" s="466"/>
      <c r="V594" s="466"/>
      <c r="W594" s="466"/>
    </row>
    <row r="595" spans="2:23" ht="52.8" outlineLevel="1" x14ac:dyDescent="0.25">
      <c r="B595" s="426"/>
      <c r="C595" s="427"/>
      <c r="D595" s="427"/>
      <c r="F595" s="1" t="s">
        <v>70</v>
      </c>
      <c r="G595" s="461" t="s">
        <v>559</v>
      </c>
      <c r="H595" s="457" t="s">
        <v>560</v>
      </c>
      <c r="I595" s="459" t="s">
        <v>561</v>
      </c>
      <c r="J595" s="460" t="s">
        <v>562</v>
      </c>
      <c r="K595" s="465"/>
      <c r="L595" s="466"/>
      <c r="M595" s="466"/>
      <c r="N595" s="466"/>
      <c r="O595" s="466"/>
      <c r="P595" s="466"/>
      <c r="Q595" s="466"/>
      <c r="R595" s="466"/>
      <c r="S595" s="466"/>
      <c r="T595" s="466"/>
      <c r="U595" s="466"/>
      <c r="V595" s="466"/>
      <c r="W595" s="466"/>
    </row>
    <row r="596" spans="2:23" x14ac:dyDescent="0.25">
      <c r="B596" s="426"/>
      <c r="C596" s="427"/>
      <c r="D596" s="427"/>
      <c r="E596" s="1" t="s">
        <v>71</v>
      </c>
      <c r="G596" s="461"/>
      <c r="H596" s="457"/>
      <c r="I596" s="459" t="s">
        <v>435</v>
      </c>
      <c r="J596" s="460" t="s">
        <v>435</v>
      </c>
      <c r="K596" s="465"/>
      <c r="L596" s="466"/>
      <c r="M596" s="466"/>
      <c r="N596" s="466"/>
      <c r="O596" s="466"/>
      <c r="P596" s="466"/>
      <c r="Q596" s="466"/>
      <c r="R596" s="466"/>
      <c r="S596" s="466"/>
      <c r="T596" s="466"/>
      <c r="U596" s="466"/>
      <c r="V596" s="466"/>
      <c r="W596" s="466"/>
    </row>
    <row r="597" spans="2:23" ht="52.8" outlineLevel="1" x14ac:dyDescent="0.25">
      <c r="B597" s="426"/>
      <c r="C597" s="427"/>
      <c r="D597" s="427"/>
      <c r="F597" s="1" t="s">
        <v>72</v>
      </c>
      <c r="G597" s="461" t="s">
        <v>559</v>
      </c>
      <c r="H597" s="457" t="s">
        <v>560</v>
      </c>
      <c r="I597" s="459" t="s">
        <v>561</v>
      </c>
      <c r="J597" s="460" t="s">
        <v>562</v>
      </c>
      <c r="K597" s="465"/>
      <c r="L597" s="466"/>
      <c r="M597" s="466"/>
      <c r="N597" s="466"/>
      <c r="O597" s="466"/>
      <c r="P597" s="466"/>
      <c r="Q597" s="466"/>
      <c r="R597" s="466"/>
      <c r="S597" s="466"/>
      <c r="T597" s="466"/>
      <c r="U597" s="466"/>
      <c r="V597" s="466"/>
      <c r="W597" s="466"/>
    </row>
    <row r="598" spans="2:23" ht="52.8" outlineLevel="1" x14ac:dyDescent="0.25">
      <c r="B598" s="426"/>
      <c r="C598" s="427"/>
      <c r="D598" s="427"/>
      <c r="F598" s="1" t="s">
        <v>73</v>
      </c>
      <c r="G598" s="461" t="s">
        <v>559</v>
      </c>
      <c r="H598" s="457" t="s">
        <v>560</v>
      </c>
      <c r="I598" s="459" t="s">
        <v>561</v>
      </c>
      <c r="J598" s="460" t="s">
        <v>562</v>
      </c>
      <c r="K598" s="465"/>
      <c r="L598" s="466"/>
      <c r="M598" s="466"/>
      <c r="N598" s="466"/>
      <c r="O598" s="466"/>
      <c r="P598" s="466"/>
      <c r="Q598" s="466"/>
      <c r="R598" s="466"/>
      <c r="S598" s="466"/>
      <c r="T598" s="466"/>
      <c r="U598" s="466"/>
      <c r="V598" s="466"/>
      <c r="W598" s="466"/>
    </row>
    <row r="599" spans="2:23" ht="52.8" outlineLevel="1" x14ac:dyDescent="0.25">
      <c r="B599" s="426"/>
      <c r="C599" s="427"/>
      <c r="D599" s="427"/>
      <c r="F599" s="1" t="s">
        <v>74</v>
      </c>
      <c r="G599" s="461" t="s">
        <v>559</v>
      </c>
      <c r="H599" s="457" t="s">
        <v>560</v>
      </c>
      <c r="I599" s="459" t="s">
        <v>561</v>
      </c>
      <c r="J599" s="460" t="s">
        <v>562</v>
      </c>
      <c r="K599" s="465"/>
      <c r="L599" s="466"/>
      <c r="M599" s="466"/>
      <c r="N599" s="466"/>
      <c r="O599" s="466"/>
      <c r="P599" s="466"/>
      <c r="Q599" s="466"/>
      <c r="R599" s="466"/>
      <c r="S599" s="466"/>
      <c r="T599" s="466"/>
      <c r="U599" s="466"/>
      <c r="V599" s="466"/>
      <c r="W599" s="466"/>
    </row>
    <row r="600" spans="2:23" x14ac:dyDescent="0.25">
      <c r="B600" s="426"/>
      <c r="C600" s="427"/>
      <c r="D600" s="427"/>
      <c r="E600" s="1" t="s">
        <v>75</v>
      </c>
      <c r="G600" s="461"/>
      <c r="H600" s="457"/>
      <c r="I600" s="459" t="s">
        <v>435</v>
      </c>
      <c r="J600" s="460" t="s">
        <v>435</v>
      </c>
      <c r="K600" s="465"/>
      <c r="L600" s="466"/>
      <c r="M600" s="466"/>
      <c r="N600" s="466"/>
      <c r="O600" s="466"/>
      <c r="P600" s="466"/>
      <c r="Q600" s="466"/>
      <c r="R600" s="466"/>
      <c r="S600" s="466"/>
      <c r="T600" s="466"/>
      <c r="U600" s="466"/>
      <c r="V600" s="466"/>
      <c r="W600" s="466"/>
    </row>
    <row r="601" spans="2:23" ht="52.8" outlineLevel="1" x14ac:dyDescent="0.25">
      <c r="B601" s="426"/>
      <c r="C601" s="427"/>
      <c r="D601" s="427"/>
      <c r="F601" s="1" t="s">
        <v>76</v>
      </c>
      <c r="G601" s="461" t="s">
        <v>559</v>
      </c>
      <c r="H601" s="457" t="s">
        <v>560</v>
      </c>
      <c r="I601" s="459" t="s">
        <v>561</v>
      </c>
      <c r="J601" s="460" t="s">
        <v>562</v>
      </c>
      <c r="K601" s="465"/>
      <c r="L601" s="466"/>
      <c r="M601" s="466"/>
      <c r="N601" s="466"/>
      <c r="O601" s="466"/>
      <c r="P601" s="466"/>
      <c r="Q601" s="466"/>
      <c r="R601" s="466"/>
      <c r="S601" s="466"/>
      <c r="T601" s="466"/>
      <c r="U601" s="466"/>
      <c r="V601" s="466"/>
      <c r="W601" s="466"/>
    </row>
    <row r="602" spans="2:23" ht="52.8" outlineLevel="1" x14ac:dyDescent="0.25">
      <c r="B602" s="426"/>
      <c r="C602" s="427"/>
      <c r="D602" s="427"/>
      <c r="F602" s="1" t="s">
        <v>77</v>
      </c>
      <c r="G602" s="461" t="s">
        <v>559</v>
      </c>
      <c r="H602" s="457" t="s">
        <v>560</v>
      </c>
      <c r="I602" s="459" t="s">
        <v>561</v>
      </c>
      <c r="J602" s="460" t="s">
        <v>562</v>
      </c>
      <c r="K602" s="465"/>
      <c r="L602" s="466"/>
      <c r="M602" s="466"/>
      <c r="N602" s="466"/>
      <c r="O602" s="466"/>
      <c r="P602" s="466"/>
      <c r="Q602" s="466"/>
      <c r="R602" s="466"/>
      <c r="S602" s="466"/>
      <c r="T602" s="466"/>
      <c r="U602" s="466"/>
      <c r="V602" s="466"/>
      <c r="W602" s="466"/>
    </row>
    <row r="603" spans="2:23" ht="52.8" outlineLevel="1" x14ac:dyDescent="0.25">
      <c r="B603" s="426"/>
      <c r="C603" s="427"/>
      <c r="D603" s="427"/>
      <c r="F603" s="1" t="s">
        <v>78</v>
      </c>
      <c r="G603" s="461" t="s">
        <v>559</v>
      </c>
      <c r="H603" s="457" t="s">
        <v>560</v>
      </c>
      <c r="I603" s="459" t="s">
        <v>561</v>
      </c>
      <c r="J603" s="460" t="s">
        <v>562</v>
      </c>
      <c r="K603" s="465"/>
      <c r="L603" s="466"/>
      <c r="M603" s="466"/>
      <c r="N603" s="466"/>
      <c r="O603" s="466"/>
      <c r="P603" s="466"/>
      <c r="Q603" s="466"/>
      <c r="R603" s="466"/>
      <c r="S603" s="466"/>
      <c r="T603" s="466"/>
      <c r="U603" s="466"/>
      <c r="V603" s="466"/>
      <c r="W603" s="466"/>
    </row>
    <row r="604" spans="2:23" x14ac:dyDescent="0.25">
      <c r="B604" s="426"/>
      <c r="C604" s="427"/>
      <c r="D604" s="427" t="s">
        <v>79</v>
      </c>
      <c r="G604" s="461"/>
      <c r="H604" s="457"/>
      <c r="I604" s="459" t="s">
        <v>435</v>
      </c>
      <c r="J604" s="460" t="s">
        <v>435</v>
      </c>
      <c r="K604" s="465"/>
      <c r="L604" s="466"/>
      <c r="M604" s="466"/>
      <c r="N604" s="466"/>
      <c r="O604" s="466"/>
      <c r="P604" s="466"/>
      <c r="Q604" s="466"/>
      <c r="R604" s="466"/>
      <c r="S604" s="466"/>
      <c r="T604" s="466"/>
      <c r="U604" s="466"/>
      <c r="V604" s="466"/>
      <c r="W604" s="466"/>
    </row>
    <row r="605" spans="2:23" x14ac:dyDescent="0.25">
      <c r="B605" s="426"/>
      <c r="C605" s="427"/>
      <c r="D605" s="427"/>
      <c r="E605" s="1" t="s">
        <v>80</v>
      </c>
      <c r="G605" s="461"/>
      <c r="H605" s="457"/>
      <c r="I605" s="459" t="s">
        <v>435</v>
      </c>
      <c r="J605" s="460" t="s">
        <v>435</v>
      </c>
      <c r="K605" s="465"/>
      <c r="L605" s="466"/>
      <c r="M605" s="466"/>
      <c r="N605" s="466"/>
      <c r="O605" s="466"/>
      <c r="P605" s="466"/>
      <c r="Q605" s="466"/>
      <c r="R605" s="466"/>
      <c r="S605" s="466"/>
      <c r="T605" s="466"/>
      <c r="U605" s="466"/>
      <c r="V605" s="466"/>
      <c r="W605" s="466"/>
    </row>
    <row r="606" spans="2:23" ht="52.8" outlineLevel="1" x14ac:dyDescent="0.25">
      <c r="B606" s="426"/>
      <c r="C606" s="427"/>
      <c r="D606" s="427"/>
      <c r="F606" s="1" t="s">
        <v>81</v>
      </c>
      <c r="G606" s="461" t="s">
        <v>559</v>
      </c>
      <c r="H606" s="457" t="s">
        <v>560</v>
      </c>
      <c r="I606" s="459" t="s">
        <v>561</v>
      </c>
      <c r="J606" s="460" t="s">
        <v>562</v>
      </c>
      <c r="K606" s="465"/>
      <c r="L606" s="466"/>
      <c r="M606" s="466"/>
      <c r="N606" s="466"/>
      <c r="O606" s="466"/>
      <c r="P606" s="466"/>
      <c r="Q606" s="466"/>
      <c r="R606" s="466"/>
      <c r="S606" s="466"/>
      <c r="T606" s="466"/>
      <c r="U606" s="466"/>
      <c r="V606" s="466"/>
      <c r="W606" s="466"/>
    </row>
    <row r="607" spans="2:23" ht="52.8" outlineLevel="1" x14ac:dyDescent="0.25">
      <c r="B607" s="426"/>
      <c r="C607" s="427"/>
      <c r="D607" s="427"/>
      <c r="F607" s="1" t="s">
        <v>82</v>
      </c>
      <c r="G607" s="461" t="s">
        <v>559</v>
      </c>
      <c r="H607" s="457" t="s">
        <v>560</v>
      </c>
      <c r="I607" s="459" t="s">
        <v>561</v>
      </c>
      <c r="J607" s="460" t="s">
        <v>562</v>
      </c>
      <c r="K607" s="465"/>
      <c r="L607" s="466"/>
      <c r="M607" s="466"/>
      <c r="N607" s="466"/>
      <c r="O607" s="466"/>
      <c r="P607" s="466"/>
      <c r="Q607" s="466"/>
      <c r="R607" s="466"/>
      <c r="S607" s="466"/>
      <c r="T607" s="466"/>
      <c r="U607" s="466"/>
      <c r="V607" s="466"/>
      <c r="W607" s="466"/>
    </row>
    <row r="608" spans="2:23" x14ac:dyDescent="0.25">
      <c r="B608" s="426"/>
      <c r="C608" s="427"/>
      <c r="D608" s="427"/>
      <c r="E608" s="1" t="s">
        <v>83</v>
      </c>
      <c r="G608" s="461"/>
      <c r="H608" s="457"/>
      <c r="I608" s="459" t="s">
        <v>435</v>
      </c>
      <c r="J608" s="460" t="s">
        <v>435</v>
      </c>
      <c r="K608" s="465"/>
      <c r="L608" s="466"/>
      <c r="M608" s="466"/>
      <c r="N608" s="466"/>
      <c r="O608" s="466"/>
      <c r="P608" s="466"/>
      <c r="Q608" s="466"/>
      <c r="R608" s="466"/>
      <c r="S608" s="466"/>
      <c r="T608" s="466"/>
      <c r="U608" s="466"/>
      <c r="V608" s="466"/>
      <c r="W608" s="466"/>
    </row>
    <row r="609" spans="2:23" ht="52.8" outlineLevel="1" x14ac:dyDescent="0.25">
      <c r="B609" s="426"/>
      <c r="C609" s="427"/>
      <c r="D609" s="427"/>
      <c r="F609" s="1" t="s">
        <v>84</v>
      </c>
      <c r="G609" s="461" t="s">
        <v>559</v>
      </c>
      <c r="H609" s="457" t="s">
        <v>560</v>
      </c>
      <c r="I609" s="459" t="s">
        <v>561</v>
      </c>
      <c r="J609" s="460" t="s">
        <v>562</v>
      </c>
      <c r="K609" s="465"/>
      <c r="L609" s="466"/>
      <c r="M609" s="466"/>
      <c r="N609" s="466"/>
      <c r="O609" s="466"/>
      <c r="P609" s="466"/>
      <c r="Q609" s="466"/>
      <c r="R609" s="466"/>
      <c r="S609" s="466"/>
      <c r="T609" s="466"/>
      <c r="U609" s="466"/>
      <c r="V609" s="466"/>
      <c r="W609" s="466"/>
    </row>
    <row r="610" spans="2:23" ht="52.8" outlineLevel="1" x14ac:dyDescent="0.25">
      <c r="B610" s="426"/>
      <c r="C610" s="427"/>
      <c r="D610" s="427"/>
      <c r="F610" s="1" t="s">
        <v>85</v>
      </c>
      <c r="G610" s="461" t="s">
        <v>559</v>
      </c>
      <c r="H610" s="457" t="s">
        <v>560</v>
      </c>
      <c r="I610" s="459" t="s">
        <v>561</v>
      </c>
      <c r="J610" s="460" t="s">
        <v>562</v>
      </c>
      <c r="K610" s="465"/>
      <c r="L610" s="466"/>
      <c r="M610" s="466"/>
      <c r="N610" s="466"/>
      <c r="O610" s="466"/>
      <c r="P610" s="466"/>
      <c r="Q610" s="466"/>
      <c r="R610" s="466"/>
      <c r="S610" s="466"/>
      <c r="T610" s="466"/>
      <c r="U610" s="466"/>
      <c r="V610" s="466"/>
      <c r="W610" s="466"/>
    </row>
    <row r="611" spans="2:23" ht="52.8" outlineLevel="1" x14ac:dyDescent="0.25">
      <c r="B611" s="426"/>
      <c r="C611" s="427"/>
      <c r="D611" s="427"/>
      <c r="F611" s="1" t="s">
        <v>86</v>
      </c>
      <c r="G611" s="461" t="s">
        <v>559</v>
      </c>
      <c r="H611" s="457" t="s">
        <v>560</v>
      </c>
      <c r="I611" s="459" t="s">
        <v>561</v>
      </c>
      <c r="J611" s="460" t="s">
        <v>562</v>
      </c>
      <c r="K611" s="465"/>
      <c r="L611" s="466"/>
      <c r="M611" s="466"/>
      <c r="N611" s="466"/>
      <c r="O611" s="466"/>
      <c r="P611" s="466"/>
      <c r="Q611" s="466"/>
      <c r="R611" s="466"/>
      <c r="S611" s="466"/>
      <c r="T611" s="466"/>
      <c r="U611" s="466"/>
      <c r="V611" s="466"/>
      <c r="W611" s="466"/>
    </row>
    <row r="612" spans="2:23" x14ac:dyDescent="0.25">
      <c r="B612" s="426"/>
      <c r="C612" s="427"/>
      <c r="D612" s="427"/>
      <c r="E612" s="1" t="s">
        <v>87</v>
      </c>
      <c r="G612" s="461"/>
      <c r="H612" s="457"/>
      <c r="I612" s="459" t="s">
        <v>435</v>
      </c>
      <c r="J612" s="460" t="s">
        <v>435</v>
      </c>
      <c r="K612" s="465"/>
      <c r="L612" s="466"/>
      <c r="M612" s="466"/>
      <c r="N612" s="466"/>
      <c r="O612" s="466"/>
      <c r="P612" s="466"/>
      <c r="Q612" s="466"/>
      <c r="R612" s="466"/>
      <c r="S612" s="466"/>
      <c r="T612" s="466"/>
      <c r="U612" s="466"/>
      <c r="V612" s="466"/>
      <c r="W612" s="466"/>
    </row>
    <row r="613" spans="2:23" ht="52.8" outlineLevel="1" x14ac:dyDescent="0.25">
      <c r="B613" s="426"/>
      <c r="C613" s="427"/>
      <c r="D613" s="427"/>
      <c r="F613" s="1" t="s">
        <v>88</v>
      </c>
      <c r="G613" s="461" t="s">
        <v>559</v>
      </c>
      <c r="H613" s="457" t="s">
        <v>560</v>
      </c>
      <c r="I613" s="459" t="s">
        <v>561</v>
      </c>
      <c r="J613" s="460" t="s">
        <v>562</v>
      </c>
      <c r="K613" s="465"/>
      <c r="L613" s="466"/>
      <c r="M613" s="466"/>
      <c r="N613" s="466"/>
      <c r="O613" s="466"/>
      <c r="P613" s="466"/>
      <c r="Q613" s="466"/>
      <c r="R613" s="466"/>
      <c r="S613" s="466"/>
      <c r="T613" s="466"/>
      <c r="U613" s="466"/>
      <c r="V613" s="466"/>
      <c r="W613" s="466"/>
    </row>
    <row r="614" spans="2:23" ht="52.8" outlineLevel="1" x14ac:dyDescent="0.25">
      <c r="B614" s="426"/>
      <c r="C614" s="427"/>
      <c r="D614" s="427"/>
      <c r="F614" s="1" t="s">
        <v>89</v>
      </c>
      <c r="G614" s="461" t="s">
        <v>559</v>
      </c>
      <c r="H614" s="457" t="s">
        <v>560</v>
      </c>
      <c r="I614" s="459" t="s">
        <v>561</v>
      </c>
      <c r="J614" s="460" t="s">
        <v>562</v>
      </c>
      <c r="K614" s="465"/>
      <c r="L614" s="466"/>
      <c r="M614" s="466"/>
      <c r="N614" s="466"/>
      <c r="O614" s="466"/>
      <c r="P614" s="466"/>
      <c r="Q614" s="466"/>
      <c r="R614" s="466"/>
      <c r="S614" s="466"/>
      <c r="T614" s="466"/>
      <c r="U614" s="466"/>
      <c r="V614" s="466"/>
      <c r="W614" s="466"/>
    </row>
    <row r="615" spans="2:23" x14ac:dyDescent="0.25">
      <c r="B615" s="426"/>
      <c r="C615" s="427"/>
      <c r="D615" s="427"/>
      <c r="E615" s="1" t="s">
        <v>90</v>
      </c>
      <c r="G615" s="461"/>
      <c r="H615" s="457"/>
      <c r="I615" s="459" t="s">
        <v>435</v>
      </c>
      <c r="J615" s="460" t="s">
        <v>435</v>
      </c>
      <c r="K615" s="465"/>
      <c r="L615" s="466"/>
      <c r="M615" s="466"/>
      <c r="N615" s="466"/>
      <c r="O615" s="466"/>
      <c r="P615" s="466"/>
      <c r="Q615" s="466"/>
      <c r="R615" s="466"/>
      <c r="S615" s="466"/>
      <c r="T615" s="466"/>
      <c r="U615" s="466"/>
      <c r="V615" s="466"/>
      <c r="W615" s="466"/>
    </row>
    <row r="616" spans="2:23" ht="52.8" outlineLevel="1" x14ac:dyDescent="0.25">
      <c r="B616" s="426"/>
      <c r="C616" s="427"/>
      <c r="D616" s="427"/>
      <c r="F616" s="1" t="s">
        <v>91</v>
      </c>
      <c r="G616" s="461" t="s">
        <v>559</v>
      </c>
      <c r="H616" s="457" t="s">
        <v>560</v>
      </c>
      <c r="I616" s="459" t="s">
        <v>561</v>
      </c>
      <c r="J616" s="460" t="s">
        <v>562</v>
      </c>
      <c r="K616" s="465"/>
      <c r="L616" s="466"/>
      <c r="M616" s="466"/>
      <c r="N616" s="466"/>
      <c r="O616" s="466"/>
      <c r="P616" s="466"/>
      <c r="Q616" s="466"/>
      <c r="R616" s="466"/>
      <c r="S616" s="466"/>
      <c r="T616" s="466"/>
      <c r="U616" s="466"/>
      <c r="V616" s="466"/>
      <c r="W616" s="466"/>
    </row>
    <row r="617" spans="2:23" ht="52.8" outlineLevel="1" x14ac:dyDescent="0.25">
      <c r="B617" s="426"/>
      <c r="C617" s="427"/>
      <c r="D617" s="427"/>
      <c r="F617" s="1" t="s">
        <v>92</v>
      </c>
      <c r="G617" s="461" t="s">
        <v>559</v>
      </c>
      <c r="H617" s="457" t="s">
        <v>560</v>
      </c>
      <c r="I617" s="459" t="s">
        <v>561</v>
      </c>
      <c r="J617" s="460" t="s">
        <v>562</v>
      </c>
      <c r="K617" s="465"/>
      <c r="L617" s="466"/>
      <c r="M617" s="466"/>
      <c r="N617" s="466"/>
      <c r="O617" s="466"/>
      <c r="P617" s="466"/>
      <c r="Q617" s="466"/>
      <c r="R617" s="466"/>
      <c r="S617" s="466"/>
      <c r="T617" s="466"/>
      <c r="U617" s="466"/>
      <c r="V617" s="466"/>
      <c r="W617" s="466"/>
    </row>
    <row r="618" spans="2:23" ht="52.8" outlineLevel="1" x14ac:dyDescent="0.25">
      <c r="B618" s="426"/>
      <c r="C618" s="427"/>
      <c r="D618" s="427"/>
      <c r="F618" s="1" t="s">
        <v>93</v>
      </c>
      <c r="G618" s="461" t="s">
        <v>559</v>
      </c>
      <c r="H618" s="457" t="s">
        <v>560</v>
      </c>
      <c r="I618" s="459" t="s">
        <v>561</v>
      </c>
      <c r="J618" s="460" t="s">
        <v>562</v>
      </c>
      <c r="K618" s="465"/>
      <c r="L618" s="466"/>
      <c r="M618" s="466"/>
      <c r="N618" s="466"/>
      <c r="O618" s="466"/>
      <c r="P618" s="466"/>
      <c r="Q618" s="466"/>
      <c r="R618" s="466"/>
      <c r="S618" s="466"/>
      <c r="T618" s="466"/>
      <c r="U618" s="466"/>
      <c r="V618" s="466"/>
      <c r="W618" s="466"/>
    </row>
    <row r="619" spans="2:23" x14ac:dyDescent="0.25">
      <c r="B619" s="426"/>
      <c r="C619" s="427"/>
      <c r="D619" s="427"/>
      <c r="E619" s="1" t="s">
        <v>94</v>
      </c>
      <c r="G619" s="461"/>
      <c r="H619" s="457"/>
      <c r="I619" s="459" t="s">
        <v>435</v>
      </c>
      <c r="J619" s="460" t="s">
        <v>435</v>
      </c>
      <c r="K619" s="465"/>
      <c r="L619" s="466"/>
      <c r="M619" s="466"/>
      <c r="N619" s="466"/>
      <c r="O619" s="466"/>
      <c r="P619" s="466"/>
      <c r="Q619" s="466"/>
      <c r="R619" s="466"/>
      <c r="S619" s="466"/>
      <c r="T619" s="466"/>
      <c r="U619" s="466"/>
      <c r="V619" s="466"/>
      <c r="W619" s="466"/>
    </row>
    <row r="620" spans="2:23" ht="52.8" outlineLevel="1" x14ac:dyDescent="0.25">
      <c r="B620" s="426"/>
      <c r="C620" s="427"/>
      <c r="D620" s="427"/>
      <c r="F620" s="1" t="s">
        <v>95</v>
      </c>
      <c r="G620" s="461" t="s">
        <v>559</v>
      </c>
      <c r="H620" s="457" t="s">
        <v>560</v>
      </c>
      <c r="I620" s="459" t="s">
        <v>561</v>
      </c>
      <c r="J620" s="460" t="s">
        <v>562</v>
      </c>
      <c r="K620" s="465"/>
      <c r="L620" s="466"/>
      <c r="M620" s="466"/>
      <c r="N620" s="466"/>
      <c r="O620" s="466"/>
      <c r="P620" s="466"/>
      <c r="Q620" s="466"/>
      <c r="R620" s="466"/>
      <c r="S620" s="466"/>
      <c r="T620" s="466"/>
      <c r="U620" s="466"/>
      <c r="V620" s="466"/>
      <c r="W620" s="466"/>
    </row>
    <row r="621" spans="2:23" ht="52.8" outlineLevel="1" x14ac:dyDescent="0.25">
      <c r="B621" s="426"/>
      <c r="C621" s="427"/>
      <c r="D621" s="427"/>
      <c r="F621" s="1" t="s">
        <v>96</v>
      </c>
      <c r="G621" s="461" t="s">
        <v>559</v>
      </c>
      <c r="H621" s="457" t="s">
        <v>560</v>
      </c>
      <c r="I621" s="459" t="s">
        <v>561</v>
      </c>
      <c r="J621" s="460" t="s">
        <v>562</v>
      </c>
      <c r="K621" s="465"/>
      <c r="L621" s="466"/>
      <c r="M621" s="466"/>
      <c r="N621" s="466"/>
      <c r="O621" s="466"/>
      <c r="P621" s="466"/>
      <c r="Q621" s="466"/>
      <c r="R621" s="466"/>
      <c r="S621" s="466"/>
      <c r="T621" s="466"/>
      <c r="U621" s="466"/>
      <c r="V621" s="466"/>
      <c r="W621" s="466"/>
    </row>
    <row r="622" spans="2:23" x14ac:dyDescent="0.25">
      <c r="B622" s="426"/>
      <c r="C622" s="427"/>
      <c r="D622" s="427"/>
      <c r="E622" s="1" t="s">
        <v>97</v>
      </c>
      <c r="G622" s="461"/>
      <c r="H622" s="457"/>
      <c r="I622" s="459" t="s">
        <v>435</v>
      </c>
      <c r="J622" s="460" t="s">
        <v>435</v>
      </c>
      <c r="K622" s="465"/>
      <c r="L622" s="466"/>
      <c r="M622" s="466"/>
      <c r="N622" s="466"/>
      <c r="O622" s="466"/>
      <c r="P622" s="466"/>
      <c r="Q622" s="466"/>
      <c r="R622" s="466"/>
      <c r="S622" s="466"/>
      <c r="T622" s="466"/>
      <c r="U622" s="466"/>
      <c r="V622" s="466"/>
      <c r="W622" s="466"/>
    </row>
    <row r="623" spans="2:23" ht="52.8" outlineLevel="1" x14ac:dyDescent="0.25">
      <c r="B623" s="426"/>
      <c r="C623" s="427"/>
      <c r="D623" s="427"/>
      <c r="F623" s="1" t="s">
        <v>98</v>
      </c>
      <c r="G623" s="461" t="s">
        <v>559</v>
      </c>
      <c r="H623" s="457" t="s">
        <v>560</v>
      </c>
      <c r="I623" s="459" t="s">
        <v>561</v>
      </c>
      <c r="J623" s="460" t="s">
        <v>562</v>
      </c>
      <c r="K623" s="465"/>
      <c r="L623" s="466"/>
      <c r="M623" s="466"/>
      <c r="N623" s="466"/>
      <c r="O623" s="466"/>
      <c r="P623" s="466"/>
      <c r="Q623" s="466"/>
      <c r="R623" s="466"/>
      <c r="S623" s="466"/>
      <c r="T623" s="466"/>
      <c r="U623" s="466"/>
      <c r="V623" s="466"/>
      <c r="W623" s="466"/>
    </row>
    <row r="624" spans="2:23" ht="52.8" outlineLevel="1" x14ac:dyDescent="0.25">
      <c r="B624" s="426"/>
      <c r="C624" s="427"/>
      <c r="D624" s="427"/>
      <c r="F624" s="1" t="s">
        <v>99</v>
      </c>
      <c r="G624" s="461" t="s">
        <v>559</v>
      </c>
      <c r="H624" s="457" t="s">
        <v>560</v>
      </c>
      <c r="I624" s="459" t="s">
        <v>561</v>
      </c>
      <c r="J624" s="460" t="s">
        <v>562</v>
      </c>
      <c r="K624" s="465"/>
      <c r="L624" s="466"/>
      <c r="M624" s="466"/>
      <c r="N624" s="466"/>
      <c r="O624" s="466"/>
      <c r="P624" s="466"/>
      <c r="Q624" s="466"/>
      <c r="R624" s="466"/>
      <c r="S624" s="466"/>
      <c r="T624" s="466"/>
      <c r="U624" s="466"/>
      <c r="V624" s="466"/>
      <c r="W624" s="466"/>
    </row>
    <row r="625" spans="2:23" ht="52.8" outlineLevel="1" x14ac:dyDescent="0.25">
      <c r="B625" s="426"/>
      <c r="C625" s="427"/>
      <c r="D625" s="427"/>
      <c r="F625" s="1" t="s">
        <v>100</v>
      </c>
      <c r="G625" s="461" t="s">
        <v>559</v>
      </c>
      <c r="H625" s="457" t="s">
        <v>560</v>
      </c>
      <c r="I625" s="459" t="s">
        <v>561</v>
      </c>
      <c r="J625" s="460" t="s">
        <v>562</v>
      </c>
      <c r="K625" s="465"/>
      <c r="L625" s="466"/>
      <c r="M625" s="466"/>
      <c r="N625" s="466"/>
      <c r="O625" s="466"/>
      <c r="P625" s="466"/>
      <c r="Q625" s="466"/>
      <c r="R625" s="466"/>
      <c r="S625" s="466"/>
      <c r="T625" s="466"/>
      <c r="U625" s="466"/>
      <c r="V625" s="466"/>
      <c r="W625" s="466"/>
    </row>
    <row r="626" spans="2:23" x14ac:dyDescent="0.25">
      <c r="B626" s="426"/>
      <c r="C626" s="427"/>
      <c r="D626" s="427" t="s">
        <v>101</v>
      </c>
      <c r="G626" s="461"/>
      <c r="H626" s="457"/>
      <c r="I626" s="459" t="s">
        <v>435</v>
      </c>
      <c r="J626" s="460" t="s">
        <v>435</v>
      </c>
      <c r="K626" s="465"/>
      <c r="L626" s="466"/>
      <c r="M626" s="466"/>
      <c r="N626" s="466"/>
      <c r="O626" s="466"/>
      <c r="P626" s="466"/>
      <c r="Q626" s="466"/>
      <c r="R626" s="466"/>
      <c r="S626" s="466"/>
      <c r="T626" s="466"/>
      <c r="U626" s="466"/>
      <c r="V626" s="466"/>
      <c r="W626" s="466"/>
    </row>
    <row r="627" spans="2:23" x14ac:dyDescent="0.25">
      <c r="B627" s="426"/>
      <c r="C627" s="427"/>
      <c r="D627" s="427"/>
      <c r="E627" s="1" t="s">
        <v>102</v>
      </c>
      <c r="G627" s="461"/>
      <c r="H627" s="457"/>
      <c r="I627" s="459" t="s">
        <v>435</v>
      </c>
      <c r="J627" s="460" t="s">
        <v>435</v>
      </c>
      <c r="K627" s="465"/>
      <c r="L627" s="466"/>
      <c r="M627" s="466"/>
      <c r="N627" s="466"/>
      <c r="O627" s="466"/>
      <c r="P627" s="466"/>
      <c r="Q627" s="466"/>
      <c r="R627" s="466"/>
      <c r="S627" s="466"/>
      <c r="T627" s="466"/>
      <c r="U627" s="466"/>
      <c r="V627" s="466"/>
      <c r="W627" s="466"/>
    </row>
    <row r="628" spans="2:23" ht="52.8" outlineLevel="1" x14ac:dyDescent="0.25">
      <c r="B628" s="426"/>
      <c r="C628" s="427"/>
      <c r="D628" s="427"/>
      <c r="F628" s="1" t="s">
        <v>103</v>
      </c>
      <c r="G628" s="461" t="s">
        <v>559</v>
      </c>
      <c r="H628" s="457" t="s">
        <v>560</v>
      </c>
      <c r="I628" s="459" t="s">
        <v>561</v>
      </c>
      <c r="J628" s="460" t="s">
        <v>562</v>
      </c>
      <c r="K628" s="465"/>
      <c r="L628" s="466"/>
      <c r="M628" s="466"/>
      <c r="N628" s="466"/>
      <c r="O628" s="466"/>
      <c r="P628" s="466"/>
      <c r="Q628" s="466"/>
      <c r="R628" s="466"/>
      <c r="S628" s="466"/>
      <c r="T628" s="466"/>
      <c r="U628" s="466"/>
      <c r="V628" s="466"/>
      <c r="W628" s="466"/>
    </row>
    <row r="629" spans="2:23" ht="52.8" outlineLevel="1" x14ac:dyDescent="0.25">
      <c r="B629" s="426"/>
      <c r="C629" s="427"/>
      <c r="D629" s="427"/>
      <c r="F629" s="1" t="s">
        <v>104</v>
      </c>
      <c r="G629" s="461" t="s">
        <v>559</v>
      </c>
      <c r="H629" s="457" t="s">
        <v>560</v>
      </c>
      <c r="I629" s="459" t="s">
        <v>561</v>
      </c>
      <c r="J629" s="460" t="s">
        <v>562</v>
      </c>
      <c r="K629" s="465"/>
      <c r="L629" s="466"/>
      <c r="M629" s="466"/>
      <c r="N629" s="466"/>
      <c r="O629" s="466"/>
      <c r="P629" s="466"/>
      <c r="Q629" s="466"/>
      <c r="R629" s="466"/>
      <c r="S629" s="466"/>
      <c r="T629" s="466"/>
      <c r="U629" s="466"/>
      <c r="V629" s="466"/>
      <c r="W629" s="466"/>
    </row>
    <row r="630" spans="2:23" x14ac:dyDescent="0.25">
      <c r="B630" s="426"/>
      <c r="C630" s="427"/>
      <c r="D630" s="427"/>
      <c r="E630" s="1" t="s">
        <v>105</v>
      </c>
      <c r="G630" s="461"/>
      <c r="H630" s="457"/>
      <c r="I630" s="459" t="s">
        <v>435</v>
      </c>
      <c r="J630" s="460" t="s">
        <v>435</v>
      </c>
      <c r="K630" s="465"/>
      <c r="L630" s="466"/>
      <c r="M630" s="466"/>
      <c r="N630" s="466"/>
      <c r="O630" s="466"/>
      <c r="P630" s="466"/>
      <c r="Q630" s="466"/>
      <c r="R630" s="466"/>
      <c r="S630" s="466"/>
      <c r="T630" s="466"/>
      <c r="U630" s="466"/>
      <c r="V630" s="466"/>
      <c r="W630" s="466"/>
    </row>
    <row r="631" spans="2:23" ht="52.8" outlineLevel="1" x14ac:dyDescent="0.25">
      <c r="B631" s="426"/>
      <c r="C631" s="427"/>
      <c r="D631" s="427"/>
      <c r="F631" s="1" t="s">
        <v>106</v>
      </c>
      <c r="G631" s="461" t="s">
        <v>559</v>
      </c>
      <c r="H631" s="457" t="s">
        <v>560</v>
      </c>
      <c r="I631" s="459" t="s">
        <v>561</v>
      </c>
      <c r="J631" s="460" t="s">
        <v>562</v>
      </c>
      <c r="K631" s="465"/>
      <c r="L631" s="466"/>
      <c r="M631" s="466"/>
      <c r="N631" s="466"/>
      <c r="O631" s="466"/>
      <c r="P631" s="466"/>
      <c r="Q631" s="466"/>
      <c r="R631" s="466"/>
      <c r="S631" s="466"/>
      <c r="T631" s="466"/>
      <c r="U631" s="466"/>
      <c r="V631" s="466"/>
      <c r="W631" s="466"/>
    </row>
    <row r="632" spans="2:23" ht="52.8" outlineLevel="1" x14ac:dyDescent="0.25">
      <c r="B632" s="426"/>
      <c r="C632" s="427"/>
      <c r="D632" s="427"/>
      <c r="F632" s="1" t="s">
        <v>107</v>
      </c>
      <c r="G632" s="461" t="s">
        <v>559</v>
      </c>
      <c r="H632" s="457" t="s">
        <v>560</v>
      </c>
      <c r="I632" s="459" t="s">
        <v>561</v>
      </c>
      <c r="J632" s="460" t="s">
        <v>562</v>
      </c>
      <c r="K632" s="465"/>
      <c r="L632" s="466"/>
      <c r="M632" s="466"/>
      <c r="N632" s="466"/>
      <c r="O632" s="466"/>
      <c r="P632" s="466"/>
      <c r="Q632" s="466"/>
      <c r="R632" s="466"/>
      <c r="S632" s="466"/>
      <c r="T632" s="466"/>
      <c r="U632" s="466"/>
      <c r="V632" s="466"/>
      <c r="W632" s="466"/>
    </row>
    <row r="633" spans="2:23" x14ac:dyDescent="0.25">
      <c r="B633" s="426"/>
      <c r="C633" s="427"/>
      <c r="D633" s="427"/>
      <c r="E633" s="1" t="s">
        <v>108</v>
      </c>
      <c r="G633" s="461"/>
      <c r="H633" s="457"/>
      <c r="I633" s="459" t="s">
        <v>435</v>
      </c>
      <c r="J633" s="460" t="s">
        <v>435</v>
      </c>
      <c r="K633" s="465"/>
      <c r="L633" s="466"/>
      <c r="M633" s="466"/>
      <c r="N633" s="466"/>
      <c r="O633" s="466"/>
      <c r="P633" s="466"/>
      <c r="Q633" s="466"/>
      <c r="R633" s="466"/>
      <c r="S633" s="466"/>
      <c r="T633" s="466"/>
      <c r="U633" s="466"/>
      <c r="V633" s="466"/>
      <c r="W633" s="466"/>
    </row>
    <row r="634" spans="2:23" ht="52.8" outlineLevel="1" x14ac:dyDescent="0.25">
      <c r="B634" s="426"/>
      <c r="C634" s="427"/>
      <c r="D634" s="427"/>
      <c r="F634" s="1" t="s">
        <v>109</v>
      </c>
      <c r="G634" s="461" t="s">
        <v>559</v>
      </c>
      <c r="H634" s="457" t="s">
        <v>560</v>
      </c>
      <c r="I634" s="459" t="s">
        <v>561</v>
      </c>
      <c r="J634" s="460" t="s">
        <v>562</v>
      </c>
      <c r="K634" s="465"/>
      <c r="L634" s="466"/>
      <c r="M634" s="466"/>
      <c r="N634" s="466"/>
      <c r="O634" s="466"/>
      <c r="P634" s="466"/>
      <c r="Q634" s="466"/>
      <c r="R634" s="466"/>
      <c r="S634" s="466"/>
      <c r="T634" s="466"/>
      <c r="U634" s="466"/>
      <c r="V634" s="466"/>
      <c r="W634" s="466"/>
    </row>
    <row r="635" spans="2:23" ht="52.8" outlineLevel="1" x14ac:dyDescent="0.25">
      <c r="B635" s="426"/>
      <c r="C635" s="427"/>
      <c r="D635" s="427"/>
      <c r="F635" s="1" t="s">
        <v>110</v>
      </c>
      <c r="G635" s="461" t="s">
        <v>559</v>
      </c>
      <c r="H635" s="457" t="s">
        <v>560</v>
      </c>
      <c r="I635" s="459" t="s">
        <v>561</v>
      </c>
      <c r="J635" s="460" t="s">
        <v>562</v>
      </c>
      <c r="K635" s="465"/>
      <c r="L635" s="466"/>
      <c r="M635" s="466"/>
      <c r="N635" s="466"/>
      <c r="O635" s="466"/>
      <c r="P635" s="466"/>
      <c r="Q635" s="466"/>
      <c r="R635" s="466"/>
      <c r="S635" s="466"/>
      <c r="T635" s="466"/>
      <c r="U635" s="466"/>
      <c r="V635" s="466"/>
      <c r="W635" s="466"/>
    </row>
    <row r="636" spans="2:23" x14ac:dyDescent="0.25">
      <c r="B636" s="426"/>
      <c r="C636" s="427"/>
      <c r="D636" s="427"/>
      <c r="E636" s="1" t="s">
        <v>111</v>
      </c>
      <c r="G636" s="461"/>
      <c r="H636" s="457"/>
      <c r="I636" s="459" t="s">
        <v>435</v>
      </c>
      <c r="J636" s="460" t="s">
        <v>435</v>
      </c>
      <c r="K636" s="465"/>
      <c r="L636" s="466"/>
      <c r="M636" s="466"/>
      <c r="N636" s="466"/>
      <c r="O636" s="466"/>
      <c r="P636" s="466"/>
      <c r="Q636" s="466"/>
      <c r="R636" s="466"/>
      <c r="S636" s="466"/>
      <c r="T636" s="466"/>
      <c r="U636" s="466"/>
      <c r="V636" s="466"/>
      <c r="W636" s="466"/>
    </row>
    <row r="637" spans="2:23" ht="52.8" outlineLevel="1" x14ac:dyDescent="0.25">
      <c r="B637" s="426"/>
      <c r="C637" s="427"/>
      <c r="D637" s="427"/>
      <c r="F637" s="1" t="s">
        <v>112</v>
      </c>
      <c r="G637" s="461" t="s">
        <v>559</v>
      </c>
      <c r="H637" s="457" t="s">
        <v>560</v>
      </c>
      <c r="I637" s="459" t="s">
        <v>561</v>
      </c>
      <c r="J637" s="460" t="s">
        <v>562</v>
      </c>
      <c r="K637" s="465"/>
      <c r="L637" s="466"/>
      <c r="M637" s="466"/>
      <c r="N637" s="466"/>
      <c r="O637" s="466"/>
      <c r="P637" s="466"/>
      <c r="Q637" s="466"/>
      <c r="R637" s="466"/>
      <c r="S637" s="466"/>
      <c r="T637" s="466"/>
      <c r="U637" s="466"/>
      <c r="V637" s="466"/>
      <c r="W637" s="466"/>
    </row>
    <row r="638" spans="2:23" ht="52.8" outlineLevel="1" x14ac:dyDescent="0.25">
      <c r="B638" s="426"/>
      <c r="C638" s="427"/>
      <c r="D638" s="427"/>
      <c r="F638" s="1" t="s">
        <v>113</v>
      </c>
      <c r="G638" s="461" t="s">
        <v>559</v>
      </c>
      <c r="H638" s="457" t="s">
        <v>560</v>
      </c>
      <c r="I638" s="459" t="s">
        <v>561</v>
      </c>
      <c r="J638" s="460" t="s">
        <v>562</v>
      </c>
      <c r="K638" s="465"/>
      <c r="L638" s="466"/>
      <c r="M638" s="466"/>
      <c r="N638" s="466"/>
      <c r="O638" s="466"/>
      <c r="P638" s="466"/>
      <c r="Q638" s="466"/>
      <c r="R638" s="466"/>
      <c r="S638" s="466"/>
      <c r="T638" s="466"/>
      <c r="U638" s="466"/>
      <c r="V638" s="466"/>
      <c r="W638" s="466"/>
    </row>
    <row r="639" spans="2:23" x14ac:dyDescent="0.25">
      <c r="B639" s="426"/>
      <c r="C639" s="427"/>
      <c r="D639" s="427"/>
      <c r="E639" s="1" t="s">
        <v>114</v>
      </c>
      <c r="G639" s="461"/>
      <c r="H639" s="457"/>
      <c r="I639" s="459" t="s">
        <v>435</v>
      </c>
      <c r="J639" s="460" t="s">
        <v>435</v>
      </c>
      <c r="K639" s="465"/>
      <c r="L639" s="466"/>
      <c r="M639" s="466"/>
      <c r="N639" s="466"/>
      <c r="O639" s="466"/>
      <c r="P639" s="466"/>
      <c r="Q639" s="466"/>
      <c r="R639" s="466"/>
      <c r="S639" s="466"/>
      <c r="T639" s="466"/>
      <c r="U639" s="466"/>
      <c r="V639" s="466"/>
      <c r="W639" s="466"/>
    </row>
    <row r="640" spans="2:23" ht="52.8" outlineLevel="1" x14ac:dyDescent="0.25">
      <c r="B640" s="426"/>
      <c r="C640" s="427"/>
      <c r="D640" s="427"/>
      <c r="F640" s="1" t="s">
        <v>115</v>
      </c>
      <c r="G640" s="461" t="s">
        <v>559</v>
      </c>
      <c r="H640" s="457" t="s">
        <v>560</v>
      </c>
      <c r="I640" s="459" t="s">
        <v>561</v>
      </c>
      <c r="J640" s="460" t="s">
        <v>562</v>
      </c>
      <c r="K640" s="465"/>
      <c r="L640" s="466"/>
      <c r="M640" s="466"/>
      <c r="N640" s="466"/>
      <c r="O640" s="466"/>
      <c r="P640" s="466"/>
      <c r="Q640" s="466"/>
      <c r="R640" s="466"/>
      <c r="S640" s="466"/>
      <c r="T640" s="466"/>
      <c r="U640" s="466"/>
      <c r="V640" s="466"/>
      <c r="W640" s="466"/>
    </row>
    <row r="641" spans="2:23" ht="52.8" outlineLevel="1" x14ac:dyDescent="0.25">
      <c r="B641" s="426"/>
      <c r="C641" s="427"/>
      <c r="D641" s="427"/>
      <c r="F641" s="1" t="s">
        <v>116</v>
      </c>
      <c r="G641" s="461" t="s">
        <v>559</v>
      </c>
      <c r="H641" s="457" t="s">
        <v>560</v>
      </c>
      <c r="I641" s="459" t="s">
        <v>561</v>
      </c>
      <c r="J641" s="460" t="s">
        <v>562</v>
      </c>
      <c r="K641" s="465"/>
      <c r="L641" s="466"/>
      <c r="M641" s="466"/>
      <c r="N641" s="466"/>
      <c r="O641" s="466"/>
      <c r="P641" s="466"/>
      <c r="Q641" s="466"/>
      <c r="R641" s="466"/>
      <c r="S641" s="466"/>
      <c r="T641" s="466"/>
      <c r="U641" s="466"/>
      <c r="V641" s="466"/>
      <c r="W641" s="466"/>
    </row>
    <row r="642" spans="2:23" x14ac:dyDescent="0.25">
      <c r="B642" s="426"/>
      <c r="C642" s="427"/>
      <c r="D642" s="427"/>
      <c r="E642" s="1" t="s">
        <v>117</v>
      </c>
      <c r="G642" s="461"/>
      <c r="H642" s="457"/>
      <c r="I642" s="459" t="s">
        <v>435</v>
      </c>
      <c r="J642" s="460" t="s">
        <v>435</v>
      </c>
      <c r="K642" s="465"/>
      <c r="L642" s="466"/>
      <c r="M642" s="466"/>
      <c r="N642" s="466"/>
      <c r="O642" s="466"/>
      <c r="P642" s="466"/>
      <c r="Q642" s="466"/>
      <c r="R642" s="466"/>
      <c r="S642" s="466"/>
      <c r="T642" s="466"/>
      <c r="U642" s="466"/>
      <c r="V642" s="466"/>
      <c r="W642" s="466"/>
    </row>
    <row r="643" spans="2:23" ht="52.8" outlineLevel="1" x14ac:dyDescent="0.25">
      <c r="B643" s="426"/>
      <c r="C643" s="427"/>
      <c r="D643" s="427"/>
      <c r="F643" s="1" t="s">
        <v>118</v>
      </c>
      <c r="G643" s="461" t="s">
        <v>559</v>
      </c>
      <c r="H643" s="457" t="s">
        <v>560</v>
      </c>
      <c r="I643" s="459" t="s">
        <v>561</v>
      </c>
      <c r="J643" s="460" t="s">
        <v>562</v>
      </c>
      <c r="K643" s="465"/>
      <c r="L643" s="466"/>
      <c r="M643" s="466"/>
      <c r="N643" s="466"/>
      <c r="O643" s="466"/>
      <c r="P643" s="466"/>
      <c r="Q643" s="466"/>
      <c r="R643" s="466"/>
      <c r="S643" s="466"/>
      <c r="T643" s="466"/>
      <c r="U643" s="466"/>
      <c r="V643" s="466"/>
      <c r="W643" s="466"/>
    </row>
    <row r="644" spans="2:23" ht="52.8" outlineLevel="1" x14ac:dyDescent="0.25">
      <c r="B644" s="426"/>
      <c r="C644" s="427"/>
      <c r="D644" s="427"/>
      <c r="F644" s="1" t="s">
        <v>119</v>
      </c>
      <c r="G644" s="461" t="s">
        <v>559</v>
      </c>
      <c r="H644" s="457" t="s">
        <v>560</v>
      </c>
      <c r="I644" s="459" t="s">
        <v>561</v>
      </c>
      <c r="J644" s="460" t="s">
        <v>562</v>
      </c>
      <c r="K644" s="465"/>
      <c r="L644" s="466"/>
      <c r="M644" s="466"/>
      <c r="N644" s="466"/>
      <c r="O644" s="466"/>
      <c r="P644" s="466"/>
      <c r="Q644" s="466"/>
      <c r="R644" s="466"/>
      <c r="S644" s="466"/>
      <c r="T644" s="466"/>
      <c r="U644" s="466"/>
      <c r="V644" s="466"/>
      <c r="W644" s="466"/>
    </row>
    <row r="645" spans="2:23" x14ac:dyDescent="0.25">
      <c r="B645" s="426"/>
      <c r="C645" s="427"/>
      <c r="D645" s="427" t="s">
        <v>120</v>
      </c>
      <c r="G645" s="461"/>
      <c r="H645" s="457"/>
      <c r="I645" s="459" t="s">
        <v>435</v>
      </c>
      <c r="J645" s="460" t="s">
        <v>435</v>
      </c>
      <c r="K645" s="465"/>
      <c r="L645" s="466"/>
      <c r="M645" s="466"/>
      <c r="N645" s="466"/>
      <c r="O645" s="466"/>
      <c r="P645" s="466"/>
      <c r="Q645" s="466"/>
      <c r="R645" s="466"/>
      <c r="S645" s="466"/>
      <c r="T645" s="466"/>
      <c r="U645" s="466"/>
      <c r="V645" s="466"/>
      <c r="W645" s="466"/>
    </row>
    <row r="646" spans="2:23" ht="184.8" outlineLevel="1" x14ac:dyDescent="0.25">
      <c r="B646" s="426"/>
      <c r="C646" s="427"/>
      <c r="D646" s="427"/>
      <c r="F646" s="1" t="s">
        <v>121</v>
      </c>
      <c r="G646" s="461" t="s">
        <v>559</v>
      </c>
      <c r="H646" s="457" t="s">
        <v>563</v>
      </c>
      <c r="I646" s="459" t="s">
        <v>561</v>
      </c>
      <c r="J646" s="460" t="s">
        <v>562</v>
      </c>
      <c r="K646" s="465"/>
      <c r="L646" s="466"/>
      <c r="M646" s="466"/>
      <c r="N646" s="466"/>
      <c r="O646" s="466"/>
      <c r="P646" s="466"/>
      <c r="Q646" s="466"/>
      <c r="R646" s="466"/>
      <c r="S646" s="466"/>
      <c r="T646" s="466"/>
      <c r="U646" s="466"/>
      <c r="V646" s="466"/>
      <c r="W646" s="466"/>
    </row>
    <row r="647" spans="2:23" ht="184.8" outlineLevel="1" x14ac:dyDescent="0.25">
      <c r="B647" s="426"/>
      <c r="C647" s="427"/>
      <c r="D647" s="427"/>
      <c r="F647" s="1" t="s">
        <v>122</v>
      </c>
      <c r="G647" s="461" t="s">
        <v>559</v>
      </c>
      <c r="H647" s="457" t="s">
        <v>563</v>
      </c>
      <c r="I647" s="459" t="s">
        <v>561</v>
      </c>
      <c r="J647" s="460" t="s">
        <v>562</v>
      </c>
      <c r="K647" s="465"/>
      <c r="L647" s="466"/>
      <c r="M647" s="466"/>
      <c r="N647" s="466"/>
      <c r="O647" s="466"/>
      <c r="P647" s="466"/>
      <c r="Q647" s="466"/>
      <c r="R647" s="466"/>
      <c r="S647" s="466"/>
      <c r="T647" s="466"/>
      <c r="U647" s="466"/>
      <c r="V647" s="466"/>
      <c r="W647" s="466"/>
    </row>
    <row r="648" spans="2:23" ht="184.8" outlineLevel="1" x14ac:dyDescent="0.25">
      <c r="B648" s="426"/>
      <c r="C648" s="427"/>
      <c r="D648" s="427"/>
      <c r="F648" s="1" t="s">
        <v>123</v>
      </c>
      <c r="G648" s="461" t="s">
        <v>559</v>
      </c>
      <c r="H648" s="457" t="s">
        <v>563</v>
      </c>
      <c r="I648" s="459" t="s">
        <v>561</v>
      </c>
      <c r="J648" s="460" t="s">
        <v>562</v>
      </c>
      <c r="K648" s="465"/>
      <c r="L648" s="466"/>
      <c r="M648" s="466"/>
      <c r="N648" s="466"/>
      <c r="O648" s="466"/>
      <c r="P648" s="466"/>
      <c r="Q648" s="466"/>
      <c r="R648" s="466"/>
      <c r="S648" s="466"/>
      <c r="T648" s="466"/>
      <c r="U648" s="466"/>
      <c r="V648" s="466"/>
      <c r="W648" s="466"/>
    </row>
    <row r="649" spans="2:23" x14ac:dyDescent="0.25">
      <c r="B649" s="426"/>
      <c r="C649" s="71"/>
      <c r="D649" s="427" t="s">
        <v>124</v>
      </c>
      <c r="G649" s="461"/>
      <c r="H649" s="457"/>
      <c r="I649" s="459" t="s">
        <v>435</v>
      </c>
      <c r="J649" s="460" t="s">
        <v>435</v>
      </c>
      <c r="K649" s="465"/>
      <c r="L649" s="466"/>
      <c r="M649" s="466"/>
      <c r="N649" s="466"/>
      <c r="O649" s="466"/>
      <c r="P649" s="466"/>
      <c r="Q649" s="466"/>
      <c r="R649" s="466"/>
      <c r="S649" s="466"/>
      <c r="T649" s="466"/>
      <c r="U649" s="466"/>
      <c r="V649" s="466"/>
      <c r="W649" s="466"/>
    </row>
    <row r="650" spans="2:23" ht="39.6" outlineLevel="1" x14ac:dyDescent="0.25">
      <c r="B650" s="426"/>
      <c r="C650" s="427"/>
      <c r="D650" s="427"/>
      <c r="F650" s="1" t="s">
        <v>125</v>
      </c>
      <c r="G650" s="461" t="s">
        <v>559</v>
      </c>
      <c r="H650" s="457" t="s">
        <v>537</v>
      </c>
      <c r="I650" s="459" t="s">
        <v>561</v>
      </c>
      <c r="J650" s="460" t="s">
        <v>562</v>
      </c>
      <c r="K650" s="465"/>
      <c r="L650" s="466"/>
      <c r="M650" s="466"/>
      <c r="N650" s="466"/>
      <c r="O650" s="466"/>
      <c r="P650" s="466"/>
      <c r="Q650" s="466"/>
      <c r="R650" s="466"/>
      <c r="S650" s="466"/>
      <c r="T650" s="466"/>
      <c r="U650" s="466"/>
      <c r="V650" s="466"/>
      <c r="W650" s="466"/>
    </row>
    <row r="651" spans="2:23" ht="39.6" outlineLevel="1" x14ac:dyDescent="0.25">
      <c r="B651" s="426"/>
      <c r="C651" s="427"/>
      <c r="D651" s="427"/>
      <c r="F651" s="1" t="s">
        <v>126</v>
      </c>
      <c r="G651" s="461" t="s">
        <v>559</v>
      </c>
      <c r="H651" s="457" t="s">
        <v>537</v>
      </c>
      <c r="I651" s="459" t="s">
        <v>561</v>
      </c>
      <c r="J651" s="460" t="s">
        <v>562</v>
      </c>
      <c r="K651" s="465"/>
      <c r="L651" s="466"/>
      <c r="M651" s="466"/>
      <c r="N651" s="466"/>
      <c r="O651" s="466"/>
      <c r="P651" s="466"/>
      <c r="Q651" s="466"/>
      <c r="R651" s="466"/>
      <c r="S651" s="466"/>
      <c r="T651" s="466"/>
      <c r="U651" s="466"/>
      <c r="V651" s="466"/>
      <c r="W651" s="466"/>
    </row>
    <row r="652" spans="2:23" x14ac:dyDescent="0.25">
      <c r="B652" s="420"/>
      <c r="C652" s="427" t="s">
        <v>359</v>
      </c>
      <c r="G652" s="56"/>
      <c r="H652" s="342"/>
      <c r="I652" s="5" t="s">
        <v>435</v>
      </c>
      <c r="J652" s="59" t="s">
        <v>435</v>
      </c>
    </row>
    <row r="653" spans="2:23" x14ac:dyDescent="0.25">
      <c r="B653" s="426"/>
      <c r="C653" s="427"/>
      <c r="D653" s="249" t="s">
        <v>50</v>
      </c>
      <c r="G653" s="461"/>
      <c r="H653" s="457"/>
      <c r="I653" s="459" t="s">
        <v>435</v>
      </c>
      <c r="J653" s="460" t="s">
        <v>435</v>
      </c>
      <c r="K653" s="465"/>
      <c r="L653" s="466"/>
      <c r="M653" s="466"/>
      <c r="N653" s="466"/>
      <c r="O653" s="466"/>
      <c r="P653" s="466"/>
      <c r="Q653" s="466"/>
      <c r="R653" s="466"/>
      <c r="S653" s="466"/>
      <c r="T653" s="466"/>
      <c r="U653" s="466"/>
      <c r="V653" s="466"/>
      <c r="W653" s="466"/>
    </row>
    <row r="654" spans="2:23" x14ac:dyDescent="0.25">
      <c r="B654" s="426"/>
      <c r="C654" s="427"/>
      <c r="D654" s="427"/>
      <c r="E654" s="1" t="s">
        <v>51</v>
      </c>
      <c r="G654" s="461"/>
      <c r="H654" s="457"/>
      <c r="I654" s="459" t="s">
        <v>435</v>
      </c>
      <c r="J654" s="460" t="s">
        <v>435</v>
      </c>
      <c r="K654" s="465"/>
      <c r="L654" s="466"/>
      <c r="M654" s="466"/>
      <c r="N654" s="466"/>
      <c r="O654" s="466"/>
      <c r="P654" s="466"/>
      <c r="Q654" s="466"/>
      <c r="R654" s="466"/>
      <c r="S654" s="466"/>
      <c r="T654" s="466"/>
      <c r="U654" s="466"/>
      <c r="V654" s="466"/>
      <c r="W654" s="466"/>
    </row>
    <row r="655" spans="2:23" ht="39.6" outlineLevel="1" x14ac:dyDescent="0.25">
      <c r="B655" s="426"/>
      <c r="C655" s="427"/>
      <c r="D655" s="427"/>
      <c r="F655" s="1" t="s">
        <v>52</v>
      </c>
      <c r="G655" s="461" t="s">
        <v>564</v>
      </c>
      <c r="H655" s="457" t="s">
        <v>565</v>
      </c>
      <c r="I655" s="459" t="s">
        <v>494</v>
      </c>
      <c r="J655" s="460" t="s">
        <v>566</v>
      </c>
      <c r="K655" s="465"/>
      <c r="L655" s="466"/>
      <c r="M655" s="466"/>
      <c r="N655" s="466"/>
      <c r="O655" s="466"/>
      <c r="P655" s="466"/>
      <c r="Q655" s="466"/>
      <c r="R655" s="466"/>
      <c r="S655" s="466"/>
      <c r="T655" s="466"/>
      <c r="U655" s="466"/>
      <c r="V655" s="466"/>
      <c r="W655" s="466"/>
    </row>
    <row r="656" spans="2:23" ht="39.6" outlineLevel="1" x14ac:dyDescent="0.25">
      <c r="B656" s="426"/>
      <c r="C656" s="427"/>
      <c r="D656" s="427"/>
      <c r="F656" s="1" t="s">
        <v>53</v>
      </c>
      <c r="G656" s="461" t="s">
        <v>564</v>
      </c>
      <c r="H656" s="457" t="s">
        <v>565</v>
      </c>
      <c r="I656" s="459" t="s">
        <v>494</v>
      </c>
      <c r="J656" s="460" t="s">
        <v>566</v>
      </c>
      <c r="K656" s="465"/>
      <c r="L656" s="466"/>
      <c r="M656" s="466"/>
      <c r="N656" s="466"/>
      <c r="O656" s="466"/>
      <c r="P656" s="466"/>
      <c r="Q656" s="466"/>
      <c r="R656" s="466"/>
      <c r="S656" s="466"/>
      <c r="T656" s="466"/>
      <c r="U656" s="466"/>
      <c r="V656" s="466"/>
      <c r="W656" s="466"/>
    </row>
    <row r="657" spans="2:23" ht="39.6" outlineLevel="1" x14ac:dyDescent="0.25">
      <c r="B657" s="426"/>
      <c r="C657" s="427"/>
      <c r="D657" s="427"/>
      <c r="F657" s="1" t="s">
        <v>54</v>
      </c>
      <c r="G657" s="461" t="s">
        <v>564</v>
      </c>
      <c r="H657" s="457" t="s">
        <v>565</v>
      </c>
      <c r="I657" s="459" t="s">
        <v>494</v>
      </c>
      <c r="J657" s="460" t="s">
        <v>566</v>
      </c>
      <c r="K657" s="465"/>
      <c r="L657" s="466"/>
      <c r="M657" s="466"/>
      <c r="N657" s="466"/>
      <c r="O657" s="466"/>
      <c r="P657" s="466"/>
      <c r="Q657" s="466"/>
      <c r="R657" s="466"/>
      <c r="S657" s="466"/>
      <c r="T657" s="466"/>
      <c r="U657" s="466"/>
      <c r="V657" s="466"/>
      <c r="W657" s="466"/>
    </row>
    <row r="658" spans="2:23" ht="39.6" outlineLevel="1" x14ac:dyDescent="0.25">
      <c r="B658" s="426"/>
      <c r="C658" s="427"/>
      <c r="D658" s="427"/>
      <c r="F658" s="1" t="s">
        <v>55</v>
      </c>
      <c r="G658" s="461" t="s">
        <v>564</v>
      </c>
      <c r="H658" s="457" t="s">
        <v>565</v>
      </c>
      <c r="I658" s="459" t="s">
        <v>494</v>
      </c>
      <c r="J658" s="460" t="s">
        <v>566</v>
      </c>
      <c r="K658" s="465"/>
      <c r="L658" s="466"/>
      <c r="M658" s="466"/>
      <c r="N658" s="466"/>
      <c r="O658" s="466"/>
      <c r="P658" s="466"/>
      <c r="Q658" s="466"/>
      <c r="R658" s="466"/>
      <c r="S658" s="466"/>
      <c r="T658" s="466"/>
      <c r="U658" s="466"/>
      <c r="V658" s="466"/>
      <c r="W658" s="466"/>
    </row>
    <row r="659" spans="2:23" x14ac:dyDescent="0.25">
      <c r="B659" s="426"/>
      <c r="C659" s="427"/>
      <c r="D659" s="427"/>
      <c r="E659" s="1" t="s">
        <v>56</v>
      </c>
      <c r="G659" s="461"/>
      <c r="H659" s="457"/>
      <c r="I659" s="459" t="s">
        <v>435</v>
      </c>
      <c r="J659" s="460" t="s">
        <v>435</v>
      </c>
      <c r="K659" s="465"/>
      <c r="L659" s="466"/>
      <c r="M659" s="466"/>
      <c r="N659" s="466"/>
      <c r="O659" s="466"/>
      <c r="P659" s="466"/>
      <c r="Q659" s="466"/>
      <c r="R659" s="466"/>
      <c r="S659" s="466"/>
      <c r="T659" s="466"/>
      <c r="U659" s="466"/>
      <c r="V659" s="466"/>
      <c r="W659" s="466"/>
    </row>
    <row r="660" spans="2:23" ht="39.6" outlineLevel="1" x14ac:dyDescent="0.25">
      <c r="B660" s="426"/>
      <c r="C660" s="427"/>
      <c r="D660" s="427"/>
      <c r="F660" s="1" t="s">
        <v>57</v>
      </c>
      <c r="G660" s="461" t="s">
        <v>564</v>
      </c>
      <c r="H660" s="457" t="s">
        <v>565</v>
      </c>
      <c r="I660" s="459" t="s">
        <v>494</v>
      </c>
      <c r="J660" s="460" t="s">
        <v>566</v>
      </c>
      <c r="K660" s="465"/>
      <c r="L660" s="466"/>
      <c r="M660" s="466"/>
      <c r="N660" s="466"/>
      <c r="O660" s="466"/>
      <c r="P660" s="466"/>
      <c r="Q660" s="466"/>
      <c r="R660" s="466"/>
      <c r="S660" s="466"/>
      <c r="T660" s="466"/>
      <c r="U660" s="466"/>
      <c r="V660" s="466"/>
      <c r="W660" s="466"/>
    </row>
    <row r="661" spans="2:23" ht="39.6" outlineLevel="1" x14ac:dyDescent="0.25">
      <c r="B661" s="426"/>
      <c r="C661" s="427"/>
      <c r="D661" s="427"/>
      <c r="F661" s="1" t="s">
        <v>58</v>
      </c>
      <c r="G661" s="461" t="s">
        <v>564</v>
      </c>
      <c r="H661" s="457" t="s">
        <v>565</v>
      </c>
      <c r="I661" s="459" t="s">
        <v>494</v>
      </c>
      <c r="J661" s="460" t="s">
        <v>566</v>
      </c>
      <c r="K661" s="465"/>
      <c r="L661" s="466"/>
      <c r="M661" s="466"/>
      <c r="N661" s="466"/>
      <c r="O661" s="466"/>
      <c r="P661" s="466"/>
      <c r="Q661" s="466"/>
      <c r="R661" s="466"/>
      <c r="S661" s="466"/>
      <c r="T661" s="466"/>
      <c r="U661" s="466"/>
      <c r="V661" s="466"/>
      <c r="W661" s="466"/>
    </row>
    <row r="662" spans="2:23" ht="39.6" outlineLevel="1" x14ac:dyDescent="0.25">
      <c r="B662" s="426"/>
      <c r="C662" s="427"/>
      <c r="D662" s="427"/>
      <c r="F662" s="1" t="s">
        <v>59</v>
      </c>
      <c r="G662" s="461" t="s">
        <v>564</v>
      </c>
      <c r="H662" s="457" t="s">
        <v>565</v>
      </c>
      <c r="I662" s="459" t="s">
        <v>494</v>
      </c>
      <c r="J662" s="460" t="s">
        <v>566</v>
      </c>
      <c r="K662" s="465"/>
      <c r="L662" s="466"/>
      <c r="M662" s="466"/>
      <c r="N662" s="466"/>
      <c r="O662" s="466"/>
      <c r="P662" s="466"/>
      <c r="Q662" s="466"/>
      <c r="R662" s="466"/>
      <c r="S662" s="466"/>
      <c r="T662" s="466"/>
      <c r="U662" s="466"/>
      <c r="V662" s="466"/>
      <c r="W662" s="466"/>
    </row>
    <row r="663" spans="2:23" ht="39.6" outlineLevel="1" x14ac:dyDescent="0.25">
      <c r="B663" s="426"/>
      <c r="C663" s="427"/>
      <c r="D663" s="427"/>
      <c r="F663" s="1" t="s">
        <v>60</v>
      </c>
      <c r="G663" s="461" t="s">
        <v>564</v>
      </c>
      <c r="H663" s="457" t="s">
        <v>565</v>
      </c>
      <c r="I663" s="459" t="s">
        <v>494</v>
      </c>
      <c r="J663" s="460" t="s">
        <v>566</v>
      </c>
      <c r="K663" s="465"/>
      <c r="L663" s="466"/>
      <c r="M663" s="466"/>
      <c r="N663" s="466"/>
      <c r="O663" s="466"/>
      <c r="P663" s="466"/>
      <c r="Q663" s="466"/>
      <c r="R663" s="466"/>
      <c r="S663" s="466"/>
      <c r="T663" s="466"/>
      <c r="U663" s="466"/>
      <c r="V663" s="466"/>
      <c r="W663" s="466"/>
    </row>
    <row r="664" spans="2:23" x14ac:dyDescent="0.25">
      <c r="B664" s="426"/>
      <c r="C664" s="427"/>
      <c r="D664" s="427"/>
      <c r="E664" s="1" t="s">
        <v>61</v>
      </c>
      <c r="G664" s="461"/>
      <c r="H664" s="457"/>
      <c r="I664" s="459" t="s">
        <v>435</v>
      </c>
      <c r="J664" s="460" t="s">
        <v>435</v>
      </c>
      <c r="K664" s="465"/>
      <c r="L664" s="466"/>
      <c r="M664" s="466"/>
      <c r="N664" s="466"/>
      <c r="O664" s="466"/>
      <c r="P664" s="466"/>
      <c r="Q664" s="466"/>
      <c r="R664" s="466"/>
      <c r="S664" s="466"/>
      <c r="T664" s="466"/>
      <c r="U664" s="466"/>
      <c r="V664" s="466"/>
      <c r="W664" s="466"/>
    </row>
    <row r="665" spans="2:23" ht="39.6" outlineLevel="1" x14ac:dyDescent="0.25">
      <c r="B665" s="426"/>
      <c r="C665" s="427"/>
      <c r="D665" s="427"/>
      <c r="F665" s="1" t="s">
        <v>62</v>
      </c>
      <c r="G665" s="461" t="s">
        <v>564</v>
      </c>
      <c r="H665" s="457" t="s">
        <v>565</v>
      </c>
      <c r="I665" s="459" t="s">
        <v>494</v>
      </c>
      <c r="J665" s="460" t="s">
        <v>566</v>
      </c>
      <c r="K665" s="465"/>
      <c r="L665" s="466"/>
      <c r="M665" s="466"/>
      <c r="N665" s="466"/>
      <c r="O665" s="466"/>
      <c r="P665" s="466"/>
      <c r="Q665" s="466"/>
      <c r="R665" s="466"/>
      <c r="S665" s="466"/>
      <c r="T665" s="466"/>
      <c r="U665" s="466"/>
      <c r="V665" s="466"/>
      <c r="W665" s="466"/>
    </row>
    <row r="666" spans="2:23" ht="39.6" outlineLevel="1" x14ac:dyDescent="0.25">
      <c r="B666" s="426"/>
      <c r="C666" s="427"/>
      <c r="D666" s="427"/>
      <c r="F666" s="1" t="s">
        <v>63</v>
      </c>
      <c r="G666" s="461" t="s">
        <v>564</v>
      </c>
      <c r="H666" s="457" t="s">
        <v>565</v>
      </c>
      <c r="I666" s="459" t="s">
        <v>494</v>
      </c>
      <c r="J666" s="460" t="s">
        <v>566</v>
      </c>
      <c r="K666" s="465"/>
      <c r="L666" s="466"/>
      <c r="M666" s="466"/>
      <c r="N666" s="466"/>
      <c r="O666" s="466"/>
      <c r="P666" s="466"/>
      <c r="Q666" s="466"/>
      <c r="R666" s="466"/>
      <c r="S666" s="466"/>
      <c r="T666" s="466"/>
      <c r="U666" s="466"/>
      <c r="V666" s="466"/>
      <c r="W666" s="466"/>
    </row>
    <row r="667" spans="2:23" ht="39.6" outlineLevel="1" x14ac:dyDescent="0.25">
      <c r="B667" s="426"/>
      <c r="C667" s="427"/>
      <c r="D667" s="427"/>
      <c r="F667" s="1" t="s">
        <v>64</v>
      </c>
      <c r="G667" s="461" t="s">
        <v>564</v>
      </c>
      <c r="H667" s="457" t="s">
        <v>565</v>
      </c>
      <c r="I667" s="459" t="s">
        <v>494</v>
      </c>
      <c r="J667" s="460" t="s">
        <v>566</v>
      </c>
      <c r="K667" s="465"/>
      <c r="L667" s="466"/>
      <c r="M667" s="466"/>
      <c r="N667" s="466"/>
      <c r="O667" s="466"/>
      <c r="P667" s="466"/>
      <c r="Q667" s="466"/>
      <c r="R667" s="466"/>
      <c r="S667" s="466"/>
      <c r="T667" s="466"/>
      <c r="U667" s="466"/>
      <c r="V667" s="466"/>
      <c r="W667" s="466"/>
    </row>
    <row r="668" spans="2:23" ht="39.6" outlineLevel="1" x14ac:dyDescent="0.25">
      <c r="B668" s="426"/>
      <c r="C668" s="427"/>
      <c r="D668" s="427"/>
      <c r="F668" s="1" t="s">
        <v>65</v>
      </c>
      <c r="G668" s="461" t="s">
        <v>564</v>
      </c>
      <c r="H668" s="457" t="s">
        <v>565</v>
      </c>
      <c r="I668" s="459" t="s">
        <v>494</v>
      </c>
      <c r="J668" s="460" t="s">
        <v>566</v>
      </c>
      <c r="K668" s="465"/>
      <c r="L668" s="466"/>
      <c r="M668" s="466"/>
      <c r="N668" s="466"/>
      <c r="O668" s="466"/>
      <c r="P668" s="466"/>
      <c r="Q668" s="466"/>
      <c r="R668" s="466"/>
      <c r="S668" s="466"/>
      <c r="T668" s="466"/>
      <c r="U668" s="466"/>
      <c r="V668" s="466"/>
      <c r="W668" s="466"/>
    </row>
    <row r="669" spans="2:23" x14ac:dyDescent="0.25">
      <c r="B669" s="426"/>
      <c r="C669" s="427"/>
      <c r="D669" s="427" t="s">
        <v>66</v>
      </c>
      <c r="G669" s="461"/>
      <c r="H669" s="457"/>
      <c r="I669" s="459" t="s">
        <v>435</v>
      </c>
      <c r="J669" s="460" t="s">
        <v>435</v>
      </c>
      <c r="K669" s="465"/>
      <c r="L669" s="466"/>
      <c r="M669" s="466"/>
      <c r="N669" s="466"/>
      <c r="O669" s="466"/>
      <c r="P669" s="466"/>
      <c r="Q669" s="466"/>
      <c r="R669" s="466"/>
      <c r="S669" s="466"/>
      <c r="T669" s="466"/>
      <c r="U669" s="466"/>
      <c r="V669" s="466"/>
      <c r="W669" s="466"/>
    </row>
    <row r="670" spans="2:23" x14ac:dyDescent="0.25">
      <c r="B670" s="426"/>
      <c r="C670" s="427"/>
      <c r="D670" s="427"/>
      <c r="E670" s="71" t="s">
        <v>67</v>
      </c>
      <c r="G670" s="461"/>
      <c r="H670" s="457"/>
      <c r="I670" s="459" t="s">
        <v>435</v>
      </c>
      <c r="J670" s="460" t="s">
        <v>435</v>
      </c>
      <c r="K670" s="465"/>
      <c r="L670" s="466"/>
      <c r="M670" s="466"/>
      <c r="N670" s="466"/>
      <c r="O670" s="466"/>
      <c r="P670" s="466"/>
      <c r="Q670" s="466"/>
      <c r="R670" s="466"/>
      <c r="S670" s="466"/>
      <c r="T670" s="466"/>
      <c r="U670" s="466"/>
      <c r="V670" s="466"/>
      <c r="W670" s="466"/>
    </row>
    <row r="671" spans="2:23" ht="39.6" outlineLevel="1" x14ac:dyDescent="0.25">
      <c r="B671" s="426"/>
      <c r="C671" s="427"/>
      <c r="D671" s="427"/>
      <c r="E671" s="71"/>
      <c r="F671" s="1" t="s">
        <v>68</v>
      </c>
      <c r="G671" s="461" t="s">
        <v>564</v>
      </c>
      <c r="H671" s="457" t="s">
        <v>565</v>
      </c>
      <c r="I671" s="459" t="s">
        <v>494</v>
      </c>
      <c r="J671" s="460" t="s">
        <v>566</v>
      </c>
      <c r="K671" s="465"/>
      <c r="L671" s="466"/>
      <c r="M671" s="466"/>
      <c r="N671" s="466"/>
      <c r="O671" s="466"/>
      <c r="P671" s="466"/>
      <c r="Q671" s="466"/>
      <c r="R671" s="466"/>
      <c r="S671" s="466"/>
      <c r="T671" s="466"/>
      <c r="U671" s="466"/>
      <c r="V671" s="466"/>
      <c r="W671" s="466"/>
    </row>
    <row r="672" spans="2:23" ht="39.6" outlineLevel="1" x14ac:dyDescent="0.25">
      <c r="B672" s="426"/>
      <c r="C672" s="427"/>
      <c r="D672" s="427"/>
      <c r="F672" s="1" t="s">
        <v>69</v>
      </c>
      <c r="G672" s="461" t="s">
        <v>564</v>
      </c>
      <c r="H672" s="457" t="s">
        <v>565</v>
      </c>
      <c r="I672" s="459" t="s">
        <v>494</v>
      </c>
      <c r="J672" s="460" t="s">
        <v>566</v>
      </c>
      <c r="K672" s="465"/>
      <c r="L672" s="466"/>
      <c r="M672" s="466"/>
      <c r="N672" s="466"/>
      <c r="O672" s="466"/>
      <c r="P672" s="466"/>
      <c r="Q672" s="466"/>
      <c r="R672" s="466"/>
      <c r="S672" s="466"/>
      <c r="T672" s="466"/>
      <c r="U672" s="466"/>
      <c r="V672" s="466"/>
      <c r="W672" s="466"/>
    </row>
    <row r="673" spans="2:23" ht="39.6" outlineLevel="1" x14ac:dyDescent="0.25">
      <c r="B673" s="426"/>
      <c r="C673" s="427"/>
      <c r="D673" s="427"/>
      <c r="F673" s="1" t="s">
        <v>70</v>
      </c>
      <c r="G673" s="461" t="s">
        <v>564</v>
      </c>
      <c r="H673" s="457" t="s">
        <v>565</v>
      </c>
      <c r="I673" s="459" t="s">
        <v>494</v>
      </c>
      <c r="J673" s="460" t="s">
        <v>566</v>
      </c>
      <c r="K673" s="465"/>
      <c r="L673" s="466"/>
      <c r="M673" s="466"/>
      <c r="N673" s="466"/>
      <c r="O673" s="466"/>
      <c r="P673" s="466"/>
      <c r="Q673" s="466"/>
      <c r="R673" s="466"/>
      <c r="S673" s="466"/>
      <c r="T673" s="466"/>
      <c r="U673" s="466"/>
      <c r="V673" s="466"/>
      <c r="W673" s="466"/>
    </row>
    <row r="674" spans="2:23" x14ac:dyDescent="0.25">
      <c r="B674" s="426"/>
      <c r="C674" s="427"/>
      <c r="D674" s="427"/>
      <c r="E674" s="1" t="s">
        <v>71</v>
      </c>
      <c r="G674" s="461"/>
      <c r="H674" s="457"/>
      <c r="I674" s="459" t="s">
        <v>435</v>
      </c>
      <c r="J674" s="460" t="s">
        <v>435</v>
      </c>
      <c r="K674" s="465"/>
      <c r="L674" s="466"/>
      <c r="M674" s="466"/>
      <c r="N674" s="466"/>
      <c r="O674" s="466"/>
      <c r="P674" s="466"/>
      <c r="Q674" s="466"/>
      <c r="R674" s="466"/>
      <c r="S674" s="466"/>
      <c r="T674" s="466"/>
      <c r="U674" s="466"/>
      <c r="V674" s="466"/>
      <c r="W674" s="466"/>
    </row>
    <row r="675" spans="2:23" ht="39.6" outlineLevel="1" x14ac:dyDescent="0.25">
      <c r="B675" s="426"/>
      <c r="C675" s="427"/>
      <c r="D675" s="427"/>
      <c r="F675" s="1" t="s">
        <v>72</v>
      </c>
      <c r="G675" s="461" t="s">
        <v>564</v>
      </c>
      <c r="H675" s="457" t="s">
        <v>565</v>
      </c>
      <c r="I675" s="459" t="s">
        <v>494</v>
      </c>
      <c r="J675" s="460" t="s">
        <v>566</v>
      </c>
      <c r="K675" s="465"/>
      <c r="L675" s="466"/>
      <c r="M675" s="466"/>
      <c r="N675" s="466"/>
      <c r="O675" s="466"/>
      <c r="P675" s="466"/>
      <c r="Q675" s="466"/>
      <c r="R675" s="466"/>
      <c r="S675" s="466"/>
      <c r="T675" s="466"/>
      <c r="U675" s="466"/>
      <c r="V675" s="466"/>
      <c r="W675" s="466"/>
    </row>
    <row r="676" spans="2:23" ht="39.6" outlineLevel="1" x14ac:dyDescent="0.25">
      <c r="B676" s="426"/>
      <c r="C676" s="427"/>
      <c r="D676" s="427"/>
      <c r="F676" s="1" t="s">
        <v>73</v>
      </c>
      <c r="G676" s="461" t="s">
        <v>564</v>
      </c>
      <c r="H676" s="457" t="s">
        <v>565</v>
      </c>
      <c r="I676" s="459" t="s">
        <v>494</v>
      </c>
      <c r="J676" s="460" t="s">
        <v>566</v>
      </c>
      <c r="K676" s="465"/>
      <c r="L676" s="466"/>
      <c r="M676" s="466"/>
      <c r="N676" s="466"/>
      <c r="O676" s="466"/>
      <c r="P676" s="466"/>
      <c r="Q676" s="466"/>
      <c r="R676" s="466"/>
      <c r="S676" s="466"/>
      <c r="T676" s="466"/>
      <c r="U676" s="466"/>
      <c r="V676" s="466"/>
      <c r="W676" s="466"/>
    </row>
    <row r="677" spans="2:23" ht="39.6" outlineLevel="1" x14ac:dyDescent="0.25">
      <c r="B677" s="426"/>
      <c r="C677" s="427"/>
      <c r="D677" s="427"/>
      <c r="F677" s="1" t="s">
        <v>74</v>
      </c>
      <c r="G677" s="461" t="s">
        <v>564</v>
      </c>
      <c r="H677" s="457" t="s">
        <v>565</v>
      </c>
      <c r="I677" s="459" t="s">
        <v>494</v>
      </c>
      <c r="J677" s="460" t="s">
        <v>566</v>
      </c>
      <c r="K677" s="465"/>
      <c r="L677" s="466"/>
      <c r="M677" s="466"/>
      <c r="N677" s="466"/>
      <c r="O677" s="466"/>
      <c r="P677" s="466"/>
      <c r="Q677" s="466"/>
      <c r="R677" s="466"/>
      <c r="S677" s="466"/>
      <c r="T677" s="466"/>
      <c r="U677" s="466"/>
      <c r="V677" s="466"/>
      <c r="W677" s="466"/>
    </row>
    <row r="678" spans="2:23" x14ac:dyDescent="0.25">
      <c r="B678" s="426"/>
      <c r="C678" s="427"/>
      <c r="D678" s="427"/>
      <c r="E678" s="1" t="s">
        <v>75</v>
      </c>
      <c r="G678" s="461"/>
      <c r="H678" s="457"/>
      <c r="I678" s="459" t="s">
        <v>435</v>
      </c>
      <c r="J678" s="460" t="s">
        <v>435</v>
      </c>
      <c r="K678" s="465"/>
      <c r="L678" s="466"/>
      <c r="M678" s="466"/>
      <c r="N678" s="466"/>
      <c r="O678" s="466"/>
      <c r="P678" s="466"/>
      <c r="Q678" s="466"/>
      <c r="R678" s="466"/>
      <c r="S678" s="466"/>
      <c r="T678" s="466"/>
      <c r="U678" s="466"/>
      <c r="V678" s="466"/>
      <c r="W678" s="466"/>
    </row>
    <row r="679" spans="2:23" ht="39.6" outlineLevel="1" x14ac:dyDescent="0.25">
      <c r="B679" s="426"/>
      <c r="C679" s="427"/>
      <c r="D679" s="427"/>
      <c r="F679" s="1" t="s">
        <v>76</v>
      </c>
      <c r="G679" s="461" t="s">
        <v>564</v>
      </c>
      <c r="H679" s="457" t="s">
        <v>565</v>
      </c>
      <c r="I679" s="459" t="s">
        <v>494</v>
      </c>
      <c r="J679" s="460" t="s">
        <v>566</v>
      </c>
      <c r="K679" s="465"/>
      <c r="L679" s="466"/>
      <c r="M679" s="466"/>
      <c r="N679" s="466"/>
      <c r="O679" s="466"/>
      <c r="P679" s="466"/>
      <c r="Q679" s="466"/>
      <c r="R679" s="466"/>
      <c r="S679" s="466"/>
      <c r="T679" s="466"/>
      <c r="U679" s="466"/>
      <c r="V679" s="466"/>
      <c r="W679" s="466"/>
    </row>
    <row r="680" spans="2:23" ht="39.6" outlineLevel="1" x14ac:dyDescent="0.25">
      <c r="B680" s="426"/>
      <c r="C680" s="427"/>
      <c r="D680" s="427"/>
      <c r="F680" s="1" t="s">
        <v>77</v>
      </c>
      <c r="G680" s="461" t="s">
        <v>564</v>
      </c>
      <c r="H680" s="457" t="s">
        <v>565</v>
      </c>
      <c r="I680" s="459" t="s">
        <v>494</v>
      </c>
      <c r="J680" s="460" t="s">
        <v>566</v>
      </c>
      <c r="K680" s="465"/>
      <c r="L680" s="466"/>
      <c r="M680" s="466"/>
      <c r="N680" s="466"/>
      <c r="O680" s="466"/>
      <c r="P680" s="466"/>
      <c r="Q680" s="466"/>
      <c r="R680" s="466"/>
      <c r="S680" s="466"/>
      <c r="T680" s="466"/>
      <c r="U680" s="466"/>
      <c r="V680" s="466"/>
      <c r="W680" s="466"/>
    </row>
    <row r="681" spans="2:23" ht="39.6" outlineLevel="1" x14ac:dyDescent="0.25">
      <c r="B681" s="426"/>
      <c r="C681" s="427"/>
      <c r="D681" s="427"/>
      <c r="F681" s="1" t="s">
        <v>78</v>
      </c>
      <c r="G681" s="461" t="s">
        <v>564</v>
      </c>
      <c r="H681" s="457" t="s">
        <v>565</v>
      </c>
      <c r="I681" s="459" t="s">
        <v>494</v>
      </c>
      <c r="J681" s="460" t="s">
        <v>566</v>
      </c>
      <c r="K681" s="465"/>
      <c r="L681" s="466"/>
      <c r="M681" s="466"/>
      <c r="N681" s="466"/>
      <c r="O681" s="466"/>
      <c r="P681" s="466"/>
      <c r="Q681" s="466"/>
      <c r="R681" s="466"/>
      <c r="S681" s="466"/>
      <c r="T681" s="466"/>
      <c r="U681" s="466"/>
      <c r="V681" s="466"/>
      <c r="W681" s="466"/>
    </row>
    <row r="682" spans="2:23" x14ac:dyDescent="0.25">
      <c r="B682" s="426"/>
      <c r="C682" s="427"/>
      <c r="D682" s="427" t="s">
        <v>79</v>
      </c>
      <c r="G682" s="461"/>
      <c r="H682" s="457"/>
      <c r="I682" s="459" t="s">
        <v>435</v>
      </c>
      <c r="J682" s="460" t="s">
        <v>435</v>
      </c>
      <c r="K682" s="465"/>
      <c r="L682" s="466"/>
      <c r="M682" s="466"/>
      <c r="N682" s="466"/>
      <c r="O682" s="466"/>
      <c r="P682" s="466"/>
      <c r="Q682" s="466"/>
      <c r="R682" s="466"/>
      <c r="S682" s="466"/>
      <c r="T682" s="466"/>
      <c r="U682" s="466"/>
      <c r="V682" s="466"/>
      <c r="W682" s="466"/>
    </row>
    <row r="683" spans="2:23" x14ac:dyDescent="0.25">
      <c r="B683" s="426"/>
      <c r="C683" s="427"/>
      <c r="D683" s="427"/>
      <c r="E683" s="1" t="s">
        <v>80</v>
      </c>
      <c r="G683" s="461"/>
      <c r="H683" s="457"/>
      <c r="I683" s="459" t="s">
        <v>435</v>
      </c>
      <c r="J683" s="460" t="s">
        <v>435</v>
      </c>
      <c r="K683" s="465"/>
      <c r="L683" s="466"/>
      <c r="M683" s="466"/>
      <c r="N683" s="466"/>
      <c r="O683" s="466"/>
      <c r="P683" s="466"/>
      <c r="Q683" s="466"/>
      <c r="R683" s="466"/>
      <c r="S683" s="466"/>
      <c r="T683" s="466"/>
      <c r="U683" s="466"/>
      <c r="V683" s="466"/>
      <c r="W683" s="466"/>
    </row>
    <row r="684" spans="2:23" ht="39.6" outlineLevel="1" x14ac:dyDescent="0.25">
      <c r="B684" s="426"/>
      <c r="C684" s="427"/>
      <c r="D684" s="427"/>
      <c r="F684" s="1" t="s">
        <v>81</v>
      </c>
      <c r="G684" s="461" t="s">
        <v>564</v>
      </c>
      <c r="H684" s="457" t="s">
        <v>565</v>
      </c>
      <c r="I684" s="459" t="s">
        <v>494</v>
      </c>
      <c r="J684" s="460" t="s">
        <v>566</v>
      </c>
      <c r="K684" s="465"/>
      <c r="L684" s="466"/>
      <c r="M684" s="466"/>
      <c r="N684" s="466"/>
      <c r="O684" s="466"/>
      <c r="P684" s="466"/>
      <c r="Q684" s="466"/>
      <c r="R684" s="466"/>
      <c r="S684" s="466"/>
      <c r="T684" s="466"/>
      <c r="U684" s="466"/>
      <c r="V684" s="466"/>
      <c r="W684" s="466"/>
    </row>
    <row r="685" spans="2:23" ht="39.6" outlineLevel="1" x14ac:dyDescent="0.25">
      <c r="B685" s="426"/>
      <c r="C685" s="427"/>
      <c r="D685" s="427"/>
      <c r="F685" s="1" t="s">
        <v>82</v>
      </c>
      <c r="G685" s="461" t="s">
        <v>564</v>
      </c>
      <c r="H685" s="457" t="s">
        <v>565</v>
      </c>
      <c r="I685" s="459" t="s">
        <v>494</v>
      </c>
      <c r="J685" s="460" t="s">
        <v>566</v>
      </c>
      <c r="K685" s="465"/>
      <c r="L685" s="466"/>
      <c r="M685" s="466"/>
      <c r="N685" s="466"/>
      <c r="O685" s="466"/>
      <c r="P685" s="466"/>
      <c r="Q685" s="466"/>
      <c r="R685" s="466"/>
      <c r="S685" s="466"/>
      <c r="T685" s="466"/>
      <c r="U685" s="466"/>
      <c r="V685" s="466"/>
      <c r="W685" s="466"/>
    </row>
    <row r="686" spans="2:23" x14ac:dyDescent="0.25">
      <c r="B686" s="426"/>
      <c r="C686" s="427"/>
      <c r="D686" s="427"/>
      <c r="E686" s="1" t="s">
        <v>83</v>
      </c>
      <c r="G686" s="461"/>
      <c r="H686" s="457"/>
      <c r="I686" s="459" t="s">
        <v>435</v>
      </c>
      <c r="J686" s="460" t="s">
        <v>435</v>
      </c>
      <c r="K686" s="465"/>
      <c r="L686" s="466"/>
      <c r="M686" s="466"/>
      <c r="N686" s="466"/>
      <c r="O686" s="466"/>
      <c r="P686" s="466"/>
      <c r="Q686" s="466"/>
      <c r="R686" s="466"/>
      <c r="S686" s="466"/>
      <c r="T686" s="466"/>
      <c r="U686" s="466"/>
      <c r="V686" s="466"/>
      <c r="W686" s="466"/>
    </row>
    <row r="687" spans="2:23" ht="39.6" outlineLevel="1" x14ac:dyDescent="0.25">
      <c r="B687" s="426"/>
      <c r="C687" s="427"/>
      <c r="D687" s="427"/>
      <c r="F687" s="1" t="s">
        <v>84</v>
      </c>
      <c r="G687" s="461" t="s">
        <v>564</v>
      </c>
      <c r="H687" s="457" t="s">
        <v>565</v>
      </c>
      <c r="I687" s="459" t="s">
        <v>494</v>
      </c>
      <c r="J687" s="460" t="s">
        <v>566</v>
      </c>
      <c r="K687" s="465"/>
      <c r="L687" s="466"/>
      <c r="M687" s="466"/>
      <c r="N687" s="466"/>
      <c r="O687" s="466"/>
      <c r="P687" s="466"/>
      <c r="Q687" s="466"/>
      <c r="R687" s="466"/>
      <c r="S687" s="466"/>
      <c r="T687" s="466"/>
      <c r="U687" s="466"/>
      <c r="V687" s="466"/>
      <c r="W687" s="466"/>
    </row>
    <row r="688" spans="2:23" ht="39.6" outlineLevel="1" x14ac:dyDescent="0.25">
      <c r="B688" s="426"/>
      <c r="C688" s="427"/>
      <c r="D688" s="427"/>
      <c r="F688" s="1" t="s">
        <v>85</v>
      </c>
      <c r="G688" s="461" t="s">
        <v>564</v>
      </c>
      <c r="H688" s="457" t="s">
        <v>565</v>
      </c>
      <c r="I688" s="459" t="s">
        <v>494</v>
      </c>
      <c r="J688" s="460" t="s">
        <v>566</v>
      </c>
      <c r="K688" s="465"/>
      <c r="L688" s="466"/>
      <c r="M688" s="466"/>
      <c r="N688" s="466"/>
      <c r="O688" s="466"/>
      <c r="P688" s="466"/>
      <c r="Q688" s="466"/>
      <c r="R688" s="466"/>
      <c r="S688" s="466"/>
      <c r="T688" s="466"/>
      <c r="U688" s="466"/>
      <c r="V688" s="466"/>
      <c r="W688" s="466"/>
    </row>
    <row r="689" spans="2:23" ht="39.6" outlineLevel="1" x14ac:dyDescent="0.25">
      <c r="B689" s="426"/>
      <c r="C689" s="427"/>
      <c r="D689" s="427"/>
      <c r="F689" s="1" t="s">
        <v>86</v>
      </c>
      <c r="G689" s="461" t="s">
        <v>564</v>
      </c>
      <c r="H689" s="457" t="s">
        <v>565</v>
      </c>
      <c r="I689" s="459" t="s">
        <v>494</v>
      </c>
      <c r="J689" s="460" t="s">
        <v>566</v>
      </c>
      <c r="K689" s="465"/>
      <c r="L689" s="466"/>
      <c r="M689" s="466"/>
      <c r="N689" s="466"/>
      <c r="O689" s="466"/>
      <c r="P689" s="466"/>
      <c r="Q689" s="466"/>
      <c r="R689" s="466"/>
      <c r="S689" s="466"/>
      <c r="T689" s="466"/>
      <c r="U689" s="466"/>
      <c r="V689" s="466"/>
      <c r="W689" s="466"/>
    </row>
    <row r="690" spans="2:23" x14ac:dyDescent="0.25">
      <c r="B690" s="426"/>
      <c r="C690" s="427"/>
      <c r="D690" s="427"/>
      <c r="E690" s="1" t="s">
        <v>87</v>
      </c>
      <c r="G690" s="461"/>
      <c r="H690" s="457"/>
      <c r="I690" s="459" t="s">
        <v>435</v>
      </c>
      <c r="J690" s="460" t="s">
        <v>435</v>
      </c>
      <c r="K690" s="465"/>
      <c r="L690" s="466"/>
      <c r="M690" s="466"/>
      <c r="N690" s="466"/>
      <c r="O690" s="466"/>
      <c r="P690" s="466"/>
      <c r="Q690" s="466"/>
      <c r="R690" s="466"/>
      <c r="S690" s="466"/>
      <c r="T690" s="466"/>
      <c r="U690" s="466"/>
      <c r="V690" s="466"/>
      <c r="W690" s="466"/>
    </row>
    <row r="691" spans="2:23" ht="39.6" outlineLevel="1" x14ac:dyDescent="0.25">
      <c r="B691" s="426"/>
      <c r="C691" s="427"/>
      <c r="D691" s="427"/>
      <c r="F691" s="1" t="s">
        <v>88</v>
      </c>
      <c r="G691" s="461" t="s">
        <v>564</v>
      </c>
      <c r="H691" s="457" t="s">
        <v>565</v>
      </c>
      <c r="I691" s="459" t="s">
        <v>494</v>
      </c>
      <c r="J691" s="460" t="s">
        <v>566</v>
      </c>
      <c r="K691" s="465"/>
      <c r="L691" s="466"/>
      <c r="M691" s="466"/>
      <c r="N691" s="466"/>
      <c r="O691" s="466"/>
      <c r="P691" s="466"/>
      <c r="Q691" s="466"/>
      <c r="R691" s="466"/>
      <c r="S691" s="466"/>
      <c r="T691" s="466"/>
      <c r="U691" s="466"/>
      <c r="V691" s="466"/>
      <c r="W691" s="466"/>
    </row>
    <row r="692" spans="2:23" ht="39.6" outlineLevel="1" x14ac:dyDescent="0.25">
      <c r="B692" s="426"/>
      <c r="C692" s="427"/>
      <c r="D692" s="427"/>
      <c r="F692" s="1" t="s">
        <v>89</v>
      </c>
      <c r="G692" s="461" t="s">
        <v>564</v>
      </c>
      <c r="H692" s="457" t="s">
        <v>565</v>
      </c>
      <c r="I692" s="459" t="s">
        <v>494</v>
      </c>
      <c r="J692" s="460" t="s">
        <v>566</v>
      </c>
      <c r="K692" s="465"/>
      <c r="L692" s="466"/>
      <c r="M692" s="466"/>
      <c r="N692" s="466"/>
      <c r="O692" s="466"/>
      <c r="P692" s="466"/>
      <c r="Q692" s="466"/>
      <c r="R692" s="466"/>
      <c r="S692" s="466"/>
      <c r="T692" s="466"/>
      <c r="U692" s="466"/>
      <c r="V692" s="466"/>
      <c r="W692" s="466"/>
    </row>
    <row r="693" spans="2:23" x14ac:dyDescent="0.25">
      <c r="B693" s="426"/>
      <c r="C693" s="427"/>
      <c r="D693" s="427"/>
      <c r="E693" s="1" t="s">
        <v>90</v>
      </c>
      <c r="G693" s="461"/>
      <c r="H693" s="457"/>
      <c r="I693" s="459" t="s">
        <v>435</v>
      </c>
      <c r="J693" s="460" t="s">
        <v>435</v>
      </c>
      <c r="K693" s="465"/>
      <c r="L693" s="466"/>
      <c r="M693" s="466"/>
      <c r="N693" s="466"/>
      <c r="O693" s="466"/>
      <c r="P693" s="466"/>
      <c r="Q693" s="466"/>
      <c r="R693" s="466"/>
      <c r="S693" s="466"/>
      <c r="T693" s="466"/>
      <c r="U693" s="466"/>
      <c r="V693" s="466"/>
      <c r="W693" s="466"/>
    </row>
    <row r="694" spans="2:23" ht="39.6" outlineLevel="1" x14ac:dyDescent="0.25">
      <c r="B694" s="426"/>
      <c r="C694" s="427"/>
      <c r="D694" s="427"/>
      <c r="F694" s="1" t="s">
        <v>91</v>
      </c>
      <c r="G694" s="461" t="s">
        <v>564</v>
      </c>
      <c r="H694" s="457" t="s">
        <v>565</v>
      </c>
      <c r="I694" s="459" t="s">
        <v>494</v>
      </c>
      <c r="J694" s="460" t="s">
        <v>566</v>
      </c>
      <c r="K694" s="465"/>
      <c r="L694" s="466"/>
      <c r="M694" s="466"/>
      <c r="N694" s="466"/>
      <c r="O694" s="466"/>
      <c r="P694" s="466"/>
      <c r="Q694" s="466"/>
      <c r="R694" s="466"/>
      <c r="S694" s="466"/>
      <c r="T694" s="466"/>
      <c r="U694" s="466"/>
      <c r="V694" s="466"/>
      <c r="W694" s="466"/>
    </row>
    <row r="695" spans="2:23" ht="39.6" outlineLevel="1" x14ac:dyDescent="0.25">
      <c r="B695" s="426"/>
      <c r="C695" s="427"/>
      <c r="D695" s="427"/>
      <c r="F695" s="1" t="s">
        <v>92</v>
      </c>
      <c r="G695" s="461" t="s">
        <v>564</v>
      </c>
      <c r="H695" s="457" t="s">
        <v>565</v>
      </c>
      <c r="I695" s="459" t="s">
        <v>494</v>
      </c>
      <c r="J695" s="460" t="s">
        <v>566</v>
      </c>
      <c r="K695" s="465"/>
      <c r="L695" s="466"/>
      <c r="M695" s="466"/>
      <c r="N695" s="466"/>
      <c r="O695" s="466"/>
      <c r="P695" s="466"/>
      <c r="Q695" s="466"/>
      <c r="R695" s="466"/>
      <c r="S695" s="466"/>
      <c r="T695" s="466"/>
      <c r="U695" s="466"/>
      <c r="V695" s="466"/>
      <c r="W695" s="466"/>
    </row>
    <row r="696" spans="2:23" ht="39.6" outlineLevel="1" x14ac:dyDescent="0.25">
      <c r="B696" s="426"/>
      <c r="C696" s="427"/>
      <c r="D696" s="427"/>
      <c r="F696" s="1" t="s">
        <v>93</v>
      </c>
      <c r="G696" s="461" t="s">
        <v>564</v>
      </c>
      <c r="H696" s="457" t="s">
        <v>565</v>
      </c>
      <c r="I696" s="459" t="s">
        <v>494</v>
      </c>
      <c r="J696" s="460" t="s">
        <v>566</v>
      </c>
      <c r="K696" s="465"/>
      <c r="L696" s="466"/>
      <c r="M696" s="466"/>
      <c r="N696" s="466"/>
      <c r="O696" s="466"/>
      <c r="P696" s="466"/>
      <c r="Q696" s="466"/>
      <c r="R696" s="466"/>
      <c r="S696" s="466"/>
      <c r="T696" s="466"/>
      <c r="U696" s="466"/>
      <c r="V696" s="466"/>
      <c r="W696" s="466"/>
    </row>
    <row r="697" spans="2:23" x14ac:dyDescent="0.25">
      <c r="B697" s="426"/>
      <c r="C697" s="427"/>
      <c r="D697" s="427"/>
      <c r="E697" s="1" t="s">
        <v>94</v>
      </c>
      <c r="G697" s="461"/>
      <c r="H697" s="457"/>
      <c r="I697" s="459" t="s">
        <v>435</v>
      </c>
      <c r="J697" s="460" t="s">
        <v>435</v>
      </c>
      <c r="K697" s="465"/>
      <c r="L697" s="466"/>
      <c r="M697" s="466"/>
      <c r="N697" s="466"/>
      <c r="O697" s="466"/>
      <c r="P697" s="466"/>
      <c r="Q697" s="466"/>
      <c r="R697" s="466"/>
      <c r="S697" s="466"/>
      <c r="T697" s="466"/>
      <c r="U697" s="466"/>
      <c r="V697" s="466"/>
      <c r="W697" s="466"/>
    </row>
    <row r="698" spans="2:23" ht="39.6" outlineLevel="1" x14ac:dyDescent="0.25">
      <c r="B698" s="426"/>
      <c r="C698" s="427"/>
      <c r="D698" s="427"/>
      <c r="F698" s="1" t="s">
        <v>95</v>
      </c>
      <c r="G698" s="461" t="s">
        <v>564</v>
      </c>
      <c r="H698" s="457" t="s">
        <v>565</v>
      </c>
      <c r="I698" s="459" t="s">
        <v>494</v>
      </c>
      <c r="J698" s="460" t="s">
        <v>566</v>
      </c>
      <c r="K698" s="465"/>
      <c r="L698" s="466"/>
      <c r="M698" s="466"/>
      <c r="N698" s="466"/>
      <c r="O698" s="466"/>
      <c r="P698" s="466"/>
      <c r="Q698" s="466"/>
      <c r="R698" s="466"/>
      <c r="S698" s="466"/>
      <c r="T698" s="466"/>
      <c r="U698" s="466"/>
      <c r="V698" s="466"/>
      <c r="W698" s="466"/>
    </row>
    <row r="699" spans="2:23" ht="39.6" outlineLevel="1" x14ac:dyDescent="0.25">
      <c r="B699" s="426"/>
      <c r="C699" s="427"/>
      <c r="D699" s="427"/>
      <c r="F699" s="1" t="s">
        <v>96</v>
      </c>
      <c r="G699" s="461" t="s">
        <v>564</v>
      </c>
      <c r="H699" s="457" t="s">
        <v>565</v>
      </c>
      <c r="I699" s="459" t="s">
        <v>494</v>
      </c>
      <c r="J699" s="460" t="s">
        <v>566</v>
      </c>
      <c r="K699" s="465"/>
      <c r="L699" s="466"/>
      <c r="M699" s="466"/>
      <c r="N699" s="466"/>
      <c r="O699" s="466"/>
      <c r="P699" s="466"/>
      <c r="Q699" s="466"/>
      <c r="R699" s="466"/>
      <c r="S699" s="466"/>
      <c r="T699" s="466"/>
      <c r="U699" s="466"/>
      <c r="V699" s="466"/>
      <c r="W699" s="466"/>
    </row>
    <row r="700" spans="2:23" x14ac:dyDescent="0.25">
      <c r="B700" s="426"/>
      <c r="C700" s="427"/>
      <c r="D700" s="427"/>
      <c r="E700" s="1" t="s">
        <v>97</v>
      </c>
      <c r="G700" s="461"/>
      <c r="H700" s="457"/>
      <c r="I700" s="459" t="s">
        <v>435</v>
      </c>
      <c r="J700" s="460" t="s">
        <v>435</v>
      </c>
      <c r="K700" s="465"/>
      <c r="L700" s="466"/>
      <c r="M700" s="466"/>
      <c r="N700" s="466"/>
      <c r="O700" s="466"/>
      <c r="P700" s="466"/>
      <c r="Q700" s="466"/>
      <c r="R700" s="466"/>
      <c r="S700" s="466"/>
      <c r="T700" s="466"/>
      <c r="U700" s="466"/>
      <c r="V700" s="466"/>
      <c r="W700" s="466"/>
    </row>
    <row r="701" spans="2:23" ht="39.6" outlineLevel="1" x14ac:dyDescent="0.25">
      <c r="B701" s="426"/>
      <c r="C701" s="427"/>
      <c r="D701" s="427"/>
      <c r="F701" s="1" t="s">
        <v>98</v>
      </c>
      <c r="G701" s="461" t="s">
        <v>564</v>
      </c>
      <c r="H701" s="457" t="s">
        <v>565</v>
      </c>
      <c r="I701" s="459" t="s">
        <v>494</v>
      </c>
      <c r="J701" s="460" t="s">
        <v>566</v>
      </c>
      <c r="K701" s="465"/>
      <c r="L701" s="466"/>
      <c r="M701" s="466"/>
      <c r="N701" s="466"/>
      <c r="O701" s="466"/>
      <c r="P701" s="466"/>
      <c r="Q701" s="466"/>
      <c r="R701" s="466"/>
      <c r="S701" s="466"/>
      <c r="T701" s="466"/>
      <c r="U701" s="466"/>
      <c r="V701" s="466"/>
      <c r="W701" s="466"/>
    </row>
    <row r="702" spans="2:23" ht="39.6" outlineLevel="1" x14ac:dyDescent="0.25">
      <c r="B702" s="426"/>
      <c r="C702" s="427"/>
      <c r="D702" s="427"/>
      <c r="F702" s="1" t="s">
        <v>99</v>
      </c>
      <c r="G702" s="461" t="s">
        <v>564</v>
      </c>
      <c r="H702" s="457" t="s">
        <v>565</v>
      </c>
      <c r="I702" s="459" t="s">
        <v>494</v>
      </c>
      <c r="J702" s="460" t="s">
        <v>566</v>
      </c>
      <c r="K702" s="465"/>
      <c r="L702" s="466"/>
      <c r="M702" s="466"/>
      <c r="N702" s="466"/>
      <c r="O702" s="466"/>
      <c r="P702" s="466"/>
      <c r="Q702" s="466"/>
      <c r="R702" s="466"/>
      <c r="S702" s="466"/>
      <c r="T702" s="466"/>
      <c r="U702" s="466"/>
      <c r="V702" s="466"/>
      <c r="W702" s="466"/>
    </row>
    <row r="703" spans="2:23" ht="39.6" outlineLevel="1" x14ac:dyDescent="0.25">
      <c r="B703" s="426"/>
      <c r="C703" s="427"/>
      <c r="D703" s="427"/>
      <c r="F703" s="1" t="s">
        <v>100</v>
      </c>
      <c r="G703" s="461" t="s">
        <v>564</v>
      </c>
      <c r="H703" s="457" t="s">
        <v>565</v>
      </c>
      <c r="I703" s="459" t="s">
        <v>494</v>
      </c>
      <c r="J703" s="460" t="s">
        <v>566</v>
      </c>
      <c r="K703" s="465"/>
      <c r="L703" s="466"/>
      <c r="M703" s="466"/>
      <c r="N703" s="466"/>
      <c r="O703" s="466"/>
      <c r="P703" s="466"/>
      <c r="Q703" s="466"/>
      <c r="R703" s="466"/>
      <c r="S703" s="466"/>
      <c r="T703" s="466"/>
      <c r="U703" s="466"/>
      <c r="V703" s="466"/>
      <c r="W703" s="466"/>
    </row>
    <row r="704" spans="2:23" x14ac:dyDescent="0.25">
      <c r="B704" s="426"/>
      <c r="C704" s="427"/>
      <c r="D704" s="427" t="s">
        <v>101</v>
      </c>
      <c r="G704" s="461"/>
      <c r="H704" s="457"/>
      <c r="I704" s="459" t="s">
        <v>435</v>
      </c>
      <c r="J704" s="460" t="s">
        <v>435</v>
      </c>
      <c r="K704" s="465"/>
      <c r="L704" s="466"/>
      <c r="M704" s="466"/>
      <c r="N704" s="466"/>
      <c r="O704" s="466"/>
      <c r="P704" s="466"/>
      <c r="Q704" s="466"/>
      <c r="R704" s="466"/>
      <c r="S704" s="466"/>
      <c r="T704" s="466"/>
      <c r="U704" s="466"/>
      <c r="V704" s="466"/>
      <c r="W704" s="466"/>
    </row>
    <row r="705" spans="2:23" x14ac:dyDescent="0.25">
      <c r="B705" s="426"/>
      <c r="C705" s="427"/>
      <c r="D705" s="427"/>
      <c r="E705" s="1" t="s">
        <v>102</v>
      </c>
      <c r="G705" s="461"/>
      <c r="H705" s="457"/>
      <c r="I705" s="459" t="s">
        <v>435</v>
      </c>
      <c r="J705" s="460" t="s">
        <v>435</v>
      </c>
      <c r="K705" s="465"/>
      <c r="L705" s="466"/>
      <c r="M705" s="466"/>
      <c r="N705" s="466"/>
      <c r="O705" s="466"/>
      <c r="P705" s="466"/>
      <c r="Q705" s="466"/>
      <c r="R705" s="466"/>
      <c r="S705" s="466"/>
      <c r="T705" s="466"/>
      <c r="U705" s="466"/>
      <c r="V705" s="466"/>
      <c r="W705" s="466"/>
    </row>
    <row r="706" spans="2:23" ht="39.6" outlineLevel="1" x14ac:dyDescent="0.25">
      <c r="B706" s="426"/>
      <c r="C706" s="427"/>
      <c r="D706" s="427"/>
      <c r="F706" s="1" t="s">
        <v>103</v>
      </c>
      <c r="G706" s="461" t="s">
        <v>564</v>
      </c>
      <c r="H706" s="457" t="s">
        <v>565</v>
      </c>
      <c r="I706" s="459" t="s">
        <v>494</v>
      </c>
      <c r="J706" s="460" t="s">
        <v>566</v>
      </c>
      <c r="K706" s="465"/>
      <c r="L706" s="466"/>
      <c r="M706" s="466"/>
      <c r="N706" s="466"/>
      <c r="O706" s="466"/>
      <c r="P706" s="466"/>
      <c r="Q706" s="466"/>
      <c r="R706" s="466"/>
      <c r="S706" s="466"/>
      <c r="T706" s="466"/>
      <c r="U706" s="466"/>
      <c r="V706" s="466"/>
      <c r="W706" s="466"/>
    </row>
    <row r="707" spans="2:23" ht="39.6" outlineLevel="1" x14ac:dyDescent="0.25">
      <c r="B707" s="426"/>
      <c r="C707" s="427"/>
      <c r="D707" s="427"/>
      <c r="F707" s="1" t="s">
        <v>104</v>
      </c>
      <c r="G707" s="461" t="s">
        <v>564</v>
      </c>
      <c r="H707" s="457" t="s">
        <v>565</v>
      </c>
      <c r="I707" s="459" t="s">
        <v>494</v>
      </c>
      <c r="J707" s="460" t="s">
        <v>566</v>
      </c>
      <c r="K707" s="465"/>
      <c r="L707" s="466"/>
      <c r="M707" s="466"/>
      <c r="N707" s="466"/>
      <c r="O707" s="466"/>
      <c r="P707" s="466"/>
      <c r="Q707" s="466"/>
      <c r="R707" s="466"/>
      <c r="S707" s="466"/>
      <c r="T707" s="466"/>
      <c r="U707" s="466"/>
      <c r="V707" s="466"/>
      <c r="W707" s="466"/>
    </row>
    <row r="708" spans="2:23" x14ac:dyDescent="0.25">
      <c r="B708" s="426"/>
      <c r="C708" s="427"/>
      <c r="D708" s="427"/>
      <c r="E708" s="1" t="s">
        <v>105</v>
      </c>
      <c r="G708" s="461"/>
      <c r="H708" s="457"/>
      <c r="I708" s="459" t="s">
        <v>435</v>
      </c>
      <c r="J708" s="460" t="s">
        <v>435</v>
      </c>
      <c r="K708" s="465"/>
      <c r="L708" s="466"/>
      <c r="M708" s="466"/>
      <c r="N708" s="466"/>
      <c r="O708" s="466"/>
      <c r="P708" s="466"/>
      <c r="Q708" s="466"/>
      <c r="R708" s="466"/>
      <c r="S708" s="466"/>
      <c r="T708" s="466"/>
      <c r="U708" s="466"/>
      <c r="V708" s="466"/>
      <c r="W708" s="466"/>
    </row>
    <row r="709" spans="2:23" ht="39.6" outlineLevel="1" x14ac:dyDescent="0.25">
      <c r="B709" s="426"/>
      <c r="C709" s="427"/>
      <c r="D709" s="427"/>
      <c r="F709" s="1" t="s">
        <v>106</v>
      </c>
      <c r="G709" s="461" t="s">
        <v>564</v>
      </c>
      <c r="H709" s="457" t="s">
        <v>565</v>
      </c>
      <c r="I709" s="459" t="s">
        <v>494</v>
      </c>
      <c r="J709" s="460" t="s">
        <v>566</v>
      </c>
      <c r="K709" s="465"/>
      <c r="L709" s="466"/>
      <c r="M709" s="466"/>
      <c r="N709" s="466"/>
      <c r="O709" s="466"/>
      <c r="P709" s="466"/>
      <c r="Q709" s="466"/>
      <c r="R709" s="466"/>
      <c r="S709" s="466"/>
      <c r="T709" s="466"/>
      <c r="U709" s="466"/>
      <c r="V709" s="466"/>
      <c r="W709" s="466"/>
    </row>
    <row r="710" spans="2:23" ht="39.6" outlineLevel="1" x14ac:dyDescent="0.25">
      <c r="B710" s="426"/>
      <c r="C710" s="427"/>
      <c r="D710" s="427"/>
      <c r="F710" s="1" t="s">
        <v>107</v>
      </c>
      <c r="G710" s="461" t="s">
        <v>564</v>
      </c>
      <c r="H710" s="457" t="s">
        <v>565</v>
      </c>
      <c r="I710" s="459" t="s">
        <v>494</v>
      </c>
      <c r="J710" s="460" t="s">
        <v>566</v>
      </c>
      <c r="K710" s="465"/>
      <c r="L710" s="466"/>
      <c r="M710" s="466"/>
      <c r="N710" s="466"/>
      <c r="O710" s="466"/>
      <c r="P710" s="466"/>
      <c r="Q710" s="466"/>
      <c r="R710" s="466"/>
      <c r="S710" s="466"/>
      <c r="T710" s="466"/>
      <c r="U710" s="466"/>
      <c r="V710" s="466"/>
      <c r="W710" s="466"/>
    </row>
    <row r="711" spans="2:23" x14ac:dyDescent="0.25">
      <c r="B711" s="426"/>
      <c r="C711" s="427"/>
      <c r="D711" s="427"/>
      <c r="E711" s="1" t="s">
        <v>108</v>
      </c>
      <c r="G711" s="461"/>
      <c r="H711" s="457"/>
      <c r="I711" s="459" t="s">
        <v>435</v>
      </c>
      <c r="J711" s="460" t="s">
        <v>435</v>
      </c>
      <c r="K711" s="465"/>
      <c r="L711" s="466"/>
      <c r="M711" s="466"/>
      <c r="N711" s="466"/>
      <c r="O711" s="466"/>
      <c r="P711" s="466"/>
      <c r="Q711" s="466"/>
      <c r="R711" s="466"/>
      <c r="S711" s="466"/>
      <c r="T711" s="466"/>
      <c r="U711" s="466"/>
      <c r="V711" s="466"/>
      <c r="W711" s="466"/>
    </row>
    <row r="712" spans="2:23" ht="39.6" outlineLevel="1" x14ac:dyDescent="0.25">
      <c r="B712" s="426"/>
      <c r="C712" s="427"/>
      <c r="D712" s="427"/>
      <c r="F712" s="1" t="s">
        <v>109</v>
      </c>
      <c r="G712" s="461" t="s">
        <v>564</v>
      </c>
      <c r="H712" s="457" t="s">
        <v>565</v>
      </c>
      <c r="I712" s="459" t="s">
        <v>494</v>
      </c>
      <c r="J712" s="460" t="s">
        <v>566</v>
      </c>
      <c r="K712" s="465"/>
      <c r="L712" s="466"/>
      <c r="M712" s="466"/>
      <c r="N712" s="466"/>
      <c r="O712" s="466"/>
      <c r="P712" s="466"/>
      <c r="Q712" s="466"/>
      <c r="R712" s="466"/>
      <c r="S712" s="466"/>
      <c r="T712" s="466"/>
      <c r="U712" s="466"/>
      <c r="V712" s="466"/>
      <c r="W712" s="466"/>
    </row>
    <row r="713" spans="2:23" ht="39.6" outlineLevel="1" x14ac:dyDescent="0.25">
      <c r="B713" s="426"/>
      <c r="C713" s="427"/>
      <c r="D713" s="427"/>
      <c r="F713" s="1" t="s">
        <v>110</v>
      </c>
      <c r="G713" s="461" t="s">
        <v>564</v>
      </c>
      <c r="H713" s="457" t="s">
        <v>565</v>
      </c>
      <c r="I713" s="459" t="s">
        <v>494</v>
      </c>
      <c r="J713" s="460" t="s">
        <v>566</v>
      </c>
      <c r="K713" s="465"/>
      <c r="L713" s="466"/>
      <c r="M713" s="466"/>
      <c r="N713" s="466"/>
      <c r="O713" s="466"/>
      <c r="P713" s="466"/>
      <c r="Q713" s="466"/>
      <c r="R713" s="466"/>
      <c r="S713" s="466"/>
      <c r="T713" s="466"/>
      <c r="U713" s="466"/>
      <c r="V713" s="466"/>
      <c r="W713" s="466"/>
    </row>
    <row r="714" spans="2:23" x14ac:dyDescent="0.25">
      <c r="B714" s="426"/>
      <c r="C714" s="427"/>
      <c r="D714" s="427"/>
      <c r="E714" s="1" t="s">
        <v>111</v>
      </c>
      <c r="G714" s="461"/>
      <c r="H714" s="457"/>
      <c r="I714" s="459" t="s">
        <v>435</v>
      </c>
      <c r="J714" s="460" t="s">
        <v>435</v>
      </c>
      <c r="K714" s="465"/>
      <c r="L714" s="466"/>
      <c r="M714" s="466"/>
      <c r="N714" s="466"/>
      <c r="O714" s="466"/>
      <c r="P714" s="466"/>
      <c r="Q714" s="466"/>
      <c r="R714" s="466"/>
      <c r="S714" s="466"/>
      <c r="T714" s="466"/>
      <c r="U714" s="466"/>
      <c r="V714" s="466"/>
      <c r="W714" s="466"/>
    </row>
    <row r="715" spans="2:23" ht="39.6" outlineLevel="1" x14ac:dyDescent="0.25">
      <c r="B715" s="426"/>
      <c r="C715" s="427"/>
      <c r="D715" s="427"/>
      <c r="F715" s="1" t="s">
        <v>112</v>
      </c>
      <c r="G715" s="461" t="s">
        <v>564</v>
      </c>
      <c r="H715" s="457" t="s">
        <v>565</v>
      </c>
      <c r="I715" s="459" t="s">
        <v>494</v>
      </c>
      <c r="J715" s="460" t="s">
        <v>566</v>
      </c>
      <c r="K715" s="465"/>
      <c r="L715" s="466"/>
      <c r="M715" s="466"/>
      <c r="N715" s="466"/>
      <c r="O715" s="466"/>
      <c r="P715" s="466"/>
      <c r="Q715" s="466"/>
      <c r="R715" s="466"/>
      <c r="S715" s="466"/>
      <c r="T715" s="466"/>
      <c r="U715" s="466"/>
      <c r="V715" s="466"/>
      <c r="W715" s="466"/>
    </row>
    <row r="716" spans="2:23" ht="39.6" outlineLevel="1" x14ac:dyDescent="0.25">
      <c r="B716" s="426"/>
      <c r="C716" s="427"/>
      <c r="D716" s="427"/>
      <c r="F716" s="1" t="s">
        <v>113</v>
      </c>
      <c r="G716" s="461" t="s">
        <v>564</v>
      </c>
      <c r="H716" s="457" t="s">
        <v>565</v>
      </c>
      <c r="I716" s="459" t="s">
        <v>494</v>
      </c>
      <c r="J716" s="460" t="s">
        <v>566</v>
      </c>
      <c r="K716" s="465"/>
      <c r="L716" s="466"/>
      <c r="M716" s="466"/>
      <c r="N716" s="466"/>
      <c r="O716" s="466"/>
      <c r="P716" s="466"/>
      <c r="Q716" s="466"/>
      <c r="R716" s="466"/>
      <c r="S716" s="466"/>
      <c r="T716" s="466"/>
      <c r="U716" s="466"/>
      <c r="V716" s="466"/>
      <c r="W716" s="466"/>
    </row>
    <row r="717" spans="2:23" x14ac:dyDescent="0.25">
      <c r="B717" s="426"/>
      <c r="C717" s="427"/>
      <c r="D717" s="427"/>
      <c r="E717" s="1" t="s">
        <v>114</v>
      </c>
      <c r="G717" s="461"/>
      <c r="H717" s="457"/>
      <c r="I717" s="459" t="s">
        <v>435</v>
      </c>
      <c r="J717" s="460" t="s">
        <v>435</v>
      </c>
      <c r="K717" s="465"/>
      <c r="L717" s="466"/>
      <c r="M717" s="466"/>
      <c r="N717" s="466"/>
      <c r="O717" s="466"/>
      <c r="P717" s="466"/>
      <c r="Q717" s="466"/>
      <c r="R717" s="466"/>
      <c r="S717" s="466"/>
      <c r="T717" s="466"/>
      <c r="U717" s="466"/>
      <c r="V717" s="466"/>
      <c r="W717" s="466"/>
    </row>
    <row r="718" spans="2:23" ht="39.6" outlineLevel="1" x14ac:dyDescent="0.25">
      <c r="B718" s="426"/>
      <c r="C718" s="427"/>
      <c r="D718" s="427"/>
      <c r="F718" s="1" t="s">
        <v>115</v>
      </c>
      <c r="G718" s="461" t="s">
        <v>564</v>
      </c>
      <c r="H718" s="457" t="s">
        <v>565</v>
      </c>
      <c r="I718" s="459" t="s">
        <v>494</v>
      </c>
      <c r="J718" s="460" t="s">
        <v>566</v>
      </c>
      <c r="K718" s="465"/>
      <c r="L718" s="466"/>
      <c r="M718" s="466"/>
      <c r="N718" s="466"/>
      <c r="O718" s="466"/>
      <c r="P718" s="466"/>
      <c r="Q718" s="466"/>
      <c r="R718" s="466"/>
      <c r="S718" s="466"/>
      <c r="T718" s="466"/>
      <c r="U718" s="466"/>
      <c r="V718" s="466"/>
      <c r="W718" s="466"/>
    </row>
    <row r="719" spans="2:23" ht="39.6" outlineLevel="1" x14ac:dyDescent="0.25">
      <c r="B719" s="426"/>
      <c r="C719" s="427"/>
      <c r="D719" s="427"/>
      <c r="F719" s="1" t="s">
        <v>116</v>
      </c>
      <c r="G719" s="461" t="s">
        <v>564</v>
      </c>
      <c r="H719" s="457" t="s">
        <v>565</v>
      </c>
      <c r="I719" s="459" t="s">
        <v>494</v>
      </c>
      <c r="J719" s="460" t="s">
        <v>566</v>
      </c>
      <c r="K719" s="465"/>
      <c r="L719" s="466"/>
      <c r="M719" s="466"/>
      <c r="N719" s="466"/>
      <c r="O719" s="466"/>
      <c r="P719" s="466"/>
      <c r="Q719" s="466"/>
      <c r="R719" s="466"/>
      <c r="S719" s="466"/>
      <c r="T719" s="466"/>
      <c r="U719" s="466"/>
      <c r="V719" s="466"/>
      <c r="W719" s="466"/>
    </row>
    <row r="720" spans="2:23" x14ac:dyDescent="0.25">
      <c r="B720" s="426"/>
      <c r="C720" s="427"/>
      <c r="D720" s="427"/>
      <c r="E720" s="1" t="s">
        <v>117</v>
      </c>
      <c r="G720" s="461"/>
      <c r="H720" s="457"/>
      <c r="I720" s="459" t="s">
        <v>435</v>
      </c>
      <c r="J720" s="460" t="s">
        <v>435</v>
      </c>
      <c r="K720" s="465"/>
      <c r="L720" s="466"/>
      <c r="M720" s="466"/>
      <c r="N720" s="466"/>
      <c r="O720" s="466"/>
      <c r="P720" s="466"/>
      <c r="Q720" s="466"/>
      <c r="R720" s="466"/>
      <c r="S720" s="466"/>
      <c r="T720" s="466"/>
      <c r="U720" s="466"/>
      <c r="V720" s="466"/>
      <c r="W720" s="466"/>
    </row>
    <row r="721" spans="2:23" ht="39.6" outlineLevel="1" x14ac:dyDescent="0.25">
      <c r="B721" s="426"/>
      <c r="C721" s="427"/>
      <c r="D721" s="427"/>
      <c r="F721" s="1" t="s">
        <v>118</v>
      </c>
      <c r="G721" s="461" t="s">
        <v>564</v>
      </c>
      <c r="H721" s="457" t="s">
        <v>565</v>
      </c>
      <c r="I721" s="459" t="s">
        <v>494</v>
      </c>
      <c r="J721" s="460" t="s">
        <v>566</v>
      </c>
      <c r="K721" s="465"/>
      <c r="L721" s="466"/>
      <c r="M721" s="466"/>
      <c r="N721" s="466"/>
      <c r="O721" s="466"/>
      <c r="P721" s="466"/>
      <c r="Q721" s="466"/>
      <c r="R721" s="466"/>
      <c r="S721" s="466"/>
      <c r="T721" s="466"/>
      <c r="U721" s="466"/>
      <c r="V721" s="466"/>
      <c r="W721" s="466"/>
    </row>
    <row r="722" spans="2:23" ht="39.6" outlineLevel="1" x14ac:dyDescent="0.25">
      <c r="B722" s="426"/>
      <c r="C722" s="427"/>
      <c r="D722" s="427"/>
      <c r="F722" s="1" t="s">
        <v>119</v>
      </c>
      <c r="G722" s="461" t="s">
        <v>564</v>
      </c>
      <c r="H722" s="457" t="s">
        <v>565</v>
      </c>
      <c r="I722" s="459" t="s">
        <v>494</v>
      </c>
      <c r="J722" s="460" t="s">
        <v>566</v>
      </c>
      <c r="K722" s="465"/>
      <c r="L722" s="466"/>
      <c r="M722" s="466"/>
      <c r="N722" s="466"/>
      <c r="O722" s="466"/>
      <c r="P722" s="466"/>
      <c r="Q722" s="466"/>
      <c r="R722" s="466"/>
      <c r="S722" s="466"/>
      <c r="T722" s="466"/>
      <c r="U722" s="466"/>
      <c r="V722" s="466"/>
      <c r="W722" s="466"/>
    </row>
    <row r="723" spans="2:23" x14ac:dyDescent="0.25">
      <c r="B723" s="426"/>
      <c r="C723" s="427"/>
      <c r="D723" s="427" t="s">
        <v>120</v>
      </c>
      <c r="G723" s="461"/>
      <c r="H723" s="457"/>
      <c r="I723" s="459" t="s">
        <v>435</v>
      </c>
      <c r="J723" s="460" t="s">
        <v>435</v>
      </c>
      <c r="K723" s="465"/>
      <c r="L723" s="466"/>
      <c r="M723" s="466"/>
      <c r="N723" s="466"/>
      <c r="O723" s="466"/>
      <c r="P723" s="466"/>
      <c r="Q723" s="466"/>
      <c r="R723" s="466"/>
      <c r="S723" s="466"/>
      <c r="T723" s="466"/>
      <c r="U723" s="466"/>
      <c r="V723" s="466"/>
      <c r="W723" s="466"/>
    </row>
    <row r="724" spans="2:23" ht="79.2" outlineLevel="1" x14ac:dyDescent="0.25">
      <c r="B724" s="426"/>
      <c r="C724" s="427"/>
      <c r="D724" s="427"/>
      <c r="F724" s="1" t="s">
        <v>121</v>
      </c>
      <c r="G724" s="461" t="s">
        <v>564</v>
      </c>
      <c r="H724" s="457" t="s">
        <v>567</v>
      </c>
      <c r="I724" s="459" t="s">
        <v>494</v>
      </c>
      <c r="J724" s="460" t="s">
        <v>566</v>
      </c>
      <c r="K724" s="465"/>
      <c r="L724" s="466"/>
      <c r="M724" s="466"/>
      <c r="N724" s="466"/>
      <c r="O724" s="466"/>
      <c r="P724" s="466"/>
      <c r="Q724" s="466"/>
      <c r="R724" s="466"/>
      <c r="S724" s="466"/>
      <c r="T724" s="466"/>
      <c r="U724" s="466"/>
      <c r="V724" s="466"/>
      <c r="W724" s="466"/>
    </row>
    <row r="725" spans="2:23" ht="79.2" outlineLevel="1" x14ac:dyDescent="0.25">
      <c r="B725" s="426"/>
      <c r="C725" s="427"/>
      <c r="D725" s="427"/>
      <c r="F725" s="1" t="s">
        <v>122</v>
      </c>
      <c r="G725" s="461" t="s">
        <v>564</v>
      </c>
      <c r="H725" s="457" t="s">
        <v>567</v>
      </c>
      <c r="I725" s="459" t="s">
        <v>494</v>
      </c>
      <c r="J725" s="460" t="s">
        <v>566</v>
      </c>
      <c r="K725" s="465"/>
      <c r="L725" s="466"/>
      <c r="M725" s="466"/>
      <c r="N725" s="466"/>
      <c r="O725" s="466"/>
      <c r="P725" s="466"/>
      <c r="Q725" s="466"/>
      <c r="R725" s="466"/>
      <c r="S725" s="466"/>
      <c r="T725" s="466"/>
      <c r="U725" s="466"/>
      <c r="V725" s="466"/>
      <c r="W725" s="466"/>
    </row>
    <row r="726" spans="2:23" ht="79.2" outlineLevel="1" x14ac:dyDescent="0.25">
      <c r="B726" s="426"/>
      <c r="C726" s="427"/>
      <c r="D726" s="427"/>
      <c r="F726" s="1" t="s">
        <v>123</v>
      </c>
      <c r="G726" s="461" t="s">
        <v>564</v>
      </c>
      <c r="H726" s="457" t="s">
        <v>567</v>
      </c>
      <c r="I726" s="459" t="s">
        <v>494</v>
      </c>
      <c r="J726" s="460" t="s">
        <v>566</v>
      </c>
      <c r="K726" s="465"/>
      <c r="L726" s="466"/>
      <c r="M726" s="466"/>
      <c r="N726" s="466"/>
      <c r="O726" s="466"/>
      <c r="P726" s="466"/>
      <c r="Q726" s="466"/>
      <c r="R726" s="466"/>
      <c r="S726" s="466"/>
      <c r="T726" s="466"/>
      <c r="U726" s="466"/>
      <c r="V726" s="466"/>
      <c r="W726" s="466"/>
    </row>
    <row r="727" spans="2:23" x14ac:dyDescent="0.25">
      <c r="B727" s="426"/>
      <c r="C727" s="71"/>
      <c r="D727" s="427" t="s">
        <v>124</v>
      </c>
      <c r="G727" s="461"/>
      <c r="H727" s="457"/>
      <c r="I727" s="459" t="s">
        <v>435</v>
      </c>
      <c r="J727" s="460" t="s">
        <v>435</v>
      </c>
      <c r="K727" s="465"/>
      <c r="L727" s="466"/>
      <c r="M727" s="466"/>
      <c r="N727" s="466"/>
      <c r="O727" s="466"/>
      <c r="P727" s="466"/>
      <c r="Q727" s="466"/>
      <c r="R727" s="466"/>
      <c r="S727" s="466"/>
      <c r="T727" s="466"/>
      <c r="U727" s="466"/>
      <c r="V727" s="466"/>
      <c r="W727" s="466"/>
    </row>
    <row r="728" spans="2:23" ht="39.6" outlineLevel="1" x14ac:dyDescent="0.25">
      <c r="B728" s="426"/>
      <c r="C728" s="427"/>
      <c r="D728" s="427"/>
      <c r="F728" s="1" t="s">
        <v>125</v>
      </c>
      <c r="G728" s="461" t="s">
        <v>564</v>
      </c>
      <c r="H728" s="457" t="s">
        <v>537</v>
      </c>
      <c r="I728" s="459" t="s">
        <v>494</v>
      </c>
      <c r="J728" s="460" t="s">
        <v>566</v>
      </c>
      <c r="K728" s="465"/>
      <c r="L728" s="466"/>
      <c r="M728" s="466"/>
      <c r="N728" s="466"/>
      <c r="O728" s="466"/>
      <c r="P728" s="466"/>
      <c r="Q728" s="466"/>
      <c r="R728" s="466"/>
      <c r="S728" s="466"/>
      <c r="T728" s="466"/>
      <c r="U728" s="466"/>
      <c r="V728" s="466"/>
      <c r="W728" s="466"/>
    </row>
    <row r="729" spans="2:23" ht="39.6" outlineLevel="1" x14ac:dyDescent="0.25">
      <c r="B729" s="426"/>
      <c r="C729" s="427"/>
      <c r="D729" s="427"/>
      <c r="F729" s="1" t="s">
        <v>126</v>
      </c>
      <c r="G729" s="461" t="s">
        <v>564</v>
      </c>
      <c r="H729" s="457" t="s">
        <v>537</v>
      </c>
      <c r="I729" s="459" t="s">
        <v>494</v>
      </c>
      <c r="J729" s="460" t="s">
        <v>566</v>
      </c>
      <c r="K729" s="465"/>
      <c r="L729" s="466"/>
      <c r="M729" s="466"/>
      <c r="N729" s="466"/>
      <c r="O729" s="466"/>
      <c r="P729" s="466"/>
      <c r="Q729" s="466"/>
      <c r="R729" s="466"/>
      <c r="S729" s="466"/>
      <c r="T729" s="466"/>
      <c r="U729" s="466"/>
      <c r="V729" s="466"/>
      <c r="W729" s="466"/>
    </row>
    <row r="730" spans="2:23" x14ac:dyDescent="0.25">
      <c r="B730" s="420"/>
      <c r="C730" s="427" t="s">
        <v>360</v>
      </c>
      <c r="G730" s="56"/>
      <c r="H730" s="342"/>
      <c r="I730" s="5" t="s">
        <v>435</v>
      </c>
      <c r="J730" s="59" t="s">
        <v>435</v>
      </c>
    </row>
    <row r="731" spans="2:23" x14ac:dyDescent="0.25">
      <c r="B731" s="426"/>
      <c r="C731" s="427"/>
      <c r="D731" s="249" t="s">
        <v>50</v>
      </c>
      <c r="G731" s="461"/>
      <c r="H731" s="457"/>
      <c r="I731" s="459" t="s">
        <v>435</v>
      </c>
      <c r="J731" s="460" t="s">
        <v>435</v>
      </c>
      <c r="K731" s="465"/>
      <c r="L731" s="466"/>
      <c r="M731" s="466"/>
      <c r="N731" s="466"/>
      <c r="O731" s="466"/>
      <c r="P731" s="466"/>
      <c r="Q731" s="466"/>
      <c r="R731" s="466"/>
      <c r="S731" s="466"/>
      <c r="T731" s="466"/>
      <c r="U731" s="466"/>
      <c r="V731" s="466"/>
      <c r="W731" s="466"/>
    </row>
    <row r="732" spans="2:23" x14ac:dyDescent="0.25">
      <c r="B732" s="426"/>
      <c r="C732" s="427"/>
      <c r="D732" s="427"/>
      <c r="E732" s="1" t="s">
        <v>51</v>
      </c>
      <c r="G732" s="461"/>
      <c r="H732" s="457"/>
      <c r="I732" s="459" t="s">
        <v>435</v>
      </c>
      <c r="J732" s="460" t="s">
        <v>435</v>
      </c>
      <c r="K732" s="465"/>
      <c r="L732" s="466"/>
      <c r="M732" s="466"/>
      <c r="N732" s="466"/>
      <c r="O732" s="466"/>
      <c r="P732" s="466"/>
      <c r="Q732" s="466"/>
      <c r="R732" s="466"/>
      <c r="S732" s="466"/>
      <c r="T732" s="466"/>
      <c r="U732" s="466"/>
      <c r="V732" s="466"/>
      <c r="W732" s="466"/>
    </row>
    <row r="733" spans="2:23" ht="39.6" outlineLevel="1" x14ac:dyDescent="0.25">
      <c r="B733" s="426"/>
      <c r="C733" s="427"/>
      <c r="D733" s="427"/>
      <c r="F733" s="1" t="s">
        <v>52</v>
      </c>
      <c r="G733" s="461" t="s">
        <v>568</v>
      </c>
      <c r="H733" s="457" t="s">
        <v>569</v>
      </c>
      <c r="I733" s="459" t="s">
        <v>570</v>
      </c>
      <c r="J733" s="460" t="s">
        <v>571</v>
      </c>
      <c r="K733" s="465"/>
      <c r="L733" s="466"/>
      <c r="M733" s="466"/>
      <c r="N733" s="466"/>
      <c r="O733" s="466"/>
      <c r="P733" s="466"/>
      <c r="Q733" s="466"/>
      <c r="R733" s="466"/>
      <c r="S733" s="466"/>
      <c r="T733" s="466"/>
      <c r="U733" s="466"/>
      <c r="V733" s="466"/>
      <c r="W733" s="466"/>
    </row>
    <row r="734" spans="2:23" ht="39.6" outlineLevel="1" x14ac:dyDescent="0.25">
      <c r="B734" s="426"/>
      <c r="C734" s="427"/>
      <c r="D734" s="427"/>
      <c r="F734" s="1" t="s">
        <v>53</v>
      </c>
      <c r="G734" s="461" t="s">
        <v>568</v>
      </c>
      <c r="H734" s="457" t="s">
        <v>569</v>
      </c>
      <c r="I734" s="459" t="s">
        <v>570</v>
      </c>
      <c r="J734" s="460" t="s">
        <v>571</v>
      </c>
      <c r="K734" s="465"/>
      <c r="L734" s="466"/>
      <c r="M734" s="466"/>
      <c r="N734" s="466"/>
      <c r="O734" s="466"/>
      <c r="P734" s="466"/>
      <c r="Q734" s="466"/>
      <c r="R734" s="466"/>
      <c r="S734" s="466"/>
      <c r="T734" s="466"/>
      <c r="U734" s="466"/>
      <c r="V734" s="466"/>
      <c r="W734" s="466"/>
    </row>
    <row r="735" spans="2:23" ht="39.6" outlineLevel="1" x14ac:dyDescent="0.25">
      <c r="B735" s="426"/>
      <c r="C735" s="427"/>
      <c r="D735" s="427"/>
      <c r="F735" s="1" t="s">
        <v>54</v>
      </c>
      <c r="G735" s="461" t="s">
        <v>568</v>
      </c>
      <c r="H735" s="457" t="s">
        <v>569</v>
      </c>
      <c r="I735" s="459" t="s">
        <v>570</v>
      </c>
      <c r="J735" s="460" t="s">
        <v>571</v>
      </c>
      <c r="K735" s="465"/>
      <c r="L735" s="466"/>
      <c r="M735" s="466"/>
      <c r="N735" s="466"/>
      <c r="O735" s="466"/>
      <c r="P735" s="466"/>
      <c r="Q735" s="466"/>
      <c r="R735" s="466"/>
      <c r="S735" s="466"/>
      <c r="T735" s="466"/>
      <c r="U735" s="466"/>
      <c r="V735" s="466"/>
      <c r="W735" s="466"/>
    </row>
    <row r="736" spans="2:23" ht="39.6" outlineLevel="1" x14ac:dyDescent="0.25">
      <c r="B736" s="426"/>
      <c r="C736" s="427"/>
      <c r="D736" s="427"/>
      <c r="F736" s="1" t="s">
        <v>55</v>
      </c>
      <c r="G736" s="461" t="s">
        <v>568</v>
      </c>
      <c r="H736" s="457" t="s">
        <v>569</v>
      </c>
      <c r="I736" s="459" t="s">
        <v>570</v>
      </c>
      <c r="J736" s="460" t="s">
        <v>571</v>
      </c>
      <c r="K736" s="465"/>
      <c r="L736" s="466"/>
      <c r="M736" s="466"/>
      <c r="N736" s="466"/>
      <c r="O736" s="466"/>
      <c r="P736" s="466"/>
      <c r="Q736" s="466"/>
      <c r="R736" s="466"/>
      <c r="S736" s="466"/>
      <c r="T736" s="466"/>
      <c r="U736" s="466"/>
      <c r="V736" s="466"/>
      <c r="W736" s="466"/>
    </row>
    <row r="737" spans="2:23" x14ac:dyDescent="0.25">
      <c r="B737" s="426"/>
      <c r="C737" s="427"/>
      <c r="D737" s="427"/>
      <c r="E737" s="1" t="s">
        <v>56</v>
      </c>
      <c r="G737" s="461"/>
      <c r="H737" s="457"/>
      <c r="I737" s="459" t="s">
        <v>435</v>
      </c>
      <c r="J737" s="460" t="s">
        <v>435</v>
      </c>
      <c r="K737" s="465"/>
      <c r="L737" s="466"/>
      <c r="M737" s="466"/>
      <c r="N737" s="466"/>
      <c r="O737" s="466"/>
      <c r="P737" s="466"/>
      <c r="Q737" s="466"/>
      <c r="R737" s="466"/>
      <c r="S737" s="466"/>
      <c r="T737" s="466"/>
      <c r="U737" s="466"/>
      <c r="V737" s="466"/>
      <c r="W737" s="466"/>
    </row>
    <row r="738" spans="2:23" ht="39.6" outlineLevel="1" x14ac:dyDescent="0.25">
      <c r="B738" s="426"/>
      <c r="C738" s="427"/>
      <c r="D738" s="427"/>
      <c r="F738" s="1" t="s">
        <v>57</v>
      </c>
      <c r="G738" s="461" t="s">
        <v>568</v>
      </c>
      <c r="H738" s="457" t="s">
        <v>569</v>
      </c>
      <c r="I738" s="459" t="s">
        <v>570</v>
      </c>
      <c r="J738" s="460" t="s">
        <v>571</v>
      </c>
      <c r="K738" s="465"/>
      <c r="L738" s="466"/>
      <c r="M738" s="466"/>
      <c r="N738" s="466"/>
      <c r="O738" s="466"/>
      <c r="P738" s="466"/>
      <c r="Q738" s="466"/>
      <c r="R738" s="466"/>
      <c r="S738" s="466"/>
      <c r="T738" s="466"/>
      <c r="U738" s="466"/>
      <c r="V738" s="466"/>
      <c r="W738" s="466"/>
    </row>
    <row r="739" spans="2:23" ht="39.6" outlineLevel="1" x14ac:dyDescent="0.25">
      <c r="B739" s="426"/>
      <c r="C739" s="427"/>
      <c r="D739" s="427"/>
      <c r="F739" s="1" t="s">
        <v>58</v>
      </c>
      <c r="G739" s="461" t="s">
        <v>568</v>
      </c>
      <c r="H739" s="457" t="s">
        <v>569</v>
      </c>
      <c r="I739" s="459" t="s">
        <v>570</v>
      </c>
      <c r="J739" s="460" t="s">
        <v>571</v>
      </c>
      <c r="K739" s="465"/>
      <c r="L739" s="466"/>
      <c r="M739" s="466"/>
      <c r="N739" s="466"/>
      <c r="O739" s="466"/>
      <c r="P739" s="466"/>
      <c r="Q739" s="466"/>
      <c r="R739" s="466"/>
      <c r="S739" s="466"/>
      <c r="T739" s="466"/>
      <c r="U739" s="466"/>
      <c r="V739" s="466"/>
      <c r="W739" s="466"/>
    </row>
    <row r="740" spans="2:23" ht="39.6" outlineLevel="1" x14ac:dyDescent="0.25">
      <c r="B740" s="426"/>
      <c r="C740" s="427"/>
      <c r="D740" s="427"/>
      <c r="F740" s="1" t="s">
        <v>59</v>
      </c>
      <c r="G740" s="461" t="s">
        <v>568</v>
      </c>
      <c r="H740" s="457" t="s">
        <v>569</v>
      </c>
      <c r="I740" s="459" t="s">
        <v>570</v>
      </c>
      <c r="J740" s="460" t="s">
        <v>571</v>
      </c>
      <c r="K740" s="465"/>
      <c r="L740" s="466"/>
      <c r="M740" s="466"/>
      <c r="N740" s="466"/>
      <c r="O740" s="466"/>
      <c r="P740" s="466"/>
      <c r="Q740" s="466"/>
      <c r="R740" s="466"/>
      <c r="S740" s="466"/>
      <c r="T740" s="466"/>
      <c r="U740" s="466"/>
      <c r="V740" s="466"/>
      <c r="W740" s="466"/>
    </row>
    <row r="741" spans="2:23" ht="39.6" outlineLevel="1" x14ac:dyDescent="0.25">
      <c r="B741" s="426"/>
      <c r="C741" s="427"/>
      <c r="D741" s="427"/>
      <c r="F741" s="1" t="s">
        <v>60</v>
      </c>
      <c r="G741" s="461" t="s">
        <v>568</v>
      </c>
      <c r="H741" s="457" t="s">
        <v>569</v>
      </c>
      <c r="I741" s="459" t="s">
        <v>570</v>
      </c>
      <c r="J741" s="460" t="s">
        <v>571</v>
      </c>
      <c r="K741" s="465"/>
      <c r="L741" s="466"/>
      <c r="M741" s="466"/>
      <c r="N741" s="466"/>
      <c r="O741" s="466"/>
      <c r="P741" s="466"/>
      <c r="Q741" s="466"/>
      <c r="R741" s="466"/>
      <c r="S741" s="466"/>
      <c r="T741" s="466"/>
      <c r="U741" s="466"/>
      <c r="V741" s="466"/>
      <c r="W741" s="466"/>
    </row>
    <row r="742" spans="2:23" x14ac:dyDescent="0.25">
      <c r="B742" s="426"/>
      <c r="C742" s="427"/>
      <c r="D742" s="427"/>
      <c r="E742" s="1" t="s">
        <v>61</v>
      </c>
      <c r="G742" s="461"/>
      <c r="H742" s="457"/>
      <c r="I742" s="459" t="s">
        <v>435</v>
      </c>
      <c r="J742" s="460" t="s">
        <v>435</v>
      </c>
      <c r="K742" s="465"/>
      <c r="L742" s="466"/>
      <c r="M742" s="466"/>
      <c r="N742" s="466"/>
      <c r="O742" s="466"/>
      <c r="P742" s="466"/>
      <c r="Q742" s="466"/>
      <c r="R742" s="466"/>
      <c r="S742" s="466"/>
      <c r="T742" s="466"/>
      <c r="U742" s="466"/>
      <c r="V742" s="466"/>
      <c r="W742" s="466"/>
    </row>
    <row r="743" spans="2:23" ht="39.6" outlineLevel="1" x14ac:dyDescent="0.25">
      <c r="B743" s="426"/>
      <c r="C743" s="427"/>
      <c r="D743" s="427"/>
      <c r="F743" s="1" t="s">
        <v>62</v>
      </c>
      <c r="G743" s="461" t="s">
        <v>568</v>
      </c>
      <c r="H743" s="457" t="s">
        <v>569</v>
      </c>
      <c r="I743" s="459" t="s">
        <v>570</v>
      </c>
      <c r="J743" s="460" t="s">
        <v>571</v>
      </c>
      <c r="K743" s="465"/>
      <c r="L743" s="466"/>
      <c r="M743" s="466"/>
      <c r="N743" s="466"/>
      <c r="O743" s="466"/>
      <c r="P743" s="466"/>
      <c r="Q743" s="466"/>
      <c r="R743" s="466"/>
      <c r="S743" s="466"/>
      <c r="T743" s="466"/>
      <c r="U743" s="466"/>
      <c r="V743" s="466"/>
      <c r="W743" s="466"/>
    </row>
    <row r="744" spans="2:23" ht="39.6" outlineLevel="1" x14ac:dyDescent="0.25">
      <c r="B744" s="426"/>
      <c r="C744" s="427"/>
      <c r="D744" s="427"/>
      <c r="F744" s="1" t="s">
        <v>63</v>
      </c>
      <c r="G744" s="461" t="s">
        <v>568</v>
      </c>
      <c r="H744" s="457" t="s">
        <v>569</v>
      </c>
      <c r="I744" s="459" t="s">
        <v>570</v>
      </c>
      <c r="J744" s="460" t="s">
        <v>571</v>
      </c>
      <c r="K744" s="465"/>
      <c r="L744" s="466"/>
      <c r="M744" s="466"/>
      <c r="N744" s="466"/>
      <c r="O744" s="466"/>
      <c r="P744" s="466"/>
      <c r="Q744" s="466"/>
      <c r="R744" s="466"/>
      <c r="S744" s="466"/>
      <c r="T744" s="466"/>
      <c r="U744" s="466"/>
      <c r="V744" s="466"/>
      <c r="W744" s="466"/>
    </row>
    <row r="745" spans="2:23" ht="39.6" outlineLevel="1" x14ac:dyDescent="0.25">
      <c r="B745" s="426"/>
      <c r="C745" s="427"/>
      <c r="D745" s="427"/>
      <c r="F745" s="1" t="s">
        <v>64</v>
      </c>
      <c r="G745" s="461" t="s">
        <v>568</v>
      </c>
      <c r="H745" s="457" t="s">
        <v>569</v>
      </c>
      <c r="I745" s="459" t="s">
        <v>570</v>
      </c>
      <c r="J745" s="460" t="s">
        <v>571</v>
      </c>
      <c r="K745" s="465"/>
      <c r="L745" s="466"/>
      <c r="M745" s="466"/>
      <c r="N745" s="466"/>
      <c r="O745" s="466"/>
      <c r="P745" s="466"/>
      <c r="Q745" s="466"/>
      <c r="R745" s="466"/>
      <c r="S745" s="466"/>
      <c r="T745" s="466"/>
      <c r="U745" s="466"/>
      <c r="V745" s="466"/>
      <c r="W745" s="466"/>
    </row>
    <row r="746" spans="2:23" ht="39.6" outlineLevel="1" x14ac:dyDescent="0.25">
      <c r="B746" s="426"/>
      <c r="C746" s="427"/>
      <c r="D746" s="427"/>
      <c r="F746" s="1" t="s">
        <v>65</v>
      </c>
      <c r="G746" s="461" t="s">
        <v>568</v>
      </c>
      <c r="H746" s="457" t="s">
        <v>569</v>
      </c>
      <c r="I746" s="459" t="s">
        <v>570</v>
      </c>
      <c r="J746" s="460" t="s">
        <v>571</v>
      </c>
      <c r="K746" s="465"/>
      <c r="L746" s="466"/>
      <c r="M746" s="466"/>
      <c r="N746" s="466"/>
      <c r="O746" s="466"/>
      <c r="P746" s="466"/>
      <c r="Q746" s="466"/>
      <c r="R746" s="466"/>
      <c r="S746" s="466"/>
      <c r="T746" s="466"/>
      <c r="U746" s="466"/>
      <c r="V746" s="466"/>
      <c r="W746" s="466"/>
    </row>
    <row r="747" spans="2:23" x14ac:dyDescent="0.25">
      <c r="B747" s="426"/>
      <c r="C747" s="427"/>
      <c r="D747" s="427" t="s">
        <v>66</v>
      </c>
      <c r="G747" s="461"/>
      <c r="H747" s="457"/>
      <c r="I747" s="459" t="s">
        <v>435</v>
      </c>
      <c r="J747" s="460" t="s">
        <v>435</v>
      </c>
      <c r="K747" s="465"/>
      <c r="L747" s="466"/>
      <c r="M747" s="466"/>
      <c r="N747" s="466"/>
      <c r="O747" s="466"/>
      <c r="P747" s="466"/>
      <c r="Q747" s="466"/>
      <c r="R747" s="466"/>
      <c r="S747" s="466"/>
      <c r="T747" s="466"/>
      <c r="U747" s="466"/>
      <c r="V747" s="466"/>
      <c r="W747" s="466"/>
    </row>
    <row r="748" spans="2:23" x14ac:dyDescent="0.25">
      <c r="B748" s="426"/>
      <c r="C748" s="427"/>
      <c r="D748" s="427"/>
      <c r="E748" s="71" t="s">
        <v>67</v>
      </c>
      <c r="G748" s="461"/>
      <c r="H748" s="457"/>
      <c r="I748" s="459" t="s">
        <v>435</v>
      </c>
      <c r="J748" s="460" t="s">
        <v>435</v>
      </c>
      <c r="K748" s="465"/>
      <c r="L748" s="466"/>
      <c r="M748" s="466"/>
      <c r="N748" s="466"/>
      <c r="O748" s="466"/>
      <c r="P748" s="466"/>
      <c r="Q748" s="466"/>
      <c r="R748" s="466"/>
      <c r="S748" s="466"/>
      <c r="T748" s="466"/>
      <c r="U748" s="466"/>
      <c r="V748" s="466"/>
      <c r="W748" s="466"/>
    </row>
    <row r="749" spans="2:23" ht="39.6" outlineLevel="1" x14ac:dyDescent="0.25">
      <c r="B749" s="426"/>
      <c r="C749" s="427"/>
      <c r="D749" s="427"/>
      <c r="E749" s="71"/>
      <c r="F749" s="1" t="s">
        <v>68</v>
      </c>
      <c r="G749" s="461" t="s">
        <v>568</v>
      </c>
      <c r="H749" s="457" t="s">
        <v>569</v>
      </c>
      <c r="I749" s="459" t="s">
        <v>570</v>
      </c>
      <c r="J749" s="460" t="s">
        <v>571</v>
      </c>
      <c r="K749" s="465"/>
      <c r="L749" s="466"/>
      <c r="M749" s="466"/>
      <c r="N749" s="466"/>
      <c r="O749" s="466"/>
      <c r="P749" s="466"/>
      <c r="Q749" s="466"/>
      <c r="R749" s="466"/>
      <c r="S749" s="466"/>
      <c r="T749" s="466"/>
      <c r="U749" s="466"/>
      <c r="V749" s="466"/>
      <c r="W749" s="466"/>
    </row>
    <row r="750" spans="2:23" ht="39.6" outlineLevel="1" x14ac:dyDescent="0.25">
      <c r="B750" s="426"/>
      <c r="C750" s="427"/>
      <c r="D750" s="427"/>
      <c r="F750" s="1" t="s">
        <v>69</v>
      </c>
      <c r="G750" s="461" t="s">
        <v>568</v>
      </c>
      <c r="H750" s="457" t="s">
        <v>569</v>
      </c>
      <c r="I750" s="459" t="s">
        <v>570</v>
      </c>
      <c r="J750" s="460" t="s">
        <v>571</v>
      </c>
      <c r="K750" s="465"/>
      <c r="L750" s="466"/>
      <c r="M750" s="466"/>
      <c r="N750" s="466"/>
      <c r="O750" s="466"/>
      <c r="P750" s="466"/>
      <c r="Q750" s="466"/>
      <c r="R750" s="466"/>
      <c r="S750" s="466"/>
      <c r="T750" s="466"/>
      <c r="U750" s="466"/>
      <c r="V750" s="466"/>
      <c r="W750" s="466"/>
    </row>
    <row r="751" spans="2:23" ht="39.6" outlineLevel="1" x14ac:dyDescent="0.25">
      <c r="B751" s="426"/>
      <c r="C751" s="427"/>
      <c r="D751" s="427"/>
      <c r="F751" s="1" t="s">
        <v>70</v>
      </c>
      <c r="G751" s="461" t="s">
        <v>568</v>
      </c>
      <c r="H751" s="457" t="s">
        <v>569</v>
      </c>
      <c r="I751" s="459" t="s">
        <v>570</v>
      </c>
      <c r="J751" s="460" t="s">
        <v>571</v>
      </c>
      <c r="K751" s="465"/>
      <c r="L751" s="466"/>
      <c r="M751" s="466"/>
      <c r="N751" s="466"/>
      <c r="O751" s="466"/>
      <c r="P751" s="466"/>
      <c r="Q751" s="466"/>
      <c r="R751" s="466"/>
      <c r="S751" s="466"/>
      <c r="T751" s="466"/>
      <c r="U751" s="466"/>
      <c r="V751" s="466"/>
      <c r="W751" s="466"/>
    </row>
    <row r="752" spans="2:23" x14ac:dyDescent="0.25">
      <c r="B752" s="426"/>
      <c r="C752" s="427"/>
      <c r="D752" s="427"/>
      <c r="E752" s="1" t="s">
        <v>71</v>
      </c>
      <c r="G752" s="461"/>
      <c r="H752" s="457"/>
      <c r="I752" s="459" t="s">
        <v>435</v>
      </c>
      <c r="J752" s="460" t="s">
        <v>435</v>
      </c>
      <c r="K752" s="465"/>
      <c r="L752" s="466"/>
      <c r="M752" s="466"/>
      <c r="N752" s="466"/>
      <c r="O752" s="466"/>
      <c r="P752" s="466"/>
      <c r="Q752" s="466"/>
      <c r="R752" s="466"/>
      <c r="S752" s="466"/>
      <c r="T752" s="466"/>
      <c r="U752" s="466"/>
      <c r="V752" s="466"/>
      <c r="W752" s="466"/>
    </row>
    <row r="753" spans="2:23" ht="39.6" outlineLevel="1" x14ac:dyDescent="0.25">
      <c r="B753" s="426"/>
      <c r="C753" s="427"/>
      <c r="D753" s="427"/>
      <c r="F753" s="1" t="s">
        <v>72</v>
      </c>
      <c r="G753" s="461" t="s">
        <v>568</v>
      </c>
      <c r="H753" s="457" t="s">
        <v>569</v>
      </c>
      <c r="I753" s="459" t="s">
        <v>570</v>
      </c>
      <c r="J753" s="460" t="s">
        <v>571</v>
      </c>
      <c r="K753" s="465"/>
      <c r="L753" s="466"/>
      <c r="M753" s="466"/>
      <c r="N753" s="466"/>
      <c r="O753" s="466"/>
      <c r="P753" s="466"/>
      <c r="Q753" s="466"/>
      <c r="R753" s="466"/>
      <c r="S753" s="466"/>
      <c r="T753" s="466"/>
      <c r="U753" s="466"/>
      <c r="V753" s="466"/>
      <c r="W753" s="466"/>
    </row>
    <row r="754" spans="2:23" ht="39.6" outlineLevel="1" x14ac:dyDescent="0.25">
      <c r="B754" s="426"/>
      <c r="C754" s="427"/>
      <c r="D754" s="427"/>
      <c r="F754" s="1" t="s">
        <v>73</v>
      </c>
      <c r="G754" s="461" t="s">
        <v>568</v>
      </c>
      <c r="H754" s="457" t="s">
        <v>569</v>
      </c>
      <c r="I754" s="459" t="s">
        <v>570</v>
      </c>
      <c r="J754" s="460" t="s">
        <v>571</v>
      </c>
      <c r="K754" s="465"/>
      <c r="L754" s="466"/>
      <c r="M754" s="466"/>
      <c r="N754" s="466"/>
      <c r="O754" s="466"/>
      <c r="P754" s="466"/>
      <c r="Q754" s="466"/>
      <c r="R754" s="466"/>
      <c r="S754" s="466"/>
      <c r="T754" s="466"/>
      <c r="U754" s="466"/>
      <c r="V754" s="466"/>
      <c r="W754" s="466"/>
    </row>
    <row r="755" spans="2:23" ht="39.6" outlineLevel="1" x14ac:dyDescent="0.25">
      <c r="B755" s="426"/>
      <c r="C755" s="427"/>
      <c r="D755" s="427"/>
      <c r="F755" s="1" t="s">
        <v>74</v>
      </c>
      <c r="G755" s="461" t="s">
        <v>568</v>
      </c>
      <c r="H755" s="457" t="s">
        <v>569</v>
      </c>
      <c r="I755" s="459" t="s">
        <v>570</v>
      </c>
      <c r="J755" s="460" t="s">
        <v>571</v>
      </c>
      <c r="K755" s="465"/>
      <c r="L755" s="466"/>
      <c r="M755" s="466"/>
      <c r="N755" s="466"/>
      <c r="O755" s="466"/>
      <c r="P755" s="466"/>
      <c r="Q755" s="466"/>
      <c r="R755" s="466"/>
      <c r="S755" s="466"/>
      <c r="T755" s="466"/>
      <c r="U755" s="466"/>
      <c r="V755" s="466"/>
      <c r="W755" s="466"/>
    </row>
    <row r="756" spans="2:23" x14ac:dyDescent="0.25">
      <c r="B756" s="426"/>
      <c r="C756" s="427"/>
      <c r="D756" s="427"/>
      <c r="E756" s="1" t="s">
        <v>75</v>
      </c>
      <c r="G756" s="461"/>
      <c r="H756" s="457"/>
      <c r="I756" s="459" t="s">
        <v>435</v>
      </c>
      <c r="J756" s="460" t="s">
        <v>435</v>
      </c>
      <c r="K756" s="465"/>
      <c r="L756" s="466"/>
      <c r="M756" s="466"/>
      <c r="N756" s="466"/>
      <c r="O756" s="466"/>
      <c r="P756" s="466"/>
      <c r="Q756" s="466"/>
      <c r="R756" s="466"/>
      <c r="S756" s="466"/>
      <c r="T756" s="466"/>
      <c r="U756" s="466"/>
      <c r="V756" s="466"/>
      <c r="W756" s="466"/>
    </row>
    <row r="757" spans="2:23" ht="39.6" outlineLevel="1" x14ac:dyDescent="0.25">
      <c r="B757" s="426"/>
      <c r="C757" s="427"/>
      <c r="D757" s="427"/>
      <c r="F757" s="1" t="s">
        <v>76</v>
      </c>
      <c r="G757" s="461" t="s">
        <v>568</v>
      </c>
      <c r="H757" s="457" t="s">
        <v>569</v>
      </c>
      <c r="I757" s="459" t="s">
        <v>570</v>
      </c>
      <c r="J757" s="460" t="s">
        <v>571</v>
      </c>
      <c r="K757" s="465"/>
      <c r="L757" s="466"/>
      <c r="M757" s="466"/>
      <c r="N757" s="466"/>
      <c r="O757" s="466"/>
      <c r="P757" s="466"/>
      <c r="Q757" s="466"/>
      <c r="R757" s="466"/>
      <c r="S757" s="466"/>
      <c r="T757" s="466"/>
      <c r="U757" s="466"/>
      <c r="V757" s="466"/>
      <c r="W757" s="466"/>
    </row>
    <row r="758" spans="2:23" ht="39.6" outlineLevel="1" x14ac:dyDescent="0.25">
      <c r="B758" s="426"/>
      <c r="C758" s="427"/>
      <c r="D758" s="427"/>
      <c r="F758" s="1" t="s">
        <v>77</v>
      </c>
      <c r="G758" s="461" t="s">
        <v>568</v>
      </c>
      <c r="H758" s="457" t="s">
        <v>569</v>
      </c>
      <c r="I758" s="459" t="s">
        <v>570</v>
      </c>
      <c r="J758" s="460" t="s">
        <v>571</v>
      </c>
      <c r="K758" s="465"/>
      <c r="L758" s="466"/>
      <c r="M758" s="466"/>
      <c r="N758" s="466"/>
      <c r="O758" s="466"/>
      <c r="P758" s="466"/>
      <c r="Q758" s="466"/>
      <c r="R758" s="466"/>
      <c r="S758" s="466"/>
      <c r="T758" s="466"/>
      <c r="U758" s="466"/>
      <c r="V758" s="466"/>
      <c r="W758" s="466"/>
    </row>
    <row r="759" spans="2:23" ht="39.6" outlineLevel="1" x14ac:dyDescent="0.25">
      <c r="B759" s="426"/>
      <c r="C759" s="427"/>
      <c r="D759" s="427"/>
      <c r="F759" s="1" t="s">
        <v>78</v>
      </c>
      <c r="G759" s="461" t="s">
        <v>568</v>
      </c>
      <c r="H759" s="457" t="s">
        <v>569</v>
      </c>
      <c r="I759" s="459" t="s">
        <v>570</v>
      </c>
      <c r="J759" s="460" t="s">
        <v>571</v>
      </c>
      <c r="K759" s="465"/>
      <c r="L759" s="466"/>
      <c r="M759" s="466"/>
      <c r="N759" s="466"/>
      <c r="O759" s="466"/>
      <c r="P759" s="466"/>
      <c r="Q759" s="466"/>
      <c r="R759" s="466"/>
      <c r="S759" s="466"/>
      <c r="T759" s="466"/>
      <c r="U759" s="466"/>
      <c r="V759" s="466"/>
      <c r="W759" s="466"/>
    </row>
    <row r="760" spans="2:23" x14ac:dyDescent="0.25">
      <c r="B760" s="426"/>
      <c r="C760" s="427"/>
      <c r="D760" s="427" t="s">
        <v>79</v>
      </c>
      <c r="G760" s="461"/>
      <c r="H760" s="457"/>
      <c r="I760" s="459" t="s">
        <v>435</v>
      </c>
      <c r="J760" s="460" t="s">
        <v>435</v>
      </c>
      <c r="K760" s="465"/>
      <c r="L760" s="466"/>
      <c r="M760" s="466"/>
      <c r="N760" s="466"/>
      <c r="O760" s="466"/>
      <c r="P760" s="466"/>
      <c r="Q760" s="466"/>
      <c r="R760" s="466"/>
      <c r="S760" s="466"/>
      <c r="T760" s="466"/>
      <c r="U760" s="466"/>
      <c r="V760" s="466"/>
      <c r="W760" s="466"/>
    </row>
    <row r="761" spans="2:23" x14ac:dyDescent="0.25">
      <c r="B761" s="426"/>
      <c r="C761" s="427"/>
      <c r="D761" s="427"/>
      <c r="E761" s="1" t="s">
        <v>80</v>
      </c>
      <c r="G761" s="461"/>
      <c r="H761" s="457"/>
      <c r="I761" s="459" t="s">
        <v>435</v>
      </c>
      <c r="J761" s="460" t="s">
        <v>435</v>
      </c>
      <c r="K761" s="465"/>
      <c r="L761" s="466"/>
      <c r="M761" s="466"/>
      <c r="N761" s="466"/>
      <c r="O761" s="466"/>
      <c r="P761" s="466"/>
      <c r="Q761" s="466"/>
      <c r="R761" s="466"/>
      <c r="S761" s="466"/>
      <c r="T761" s="466"/>
      <c r="U761" s="466"/>
      <c r="V761" s="466"/>
      <c r="W761" s="466"/>
    </row>
    <row r="762" spans="2:23" ht="39.6" outlineLevel="1" x14ac:dyDescent="0.25">
      <c r="B762" s="426"/>
      <c r="C762" s="427"/>
      <c r="D762" s="427"/>
      <c r="F762" s="1" t="s">
        <v>81</v>
      </c>
      <c r="G762" s="461" t="s">
        <v>568</v>
      </c>
      <c r="H762" s="457" t="s">
        <v>569</v>
      </c>
      <c r="I762" s="459" t="s">
        <v>570</v>
      </c>
      <c r="J762" s="460" t="s">
        <v>571</v>
      </c>
      <c r="K762" s="465"/>
      <c r="L762" s="466"/>
      <c r="M762" s="466"/>
      <c r="N762" s="466"/>
      <c r="O762" s="466"/>
      <c r="P762" s="466"/>
      <c r="Q762" s="466"/>
      <c r="R762" s="466"/>
      <c r="S762" s="466"/>
      <c r="T762" s="466"/>
      <c r="U762" s="466"/>
      <c r="V762" s="466"/>
      <c r="W762" s="466"/>
    </row>
    <row r="763" spans="2:23" ht="39.6" outlineLevel="1" x14ac:dyDescent="0.25">
      <c r="B763" s="426"/>
      <c r="C763" s="427"/>
      <c r="D763" s="427"/>
      <c r="F763" s="1" t="s">
        <v>82</v>
      </c>
      <c r="G763" s="461" t="s">
        <v>568</v>
      </c>
      <c r="H763" s="457" t="s">
        <v>569</v>
      </c>
      <c r="I763" s="459" t="s">
        <v>570</v>
      </c>
      <c r="J763" s="460" t="s">
        <v>571</v>
      </c>
      <c r="K763" s="465"/>
      <c r="L763" s="466"/>
      <c r="M763" s="466"/>
      <c r="N763" s="466"/>
      <c r="O763" s="466"/>
      <c r="P763" s="466"/>
      <c r="Q763" s="466"/>
      <c r="R763" s="466"/>
      <c r="S763" s="466"/>
      <c r="T763" s="466"/>
      <c r="U763" s="466"/>
      <c r="V763" s="466"/>
      <c r="W763" s="466"/>
    </row>
    <row r="764" spans="2:23" x14ac:dyDescent="0.25">
      <c r="B764" s="426"/>
      <c r="C764" s="427"/>
      <c r="D764" s="427"/>
      <c r="E764" s="1" t="s">
        <v>83</v>
      </c>
      <c r="G764" s="461"/>
      <c r="H764" s="457"/>
      <c r="I764" s="459" t="s">
        <v>435</v>
      </c>
      <c r="J764" s="460" t="s">
        <v>435</v>
      </c>
      <c r="K764" s="465"/>
      <c r="L764" s="466"/>
      <c r="M764" s="466"/>
      <c r="N764" s="466"/>
      <c r="O764" s="466"/>
      <c r="P764" s="466"/>
      <c r="Q764" s="466"/>
      <c r="R764" s="466"/>
      <c r="S764" s="466"/>
      <c r="T764" s="466"/>
      <c r="U764" s="466"/>
      <c r="V764" s="466"/>
      <c r="W764" s="466"/>
    </row>
    <row r="765" spans="2:23" ht="39.6" outlineLevel="1" x14ac:dyDescent="0.25">
      <c r="B765" s="426"/>
      <c r="C765" s="427"/>
      <c r="D765" s="427"/>
      <c r="F765" s="1" t="s">
        <v>84</v>
      </c>
      <c r="G765" s="461" t="s">
        <v>568</v>
      </c>
      <c r="H765" s="457" t="s">
        <v>569</v>
      </c>
      <c r="I765" s="459" t="s">
        <v>570</v>
      </c>
      <c r="J765" s="460" t="s">
        <v>571</v>
      </c>
      <c r="K765" s="465"/>
      <c r="L765" s="466"/>
      <c r="M765" s="466"/>
      <c r="N765" s="466"/>
      <c r="O765" s="466"/>
      <c r="P765" s="466"/>
      <c r="Q765" s="466"/>
      <c r="R765" s="466"/>
      <c r="S765" s="466"/>
      <c r="T765" s="466"/>
      <c r="U765" s="466"/>
      <c r="V765" s="466"/>
      <c r="W765" s="466"/>
    </row>
    <row r="766" spans="2:23" ht="39.6" outlineLevel="1" x14ac:dyDescent="0.25">
      <c r="B766" s="426"/>
      <c r="C766" s="427"/>
      <c r="D766" s="427"/>
      <c r="F766" s="1" t="s">
        <v>85</v>
      </c>
      <c r="G766" s="461" t="s">
        <v>568</v>
      </c>
      <c r="H766" s="457" t="s">
        <v>569</v>
      </c>
      <c r="I766" s="459" t="s">
        <v>570</v>
      </c>
      <c r="J766" s="460" t="s">
        <v>571</v>
      </c>
      <c r="K766" s="465"/>
      <c r="L766" s="466"/>
      <c r="M766" s="466"/>
      <c r="N766" s="466"/>
      <c r="O766" s="466"/>
      <c r="P766" s="466"/>
      <c r="Q766" s="466"/>
      <c r="R766" s="466"/>
      <c r="S766" s="466"/>
      <c r="T766" s="466"/>
      <c r="U766" s="466"/>
      <c r="V766" s="466"/>
      <c r="W766" s="466"/>
    </row>
    <row r="767" spans="2:23" ht="39.6" outlineLevel="1" x14ac:dyDescent="0.25">
      <c r="B767" s="426"/>
      <c r="C767" s="427"/>
      <c r="D767" s="427"/>
      <c r="F767" s="1" t="s">
        <v>86</v>
      </c>
      <c r="G767" s="461" t="s">
        <v>568</v>
      </c>
      <c r="H767" s="457" t="s">
        <v>569</v>
      </c>
      <c r="I767" s="459" t="s">
        <v>570</v>
      </c>
      <c r="J767" s="460" t="s">
        <v>571</v>
      </c>
      <c r="K767" s="465"/>
      <c r="L767" s="466"/>
      <c r="M767" s="466"/>
      <c r="N767" s="466"/>
      <c r="O767" s="466"/>
      <c r="P767" s="466"/>
      <c r="Q767" s="466"/>
      <c r="R767" s="466"/>
      <c r="S767" s="466"/>
      <c r="T767" s="466"/>
      <c r="U767" s="466"/>
      <c r="V767" s="466"/>
      <c r="W767" s="466"/>
    </row>
    <row r="768" spans="2:23" x14ac:dyDescent="0.25">
      <c r="B768" s="426"/>
      <c r="C768" s="427"/>
      <c r="D768" s="427"/>
      <c r="E768" s="1" t="s">
        <v>87</v>
      </c>
      <c r="G768" s="461"/>
      <c r="H768" s="457"/>
      <c r="I768" s="459" t="s">
        <v>435</v>
      </c>
      <c r="J768" s="460" t="s">
        <v>435</v>
      </c>
      <c r="K768" s="465"/>
      <c r="L768" s="466"/>
      <c r="M768" s="466"/>
      <c r="N768" s="466"/>
      <c r="O768" s="466"/>
      <c r="P768" s="466"/>
      <c r="Q768" s="466"/>
      <c r="R768" s="466"/>
      <c r="S768" s="466"/>
      <c r="T768" s="466"/>
      <c r="U768" s="466"/>
      <c r="V768" s="466"/>
      <c r="W768" s="466"/>
    </row>
    <row r="769" spans="2:23" ht="39.6" outlineLevel="1" x14ac:dyDescent="0.25">
      <c r="B769" s="426"/>
      <c r="C769" s="427"/>
      <c r="D769" s="427"/>
      <c r="F769" s="1" t="s">
        <v>88</v>
      </c>
      <c r="G769" s="461" t="s">
        <v>568</v>
      </c>
      <c r="H769" s="457" t="s">
        <v>569</v>
      </c>
      <c r="I769" s="459" t="s">
        <v>570</v>
      </c>
      <c r="J769" s="460" t="s">
        <v>571</v>
      </c>
      <c r="K769" s="465"/>
      <c r="L769" s="466"/>
      <c r="M769" s="466"/>
      <c r="N769" s="466"/>
      <c r="O769" s="466"/>
      <c r="P769" s="466"/>
      <c r="Q769" s="466"/>
      <c r="R769" s="466"/>
      <c r="S769" s="466"/>
      <c r="T769" s="466"/>
      <c r="U769" s="466"/>
      <c r="V769" s="466"/>
      <c r="W769" s="466"/>
    </row>
    <row r="770" spans="2:23" ht="39.6" outlineLevel="1" x14ac:dyDescent="0.25">
      <c r="B770" s="426"/>
      <c r="C770" s="427"/>
      <c r="D770" s="427"/>
      <c r="F770" s="1" t="s">
        <v>89</v>
      </c>
      <c r="G770" s="461" t="s">
        <v>568</v>
      </c>
      <c r="H770" s="457" t="s">
        <v>569</v>
      </c>
      <c r="I770" s="459" t="s">
        <v>570</v>
      </c>
      <c r="J770" s="460" t="s">
        <v>571</v>
      </c>
      <c r="K770" s="465"/>
      <c r="L770" s="466"/>
      <c r="M770" s="466"/>
      <c r="N770" s="466"/>
      <c r="O770" s="466"/>
      <c r="P770" s="466"/>
      <c r="Q770" s="466"/>
      <c r="R770" s="466"/>
      <c r="S770" s="466"/>
      <c r="T770" s="466"/>
      <c r="U770" s="466"/>
      <c r="V770" s="466"/>
      <c r="W770" s="466"/>
    </row>
    <row r="771" spans="2:23" x14ac:dyDescent="0.25">
      <c r="B771" s="426"/>
      <c r="C771" s="427"/>
      <c r="D771" s="427"/>
      <c r="E771" s="1" t="s">
        <v>90</v>
      </c>
      <c r="G771" s="461"/>
      <c r="H771" s="457"/>
      <c r="I771" s="459" t="s">
        <v>435</v>
      </c>
      <c r="J771" s="460" t="s">
        <v>435</v>
      </c>
      <c r="K771" s="465"/>
      <c r="L771" s="466"/>
      <c r="M771" s="466"/>
      <c r="N771" s="466"/>
      <c r="O771" s="466"/>
      <c r="P771" s="466"/>
      <c r="Q771" s="466"/>
      <c r="R771" s="466"/>
      <c r="S771" s="466"/>
      <c r="T771" s="466"/>
      <c r="U771" s="466"/>
      <c r="V771" s="466"/>
      <c r="W771" s="466"/>
    </row>
    <row r="772" spans="2:23" ht="39.6" outlineLevel="1" x14ac:dyDescent="0.25">
      <c r="B772" s="426"/>
      <c r="C772" s="427"/>
      <c r="D772" s="427"/>
      <c r="F772" s="1" t="s">
        <v>91</v>
      </c>
      <c r="G772" s="461" t="s">
        <v>568</v>
      </c>
      <c r="H772" s="457" t="s">
        <v>569</v>
      </c>
      <c r="I772" s="459" t="s">
        <v>570</v>
      </c>
      <c r="J772" s="460" t="s">
        <v>571</v>
      </c>
      <c r="K772" s="465"/>
      <c r="L772" s="466"/>
      <c r="M772" s="466"/>
      <c r="N772" s="466"/>
      <c r="O772" s="466"/>
      <c r="P772" s="466"/>
      <c r="Q772" s="466"/>
      <c r="R772" s="466"/>
      <c r="S772" s="466"/>
      <c r="T772" s="466"/>
      <c r="U772" s="466"/>
      <c r="V772" s="466"/>
      <c r="W772" s="466"/>
    </row>
    <row r="773" spans="2:23" ht="39.6" outlineLevel="1" x14ac:dyDescent="0.25">
      <c r="B773" s="426"/>
      <c r="C773" s="427"/>
      <c r="D773" s="427"/>
      <c r="F773" s="1" t="s">
        <v>92</v>
      </c>
      <c r="G773" s="461" t="s">
        <v>568</v>
      </c>
      <c r="H773" s="457" t="s">
        <v>569</v>
      </c>
      <c r="I773" s="459" t="s">
        <v>570</v>
      </c>
      <c r="J773" s="460" t="s">
        <v>571</v>
      </c>
      <c r="K773" s="465"/>
      <c r="L773" s="466"/>
      <c r="M773" s="466"/>
      <c r="N773" s="466"/>
      <c r="O773" s="466"/>
      <c r="P773" s="466"/>
      <c r="Q773" s="466"/>
      <c r="R773" s="466"/>
      <c r="S773" s="466"/>
      <c r="T773" s="466"/>
      <c r="U773" s="466"/>
      <c r="V773" s="466"/>
      <c r="W773" s="466"/>
    </row>
    <row r="774" spans="2:23" ht="39.6" outlineLevel="1" x14ac:dyDescent="0.25">
      <c r="B774" s="426"/>
      <c r="C774" s="427"/>
      <c r="D774" s="427"/>
      <c r="F774" s="1" t="s">
        <v>93</v>
      </c>
      <c r="G774" s="461" t="s">
        <v>568</v>
      </c>
      <c r="H774" s="457" t="s">
        <v>569</v>
      </c>
      <c r="I774" s="459" t="s">
        <v>570</v>
      </c>
      <c r="J774" s="460" t="s">
        <v>571</v>
      </c>
      <c r="K774" s="465"/>
      <c r="L774" s="466"/>
      <c r="M774" s="466"/>
      <c r="N774" s="466"/>
      <c r="O774" s="466"/>
      <c r="P774" s="466"/>
      <c r="Q774" s="466"/>
      <c r="R774" s="466"/>
      <c r="S774" s="466"/>
      <c r="T774" s="466"/>
      <c r="U774" s="466"/>
      <c r="V774" s="466"/>
      <c r="W774" s="466"/>
    </row>
    <row r="775" spans="2:23" x14ac:dyDescent="0.25">
      <c r="B775" s="426"/>
      <c r="C775" s="427"/>
      <c r="D775" s="427"/>
      <c r="E775" s="1" t="s">
        <v>94</v>
      </c>
      <c r="G775" s="461"/>
      <c r="H775" s="457"/>
      <c r="I775" s="459" t="s">
        <v>435</v>
      </c>
      <c r="J775" s="460" t="s">
        <v>435</v>
      </c>
      <c r="K775" s="465"/>
      <c r="L775" s="466"/>
      <c r="M775" s="466"/>
      <c r="N775" s="466"/>
      <c r="O775" s="466"/>
      <c r="P775" s="466"/>
      <c r="Q775" s="466"/>
      <c r="R775" s="466"/>
      <c r="S775" s="466"/>
      <c r="T775" s="466"/>
      <c r="U775" s="466"/>
      <c r="V775" s="466"/>
      <c r="W775" s="466"/>
    </row>
    <row r="776" spans="2:23" ht="39.6" outlineLevel="1" x14ac:dyDescent="0.25">
      <c r="B776" s="426"/>
      <c r="C776" s="427"/>
      <c r="D776" s="427"/>
      <c r="F776" s="1" t="s">
        <v>95</v>
      </c>
      <c r="G776" s="461" t="s">
        <v>568</v>
      </c>
      <c r="H776" s="457" t="s">
        <v>569</v>
      </c>
      <c r="I776" s="459" t="s">
        <v>570</v>
      </c>
      <c r="J776" s="460" t="s">
        <v>571</v>
      </c>
      <c r="K776" s="465"/>
      <c r="L776" s="466"/>
      <c r="M776" s="466"/>
      <c r="N776" s="466"/>
      <c r="O776" s="466"/>
      <c r="P776" s="466"/>
      <c r="Q776" s="466"/>
      <c r="R776" s="466"/>
      <c r="S776" s="466"/>
      <c r="T776" s="466"/>
      <c r="U776" s="466"/>
      <c r="V776" s="466"/>
      <c r="W776" s="466"/>
    </row>
    <row r="777" spans="2:23" ht="39.6" outlineLevel="1" x14ac:dyDescent="0.25">
      <c r="B777" s="426"/>
      <c r="C777" s="427"/>
      <c r="D777" s="427"/>
      <c r="F777" s="1" t="s">
        <v>96</v>
      </c>
      <c r="G777" s="461" t="s">
        <v>568</v>
      </c>
      <c r="H777" s="457" t="s">
        <v>569</v>
      </c>
      <c r="I777" s="459" t="s">
        <v>570</v>
      </c>
      <c r="J777" s="460" t="s">
        <v>571</v>
      </c>
      <c r="K777" s="465"/>
      <c r="L777" s="466"/>
      <c r="M777" s="466"/>
      <c r="N777" s="466"/>
      <c r="O777" s="466"/>
      <c r="P777" s="466"/>
      <c r="Q777" s="466"/>
      <c r="R777" s="466"/>
      <c r="S777" s="466"/>
      <c r="T777" s="466"/>
      <c r="U777" s="466"/>
      <c r="V777" s="466"/>
      <c r="W777" s="466"/>
    </row>
    <row r="778" spans="2:23" x14ac:dyDescent="0.25">
      <c r="B778" s="426"/>
      <c r="C778" s="427"/>
      <c r="D778" s="427"/>
      <c r="E778" s="1" t="s">
        <v>97</v>
      </c>
      <c r="G778" s="461"/>
      <c r="H778" s="457"/>
      <c r="I778" s="459" t="s">
        <v>435</v>
      </c>
      <c r="J778" s="460" t="s">
        <v>435</v>
      </c>
      <c r="K778" s="465"/>
      <c r="L778" s="466"/>
      <c r="M778" s="466"/>
      <c r="N778" s="466"/>
      <c r="O778" s="466"/>
      <c r="P778" s="466"/>
      <c r="Q778" s="466"/>
      <c r="R778" s="466"/>
      <c r="S778" s="466"/>
      <c r="T778" s="466"/>
      <c r="U778" s="466"/>
      <c r="V778" s="466"/>
      <c r="W778" s="466"/>
    </row>
    <row r="779" spans="2:23" ht="39.6" outlineLevel="1" x14ac:dyDescent="0.25">
      <c r="B779" s="426"/>
      <c r="C779" s="427"/>
      <c r="D779" s="427"/>
      <c r="F779" s="1" t="s">
        <v>98</v>
      </c>
      <c r="G779" s="461" t="s">
        <v>568</v>
      </c>
      <c r="H779" s="457" t="s">
        <v>569</v>
      </c>
      <c r="I779" s="459" t="s">
        <v>570</v>
      </c>
      <c r="J779" s="460" t="s">
        <v>571</v>
      </c>
      <c r="K779" s="465"/>
      <c r="L779" s="466"/>
      <c r="M779" s="466"/>
      <c r="N779" s="466"/>
      <c r="O779" s="466"/>
      <c r="P779" s="466"/>
      <c r="Q779" s="466"/>
      <c r="R779" s="466"/>
      <c r="S779" s="466"/>
      <c r="T779" s="466"/>
      <c r="U779" s="466"/>
      <c r="V779" s="466"/>
      <c r="W779" s="466"/>
    </row>
    <row r="780" spans="2:23" ht="39.6" outlineLevel="1" x14ac:dyDescent="0.25">
      <c r="B780" s="426"/>
      <c r="C780" s="427"/>
      <c r="D780" s="427"/>
      <c r="F780" s="1" t="s">
        <v>99</v>
      </c>
      <c r="G780" s="461" t="s">
        <v>568</v>
      </c>
      <c r="H780" s="457" t="s">
        <v>569</v>
      </c>
      <c r="I780" s="459" t="s">
        <v>570</v>
      </c>
      <c r="J780" s="460" t="s">
        <v>571</v>
      </c>
      <c r="K780" s="465"/>
      <c r="L780" s="466"/>
      <c r="M780" s="466"/>
      <c r="N780" s="466"/>
      <c r="O780" s="466"/>
      <c r="P780" s="466"/>
      <c r="Q780" s="466"/>
      <c r="R780" s="466"/>
      <c r="S780" s="466"/>
      <c r="T780" s="466"/>
      <c r="U780" s="466"/>
      <c r="V780" s="466"/>
      <c r="W780" s="466"/>
    </row>
    <row r="781" spans="2:23" ht="39.6" outlineLevel="1" x14ac:dyDescent="0.25">
      <c r="B781" s="426"/>
      <c r="C781" s="427"/>
      <c r="D781" s="427"/>
      <c r="F781" s="1" t="s">
        <v>100</v>
      </c>
      <c r="G781" s="461" t="s">
        <v>568</v>
      </c>
      <c r="H781" s="457" t="s">
        <v>569</v>
      </c>
      <c r="I781" s="459" t="s">
        <v>570</v>
      </c>
      <c r="J781" s="460" t="s">
        <v>571</v>
      </c>
      <c r="K781" s="465"/>
      <c r="L781" s="466"/>
      <c r="M781" s="466"/>
      <c r="N781" s="466"/>
      <c r="O781" s="466"/>
      <c r="P781" s="466"/>
      <c r="Q781" s="466"/>
      <c r="R781" s="466"/>
      <c r="S781" s="466"/>
      <c r="T781" s="466"/>
      <c r="U781" s="466"/>
      <c r="V781" s="466"/>
      <c r="W781" s="466"/>
    </row>
    <row r="782" spans="2:23" x14ac:dyDescent="0.25">
      <c r="B782" s="426"/>
      <c r="C782" s="427"/>
      <c r="D782" s="427" t="s">
        <v>101</v>
      </c>
      <c r="G782" s="461"/>
      <c r="H782" s="457"/>
      <c r="I782" s="459" t="s">
        <v>435</v>
      </c>
      <c r="J782" s="460" t="s">
        <v>435</v>
      </c>
      <c r="K782" s="465"/>
      <c r="L782" s="466"/>
      <c r="M782" s="466"/>
      <c r="N782" s="466"/>
      <c r="O782" s="466"/>
      <c r="P782" s="466"/>
      <c r="Q782" s="466"/>
      <c r="R782" s="466"/>
      <c r="S782" s="466"/>
      <c r="T782" s="466"/>
      <c r="U782" s="466"/>
      <c r="V782" s="466"/>
      <c r="W782" s="466"/>
    </row>
    <row r="783" spans="2:23" x14ac:dyDescent="0.25">
      <c r="B783" s="426"/>
      <c r="C783" s="427"/>
      <c r="D783" s="427"/>
      <c r="E783" s="1" t="s">
        <v>102</v>
      </c>
      <c r="G783" s="461"/>
      <c r="H783" s="457"/>
      <c r="I783" s="459" t="s">
        <v>435</v>
      </c>
      <c r="J783" s="460" t="s">
        <v>435</v>
      </c>
      <c r="K783" s="465"/>
      <c r="L783" s="466"/>
      <c r="M783" s="466"/>
      <c r="N783" s="466"/>
      <c r="O783" s="466"/>
      <c r="P783" s="466"/>
      <c r="Q783" s="466"/>
      <c r="R783" s="466"/>
      <c r="S783" s="466"/>
      <c r="T783" s="466"/>
      <c r="U783" s="466"/>
      <c r="V783" s="466"/>
      <c r="W783" s="466"/>
    </row>
    <row r="784" spans="2:23" ht="39.6" outlineLevel="1" x14ac:dyDescent="0.25">
      <c r="B784" s="426"/>
      <c r="C784" s="427"/>
      <c r="D784" s="427"/>
      <c r="F784" s="1" t="s">
        <v>103</v>
      </c>
      <c r="G784" s="461" t="s">
        <v>568</v>
      </c>
      <c r="H784" s="457" t="s">
        <v>569</v>
      </c>
      <c r="I784" s="459" t="s">
        <v>570</v>
      </c>
      <c r="J784" s="460" t="s">
        <v>571</v>
      </c>
      <c r="K784" s="465"/>
      <c r="L784" s="466"/>
      <c r="M784" s="466"/>
      <c r="N784" s="466"/>
      <c r="O784" s="466"/>
      <c r="P784" s="466"/>
      <c r="Q784" s="466"/>
      <c r="R784" s="466"/>
      <c r="S784" s="466"/>
      <c r="T784" s="466"/>
      <c r="U784" s="466"/>
      <c r="V784" s="466"/>
      <c r="W784" s="466"/>
    </row>
    <row r="785" spans="2:23" ht="39.6" outlineLevel="1" x14ac:dyDescent="0.25">
      <c r="B785" s="426"/>
      <c r="C785" s="427"/>
      <c r="D785" s="427"/>
      <c r="F785" s="1" t="s">
        <v>104</v>
      </c>
      <c r="G785" s="461" t="s">
        <v>568</v>
      </c>
      <c r="H785" s="457" t="s">
        <v>569</v>
      </c>
      <c r="I785" s="459" t="s">
        <v>570</v>
      </c>
      <c r="J785" s="460" t="s">
        <v>571</v>
      </c>
      <c r="K785" s="465"/>
      <c r="L785" s="466"/>
      <c r="M785" s="466"/>
      <c r="N785" s="466"/>
      <c r="O785" s="466"/>
      <c r="P785" s="466"/>
      <c r="Q785" s="466"/>
      <c r="R785" s="466"/>
      <c r="S785" s="466"/>
      <c r="T785" s="466"/>
      <c r="U785" s="466"/>
      <c r="V785" s="466"/>
      <c r="W785" s="466"/>
    </row>
    <row r="786" spans="2:23" x14ac:dyDescent="0.25">
      <c r="B786" s="426"/>
      <c r="C786" s="427"/>
      <c r="D786" s="427"/>
      <c r="E786" s="1" t="s">
        <v>105</v>
      </c>
      <c r="G786" s="461"/>
      <c r="H786" s="457"/>
      <c r="I786" s="459" t="s">
        <v>435</v>
      </c>
      <c r="J786" s="460" t="s">
        <v>435</v>
      </c>
      <c r="K786" s="465"/>
      <c r="L786" s="466"/>
      <c r="M786" s="466"/>
      <c r="N786" s="466"/>
      <c r="O786" s="466"/>
      <c r="P786" s="466"/>
      <c r="Q786" s="466"/>
      <c r="R786" s="466"/>
      <c r="S786" s="466"/>
      <c r="T786" s="466"/>
      <c r="U786" s="466"/>
      <c r="V786" s="466"/>
      <c r="W786" s="466"/>
    </row>
    <row r="787" spans="2:23" ht="39.6" outlineLevel="1" x14ac:dyDescent="0.25">
      <c r="B787" s="426"/>
      <c r="C787" s="427"/>
      <c r="D787" s="427"/>
      <c r="F787" s="1" t="s">
        <v>106</v>
      </c>
      <c r="G787" s="461" t="s">
        <v>568</v>
      </c>
      <c r="H787" s="457" t="s">
        <v>569</v>
      </c>
      <c r="I787" s="459" t="s">
        <v>570</v>
      </c>
      <c r="J787" s="460" t="s">
        <v>571</v>
      </c>
      <c r="K787" s="465"/>
      <c r="L787" s="466"/>
      <c r="M787" s="466"/>
      <c r="N787" s="466"/>
      <c r="O787" s="466"/>
      <c r="P787" s="466"/>
      <c r="Q787" s="466"/>
      <c r="R787" s="466"/>
      <c r="S787" s="466"/>
      <c r="T787" s="466"/>
      <c r="U787" s="466"/>
      <c r="V787" s="466"/>
      <c r="W787" s="466"/>
    </row>
    <row r="788" spans="2:23" ht="39.6" outlineLevel="1" x14ac:dyDescent="0.25">
      <c r="B788" s="426"/>
      <c r="C788" s="427"/>
      <c r="D788" s="427"/>
      <c r="F788" s="1" t="s">
        <v>107</v>
      </c>
      <c r="G788" s="461" t="s">
        <v>568</v>
      </c>
      <c r="H788" s="457" t="s">
        <v>569</v>
      </c>
      <c r="I788" s="459" t="s">
        <v>570</v>
      </c>
      <c r="J788" s="460" t="s">
        <v>571</v>
      </c>
      <c r="K788" s="465"/>
      <c r="L788" s="466"/>
      <c r="M788" s="466"/>
      <c r="N788" s="466"/>
      <c r="O788" s="466"/>
      <c r="P788" s="466"/>
      <c r="Q788" s="466"/>
      <c r="R788" s="466"/>
      <c r="S788" s="466"/>
      <c r="T788" s="466"/>
      <c r="U788" s="466"/>
      <c r="V788" s="466"/>
      <c r="W788" s="466"/>
    </row>
    <row r="789" spans="2:23" x14ac:dyDescent="0.25">
      <c r="B789" s="426"/>
      <c r="C789" s="427"/>
      <c r="D789" s="427"/>
      <c r="E789" s="1" t="s">
        <v>108</v>
      </c>
      <c r="G789" s="461"/>
      <c r="H789" s="457"/>
      <c r="I789" s="459" t="s">
        <v>435</v>
      </c>
      <c r="J789" s="460" t="s">
        <v>435</v>
      </c>
      <c r="K789" s="465"/>
      <c r="L789" s="466"/>
      <c r="M789" s="466"/>
      <c r="N789" s="466"/>
      <c r="O789" s="466"/>
      <c r="P789" s="466"/>
      <c r="Q789" s="466"/>
      <c r="R789" s="466"/>
      <c r="S789" s="466"/>
      <c r="T789" s="466"/>
      <c r="U789" s="466"/>
      <c r="V789" s="466"/>
      <c r="W789" s="466"/>
    </row>
    <row r="790" spans="2:23" ht="39.6" outlineLevel="1" x14ac:dyDescent="0.25">
      <c r="B790" s="426"/>
      <c r="C790" s="427"/>
      <c r="D790" s="427"/>
      <c r="F790" s="1" t="s">
        <v>109</v>
      </c>
      <c r="G790" s="461" t="s">
        <v>568</v>
      </c>
      <c r="H790" s="457" t="s">
        <v>569</v>
      </c>
      <c r="I790" s="459" t="s">
        <v>570</v>
      </c>
      <c r="J790" s="460" t="s">
        <v>571</v>
      </c>
      <c r="K790" s="465"/>
      <c r="L790" s="466"/>
      <c r="M790" s="466"/>
      <c r="N790" s="466"/>
      <c r="O790" s="466"/>
      <c r="P790" s="466"/>
      <c r="Q790" s="466"/>
      <c r="R790" s="466"/>
      <c r="S790" s="466"/>
      <c r="T790" s="466"/>
      <c r="U790" s="466"/>
      <c r="V790" s="466"/>
      <c r="W790" s="466"/>
    </row>
    <row r="791" spans="2:23" ht="39.6" outlineLevel="1" x14ac:dyDescent="0.25">
      <c r="B791" s="426"/>
      <c r="C791" s="427"/>
      <c r="D791" s="427"/>
      <c r="F791" s="1" t="s">
        <v>110</v>
      </c>
      <c r="G791" s="461" t="s">
        <v>568</v>
      </c>
      <c r="H791" s="457" t="s">
        <v>569</v>
      </c>
      <c r="I791" s="459" t="s">
        <v>570</v>
      </c>
      <c r="J791" s="460" t="s">
        <v>571</v>
      </c>
      <c r="K791" s="465"/>
      <c r="L791" s="466"/>
      <c r="M791" s="466"/>
      <c r="N791" s="466"/>
      <c r="O791" s="466"/>
      <c r="P791" s="466"/>
      <c r="Q791" s="466"/>
      <c r="R791" s="466"/>
      <c r="S791" s="466"/>
      <c r="T791" s="466"/>
      <c r="U791" s="466"/>
      <c r="V791" s="466"/>
      <c r="W791" s="466"/>
    </row>
    <row r="792" spans="2:23" x14ac:dyDescent="0.25">
      <c r="B792" s="426"/>
      <c r="C792" s="427"/>
      <c r="D792" s="427"/>
      <c r="E792" s="1" t="s">
        <v>111</v>
      </c>
      <c r="G792" s="461"/>
      <c r="H792" s="457"/>
      <c r="I792" s="459" t="s">
        <v>435</v>
      </c>
      <c r="J792" s="460" t="s">
        <v>435</v>
      </c>
      <c r="K792" s="465"/>
      <c r="L792" s="466"/>
      <c r="M792" s="466"/>
      <c r="N792" s="466"/>
      <c r="O792" s="466"/>
      <c r="P792" s="466"/>
      <c r="Q792" s="466"/>
      <c r="R792" s="466"/>
      <c r="S792" s="466"/>
      <c r="T792" s="466"/>
      <c r="U792" s="466"/>
      <c r="V792" s="466"/>
      <c r="W792" s="466"/>
    </row>
    <row r="793" spans="2:23" ht="39.6" outlineLevel="1" x14ac:dyDescent="0.25">
      <c r="B793" s="426"/>
      <c r="C793" s="427"/>
      <c r="D793" s="427"/>
      <c r="F793" s="1" t="s">
        <v>112</v>
      </c>
      <c r="G793" s="461" t="s">
        <v>568</v>
      </c>
      <c r="H793" s="457" t="s">
        <v>569</v>
      </c>
      <c r="I793" s="459" t="s">
        <v>570</v>
      </c>
      <c r="J793" s="460" t="s">
        <v>571</v>
      </c>
      <c r="K793" s="465"/>
      <c r="L793" s="466"/>
      <c r="M793" s="466"/>
      <c r="N793" s="466"/>
      <c r="O793" s="466"/>
      <c r="P793" s="466"/>
      <c r="Q793" s="466"/>
      <c r="R793" s="466"/>
      <c r="S793" s="466"/>
      <c r="T793" s="466"/>
      <c r="U793" s="466"/>
      <c r="V793" s="466"/>
      <c r="W793" s="466"/>
    </row>
    <row r="794" spans="2:23" ht="39.6" outlineLevel="1" x14ac:dyDescent="0.25">
      <c r="B794" s="426"/>
      <c r="C794" s="427"/>
      <c r="D794" s="427"/>
      <c r="F794" s="1" t="s">
        <v>113</v>
      </c>
      <c r="G794" s="461" t="s">
        <v>568</v>
      </c>
      <c r="H794" s="457" t="s">
        <v>569</v>
      </c>
      <c r="I794" s="459" t="s">
        <v>570</v>
      </c>
      <c r="J794" s="460" t="s">
        <v>571</v>
      </c>
      <c r="K794" s="465"/>
      <c r="L794" s="466"/>
      <c r="M794" s="466"/>
      <c r="N794" s="466"/>
      <c r="O794" s="466"/>
      <c r="P794" s="466"/>
      <c r="Q794" s="466"/>
      <c r="R794" s="466"/>
      <c r="S794" s="466"/>
      <c r="T794" s="466"/>
      <c r="U794" s="466"/>
      <c r="V794" s="466"/>
      <c r="W794" s="466"/>
    </row>
    <row r="795" spans="2:23" x14ac:dyDescent="0.25">
      <c r="B795" s="426"/>
      <c r="C795" s="427"/>
      <c r="D795" s="427"/>
      <c r="E795" s="1" t="s">
        <v>114</v>
      </c>
      <c r="G795" s="461"/>
      <c r="H795" s="457"/>
      <c r="I795" s="459" t="s">
        <v>435</v>
      </c>
      <c r="J795" s="460" t="s">
        <v>435</v>
      </c>
      <c r="K795" s="465"/>
      <c r="L795" s="466"/>
      <c r="M795" s="466"/>
      <c r="N795" s="466"/>
      <c r="O795" s="466"/>
      <c r="P795" s="466"/>
      <c r="Q795" s="466"/>
      <c r="R795" s="466"/>
      <c r="S795" s="466"/>
      <c r="T795" s="466"/>
      <c r="U795" s="466"/>
      <c r="V795" s="466"/>
      <c r="W795" s="466"/>
    </row>
    <row r="796" spans="2:23" ht="39.6" outlineLevel="1" x14ac:dyDescent="0.25">
      <c r="B796" s="426"/>
      <c r="C796" s="427"/>
      <c r="D796" s="427"/>
      <c r="F796" s="1" t="s">
        <v>115</v>
      </c>
      <c r="G796" s="461" t="s">
        <v>568</v>
      </c>
      <c r="H796" s="457" t="s">
        <v>569</v>
      </c>
      <c r="I796" s="459" t="s">
        <v>570</v>
      </c>
      <c r="J796" s="460" t="s">
        <v>571</v>
      </c>
      <c r="K796" s="465"/>
      <c r="L796" s="466"/>
      <c r="M796" s="466"/>
      <c r="N796" s="466"/>
      <c r="O796" s="466"/>
      <c r="P796" s="466"/>
      <c r="Q796" s="466"/>
      <c r="R796" s="466"/>
      <c r="S796" s="466"/>
      <c r="T796" s="466"/>
      <c r="U796" s="466"/>
      <c r="V796" s="466"/>
      <c r="W796" s="466"/>
    </row>
    <row r="797" spans="2:23" ht="39.6" outlineLevel="1" x14ac:dyDescent="0.25">
      <c r="B797" s="426"/>
      <c r="C797" s="427"/>
      <c r="D797" s="427"/>
      <c r="F797" s="1" t="s">
        <v>116</v>
      </c>
      <c r="G797" s="461" t="s">
        <v>568</v>
      </c>
      <c r="H797" s="457" t="s">
        <v>569</v>
      </c>
      <c r="I797" s="459" t="s">
        <v>570</v>
      </c>
      <c r="J797" s="460" t="s">
        <v>571</v>
      </c>
      <c r="K797" s="465"/>
      <c r="L797" s="466"/>
      <c r="M797" s="466"/>
      <c r="N797" s="466"/>
      <c r="O797" s="466"/>
      <c r="P797" s="466"/>
      <c r="Q797" s="466"/>
      <c r="R797" s="466"/>
      <c r="S797" s="466"/>
      <c r="T797" s="466"/>
      <c r="U797" s="466"/>
      <c r="V797" s="466"/>
      <c r="W797" s="466"/>
    </row>
    <row r="798" spans="2:23" x14ac:dyDescent="0.25">
      <c r="B798" s="426"/>
      <c r="C798" s="427"/>
      <c r="D798" s="427"/>
      <c r="E798" s="1" t="s">
        <v>117</v>
      </c>
      <c r="G798" s="461"/>
      <c r="H798" s="457"/>
      <c r="I798" s="459" t="s">
        <v>435</v>
      </c>
      <c r="J798" s="460" t="s">
        <v>435</v>
      </c>
      <c r="K798" s="465"/>
      <c r="L798" s="466"/>
      <c r="M798" s="466"/>
      <c r="N798" s="466"/>
      <c r="O798" s="466"/>
      <c r="P798" s="466"/>
      <c r="Q798" s="466"/>
      <c r="R798" s="466"/>
      <c r="S798" s="466"/>
      <c r="T798" s="466"/>
      <c r="U798" s="466"/>
      <c r="V798" s="466"/>
      <c r="W798" s="466"/>
    </row>
    <row r="799" spans="2:23" ht="39.6" outlineLevel="1" x14ac:dyDescent="0.25">
      <c r="B799" s="426"/>
      <c r="C799" s="427"/>
      <c r="D799" s="427"/>
      <c r="F799" s="1" t="s">
        <v>118</v>
      </c>
      <c r="G799" s="461" t="s">
        <v>568</v>
      </c>
      <c r="H799" s="457" t="s">
        <v>569</v>
      </c>
      <c r="I799" s="459" t="s">
        <v>570</v>
      </c>
      <c r="J799" s="460" t="s">
        <v>571</v>
      </c>
      <c r="K799" s="465"/>
      <c r="L799" s="466"/>
      <c r="M799" s="466"/>
      <c r="N799" s="466"/>
      <c r="O799" s="466"/>
      <c r="P799" s="466"/>
      <c r="Q799" s="466"/>
      <c r="R799" s="466"/>
      <c r="S799" s="466"/>
      <c r="T799" s="466"/>
      <c r="U799" s="466"/>
      <c r="V799" s="466"/>
      <c r="W799" s="466"/>
    </row>
    <row r="800" spans="2:23" ht="39.6" outlineLevel="1" x14ac:dyDescent="0.25">
      <c r="B800" s="426"/>
      <c r="C800" s="427"/>
      <c r="D800" s="427"/>
      <c r="F800" s="1" t="s">
        <v>119</v>
      </c>
      <c r="G800" s="461" t="s">
        <v>568</v>
      </c>
      <c r="H800" s="457" t="s">
        <v>569</v>
      </c>
      <c r="I800" s="459" t="s">
        <v>570</v>
      </c>
      <c r="J800" s="460" t="s">
        <v>571</v>
      </c>
      <c r="K800" s="465"/>
      <c r="L800" s="466"/>
      <c r="M800" s="466"/>
      <c r="N800" s="466"/>
      <c r="O800" s="466"/>
      <c r="P800" s="466"/>
      <c r="Q800" s="466"/>
      <c r="R800" s="466"/>
      <c r="S800" s="466"/>
      <c r="T800" s="466"/>
      <c r="U800" s="466"/>
      <c r="V800" s="466"/>
      <c r="W800" s="466"/>
    </row>
    <row r="801" spans="2:23" x14ac:dyDescent="0.25">
      <c r="B801" s="426"/>
      <c r="C801" s="427"/>
      <c r="D801" s="427" t="s">
        <v>120</v>
      </c>
      <c r="G801" s="461"/>
      <c r="H801" s="457"/>
      <c r="I801" s="459" t="s">
        <v>435</v>
      </c>
      <c r="J801" s="460" t="s">
        <v>435</v>
      </c>
      <c r="K801" s="465"/>
      <c r="L801" s="466"/>
      <c r="M801" s="466"/>
      <c r="N801" s="466"/>
      <c r="O801" s="466"/>
      <c r="P801" s="466"/>
      <c r="Q801" s="466"/>
      <c r="R801" s="466"/>
      <c r="S801" s="466"/>
      <c r="T801" s="466"/>
      <c r="U801" s="466"/>
      <c r="V801" s="466"/>
      <c r="W801" s="466"/>
    </row>
    <row r="802" spans="2:23" ht="79.2" outlineLevel="1" x14ac:dyDescent="0.25">
      <c r="B802" s="426"/>
      <c r="C802" s="427"/>
      <c r="D802" s="427"/>
      <c r="F802" s="1" t="s">
        <v>121</v>
      </c>
      <c r="G802" s="461" t="s">
        <v>568</v>
      </c>
      <c r="H802" s="457" t="s">
        <v>572</v>
      </c>
      <c r="I802" s="459" t="s">
        <v>570</v>
      </c>
      <c r="J802" s="460" t="s">
        <v>571</v>
      </c>
      <c r="K802" s="465"/>
      <c r="L802" s="466"/>
      <c r="M802" s="466"/>
      <c r="N802" s="466"/>
      <c r="O802" s="466"/>
      <c r="P802" s="466"/>
      <c r="Q802" s="466"/>
      <c r="R802" s="466"/>
      <c r="S802" s="466"/>
      <c r="T802" s="466"/>
      <c r="U802" s="466"/>
      <c r="V802" s="466"/>
      <c r="W802" s="466"/>
    </row>
    <row r="803" spans="2:23" ht="79.2" outlineLevel="1" x14ac:dyDescent="0.25">
      <c r="B803" s="426"/>
      <c r="C803" s="427"/>
      <c r="D803" s="427"/>
      <c r="F803" s="1" t="s">
        <v>122</v>
      </c>
      <c r="G803" s="461" t="s">
        <v>568</v>
      </c>
      <c r="H803" s="457" t="s">
        <v>572</v>
      </c>
      <c r="I803" s="459" t="s">
        <v>570</v>
      </c>
      <c r="J803" s="460" t="s">
        <v>571</v>
      </c>
      <c r="K803" s="465"/>
      <c r="L803" s="466"/>
      <c r="M803" s="466"/>
      <c r="N803" s="466"/>
      <c r="O803" s="466"/>
      <c r="P803" s="466"/>
      <c r="Q803" s="466"/>
      <c r="R803" s="466"/>
      <c r="S803" s="466"/>
      <c r="T803" s="466"/>
      <c r="U803" s="466"/>
      <c r="V803" s="466"/>
      <c r="W803" s="466"/>
    </row>
    <row r="804" spans="2:23" ht="79.2" outlineLevel="1" x14ac:dyDescent="0.25">
      <c r="B804" s="426"/>
      <c r="C804" s="427"/>
      <c r="D804" s="427"/>
      <c r="F804" s="1" t="s">
        <v>123</v>
      </c>
      <c r="G804" s="461" t="s">
        <v>568</v>
      </c>
      <c r="H804" s="457" t="s">
        <v>572</v>
      </c>
      <c r="I804" s="459" t="s">
        <v>570</v>
      </c>
      <c r="J804" s="460" t="s">
        <v>571</v>
      </c>
      <c r="K804" s="465"/>
      <c r="L804" s="466"/>
      <c r="M804" s="466"/>
      <c r="N804" s="466"/>
      <c r="O804" s="466"/>
      <c r="P804" s="466"/>
      <c r="Q804" s="466"/>
      <c r="R804" s="466"/>
      <c r="S804" s="466"/>
      <c r="T804" s="466"/>
      <c r="U804" s="466"/>
      <c r="V804" s="466"/>
      <c r="W804" s="466"/>
    </row>
    <row r="805" spans="2:23" x14ac:dyDescent="0.25">
      <c r="B805" s="426"/>
      <c r="C805" s="71"/>
      <c r="D805" s="427" t="s">
        <v>124</v>
      </c>
      <c r="G805" s="461"/>
      <c r="H805" s="457"/>
      <c r="I805" s="459" t="s">
        <v>435</v>
      </c>
      <c r="J805" s="460" t="s">
        <v>435</v>
      </c>
      <c r="K805" s="465"/>
      <c r="L805" s="466"/>
      <c r="M805" s="466"/>
      <c r="N805" s="466"/>
      <c r="O805" s="466"/>
      <c r="P805" s="466"/>
      <c r="Q805" s="466"/>
      <c r="R805" s="466"/>
      <c r="S805" s="466"/>
      <c r="T805" s="466"/>
      <c r="U805" s="466"/>
      <c r="V805" s="466"/>
      <c r="W805" s="466"/>
    </row>
    <row r="806" spans="2:23" ht="26.4" outlineLevel="1" x14ac:dyDescent="0.25">
      <c r="B806" s="426"/>
      <c r="C806" s="427"/>
      <c r="D806" s="427"/>
      <c r="F806" s="1" t="s">
        <v>125</v>
      </c>
      <c r="G806" s="461" t="s">
        <v>568</v>
      </c>
      <c r="H806" s="457" t="s">
        <v>573</v>
      </c>
      <c r="I806" s="459" t="s">
        <v>570</v>
      </c>
      <c r="J806" s="460" t="s">
        <v>571</v>
      </c>
      <c r="K806" s="465"/>
      <c r="L806" s="466"/>
      <c r="M806" s="466"/>
      <c r="N806" s="466"/>
      <c r="O806" s="466"/>
      <c r="P806" s="466"/>
      <c r="Q806" s="466"/>
      <c r="R806" s="466"/>
      <c r="S806" s="466"/>
      <c r="T806" s="466"/>
      <c r="U806" s="466"/>
      <c r="V806" s="466"/>
      <c r="W806" s="466"/>
    </row>
    <row r="807" spans="2:23" ht="26.4" outlineLevel="1" x14ac:dyDescent="0.25">
      <c r="B807" s="426"/>
      <c r="C807" s="427"/>
      <c r="D807" s="427"/>
      <c r="F807" s="1" t="s">
        <v>126</v>
      </c>
      <c r="G807" s="461" t="s">
        <v>568</v>
      </c>
      <c r="H807" s="457" t="s">
        <v>573</v>
      </c>
      <c r="I807" s="459" t="s">
        <v>570</v>
      </c>
      <c r="J807" s="460" t="s">
        <v>571</v>
      </c>
      <c r="K807" s="465"/>
      <c r="L807" s="466"/>
      <c r="M807" s="466"/>
      <c r="N807" s="466"/>
      <c r="O807" s="466"/>
      <c r="P807" s="466"/>
      <c r="Q807" s="466"/>
      <c r="R807" s="466"/>
      <c r="S807" s="466"/>
      <c r="T807" s="466"/>
      <c r="U807" s="466"/>
      <c r="V807" s="466"/>
      <c r="W807" s="466"/>
    </row>
    <row r="808" spans="2:23" outlineLevel="1" x14ac:dyDescent="0.25">
      <c r="B808" s="426"/>
      <c r="C808" s="427"/>
      <c r="D808" s="427"/>
      <c r="G808" s="461"/>
      <c r="H808" s="457"/>
      <c r="I808" s="459" t="s">
        <v>435</v>
      </c>
      <c r="J808" s="460" t="s">
        <v>435</v>
      </c>
      <c r="K808" s="465"/>
      <c r="L808" s="466"/>
      <c r="M808" s="466"/>
      <c r="N808" s="466"/>
      <c r="O808" s="466"/>
      <c r="P808" s="466"/>
      <c r="Q808" s="466"/>
      <c r="R808" s="466"/>
      <c r="S808" s="466"/>
      <c r="T808" s="466"/>
      <c r="U808" s="466"/>
      <c r="V808" s="466"/>
      <c r="W808" s="466"/>
    </row>
    <row r="809" spans="2:23" outlineLevel="1" x14ac:dyDescent="0.25">
      <c r="B809" s="426"/>
      <c r="C809" s="427" t="s">
        <v>361</v>
      </c>
      <c r="D809" s="427"/>
      <c r="G809" s="461"/>
      <c r="H809" s="457"/>
      <c r="I809" s="459" t="s">
        <v>435</v>
      </c>
      <c r="J809" s="460" t="s">
        <v>435</v>
      </c>
      <c r="K809" s="465"/>
      <c r="L809" s="466"/>
      <c r="M809" s="466"/>
      <c r="N809" s="466"/>
      <c r="O809" s="466"/>
      <c r="P809" s="466"/>
      <c r="Q809" s="466"/>
      <c r="R809" s="466"/>
      <c r="S809" s="466"/>
      <c r="T809" s="466"/>
      <c r="U809" s="466"/>
      <c r="V809" s="466"/>
      <c r="W809" s="466"/>
    </row>
    <row r="810" spans="2:23" outlineLevel="1" x14ac:dyDescent="0.25">
      <c r="B810" s="426"/>
      <c r="C810" s="427"/>
      <c r="D810" s="427"/>
      <c r="F810" s="1" t="s">
        <v>182</v>
      </c>
      <c r="G810" s="461"/>
      <c r="H810" s="457"/>
      <c r="I810" s="459" t="s">
        <v>435</v>
      </c>
      <c r="J810" s="460" t="s">
        <v>435</v>
      </c>
      <c r="K810" s="465"/>
      <c r="L810" s="466"/>
      <c r="M810" s="466"/>
      <c r="N810" s="466"/>
      <c r="O810" s="466"/>
      <c r="P810" s="466"/>
      <c r="Q810" s="466"/>
      <c r="R810" s="466"/>
      <c r="S810" s="466"/>
      <c r="T810" s="466"/>
      <c r="U810" s="466"/>
      <c r="V810" s="466"/>
      <c r="W810" s="466"/>
    </row>
    <row r="811" spans="2:23" outlineLevel="1" x14ac:dyDescent="0.25">
      <c r="B811" s="426"/>
      <c r="C811" s="427"/>
      <c r="D811" s="427"/>
      <c r="F811" s="1" t="s">
        <v>183</v>
      </c>
      <c r="G811" s="461"/>
      <c r="H811" s="457"/>
      <c r="I811" s="459" t="s">
        <v>435</v>
      </c>
      <c r="J811" s="460" t="s">
        <v>435</v>
      </c>
      <c r="K811" s="465"/>
      <c r="L811" s="466"/>
      <c r="M811" s="466"/>
      <c r="N811" s="466"/>
      <c r="O811" s="466"/>
      <c r="P811" s="466"/>
      <c r="Q811" s="466"/>
      <c r="R811" s="466"/>
      <c r="S811" s="466"/>
      <c r="T811" s="466"/>
      <c r="U811" s="466"/>
      <c r="V811" s="466"/>
      <c r="W811" s="466"/>
    </row>
    <row r="812" spans="2:23" outlineLevel="1" x14ac:dyDescent="0.25">
      <c r="B812" s="426"/>
      <c r="C812" s="427"/>
      <c r="D812" s="427"/>
      <c r="F812" s="1" t="s">
        <v>184</v>
      </c>
      <c r="G812" s="461"/>
      <c r="H812" s="457"/>
      <c r="I812" s="459" t="s">
        <v>435</v>
      </c>
      <c r="J812" s="460" t="s">
        <v>435</v>
      </c>
      <c r="K812" s="465"/>
      <c r="L812" s="466"/>
      <c r="M812" s="466"/>
      <c r="N812" s="466"/>
      <c r="O812" s="466"/>
      <c r="P812" s="466"/>
      <c r="Q812" s="466"/>
      <c r="R812" s="466"/>
      <c r="S812" s="466"/>
      <c r="T812" s="466"/>
      <c r="U812" s="466"/>
      <c r="V812" s="466"/>
      <c r="W812" s="466"/>
    </row>
    <row r="813" spans="2:23" outlineLevel="1" x14ac:dyDescent="0.25">
      <c r="B813" s="426"/>
      <c r="C813" s="427"/>
      <c r="D813" s="427"/>
      <c r="G813" s="461"/>
      <c r="H813" s="457"/>
      <c r="I813" s="459" t="s">
        <v>435</v>
      </c>
      <c r="J813" s="460" t="s">
        <v>435</v>
      </c>
      <c r="K813" s="465"/>
      <c r="L813" s="466"/>
      <c r="M813" s="466"/>
      <c r="N813" s="466"/>
      <c r="O813" s="466"/>
      <c r="P813" s="466"/>
      <c r="Q813" s="466"/>
      <c r="R813" s="466"/>
      <c r="S813" s="466"/>
      <c r="T813" s="466"/>
      <c r="U813" s="466"/>
      <c r="V813" s="466"/>
      <c r="W813" s="466"/>
    </row>
    <row r="814" spans="2:23" ht="13.8" thickBot="1" x14ac:dyDescent="0.3">
      <c r="B814" s="467" t="s">
        <v>574</v>
      </c>
      <c r="C814" s="468"/>
      <c r="D814" s="468"/>
      <c r="E814" s="468"/>
      <c r="F814" s="468"/>
      <c r="G814" s="269"/>
      <c r="H814" s="347"/>
      <c r="I814" s="270" t="s">
        <v>435</v>
      </c>
      <c r="J814" s="271" t="s">
        <v>435</v>
      </c>
    </row>
    <row r="815" spans="2:23" ht="13.8" thickBot="1" x14ac:dyDescent="0.3">
      <c r="G815" s="61"/>
      <c r="H815" s="61"/>
      <c r="I815" s="62"/>
      <c r="J815" s="62"/>
    </row>
    <row r="816" spans="2:23" x14ac:dyDescent="0.25">
      <c r="B816" s="475" t="s">
        <v>394</v>
      </c>
      <c r="C816" s="476"/>
      <c r="D816" s="476"/>
      <c r="E816" s="476"/>
      <c r="F816" s="476"/>
      <c r="G816" s="494"/>
      <c r="H816" s="485"/>
      <c r="I816" s="479"/>
      <c r="J816" s="486"/>
    </row>
    <row r="817" spans="2:10" x14ac:dyDescent="0.25">
      <c r="B817" s="420"/>
      <c r="C817" s="427" t="s">
        <v>364</v>
      </c>
      <c r="G817" s="463"/>
      <c r="H817" s="457"/>
      <c r="I817" s="459"/>
      <c r="J817" s="488"/>
    </row>
    <row r="818" spans="2:10" x14ac:dyDescent="0.25">
      <c r="B818" s="426"/>
      <c r="F818" s="1" t="s">
        <v>365</v>
      </c>
      <c r="G818" s="463" t="s">
        <v>575</v>
      </c>
      <c r="H818" s="457" t="s">
        <v>576</v>
      </c>
      <c r="I818" s="459"/>
      <c r="J818" s="488">
        <v>4.0999999999999996</v>
      </c>
    </row>
    <row r="819" spans="2:10" x14ac:dyDescent="0.25">
      <c r="B819" s="426"/>
      <c r="F819" s="1" t="s">
        <v>366</v>
      </c>
      <c r="G819" s="463" t="s">
        <v>577</v>
      </c>
      <c r="H819" s="457" t="s">
        <v>578</v>
      </c>
      <c r="I819" s="459"/>
      <c r="J819" s="488">
        <v>4.0999999999999996</v>
      </c>
    </row>
    <row r="820" spans="2:10" x14ac:dyDescent="0.25">
      <c r="B820" s="426"/>
      <c r="G820" s="463"/>
      <c r="H820" s="457"/>
      <c r="I820" s="459"/>
      <c r="J820" s="488"/>
    </row>
    <row r="821" spans="2:10" x14ac:dyDescent="0.25">
      <c r="B821" s="420"/>
      <c r="C821" s="427" t="s">
        <v>367</v>
      </c>
      <c r="D821" s="427"/>
      <c r="E821" s="71"/>
      <c r="F821" s="487"/>
      <c r="G821" s="473"/>
      <c r="H821" s="457"/>
      <c r="I821" s="459"/>
      <c r="J821" s="488"/>
    </row>
    <row r="822" spans="2:10" x14ac:dyDescent="0.25">
      <c r="B822" s="420"/>
      <c r="D822" s="427" t="s">
        <v>128</v>
      </c>
      <c r="E822" s="71"/>
      <c r="F822" s="487"/>
      <c r="G822" s="473"/>
      <c r="H822" s="457"/>
      <c r="I822" s="459"/>
      <c r="J822" s="488"/>
    </row>
    <row r="823" spans="2:10" x14ac:dyDescent="0.25">
      <c r="B823" s="420"/>
      <c r="D823" s="427"/>
      <c r="F823" s="487" t="s">
        <v>368</v>
      </c>
      <c r="G823" s="463" t="s">
        <v>577</v>
      </c>
      <c r="H823" s="457" t="s">
        <v>578</v>
      </c>
      <c r="I823" s="459"/>
      <c r="J823" s="488">
        <v>4.2</v>
      </c>
    </row>
    <row r="824" spans="2:10" x14ac:dyDescent="0.25">
      <c r="B824" s="420"/>
      <c r="D824" s="427"/>
      <c r="F824" s="487" t="s">
        <v>369</v>
      </c>
      <c r="G824" s="463" t="s">
        <v>579</v>
      </c>
      <c r="H824" s="457" t="s">
        <v>578</v>
      </c>
      <c r="I824" s="459"/>
      <c r="J824" s="488">
        <v>4.2</v>
      </c>
    </row>
    <row r="825" spans="2:10" x14ac:dyDescent="0.25">
      <c r="B825" s="420"/>
      <c r="D825" s="427"/>
      <c r="F825" s="487" t="s">
        <v>370</v>
      </c>
      <c r="G825" s="463" t="s">
        <v>579</v>
      </c>
      <c r="H825" s="457" t="s">
        <v>578</v>
      </c>
      <c r="I825" s="459"/>
      <c r="J825" s="488">
        <v>4.2</v>
      </c>
    </row>
    <row r="826" spans="2:10" x14ac:dyDescent="0.25">
      <c r="B826" s="420"/>
      <c r="D826" s="427"/>
      <c r="F826" s="487" t="s">
        <v>371</v>
      </c>
      <c r="G826" s="463" t="s">
        <v>577</v>
      </c>
      <c r="H826" s="457" t="s">
        <v>578</v>
      </c>
      <c r="I826" s="459"/>
      <c r="J826" s="488">
        <v>4.2</v>
      </c>
    </row>
    <row r="827" spans="2:10" x14ac:dyDescent="0.25">
      <c r="B827" s="420"/>
      <c r="D827" s="427" t="s">
        <v>140</v>
      </c>
      <c r="E827" s="71"/>
      <c r="F827" s="487"/>
      <c r="G827" s="473"/>
      <c r="H827" s="457"/>
      <c r="I827" s="459"/>
      <c r="J827" s="488"/>
    </row>
    <row r="828" spans="2:10" x14ac:dyDescent="0.25">
      <c r="B828" s="420"/>
      <c r="D828" s="427"/>
      <c r="E828" s="71"/>
      <c r="F828" s="487" t="s">
        <v>368</v>
      </c>
      <c r="G828" s="463" t="s">
        <v>577</v>
      </c>
      <c r="H828" s="457" t="s">
        <v>578</v>
      </c>
      <c r="I828" s="459"/>
      <c r="J828" s="488">
        <v>4.2</v>
      </c>
    </row>
    <row r="829" spans="2:10" x14ac:dyDescent="0.25">
      <c r="B829" s="420"/>
      <c r="D829" s="427"/>
      <c r="E829" s="71"/>
      <c r="F829" s="487" t="s">
        <v>369</v>
      </c>
      <c r="G829" s="463" t="s">
        <v>579</v>
      </c>
      <c r="H829" s="457" t="s">
        <v>578</v>
      </c>
      <c r="I829" s="459"/>
      <c r="J829" s="488">
        <v>4.2</v>
      </c>
    </row>
    <row r="830" spans="2:10" x14ac:dyDescent="0.25">
      <c r="B830" s="420"/>
      <c r="D830" s="427"/>
      <c r="E830" s="71"/>
      <c r="F830" s="487" t="s">
        <v>370</v>
      </c>
      <c r="G830" s="463" t="s">
        <v>579</v>
      </c>
      <c r="H830" s="457" t="s">
        <v>578</v>
      </c>
      <c r="I830" s="459"/>
      <c r="J830" s="488">
        <v>4.2</v>
      </c>
    </row>
    <row r="831" spans="2:10" x14ac:dyDescent="0.25">
      <c r="B831" s="420"/>
      <c r="D831" s="427"/>
      <c r="E831" s="71"/>
      <c r="F831" s="487" t="s">
        <v>371</v>
      </c>
      <c r="G831" s="463" t="s">
        <v>577</v>
      </c>
      <c r="H831" s="457" t="s">
        <v>578</v>
      </c>
      <c r="I831" s="459"/>
      <c r="J831" s="488">
        <v>4.2</v>
      </c>
    </row>
    <row r="832" spans="2:10" x14ac:dyDescent="0.25">
      <c r="B832" s="420"/>
      <c r="D832" s="427" t="s">
        <v>372</v>
      </c>
      <c r="E832" s="71"/>
      <c r="F832" s="487"/>
      <c r="G832" s="473"/>
      <c r="H832" s="457"/>
      <c r="I832" s="459"/>
      <c r="J832" s="488"/>
    </row>
    <row r="833" spans="2:10" x14ac:dyDescent="0.25">
      <c r="B833" s="420"/>
      <c r="D833" s="427"/>
      <c r="E833" s="71"/>
      <c r="F833" s="487" t="s">
        <v>373</v>
      </c>
      <c r="G833" s="463" t="s">
        <v>579</v>
      </c>
      <c r="H833" s="457" t="s">
        <v>578</v>
      </c>
      <c r="I833" s="459"/>
      <c r="J833" s="488">
        <v>4.2</v>
      </c>
    </row>
    <row r="834" spans="2:10" x14ac:dyDescent="0.25">
      <c r="B834" s="420"/>
      <c r="D834" s="427"/>
      <c r="E834" s="71"/>
      <c r="F834" s="487" t="s">
        <v>374</v>
      </c>
      <c r="G834" s="463" t="s">
        <v>579</v>
      </c>
      <c r="H834" s="457" t="s">
        <v>578</v>
      </c>
      <c r="I834" s="459"/>
      <c r="J834" s="488">
        <v>4.2</v>
      </c>
    </row>
    <row r="835" spans="2:10" x14ac:dyDescent="0.25">
      <c r="B835" s="420"/>
      <c r="D835" s="427" t="s">
        <v>375</v>
      </c>
      <c r="F835" s="495"/>
      <c r="G835" s="473"/>
      <c r="H835" s="457"/>
      <c r="I835" s="459"/>
      <c r="J835" s="488"/>
    </row>
    <row r="836" spans="2:10" x14ac:dyDescent="0.25">
      <c r="B836" s="420"/>
      <c r="D836" s="427"/>
      <c r="E836" s="71"/>
      <c r="F836" s="487" t="s">
        <v>376</v>
      </c>
      <c r="G836" s="463" t="s">
        <v>579</v>
      </c>
      <c r="H836" s="457" t="s">
        <v>578</v>
      </c>
      <c r="I836" s="459"/>
      <c r="J836" s="488">
        <v>4.2</v>
      </c>
    </row>
    <row r="837" spans="2:10" x14ac:dyDescent="0.25">
      <c r="B837" s="420"/>
      <c r="D837" s="427"/>
      <c r="E837" s="71"/>
      <c r="F837" s="487" t="s">
        <v>377</v>
      </c>
      <c r="G837" s="463" t="s">
        <v>579</v>
      </c>
      <c r="H837" s="457" t="s">
        <v>578</v>
      </c>
      <c r="I837" s="459"/>
      <c r="J837" s="488">
        <v>4.2</v>
      </c>
    </row>
    <row r="838" spans="2:10" x14ac:dyDescent="0.25">
      <c r="B838" s="420"/>
      <c r="D838" s="427"/>
      <c r="E838" s="71"/>
      <c r="F838" s="487" t="s">
        <v>378</v>
      </c>
      <c r="G838" s="463" t="s">
        <v>579</v>
      </c>
      <c r="H838" s="457" t="s">
        <v>578</v>
      </c>
      <c r="I838" s="459"/>
      <c r="J838" s="488">
        <v>4.2</v>
      </c>
    </row>
    <row r="839" spans="2:10" x14ac:dyDescent="0.25">
      <c r="B839" s="420"/>
      <c r="D839" s="427"/>
      <c r="E839" s="71"/>
      <c r="F839" s="487" t="s">
        <v>379</v>
      </c>
      <c r="G839" s="463" t="s">
        <v>579</v>
      </c>
      <c r="H839" s="457" t="s">
        <v>578</v>
      </c>
      <c r="I839" s="459"/>
      <c r="J839" s="488">
        <v>4.2</v>
      </c>
    </row>
    <row r="840" spans="2:10" x14ac:dyDescent="0.25">
      <c r="B840" s="420"/>
      <c r="D840" s="427"/>
      <c r="E840" s="71"/>
      <c r="F840" s="487" t="s">
        <v>380</v>
      </c>
      <c r="G840" s="463" t="s">
        <v>579</v>
      </c>
      <c r="H840" s="457" t="s">
        <v>578</v>
      </c>
      <c r="I840" s="459"/>
      <c r="J840" s="488">
        <v>4.2</v>
      </c>
    </row>
    <row r="841" spans="2:10" x14ac:dyDescent="0.25">
      <c r="B841" s="420"/>
      <c r="D841" s="427" t="s">
        <v>381</v>
      </c>
      <c r="E841" s="427"/>
      <c r="F841" s="489"/>
      <c r="G841" s="473"/>
      <c r="H841" s="457"/>
      <c r="I841" s="459"/>
      <c r="J841" s="488"/>
    </row>
    <row r="842" spans="2:10" x14ac:dyDescent="0.25">
      <c r="B842" s="420"/>
      <c r="D842" s="427"/>
      <c r="E842" s="71"/>
      <c r="F842" s="487" t="s">
        <v>382</v>
      </c>
      <c r="G842" s="463" t="s">
        <v>577</v>
      </c>
      <c r="H842" s="457" t="s">
        <v>578</v>
      </c>
      <c r="I842" s="459"/>
      <c r="J842" s="488">
        <v>4.2</v>
      </c>
    </row>
    <row r="843" spans="2:10" x14ac:dyDescent="0.25">
      <c r="B843" s="420"/>
      <c r="D843" s="427"/>
      <c r="E843" s="71"/>
      <c r="F843" t="s">
        <v>383</v>
      </c>
      <c r="G843" s="463" t="s">
        <v>577</v>
      </c>
      <c r="H843" s="457" t="s">
        <v>578</v>
      </c>
      <c r="I843" s="459"/>
      <c r="J843" s="488">
        <v>4.2</v>
      </c>
    </row>
    <row r="844" spans="2:10" x14ac:dyDescent="0.25">
      <c r="B844" s="420"/>
      <c r="D844" s="427"/>
      <c r="E844" s="71"/>
      <c r="F844" s="487" t="s">
        <v>384</v>
      </c>
      <c r="G844" s="463" t="s">
        <v>577</v>
      </c>
      <c r="H844" s="457" t="s">
        <v>578</v>
      </c>
      <c r="I844" s="459"/>
      <c r="J844" s="488">
        <v>4.2</v>
      </c>
    </row>
    <row r="845" spans="2:10" x14ac:dyDescent="0.25">
      <c r="B845" s="420"/>
      <c r="D845" s="427"/>
      <c r="E845" s="71"/>
      <c r="F845" s="487" t="s">
        <v>385</v>
      </c>
      <c r="G845" s="463" t="s">
        <v>577</v>
      </c>
      <c r="H845" s="457" t="s">
        <v>578</v>
      </c>
      <c r="I845" s="459"/>
      <c r="J845" s="488">
        <v>4.2</v>
      </c>
    </row>
    <row r="846" spans="2:10" x14ac:dyDescent="0.25">
      <c r="B846" s="420"/>
      <c r="D846" s="427"/>
      <c r="E846" s="71"/>
      <c r="F846" t="s">
        <v>386</v>
      </c>
      <c r="G846" s="463" t="s">
        <v>577</v>
      </c>
      <c r="H846" s="457" t="s">
        <v>578</v>
      </c>
      <c r="I846" s="459"/>
      <c r="J846" s="488">
        <v>4.2</v>
      </c>
    </row>
    <row r="847" spans="2:10" x14ac:dyDescent="0.25">
      <c r="B847" s="420"/>
      <c r="D847" s="427"/>
      <c r="E847" s="71"/>
      <c r="F847" s="487"/>
      <c r="G847" s="473"/>
      <c r="H847" s="457"/>
      <c r="I847" s="459"/>
      <c r="J847" s="488"/>
    </row>
    <row r="848" spans="2:10" x14ac:dyDescent="0.25">
      <c r="B848" s="420"/>
      <c r="C848" s="1" t="s">
        <v>387</v>
      </c>
      <c r="D848" s="427"/>
      <c r="E848" s="71"/>
      <c r="F848" s="487"/>
      <c r="G848" s="473"/>
      <c r="H848" s="457"/>
      <c r="I848" s="459"/>
      <c r="J848" s="488"/>
    </row>
    <row r="849" spans="2:10" x14ac:dyDescent="0.25">
      <c r="B849" s="420"/>
      <c r="D849" s="427"/>
      <c r="E849" s="71"/>
      <c r="F849" s="487" t="s">
        <v>182</v>
      </c>
      <c r="G849" s="473"/>
      <c r="H849" s="457"/>
      <c r="I849" s="459"/>
      <c r="J849" s="488"/>
    </row>
    <row r="850" spans="2:10" x14ac:dyDescent="0.25">
      <c r="B850" s="420"/>
      <c r="D850" s="427"/>
      <c r="E850" s="71"/>
      <c r="F850" s="487" t="s">
        <v>183</v>
      </c>
      <c r="G850" s="473"/>
      <c r="H850" s="457"/>
      <c r="I850" s="459"/>
      <c r="J850" s="488"/>
    </row>
    <row r="851" spans="2:10" x14ac:dyDescent="0.25">
      <c r="B851" s="420"/>
      <c r="D851" s="427"/>
      <c r="E851" s="71"/>
      <c r="F851" s="487" t="s">
        <v>184</v>
      </c>
      <c r="G851" s="473"/>
      <c r="H851" s="457"/>
      <c r="I851" s="459"/>
      <c r="J851" s="488"/>
    </row>
    <row r="852" spans="2:10" x14ac:dyDescent="0.25">
      <c r="B852" s="420"/>
      <c r="D852" s="427"/>
      <c r="E852" s="71"/>
      <c r="F852" s="487"/>
      <c r="G852" s="473"/>
      <c r="H852" s="457"/>
      <c r="I852" s="459"/>
      <c r="J852" s="488"/>
    </row>
    <row r="853" spans="2:10" x14ac:dyDescent="0.25">
      <c r="B853" s="420"/>
      <c r="C853" s="1" t="s">
        <v>388</v>
      </c>
      <c r="D853" s="427"/>
      <c r="E853" s="71"/>
      <c r="F853" s="487"/>
      <c r="G853" s="473"/>
      <c r="H853" s="457"/>
      <c r="I853" s="459"/>
      <c r="J853" s="488"/>
    </row>
    <row r="854" spans="2:10" x14ac:dyDescent="0.25">
      <c r="B854" s="420"/>
      <c r="D854" s="427"/>
      <c r="E854" s="71"/>
      <c r="F854" s="487" t="s">
        <v>389</v>
      </c>
      <c r="G854" s="473"/>
      <c r="H854" s="457"/>
      <c r="I854" s="459"/>
      <c r="J854" s="575">
        <v>3.1</v>
      </c>
    </row>
    <row r="855" spans="2:10" ht="13.8" thickBot="1" x14ac:dyDescent="0.3">
      <c r="B855" s="467"/>
      <c r="C855" s="468"/>
      <c r="D855" s="576"/>
      <c r="E855" s="577"/>
      <c r="F855" s="491" t="s">
        <v>390</v>
      </c>
      <c r="G855" s="492"/>
      <c r="H855" s="470"/>
      <c r="I855" s="471"/>
      <c r="J855" s="578">
        <v>3.1</v>
      </c>
    </row>
    <row r="856" spans="2:10" ht="13.8" thickBot="1" x14ac:dyDescent="0.3">
      <c r="G856" s="473"/>
      <c r="H856" s="473"/>
    </row>
    <row r="857" spans="2:10" x14ac:dyDescent="0.25">
      <c r="B857" s="475" t="s">
        <v>414</v>
      </c>
      <c r="C857" s="476"/>
      <c r="D857" s="476"/>
      <c r="E857" s="476"/>
      <c r="F857" s="483"/>
      <c r="G857" s="496"/>
      <c r="H857" s="497"/>
      <c r="I857" s="479"/>
      <c r="J857" s="486"/>
    </row>
    <row r="858" spans="2:10" x14ac:dyDescent="0.25">
      <c r="B858" s="426"/>
      <c r="D858" s="427" t="s">
        <v>171</v>
      </c>
      <c r="F858" s="487"/>
      <c r="G858" s="498"/>
      <c r="H858" s="499"/>
      <c r="I858" s="459"/>
      <c r="J858" s="488"/>
    </row>
    <row r="859" spans="2:10" ht="26.4" outlineLevel="1" x14ac:dyDescent="0.25">
      <c r="B859" s="426"/>
      <c r="F859" s="487" t="s">
        <v>402</v>
      </c>
      <c r="G859" s="498" t="s">
        <v>580</v>
      </c>
      <c r="H859" s="499" t="s">
        <v>537</v>
      </c>
      <c r="I859" s="459"/>
      <c r="J859" s="488">
        <v>2.7</v>
      </c>
    </row>
    <row r="860" spans="2:10" ht="26.4" outlineLevel="1" x14ac:dyDescent="0.25">
      <c r="B860" s="426"/>
      <c r="F860" s="487" t="s">
        <v>403</v>
      </c>
      <c r="G860" s="498" t="s">
        <v>581</v>
      </c>
      <c r="H860" s="499" t="s">
        <v>537</v>
      </c>
      <c r="I860" s="459"/>
      <c r="J860" s="488">
        <v>2.7</v>
      </c>
    </row>
    <row r="861" spans="2:10" ht="26.4" outlineLevel="1" x14ac:dyDescent="0.25">
      <c r="B861" s="426"/>
      <c r="F861" s="487" t="s">
        <v>404</v>
      </c>
      <c r="G861" s="498" t="s">
        <v>582</v>
      </c>
      <c r="H861" s="499" t="s">
        <v>537</v>
      </c>
      <c r="I861" s="459"/>
      <c r="J861" s="488">
        <v>2.7</v>
      </c>
    </row>
    <row r="862" spans="2:10" ht="26.4" outlineLevel="1" x14ac:dyDescent="0.25">
      <c r="B862" s="426"/>
      <c r="F862" s="487" t="s">
        <v>405</v>
      </c>
      <c r="G862" s="498" t="s">
        <v>583</v>
      </c>
      <c r="H862" s="499" t="s">
        <v>537</v>
      </c>
      <c r="I862" s="459"/>
      <c r="J862" s="488">
        <v>2.7</v>
      </c>
    </row>
    <row r="863" spans="2:10" ht="26.4" outlineLevel="1" x14ac:dyDescent="0.25">
      <c r="B863" s="426"/>
      <c r="F863" s="487" t="s">
        <v>406</v>
      </c>
      <c r="G863" s="498" t="s">
        <v>584</v>
      </c>
      <c r="H863" s="499" t="s">
        <v>537</v>
      </c>
      <c r="I863" s="459"/>
      <c r="J863" s="488">
        <v>2.7</v>
      </c>
    </row>
    <row r="864" spans="2:10" ht="26.4" outlineLevel="1" x14ac:dyDescent="0.25">
      <c r="B864" s="426"/>
      <c r="F864" s="487" t="s">
        <v>407</v>
      </c>
      <c r="G864" s="498" t="s">
        <v>585</v>
      </c>
      <c r="H864" s="499" t="s">
        <v>537</v>
      </c>
      <c r="I864" s="459"/>
      <c r="J864" s="488">
        <v>2.7</v>
      </c>
    </row>
    <row r="865" spans="2:10" ht="26.4" outlineLevel="1" x14ac:dyDescent="0.25">
      <c r="B865" s="426"/>
      <c r="F865" s="487" t="s">
        <v>408</v>
      </c>
      <c r="G865" s="498" t="s">
        <v>586</v>
      </c>
      <c r="H865" s="499" t="s">
        <v>537</v>
      </c>
      <c r="I865" s="459"/>
      <c r="J865" s="488">
        <v>2.7</v>
      </c>
    </row>
    <row r="866" spans="2:10" x14ac:dyDescent="0.25">
      <c r="B866" s="426"/>
      <c r="F866" s="487"/>
      <c r="G866" s="498"/>
      <c r="H866" s="499"/>
      <c r="I866" s="459"/>
      <c r="J866" s="488" t="s">
        <v>435</v>
      </c>
    </row>
    <row r="867" spans="2:10" x14ac:dyDescent="0.25">
      <c r="B867" s="426"/>
      <c r="D867" s="427" t="s">
        <v>295</v>
      </c>
      <c r="F867" s="487"/>
      <c r="G867" s="498"/>
      <c r="H867" s="499"/>
      <c r="I867" s="459"/>
      <c r="J867" s="488" t="s">
        <v>435</v>
      </c>
    </row>
    <row r="868" spans="2:10" ht="26.4" outlineLevel="1" x14ac:dyDescent="0.25">
      <c r="B868" s="426"/>
      <c r="F868" s="487" t="s">
        <v>402</v>
      </c>
      <c r="G868" s="498" t="s">
        <v>587</v>
      </c>
      <c r="H868" s="499" t="s">
        <v>537</v>
      </c>
      <c r="I868" s="459"/>
      <c r="J868" s="488">
        <v>3.9</v>
      </c>
    </row>
    <row r="869" spans="2:10" ht="26.4" outlineLevel="1" x14ac:dyDescent="0.25">
      <c r="B869" s="426"/>
      <c r="F869" s="487" t="s">
        <v>403</v>
      </c>
      <c r="G869" s="498" t="s">
        <v>588</v>
      </c>
      <c r="H869" s="499" t="s">
        <v>537</v>
      </c>
      <c r="I869" s="459"/>
      <c r="J869" s="488">
        <v>3.9</v>
      </c>
    </row>
    <row r="870" spans="2:10" ht="26.4" outlineLevel="1" x14ac:dyDescent="0.25">
      <c r="B870" s="426"/>
      <c r="F870" s="487" t="s">
        <v>404</v>
      </c>
      <c r="G870" s="498" t="s">
        <v>589</v>
      </c>
      <c r="H870" s="499" t="s">
        <v>537</v>
      </c>
      <c r="I870" s="459"/>
      <c r="J870" s="488">
        <v>3.9</v>
      </c>
    </row>
    <row r="871" spans="2:10" ht="26.4" outlineLevel="1" x14ac:dyDescent="0.25">
      <c r="B871" s="426"/>
      <c r="F871" s="487" t="s">
        <v>405</v>
      </c>
      <c r="G871" s="498" t="s">
        <v>590</v>
      </c>
      <c r="H871" s="499" t="s">
        <v>537</v>
      </c>
      <c r="I871" s="459"/>
      <c r="J871" s="488">
        <v>3.9</v>
      </c>
    </row>
    <row r="872" spans="2:10" ht="26.4" outlineLevel="1" x14ac:dyDescent="0.25">
      <c r="B872" s="426"/>
      <c r="F872" s="487" t="s">
        <v>406</v>
      </c>
      <c r="G872" s="498" t="s">
        <v>591</v>
      </c>
      <c r="H872" s="499" t="s">
        <v>537</v>
      </c>
      <c r="I872" s="459"/>
      <c r="J872" s="488">
        <v>3.9</v>
      </c>
    </row>
    <row r="873" spans="2:10" ht="26.4" outlineLevel="1" x14ac:dyDescent="0.25">
      <c r="B873" s="426"/>
      <c r="F873" s="487" t="s">
        <v>407</v>
      </c>
      <c r="G873" s="498" t="s">
        <v>592</v>
      </c>
      <c r="H873" s="499" t="s">
        <v>537</v>
      </c>
      <c r="I873" s="459"/>
      <c r="J873" s="488">
        <v>3.9</v>
      </c>
    </row>
    <row r="874" spans="2:10" ht="27" outlineLevel="1" thickBot="1" x14ac:dyDescent="0.3">
      <c r="B874" s="500"/>
      <c r="C874" s="468"/>
      <c r="D874" s="468"/>
      <c r="E874" s="468"/>
      <c r="F874" s="491" t="s">
        <v>408</v>
      </c>
      <c r="G874" s="501" t="s">
        <v>593</v>
      </c>
      <c r="H874" s="502" t="s">
        <v>537</v>
      </c>
      <c r="I874" s="471"/>
      <c r="J874" s="493">
        <v>3.9</v>
      </c>
    </row>
    <row r="875" spans="2:10" x14ac:dyDescent="0.25">
      <c r="B875" s="476"/>
      <c r="C875" s="476"/>
      <c r="D875" s="476"/>
      <c r="E875" s="476"/>
      <c r="F875" s="476"/>
      <c r="G875" s="503"/>
      <c r="H875" s="503"/>
      <c r="I875" s="504"/>
      <c r="J875" s="504"/>
    </row>
    <row r="876" spans="2:10" x14ac:dyDescent="0.25">
      <c r="G876" s="442"/>
      <c r="H876" s="442"/>
    </row>
    <row r="877" spans="2:10" x14ac:dyDescent="0.25">
      <c r="G877" s="442"/>
      <c r="H877" s="442"/>
    </row>
    <row r="878" spans="2:10" x14ac:dyDescent="0.25">
      <c r="G878" s="442"/>
      <c r="H878" s="442"/>
    </row>
    <row r="879" spans="2:10" x14ac:dyDescent="0.25">
      <c r="G879" s="442"/>
      <c r="H879" s="442"/>
    </row>
    <row r="880" spans="2:10" x14ac:dyDescent="0.25">
      <c r="G880" s="442"/>
      <c r="H880" s="442"/>
    </row>
    <row r="881" spans="7:8" x14ac:dyDescent="0.25">
      <c r="G881" s="442"/>
      <c r="H881" s="442"/>
    </row>
    <row r="882" spans="7:8" x14ac:dyDescent="0.25">
      <c r="G882" s="442"/>
      <c r="H882" s="442"/>
    </row>
    <row r="883" spans="7:8" x14ac:dyDescent="0.25">
      <c r="G883" s="442"/>
      <c r="H883" s="442"/>
    </row>
    <row r="884" spans="7:8" x14ac:dyDescent="0.25">
      <c r="G884" s="442"/>
      <c r="H884" s="442"/>
    </row>
    <row r="885" spans="7:8" x14ac:dyDescent="0.25">
      <c r="G885" s="442"/>
      <c r="H885" s="442"/>
    </row>
    <row r="886" spans="7:8" x14ac:dyDescent="0.25">
      <c r="G886" s="442"/>
      <c r="H886" s="442"/>
    </row>
    <row r="887" spans="7:8" x14ac:dyDescent="0.25">
      <c r="G887" s="442"/>
      <c r="H887" s="442"/>
    </row>
    <row r="888" spans="7:8" x14ac:dyDescent="0.25">
      <c r="G888" s="442"/>
      <c r="H888" s="442"/>
    </row>
    <row r="889" spans="7:8" x14ac:dyDescent="0.25">
      <c r="G889" s="442"/>
      <c r="H889" s="442"/>
    </row>
    <row r="890" spans="7:8" x14ac:dyDescent="0.25">
      <c r="G890" s="442"/>
      <c r="H890" s="442"/>
    </row>
    <row r="891" spans="7:8" x14ac:dyDescent="0.25">
      <c r="G891" s="442"/>
      <c r="H891" s="442"/>
    </row>
    <row r="892" spans="7:8" x14ac:dyDescent="0.25">
      <c r="G892" s="442"/>
      <c r="H892" s="442"/>
    </row>
    <row r="893" spans="7:8" x14ac:dyDescent="0.25">
      <c r="G893" s="442"/>
      <c r="H893" s="442"/>
    </row>
    <row r="894" spans="7:8" x14ac:dyDescent="0.25">
      <c r="G894" s="442"/>
      <c r="H894" s="442"/>
    </row>
    <row r="895" spans="7:8" x14ac:dyDescent="0.25">
      <c r="G895" s="442"/>
      <c r="H895" s="442"/>
    </row>
    <row r="896" spans="7:8" x14ac:dyDescent="0.25">
      <c r="G896" s="442"/>
      <c r="H896" s="442"/>
    </row>
    <row r="897" spans="7:8" x14ac:dyDescent="0.25">
      <c r="G897" s="442"/>
      <c r="H897" s="442"/>
    </row>
    <row r="898" spans="7:8" x14ac:dyDescent="0.25">
      <c r="G898" s="442"/>
      <c r="H898" s="442"/>
    </row>
    <row r="899" spans="7:8" x14ac:dyDescent="0.25">
      <c r="G899" s="442"/>
      <c r="H899" s="442"/>
    </row>
    <row r="900" spans="7:8" x14ac:dyDescent="0.25">
      <c r="G900" s="442"/>
      <c r="H900" s="442"/>
    </row>
    <row r="901" spans="7:8" x14ac:dyDescent="0.25">
      <c r="H901" s="453"/>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68580</xdr:colOff>
                <xdr:row>0</xdr:row>
                <xdr:rowOff>30480</xdr:rowOff>
              </from>
              <to>
                <xdr:col>5</xdr:col>
                <xdr:colOff>3192780</xdr:colOff>
                <xdr:row>1</xdr:row>
                <xdr:rowOff>144780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EAE0-8365-4303-BC20-C384DFAFB528}">
  <dimension ref="A1:I65"/>
  <sheetViews>
    <sheetView topLeftCell="A15" workbookViewId="0">
      <selection activeCell="A33" sqref="A33"/>
    </sheetView>
  </sheetViews>
  <sheetFormatPr defaultColWidth="9.5546875" defaultRowHeight="13.2" x14ac:dyDescent="0.25"/>
  <cols>
    <col min="1" max="1" width="17.88671875" style="539" customWidth="1"/>
    <col min="2" max="2" width="16" style="539" bestFit="1" customWidth="1"/>
    <col min="3" max="3" width="14.6640625" style="539" customWidth="1"/>
    <col min="4" max="4" width="17" style="539" customWidth="1"/>
    <col min="5" max="5" width="17.109375" style="539" customWidth="1"/>
    <col min="6" max="7" width="16" style="539" customWidth="1"/>
    <col min="8" max="8" width="17.109375" style="539" customWidth="1"/>
    <col min="9" max="16384" width="9.5546875" style="539"/>
  </cols>
  <sheetData>
    <row r="1" spans="1:7" ht="23.4" customHeight="1" x14ac:dyDescent="0.3">
      <c r="A1" s="641"/>
      <c r="B1" s="642"/>
      <c r="C1" s="641"/>
      <c r="D1" s="641"/>
      <c r="E1" s="641"/>
      <c r="F1" s="643" t="s">
        <v>1</v>
      </c>
      <c r="G1" s="641"/>
    </row>
    <row r="2" spans="1:7" ht="15" customHeight="1" x14ac:dyDescent="0.3">
      <c r="A2" s="641"/>
      <c r="B2" s="642"/>
      <c r="C2" s="641"/>
      <c r="D2" s="641"/>
      <c r="E2" s="641"/>
      <c r="F2" s="643"/>
      <c r="G2" s="641"/>
    </row>
    <row r="3" spans="1:7" ht="37.35" customHeight="1" x14ac:dyDescent="0.4">
      <c r="A3" s="670" t="s">
        <v>2</v>
      </c>
      <c r="B3" s="670"/>
      <c r="C3" s="670"/>
      <c r="D3" s="670"/>
      <c r="E3" s="670"/>
      <c r="F3" s="670"/>
      <c r="G3" s="641"/>
    </row>
    <row r="4" spans="1:7" ht="26.1" customHeight="1" x14ac:dyDescent="0.4">
      <c r="A4" s="670" t="s">
        <v>3</v>
      </c>
      <c r="B4" s="670"/>
      <c r="C4" s="670"/>
      <c r="D4" s="670"/>
      <c r="E4" s="670"/>
      <c r="F4" s="670"/>
      <c r="G4" s="641"/>
    </row>
    <row r="5" spans="1:7" ht="14.1" customHeight="1" x14ac:dyDescent="0.25">
      <c r="A5" s="641"/>
      <c r="B5" s="641"/>
      <c r="C5" s="641"/>
      <c r="D5" s="641"/>
      <c r="E5" s="641"/>
      <c r="F5" s="641"/>
      <c r="G5" s="641"/>
    </row>
    <row r="6" spans="1:7" ht="17.399999999999999" customHeight="1" x14ac:dyDescent="0.3">
      <c r="A6" s="642" t="s">
        <v>4</v>
      </c>
      <c r="B6" s="641"/>
      <c r="C6" s="641"/>
      <c r="D6" s="641"/>
      <c r="E6" s="641"/>
      <c r="F6" s="641"/>
      <c r="G6" s="641"/>
    </row>
    <row r="7" spans="1:7" ht="24" customHeight="1" x14ac:dyDescent="0.25">
      <c r="A7" s="667" t="s">
        <v>5</v>
      </c>
      <c r="B7" s="667"/>
      <c r="C7" s="669"/>
      <c r="D7" s="669"/>
      <c r="E7" s="669"/>
      <c r="F7" s="669"/>
      <c r="G7" s="641"/>
    </row>
    <row r="8" spans="1:7" ht="24" customHeight="1" x14ac:dyDescent="0.25">
      <c r="A8" s="667" t="s">
        <v>6</v>
      </c>
      <c r="B8" s="667"/>
      <c r="C8" s="666"/>
      <c r="D8" s="666"/>
      <c r="E8" s="666"/>
      <c r="F8" s="666"/>
      <c r="G8" s="641"/>
    </row>
    <row r="9" spans="1:7" ht="24" customHeight="1" x14ac:dyDescent="0.25">
      <c r="A9" s="667" t="s">
        <v>7</v>
      </c>
      <c r="B9" s="667"/>
      <c r="C9" s="666"/>
      <c r="D9" s="666"/>
      <c r="E9" s="666"/>
      <c r="F9" s="666"/>
      <c r="G9" s="641"/>
    </row>
    <row r="10" spans="1:7" ht="14.1" customHeight="1" x14ac:dyDescent="0.25">
      <c r="A10" s="124"/>
      <c r="B10" s="124"/>
      <c r="C10" s="124"/>
      <c r="D10" s="124"/>
      <c r="E10" s="124"/>
      <c r="F10" s="124"/>
      <c r="G10" s="641"/>
    </row>
    <row r="11" spans="1:7" ht="14.1" customHeight="1" x14ac:dyDescent="0.25">
      <c r="A11" s="124"/>
      <c r="B11" s="124"/>
      <c r="C11" s="124"/>
      <c r="D11" s="124"/>
      <c r="E11" s="124"/>
      <c r="F11" s="124"/>
      <c r="G11" s="641"/>
    </row>
    <row r="12" spans="1:7" ht="15" customHeight="1" x14ac:dyDescent="0.3">
      <c r="A12" s="644" t="s">
        <v>8</v>
      </c>
      <c r="B12" s="641"/>
      <c r="C12" s="641"/>
      <c r="D12" s="641"/>
      <c r="E12" s="641"/>
      <c r="F12" s="641"/>
      <c r="G12" s="641"/>
    </row>
    <row r="13" spans="1:7" ht="24" customHeight="1" x14ac:dyDescent="0.25">
      <c r="A13" s="667" t="s">
        <v>9</v>
      </c>
      <c r="B13" s="667"/>
      <c r="C13" s="669"/>
      <c r="D13" s="669"/>
      <c r="E13" s="669"/>
      <c r="F13" s="669"/>
      <c r="G13" s="641"/>
    </row>
    <row r="14" spans="1:7" ht="24" customHeight="1" x14ac:dyDescent="0.25">
      <c r="A14" s="667" t="s">
        <v>10</v>
      </c>
      <c r="B14" s="667"/>
      <c r="C14" s="645"/>
      <c r="D14" s="645"/>
      <c r="E14" s="645"/>
      <c r="F14" s="645"/>
      <c r="G14" s="641"/>
    </row>
    <row r="15" spans="1:7" ht="24" customHeight="1" x14ac:dyDescent="0.25">
      <c r="A15" s="667" t="s">
        <v>11</v>
      </c>
      <c r="B15" s="667"/>
      <c r="C15" s="666"/>
      <c r="D15" s="666"/>
      <c r="E15" s="666"/>
      <c r="F15" s="666"/>
      <c r="G15" s="641"/>
    </row>
    <row r="16" spans="1:7" ht="24" customHeight="1" x14ac:dyDescent="0.25">
      <c r="A16" s="667" t="s">
        <v>12</v>
      </c>
      <c r="B16" s="667"/>
      <c r="C16" s="666"/>
      <c r="D16" s="666"/>
      <c r="E16" s="666"/>
      <c r="F16" s="666"/>
      <c r="G16" s="641"/>
    </row>
    <row r="17" spans="1:9" ht="15" x14ac:dyDescent="0.25">
      <c r="A17" s="124"/>
      <c r="B17" s="124"/>
      <c r="C17" s="124"/>
      <c r="D17" s="124"/>
      <c r="E17" s="124"/>
      <c r="F17" s="124"/>
      <c r="G17" s="641"/>
    </row>
    <row r="18" spans="1:9" ht="14.4" x14ac:dyDescent="0.3">
      <c r="A18" s="646"/>
      <c r="B18" s="646"/>
      <c r="C18" s="646"/>
      <c r="D18" s="646"/>
      <c r="E18" s="646"/>
      <c r="F18" s="646"/>
      <c r="G18" s="641"/>
    </row>
    <row r="19" spans="1:9" ht="14.1" customHeight="1" x14ac:dyDescent="0.3">
      <c r="A19" s="668" t="s">
        <v>13</v>
      </c>
      <c r="B19" s="668"/>
      <c r="C19" s="668"/>
      <c r="D19" s="668"/>
      <c r="E19" s="668"/>
      <c r="F19" s="668"/>
      <c r="G19" s="71"/>
      <c r="H19" s="653"/>
      <c r="I19" s="653"/>
    </row>
    <row r="20" spans="1:9" ht="47.25" customHeight="1" x14ac:dyDescent="0.25">
      <c r="A20" s="681"/>
      <c r="B20" s="674" t="s">
        <v>14</v>
      </c>
      <c r="C20" s="674"/>
      <c r="D20" s="674"/>
      <c r="E20" s="674"/>
      <c r="F20" s="674"/>
      <c r="G20" s="673"/>
      <c r="H20" s="653"/>
      <c r="I20" s="653"/>
    </row>
    <row r="21" spans="1:9" x14ac:dyDescent="0.25">
      <c r="A21" s="681"/>
      <c r="B21" s="674"/>
      <c r="C21" s="674"/>
      <c r="D21" s="674"/>
      <c r="E21" s="674"/>
      <c r="F21" s="674"/>
      <c r="G21" s="673"/>
      <c r="H21" s="653"/>
      <c r="I21" s="653"/>
    </row>
    <row r="22" spans="1:9" ht="27" customHeight="1" x14ac:dyDescent="0.25">
      <c r="A22" s="681"/>
      <c r="B22" s="675" t="s">
        <v>15</v>
      </c>
      <c r="C22" s="676"/>
      <c r="D22" s="676"/>
      <c r="E22" s="676"/>
      <c r="F22" s="676"/>
      <c r="G22" s="673"/>
      <c r="H22" s="653"/>
      <c r="I22" s="653"/>
    </row>
    <row r="23" spans="1:9" ht="12.75" customHeight="1" x14ac:dyDescent="0.25">
      <c r="A23" s="681"/>
      <c r="B23" s="674" t="s">
        <v>0</v>
      </c>
      <c r="C23" s="674"/>
      <c r="D23" s="674"/>
      <c r="E23" s="674"/>
      <c r="F23" s="674"/>
      <c r="G23" s="673"/>
      <c r="H23" s="653"/>
      <c r="I23" s="653"/>
    </row>
    <row r="24" spans="1:9" x14ac:dyDescent="0.25">
      <c r="A24" s="385"/>
      <c r="B24"/>
      <c r="C24"/>
      <c r="D24"/>
      <c r="E24"/>
      <c r="F24"/>
      <c r="G24" s="71"/>
      <c r="H24" s="653"/>
      <c r="I24" s="653"/>
    </row>
    <row r="25" spans="1:9" ht="25.5" customHeight="1" x14ac:dyDescent="0.25">
      <c r="A25" s="385"/>
      <c r="B25" s="654"/>
      <c r="C25" s="677" t="s">
        <v>16</v>
      </c>
      <c r="D25" s="674"/>
      <c r="E25" s="674"/>
      <c r="F25" s="674"/>
      <c r="G25" s="71"/>
      <c r="H25" s="653"/>
      <c r="I25" s="653"/>
    </row>
    <row r="26" spans="1:9" x14ac:dyDescent="0.25">
      <c r="A26" s="385"/>
      <c r="B26" s="385"/>
      <c r="C26" s="442"/>
      <c r="D26" s="442"/>
      <c r="E26" s="442"/>
      <c r="F26" s="442"/>
      <c r="G26" s="71"/>
      <c r="H26" s="653"/>
      <c r="I26" s="653"/>
    </row>
    <row r="27" spans="1:9" ht="39.75" customHeight="1" x14ac:dyDescent="0.25">
      <c r="A27" s="385"/>
      <c r="B27" s="654"/>
      <c r="C27" s="677" t="s">
        <v>17</v>
      </c>
      <c r="D27" s="674"/>
      <c r="E27" s="674"/>
      <c r="F27" s="674"/>
      <c r="G27" s="71"/>
      <c r="H27" s="653"/>
      <c r="I27" s="653"/>
    </row>
    <row r="28" spans="1:9" ht="29.1" customHeight="1" x14ac:dyDescent="0.25">
      <c r="A28" s="385"/>
      <c r="B28" s="442"/>
      <c r="C28" s="678" t="s">
        <v>18</v>
      </c>
      <c r="D28" s="678"/>
      <c r="E28" s="678"/>
      <c r="F28" s="678"/>
      <c r="G28" s="71"/>
      <c r="H28" s="653"/>
      <c r="I28" s="653"/>
    </row>
    <row r="29" spans="1:9" ht="14.1" customHeight="1" x14ac:dyDescent="0.25">
      <c r="A29" s="385"/>
      <c r="B29" s="442"/>
      <c r="C29" s="679"/>
      <c r="D29" s="679"/>
      <c r="E29" s="679"/>
      <c r="F29" s="679"/>
      <c r="G29" s="71"/>
      <c r="H29" s="653"/>
      <c r="I29" s="653"/>
    </row>
    <row r="30" spans="1:9" ht="14.1" customHeight="1" x14ac:dyDescent="0.25">
      <c r="A30" s="385"/>
      <c r="B30" s="442"/>
      <c r="C30" s="442"/>
      <c r="D30" s="442"/>
      <c r="E30" s="442"/>
      <c r="F30" s="442"/>
      <c r="G30" s="71"/>
      <c r="H30" s="653"/>
      <c r="I30" s="653"/>
    </row>
    <row r="31" spans="1:9" ht="14.1" customHeight="1" x14ac:dyDescent="0.25">
      <c r="A31" s="385"/>
      <c r="B31" s="442"/>
      <c r="C31" s="442"/>
      <c r="D31" s="442"/>
      <c r="E31" s="442"/>
      <c r="F31" s="442"/>
      <c r="G31" s="71"/>
      <c r="H31" s="653"/>
      <c r="I31" s="653"/>
    </row>
    <row r="32" spans="1:9" ht="28.2" customHeight="1" x14ac:dyDescent="0.25">
      <c r="A32" s="385"/>
      <c r="B32" s="654"/>
      <c r="C32" s="677" t="s">
        <v>19</v>
      </c>
      <c r="D32" s="680"/>
      <c r="E32" s="680"/>
      <c r="F32" s="680"/>
      <c r="G32" s="674"/>
      <c r="H32" s="681"/>
      <c r="I32" s="681"/>
    </row>
    <row r="33" spans="1:9" ht="14.1" customHeight="1" x14ac:dyDescent="0.25">
      <c r="A33" s="385"/>
      <c r="B33" s="442"/>
      <c r="C33" s="442"/>
      <c r="D33" s="442"/>
      <c r="E33" s="442"/>
      <c r="F33" s="442"/>
      <c r="G33" s="71"/>
      <c r="H33" s="653"/>
      <c r="I33" s="653"/>
    </row>
    <row r="34" spans="1:9" ht="14.1" customHeight="1" x14ac:dyDescent="0.25">
      <c r="A34" s="385"/>
      <c r="B34" s="442"/>
      <c r="C34" s="442"/>
      <c r="D34" s="442"/>
      <c r="E34" s="442"/>
      <c r="F34" s="442"/>
      <c r="G34" s="71"/>
      <c r="H34" s="653"/>
      <c r="I34" s="653"/>
    </row>
    <row r="35" spans="1:9" ht="14.1" customHeight="1" x14ac:dyDescent="0.25">
      <c r="A35" s="385"/>
      <c r="B35" s="442"/>
      <c r="C35" s="442"/>
      <c r="D35" s="442"/>
      <c r="E35" s="442"/>
      <c r="F35" s="442"/>
      <c r="G35" s="71"/>
      <c r="H35" s="653"/>
      <c r="I35" s="653"/>
    </row>
    <row r="36" spans="1:9" ht="22.95" customHeight="1" x14ac:dyDescent="0.25">
      <c r="A36" s="71"/>
      <c r="B36" s="671"/>
      <c r="C36" s="671"/>
      <c r="D36" s="71"/>
      <c r="E36" s="672"/>
      <c r="F36" s="672"/>
      <c r="G36" s="71"/>
      <c r="H36" s="653"/>
      <c r="I36" s="653"/>
    </row>
    <row r="37" spans="1:9" ht="14.1" customHeight="1" x14ac:dyDescent="0.3">
      <c r="A37" s="646"/>
      <c r="B37" s="682" t="s">
        <v>20</v>
      </c>
      <c r="C37" s="682"/>
      <c r="D37" s="71"/>
      <c r="E37" s="683" t="s">
        <v>21</v>
      </c>
      <c r="F37" s="683"/>
      <c r="G37" s="71"/>
      <c r="H37" s="653"/>
      <c r="I37" s="653"/>
    </row>
    <row r="38" spans="1:9" ht="15.6" customHeight="1" x14ac:dyDescent="0.3">
      <c r="A38" s="249"/>
      <c r="B38" s="249"/>
      <c r="C38" s="249"/>
      <c r="D38" s="249"/>
      <c r="E38" s="249"/>
      <c r="F38" s="646"/>
      <c r="G38" s="648"/>
      <c r="H38" s="653"/>
      <c r="I38" s="653"/>
    </row>
    <row r="39" spans="1:9" x14ac:dyDescent="0.25">
      <c r="A39" s="71"/>
      <c r="B39" s="71"/>
      <c r="C39" s="71"/>
      <c r="D39" s="71"/>
      <c r="E39" s="71"/>
      <c r="F39" s="71"/>
      <c r="G39" s="71"/>
      <c r="H39" s="653"/>
      <c r="I39" s="653"/>
    </row>
    <row r="40" spans="1:9" ht="14.25" customHeight="1" x14ac:dyDescent="0.3">
      <c r="A40" s="646"/>
      <c r="B40" s="649"/>
      <c r="C40" s="649"/>
      <c r="D40" s="71"/>
      <c r="E40" s="649"/>
      <c r="F40" s="649"/>
      <c r="G40" s="71"/>
      <c r="H40" s="653"/>
      <c r="I40" s="653"/>
    </row>
    <row r="41" spans="1:9" ht="30" customHeight="1" x14ac:dyDescent="0.3">
      <c r="A41" s="668" t="s">
        <v>22</v>
      </c>
      <c r="B41" s="668"/>
      <c r="C41" s="668"/>
      <c r="D41" s="668"/>
      <c r="E41" s="668"/>
      <c r="F41" s="668"/>
      <c r="G41" s="71"/>
      <c r="H41" s="653"/>
      <c r="I41" s="653"/>
    </row>
    <row r="42" spans="1:9" ht="55.5" customHeight="1" x14ac:dyDescent="0.25">
      <c r="A42" s="684"/>
      <c r="B42" s="674" t="s">
        <v>23</v>
      </c>
      <c r="C42" s="674"/>
      <c r="D42" s="674"/>
      <c r="E42" s="674"/>
      <c r="F42" s="674"/>
      <c r="G42" s="673"/>
      <c r="H42" s="653"/>
      <c r="I42" s="653"/>
    </row>
    <row r="43" spans="1:9" x14ac:dyDescent="0.25">
      <c r="A43" s="684"/>
      <c r="B43" s="674"/>
      <c r="C43" s="674"/>
      <c r="D43" s="674"/>
      <c r="E43" s="674"/>
      <c r="F43" s="674"/>
      <c r="G43" s="673"/>
      <c r="H43" s="653"/>
      <c r="I43" s="653"/>
    </row>
    <row r="44" spans="1:9" ht="28.5" customHeight="1" x14ac:dyDescent="0.25">
      <c r="A44" s="684"/>
      <c r="B44" s="675" t="s">
        <v>15</v>
      </c>
      <c r="C44" s="676"/>
      <c r="D44" s="676"/>
      <c r="E44" s="676"/>
      <c r="F44" s="676"/>
      <c r="G44" s="673"/>
      <c r="H44" s="653"/>
      <c r="I44" s="653"/>
    </row>
    <row r="45" spans="1:9" ht="14.4" x14ac:dyDescent="0.3">
      <c r="A45" s="646"/>
      <c r="B45"/>
      <c r="C45"/>
      <c r="D45"/>
      <c r="E45"/>
      <c r="F45"/>
      <c r="G45" s="71"/>
      <c r="H45" s="653"/>
      <c r="I45" s="653"/>
    </row>
    <row r="46" spans="1:9" ht="25.5" customHeight="1" x14ac:dyDescent="0.25">
      <c r="A46" s="385"/>
      <c r="B46" s="654"/>
      <c r="C46" s="677" t="s">
        <v>24</v>
      </c>
      <c r="D46" s="674"/>
      <c r="E46" s="674"/>
      <c r="F46" s="674"/>
      <c r="G46" s="71"/>
      <c r="H46" s="653"/>
      <c r="I46" s="653"/>
    </row>
    <row r="47" spans="1:9" x14ac:dyDescent="0.25">
      <c r="A47" s="385"/>
      <c r="B47" s="385"/>
      <c r="C47" s="442"/>
      <c r="D47" s="442"/>
      <c r="E47" s="442"/>
      <c r="F47" s="442"/>
      <c r="G47" s="71"/>
      <c r="H47" s="653"/>
      <c r="I47" s="653"/>
    </row>
    <row r="48" spans="1:9" ht="25.5" customHeight="1" x14ac:dyDescent="0.25">
      <c r="A48" s="385"/>
      <c r="B48" s="654"/>
      <c r="C48" s="677" t="s">
        <v>25</v>
      </c>
      <c r="D48" s="674"/>
      <c r="E48" s="674"/>
      <c r="F48" s="674"/>
      <c r="G48" s="71"/>
      <c r="H48" s="653"/>
      <c r="I48" s="653"/>
    </row>
    <row r="49" spans="1:9" ht="14.1" customHeight="1" x14ac:dyDescent="0.25">
      <c r="A49" s="385"/>
      <c r="B49" s="442"/>
      <c r="C49" s="678" t="s">
        <v>18</v>
      </c>
      <c r="D49" s="678"/>
      <c r="E49" s="678"/>
      <c r="F49" s="678"/>
      <c r="G49" s="71"/>
      <c r="H49" s="653"/>
      <c r="I49" s="653"/>
    </row>
    <row r="50" spans="1:9" ht="14.1" customHeight="1" x14ac:dyDescent="0.25">
      <c r="A50" s="385"/>
      <c r="B50" s="442"/>
      <c r="C50" s="679"/>
      <c r="D50" s="679"/>
      <c r="E50" s="679"/>
      <c r="F50" s="679"/>
      <c r="G50" s="71"/>
      <c r="H50" s="653"/>
      <c r="I50" s="653"/>
    </row>
    <row r="51" spans="1:9" ht="14.1" customHeight="1" x14ac:dyDescent="0.25">
      <c r="A51" s="385"/>
      <c r="B51" s="442"/>
      <c r="C51" s="442"/>
      <c r="D51" s="442"/>
      <c r="E51" s="442"/>
      <c r="F51" s="442"/>
      <c r="G51" s="71"/>
      <c r="H51" s="653"/>
      <c r="I51" s="653"/>
    </row>
    <row r="52" spans="1:9" ht="25.95" customHeight="1" x14ac:dyDescent="0.25">
      <c r="A52" s="385"/>
      <c r="B52" s="654"/>
      <c r="C52" s="677" t="s">
        <v>26</v>
      </c>
      <c r="D52" s="674"/>
      <c r="E52" s="674"/>
      <c r="F52" s="674"/>
      <c r="G52" s="674"/>
      <c r="H52" s="674"/>
      <c r="I52" s="653"/>
    </row>
    <row r="53" spans="1:9" ht="14.1" customHeight="1" x14ac:dyDescent="0.25">
      <c r="A53" s="385"/>
      <c r="B53" s="442"/>
      <c r="C53" s="442"/>
      <c r="D53" s="442"/>
      <c r="E53" s="442"/>
      <c r="F53" s="442"/>
      <c r="G53" s="71"/>
      <c r="H53" s="653"/>
      <c r="I53" s="653"/>
    </row>
    <row r="54" spans="1:9" ht="14.1" customHeight="1" x14ac:dyDescent="0.3">
      <c r="A54" s="646"/>
      <c r="B54" s="671"/>
      <c r="C54" s="671"/>
      <c r="D54" s="71"/>
      <c r="E54" s="672"/>
      <c r="F54" s="672"/>
      <c r="G54" s="71"/>
      <c r="H54" s="653"/>
      <c r="I54" s="653"/>
    </row>
    <row r="55" spans="1:9" ht="27" customHeight="1" x14ac:dyDescent="0.3">
      <c r="A55" s="646"/>
      <c r="B55" s="682" t="s">
        <v>20</v>
      </c>
      <c r="C55" s="682"/>
      <c r="D55" s="71"/>
      <c r="E55" s="683" t="s">
        <v>21</v>
      </c>
      <c r="F55" s="683"/>
      <c r="G55" s="71"/>
      <c r="H55" s="653"/>
      <c r="I55" s="653"/>
    </row>
    <row r="56" spans="1:9" ht="27" customHeight="1" x14ac:dyDescent="0.3">
      <c r="A56" s="646"/>
      <c r="B56" s="649"/>
      <c r="C56" s="649"/>
      <c r="D56" s="71"/>
      <c r="E56" s="649"/>
      <c r="F56" s="649"/>
      <c r="G56" s="71"/>
      <c r="H56" s="653"/>
      <c r="I56" s="653"/>
    </row>
    <row r="57" spans="1:9" ht="15" customHeight="1" x14ac:dyDescent="0.3">
      <c r="A57" s="249"/>
      <c r="B57" s="249"/>
      <c r="C57" s="249"/>
      <c r="D57" s="249"/>
      <c r="E57" s="249"/>
      <c r="F57" s="646"/>
      <c r="G57" s="648"/>
    </row>
    <row r="58" spans="1:9" ht="25.5" customHeight="1" x14ac:dyDescent="0.25">
      <c r="A58" s="685" t="s">
        <v>27</v>
      </c>
      <c r="B58" s="686"/>
      <c r="C58" s="686"/>
      <c r="D58" s="686"/>
      <c r="E58" s="686"/>
      <c r="F58" s="687"/>
      <c r="G58" s="648"/>
    </row>
    <row r="59" spans="1:9" ht="25.5" customHeight="1" x14ac:dyDescent="0.25">
      <c r="A59" s="688" t="s">
        <v>28</v>
      </c>
      <c r="B59" s="689"/>
      <c r="C59" s="689"/>
      <c r="D59" s="689"/>
      <c r="E59" s="689"/>
      <c r="F59" s="690"/>
      <c r="G59" s="641"/>
    </row>
    <row r="60" spans="1:9" ht="14.1" customHeight="1" x14ac:dyDescent="0.25">
      <c r="A60" s="691" t="s">
        <v>29</v>
      </c>
      <c r="B60" s="692"/>
      <c r="C60" s="692"/>
      <c r="D60" s="692"/>
      <c r="E60" s="692"/>
      <c r="F60" s="693"/>
      <c r="G60" s="641"/>
    </row>
    <row r="61" spans="1:9" x14ac:dyDescent="0.25">
      <c r="A61" s="650"/>
      <c r="B61" s="647"/>
      <c r="C61" s="647"/>
      <c r="D61" s="647"/>
      <c r="E61" s="647"/>
      <c r="F61" s="647"/>
      <c r="G61" s="641"/>
    </row>
    <row r="62" spans="1:9" x14ac:dyDescent="0.25">
      <c r="A62" s="650"/>
      <c r="B62" s="647"/>
      <c r="C62" s="647"/>
      <c r="D62" s="647"/>
      <c r="E62" s="647"/>
      <c r="F62" s="647"/>
      <c r="G62" s="641"/>
    </row>
    <row r="63" spans="1:9" x14ac:dyDescent="0.25">
      <c r="A63" s="650"/>
      <c r="B63" s="647"/>
      <c r="C63" s="647"/>
      <c r="D63" s="647"/>
      <c r="E63" s="647"/>
      <c r="F63" s="647"/>
      <c r="G63" s="641"/>
    </row>
    <row r="64" spans="1:9" x14ac:dyDescent="0.25">
      <c r="A64" s="651"/>
      <c r="B64" s="641"/>
      <c r="C64" s="641"/>
      <c r="D64" s="641"/>
      <c r="E64" s="641"/>
      <c r="F64" s="652"/>
      <c r="G64" s="641"/>
    </row>
    <row r="65" spans="1:7" x14ac:dyDescent="0.25">
      <c r="A65" s="651"/>
      <c r="B65" s="641"/>
      <c r="C65" s="641"/>
      <c r="D65" s="641"/>
      <c r="E65" s="641"/>
      <c r="F65" s="641"/>
      <c r="G65" s="641"/>
    </row>
  </sheetData>
  <mergeCells count="49">
    <mergeCell ref="B43:F43"/>
    <mergeCell ref="B44:F44"/>
    <mergeCell ref="A58:F58"/>
    <mergeCell ref="A59:F59"/>
    <mergeCell ref="A60:F60"/>
    <mergeCell ref="B55:C55"/>
    <mergeCell ref="E55:F55"/>
    <mergeCell ref="A20:A23"/>
    <mergeCell ref="B20:F20"/>
    <mergeCell ref="A15:B15"/>
    <mergeCell ref="B54:C54"/>
    <mergeCell ref="E54:F54"/>
    <mergeCell ref="B37:C37"/>
    <mergeCell ref="E37:F37"/>
    <mergeCell ref="A41:F41"/>
    <mergeCell ref="A42:A44"/>
    <mergeCell ref="B42:F42"/>
    <mergeCell ref="C46:F46"/>
    <mergeCell ref="C48:F48"/>
    <mergeCell ref="C49:F49"/>
    <mergeCell ref="C50:F50"/>
    <mergeCell ref="C52:H52"/>
    <mergeCell ref="G42:G44"/>
    <mergeCell ref="B36:C36"/>
    <mergeCell ref="E36:F36"/>
    <mergeCell ref="G20:G23"/>
    <mergeCell ref="B21:F21"/>
    <mergeCell ref="B22:F22"/>
    <mergeCell ref="B23:F23"/>
    <mergeCell ref="C25:F25"/>
    <mergeCell ref="C27:F27"/>
    <mergeCell ref="C28:F28"/>
    <mergeCell ref="C29:F29"/>
    <mergeCell ref="C32:I32"/>
    <mergeCell ref="A3:F3"/>
    <mergeCell ref="A4:F4"/>
    <mergeCell ref="A7:B7"/>
    <mergeCell ref="C7:F7"/>
    <mergeCell ref="A8:B8"/>
    <mergeCell ref="C8:F8"/>
    <mergeCell ref="C15:F15"/>
    <mergeCell ref="A16:B16"/>
    <mergeCell ref="C16:F16"/>
    <mergeCell ref="A19:F19"/>
    <mergeCell ref="A9:B9"/>
    <mergeCell ref="C9:F9"/>
    <mergeCell ref="A13:B13"/>
    <mergeCell ref="C13:F13"/>
    <mergeCell ref="A14:B1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topLeftCell="A473" zoomScale="85" zoomScaleNormal="85" workbookViewId="0">
      <selection activeCell="A512" sqref="A512"/>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332" customWidth="1"/>
    <col min="26" max="16384" width="9.33203125" style="71"/>
  </cols>
  <sheetData>
    <row r="3" spans="1:25" s="124" customFormat="1" ht="16.2" thickBot="1" x14ac:dyDescent="0.3">
      <c r="A3" s="71"/>
      <c r="B3" s="96" t="s">
        <v>30</v>
      </c>
      <c r="C3" s="1"/>
      <c r="D3" s="1"/>
      <c r="E3" s="1"/>
      <c r="F3" s="96" t="s">
        <v>31</v>
      </c>
      <c r="G3" s="138"/>
      <c r="H3" s="15"/>
      <c r="I3" s="15"/>
      <c r="J3" s="139"/>
      <c r="K3" s="15"/>
      <c r="L3" s="15"/>
      <c r="M3" s="141"/>
      <c r="N3" s="15"/>
      <c r="O3" s="15"/>
      <c r="P3" s="15"/>
      <c r="Q3" s="15"/>
      <c r="R3" s="15"/>
      <c r="S3" s="15"/>
      <c r="T3" s="15"/>
      <c r="U3" s="15"/>
      <c r="V3" s="15"/>
      <c r="W3" s="15"/>
      <c r="X3" s="71"/>
      <c r="Y3" s="585"/>
    </row>
    <row r="4" spans="1:25" s="124" customFormat="1" ht="15.6" x14ac:dyDescent="0.3">
      <c r="A4" s="71"/>
      <c r="B4" s="96" t="s">
        <v>32</v>
      </c>
      <c r="C4" s="1"/>
      <c r="D4" s="1"/>
      <c r="E4" s="1"/>
      <c r="F4" s="341" t="s">
        <v>33</v>
      </c>
      <c r="G4" s="581"/>
      <c r="H4" s="103" t="s">
        <v>34</v>
      </c>
      <c r="I4" s="579"/>
      <c r="J4" s="579"/>
      <c r="K4" s="580"/>
      <c r="L4" s="579"/>
      <c r="M4" s="579"/>
      <c r="N4" s="579"/>
      <c r="O4" s="579"/>
      <c r="P4" s="579"/>
      <c r="Q4" s="579"/>
      <c r="R4" s="579"/>
      <c r="S4" s="579"/>
      <c r="T4" s="579"/>
      <c r="U4" s="579"/>
      <c r="V4" s="579"/>
      <c r="W4" s="583"/>
      <c r="X4" s="71"/>
      <c r="Y4" s="586"/>
    </row>
    <row r="5" spans="1:25" s="124" customFormat="1" ht="16.2" thickBot="1" x14ac:dyDescent="0.3">
      <c r="A5" s="71"/>
      <c r="B5" s="96" t="s">
        <v>35</v>
      </c>
      <c r="C5" s="1"/>
      <c r="D5" s="1"/>
      <c r="E5" s="1"/>
      <c r="F5" s="334">
        <v>45046</v>
      </c>
      <c r="G5" s="582"/>
      <c r="H5" s="109">
        <f>$F5+7</f>
        <v>45053</v>
      </c>
      <c r="I5" s="110">
        <f>$F5+14</f>
        <v>45060</v>
      </c>
      <c r="J5" s="110">
        <f>$F5+21</f>
        <v>45067</v>
      </c>
      <c r="K5" s="111">
        <f>IF($F5=EOMONTH($F5,0),EOMONTH($F5,1),EDATE($F5,1))</f>
        <v>45077</v>
      </c>
      <c r="L5" s="110">
        <f>IF($F5=EOMONTH($F5,0),EOMONTH($F5,2),EDATE($F5,2))</f>
        <v>45107</v>
      </c>
      <c r="M5" s="110">
        <f>IF($F5=EOMONTH($F5,0),EOMONTH($F5,3),EDATE($F5,3))</f>
        <v>45138</v>
      </c>
      <c r="N5" s="110">
        <f>IF($F5=EOMONTH($F5,0),EOMONTH($F5,4),EDATE($F5,4))</f>
        <v>45169</v>
      </c>
      <c r="O5" s="110">
        <f>IF($F5=EOMONTH($F5,0),EOMONTH($F5,5),EDATE($F5,5))</f>
        <v>45199</v>
      </c>
      <c r="P5" s="110">
        <f>IF($F5=EOMONTH($F5,0),EOMONTH($F5,6),EDATE($F5,6))</f>
        <v>45230</v>
      </c>
      <c r="Q5" s="110">
        <f>IF($F5=EOMONTH($F5,0),EOMONTH($F5,7),EDATE($F5,7))</f>
        <v>45260</v>
      </c>
      <c r="R5" s="110">
        <f>IF($F5=EOMONTH($F5,0),EOMONTH($F5,8),EDATE($F5,8))</f>
        <v>45291</v>
      </c>
      <c r="S5" s="110">
        <f>IF($F5=EOMONTH($F5,0),EOMONTH($F5,9),EDATE($F5,9))</f>
        <v>45322</v>
      </c>
      <c r="T5" s="110">
        <f>IF($F5=EOMONTH($F5,0),EOMONTH($F5,10),EDATE($F5,10))</f>
        <v>45351</v>
      </c>
      <c r="U5" s="110">
        <f>IF($F5=EOMONTH($F5,0),EOMONTH($F5,11),EDATE($F5,11))</f>
        <v>45382</v>
      </c>
      <c r="V5" s="110">
        <f>IF($F5=EOMONTH($F5,0),EOMONTH($F5,12),EDATE($F5,12))</f>
        <v>45412</v>
      </c>
      <c r="W5" s="584"/>
      <c r="X5" s="71"/>
      <c r="Y5" s="584"/>
    </row>
    <row r="6" spans="1:25" s="125" customFormat="1" ht="16.2" thickBot="1" x14ac:dyDescent="0.3">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2" thickBot="1" x14ac:dyDescent="0.3">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x14ac:dyDescent="0.25">
      <c r="B8" s="25"/>
      <c r="C8" s="23" t="s">
        <v>41</v>
      </c>
      <c r="D8" s="23"/>
      <c r="E8" s="24"/>
      <c r="F8" s="24"/>
      <c r="G8" s="50"/>
      <c r="H8" s="51"/>
      <c r="I8" s="34"/>
      <c r="J8" s="34"/>
      <c r="K8" s="37"/>
      <c r="L8" s="34"/>
      <c r="M8" s="36"/>
      <c r="N8" s="34"/>
      <c r="O8" s="34"/>
      <c r="P8" s="34"/>
      <c r="Q8" s="34"/>
      <c r="R8" s="34"/>
      <c r="S8" s="34"/>
      <c r="T8" s="34"/>
      <c r="U8" s="34"/>
      <c r="V8" s="34"/>
      <c r="W8" s="33"/>
      <c r="Y8" s="325"/>
    </row>
    <row r="9" spans="1:25" x14ac:dyDescent="0.25">
      <c r="B9" s="25"/>
      <c r="C9" s="23"/>
      <c r="D9" s="23"/>
      <c r="E9" s="24"/>
      <c r="F9" s="146" t="s">
        <v>42</v>
      </c>
      <c r="G9" s="158">
        <f>SUM('2.CAD NCCF'!G9,'3.USD NCCF'!G9,'4.EUR NCCF'!G9,'5.GBP NCCF'!G9,'6.Other(Incld) NCCF'!G9)</f>
        <v>0</v>
      </c>
      <c r="H9" s="51"/>
      <c r="I9" s="34"/>
      <c r="J9" s="34"/>
      <c r="K9" s="37"/>
      <c r="L9" s="34"/>
      <c r="M9" s="36"/>
      <c r="N9" s="34"/>
      <c r="O9" s="34"/>
      <c r="P9" s="34"/>
      <c r="Q9" s="34"/>
      <c r="R9" s="34"/>
      <c r="S9" s="34"/>
      <c r="T9" s="34"/>
      <c r="U9" s="34"/>
      <c r="V9" s="34"/>
      <c r="W9" s="33"/>
      <c r="Y9" s="326"/>
    </row>
    <row r="10" spans="1: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x14ac:dyDescent="0.25">
      <c r="B11" s="25"/>
      <c r="C11" s="24"/>
      <c r="D11" s="63"/>
      <c r="E11" s="64"/>
      <c r="F11" s="146" t="s">
        <v>44</v>
      </c>
      <c r="G11" s="147">
        <f>SUM('2.CAD NCCF'!G11,'3.USD NCCF'!G11,'4.EUR NCCF'!G11,'5.GBP NCCF'!G11,'6.Other(Incld) NCCF'!G11)</f>
        <v>0</v>
      </c>
      <c r="H11" s="184">
        <f>SUM('2.CAD NCCF'!H11,'3.USD NCCF'!H11,'4.EUR NCCF'!H11,'5.GBP NCCF'!H11,'6.Other(Incld) NCCF'!H11)</f>
        <v>0</v>
      </c>
      <c r="I11" s="154">
        <f>SUM('2.CAD NCCF'!I11,'3.USD NCCF'!I11,'4.EUR NCCF'!I11,'5.GBP NCCF'!I11,'6.Other(Incld) NCCF'!I11)</f>
        <v>0</v>
      </c>
      <c r="J11" s="154">
        <f>SUM('2.CAD NCCF'!J11,'3.USD NCCF'!J11,'4.EUR NCCF'!J11,'5.GBP NCCF'!J11,'6.Other(Incld) NCCF'!J11)</f>
        <v>0</v>
      </c>
      <c r="K11" s="185">
        <f>SUM('2.CAD NCCF'!K11,'3.USD NCCF'!K11,'4.EUR NCCF'!K11,'5.GBP NCCF'!K11,'6.Other(Incld) NCCF'!K11)</f>
        <v>0</v>
      </c>
      <c r="L11" s="159">
        <f>SUM('2.CAD NCCF'!L11,'3.USD NCCF'!L11,'4.EUR NCCF'!L11,'5.GBP NCCF'!L11,'6.Other(Incld) NCCF'!L11)</f>
        <v>0</v>
      </c>
      <c r="M11" s="154">
        <f>SUM('2.CAD NCCF'!M11,'3.USD NCCF'!M11,'4.EUR NCCF'!M11,'5.GBP NCCF'!M11,'6.Other(Incld) NCCF'!M11)</f>
        <v>0</v>
      </c>
      <c r="N11" s="154">
        <f>SUM('2.CAD NCCF'!N11,'3.USD NCCF'!N11,'4.EUR NCCF'!N11,'5.GBP NCCF'!N11,'6.Other(Incld) NCCF'!N11)</f>
        <v>0</v>
      </c>
      <c r="O11" s="154">
        <f>SUM('2.CAD NCCF'!O11,'3.USD NCCF'!O11,'4.EUR NCCF'!O11,'5.GBP NCCF'!O11,'6.Other(Incld) NCCF'!O11)</f>
        <v>0</v>
      </c>
      <c r="P11" s="154">
        <f>SUM('2.CAD NCCF'!P11,'3.USD NCCF'!P11,'4.EUR NCCF'!P11,'5.GBP NCCF'!P11,'6.Other(Incld) NCCF'!P11)</f>
        <v>0</v>
      </c>
      <c r="Q11" s="154">
        <f>SUM('2.CAD NCCF'!Q11,'3.USD NCCF'!Q11,'4.EUR NCCF'!Q11,'5.GBP NCCF'!Q11,'6.Other(Incld) NCCF'!Q11)</f>
        <v>0</v>
      </c>
      <c r="R11" s="154">
        <f>SUM('2.CAD NCCF'!R11,'3.USD NCCF'!R11,'4.EUR NCCF'!R11,'5.GBP NCCF'!R11,'6.Other(Incld) NCCF'!R11)</f>
        <v>0</v>
      </c>
      <c r="S11" s="154">
        <f>SUM('2.CAD NCCF'!S11,'3.USD NCCF'!S11,'4.EUR NCCF'!S11,'5.GBP NCCF'!S11,'6.Other(Incld) NCCF'!S11)</f>
        <v>0</v>
      </c>
      <c r="T11" s="154">
        <f>SUM('2.CAD NCCF'!T11,'3.USD NCCF'!T11,'4.EUR NCCF'!T11,'5.GBP NCCF'!T11,'6.Other(Incld) NCCF'!T11)</f>
        <v>0</v>
      </c>
      <c r="U11" s="154">
        <f>SUM('2.CAD NCCF'!U11,'3.USD NCCF'!U11,'4.EUR NCCF'!U11,'5.GBP NCCF'!U11,'6.Other(Incld) NCCF'!U11)</f>
        <v>0</v>
      </c>
      <c r="V11" s="183">
        <f>SUM('2.CAD NCCF'!V11,'3.USD NCCF'!V11,'4.EUR NCCF'!V11,'5.GBP NCCF'!V11,'6.Other(Incld) NCCF'!V11)</f>
        <v>0</v>
      </c>
      <c r="W11" s="46">
        <f>SUM('2.CAD NCCF'!W11,'3.USD NCCF'!W11,'4.EUR NCCF'!W11,'5.GBP NCCF'!W11,'6.Other(Incld) NCCF'!W11)</f>
        <v>0</v>
      </c>
      <c r="Y11" s="326"/>
    </row>
    <row r="12" spans="1:25" outlineLevel="1" x14ac:dyDescent="0.25">
      <c r="B12" s="25"/>
      <c r="C12" s="63"/>
      <c r="D12" s="63"/>
      <c r="E12" s="63"/>
      <c r="F12" s="146" t="s">
        <v>45</v>
      </c>
      <c r="G12" s="158">
        <f>SUM('2.CAD NCCF'!G12,'3.USD NCCF'!G12,'4.EUR NCCF'!G12,'5.GBP NCCF'!G12,'6.Other(Incld) NCCF'!G12)</f>
        <v>0</v>
      </c>
      <c r="H12" s="43"/>
      <c r="I12" s="42"/>
      <c r="J12" s="42"/>
      <c r="K12" s="44"/>
      <c r="L12" s="42"/>
      <c r="M12" s="42"/>
      <c r="N12" s="42"/>
      <c r="O12" s="42"/>
      <c r="P12" s="42"/>
      <c r="Q12" s="42"/>
      <c r="R12" s="42"/>
      <c r="S12" s="42"/>
      <c r="T12" s="42"/>
      <c r="U12" s="42"/>
      <c r="V12" s="42"/>
      <c r="W12" s="49"/>
      <c r="Y12" s="326"/>
    </row>
    <row r="13" spans="1:25" x14ac:dyDescent="0.25">
      <c r="B13" s="25"/>
      <c r="C13" s="63"/>
      <c r="D13" s="64" t="s">
        <v>46</v>
      </c>
      <c r="E13" s="63"/>
      <c r="F13" s="24"/>
      <c r="G13" s="74">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x14ac:dyDescent="0.25">
      <c r="B14" s="25"/>
      <c r="C14" s="63"/>
      <c r="D14" s="63"/>
      <c r="E14" s="63"/>
      <c r="F14" s="146" t="s">
        <v>47</v>
      </c>
      <c r="G14" s="158">
        <f>SUM('2.CAD NCCF'!G14,'3.USD NCCF'!G14,'4.EUR NCCF'!G14,'5.GBP NCCF'!G14,'6.Other(Incld) NCCF'!G14)</f>
        <v>0</v>
      </c>
      <c r="H14" s="43"/>
      <c r="I14" s="42"/>
      <c r="J14" s="42"/>
      <c r="K14" s="44"/>
      <c r="L14" s="42"/>
      <c r="M14" s="42"/>
      <c r="N14" s="42"/>
      <c r="O14" s="42"/>
      <c r="P14" s="42"/>
      <c r="Q14" s="42"/>
      <c r="R14" s="42"/>
      <c r="S14" s="42"/>
      <c r="T14" s="42"/>
      <c r="U14" s="42"/>
      <c r="V14" s="42"/>
      <c r="W14" s="49"/>
      <c r="Y14" s="326"/>
    </row>
    <row r="15" spans="1:25" outlineLevel="1" x14ac:dyDescent="0.25">
      <c r="B15" s="25"/>
      <c r="C15" s="63"/>
      <c r="D15" s="63"/>
      <c r="E15" s="63"/>
      <c r="F15" s="157" t="s">
        <v>48</v>
      </c>
      <c r="G15" s="158">
        <f>SUM('2.CAD NCCF'!G15,'3.USD NCCF'!G15,'4.EUR NCCF'!G15,'5.GBP NCCF'!G15,'6.Other(Incld) NCCF'!G15)</f>
        <v>0</v>
      </c>
      <c r="H15" s="184">
        <f>SUM('2.CAD NCCF'!H15,'3.USD NCCF'!H15,'4.EUR NCCF'!H15,'5.GBP NCCF'!H15,'6.Other(Incld) NCCF'!H15)</f>
        <v>0</v>
      </c>
      <c r="I15" s="154">
        <f>SUM('2.CAD NCCF'!I15,'3.USD NCCF'!I15,'4.EUR NCCF'!I15,'5.GBP NCCF'!I15,'6.Other(Incld) NCCF'!I15)</f>
        <v>0</v>
      </c>
      <c r="J15" s="154">
        <f>SUM('2.CAD NCCF'!J15,'3.USD NCCF'!J15,'4.EUR NCCF'!J15,'5.GBP NCCF'!J15,'6.Other(Incld) NCCF'!J15)</f>
        <v>0</v>
      </c>
      <c r="K15" s="185">
        <f>SUM('2.CAD NCCF'!K15,'3.USD NCCF'!K15,'4.EUR NCCF'!K15,'5.GBP NCCF'!K15,'6.Other(Incld) NCCF'!K15)</f>
        <v>0</v>
      </c>
      <c r="L15" s="159">
        <f>SUM('2.CAD NCCF'!L15,'3.USD NCCF'!L15,'4.EUR NCCF'!L15,'5.GBP NCCF'!L15,'6.Other(Incld) NCCF'!L15)</f>
        <v>0</v>
      </c>
      <c r="M15" s="154">
        <f>SUM('2.CAD NCCF'!M15,'3.USD NCCF'!M15,'4.EUR NCCF'!M15,'5.GBP NCCF'!M15,'6.Other(Incld) NCCF'!M15)</f>
        <v>0</v>
      </c>
      <c r="N15" s="154">
        <f>SUM('2.CAD NCCF'!N15,'3.USD NCCF'!N15,'4.EUR NCCF'!N15,'5.GBP NCCF'!N15,'6.Other(Incld) NCCF'!N15)</f>
        <v>0</v>
      </c>
      <c r="O15" s="154">
        <f>SUM('2.CAD NCCF'!O15,'3.USD NCCF'!O15,'4.EUR NCCF'!O15,'5.GBP NCCF'!O15,'6.Other(Incld) NCCF'!O15)</f>
        <v>0</v>
      </c>
      <c r="P15" s="154">
        <f>SUM('2.CAD NCCF'!P15,'3.USD NCCF'!P15,'4.EUR NCCF'!P15,'5.GBP NCCF'!P15,'6.Other(Incld) NCCF'!P15)</f>
        <v>0</v>
      </c>
      <c r="Q15" s="154">
        <f>SUM('2.CAD NCCF'!Q15,'3.USD NCCF'!Q15,'4.EUR NCCF'!Q15,'5.GBP NCCF'!Q15,'6.Other(Incld) NCCF'!Q15)</f>
        <v>0</v>
      </c>
      <c r="R15" s="154">
        <f>SUM('2.CAD NCCF'!R15,'3.USD NCCF'!R15,'4.EUR NCCF'!R15,'5.GBP NCCF'!R15,'6.Other(Incld) NCCF'!R15)</f>
        <v>0</v>
      </c>
      <c r="S15" s="154">
        <f>SUM('2.CAD NCCF'!S15,'3.USD NCCF'!S15,'4.EUR NCCF'!S15,'5.GBP NCCF'!S15,'6.Other(Incld) NCCF'!S15)</f>
        <v>0</v>
      </c>
      <c r="T15" s="154">
        <f>SUM('2.CAD NCCF'!T15,'3.USD NCCF'!T15,'4.EUR NCCF'!T15,'5.GBP NCCF'!T15,'6.Other(Incld) NCCF'!T15)</f>
        <v>0</v>
      </c>
      <c r="U15" s="154">
        <f>SUM('2.CAD NCCF'!U15,'3.USD NCCF'!U15,'4.EUR NCCF'!U15,'5.GBP NCCF'!U15,'6.Other(Incld) NCCF'!U15)</f>
        <v>0</v>
      </c>
      <c r="V15" s="183">
        <f>SUM('2.CAD NCCF'!V15,'3.USD NCCF'!V15,'4.EUR NCCF'!V15,'5.GBP NCCF'!V15,'6.Other(Incld) NCCF'!V15)</f>
        <v>0</v>
      </c>
      <c r="W15" s="46">
        <f>SUM('2.CAD NCCF'!W15,'3.USD NCCF'!W15,'4.EUR NCCF'!W15,'5.GBP NCCF'!W15,'6.Other(Incld) NCCF'!W15)</f>
        <v>0</v>
      </c>
      <c r="Y15" s="326"/>
    </row>
    <row r="16" spans="1: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146" t="s">
        <v>52</v>
      </c>
      <c r="G19" s="160">
        <f>SUM('2.CAD NCCF'!G19,'3.USD NCCF'!G19,'4.EUR NCCF'!G19,'5.GBP NCCF'!G19,'6.Other(Incld) NCCF'!G19)</f>
        <v>0</v>
      </c>
      <c r="H19" s="208">
        <f>SUM('2.CAD NCCF'!H19,'3.USD NCCF'!H19,'4.EUR NCCF'!H19,'5.GBP NCCF'!H19,'6.Other(Incld) NCCF'!H19)</f>
        <v>0</v>
      </c>
      <c r="I19" s="149">
        <f>SUM('2.CAD NCCF'!I19,'3.USD NCCF'!I19,'4.EUR NCCF'!I19,'5.GBP NCCF'!I19,'6.Other(Incld) NCCF'!I19)</f>
        <v>0</v>
      </c>
      <c r="J19" s="149">
        <f>SUM('2.CAD NCCF'!J19,'3.USD NCCF'!J19,'4.EUR NCCF'!J19,'5.GBP NCCF'!J19,'6.Other(Incld) NCCF'!J19)</f>
        <v>0</v>
      </c>
      <c r="K19" s="167">
        <f>SUM('2.CAD NCCF'!K19,'3.USD NCCF'!K19,'4.EUR NCCF'!K19,'5.GBP NCCF'!K19,'6.Other(Incld) NCCF'!K19)</f>
        <v>0</v>
      </c>
      <c r="L19" s="148">
        <f>SUM('2.CAD NCCF'!L19,'3.USD NCCF'!L19,'4.EUR NCCF'!L19,'5.GBP NCCF'!L19,'6.Other(Incld) NCCF'!L19)</f>
        <v>0</v>
      </c>
      <c r="M19" s="152">
        <f>SUM('2.CAD NCCF'!M19,'3.USD NCCF'!M19,'4.EUR NCCF'!M19,'5.GBP NCCF'!M19,'6.Other(Incld) NCCF'!M19)</f>
        <v>0</v>
      </c>
      <c r="N19" s="152">
        <f>SUM('2.CAD NCCF'!N19,'3.USD NCCF'!N19,'4.EUR NCCF'!N19,'5.GBP NCCF'!N19,'6.Other(Incld) NCCF'!N19)</f>
        <v>0</v>
      </c>
      <c r="O19" s="152">
        <f>SUM('2.CAD NCCF'!O19,'3.USD NCCF'!O19,'4.EUR NCCF'!O19,'5.GBP NCCF'!O19,'6.Other(Incld) NCCF'!O19)</f>
        <v>0</v>
      </c>
      <c r="P19" s="162">
        <f>SUM('2.CAD NCCF'!P19,'3.USD NCCF'!P19,'4.EUR NCCF'!P19,'5.GBP NCCF'!P19,'6.Other(Incld) NCCF'!P19)</f>
        <v>0</v>
      </c>
      <c r="Q19" s="152">
        <f>SUM('2.CAD NCCF'!Q19,'3.USD NCCF'!Q19,'4.EUR NCCF'!Q19,'5.GBP NCCF'!Q19,'6.Other(Incld) NCCF'!Q19)</f>
        <v>0</v>
      </c>
      <c r="R19" s="152">
        <f>SUM('2.CAD NCCF'!R19,'3.USD NCCF'!R19,'4.EUR NCCF'!R19,'5.GBP NCCF'!R19,'6.Other(Incld) NCCF'!R19)</f>
        <v>0</v>
      </c>
      <c r="S19" s="152">
        <f>SUM('2.CAD NCCF'!S19,'3.USD NCCF'!S19,'4.EUR NCCF'!S19,'5.GBP NCCF'!S19,'6.Other(Incld) NCCF'!S19)</f>
        <v>0</v>
      </c>
      <c r="T19" s="152">
        <f>SUM('2.CAD NCCF'!T19,'3.USD NCCF'!T19,'4.EUR NCCF'!T19,'5.GBP NCCF'!T19,'6.Other(Incld) NCCF'!T19)</f>
        <v>0</v>
      </c>
      <c r="U19" s="148">
        <f>SUM('2.CAD NCCF'!U19,'3.USD NCCF'!U19,'4.EUR NCCF'!U19,'5.GBP NCCF'!U19,'6.Other(Incld) NCCF'!U19)</f>
        <v>0</v>
      </c>
      <c r="V19" s="162">
        <f>SUM('2.CAD NCCF'!V19,'3.USD NCCF'!V19,'4.EUR NCCF'!V19,'5.GBP NCCF'!V19,'6.Other(Incld) NCCF'!V19)</f>
        <v>0</v>
      </c>
      <c r="W19" s="121">
        <f>SUM('2.CAD NCCF'!W19,'3.USD NCCF'!W19,'4.EUR NCCF'!W19,'5.GBP NCCF'!W19,'6.Other(Incld) NCCF'!W19)</f>
        <v>0</v>
      </c>
      <c r="Y19" s="326"/>
    </row>
    <row r="20" spans="2:25" outlineLevel="1" x14ac:dyDescent="0.25">
      <c r="B20" s="25"/>
      <c r="C20" s="23"/>
      <c r="D20" s="23"/>
      <c r="E20" s="24"/>
      <c r="F20" s="146" t="s">
        <v>53</v>
      </c>
      <c r="G20" s="160">
        <f>SUM('2.CAD NCCF'!G20,'3.USD NCCF'!G20,'4.EUR NCCF'!G20,'5.GBP NCCF'!G20,'6.Other(Incld) NCCF'!G20)</f>
        <v>0</v>
      </c>
      <c r="H20" s="208">
        <f>SUM('2.CAD NCCF'!H20,'3.USD NCCF'!H20,'4.EUR NCCF'!H20,'5.GBP NCCF'!H20,'6.Other(Incld) NCCF'!H20)</f>
        <v>0</v>
      </c>
      <c r="I20" s="149">
        <f>SUM('2.CAD NCCF'!I20,'3.USD NCCF'!I20,'4.EUR NCCF'!I20,'5.GBP NCCF'!I20,'6.Other(Incld) NCCF'!I20)</f>
        <v>0</v>
      </c>
      <c r="J20" s="149">
        <f>SUM('2.CAD NCCF'!J20,'3.USD NCCF'!J20,'4.EUR NCCF'!J20,'5.GBP NCCF'!J20,'6.Other(Incld) NCCF'!J20)</f>
        <v>0</v>
      </c>
      <c r="K20" s="167">
        <f>SUM('2.CAD NCCF'!K20,'3.USD NCCF'!K20,'4.EUR NCCF'!K20,'5.GBP NCCF'!K20,'6.Other(Incld) NCCF'!K20)</f>
        <v>0</v>
      </c>
      <c r="L20" s="148">
        <f>SUM('2.CAD NCCF'!L20,'3.USD NCCF'!L20,'4.EUR NCCF'!L20,'5.GBP NCCF'!L20,'6.Other(Incld) NCCF'!L20)</f>
        <v>0</v>
      </c>
      <c r="M20" s="152">
        <f>SUM('2.CAD NCCF'!M20,'3.USD NCCF'!M20,'4.EUR NCCF'!M20,'5.GBP NCCF'!M20,'6.Other(Incld) NCCF'!M20)</f>
        <v>0</v>
      </c>
      <c r="N20" s="152">
        <f>SUM('2.CAD NCCF'!N20,'3.USD NCCF'!N20,'4.EUR NCCF'!N20,'5.GBP NCCF'!N20,'6.Other(Incld) NCCF'!N20)</f>
        <v>0</v>
      </c>
      <c r="O20" s="152">
        <f>SUM('2.CAD NCCF'!O20,'3.USD NCCF'!O20,'4.EUR NCCF'!O20,'5.GBP NCCF'!O20,'6.Other(Incld) NCCF'!O20)</f>
        <v>0</v>
      </c>
      <c r="P20" s="162">
        <f>SUM('2.CAD NCCF'!P20,'3.USD NCCF'!P20,'4.EUR NCCF'!P20,'5.GBP NCCF'!P20,'6.Other(Incld) NCCF'!P20)</f>
        <v>0</v>
      </c>
      <c r="Q20" s="152">
        <f>SUM('2.CAD NCCF'!Q20,'3.USD NCCF'!Q20,'4.EUR NCCF'!Q20,'5.GBP NCCF'!Q20,'6.Other(Incld) NCCF'!Q20)</f>
        <v>0</v>
      </c>
      <c r="R20" s="152">
        <f>SUM('2.CAD NCCF'!R20,'3.USD NCCF'!R20,'4.EUR NCCF'!R20,'5.GBP NCCF'!R20,'6.Other(Incld) NCCF'!R20)</f>
        <v>0</v>
      </c>
      <c r="S20" s="152">
        <f>SUM('2.CAD NCCF'!S20,'3.USD NCCF'!S20,'4.EUR NCCF'!S20,'5.GBP NCCF'!S20,'6.Other(Incld) NCCF'!S20)</f>
        <v>0</v>
      </c>
      <c r="T20" s="152">
        <f>SUM('2.CAD NCCF'!T20,'3.USD NCCF'!T20,'4.EUR NCCF'!T20,'5.GBP NCCF'!T20,'6.Other(Incld) NCCF'!T20)</f>
        <v>0</v>
      </c>
      <c r="U20" s="148">
        <f>SUM('2.CAD NCCF'!U20,'3.USD NCCF'!U20,'4.EUR NCCF'!U20,'5.GBP NCCF'!U20,'6.Other(Incld) NCCF'!U20)</f>
        <v>0</v>
      </c>
      <c r="V20" s="162">
        <f>SUM('2.CAD NCCF'!V20,'3.USD NCCF'!V20,'4.EUR NCCF'!V20,'5.GBP NCCF'!V20,'6.Other(Incld) NCCF'!V20)</f>
        <v>0</v>
      </c>
      <c r="W20" s="121">
        <f>SUM('2.CAD NCCF'!W20,'3.USD NCCF'!W20,'4.EUR NCCF'!W20,'5.GBP NCCF'!W20,'6.Other(Incld) NCCF'!W20)</f>
        <v>0</v>
      </c>
      <c r="Y20" s="326"/>
    </row>
    <row r="21" spans="2:25" outlineLevel="1" x14ac:dyDescent="0.25">
      <c r="B21" s="25"/>
      <c r="C21" s="23"/>
      <c r="D21" s="23"/>
      <c r="E21" s="24"/>
      <c r="F21" s="146" t="s">
        <v>54</v>
      </c>
      <c r="G21" s="160">
        <f>SUM('2.CAD NCCF'!G21,'3.USD NCCF'!G21,'4.EUR NCCF'!G21,'5.GBP NCCF'!G21,'6.Other(Incld) NCCF'!G21)</f>
        <v>0</v>
      </c>
      <c r="H21" s="208">
        <f>SUM('2.CAD NCCF'!H21,'3.USD NCCF'!H21,'4.EUR NCCF'!H21,'5.GBP NCCF'!H21,'6.Other(Incld) NCCF'!H21)</f>
        <v>0</v>
      </c>
      <c r="I21" s="149">
        <f>SUM('2.CAD NCCF'!I21,'3.USD NCCF'!I21,'4.EUR NCCF'!I21,'5.GBP NCCF'!I21,'6.Other(Incld) NCCF'!I21)</f>
        <v>0</v>
      </c>
      <c r="J21" s="149">
        <f>SUM('2.CAD NCCF'!J21,'3.USD NCCF'!J21,'4.EUR NCCF'!J21,'5.GBP NCCF'!J21,'6.Other(Incld) NCCF'!J21)</f>
        <v>0</v>
      </c>
      <c r="K21" s="167">
        <f>SUM('2.CAD NCCF'!K21,'3.USD NCCF'!K21,'4.EUR NCCF'!K21,'5.GBP NCCF'!K21,'6.Other(Incld) NCCF'!K21)</f>
        <v>0</v>
      </c>
      <c r="L21" s="148">
        <f>SUM('2.CAD NCCF'!L21,'3.USD NCCF'!L21,'4.EUR NCCF'!L21,'5.GBP NCCF'!L21,'6.Other(Incld) NCCF'!L21)</f>
        <v>0</v>
      </c>
      <c r="M21" s="152">
        <f>SUM('2.CAD NCCF'!M21,'3.USD NCCF'!M21,'4.EUR NCCF'!M21,'5.GBP NCCF'!M21,'6.Other(Incld) NCCF'!M21)</f>
        <v>0</v>
      </c>
      <c r="N21" s="152">
        <f>SUM('2.CAD NCCF'!N21,'3.USD NCCF'!N21,'4.EUR NCCF'!N21,'5.GBP NCCF'!N21,'6.Other(Incld) NCCF'!N21)</f>
        <v>0</v>
      </c>
      <c r="O21" s="152">
        <f>SUM('2.CAD NCCF'!O21,'3.USD NCCF'!O21,'4.EUR NCCF'!O21,'5.GBP NCCF'!O21,'6.Other(Incld) NCCF'!O21)</f>
        <v>0</v>
      </c>
      <c r="P21" s="162">
        <f>SUM('2.CAD NCCF'!P21,'3.USD NCCF'!P21,'4.EUR NCCF'!P21,'5.GBP NCCF'!P21,'6.Other(Incld) NCCF'!P21)</f>
        <v>0</v>
      </c>
      <c r="Q21" s="152">
        <f>SUM('2.CAD NCCF'!Q21,'3.USD NCCF'!Q21,'4.EUR NCCF'!Q21,'5.GBP NCCF'!Q21,'6.Other(Incld) NCCF'!Q21)</f>
        <v>0</v>
      </c>
      <c r="R21" s="152">
        <f>SUM('2.CAD NCCF'!R21,'3.USD NCCF'!R21,'4.EUR NCCF'!R21,'5.GBP NCCF'!R21,'6.Other(Incld) NCCF'!R21)</f>
        <v>0</v>
      </c>
      <c r="S21" s="152">
        <f>SUM('2.CAD NCCF'!S21,'3.USD NCCF'!S21,'4.EUR NCCF'!S21,'5.GBP NCCF'!S21,'6.Other(Incld) NCCF'!S21)</f>
        <v>0</v>
      </c>
      <c r="T21" s="152">
        <f>SUM('2.CAD NCCF'!T21,'3.USD NCCF'!T21,'4.EUR NCCF'!T21,'5.GBP NCCF'!T21,'6.Other(Incld) NCCF'!T21)</f>
        <v>0</v>
      </c>
      <c r="U21" s="148">
        <f>SUM('2.CAD NCCF'!U21,'3.USD NCCF'!U21,'4.EUR NCCF'!U21,'5.GBP NCCF'!U21,'6.Other(Incld) NCCF'!U21)</f>
        <v>0</v>
      </c>
      <c r="V21" s="162">
        <f>SUM('2.CAD NCCF'!V21,'3.USD NCCF'!V21,'4.EUR NCCF'!V21,'5.GBP NCCF'!V21,'6.Other(Incld) NCCF'!V21)</f>
        <v>0</v>
      </c>
      <c r="W21" s="121">
        <f>SUM('2.CAD NCCF'!W21,'3.USD NCCF'!W21,'4.EUR NCCF'!W21,'5.GBP NCCF'!W21,'6.Other(Incld) NCCF'!W21)</f>
        <v>0</v>
      </c>
      <c r="Y21" s="326"/>
    </row>
    <row r="22" spans="2:25" outlineLevel="1" x14ac:dyDescent="0.25">
      <c r="B22" s="25"/>
      <c r="C22" s="23"/>
      <c r="D22" s="23"/>
      <c r="E22" s="24"/>
      <c r="F22" s="146" t="s">
        <v>55</v>
      </c>
      <c r="G22" s="160">
        <f>SUM('2.CAD NCCF'!G22,'3.USD NCCF'!G22,'4.EUR NCCF'!G22,'5.GBP NCCF'!G22,'6.Other(Incld) NCCF'!G22)</f>
        <v>0</v>
      </c>
      <c r="H22" s="208">
        <f>SUM('2.CAD NCCF'!H22,'3.USD NCCF'!H22,'4.EUR NCCF'!H22,'5.GBP NCCF'!H22,'6.Other(Incld) NCCF'!H22)</f>
        <v>0</v>
      </c>
      <c r="I22" s="149">
        <f>SUM('2.CAD NCCF'!I22,'3.USD NCCF'!I22,'4.EUR NCCF'!I22,'5.GBP NCCF'!I22,'6.Other(Incld) NCCF'!I22)</f>
        <v>0</v>
      </c>
      <c r="J22" s="149">
        <f>SUM('2.CAD NCCF'!J22,'3.USD NCCF'!J22,'4.EUR NCCF'!J22,'5.GBP NCCF'!J22,'6.Other(Incld) NCCF'!J22)</f>
        <v>0</v>
      </c>
      <c r="K22" s="167">
        <f>SUM('2.CAD NCCF'!K22,'3.USD NCCF'!K22,'4.EUR NCCF'!K22,'5.GBP NCCF'!K22,'6.Other(Incld) NCCF'!K22)</f>
        <v>0</v>
      </c>
      <c r="L22" s="148">
        <f>SUM('2.CAD NCCF'!L22,'3.USD NCCF'!L22,'4.EUR NCCF'!L22,'5.GBP NCCF'!L22,'6.Other(Incld) NCCF'!L22)</f>
        <v>0</v>
      </c>
      <c r="M22" s="152">
        <f>SUM('2.CAD NCCF'!M22,'3.USD NCCF'!M22,'4.EUR NCCF'!M22,'5.GBP NCCF'!M22,'6.Other(Incld) NCCF'!M22)</f>
        <v>0</v>
      </c>
      <c r="N22" s="152">
        <f>SUM('2.CAD NCCF'!N22,'3.USD NCCF'!N22,'4.EUR NCCF'!N22,'5.GBP NCCF'!N22,'6.Other(Incld) NCCF'!N22)</f>
        <v>0</v>
      </c>
      <c r="O22" s="152">
        <f>SUM('2.CAD NCCF'!O22,'3.USD NCCF'!O22,'4.EUR NCCF'!O22,'5.GBP NCCF'!O22,'6.Other(Incld) NCCF'!O22)</f>
        <v>0</v>
      </c>
      <c r="P22" s="162">
        <f>SUM('2.CAD NCCF'!P22,'3.USD NCCF'!P22,'4.EUR NCCF'!P22,'5.GBP NCCF'!P22,'6.Other(Incld) NCCF'!P22)</f>
        <v>0</v>
      </c>
      <c r="Q22" s="152">
        <f>SUM('2.CAD NCCF'!Q22,'3.USD NCCF'!Q22,'4.EUR NCCF'!Q22,'5.GBP NCCF'!Q22,'6.Other(Incld) NCCF'!Q22)</f>
        <v>0</v>
      </c>
      <c r="R22" s="152">
        <f>SUM('2.CAD NCCF'!R22,'3.USD NCCF'!R22,'4.EUR NCCF'!R22,'5.GBP NCCF'!R22,'6.Other(Incld) NCCF'!R22)</f>
        <v>0</v>
      </c>
      <c r="S22" s="152">
        <f>SUM('2.CAD NCCF'!S22,'3.USD NCCF'!S22,'4.EUR NCCF'!S22,'5.GBP NCCF'!S22,'6.Other(Incld) NCCF'!S22)</f>
        <v>0</v>
      </c>
      <c r="T22" s="152">
        <f>SUM('2.CAD NCCF'!T22,'3.USD NCCF'!T22,'4.EUR NCCF'!T22,'5.GBP NCCF'!T22,'6.Other(Incld) NCCF'!T22)</f>
        <v>0</v>
      </c>
      <c r="U22" s="148">
        <f>SUM('2.CAD NCCF'!U22,'3.USD NCCF'!U22,'4.EUR NCCF'!U22,'5.GBP NCCF'!U22,'6.Other(Incld) NCCF'!U22)</f>
        <v>0</v>
      </c>
      <c r="V22" s="162">
        <f>SUM('2.CAD NCCF'!V22,'3.USD NCCF'!V22,'4.EUR NCCF'!V22,'5.GBP NCCF'!V22,'6.Other(Incld) NCCF'!V22)</f>
        <v>0</v>
      </c>
      <c r="W22" s="121">
        <f>SUM('2.CAD NCCF'!W22,'3.USD NCCF'!W22,'4.EUR NCCF'!W22,'5.GBP NCCF'!W22,'6.Other(Incld) NCCF'!W22)</f>
        <v>0</v>
      </c>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146" t="s">
        <v>57</v>
      </c>
      <c r="G24" s="160">
        <f>SUM('2.CAD NCCF'!G24,'3.USD NCCF'!G24,'4.EUR NCCF'!G24,'5.GBP NCCF'!G24,'6.Other(Incld) NCCF'!G24)</f>
        <v>0</v>
      </c>
      <c r="H24" s="208">
        <f>SUM('2.CAD NCCF'!H24,'3.USD NCCF'!H24,'4.EUR NCCF'!H24,'5.GBP NCCF'!H24,'6.Other(Incld) NCCF'!H24)</f>
        <v>0</v>
      </c>
      <c r="I24" s="149">
        <f>SUM('2.CAD NCCF'!I24,'3.USD NCCF'!I24,'4.EUR NCCF'!I24,'5.GBP NCCF'!I24,'6.Other(Incld) NCCF'!I24)</f>
        <v>0</v>
      </c>
      <c r="J24" s="149">
        <f>SUM('2.CAD NCCF'!J24,'3.USD NCCF'!J24,'4.EUR NCCF'!J24,'5.GBP NCCF'!J24,'6.Other(Incld) NCCF'!J24)</f>
        <v>0</v>
      </c>
      <c r="K24" s="167">
        <f>SUM('2.CAD NCCF'!K24,'3.USD NCCF'!K24,'4.EUR NCCF'!K24,'5.GBP NCCF'!K24,'6.Other(Incld) NCCF'!K24)</f>
        <v>0</v>
      </c>
      <c r="L24" s="148">
        <f>SUM('2.CAD NCCF'!L24,'3.USD NCCF'!L24,'4.EUR NCCF'!L24,'5.GBP NCCF'!L24,'6.Other(Incld) NCCF'!L24)</f>
        <v>0</v>
      </c>
      <c r="M24" s="152">
        <f>SUM('2.CAD NCCF'!M24,'3.USD NCCF'!M24,'4.EUR NCCF'!M24,'5.GBP NCCF'!M24,'6.Other(Incld) NCCF'!M24)</f>
        <v>0</v>
      </c>
      <c r="N24" s="152">
        <f>SUM('2.CAD NCCF'!N24,'3.USD NCCF'!N24,'4.EUR NCCF'!N24,'5.GBP NCCF'!N24,'6.Other(Incld) NCCF'!N24)</f>
        <v>0</v>
      </c>
      <c r="O24" s="152">
        <f>SUM('2.CAD NCCF'!O24,'3.USD NCCF'!O24,'4.EUR NCCF'!O24,'5.GBP NCCF'!O24,'6.Other(Incld) NCCF'!O24)</f>
        <v>0</v>
      </c>
      <c r="P24" s="152">
        <f>SUM('2.CAD NCCF'!P24,'3.USD NCCF'!P24,'4.EUR NCCF'!P24,'5.GBP NCCF'!P24,'6.Other(Incld) NCCF'!P24)</f>
        <v>0</v>
      </c>
      <c r="Q24" s="152">
        <f>SUM('2.CAD NCCF'!Q24,'3.USD NCCF'!Q24,'4.EUR NCCF'!Q24,'5.GBP NCCF'!Q24,'6.Other(Incld) NCCF'!Q24)</f>
        <v>0</v>
      </c>
      <c r="R24" s="152">
        <f>SUM('2.CAD NCCF'!R24,'3.USD NCCF'!R24,'4.EUR NCCF'!R24,'5.GBP NCCF'!R24,'6.Other(Incld) NCCF'!R24)</f>
        <v>0</v>
      </c>
      <c r="S24" s="152">
        <f>SUM('2.CAD NCCF'!S24,'3.USD NCCF'!S24,'4.EUR NCCF'!S24,'5.GBP NCCF'!S24,'6.Other(Incld) NCCF'!S24)</f>
        <v>0</v>
      </c>
      <c r="T24" s="152">
        <f>SUM('2.CAD NCCF'!T24,'3.USD NCCF'!T24,'4.EUR NCCF'!T24,'5.GBP NCCF'!T24,'6.Other(Incld) NCCF'!T24)</f>
        <v>0</v>
      </c>
      <c r="U24" s="148">
        <f>SUM('2.CAD NCCF'!U24,'3.USD NCCF'!U24,'4.EUR NCCF'!U24,'5.GBP NCCF'!U24,'6.Other(Incld) NCCF'!U24)</f>
        <v>0</v>
      </c>
      <c r="V24" s="162">
        <f>SUM('2.CAD NCCF'!V24,'3.USD NCCF'!V24,'4.EUR NCCF'!V24,'5.GBP NCCF'!V24,'6.Other(Incld) NCCF'!V24)</f>
        <v>0</v>
      </c>
      <c r="W24" s="121">
        <f>SUM('2.CAD NCCF'!W24,'3.USD NCCF'!W24,'4.EUR NCCF'!W24,'5.GBP NCCF'!W24,'6.Other(Incld) NCCF'!W24)</f>
        <v>0</v>
      </c>
      <c r="Y24" s="326"/>
    </row>
    <row r="25" spans="2:25" outlineLevel="1" x14ac:dyDescent="0.25">
      <c r="B25" s="25"/>
      <c r="C25" s="23"/>
      <c r="D25" s="23"/>
      <c r="E25" s="24"/>
      <c r="F25" s="146" t="s">
        <v>58</v>
      </c>
      <c r="G25" s="160">
        <f>SUM('2.CAD NCCF'!G25,'3.USD NCCF'!G25,'4.EUR NCCF'!G25,'5.GBP NCCF'!G25,'6.Other(Incld) NCCF'!G25)</f>
        <v>0</v>
      </c>
      <c r="H25" s="208">
        <f>SUM('2.CAD NCCF'!H25,'3.USD NCCF'!H25,'4.EUR NCCF'!H25,'5.GBP NCCF'!H25,'6.Other(Incld) NCCF'!H25)</f>
        <v>0</v>
      </c>
      <c r="I25" s="149">
        <f>SUM('2.CAD NCCF'!I25,'3.USD NCCF'!I25,'4.EUR NCCF'!I25,'5.GBP NCCF'!I25,'6.Other(Incld) NCCF'!I25)</f>
        <v>0</v>
      </c>
      <c r="J25" s="149">
        <f>SUM('2.CAD NCCF'!J25,'3.USD NCCF'!J25,'4.EUR NCCF'!J25,'5.GBP NCCF'!J25,'6.Other(Incld) NCCF'!J25)</f>
        <v>0</v>
      </c>
      <c r="K25" s="167">
        <f>SUM('2.CAD NCCF'!K25,'3.USD NCCF'!K25,'4.EUR NCCF'!K25,'5.GBP NCCF'!K25,'6.Other(Incld) NCCF'!K25)</f>
        <v>0</v>
      </c>
      <c r="L25" s="148">
        <f>SUM('2.CAD NCCF'!L25,'3.USD NCCF'!L25,'4.EUR NCCF'!L25,'5.GBP NCCF'!L25,'6.Other(Incld) NCCF'!L25)</f>
        <v>0</v>
      </c>
      <c r="M25" s="152">
        <f>SUM('2.CAD NCCF'!M25,'3.USD NCCF'!M25,'4.EUR NCCF'!M25,'5.GBP NCCF'!M25,'6.Other(Incld) NCCF'!M25)</f>
        <v>0</v>
      </c>
      <c r="N25" s="152">
        <f>SUM('2.CAD NCCF'!N25,'3.USD NCCF'!N25,'4.EUR NCCF'!N25,'5.GBP NCCF'!N25,'6.Other(Incld) NCCF'!N25)</f>
        <v>0</v>
      </c>
      <c r="O25" s="152">
        <f>SUM('2.CAD NCCF'!O25,'3.USD NCCF'!O25,'4.EUR NCCF'!O25,'5.GBP NCCF'!O25,'6.Other(Incld) NCCF'!O25)</f>
        <v>0</v>
      </c>
      <c r="P25" s="152">
        <f>SUM('2.CAD NCCF'!P25,'3.USD NCCF'!P25,'4.EUR NCCF'!P25,'5.GBP NCCF'!P25,'6.Other(Incld) NCCF'!P25)</f>
        <v>0</v>
      </c>
      <c r="Q25" s="152">
        <f>SUM('2.CAD NCCF'!Q25,'3.USD NCCF'!Q25,'4.EUR NCCF'!Q25,'5.GBP NCCF'!Q25,'6.Other(Incld) NCCF'!Q25)</f>
        <v>0</v>
      </c>
      <c r="R25" s="152">
        <f>SUM('2.CAD NCCF'!R25,'3.USD NCCF'!R25,'4.EUR NCCF'!R25,'5.GBP NCCF'!R25,'6.Other(Incld) NCCF'!R25)</f>
        <v>0</v>
      </c>
      <c r="S25" s="152">
        <f>SUM('2.CAD NCCF'!S25,'3.USD NCCF'!S25,'4.EUR NCCF'!S25,'5.GBP NCCF'!S25,'6.Other(Incld) NCCF'!S25)</f>
        <v>0</v>
      </c>
      <c r="T25" s="152">
        <f>SUM('2.CAD NCCF'!T25,'3.USD NCCF'!T25,'4.EUR NCCF'!T25,'5.GBP NCCF'!T25,'6.Other(Incld) NCCF'!T25)</f>
        <v>0</v>
      </c>
      <c r="U25" s="148">
        <f>SUM('2.CAD NCCF'!U25,'3.USD NCCF'!U25,'4.EUR NCCF'!U25,'5.GBP NCCF'!U25,'6.Other(Incld) NCCF'!U25)</f>
        <v>0</v>
      </c>
      <c r="V25" s="162">
        <f>SUM('2.CAD NCCF'!V25,'3.USD NCCF'!V25,'4.EUR NCCF'!V25,'5.GBP NCCF'!V25,'6.Other(Incld) NCCF'!V25)</f>
        <v>0</v>
      </c>
      <c r="W25" s="121">
        <f>SUM('2.CAD NCCF'!W25,'3.USD NCCF'!W25,'4.EUR NCCF'!W25,'5.GBP NCCF'!W25,'6.Other(Incld) NCCF'!W25)</f>
        <v>0</v>
      </c>
      <c r="Y25" s="326"/>
    </row>
    <row r="26" spans="2:25" outlineLevel="1" x14ac:dyDescent="0.25">
      <c r="B26" s="25"/>
      <c r="C26" s="23"/>
      <c r="D26" s="23"/>
      <c r="E26" s="24"/>
      <c r="F26" s="146" t="s">
        <v>59</v>
      </c>
      <c r="G26" s="160">
        <f>SUM('2.CAD NCCF'!G26,'3.USD NCCF'!G26,'4.EUR NCCF'!G26,'5.GBP NCCF'!G26,'6.Other(Incld) NCCF'!G26)</f>
        <v>0</v>
      </c>
      <c r="H26" s="208">
        <f>SUM('2.CAD NCCF'!H26,'3.USD NCCF'!H26,'4.EUR NCCF'!H26,'5.GBP NCCF'!H26,'6.Other(Incld) NCCF'!H26)</f>
        <v>0</v>
      </c>
      <c r="I26" s="149">
        <f>SUM('2.CAD NCCF'!I26,'3.USD NCCF'!I26,'4.EUR NCCF'!I26,'5.GBP NCCF'!I26,'6.Other(Incld) NCCF'!I26)</f>
        <v>0</v>
      </c>
      <c r="J26" s="149">
        <f>SUM('2.CAD NCCF'!J26,'3.USD NCCF'!J26,'4.EUR NCCF'!J26,'5.GBP NCCF'!J26,'6.Other(Incld) NCCF'!J26)</f>
        <v>0</v>
      </c>
      <c r="K26" s="167">
        <f>SUM('2.CAD NCCF'!K26,'3.USD NCCF'!K26,'4.EUR NCCF'!K26,'5.GBP NCCF'!K26,'6.Other(Incld) NCCF'!K26)</f>
        <v>0</v>
      </c>
      <c r="L26" s="148">
        <f>SUM('2.CAD NCCF'!L26,'3.USD NCCF'!L26,'4.EUR NCCF'!L26,'5.GBP NCCF'!L26,'6.Other(Incld) NCCF'!L26)</f>
        <v>0</v>
      </c>
      <c r="M26" s="152">
        <f>SUM('2.CAD NCCF'!M26,'3.USD NCCF'!M26,'4.EUR NCCF'!M26,'5.GBP NCCF'!M26,'6.Other(Incld) NCCF'!M26)</f>
        <v>0</v>
      </c>
      <c r="N26" s="152">
        <f>SUM('2.CAD NCCF'!N26,'3.USD NCCF'!N26,'4.EUR NCCF'!N26,'5.GBP NCCF'!N26,'6.Other(Incld) NCCF'!N26)</f>
        <v>0</v>
      </c>
      <c r="O26" s="152">
        <f>SUM('2.CAD NCCF'!O26,'3.USD NCCF'!O26,'4.EUR NCCF'!O26,'5.GBP NCCF'!O26,'6.Other(Incld) NCCF'!O26)</f>
        <v>0</v>
      </c>
      <c r="P26" s="152">
        <f>SUM('2.CAD NCCF'!P26,'3.USD NCCF'!P26,'4.EUR NCCF'!P26,'5.GBP NCCF'!P26,'6.Other(Incld) NCCF'!P26)</f>
        <v>0</v>
      </c>
      <c r="Q26" s="152">
        <f>SUM('2.CAD NCCF'!Q26,'3.USD NCCF'!Q26,'4.EUR NCCF'!Q26,'5.GBP NCCF'!Q26,'6.Other(Incld) NCCF'!Q26)</f>
        <v>0</v>
      </c>
      <c r="R26" s="152">
        <f>SUM('2.CAD NCCF'!R26,'3.USD NCCF'!R26,'4.EUR NCCF'!R26,'5.GBP NCCF'!R26,'6.Other(Incld) NCCF'!R26)</f>
        <v>0</v>
      </c>
      <c r="S26" s="152">
        <f>SUM('2.CAD NCCF'!S26,'3.USD NCCF'!S26,'4.EUR NCCF'!S26,'5.GBP NCCF'!S26,'6.Other(Incld) NCCF'!S26)</f>
        <v>0</v>
      </c>
      <c r="T26" s="152">
        <f>SUM('2.CAD NCCF'!T26,'3.USD NCCF'!T26,'4.EUR NCCF'!T26,'5.GBP NCCF'!T26,'6.Other(Incld) NCCF'!T26)</f>
        <v>0</v>
      </c>
      <c r="U26" s="148">
        <f>SUM('2.CAD NCCF'!U26,'3.USD NCCF'!U26,'4.EUR NCCF'!U26,'5.GBP NCCF'!U26,'6.Other(Incld) NCCF'!U26)</f>
        <v>0</v>
      </c>
      <c r="V26" s="162">
        <f>SUM('2.CAD NCCF'!V26,'3.USD NCCF'!V26,'4.EUR NCCF'!V26,'5.GBP NCCF'!V26,'6.Other(Incld) NCCF'!V26)</f>
        <v>0</v>
      </c>
      <c r="W26" s="121">
        <f>SUM('2.CAD NCCF'!W26,'3.USD NCCF'!W26,'4.EUR NCCF'!W26,'5.GBP NCCF'!W26,'6.Other(Incld) NCCF'!W26)</f>
        <v>0</v>
      </c>
      <c r="Y26" s="326"/>
    </row>
    <row r="27" spans="2:25" outlineLevel="1" x14ac:dyDescent="0.25">
      <c r="B27" s="25"/>
      <c r="C27" s="23"/>
      <c r="D27" s="23"/>
      <c r="E27" s="24"/>
      <c r="F27" s="146" t="s">
        <v>60</v>
      </c>
      <c r="G27" s="160">
        <f>SUM('2.CAD NCCF'!G27,'3.USD NCCF'!G27,'4.EUR NCCF'!G27,'5.GBP NCCF'!G27,'6.Other(Incld) NCCF'!G27)</f>
        <v>0</v>
      </c>
      <c r="H27" s="208">
        <f>SUM('2.CAD NCCF'!H27,'3.USD NCCF'!H27,'4.EUR NCCF'!H27,'5.GBP NCCF'!H27,'6.Other(Incld) NCCF'!H27)</f>
        <v>0</v>
      </c>
      <c r="I27" s="149">
        <f>SUM('2.CAD NCCF'!I27,'3.USD NCCF'!I27,'4.EUR NCCF'!I27,'5.GBP NCCF'!I27,'6.Other(Incld) NCCF'!I27)</f>
        <v>0</v>
      </c>
      <c r="J27" s="149">
        <f>SUM('2.CAD NCCF'!J27,'3.USD NCCF'!J27,'4.EUR NCCF'!J27,'5.GBP NCCF'!J27,'6.Other(Incld) NCCF'!J27)</f>
        <v>0</v>
      </c>
      <c r="K27" s="167">
        <f>SUM('2.CAD NCCF'!K27,'3.USD NCCF'!K27,'4.EUR NCCF'!K27,'5.GBP NCCF'!K27,'6.Other(Incld) NCCF'!K27)</f>
        <v>0</v>
      </c>
      <c r="L27" s="148">
        <f>SUM('2.CAD NCCF'!L27,'3.USD NCCF'!L27,'4.EUR NCCF'!L27,'5.GBP NCCF'!L27,'6.Other(Incld) NCCF'!L27)</f>
        <v>0</v>
      </c>
      <c r="M27" s="152">
        <f>SUM('2.CAD NCCF'!M27,'3.USD NCCF'!M27,'4.EUR NCCF'!M27,'5.GBP NCCF'!M27,'6.Other(Incld) NCCF'!M27)</f>
        <v>0</v>
      </c>
      <c r="N27" s="152">
        <f>SUM('2.CAD NCCF'!N27,'3.USD NCCF'!N27,'4.EUR NCCF'!N27,'5.GBP NCCF'!N27,'6.Other(Incld) NCCF'!N27)</f>
        <v>0</v>
      </c>
      <c r="O27" s="152">
        <f>SUM('2.CAD NCCF'!O27,'3.USD NCCF'!O27,'4.EUR NCCF'!O27,'5.GBP NCCF'!O27,'6.Other(Incld) NCCF'!O27)</f>
        <v>0</v>
      </c>
      <c r="P27" s="152">
        <f>SUM('2.CAD NCCF'!P27,'3.USD NCCF'!P27,'4.EUR NCCF'!P27,'5.GBP NCCF'!P27,'6.Other(Incld) NCCF'!P27)</f>
        <v>0</v>
      </c>
      <c r="Q27" s="152">
        <f>SUM('2.CAD NCCF'!Q27,'3.USD NCCF'!Q27,'4.EUR NCCF'!Q27,'5.GBP NCCF'!Q27,'6.Other(Incld) NCCF'!Q27)</f>
        <v>0</v>
      </c>
      <c r="R27" s="152">
        <f>SUM('2.CAD NCCF'!R27,'3.USD NCCF'!R27,'4.EUR NCCF'!R27,'5.GBP NCCF'!R27,'6.Other(Incld) NCCF'!R27)</f>
        <v>0</v>
      </c>
      <c r="S27" s="152">
        <f>SUM('2.CAD NCCF'!S27,'3.USD NCCF'!S27,'4.EUR NCCF'!S27,'5.GBP NCCF'!S27,'6.Other(Incld) NCCF'!S27)</f>
        <v>0</v>
      </c>
      <c r="T27" s="152">
        <f>SUM('2.CAD NCCF'!T27,'3.USD NCCF'!T27,'4.EUR NCCF'!T27,'5.GBP NCCF'!T27,'6.Other(Incld) NCCF'!T27)</f>
        <v>0</v>
      </c>
      <c r="U27" s="148">
        <f>SUM('2.CAD NCCF'!U27,'3.USD NCCF'!U27,'4.EUR NCCF'!U27,'5.GBP NCCF'!U27,'6.Other(Incld) NCCF'!U27)</f>
        <v>0</v>
      </c>
      <c r="V27" s="162">
        <f>SUM('2.CAD NCCF'!V27,'3.USD NCCF'!V27,'4.EUR NCCF'!V27,'5.GBP NCCF'!V27,'6.Other(Incld) NCCF'!V27)</f>
        <v>0</v>
      </c>
      <c r="W27" s="121">
        <f>SUM('2.CAD NCCF'!W27,'3.USD NCCF'!W27,'4.EUR NCCF'!W27,'5.GBP NCCF'!W27,'6.Other(Incld) NCCF'!W27)</f>
        <v>0</v>
      </c>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146" t="s">
        <v>62</v>
      </c>
      <c r="G29" s="160">
        <f>SUM('2.CAD NCCF'!G29,'3.USD NCCF'!G29,'4.EUR NCCF'!G29,'5.GBP NCCF'!G29,'6.Other(Incld) NCCF'!G29)</f>
        <v>0</v>
      </c>
      <c r="H29" s="208">
        <f>SUM('2.CAD NCCF'!H29,'3.USD NCCF'!H29,'4.EUR NCCF'!H29,'5.GBP NCCF'!H29,'6.Other(Incld) NCCF'!H29)</f>
        <v>0</v>
      </c>
      <c r="I29" s="149">
        <f>SUM('2.CAD NCCF'!I29,'3.USD NCCF'!I29,'4.EUR NCCF'!I29,'5.GBP NCCF'!I29,'6.Other(Incld) NCCF'!I29)</f>
        <v>0</v>
      </c>
      <c r="J29" s="149">
        <f>SUM('2.CAD NCCF'!J29,'3.USD NCCF'!J29,'4.EUR NCCF'!J29,'5.GBP NCCF'!J29,'6.Other(Incld) NCCF'!J29)</f>
        <v>0</v>
      </c>
      <c r="K29" s="167">
        <f>SUM('2.CAD NCCF'!K29,'3.USD NCCF'!K29,'4.EUR NCCF'!K29,'5.GBP NCCF'!K29,'6.Other(Incld) NCCF'!K29)</f>
        <v>0</v>
      </c>
      <c r="L29" s="148">
        <f>SUM('2.CAD NCCF'!L29,'3.USD NCCF'!L29,'4.EUR NCCF'!L29,'5.GBP NCCF'!L29,'6.Other(Incld) NCCF'!L29)</f>
        <v>0</v>
      </c>
      <c r="M29" s="152">
        <f>SUM('2.CAD NCCF'!M29,'3.USD NCCF'!M29,'4.EUR NCCF'!M29,'5.GBP NCCF'!M29,'6.Other(Incld) NCCF'!M29)</f>
        <v>0</v>
      </c>
      <c r="N29" s="152">
        <f>SUM('2.CAD NCCF'!N29,'3.USD NCCF'!N29,'4.EUR NCCF'!N29,'5.GBP NCCF'!N29,'6.Other(Incld) NCCF'!N29)</f>
        <v>0</v>
      </c>
      <c r="O29" s="152">
        <f>SUM('2.CAD NCCF'!O29,'3.USD NCCF'!O29,'4.EUR NCCF'!O29,'5.GBP NCCF'!O29,'6.Other(Incld) NCCF'!O29)</f>
        <v>0</v>
      </c>
      <c r="P29" s="162">
        <f>SUM('2.CAD NCCF'!P29,'3.USD NCCF'!P29,'4.EUR NCCF'!P29,'5.GBP NCCF'!P29,'6.Other(Incld) NCCF'!P29)</f>
        <v>0</v>
      </c>
      <c r="Q29" s="152">
        <f>SUM('2.CAD NCCF'!Q29,'3.USD NCCF'!Q29,'4.EUR NCCF'!Q29,'5.GBP NCCF'!Q29,'6.Other(Incld) NCCF'!Q29)</f>
        <v>0</v>
      </c>
      <c r="R29" s="152">
        <f>SUM('2.CAD NCCF'!R29,'3.USD NCCF'!R29,'4.EUR NCCF'!R29,'5.GBP NCCF'!R29,'6.Other(Incld) NCCF'!R29)</f>
        <v>0</v>
      </c>
      <c r="S29" s="152">
        <f>SUM('2.CAD NCCF'!S29,'3.USD NCCF'!S29,'4.EUR NCCF'!S29,'5.GBP NCCF'!S29,'6.Other(Incld) NCCF'!S29)</f>
        <v>0</v>
      </c>
      <c r="T29" s="152">
        <f>SUM('2.CAD NCCF'!T29,'3.USD NCCF'!T29,'4.EUR NCCF'!T29,'5.GBP NCCF'!T29,'6.Other(Incld) NCCF'!T29)</f>
        <v>0</v>
      </c>
      <c r="U29" s="148">
        <f>SUM('2.CAD NCCF'!U29,'3.USD NCCF'!U29,'4.EUR NCCF'!U29,'5.GBP NCCF'!U29,'6.Other(Incld) NCCF'!U29)</f>
        <v>0</v>
      </c>
      <c r="V29" s="162">
        <f>SUM('2.CAD NCCF'!V29,'3.USD NCCF'!V29,'4.EUR NCCF'!V29,'5.GBP NCCF'!V29,'6.Other(Incld) NCCF'!V29)</f>
        <v>0</v>
      </c>
      <c r="W29" s="121">
        <f>SUM('2.CAD NCCF'!W29,'3.USD NCCF'!W29,'4.EUR NCCF'!W29,'5.GBP NCCF'!W29,'6.Other(Incld) NCCF'!W29)</f>
        <v>0</v>
      </c>
      <c r="Y29" s="326"/>
    </row>
    <row r="30" spans="2:25" outlineLevel="1" x14ac:dyDescent="0.25">
      <c r="B30" s="25"/>
      <c r="C30" s="23"/>
      <c r="D30" s="23"/>
      <c r="E30" s="24"/>
      <c r="F30" s="146" t="s">
        <v>63</v>
      </c>
      <c r="G30" s="160">
        <f>SUM('2.CAD NCCF'!G30,'3.USD NCCF'!G30,'4.EUR NCCF'!G30,'5.GBP NCCF'!G30,'6.Other(Incld) NCCF'!G30)</f>
        <v>0</v>
      </c>
      <c r="H30" s="208">
        <f>SUM('2.CAD NCCF'!H30,'3.USD NCCF'!H30,'4.EUR NCCF'!H30,'5.GBP NCCF'!H30,'6.Other(Incld) NCCF'!H30)</f>
        <v>0</v>
      </c>
      <c r="I30" s="149">
        <f>SUM('2.CAD NCCF'!I30,'3.USD NCCF'!I30,'4.EUR NCCF'!I30,'5.GBP NCCF'!I30,'6.Other(Incld) NCCF'!I30)</f>
        <v>0</v>
      </c>
      <c r="J30" s="149">
        <f>SUM('2.CAD NCCF'!J30,'3.USD NCCF'!J30,'4.EUR NCCF'!J30,'5.GBP NCCF'!J30,'6.Other(Incld) NCCF'!J30)</f>
        <v>0</v>
      </c>
      <c r="K30" s="167">
        <f>SUM('2.CAD NCCF'!K30,'3.USD NCCF'!K30,'4.EUR NCCF'!K30,'5.GBP NCCF'!K30,'6.Other(Incld) NCCF'!K30)</f>
        <v>0</v>
      </c>
      <c r="L30" s="148">
        <f>SUM('2.CAD NCCF'!L30,'3.USD NCCF'!L30,'4.EUR NCCF'!L30,'5.GBP NCCF'!L30,'6.Other(Incld) NCCF'!L30)</f>
        <v>0</v>
      </c>
      <c r="M30" s="152">
        <f>SUM('2.CAD NCCF'!M30,'3.USD NCCF'!M30,'4.EUR NCCF'!M30,'5.GBP NCCF'!M30,'6.Other(Incld) NCCF'!M30)</f>
        <v>0</v>
      </c>
      <c r="N30" s="152">
        <f>SUM('2.CAD NCCF'!N30,'3.USD NCCF'!N30,'4.EUR NCCF'!N30,'5.GBP NCCF'!N30,'6.Other(Incld) NCCF'!N30)</f>
        <v>0</v>
      </c>
      <c r="O30" s="152">
        <f>SUM('2.CAD NCCF'!O30,'3.USD NCCF'!O30,'4.EUR NCCF'!O30,'5.GBP NCCF'!O30,'6.Other(Incld) NCCF'!O30)</f>
        <v>0</v>
      </c>
      <c r="P30" s="162">
        <f>SUM('2.CAD NCCF'!P30,'3.USD NCCF'!P30,'4.EUR NCCF'!P30,'5.GBP NCCF'!P30,'6.Other(Incld) NCCF'!P30)</f>
        <v>0</v>
      </c>
      <c r="Q30" s="152">
        <f>SUM('2.CAD NCCF'!Q30,'3.USD NCCF'!Q30,'4.EUR NCCF'!Q30,'5.GBP NCCF'!Q30,'6.Other(Incld) NCCF'!Q30)</f>
        <v>0</v>
      </c>
      <c r="R30" s="152">
        <f>SUM('2.CAD NCCF'!R30,'3.USD NCCF'!R30,'4.EUR NCCF'!R30,'5.GBP NCCF'!R30,'6.Other(Incld) NCCF'!R30)</f>
        <v>0</v>
      </c>
      <c r="S30" s="152">
        <f>SUM('2.CAD NCCF'!S30,'3.USD NCCF'!S30,'4.EUR NCCF'!S30,'5.GBP NCCF'!S30,'6.Other(Incld) NCCF'!S30)</f>
        <v>0</v>
      </c>
      <c r="T30" s="152">
        <f>SUM('2.CAD NCCF'!T30,'3.USD NCCF'!T30,'4.EUR NCCF'!T30,'5.GBP NCCF'!T30,'6.Other(Incld) NCCF'!T30)</f>
        <v>0</v>
      </c>
      <c r="U30" s="148">
        <f>SUM('2.CAD NCCF'!U30,'3.USD NCCF'!U30,'4.EUR NCCF'!U30,'5.GBP NCCF'!U30,'6.Other(Incld) NCCF'!U30)</f>
        <v>0</v>
      </c>
      <c r="V30" s="162">
        <f>SUM('2.CAD NCCF'!V30,'3.USD NCCF'!V30,'4.EUR NCCF'!V30,'5.GBP NCCF'!V30,'6.Other(Incld) NCCF'!V30)</f>
        <v>0</v>
      </c>
      <c r="W30" s="121">
        <f>SUM('2.CAD NCCF'!W30,'3.USD NCCF'!W30,'4.EUR NCCF'!W30,'5.GBP NCCF'!W30,'6.Other(Incld) NCCF'!W30)</f>
        <v>0</v>
      </c>
      <c r="Y30" s="326"/>
    </row>
    <row r="31" spans="2:25" outlineLevel="1" x14ac:dyDescent="0.25">
      <c r="B31" s="25"/>
      <c r="C31" s="23"/>
      <c r="D31" s="23"/>
      <c r="E31" s="24"/>
      <c r="F31" s="146" t="s">
        <v>64</v>
      </c>
      <c r="G31" s="160">
        <f>SUM('2.CAD NCCF'!G31,'3.USD NCCF'!G31,'4.EUR NCCF'!G31,'5.GBP NCCF'!G31,'6.Other(Incld) NCCF'!G31)</f>
        <v>0</v>
      </c>
      <c r="H31" s="208">
        <f>SUM('2.CAD NCCF'!H31,'3.USD NCCF'!H31,'4.EUR NCCF'!H31,'5.GBP NCCF'!H31,'6.Other(Incld) NCCF'!H31)</f>
        <v>0</v>
      </c>
      <c r="I31" s="149">
        <f>SUM('2.CAD NCCF'!I31,'3.USD NCCF'!I31,'4.EUR NCCF'!I31,'5.GBP NCCF'!I31,'6.Other(Incld) NCCF'!I31)</f>
        <v>0</v>
      </c>
      <c r="J31" s="149">
        <f>SUM('2.CAD NCCF'!J31,'3.USD NCCF'!J31,'4.EUR NCCF'!J31,'5.GBP NCCF'!J31,'6.Other(Incld) NCCF'!J31)</f>
        <v>0</v>
      </c>
      <c r="K31" s="167">
        <f>SUM('2.CAD NCCF'!K31,'3.USD NCCF'!K31,'4.EUR NCCF'!K31,'5.GBP NCCF'!K31,'6.Other(Incld) NCCF'!K31)</f>
        <v>0</v>
      </c>
      <c r="L31" s="148">
        <f>SUM('2.CAD NCCF'!L31,'3.USD NCCF'!L31,'4.EUR NCCF'!L31,'5.GBP NCCF'!L31,'6.Other(Incld) NCCF'!L31)</f>
        <v>0</v>
      </c>
      <c r="M31" s="152">
        <f>SUM('2.CAD NCCF'!M31,'3.USD NCCF'!M31,'4.EUR NCCF'!M31,'5.GBP NCCF'!M31,'6.Other(Incld) NCCF'!M31)</f>
        <v>0</v>
      </c>
      <c r="N31" s="152">
        <f>SUM('2.CAD NCCF'!N31,'3.USD NCCF'!N31,'4.EUR NCCF'!N31,'5.GBP NCCF'!N31,'6.Other(Incld) NCCF'!N31)</f>
        <v>0</v>
      </c>
      <c r="O31" s="152">
        <f>SUM('2.CAD NCCF'!O31,'3.USD NCCF'!O31,'4.EUR NCCF'!O31,'5.GBP NCCF'!O31,'6.Other(Incld) NCCF'!O31)</f>
        <v>0</v>
      </c>
      <c r="P31" s="162">
        <f>SUM('2.CAD NCCF'!P31,'3.USD NCCF'!P31,'4.EUR NCCF'!P31,'5.GBP NCCF'!P31,'6.Other(Incld) NCCF'!P31)</f>
        <v>0</v>
      </c>
      <c r="Q31" s="152">
        <f>SUM('2.CAD NCCF'!Q31,'3.USD NCCF'!Q31,'4.EUR NCCF'!Q31,'5.GBP NCCF'!Q31,'6.Other(Incld) NCCF'!Q31)</f>
        <v>0</v>
      </c>
      <c r="R31" s="152">
        <f>SUM('2.CAD NCCF'!R31,'3.USD NCCF'!R31,'4.EUR NCCF'!R31,'5.GBP NCCF'!R31,'6.Other(Incld) NCCF'!R31)</f>
        <v>0</v>
      </c>
      <c r="S31" s="152">
        <f>SUM('2.CAD NCCF'!S31,'3.USD NCCF'!S31,'4.EUR NCCF'!S31,'5.GBP NCCF'!S31,'6.Other(Incld) NCCF'!S31)</f>
        <v>0</v>
      </c>
      <c r="T31" s="152">
        <f>SUM('2.CAD NCCF'!T31,'3.USD NCCF'!T31,'4.EUR NCCF'!T31,'5.GBP NCCF'!T31,'6.Other(Incld) NCCF'!T31)</f>
        <v>0</v>
      </c>
      <c r="U31" s="148">
        <f>SUM('2.CAD NCCF'!U31,'3.USD NCCF'!U31,'4.EUR NCCF'!U31,'5.GBP NCCF'!U31,'6.Other(Incld) NCCF'!U31)</f>
        <v>0</v>
      </c>
      <c r="V31" s="162">
        <f>SUM('2.CAD NCCF'!V31,'3.USD NCCF'!V31,'4.EUR NCCF'!V31,'5.GBP NCCF'!V31,'6.Other(Incld) NCCF'!V31)</f>
        <v>0</v>
      </c>
      <c r="W31" s="121">
        <f>SUM('2.CAD NCCF'!W31,'3.USD NCCF'!W31,'4.EUR NCCF'!W31,'5.GBP NCCF'!W31,'6.Other(Incld) NCCF'!W31)</f>
        <v>0</v>
      </c>
      <c r="Y31" s="326"/>
    </row>
    <row r="32" spans="2:25" outlineLevel="1" x14ac:dyDescent="0.25">
      <c r="B32" s="25"/>
      <c r="C32" s="23"/>
      <c r="D32" s="23"/>
      <c r="E32" s="24"/>
      <c r="F32" s="146" t="s">
        <v>65</v>
      </c>
      <c r="G32" s="160">
        <f>SUM('2.CAD NCCF'!G32,'3.USD NCCF'!G32,'4.EUR NCCF'!G32,'5.GBP NCCF'!G32,'6.Other(Incld) NCCF'!G32)</f>
        <v>0</v>
      </c>
      <c r="H32" s="208">
        <f>SUM('2.CAD NCCF'!H32,'3.USD NCCF'!H32,'4.EUR NCCF'!H32,'5.GBP NCCF'!H32,'6.Other(Incld) NCCF'!H32)</f>
        <v>0</v>
      </c>
      <c r="I32" s="149">
        <f>SUM('2.CAD NCCF'!I32,'3.USD NCCF'!I32,'4.EUR NCCF'!I32,'5.GBP NCCF'!I32,'6.Other(Incld) NCCF'!I32)</f>
        <v>0</v>
      </c>
      <c r="J32" s="149">
        <f>SUM('2.CAD NCCF'!J32,'3.USD NCCF'!J32,'4.EUR NCCF'!J32,'5.GBP NCCF'!J32,'6.Other(Incld) NCCF'!J32)</f>
        <v>0</v>
      </c>
      <c r="K32" s="167">
        <f>SUM('2.CAD NCCF'!K32,'3.USD NCCF'!K32,'4.EUR NCCF'!K32,'5.GBP NCCF'!K32,'6.Other(Incld) NCCF'!K32)</f>
        <v>0</v>
      </c>
      <c r="L32" s="148">
        <f>SUM('2.CAD NCCF'!L32,'3.USD NCCF'!L32,'4.EUR NCCF'!L32,'5.GBP NCCF'!L32,'6.Other(Incld) NCCF'!L32)</f>
        <v>0</v>
      </c>
      <c r="M32" s="152">
        <f>SUM('2.CAD NCCF'!M32,'3.USD NCCF'!M32,'4.EUR NCCF'!M32,'5.GBP NCCF'!M32,'6.Other(Incld) NCCF'!M32)</f>
        <v>0</v>
      </c>
      <c r="N32" s="152">
        <f>SUM('2.CAD NCCF'!N32,'3.USD NCCF'!N32,'4.EUR NCCF'!N32,'5.GBP NCCF'!N32,'6.Other(Incld) NCCF'!N32)</f>
        <v>0</v>
      </c>
      <c r="O32" s="152">
        <f>SUM('2.CAD NCCF'!O32,'3.USD NCCF'!O32,'4.EUR NCCF'!O32,'5.GBP NCCF'!O32,'6.Other(Incld) NCCF'!O32)</f>
        <v>0</v>
      </c>
      <c r="P32" s="162">
        <f>SUM('2.CAD NCCF'!P32,'3.USD NCCF'!P32,'4.EUR NCCF'!P32,'5.GBP NCCF'!P32,'6.Other(Incld) NCCF'!P32)</f>
        <v>0</v>
      </c>
      <c r="Q32" s="152">
        <f>SUM('2.CAD NCCF'!Q32,'3.USD NCCF'!Q32,'4.EUR NCCF'!Q32,'5.GBP NCCF'!Q32,'6.Other(Incld) NCCF'!Q32)</f>
        <v>0</v>
      </c>
      <c r="R32" s="152">
        <f>SUM('2.CAD NCCF'!R32,'3.USD NCCF'!R32,'4.EUR NCCF'!R32,'5.GBP NCCF'!R32,'6.Other(Incld) NCCF'!R32)</f>
        <v>0</v>
      </c>
      <c r="S32" s="152">
        <f>SUM('2.CAD NCCF'!S32,'3.USD NCCF'!S32,'4.EUR NCCF'!S32,'5.GBP NCCF'!S32,'6.Other(Incld) NCCF'!S32)</f>
        <v>0</v>
      </c>
      <c r="T32" s="152">
        <f>SUM('2.CAD NCCF'!T32,'3.USD NCCF'!T32,'4.EUR NCCF'!T32,'5.GBP NCCF'!T32,'6.Other(Incld) NCCF'!T32)</f>
        <v>0</v>
      </c>
      <c r="U32" s="148">
        <f>SUM('2.CAD NCCF'!U32,'3.USD NCCF'!U32,'4.EUR NCCF'!U32,'5.GBP NCCF'!U32,'6.Other(Incld) NCCF'!U32)</f>
        <v>0</v>
      </c>
      <c r="V32" s="162">
        <f>SUM('2.CAD NCCF'!V32,'3.USD NCCF'!V32,'4.EUR NCCF'!V32,'5.GBP NCCF'!V32,'6.Other(Incld) NCCF'!V32)</f>
        <v>0</v>
      </c>
      <c r="W32" s="121">
        <f>SUM('2.CAD NCCF'!W32,'3.USD NCCF'!W32,'4.EUR NCCF'!W32,'5.GBP NCCF'!W32,'6.Other(Incld) NCCF'!W32)</f>
        <v>0</v>
      </c>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146" t="s">
        <v>68</v>
      </c>
      <c r="G35" s="160">
        <f>SUM('2.CAD NCCF'!G35,'3.USD NCCF'!G35,'4.EUR NCCF'!G35,'5.GBP NCCF'!G35,'6.Other(Incld) NCCF'!G35)</f>
        <v>0</v>
      </c>
      <c r="H35" s="208">
        <f>SUM('2.CAD NCCF'!H35,'3.USD NCCF'!H35,'4.EUR NCCF'!H35,'5.GBP NCCF'!H35,'6.Other(Incld) NCCF'!H35)</f>
        <v>0</v>
      </c>
      <c r="I35" s="149">
        <f>SUM('2.CAD NCCF'!I35,'3.USD NCCF'!I35,'4.EUR NCCF'!I35,'5.GBP NCCF'!I35,'6.Other(Incld) NCCF'!I35)</f>
        <v>0</v>
      </c>
      <c r="J35" s="149">
        <f>SUM('2.CAD NCCF'!J35,'3.USD NCCF'!J35,'4.EUR NCCF'!J35,'5.GBP NCCF'!J35,'6.Other(Incld) NCCF'!J35)</f>
        <v>0</v>
      </c>
      <c r="K35" s="167">
        <f>SUM('2.CAD NCCF'!K35,'3.USD NCCF'!K35,'4.EUR NCCF'!K35,'5.GBP NCCF'!K35,'6.Other(Incld) NCCF'!K35)</f>
        <v>0</v>
      </c>
      <c r="L35" s="148">
        <f>SUM('2.CAD NCCF'!L35,'3.USD NCCF'!L35,'4.EUR NCCF'!L35,'5.GBP NCCF'!L35,'6.Other(Incld) NCCF'!L35)</f>
        <v>0</v>
      </c>
      <c r="M35" s="152">
        <f>SUM('2.CAD NCCF'!M35,'3.USD NCCF'!M35,'4.EUR NCCF'!M35,'5.GBP NCCF'!M35,'6.Other(Incld) NCCF'!M35)</f>
        <v>0</v>
      </c>
      <c r="N35" s="152">
        <f>SUM('2.CAD NCCF'!N35,'3.USD NCCF'!N35,'4.EUR NCCF'!N35,'5.GBP NCCF'!N35,'6.Other(Incld) NCCF'!N35)</f>
        <v>0</v>
      </c>
      <c r="O35" s="152">
        <f>SUM('2.CAD NCCF'!O35,'3.USD NCCF'!O35,'4.EUR NCCF'!O35,'5.GBP NCCF'!O35,'6.Other(Incld) NCCF'!O35)</f>
        <v>0</v>
      </c>
      <c r="P35" s="162">
        <f>SUM('2.CAD NCCF'!P35,'3.USD NCCF'!P35,'4.EUR NCCF'!P35,'5.GBP NCCF'!P35,'6.Other(Incld) NCCF'!P35)</f>
        <v>0</v>
      </c>
      <c r="Q35" s="152">
        <f>SUM('2.CAD NCCF'!Q35,'3.USD NCCF'!Q35,'4.EUR NCCF'!Q35,'5.GBP NCCF'!Q35,'6.Other(Incld) NCCF'!Q35)</f>
        <v>0</v>
      </c>
      <c r="R35" s="152">
        <f>SUM('2.CAD NCCF'!R35,'3.USD NCCF'!R35,'4.EUR NCCF'!R35,'5.GBP NCCF'!R35,'6.Other(Incld) NCCF'!R35)</f>
        <v>0</v>
      </c>
      <c r="S35" s="152">
        <f>SUM('2.CAD NCCF'!S35,'3.USD NCCF'!S35,'4.EUR NCCF'!S35,'5.GBP NCCF'!S35,'6.Other(Incld) NCCF'!S35)</f>
        <v>0</v>
      </c>
      <c r="T35" s="152">
        <f>SUM('2.CAD NCCF'!T35,'3.USD NCCF'!T35,'4.EUR NCCF'!T35,'5.GBP NCCF'!T35,'6.Other(Incld) NCCF'!T35)</f>
        <v>0</v>
      </c>
      <c r="U35" s="148">
        <f>SUM('2.CAD NCCF'!U35,'3.USD NCCF'!U35,'4.EUR NCCF'!U35,'5.GBP NCCF'!U35,'6.Other(Incld) NCCF'!U35)</f>
        <v>0</v>
      </c>
      <c r="V35" s="162">
        <f>SUM('2.CAD NCCF'!V35,'3.USD NCCF'!V35,'4.EUR NCCF'!V35,'5.GBP NCCF'!V35,'6.Other(Incld) NCCF'!V35)</f>
        <v>0</v>
      </c>
      <c r="W35" s="121">
        <f>SUM('2.CAD NCCF'!W35,'3.USD NCCF'!W35,'4.EUR NCCF'!W35,'5.GBP NCCF'!W35,'6.Other(Incld) NCCF'!W35)</f>
        <v>0</v>
      </c>
      <c r="Y35" s="326"/>
    </row>
    <row r="36" spans="2:25" outlineLevel="1" x14ac:dyDescent="0.25">
      <c r="B36" s="25"/>
      <c r="C36" s="23"/>
      <c r="D36" s="23"/>
      <c r="E36" s="24"/>
      <c r="F36" s="146" t="s">
        <v>69</v>
      </c>
      <c r="G36" s="160">
        <f>SUM('2.CAD NCCF'!G36,'3.USD NCCF'!G36,'4.EUR NCCF'!G36,'5.GBP NCCF'!G36,'6.Other(Incld) NCCF'!G36)</f>
        <v>0</v>
      </c>
      <c r="H36" s="208">
        <f>SUM('2.CAD NCCF'!H36,'3.USD NCCF'!H36,'4.EUR NCCF'!H36,'5.GBP NCCF'!H36,'6.Other(Incld) NCCF'!H36)</f>
        <v>0</v>
      </c>
      <c r="I36" s="149">
        <f>SUM('2.CAD NCCF'!I36,'3.USD NCCF'!I36,'4.EUR NCCF'!I36,'5.GBP NCCF'!I36,'6.Other(Incld) NCCF'!I36)</f>
        <v>0</v>
      </c>
      <c r="J36" s="149">
        <f>SUM('2.CAD NCCF'!J36,'3.USD NCCF'!J36,'4.EUR NCCF'!J36,'5.GBP NCCF'!J36,'6.Other(Incld) NCCF'!J36)</f>
        <v>0</v>
      </c>
      <c r="K36" s="167">
        <f>SUM('2.CAD NCCF'!K36,'3.USD NCCF'!K36,'4.EUR NCCF'!K36,'5.GBP NCCF'!K36,'6.Other(Incld) NCCF'!K36)</f>
        <v>0</v>
      </c>
      <c r="L36" s="148">
        <f>SUM('2.CAD NCCF'!L36,'3.USD NCCF'!L36,'4.EUR NCCF'!L36,'5.GBP NCCF'!L36,'6.Other(Incld) NCCF'!L36)</f>
        <v>0</v>
      </c>
      <c r="M36" s="152">
        <f>SUM('2.CAD NCCF'!M36,'3.USD NCCF'!M36,'4.EUR NCCF'!M36,'5.GBP NCCF'!M36,'6.Other(Incld) NCCF'!M36)</f>
        <v>0</v>
      </c>
      <c r="N36" s="152">
        <f>SUM('2.CAD NCCF'!N36,'3.USD NCCF'!N36,'4.EUR NCCF'!N36,'5.GBP NCCF'!N36,'6.Other(Incld) NCCF'!N36)</f>
        <v>0</v>
      </c>
      <c r="O36" s="152">
        <f>SUM('2.CAD NCCF'!O36,'3.USD NCCF'!O36,'4.EUR NCCF'!O36,'5.GBP NCCF'!O36,'6.Other(Incld) NCCF'!O36)</f>
        <v>0</v>
      </c>
      <c r="P36" s="162">
        <f>SUM('2.CAD NCCF'!P36,'3.USD NCCF'!P36,'4.EUR NCCF'!P36,'5.GBP NCCF'!P36,'6.Other(Incld) NCCF'!P36)</f>
        <v>0</v>
      </c>
      <c r="Q36" s="152">
        <f>SUM('2.CAD NCCF'!Q36,'3.USD NCCF'!Q36,'4.EUR NCCF'!Q36,'5.GBP NCCF'!Q36,'6.Other(Incld) NCCF'!Q36)</f>
        <v>0</v>
      </c>
      <c r="R36" s="152">
        <f>SUM('2.CAD NCCF'!R36,'3.USD NCCF'!R36,'4.EUR NCCF'!R36,'5.GBP NCCF'!R36,'6.Other(Incld) NCCF'!R36)</f>
        <v>0</v>
      </c>
      <c r="S36" s="152">
        <f>SUM('2.CAD NCCF'!S36,'3.USD NCCF'!S36,'4.EUR NCCF'!S36,'5.GBP NCCF'!S36,'6.Other(Incld) NCCF'!S36)</f>
        <v>0</v>
      </c>
      <c r="T36" s="152">
        <f>SUM('2.CAD NCCF'!T36,'3.USD NCCF'!T36,'4.EUR NCCF'!T36,'5.GBP NCCF'!T36,'6.Other(Incld) NCCF'!T36)</f>
        <v>0</v>
      </c>
      <c r="U36" s="148">
        <f>SUM('2.CAD NCCF'!U36,'3.USD NCCF'!U36,'4.EUR NCCF'!U36,'5.GBP NCCF'!U36,'6.Other(Incld) NCCF'!U36)</f>
        <v>0</v>
      </c>
      <c r="V36" s="162">
        <f>SUM('2.CAD NCCF'!V36,'3.USD NCCF'!V36,'4.EUR NCCF'!V36,'5.GBP NCCF'!V36,'6.Other(Incld) NCCF'!V36)</f>
        <v>0</v>
      </c>
      <c r="W36" s="121">
        <f>SUM('2.CAD NCCF'!W36,'3.USD NCCF'!W36,'4.EUR NCCF'!W36,'5.GBP NCCF'!W36,'6.Other(Incld) NCCF'!W36)</f>
        <v>0</v>
      </c>
      <c r="Y36" s="326"/>
    </row>
    <row r="37" spans="2:25" outlineLevel="1" x14ac:dyDescent="0.25">
      <c r="B37" s="25"/>
      <c r="C37" s="23"/>
      <c r="D37" s="23"/>
      <c r="E37" s="24"/>
      <c r="F37" s="146" t="s">
        <v>70</v>
      </c>
      <c r="G37" s="160">
        <f>SUM('2.CAD NCCF'!G37,'3.USD NCCF'!G37,'4.EUR NCCF'!G37,'5.GBP NCCF'!G37,'6.Other(Incld) NCCF'!G37)</f>
        <v>0</v>
      </c>
      <c r="H37" s="208">
        <f>SUM('2.CAD NCCF'!H37,'3.USD NCCF'!H37,'4.EUR NCCF'!H37,'5.GBP NCCF'!H37,'6.Other(Incld) NCCF'!H37)</f>
        <v>0</v>
      </c>
      <c r="I37" s="149">
        <f>SUM('2.CAD NCCF'!I37,'3.USD NCCF'!I37,'4.EUR NCCF'!I37,'5.GBP NCCF'!I37,'6.Other(Incld) NCCF'!I37)</f>
        <v>0</v>
      </c>
      <c r="J37" s="149">
        <f>SUM('2.CAD NCCF'!J37,'3.USD NCCF'!J37,'4.EUR NCCF'!J37,'5.GBP NCCF'!J37,'6.Other(Incld) NCCF'!J37)</f>
        <v>0</v>
      </c>
      <c r="K37" s="167">
        <f>SUM('2.CAD NCCF'!K37,'3.USD NCCF'!K37,'4.EUR NCCF'!K37,'5.GBP NCCF'!K37,'6.Other(Incld) NCCF'!K37)</f>
        <v>0</v>
      </c>
      <c r="L37" s="148">
        <f>SUM('2.CAD NCCF'!L37,'3.USD NCCF'!L37,'4.EUR NCCF'!L37,'5.GBP NCCF'!L37,'6.Other(Incld) NCCF'!L37)</f>
        <v>0</v>
      </c>
      <c r="M37" s="152">
        <f>SUM('2.CAD NCCF'!M37,'3.USD NCCF'!M37,'4.EUR NCCF'!M37,'5.GBP NCCF'!M37,'6.Other(Incld) NCCF'!M37)</f>
        <v>0</v>
      </c>
      <c r="N37" s="152">
        <f>SUM('2.CAD NCCF'!N37,'3.USD NCCF'!N37,'4.EUR NCCF'!N37,'5.GBP NCCF'!N37,'6.Other(Incld) NCCF'!N37)</f>
        <v>0</v>
      </c>
      <c r="O37" s="152">
        <f>SUM('2.CAD NCCF'!O37,'3.USD NCCF'!O37,'4.EUR NCCF'!O37,'5.GBP NCCF'!O37,'6.Other(Incld) NCCF'!O37)</f>
        <v>0</v>
      </c>
      <c r="P37" s="162">
        <f>SUM('2.CAD NCCF'!P37,'3.USD NCCF'!P37,'4.EUR NCCF'!P37,'5.GBP NCCF'!P37,'6.Other(Incld) NCCF'!P37)</f>
        <v>0</v>
      </c>
      <c r="Q37" s="152">
        <f>SUM('2.CAD NCCF'!Q37,'3.USD NCCF'!Q37,'4.EUR NCCF'!Q37,'5.GBP NCCF'!Q37,'6.Other(Incld) NCCF'!Q37)</f>
        <v>0</v>
      </c>
      <c r="R37" s="152">
        <f>SUM('2.CAD NCCF'!R37,'3.USD NCCF'!R37,'4.EUR NCCF'!R37,'5.GBP NCCF'!R37,'6.Other(Incld) NCCF'!R37)</f>
        <v>0</v>
      </c>
      <c r="S37" s="152">
        <f>SUM('2.CAD NCCF'!S37,'3.USD NCCF'!S37,'4.EUR NCCF'!S37,'5.GBP NCCF'!S37,'6.Other(Incld) NCCF'!S37)</f>
        <v>0</v>
      </c>
      <c r="T37" s="152">
        <f>SUM('2.CAD NCCF'!T37,'3.USD NCCF'!T37,'4.EUR NCCF'!T37,'5.GBP NCCF'!T37,'6.Other(Incld) NCCF'!T37)</f>
        <v>0</v>
      </c>
      <c r="U37" s="148">
        <f>SUM('2.CAD NCCF'!U37,'3.USD NCCF'!U37,'4.EUR NCCF'!U37,'5.GBP NCCF'!U37,'6.Other(Incld) NCCF'!U37)</f>
        <v>0</v>
      </c>
      <c r="V37" s="162">
        <f>SUM('2.CAD NCCF'!V37,'3.USD NCCF'!V37,'4.EUR NCCF'!V37,'5.GBP NCCF'!V37,'6.Other(Incld) NCCF'!V37)</f>
        <v>0</v>
      </c>
      <c r="W37" s="121">
        <f>SUM('2.CAD NCCF'!W37,'3.USD NCCF'!W37,'4.EUR NCCF'!W37,'5.GBP NCCF'!W37,'6.Other(Incld) NCCF'!W37)</f>
        <v>0</v>
      </c>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146" t="s">
        <v>72</v>
      </c>
      <c r="G39" s="160">
        <f>SUM('2.CAD NCCF'!G39,'3.USD NCCF'!G39,'4.EUR NCCF'!G39,'5.GBP NCCF'!G39,'6.Other(Incld) NCCF'!G39)</f>
        <v>0</v>
      </c>
      <c r="H39" s="208">
        <f>SUM('2.CAD NCCF'!H39,'3.USD NCCF'!H39,'4.EUR NCCF'!H39,'5.GBP NCCF'!H39,'6.Other(Incld) NCCF'!H39)</f>
        <v>0</v>
      </c>
      <c r="I39" s="149">
        <f>SUM('2.CAD NCCF'!I39,'3.USD NCCF'!I39,'4.EUR NCCF'!I39,'5.GBP NCCF'!I39,'6.Other(Incld) NCCF'!I39)</f>
        <v>0</v>
      </c>
      <c r="J39" s="149">
        <f>SUM('2.CAD NCCF'!J39,'3.USD NCCF'!J39,'4.EUR NCCF'!J39,'5.GBP NCCF'!J39,'6.Other(Incld) NCCF'!J39)</f>
        <v>0</v>
      </c>
      <c r="K39" s="167">
        <f>SUM('2.CAD NCCF'!K39,'3.USD NCCF'!K39,'4.EUR NCCF'!K39,'5.GBP NCCF'!K39,'6.Other(Incld) NCCF'!K39)</f>
        <v>0</v>
      </c>
      <c r="L39" s="148">
        <f>SUM('2.CAD NCCF'!L39,'3.USD NCCF'!L39,'4.EUR NCCF'!L39,'5.GBP NCCF'!L39,'6.Other(Incld) NCCF'!L39)</f>
        <v>0</v>
      </c>
      <c r="M39" s="152">
        <f>SUM('2.CAD NCCF'!M39,'3.USD NCCF'!M39,'4.EUR NCCF'!M39,'5.GBP NCCF'!M39,'6.Other(Incld) NCCF'!M39)</f>
        <v>0</v>
      </c>
      <c r="N39" s="152">
        <f>SUM('2.CAD NCCF'!N39,'3.USD NCCF'!N39,'4.EUR NCCF'!N39,'5.GBP NCCF'!N39,'6.Other(Incld) NCCF'!N39)</f>
        <v>0</v>
      </c>
      <c r="O39" s="152">
        <f>SUM('2.CAD NCCF'!O39,'3.USD NCCF'!O39,'4.EUR NCCF'!O39,'5.GBP NCCF'!O39,'6.Other(Incld) NCCF'!O39)</f>
        <v>0</v>
      </c>
      <c r="P39" s="162">
        <f>SUM('2.CAD NCCF'!P39,'3.USD NCCF'!P39,'4.EUR NCCF'!P39,'5.GBP NCCF'!P39,'6.Other(Incld) NCCF'!P39)</f>
        <v>0</v>
      </c>
      <c r="Q39" s="152">
        <f>SUM('2.CAD NCCF'!Q39,'3.USD NCCF'!Q39,'4.EUR NCCF'!Q39,'5.GBP NCCF'!Q39,'6.Other(Incld) NCCF'!Q39)</f>
        <v>0</v>
      </c>
      <c r="R39" s="152">
        <f>SUM('2.CAD NCCF'!R39,'3.USD NCCF'!R39,'4.EUR NCCF'!R39,'5.GBP NCCF'!R39,'6.Other(Incld) NCCF'!R39)</f>
        <v>0</v>
      </c>
      <c r="S39" s="152">
        <f>SUM('2.CAD NCCF'!S39,'3.USD NCCF'!S39,'4.EUR NCCF'!S39,'5.GBP NCCF'!S39,'6.Other(Incld) NCCF'!S39)</f>
        <v>0</v>
      </c>
      <c r="T39" s="152">
        <f>SUM('2.CAD NCCF'!T39,'3.USD NCCF'!T39,'4.EUR NCCF'!T39,'5.GBP NCCF'!T39,'6.Other(Incld) NCCF'!T39)</f>
        <v>0</v>
      </c>
      <c r="U39" s="148">
        <f>SUM('2.CAD NCCF'!U39,'3.USD NCCF'!U39,'4.EUR NCCF'!U39,'5.GBP NCCF'!U39,'6.Other(Incld) NCCF'!U39)</f>
        <v>0</v>
      </c>
      <c r="V39" s="162">
        <f>SUM('2.CAD NCCF'!V39,'3.USD NCCF'!V39,'4.EUR NCCF'!V39,'5.GBP NCCF'!V39,'6.Other(Incld) NCCF'!V39)</f>
        <v>0</v>
      </c>
      <c r="W39" s="121">
        <f>SUM('2.CAD NCCF'!W39,'3.USD NCCF'!W39,'4.EUR NCCF'!W39,'5.GBP NCCF'!W39,'6.Other(Incld) NCCF'!W39)</f>
        <v>0</v>
      </c>
      <c r="Y39" s="326"/>
    </row>
    <row r="40" spans="2:25" outlineLevel="1" x14ac:dyDescent="0.25">
      <c r="B40" s="25"/>
      <c r="C40" s="23"/>
      <c r="D40" s="23"/>
      <c r="E40" s="24"/>
      <c r="F40" s="146" t="s">
        <v>73</v>
      </c>
      <c r="G40" s="160">
        <f>SUM('2.CAD NCCF'!G40,'3.USD NCCF'!G40,'4.EUR NCCF'!G40,'5.GBP NCCF'!G40,'6.Other(Incld) NCCF'!G40)</f>
        <v>0</v>
      </c>
      <c r="H40" s="208">
        <f>SUM('2.CAD NCCF'!H40,'3.USD NCCF'!H40,'4.EUR NCCF'!H40,'5.GBP NCCF'!H40,'6.Other(Incld) NCCF'!H40)</f>
        <v>0</v>
      </c>
      <c r="I40" s="149">
        <f>SUM('2.CAD NCCF'!I40,'3.USD NCCF'!I40,'4.EUR NCCF'!I40,'5.GBP NCCF'!I40,'6.Other(Incld) NCCF'!I40)</f>
        <v>0</v>
      </c>
      <c r="J40" s="149">
        <f>SUM('2.CAD NCCF'!J40,'3.USD NCCF'!J40,'4.EUR NCCF'!J40,'5.GBP NCCF'!J40,'6.Other(Incld) NCCF'!J40)</f>
        <v>0</v>
      </c>
      <c r="K40" s="167">
        <f>SUM('2.CAD NCCF'!K40,'3.USD NCCF'!K40,'4.EUR NCCF'!K40,'5.GBP NCCF'!K40,'6.Other(Incld) NCCF'!K40)</f>
        <v>0</v>
      </c>
      <c r="L40" s="148">
        <f>SUM('2.CAD NCCF'!L40,'3.USD NCCF'!L40,'4.EUR NCCF'!L40,'5.GBP NCCF'!L40,'6.Other(Incld) NCCF'!L40)</f>
        <v>0</v>
      </c>
      <c r="M40" s="152">
        <f>SUM('2.CAD NCCF'!M40,'3.USD NCCF'!M40,'4.EUR NCCF'!M40,'5.GBP NCCF'!M40,'6.Other(Incld) NCCF'!M40)</f>
        <v>0</v>
      </c>
      <c r="N40" s="152">
        <f>SUM('2.CAD NCCF'!N40,'3.USD NCCF'!N40,'4.EUR NCCF'!N40,'5.GBP NCCF'!N40,'6.Other(Incld) NCCF'!N40)</f>
        <v>0</v>
      </c>
      <c r="O40" s="152">
        <f>SUM('2.CAD NCCF'!O40,'3.USD NCCF'!O40,'4.EUR NCCF'!O40,'5.GBP NCCF'!O40,'6.Other(Incld) NCCF'!O40)</f>
        <v>0</v>
      </c>
      <c r="P40" s="162">
        <f>SUM('2.CAD NCCF'!P40,'3.USD NCCF'!P40,'4.EUR NCCF'!P40,'5.GBP NCCF'!P40,'6.Other(Incld) NCCF'!P40)</f>
        <v>0</v>
      </c>
      <c r="Q40" s="152">
        <f>SUM('2.CAD NCCF'!Q40,'3.USD NCCF'!Q40,'4.EUR NCCF'!Q40,'5.GBP NCCF'!Q40,'6.Other(Incld) NCCF'!Q40)</f>
        <v>0</v>
      </c>
      <c r="R40" s="152">
        <f>SUM('2.CAD NCCF'!R40,'3.USD NCCF'!R40,'4.EUR NCCF'!R40,'5.GBP NCCF'!R40,'6.Other(Incld) NCCF'!R40)</f>
        <v>0</v>
      </c>
      <c r="S40" s="152">
        <f>SUM('2.CAD NCCF'!S40,'3.USD NCCF'!S40,'4.EUR NCCF'!S40,'5.GBP NCCF'!S40,'6.Other(Incld) NCCF'!S40)</f>
        <v>0</v>
      </c>
      <c r="T40" s="152">
        <f>SUM('2.CAD NCCF'!T40,'3.USD NCCF'!T40,'4.EUR NCCF'!T40,'5.GBP NCCF'!T40,'6.Other(Incld) NCCF'!T40)</f>
        <v>0</v>
      </c>
      <c r="U40" s="148">
        <f>SUM('2.CAD NCCF'!U40,'3.USD NCCF'!U40,'4.EUR NCCF'!U40,'5.GBP NCCF'!U40,'6.Other(Incld) NCCF'!U40)</f>
        <v>0</v>
      </c>
      <c r="V40" s="162">
        <f>SUM('2.CAD NCCF'!V40,'3.USD NCCF'!V40,'4.EUR NCCF'!V40,'5.GBP NCCF'!V40,'6.Other(Incld) NCCF'!V40)</f>
        <v>0</v>
      </c>
      <c r="W40" s="121">
        <f>SUM('2.CAD NCCF'!W40,'3.USD NCCF'!W40,'4.EUR NCCF'!W40,'5.GBP NCCF'!W40,'6.Other(Incld) NCCF'!W40)</f>
        <v>0</v>
      </c>
      <c r="Y40" s="326"/>
    </row>
    <row r="41" spans="2:25" outlineLevel="1" x14ac:dyDescent="0.25">
      <c r="B41" s="25"/>
      <c r="C41" s="23"/>
      <c r="D41" s="23"/>
      <c r="E41" s="24"/>
      <c r="F41" s="146" t="s">
        <v>74</v>
      </c>
      <c r="G41" s="160">
        <f>SUM('2.CAD NCCF'!G41,'3.USD NCCF'!G41,'4.EUR NCCF'!G41,'5.GBP NCCF'!G41,'6.Other(Incld) NCCF'!G41)</f>
        <v>0</v>
      </c>
      <c r="H41" s="208">
        <f>SUM('2.CAD NCCF'!H41,'3.USD NCCF'!H41,'4.EUR NCCF'!H41,'5.GBP NCCF'!H41,'6.Other(Incld) NCCF'!H41)</f>
        <v>0</v>
      </c>
      <c r="I41" s="149">
        <f>SUM('2.CAD NCCF'!I41,'3.USD NCCF'!I41,'4.EUR NCCF'!I41,'5.GBP NCCF'!I41,'6.Other(Incld) NCCF'!I41)</f>
        <v>0</v>
      </c>
      <c r="J41" s="149">
        <f>SUM('2.CAD NCCF'!J41,'3.USD NCCF'!J41,'4.EUR NCCF'!J41,'5.GBP NCCF'!J41,'6.Other(Incld) NCCF'!J41)</f>
        <v>0</v>
      </c>
      <c r="K41" s="167">
        <f>SUM('2.CAD NCCF'!K41,'3.USD NCCF'!K41,'4.EUR NCCF'!K41,'5.GBP NCCF'!K41,'6.Other(Incld) NCCF'!K41)</f>
        <v>0</v>
      </c>
      <c r="L41" s="148">
        <f>SUM('2.CAD NCCF'!L41,'3.USD NCCF'!L41,'4.EUR NCCF'!L41,'5.GBP NCCF'!L41,'6.Other(Incld) NCCF'!L41)</f>
        <v>0</v>
      </c>
      <c r="M41" s="152">
        <f>SUM('2.CAD NCCF'!M41,'3.USD NCCF'!M41,'4.EUR NCCF'!M41,'5.GBP NCCF'!M41,'6.Other(Incld) NCCF'!M41)</f>
        <v>0</v>
      </c>
      <c r="N41" s="152">
        <f>SUM('2.CAD NCCF'!N41,'3.USD NCCF'!N41,'4.EUR NCCF'!N41,'5.GBP NCCF'!N41,'6.Other(Incld) NCCF'!N41)</f>
        <v>0</v>
      </c>
      <c r="O41" s="152">
        <f>SUM('2.CAD NCCF'!O41,'3.USD NCCF'!O41,'4.EUR NCCF'!O41,'5.GBP NCCF'!O41,'6.Other(Incld) NCCF'!O41)</f>
        <v>0</v>
      </c>
      <c r="P41" s="162">
        <f>SUM('2.CAD NCCF'!P41,'3.USD NCCF'!P41,'4.EUR NCCF'!P41,'5.GBP NCCF'!P41,'6.Other(Incld) NCCF'!P41)</f>
        <v>0</v>
      </c>
      <c r="Q41" s="152">
        <f>SUM('2.CAD NCCF'!Q41,'3.USD NCCF'!Q41,'4.EUR NCCF'!Q41,'5.GBP NCCF'!Q41,'6.Other(Incld) NCCF'!Q41)</f>
        <v>0</v>
      </c>
      <c r="R41" s="152">
        <f>SUM('2.CAD NCCF'!R41,'3.USD NCCF'!R41,'4.EUR NCCF'!R41,'5.GBP NCCF'!R41,'6.Other(Incld) NCCF'!R41)</f>
        <v>0</v>
      </c>
      <c r="S41" s="152">
        <f>SUM('2.CAD NCCF'!S41,'3.USD NCCF'!S41,'4.EUR NCCF'!S41,'5.GBP NCCF'!S41,'6.Other(Incld) NCCF'!S41)</f>
        <v>0</v>
      </c>
      <c r="T41" s="152">
        <f>SUM('2.CAD NCCF'!T41,'3.USD NCCF'!T41,'4.EUR NCCF'!T41,'5.GBP NCCF'!T41,'6.Other(Incld) NCCF'!T41)</f>
        <v>0</v>
      </c>
      <c r="U41" s="148">
        <f>SUM('2.CAD NCCF'!U41,'3.USD NCCF'!U41,'4.EUR NCCF'!U41,'5.GBP NCCF'!U41,'6.Other(Incld) NCCF'!U41)</f>
        <v>0</v>
      </c>
      <c r="V41" s="162">
        <f>SUM('2.CAD NCCF'!V41,'3.USD NCCF'!V41,'4.EUR NCCF'!V41,'5.GBP NCCF'!V41,'6.Other(Incld) NCCF'!V41)</f>
        <v>0</v>
      </c>
      <c r="W41" s="121">
        <f>SUM('2.CAD NCCF'!W41,'3.USD NCCF'!W41,'4.EUR NCCF'!W41,'5.GBP NCCF'!W41,'6.Other(Incld) NCCF'!W41)</f>
        <v>0</v>
      </c>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146" t="s">
        <v>76</v>
      </c>
      <c r="G43" s="160">
        <f>SUM('2.CAD NCCF'!G43,'3.USD NCCF'!G43,'4.EUR NCCF'!G43,'5.GBP NCCF'!G43,'6.Other(Incld) NCCF'!G43)</f>
        <v>0</v>
      </c>
      <c r="H43" s="208">
        <f>SUM('2.CAD NCCF'!H43,'3.USD NCCF'!H43,'4.EUR NCCF'!H43,'5.GBP NCCF'!H43,'6.Other(Incld) NCCF'!H43)</f>
        <v>0</v>
      </c>
      <c r="I43" s="149">
        <f>SUM('2.CAD NCCF'!I43,'3.USD NCCF'!I43,'4.EUR NCCF'!I43,'5.GBP NCCF'!I43,'6.Other(Incld) NCCF'!I43)</f>
        <v>0</v>
      </c>
      <c r="J43" s="149">
        <f>SUM('2.CAD NCCF'!J43,'3.USD NCCF'!J43,'4.EUR NCCF'!J43,'5.GBP NCCF'!J43,'6.Other(Incld) NCCF'!J43)</f>
        <v>0</v>
      </c>
      <c r="K43" s="167">
        <f>SUM('2.CAD NCCF'!K43,'3.USD NCCF'!K43,'4.EUR NCCF'!K43,'5.GBP NCCF'!K43,'6.Other(Incld) NCCF'!K43)</f>
        <v>0</v>
      </c>
      <c r="L43" s="148">
        <f>SUM('2.CAD NCCF'!L43,'3.USD NCCF'!L43,'4.EUR NCCF'!L43,'5.GBP NCCF'!L43,'6.Other(Incld) NCCF'!L43)</f>
        <v>0</v>
      </c>
      <c r="M43" s="152">
        <f>SUM('2.CAD NCCF'!M43,'3.USD NCCF'!M43,'4.EUR NCCF'!M43,'5.GBP NCCF'!M43,'6.Other(Incld) NCCF'!M43)</f>
        <v>0</v>
      </c>
      <c r="N43" s="152">
        <f>SUM('2.CAD NCCF'!N43,'3.USD NCCF'!N43,'4.EUR NCCF'!N43,'5.GBP NCCF'!N43,'6.Other(Incld) NCCF'!N43)</f>
        <v>0</v>
      </c>
      <c r="O43" s="152">
        <f>SUM('2.CAD NCCF'!O43,'3.USD NCCF'!O43,'4.EUR NCCF'!O43,'5.GBP NCCF'!O43,'6.Other(Incld) NCCF'!O43)</f>
        <v>0</v>
      </c>
      <c r="P43" s="162">
        <f>SUM('2.CAD NCCF'!P43,'3.USD NCCF'!P43,'4.EUR NCCF'!P43,'5.GBP NCCF'!P43,'6.Other(Incld) NCCF'!P43)</f>
        <v>0</v>
      </c>
      <c r="Q43" s="152">
        <f>SUM('2.CAD NCCF'!Q43,'3.USD NCCF'!Q43,'4.EUR NCCF'!Q43,'5.GBP NCCF'!Q43,'6.Other(Incld) NCCF'!Q43)</f>
        <v>0</v>
      </c>
      <c r="R43" s="152">
        <f>SUM('2.CAD NCCF'!R43,'3.USD NCCF'!R43,'4.EUR NCCF'!R43,'5.GBP NCCF'!R43,'6.Other(Incld) NCCF'!R43)</f>
        <v>0</v>
      </c>
      <c r="S43" s="152">
        <f>SUM('2.CAD NCCF'!S43,'3.USD NCCF'!S43,'4.EUR NCCF'!S43,'5.GBP NCCF'!S43,'6.Other(Incld) NCCF'!S43)</f>
        <v>0</v>
      </c>
      <c r="T43" s="152">
        <f>SUM('2.CAD NCCF'!T43,'3.USD NCCF'!T43,'4.EUR NCCF'!T43,'5.GBP NCCF'!T43,'6.Other(Incld) NCCF'!T43)</f>
        <v>0</v>
      </c>
      <c r="U43" s="148">
        <f>SUM('2.CAD NCCF'!U43,'3.USD NCCF'!U43,'4.EUR NCCF'!U43,'5.GBP NCCF'!U43,'6.Other(Incld) NCCF'!U43)</f>
        <v>0</v>
      </c>
      <c r="V43" s="162">
        <f>SUM('2.CAD NCCF'!V43,'3.USD NCCF'!V43,'4.EUR NCCF'!V43,'5.GBP NCCF'!V43,'6.Other(Incld) NCCF'!V43)</f>
        <v>0</v>
      </c>
      <c r="W43" s="121">
        <f>SUM('2.CAD NCCF'!W43,'3.USD NCCF'!W43,'4.EUR NCCF'!W43,'5.GBP NCCF'!W43,'6.Other(Incld) NCCF'!W43)</f>
        <v>0</v>
      </c>
      <c r="Y43" s="326"/>
    </row>
    <row r="44" spans="2:25" outlineLevel="1" x14ac:dyDescent="0.25">
      <c r="B44" s="25"/>
      <c r="C44" s="23"/>
      <c r="D44" s="23"/>
      <c r="E44" s="24"/>
      <c r="F44" s="146" t="s">
        <v>77</v>
      </c>
      <c r="G44" s="160">
        <f>SUM('2.CAD NCCF'!G44,'3.USD NCCF'!G44,'4.EUR NCCF'!G44,'5.GBP NCCF'!G44,'6.Other(Incld) NCCF'!G44)</f>
        <v>0</v>
      </c>
      <c r="H44" s="208">
        <f>SUM('2.CAD NCCF'!H44,'3.USD NCCF'!H44,'4.EUR NCCF'!H44,'5.GBP NCCF'!H44,'6.Other(Incld) NCCF'!H44)</f>
        <v>0</v>
      </c>
      <c r="I44" s="149">
        <f>SUM('2.CAD NCCF'!I44,'3.USD NCCF'!I44,'4.EUR NCCF'!I44,'5.GBP NCCF'!I44,'6.Other(Incld) NCCF'!I44)</f>
        <v>0</v>
      </c>
      <c r="J44" s="149">
        <f>SUM('2.CAD NCCF'!J44,'3.USD NCCF'!J44,'4.EUR NCCF'!J44,'5.GBP NCCF'!J44,'6.Other(Incld) NCCF'!J44)</f>
        <v>0</v>
      </c>
      <c r="K44" s="167">
        <f>SUM('2.CAD NCCF'!K44,'3.USD NCCF'!K44,'4.EUR NCCF'!K44,'5.GBP NCCF'!K44,'6.Other(Incld) NCCF'!K44)</f>
        <v>0</v>
      </c>
      <c r="L44" s="148">
        <f>SUM('2.CAD NCCF'!L44,'3.USD NCCF'!L44,'4.EUR NCCF'!L44,'5.GBP NCCF'!L44,'6.Other(Incld) NCCF'!L44)</f>
        <v>0</v>
      </c>
      <c r="M44" s="152">
        <f>SUM('2.CAD NCCF'!M44,'3.USD NCCF'!M44,'4.EUR NCCF'!M44,'5.GBP NCCF'!M44,'6.Other(Incld) NCCF'!M44)</f>
        <v>0</v>
      </c>
      <c r="N44" s="152">
        <f>SUM('2.CAD NCCF'!N44,'3.USD NCCF'!N44,'4.EUR NCCF'!N44,'5.GBP NCCF'!N44,'6.Other(Incld) NCCF'!N44)</f>
        <v>0</v>
      </c>
      <c r="O44" s="152">
        <f>SUM('2.CAD NCCF'!O44,'3.USD NCCF'!O44,'4.EUR NCCF'!O44,'5.GBP NCCF'!O44,'6.Other(Incld) NCCF'!O44)</f>
        <v>0</v>
      </c>
      <c r="P44" s="162">
        <f>SUM('2.CAD NCCF'!P44,'3.USD NCCF'!P44,'4.EUR NCCF'!P44,'5.GBP NCCF'!P44,'6.Other(Incld) NCCF'!P44)</f>
        <v>0</v>
      </c>
      <c r="Q44" s="152">
        <f>SUM('2.CAD NCCF'!Q44,'3.USD NCCF'!Q44,'4.EUR NCCF'!Q44,'5.GBP NCCF'!Q44,'6.Other(Incld) NCCF'!Q44)</f>
        <v>0</v>
      </c>
      <c r="R44" s="152">
        <f>SUM('2.CAD NCCF'!R44,'3.USD NCCF'!R44,'4.EUR NCCF'!R44,'5.GBP NCCF'!R44,'6.Other(Incld) NCCF'!R44)</f>
        <v>0</v>
      </c>
      <c r="S44" s="152">
        <f>SUM('2.CAD NCCF'!S44,'3.USD NCCF'!S44,'4.EUR NCCF'!S44,'5.GBP NCCF'!S44,'6.Other(Incld) NCCF'!S44)</f>
        <v>0</v>
      </c>
      <c r="T44" s="152">
        <f>SUM('2.CAD NCCF'!T44,'3.USD NCCF'!T44,'4.EUR NCCF'!T44,'5.GBP NCCF'!T44,'6.Other(Incld) NCCF'!T44)</f>
        <v>0</v>
      </c>
      <c r="U44" s="148">
        <f>SUM('2.CAD NCCF'!U44,'3.USD NCCF'!U44,'4.EUR NCCF'!U44,'5.GBP NCCF'!U44,'6.Other(Incld) NCCF'!U44)</f>
        <v>0</v>
      </c>
      <c r="V44" s="162">
        <f>SUM('2.CAD NCCF'!V44,'3.USD NCCF'!V44,'4.EUR NCCF'!V44,'5.GBP NCCF'!V44,'6.Other(Incld) NCCF'!V44)</f>
        <v>0</v>
      </c>
      <c r="W44" s="121">
        <f>SUM('2.CAD NCCF'!W44,'3.USD NCCF'!W44,'4.EUR NCCF'!W44,'5.GBP NCCF'!W44,'6.Other(Incld) NCCF'!W44)</f>
        <v>0</v>
      </c>
      <c r="Y44" s="326"/>
    </row>
    <row r="45" spans="2:25" outlineLevel="1" x14ac:dyDescent="0.25">
      <c r="B45" s="25"/>
      <c r="C45" s="23"/>
      <c r="D45" s="23"/>
      <c r="E45" s="24"/>
      <c r="F45" s="146" t="s">
        <v>78</v>
      </c>
      <c r="G45" s="160">
        <f>SUM('2.CAD NCCF'!G45,'3.USD NCCF'!G45,'4.EUR NCCF'!G45,'5.GBP NCCF'!G45,'6.Other(Incld) NCCF'!G45)</f>
        <v>0</v>
      </c>
      <c r="H45" s="208">
        <f>SUM('2.CAD NCCF'!H45,'3.USD NCCF'!H45,'4.EUR NCCF'!H45,'5.GBP NCCF'!H45,'6.Other(Incld) NCCF'!H45)</f>
        <v>0</v>
      </c>
      <c r="I45" s="149">
        <f>SUM('2.CAD NCCF'!I45,'3.USD NCCF'!I45,'4.EUR NCCF'!I45,'5.GBP NCCF'!I45,'6.Other(Incld) NCCF'!I45)</f>
        <v>0</v>
      </c>
      <c r="J45" s="149">
        <f>SUM('2.CAD NCCF'!J45,'3.USD NCCF'!J45,'4.EUR NCCF'!J45,'5.GBP NCCF'!J45,'6.Other(Incld) NCCF'!J45)</f>
        <v>0</v>
      </c>
      <c r="K45" s="167">
        <f>SUM('2.CAD NCCF'!K45,'3.USD NCCF'!K45,'4.EUR NCCF'!K45,'5.GBP NCCF'!K45,'6.Other(Incld) NCCF'!K45)</f>
        <v>0</v>
      </c>
      <c r="L45" s="148">
        <f>SUM('2.CAD NCCF'!L45,'3.USD NCCF'!L45,'4.EUR NCCF'!L45,'5.GBP NCCF'!L45,'6.Other(Incld) NCCF'!L45)</f>
        <v>0</v>
      </c>
      <c r="M45" s="152">
        <f>SUM('2.CAD NCCF'!M45,'3.USD NCCF'!M45,'4.EUR NCCF'!M45,'5.GBP NCCF'!M45,'6.Other(Incld) NCCF'!M45)</f>
        <v>0</v>
      </c>
      <c r="N45" s="152">
        <f>SUM('2.CAD NCCF'!N45,'3.USD NCCF'!N45,'4.EUR NCCF'!N45,'5.GBP NCCF'!N45,'6.Other(Incld) NCCF'!N45)</f>
        <v>0</v>
      </c>
      <c r="O45" s="152">
        <f>SUM('2.CAD NCCF'!O45,'3.USD NCCF'!O45,'4.EUR NCCF'!O45,'5.GBP NCCF'!O45,'6.Other(Incld) NCCF'!O45)</f>
        <v>0</v>
      </c>
      <c r="P45" s="162">
        <f>SUM('2.CAD NCCF'!P45,'3.USD NCCF'!P45,'4.EUR NCCF'!P45,'5.GBP NCCF'!P45,'6.Other(Incld) NCCF'!P45)</f>
        <v>0</v>
      </c>
      <c r="Q45" s="152">
        <f>SUM('2.CAD NCCF'!Q45,'3.USD NCCF'!Q45,'4.EUR NCCF'!Q45,'5.GBP NCCF'!Q45,'6.Other(Incld) NCCF'!Q45)</f>
        <v>0</v>
      </c>
      <c r="R45" s="152">
        <f>SUM('2.CAD NCCF'!R45,'3.USD NCCF'!R45,'4.EUR NCCF'!R45,'5.GBP NCCF'!R45,'6.Other(Incld) NCCF'!R45)</f>
        <v>0</v>
      </c>
      <c r="S45" s="152">
        <f>SUM('2.CAD NCCF'!S45,'3.USD NCCF'!S45,'4.EUR NCCF'!S45,'5.GBP NCCF'!S45,'6.Other(Incld) NCCF'!S45)</f>
        <v>0</v>
      </c>
      <c r="T45" s="152">
        <f>SUM('2.CAD NCCF'!T45,'3.USD NCCF'!T45,'4.EUR NCCF'!T45,'5.GBP NCCF'!T45,'6.Other(Incld) NCCF'!T45)</f>
        <v>0</v>
      </c>
      <c r="U45" s="148">
        <f>SUM('2.CAD NCCF'!U45,'3.USD NCCF'!U45,'4.EUR NCCF'!U45,'5.GBP NCCF'!U45,'6.Other(Incld) NCCF'!U45)</f>
        <v>0</v>
      </c>
      <c r="V45" s="162">
        <f>SUM('2.CAD NCCF'!V45,'3.USD NCCF'!V45,'4.EUR NCCF'!V45,'5.GBP NCCF'!V45,'6.Other(Incld) NCCF'!V45)</f>
        <v>0</v>
      </c>
      <c r="W45" s="121">
        <f>SUM('2.CAD NCCF'!W45,'3.USD NCCF'!W45,'4.EUR NCCF'!W45,'5.GBP NCCF'!W45,'6.Other(Incld) NCCF'!W45)</f>
        <v>0</v>
      </c>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146" t="s">
        <v>81</v>
      </c>
      <c r="G48" s="160">
        <f>SUM('2.CAD NCCF'!G48,'3.USD NCCF'!G48,'4.EUR NCCF'!G48,'5.GBP NCCF'!G48,'6.Other(Incld) NCCF'!G48)</f>
        <v>0</v>
      </c>
      <c r="H48" s="208">
        <f>SUM('2.CAD NCCF'!H48,'3.USD NCCF'!H48,'4.EUR NCCF'!H48,'5.GBP NCCF'!H48,'6.Other(Incld) NCCF'!H48)</f>
        <v>0</v>
      </c>
      <c r="I48" s="149">
        <f>SUM('2.CAD NCCF'!I48,'3.USD NCCF'!I48,'4.EUR NCCF'!I48,'5.GBP NCCF'!I48,'6.Other(Incld) NCCF'!I48)</f>
        <v>0</v>
      </c>
      <c r="J48" s="149">
        <f>SUM('2.CAD NCCF'!J48,'3.USD NCCF'!J48,'4.EUR NCCF'!J48,'5.GBP NCCF'!J48,'6.Other(Incld) NCCF'!J48)</f>
        <v>0</v>
      </c>
      <c r="K48" s="167">
        <f>SUM('2.CAD NCCF'!K48,'3.USD NCCF'!K48,'4.EUR NCCF'!K48,'5.GBP NCCF'!K48,'6.Other(Incld) NCCF'!K48)</f>
        <v>0</v>
      </c>
      <c r="L48" s="148">
        <f>SUM('2.CAD NCCF'!L48,'3.USD NCCF'!L48,'4.EUR NCCF'!L48,'5.GBP NCCF'!L48,'6.Other(Incld) NCCF'!L48)</f>
        <v>0</v>
      </c>
      <c r="M48" s="152">
        <f>SUM('2.CAD NCCF'!M48,'3.USD NCCF'!M48,'4.EUR NCCF'!M48,'5.GBP NCCF'!M48,'6.Other(Incld) NCCF'!M48)</f>
        <v>0</v>
      </c>
      <c r="N48" s="152">
        <f>SUM('2.CAD NCCF'!N48,'3.USD NCCF'!N48,'4.EUR NCCF'!N48,'5.GBP NCCF'!N48,'6.Other(Incld) NCCF'!N48)</f>
        <v>0</v>
      </c>
      <c r="O48" s="152">
        <f>SUM('2.CAD NCCF'!O48,'3.USD NCCF'!O48,'4.EUR NCCF'!O48,'5.GBP NCCF'!O48,'6.Other(Incld) NCCF'!O48)</f>
        <v>0</v>
      </c>
      <c r="P48" s="162">
        <f>SUM('2.CAD NCCF'!P48,'3.USD NCCF'!P48,'4.EUR NCCF'!P48,'5.GBP NCCF'!P48,'6.Other(Incld) NCCF'!P48)</f>
        <v>0</v>
      </c>
      <c r="Q48" s="152">
        <f>SUM('2.CAD NCCF'!Q48,'3.USD NCCF'!Q48,'4.EUR NCCF'!Q48,'5.GBP NCCF'!Q48,'6.Other(Incld) NCCF'!Q48)</f>
        <v>0</v>
      </c>
      <c r="R48" s="152">
        <f>SUM('2.CAD NCCF'!R48,'3.USD NCCF'!R48,'4.EUR NCCF'!R48,'5.GBP NCCF'!R48,'6.Other(Incld) NCCF'!R48)</f>
        <v>0</v>
      </c>
      <c r="S48" s="152">
        <f>SUM('2.CAD NCCF'!S48,'3.USD NCCF'!S48,'4.EUR NCCF'!S48,'5.GBP NCCF'!S48,'6.Other(Incld) NCCF'!S48)</f>
        <v>0</v>
      </c>
      <c r="T48" s="152">
        <f>SUM('2.CAD NCCF'!T48,'3.USD NCCF'!T48,'4.EUR NCCF'!T48,'5.GBP NCCF'!T48,'6.Other(Incld) NCCF'!T48)</f>
        <v>0</v>
      </c>
      <c r="U48" s="148">
        <f>SUM('2.CAD NCCF'!U48,'3.USD NCCF'!U48,'4.EUR NCCF'!U48,'5.GBP NCCF'!U48,'6.Other(Incld) NCCF'!U48)</f>
        <v>0</v>
      </c>
      <c r="V48" s="162">
        <f>SUM('2.CAD NCCF'!V48,'3.USD NCCF'!V48,'4.EUR NCCF'!V48,'5.GBP NCCF'!V48,'6.Other(Incld) NCCF'!V48)</f>
        <v>0</v>
      </c>
      <c r="W48" s="121">
        <f>SUM('2.CAD NCCF'!W48,'3.USD NCCF'!W48,'4.EUR NCCF'!W48,'5.GBP NCCF'!W48,'6.Other(Incld) NCCF'!W48)</f>
        <v>0</v>
      </c>
      <c r="Y48" s="326"/>
    </row>
    <row r="49" spans="2:25" outlineLevel="1" x14ac:dyDescent="0.25">
      <c r="B49" s="25"/>
      <c r="C49" s="23"/>
      <c r="D49" s="23"/>
      <c r="E49" s="24"/>
      <c r="F49" s="146" t="s">
        <v>82</v>
      </c>
      <c r="G49" s="160">
        <f>SUM('2.CAD NCCF'!G49,'3.USD NCCF'!G49,'4.EUR NCCF'!G49,'5.GBP NCCF'!G49,'6.Other(Incld) NCCF'!G49)</f>
        <v>0</v>
      </c>
      <c r="H49" s="208">
        <f>SUM('2.CAD NCCF'!H49,'3.USD NCCF'!H49,'4.EUR NCCF'!H49,'5.GBP NCCF'!H49,'6.Other(Incld) NCCF'!H49)</f>
        <v>0</v>
      </c>
      <c r="I49" s="149">
        <f>SUM('2.CAD NCCF'!I49,'3.USD NCCF'!I49,'4.EUR NCCF'!I49,'5.GBP NCCF'!I49,'6.Other(Incld) NCCF'!I49)</f>
        <v>0</v>
      </c>
      <c r="J49" s="149">
        <f>SUM('2.CAD NCCF'!J49,'3.USD NCCF'!J49,'4.EUR NCCF'!J49,'5.GBP NCCF'!J49,'6.Other(Incld) NCCF'!J49)</f>
        <v>0</v>
      </c>
      <c r="K49" s="167">
        <f>SUM('2.CAD NCCF'!K49,'3.USD NCCF'!K49,'4.EUR NCCF'!K49,'5.GBP NCCF'!K49,'6.Other(Incld) NCCF'!K49)</f>
        <v>0</v>
      </c>
      <c r="L49" s="148">
        <f>SUM('2.CAD NCCF'!L49,'3.USD NCCF'!L49,'4.EUR NCCF'!L49,'5.GBP NCCF'!L49,'6.Other(Incld) NCCF'!L49)</f>
        <v>0</v>
      </c>
      <c r="M49" s="152">
        <f>SUM('2.CAD NCCF'!M49,'3.USD NCCF'!M49,'4.EUR NCCF'!M49,'5.GBP NCCF'!M49,'6.Other(Incld) NCCF'!M49)</f>
        <v>0</v>
      </c>
      <c r="N49" s="152">
        <f>SUM('2.CAD NCCF'!N49,'3.USD NCCF'!N49,'4.EUR NCCF'!N49,'5.GBP NCCF'!N49,'6.Other(Incld) NCCF'!N49)</f>
        <v>0</v>
      </c>
      <c r="O49" s="152">
        <f>SUM('2.CAD NCCF'!O49,'3.USD NCCF'!O49,'4.EUR NCCF'!O49,'5.GBP NCCF'!O49,'6.Other(Incld) NCCF'!O49)</f>
        <v>0</v>
      </c>
      <c r="P49" s="162">
        <f>SUM('2.CAD NCCF'!P49,'3.USD NCCF'!P49,'4.EUR NCCF'!P49,'5.GBP NCCF'!P49,'6.Other(Incld) NCCF'!P49)</f>
        <v>0</v>
      </c>
      <c r="Q49" s="152">
        <f>SUM('2.CAD NCCF'!Q49,'3.USD NCCF'!Q49,'4.EUR NCCF'!Q49,'5.GBP NCCF'!Q49,'6.Other(Incld) NCCF'!Q49)</f>
        <v>0</v>
      </c>
      <c r="R49" s="152">
        <f>SUM('2.CAD NCCF'!R49,'3.USD NCCF'!R49,'4.EUR NCCF'!R49,'5.GBP NCCF'!R49,'6.Other(Incld) NCCF'!R49)</f>
        <v>0</v>
      </c>
      <c r="S49" s="152">
        <f>SUM('2.CAD NCCF'!S49,'3.USD NCCF'!S49,'4.EUR NCCF'!S49,'5.GBP NCCF'!S49,'6.Other(Incld) NCCF'!S49)</f>
        <v>0</v>
      </c>
      <c r="T49" s="152">
        <f>SUM('2.CAD NCCF'!T49,'3.USD NCCF'!T49,'4.EUR NCCF'!T49,'5.GBP NCCF'!T49,'6.Other(Incld) NCCF'!T49)</f>
        <v>0</v>
      </c>
      <c r="U49" s="148">
        <f>SUM('2.CAD NCCF'!U49,'3.USD NCCF'!U49,'4.EUR NCCF'!U49,'5.GBP NCCF'!U49,'6.Other(Incld) NCCF'!U49)</f>
        <v>0</v>
      </c>
      <c r="V49" s="162">
        <f>SUM('2.CAD NCCF'!V49,'3.USD NCCF'!V49,'4.EUR NCCF'!V49,'5.GBP NCCF'!V49,'6.Other(Incld) NCCF'!V49)</f>
        <v>0</v>
      </c>
      <c r="W49" s="121">
        <f>SUM('2.CAD NCCF'!W49,'3.USD NCCF'!W49,'4.EUR NCCF'!W49,'5.GBP NCCF'!W49,'6.Other(Incld) NCCF'!W49)</f>
        <v>0</v>
      </c>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146" t="s">
        <v>84</v>
      </c>
      <c r="G51" s="160">
        <f>SUM('2.CAD NCCF'!G51,'3.USD NCCF'!G51,'4.EUR NCCF'!G51,'5.GBP NCCF'!G51,'6.Other(Incld) NCCF'!G51)</f>
        <v>0</v>
      </c>
      <c r="H51" s="208">
        <f>SUM('2.CAD NCCF'!H51,'3.USD NCCF'!H51,'4.EUR NCCF'!H51,'5.GBP NCCF'!H51,'6.Other(Incld) NCCF'!H51)</f>
        <v>0</v>
      </c>
      <c r="I51" s="149">
        <f>SUM('2.CAD NCCF'!I51,'3.USD NCCF'!I51,'4.EUR NCCF'!I51,'5.GBP NCCF'!I51,'6.Other(Incld) NCCF'!I51)</f>
        <v>0</v>
      </c>
      <c r="J51" s="149">
        <f>SUM('2.CAD NCCF'!J51,'3.USD NCCF'!J51,'4.EUR NCCF'!J51,'5.GBP NCCF'!J51,'6.Other(Incld) NCCF'!J51)</f>
        <v>0</v>
      </c>
      <c r="K51" s="167">
        <f>SUM('2.CAD NCCF'!K51,'3.USD NCCF'!K51,'4.EUR NCCF'!K51,'5.GBP NCCF'!K51,'6.Other(Incld) NCCF'!K51)</f>
        <v>0</v>
      </c>
      <c r="L51" s="148">
        <f>SUM('2.CAD NCCF'!L51,'3.USD NCCF'!L51,'4.EUR NCCF'!L51,'5.GBP NCCF'!L51,'6.Other(Incld) NCCF'!L51)</f>
        <v>0</v>
      </c>
      <c r="M51" s="152">
        <f>SUM('2.CAD NCCF'!M51,'3.USD NCCF'!M51,'4.EUR NCCF'!M51,'5.GBP NCCF'!M51,'6.Other(Incld) NCCF'!M51)</f>
        <v>0</v>
      </c>
      <c r="N51" s="152">
        <f>SUM('2.CAD NCCF'!N51,'3.USD NCCF'!N51,'4.EUR NCCF'!N51,'5.GBP NCCF'!N51,'6.Other(Incld) NCCF'!N51)</f>
        <v>0</v>
      </c>
      <c r="O51" s="152">
        <f>SUM('2.CAD NCCF'!O51,'3.USD NCCF'!O51,'4.EUR NCCF'!O51,'5.GBP NCCF'!O51,'6.Other(Incld) NCCF'!O51)</f>
        <v>0</v>
      </c>
      <c r="P51" s="162">
        <f>SUM('2.CAD NCCF'!P51,'3.USD NCCF'!P51,'4.EUR NCCF'!P51,'5.GBP NCCF'!P51,'6.Other(Incld) NCCF'!P51)</f>
        <v>0</v>
      </c>
      <c r="Q51" s="152">
        <f>SUM('2.CAD NCCF'!Q51,'3.USD NCCF'!Q51,'4.EUR NCCF'!Q51,'5.GBP NCCF'!Q51,'6.Other(Incld) NCCF'!Q51)</f>
        <v>0</v>
      </c>
      <c r="R51" s="152">
        <f>SUM('2.CAD NCCF'!R51,'3.USD NCCF'!R51,'4.EUR NCCF'!R51,'5.GBP NCCF'!R51,'6.Other(Incld) NCCF'!R51)</f>
        <v>0</v>
      </c>
      <c r="S51" s="152">
        <f>SUM('2.CAD NCCF'!S51,'3.USD NCCF'!S51,'4.EUR NCCF'!S51,'5.GBP NCCF'!S51,'6.Other(Incld) NCCF'!S51)</f>
        <v>0</v>
      </c>
      <c r="T51" s="152">
        <f>SUM('2.CAD NCCF'!T51,'3.USD NCCF'!T51,'4.EUR NCCF'!T51,'5.GBP NCCF'!T51,'6.Other(Incld) NCCF'!T51)</f>
        <v>0</v>
      </c>
      <c r="U51" s="148">
        <f>SUM('2.CAD NCCF'!U51,'3.USD NCCF'!U51,'4.EUR NCCF'!U51,'5.GBP NCCF'!U51,'6.Other(Incld) NCCF'!U51)</f>
        <v>0</v>
      </c>
      <c r="V51" s="162">
        <f>SUM('2.CAD NCCF'!V51,'3.USD NCCF'!V51,'4.EUR NCCF'!V51,'5.GBP NCCF'!V51,'6.Other(Incld) NCCF'!V51)</f>
        <v>0</v>
      </c>
      <c r="W51" s="121">
        <f>SUM('2.CAD NCCF'!W51,'3.USD NCCF'!W51,'4.EUR NCCF'!W51,'5.GBP NCCF'!W51,'6.Other(Incld) NCCF'!W51)</f>
        <v>0</v>
      </c>
      <c r="Y51" s="326"/>
    </row>
    <row r="52" spans="2:25" outlineLevel="1" x14ac:dyDescent="0.25">
      <c r="B52" s="25"/>
      <c r="C52" s="23"/>
      <c r="D52" s="23"/>
      <c r="E52" s="24"/>
      <c r="F52" s="146" t="s">
        <v>85</v>
      </c>
      <c r="G52" s="160">
        <f>SUM('2.CAD NCCF'!G52,'3.USD NCCF'!G52,'4.EUR NCCF'!G52,'5.GBP NCCF'!G52,'6.Other(Incld) NCCF'!G52)</f>
        <v>0</v>
      </c>
      <c r="H52" s="208">
        <f>SUM('2.CAD NCCF'!H52,'3.USD NCCF'!H52,'4.EUR NCCF'!H52,'5.GBP NCCF'!H52,'6.Other(Incld) NCCF'!H52)</f>
        <v>0</v>
      </c>
      <c r="I52" s="149">
        <f>SUM('2.CAD NCCF'!I52,'3.USD NCCF'!I52,'4.EUR NCCF'!I52,'5.GBP NCCF'!I52,'6.Other(Incld) NCCF'!I52)</f>
        <v>0</v>
      </c>
      <c r="J52" s="149">
        <f>SUM('2.CAD NCCF'!J52,'3.USD NCCF'!J52,'4.EUR NCCF'!J52,'5.GBP NCCF'!J52,'6.Other(Incld) NCCF'!J52)</f>
        <v>0</v>
      </c>
      <c r="K52" s="167">
        <f>SUM('2.CAD NCCF'!K52,'3.USD NCCF'!K52,'4.EUR NCCF'!K52,'5.GBP NCCF'!K52,'6.Other(Incld) NCCF'!K52)</f>
        <v>0</v>
      </c>
      <c r="L52" s="148">
        <f>SUM('2.CAD NCCF'!L52,'3.USD NCCF'!L52,'4.EUR NCCF'!L52,'5.GBP NCCF'!L52,'6.Other(Incld) NCCF'!L52)</f>
        <v>0</v>
      </c>
      <c r="M52" s="152">
        <f>SUM('2.CAD NCCF'!M52,'3.USD NCCF'!M52,'4.EUR NCCF'!M52,'5.GBP NCCF'!M52,'6.Other(Incld) NCCF'!M52)</f>
        <v>0</v>
      </c>
      <c r="N52" s="152">
        <f>SUM('2.CAD NCCF'!N52,'3.USD NCCF'!N52,'4.EUR NCCF'!N52,'5.GBP NCCF'!N52,'6.Other(Incld) NCCF'!N52)</f>
        <v>0</v>
      </c>
      <c r="O52" s="152">
        <f>SUM('2.CAD NCCF'!O52,'3.USD NCCF'!O52,'4.EUR NCCF'!O52,'5.GBP NCCF'!O52,'6.Other(Incld) NCCF'!O52)</f>
        <v>0</v>
      </c>
      <c r="P52" s="162">
        <f>SUM('2.CAD NCCF'!P52,'3.USD NCCF'!P52,'4.EUR NCCF'!P52,'5.GBP NCCF'!P52,'6.Other(Incld) NCCF'!P52)</f>
        <v>0</v>
      </c>
      <c r="Q52" s="152">
        <f>SUM('2.CAD NCCF'!Q52,'3.USD NCCF'!Q52,'4.EUR NCCF'!Q52,'5.GBP NCCF'!Q52,'6.Other(Incld) NCCF'!Q52)</f>
        <v>0</v>
      </c>
      <c r="R52" s="152">
        <f>SUM('2.CAD NCCF'!R52,'3.USD NCCF'!R52,'4.EUR NCCF'!R52,'5.GBP NCCF'!R52,'6.Other(Incld) NCCF'!R52)</f>
        <v>0</v>
      </c>
      <c r="S52" s="152">
        <f>SUM('2.CAD NCCF'!S52,'3.USD NCCF'!S52,'4.EUR NCCF'!S52,'5.GBP NCCF'!S52,'6.Other(Incld) NCCF'!S52)</f>
        <v>0</v>
      </c>
      <c r="T52" s="152">
        <f>SUM('2.CAD NCCF'!T52,'3.USD NCCF'!T52,'4.EUR NCCF'!T52,'5.GBP NCCF'!T52,'6.Other(Incld) NCCF'!T52)</f>
        <v>0</v>
      </c>
      <c r="U52" s="148">
        <f>SUM('2.CAD NCCF'!U52,'3.USD NCCF'!U52,'4.EUR NCCF'!U52,'5.GBP NCCF'!U52,'6.Other(Incld) NCCF'!U52)</f>
        <v>0</v>
      </c>
      <c r="V52" s="162">
        <f>SUM('2.CAD NCCF'!V52,'3.USD NCCF'!V52,'4.EUR NCCF'!V52,'5.GBP NCCF'!V52,'6.Other(Incld) NCCF'!V52)</f>
        <v>0</v>
      </c>
      <c r="W52" s="121">
        <f>SUM('2.CAD NCCF'!W52,'3.USD NCCF'!W52,'4.EUR NCCF'!W52,'5.GBP NCCF'!W52,'6.Other(Incld) NCCF'!W52)</f>
        <v>0</v>
      </c>
      <c r="Y52" s="326"/>
    </row>
    <row r="53" spans="2:25" outlineLevel="1" x14ac:dyDescent="0.25">
      <c r="B53" s="25"/>
      <c r="C53" s="23"/>
      <c r="D53" s="23"/>
      <c r="E53" s="24"/>
      <c r="F53" s="146" t="s">
        <v>86</v>
      </c>
      <c r="G53" s="160">
        <f>SUM('2.CAD NCCF'!G53,'3.USD NCCF'!G53,'4.EUR NCCF'!G53,'5.GBP NCCF'!G53,'6.Other(Incld) NCCF'!G53)</f>
        <v>0</v>
      </c>
      <c r="H53" s="208">
        <f>SUM('2.CAD NCCF'!H53,'3.USD NCCF'!H53,'4.EUR NCCF'!H53,'5.GBP NCCF'!H53,'6.Other(Incld) NCCF'!H53)</f>
        <v>0</v>
      </c>
      <c r="I53" s="149">
        <f>SUM('2.CAD NCCF'!I53,'3.USD NCCF'!I53,'4.EUR NCCF'!I53,'5.GBP NCCF'!I53,'6.Other(Incld) NCCF'!I53)</f>
        <v>0</v>
      </c>
      <c r="J53" s="149">
        <f>SUM('2.CAD NCCF'!J53,'3.USD NCCF'!J53,'4.EUR NCCF'!J53,'5.GBP NCCF'!J53,'6.Other(Incld) NCCF'!J53)</f>
        <v>0</v>
      </c>
      <c r="K53" s="167">
        <f>SUM('2.CAD NCCF'!K53,'3.USD NCCF'!K53,'4.EUR NCCF'!K53,'5.GBP NCCF'!K53,'6.Other(Incld) NCCF'!K53)</f>
        <v>0</v>
      </c>
      <c r="L53" s="148">
        <f>SUM('2.CAD NCCF'!L53,'3.USD NCCF'!L53,'4.EUR NCCF'!L53,'5.GBP NCCF'!L53,'6.Other(Incld) NCCF'!L53)</f>
        <v>0</v>
      </c>
      <c r="M53" s="152">
        <f>SUM('2.CAD NCCF'!M53,'3.USD NCCF'!M53,'4.EUR NCCF'!M53,'5.GBP NCCF'!M53,'6.Other(Incld) NCCF'!M53)</f>
        <v>0</v>
      </c>
      <c r="N53" s="152">
        <f>SUM('2.CAD NCCF'!N53,'3.USD NCCF'!N53,'4.EUR NCCF'!N53,'5.GBP NCCF'!N53,'6.Other(Incld) NCCF'!N53)</f>
        <v>0</v>
      </c>
      <c r="O53" s="152">
        <f>SUM('2.CAD NCCF'!O53,'3.USD NCCF'!O53,'4.EUR NCCF'!O53,'5.GBP NCCF'!O53,'6.Other(Incld) NCCF'!O53)</f>
        <v>0</v>
      </c>
      <c r="P53" s="162">
        <f>SUM('2.CAD NCCF'!P53,'3.USD NCCF'!P53,'4.EUR NCCF'!P53,'5.GBP NCCF'!P53,'6.Other(Incld) NCCF'!P53)</f>
        <v>0</v>
      </c>
      <c r="Q53" s="152">
        <f>SUM('2.CAD NCCF'!Q53,'3.USD NCCF'!Q53,'4.EUR NCCF'!Q53,'5.GBP NCCF'!Q53,'6.Other(Incld) NCCF'!Q53)</f>
        <v>0</v>
      </c>
      <c r="R53" s="152">
        <f>SUM('2.CAD NCCF'!R53,'3.USD NCCF'!R53,'4.EUR NCCF'!R53,'5.GBP NCCF'!R53,'6.Other(Incld) NCCF'!R53)</f>
        <v>0</v>
      </c>
      <c r="S53" s="152">
        <f>SUM('2.CAD NCCF'!S53,'3.USD NCCF'!S53,'4.EUR NCCF'!S53,'5.GBP NCCF'!S53,'6.Other(Incld) NCCF'!S53)</f>
        <v>0</v>
      </c>
      <c r="T53" s="152">
        <f>SUM('2.CAD NCCF'!T53,'3.USD NCCF'!T53,'4.EUR NCCF'!T53,'5.GBP NCCF'!T53,'6.Other(Incld) NCCF'!T53)</f>
        <v>0</v>
      </c>
      <c r="U53" s="148">
        <f>SUM('2.CAD NCCF'!U53,'3.USD NCCF'!U53,'4.EUR NCCF'!U53,'5.GBP NCCF'!U53,'6.Other(Incld) NCCF'!U53)</f>
        <v>0</v>
      </c>
      <c r="V53" s="162">
        <f>SUM('2.CAD NCCF'!V53,'3.USD NCCF'!V53,'4.EUR NCCF'!V53,'5.GBP NCCF'!V53,'6.Other(Incld) NCCF'!V53)</f>
        <v>0</v>
      </c>
      <c r="W53" s="121">
        <f>SUM('2.CAD NCCF'!W53,'3.USD NCCF'!W53,'4.EUR NCCF'!W53,'5.GBP NCCF'!W53,'6.Other(Incld) NCCF'!W53)</f>
        <v>0</v>
      </c>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146" t="s">
        <v>88</v>
      </c>
      <c r="G55" s="160">
        <f>SUM('2.CAD NCCF'!G55,'3.USD NCCF'!G55,'4.EUR NCCF'!G55,'5.GBP NCCF'!G55,'6.Other(Incld) NCCF'!G55)</f>
        <v>0</v>
      </c>
      <c r="H55" s="208">
        <f>SUM('2.CAD NCCF'!H55,'3.USD NCCF'!H55,'4.EUR NCCF'!H55,'5.GBP NCCF'!H55,'6.Other(Incld) NCCF'!H55)</f>
        <v>0</v>
      </c>
      <c r="I55" s="149">
        <f>SUM('2.CAD NCCF'!I55,'3.USD NCCF'!I55,'4.EUR NCCF'!I55,'5.GBP NCCF'!I55,'6.Other(Incld) NCCF'!I55)</f>
        <v>0</v>
      </c>
      <c r="J55" s="149">
        <f>SUM('2.CAD NCCF'!J55,'3.USD NCCF'!J55,'4.EUR NCCF'!J55,'5.GBP NCCF'!J55,'6.Other(Incld) NCCF'!J55)</f>
        <v>0</v>
      </c>
      <c r="K55" s="167">
        <f>SUM('2.CAD NCCF'!K55,'3.USD NCCF'!K55,'4.EUR NCCF'!K55,'5.GBP NCCF'!K55,'6.Other(Incld) NCCF'!K55)</f>
        <v>0</v>
      </c>
      <c r="L55" s="148">
        <f>SUM('2.CAD NCCF'!L55,'3.USD NCCF'!L55,'4.EUR NCCF'!L55,'5.GBP NCCF'!L55,'6.Other(Incld) NCCF'!L55)</f>
        <v>0</v>
      </c>
      <c r="M55" s="152">
        <f>SUM('2.CAD NCCF'!M55,'3.USD NCCF'!M55,'4.EUR NCCF'!M55,'5.GBP NCCF'!M55,'6.Other(Incld) NCCF'!M55)</f>
        <v>0</v>
      </c>
      <c r="N55" s="152">
        <f>SUM('2.CAD NCCF'!N55,'3.USD NCCF'!N55,'4.EUR NCCF'!N55,'5.GBP NCCF'!N55,'6.Other(Incld) NCCF'!N55)</f>
        <v>0</v>
      </c>
      <c r="O55" s="152">
        <f>SUM('2.CAD NCCF'!O55,'3.USD NCCF'!O55,'4.EUR NCCF'!O55,'5.GBP NCCF'!O55,'6.Other(Incld) NCCF'!O55)</f>
        <v>0</v>
      </c>
      <c r="P55" s="162">
        <f>SUM('2.CAD NCCF'!P55,'3.USD NCCF'!P55,'4.EUR NCCF'!P55,'5.GBP NCCF'!P55,'6.Other(Incld) NCCF'!P55)</f>
        <v>0</v>
      </c>
      <c r="Q55" s="152">
        <f>SUM('2.CAD NCCF'!Q55,'3.USD NCCF'!Q55,'4.EUR NCCF'!Q55,'5.GBP NCCF'!Q55,'6.Other(Incld) NCCF'!Q55)</f>
        <v>0</v>
      </c>
      <c r="R55" s="152">
        <f>SUM('2.CAD NCCF'!R55,'3.USD NCCF'!R55,'4.EUR NCCF'!R55,'5.GBP NCCF'!R55,'6.Other(Incld) NCCF'!R55)</f>
        <v>0</v>
      </c>
      <c r="S55" s="152">
        <f>SUM('2.CAD NCCF'!S55,'3.USD NCCF'!S55,'4.EUR NCCF'!S55,'5.GBP NCCF'!S55,'6.Other(Incld) NCCF'!S55)</f>
        <v>0</v>
      </c>
      <c r="T55" s="152">
        <f>SUM('2.CAD NCCF'!T55,'3.USD NCCF'!T55,'4.EUR NCCF'!T55,'5.GBP NCCF'!T55,'6.Other(Incld) NCCF'!T55)</f>
        <v>0</v>
      </c>
      <c r="U55" s="148">
        <f>SUM('2.CAD NCCF'!U55,'3.USD NCCF'!U55,'4.EUR NCCF'!U55,'5.GBP NCCF'!U55,'6.Other(Incld) NCCF'!U55)</f>
        <v>0</v>
      </c>
      <c r="V55" s="162">
        <f>SUM('2.CAD NCCF'!V55,'3.USD NCCF'!V55,'4.EUR NCCF'!V55,'5.GBP NCCF'!V55,'6.Other(Incld) NCCF'!V55)</f>
        <v>0</v>
      </c>
      <c r="W55" s="121">
        <f>SUM('2.CAD NCCF'!W55,'3.USD NCCF'!W55,'4.EUR NCCF'!W55,'5.GBP NCCF'!W55,'6.Other(Incld) NCCF'!W55)</f>
        <v>0</v>
      </c>
      <c r="Y55" s="326"/>
    </row>
    <row r="56" spans="2:25" outlineLevel="1" x14ac:dyDescent="0.25">
      <c r="B56" s="25"/>
      <c r="C56" s="23"/>
      <c r="D56" s="23"/>
      <c r="E56" s="24"/>
      <c r="F56" s="146" t="s">
        <v>89</v>
      </c>
      <c r="G56" s="160">
        <f>SUM('2.CAD NCCF'!G56,'3.USD NCCF'!G56,'4.EUR NCCF'!G56,'5.GBP NCCF'!G56,'6.Other(Incld) NCCF'!G56)</f>
        <v>0</v>
      </c>
      <c r="H56" s="208">
        <f>SUM('2.CAD NCCF'!H56,'3.USD NCCF'!H56,'4.EUR NCCF'!H56,'5.GBP NCCF'!H56,'6.Other(Incld) NCCF'!H56)</f>
        <v>0</v>
      </c>
      <c r="I56" s="149">
        <f>SUM('2.CAD NCCF'!I56,'3.USD NCCF'!I56,'4.EUR NCCF'!I56,'5.GBP NCCF'!I56,'6.Other(Incld) NCCF'!I56)</f>
        <v>0</v>
      </c>
      <c r="J56" s="149">
        <f>SUM('2.CAD NCCF'!J56,'3.USD NCCF'!J56,'4.EUR NCCF'!J56,'5.GBP NCCF'!J56,'6.Other(Incld) NCCF'!J56)</f>
        <v>0</v>
      </c>
      <c r="K56" s="167">
        <f>SUM('2.CAD NCCF'!K56,'3.USD NCCF'!K56,'4.EUR NCCF'!K56,'5.GBP NCCF'!K56,'6.Other(Incld) NCCF'!K56)</f>
        <v>0</v>
      </c>
      <c r="L56" s="148">
        <f>SUM('2.CAD NCCF'!L56,'3.USD NCCF'!L56,'4.EUR NCCF'!L56,'5.GBP NCCF'!L56,'6.Other(Incld) NCCF'!L56)</f>
        <v>0</v>
      </c>
      <c r="M56" s="152">
        <f>SUM('2.CAD NCCF'!M56,'3.USD NCCF'!M56,'4.EUR NCCF'!M56,'5.GBP NCCF'!M56,'6.Other(Incld) NCCF'!M56)</f>
        <v>0</v>
      </c>
      <c r="N56" s="152">
        <f>SUM('2.CAD NCCF'!N56,'3.USD NCCF'!N56,'4.EUR NCCF'!N56,'5.GBP NCCF'!N56,'6.Other(Incld) NCCF'!N56)</f>
        <v>0</v>
      </c>
      <c r="O56" s="152">
        <f>SUM('2.CAD NCCF'!O56,'3.USD NCCF'!O56,'4.EUR NCCF'!O56,'5.GBP NCCF'!O56,'6.Other(Incld) NCCF'!O56)</f>
        <v>0</v>
      </c>
      <c r="P56" s="162">
        <f>SUM('2.CAD NCCF'!P56,'3.USD NCCF'!P56,'4.EUR NCCF'!P56,'5.GBP NCCF'!P56,'6.Other(Incld) NCCF'!P56)</f>
        <v>0</v>
      </c>
      <c r="Q56" s="152">
        <f>SUM('2.CAD NCCF'!Q56,'3.USD NCCF'!Q56,'4.EUR NCCF'!Q56,'5.GBP NCCF'!Q56,'6.Other(Incld) NCCF'!Q56)</f>
        <v>0</v>
      </c>
      <c r="R56" s="152">
        <f>SUM('2.CAD NCCF'!R56,'3.USD NCCF'!R56,'4.EUR NCCF'!R56,'5.GBP NCCF'!R56,'6.Other(Incld) NCCF'!R56)</f>
        <v>0</v>
      </c>
      <c r="S56" s="152">
        <f>SUM('2.CAD NCCF'!S56,'3.USD NCCF'!S56,'4.EUR NCCF'!S56,'5.GBP NCCF'!S56,'6.Other(Incld) NCCF'!S56)</f>
        <v>0</v>
      </c>
      <c r="T56" s="152">
        <f>SUM('2.CAD NCCF'!T56,'3.USD NCCF'!T56,'4.EUR NCCF'!T56,'5.GBP NCCF'!T56,'6.Other(Incld) NCCF'!T56)</f>
        <v>0</v>
      </c>
      <c r="U56" s="148">
        <f>SUM('2.CAD NCCF'!U56,'3.USD NCCF'!U56,'4.EUR NCCF'!U56,'5.GBP NCCF'!U56,'6.Other(Incld) NCCF'!U56)</f>
        <v>0</v>
      </c>
      <c r="V56" s="162">
        <f>SUM('2.CAD NCCF'!V56,'3.USD NCCF'!V56,'4.EUR NCCF'!V56,'5.GBP NCCF'!V56,'6.Other(Incld) NCCF'!V56)</f>
        <v>0</v>
      </c>
      <c r="W56" s="121">
        <f>SUM('2.CAD NCCF'!W56,'3.USD NCCF'!W56,'4.EUR NCCF'!W56,'5.GBP NCCF'!W56,'6.Other(Incld) NCCF'!W56)</f>
        <v>0</v>
      </c>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146" t="s">
        <v>91</v>
      </c>
      <c r="G58" s="160">
        <f>SUM('2.CAD NCCF'!G58,'3.USD NCCF'!G58,'4.EUR NCCF'!G58,'5.GBP NCCF'!G58,'6.Other(Incld) NCCF'!G58)</f>
        <v>0</v>
      </c>
      <c r="H58" s="208">
        <f>SUM('2.CAD NCCF'!H58,'3.USD NCCF'!H58,'4.EUR NCCF'!H58,'5.GBP NCCF'!H58,'6.Other(Incld) NCCF'!H58)</f>
        <v>0</v>
      </c>
      <c r="I58" s="149">
        <f>SUM('2.CAD NCCF'!I58,'3.USD NCCF'!I58,'4.EUR NCCF'!I58,'5.GBP NCCF'!I58,'6.Other(Incld) NCCF'!I58)</f>
        <v>0</v>
      </c>
      <c r="J58" s="149">
        <f>SUM('2.CAD NCCF'!J58,'3.USD NCCF'!J58,'4.EUR NCCF'!J58,'5.GBP NCCF'!J58,'6.Other(Incld) NCCF'!J58)</f>
        <v>0</v>
      </c>
      <c r="K58" s="167">
        <f>SUM('2.CAD NCCF'!K58,'3.USD NCCF'!K58,'4.EUR NCCF'!K58,'5.GBP NCCF'!K58,'6.Other(Incld) NCCF'!K58)</f>
        <v>0</v>
      </c>
      <c r="L58" s="148">
        <f>SUM('2.CAD NCCF'!L58,'3.USD NCCF'!L58,'4.EUR NCCF'!L58,'5.GBP NCCF'!L58,'6.Other(Incld) NCCF'!L58)</f>
        <v>0</v>
      </c>
      <c r="M58" s="152">
        <f>SUM('2.CAD NCCF'!M58,'3.USD NCCF'!M58,'4.EUR NCCF'!M58,'5.GBP NCCF'!M58,'6.Other(Incld) NCCF'!M58)</f>
        <v>0</v>
      </c>
      <c r="N58" s="152">
        <f>SUM('2.CAD NCCF'!N58,'3.USD NCCF'!N58,'4.EUR NCCF'!N58,'5.GBP NCCF'!N58,'6.Other(Incld) NCCF'!N58)</f>
        <v>0</v>
      </c>
      <c r="O58" s="152">
        <f>SUM('2.CAD NCCF'!O58,'3.USD NCCF'!O58,'4.EUR NCCF'!O58,'5.GBP NCCF'!O58,'6.Other(Incld) NCCF'!O58)</f>
        <v>0</v>
      </c>
      <c r="P58" s="162">
        <f>SUM('2.CAD NCCF'!P58,'3.USD NCCF'!P58,'4.EUR NCCF'!P58,'5.GBP NCCF'!P58,'6.Other(Incld) NCCF'!P58)</f>
        <v>0</v>
      </c>
      <c r="Q58" s="152">
        <f>SUM('2.CAD NCCF'!Q58,'3.USD NCCF'!Q58,'4.EUR NCCF'!Q58,'5.GBP NCCF'!Q58,'6.Other(Incld) NCCF'!Q58)</f>
        <v>0</v>
      </c>
      <c r="R58" s="152">
        <f>SUM('2.CAD NCCF'!R58,'3.USD NCCF'!R58,'4.EUR NCCF'!R58,'5.GBP NCCF'!R58,'6.Other(Incld) NCCF'!R58)</f>
        <v>0</v>
      </c>
      <c r="S58" s="152">
        <f>SUM('2.CAD NCCF'!S58,'3.USD NCCF'!S58,'4.EUR NCCF'!S58,'5.GBP NCCF'!S58,'6.Other(Incld) NCCF'!S58)</f>
        <v>0</v>
      </c>
      <c r="T58" s="152">
        <f>SUM('2.CAD NCCF'!T58,'3.USD NCCF'!T58,'4.EUR NCCF'!T58,'5.GBP NCCF'!T58,'6.Other(Incld) NCCF'!T58)</f>
        <v>0</v>
      </c>
      <c r="U58" s="148">
        <f>SUM('2.CAD NCCF'!U58,'3.USD NCCF'!U58,'4.EUR NCCF'!U58,'5.GBP NCCF'!U58,'6.Other(Incld) NCCF'!U58)</f>
        <v>0</v>
      </c>
      <c r="V58" s="162">
        <f>SUM('2.CAD NCCF'!V58,'3.USD NCCF'!V58,'4.EUR NCCF'!V58,'5.GBP NCCF'!V58,'6.Other(Incld) NCCF'!V58)</f>
        <v>0</v>
      </c>
      <c r="W58" s="121">
        <f>SUM('2.CAD NCCF'!W58,'3.USD NCCF'!W58,'4.EUR NCCF'!W58,'5.GBP NCCF'!W58,'6.Other(Incld) NCCF'!W58)</f>
        <v>0</v>
      </c>
      <c r="Y58" s="326"/>
    </row>
    <row r="59" spans="2:25" outlineLevel="1" x14ac:dyDescent="0.25">
      <c r="B59" s="25"/>
      <c r="C59" s="23"/>
      <c r="D59" s="23"/>
      <c r="E59" s="24"/>
      <c r="F59" s="146" t="s">
        <v>92</v>
      </c>
      <c r="G59" s="160">
        <f>SUM('2.CAD NCCF'!G59,'3.USD NCCF'!G59,'4.EUR NCCF'!G59,'5.GBP NCCF'!G59,'6.Other(Incld) NCCF'!G59)</f>
        <v>0</v>
      </c>
      <c r="H59" s="208">
        <f>SUM('2.CAD NCCF'!H59,'3.USD NCCF'!H59,'4.EUR NCCF'!H59,'5.GBP NCCF'!H59,'6.Other(Incld) NCCF'!H59)</f>
        <v>0</v>
      </c>
      <c r="I59" s="149">
        <f>SUM('2.CAD NCCF'!I59,'3.USD NCCF'!I59,'4.EUR NCCF'!I59,'5.GBP NCCF'!I59,'6.Other(Incld) NCCF'!I59)</f>
        <v>0</v>
      </c>
      <c r="J59" s="149">
        <f>SUM('2.CAD NCCF'!J59,'3.USD NCCF'!J59,'4.EUR NCCF'!J59,'5.GBP NCCF'!J59,'6.Other(Incld) NCCF'!J59)</f>
        <v>0</v>
      </c>
      <c r="K59" s="167">
        <f>SUM('2.CAD NCCF'!K59,'3.USD NCCF'!K59,'4.EUR NCCF'!K59,'5.GBP NCCF'!K59,'6.Other(Incld) NCCF'!K59)</f>
        <v>0</v>
      </c>
      <c r="L59" s="148">
        <f>SUM('2.CAD NCCF'!L59,'3.USD NCCF'!L59,'4.EUR NCCF'!L59,'5.GBP NCCF'!L59,'6.Other(Incld) NCCF'!L59)</f>
        <v>0</v>
      </c>
      <c r="M59" s="152">
        <f>SUM('2.CAD NCCF'!M59,'3.USD NCCF'!M59,'4.EUR NCCF'!M59,'5.GBP NCCF'!M59,'6.Other(Incld) NCCF'!M59)</f>
        <v>0</v>
      </c>
      <c r="N59" s="152">
        <f>SUM('2.CAD NCCF'!N59,'3.USD NCCF'!N59,'4.EUR NCCF'!N59,'5.GBP NCCF'!N59,'6.Other(Incld) NCCF'!N59)</f>
        <v>0</v>
      </c>
      <c r="O59" s="152">
        <f>SUM('2.CAD NCCF'!O59,'3.USD NCCF'!O59,'4.EUR NCCF'!O59,'5.GBP NCCF'!O59,'6.Other(Incld) NCCF'!O59)</f>
        <v>0</v>
      </c>
      <c r="P59" s="162">
        <f>SUM('2.CAD NCCF'!P59,'3.USD NCCF'!P59,'4.EUR NCCF'!P59,'5.GBP NCCF'!P59,'6.Other(Incld) NCCF'!P59)</f>
        <v>0</v>
      </c>
      <c r="Q59" s="152">
        <f>SUM('2.CAD NCCF'!Q59,'3.USD NCCF'!Q59,'4.EUR NCCF'!Q59,'5.GBP NCCF'!Q59,'6.Other(Incld) NCCF'!Q59)</f>
        <v>0</v>
      </c>
      <c r="R59" s="152">
        <f>SUM('2.CAD NCCF'!R59,'3.USD NCCF'!R59,'4.EUR NCCF'!R59,'5.GBP NCCF'!R59,'6.Other(Incld) NCCF'!R59)</f>
        <v>0</v>
      </c>
      <c r="S59" s="152">
        <f>SUM('2.CAD NCCF'!S59,'3.USD NCCF'!S59,'4.EUR NCCF'!S59,'5.GBP NCCF'!S59,'6.Other(Incld) NCCF'!S59)</f>
        <v>0</v>
      </c>
      <c r="T59" s="152">
        <f>SUM('2.CAD NCCF'!T59,'3.USD NCCF'!T59,'4.EUR NCCF'!T59,'5.GBP NCCF'!T59,'6.Other(Incld) NCCF'!T59)</f>
        <v>0</v>
      </c>
      <c r="U59" s="148">
        <f>SUM('2.CAD NCCF'!U59,'3.USD NCCF'!U59,'4.EUR NCCF'!U59,'5.GBP NCCF'!U59,'6.Other(Incld) NCCF'!U59)</f>
        <v>0</v>
      </c>
      <c r="V59" s="162">
        <f>SUM('2.CAD NCCF'!V59,'3.USD NCCF'!V59,'4.EUR NCCF'!V59,'5.GBP NCCF'!V59,'6.Other(Incld) NCCF'!V59)</f>
        <v>0</v>
      </c>
      <c r="W59" s="121">
        <f>SUM('2.CAD NCCF'!W59,'3.USD NCCF'!W59,'4.EUR NCCF'!W59,'5.GBP NCCF'!W59,'6.Other(Incld) NCCF'!W59)</f>
        <v>0</v>
      </c>
      <c r="Y59" s="326"/>
    </row>
    <row r="60" spans="2:25" outlineLevel="1" x14ac:dyDescent="0.25">
      <c r="B60" s="25"/>
      <c r="C60" s="23"/>
      <c r="D60" s="23"/>
      <c r="E60" s="24"/>
      <c r="F60" s="146" t="s">
        <v>93</v>
      </c>
      <c r="G60" s="160">
        <f>SUM('2.CAD NCCF'!G60,'3.USD NCCF'!G60,'4.EUR NCCF'!G60,'5.GBP NCCF'!G60,'6.Other(Incld) NCCF'!G60)</f>
        <v>0</v>
      </c>
      <c r="H60" s="208">
        <f>SUM('2.CAD NCCF'!H60,'3.USD NCCF'!H60,'4.EUR NCCF'!H60,'5.GBP NCCF'!H60,'6.Other(Incld) NCCF'!H60)</f>
        <v>0</v>
      </c>
      <c r="I60" s="149">
        <f>SUM('2.CAD NCCF'!I60,'3.USD NCCF'!I60,'4.EUR NCCF'!I60,'5.GBP NCCF'!I60,'6.Other(Incld) NCCF'!I60)</f>
        <v>0</v>
      </c>
      <c r="J60" s="149">
        <f>SUM('2.CAD NCCF'!J60,'3.USD NCCF'!J60,'4.EUR NCCF'!J60,'5.GBP NCCF'!J60,'6.Other(Incld) NCCF'!J60)</f>
        <v>0</v>
      </c>
      <c r="K60" s="167">
        <f>SUM('2.CAD NCCF'!K60,'3.USD NCCF'!K60,'4.EUR NCCF'!K60,'5.GBP NCCF'!K60,'6.Other(Incld) NCCF'!K60)</f>
        <v>0</v>
      </c>
      <c r="L60" s="148">
        <f>SUM('2.CAD NCCF'!L60,'3.USD NCCF'!L60,'4.EUR NCCF'!L60,'5.GBP NCCF'!L60,'6.Other(Incld) NCCF'!L60)</f>
        <v>0</v>
      </c>
      <c r="M60" s="152">
        <f>SUM('2.CAD NCCF'!M60,'3.USD NCCF'!M60,'4.EUR NCCF'!M60,'5.GBP NCCF'!M60,'6.Other(Incld) NCCF'!M60)</f>
        <v>0</v>
      </c>
      <c r="N60" s="152">
        <f>SUM('2.CAD NCCF'!N60,'3.USD NCCF'!N60,'4.EUR NCCF'!N60,'5.GBP NCCF'!N60,'6.Other(Incld) NCCF'!N60)</f>
        <v>0</v>
      </c>
      <c r="O60" s="152">
        <f>SUM('2.CAD NCCF'!O60,'3.USD NCCF'!O60,'4.EUR NCCF'!O60,'5.GBP NCCF'!O60,'6.Other(Incld) NCCF'!O60)</f>
        <v>0</v>
      </c>
      <c r="P60" s="162">
        <f>SUM('2.CAD NCCF'!P60,'3.USD NCCF'!P60,'4.EUR NCCF'!P60,'5.GBP NCCF'!P60,'6.Other(Incld) NCCF'!P60)</f>
        <v>0</v>
      </c>
      <c r="Q60" s="152">
        <f>SUM('2.CAD NCCF'!Q60,'3.USD NCCF'!Q60,'4.EUR NCCF'!Q60,'5.GBP NCCF'!Q60,'6.Other(Incld) NCCF'!Q60)</f>
        <v>0</v>
      </c>
      <c r="R60" s="152">
        <f>SUM('2.CAD NCCF'!R60,'3.USD NCCF'!R60,'4.EUR NCCF'!R60,'5.GBP NCCF'!R60,'6.Other(Incld) NCCF'!R60)</f>
        <v>0</v>
      </c>
      <c r="S60" s="152">
        <f>SUM('2.CAD NCCF'!S60,'3.USD NCCF'!S60,'4.EUR NCCF'!S60,'5.GBP NCCF'!S60,'6.Other(Incld) NCCF'!S60)</f>
        <v>0</v>
      </c>
      <c r="T60" s="152">
        <f>SUM('2.CAD NCCF'!T60,'3.USD NCCF'!T60,'4.EUR NCCF'!T60,'5.GBP NCCF'!T60,'6.Other(Incld) NCCF'!T60)</f>
        <v>0</v>
      </c>
      <c r="U60" s="148">
        <f>SUM('2.CAD NCCF'!U60,'3.USD NCCF'!U60,'4.EUR NCCF'!U60,'5.GBP NCCF'!U60,'6.Other(Incld) NCCF'!U60)</f>
        <v>0</v>
      </c>
      <c r="V60" s="162">
        <f>SUM('2.CAD NCCF'!V60,'3.USD NCCF'!V60,'4.EUR NCCF'!V60,'5.GBP NCCF'!V60,'6.Other(Incld) NCCF'!V60)</f>
        <v>0</v>
      </c>
      <c r="W60" s="121">
        <f>SUM('2.CAD NCCF'!W60,'3.USD NCCF'!W60,'4.EUR NCCF'!W60,'5.GBP NCCF'!W60,'6.Other(Incld) NCCF'!W60)</f>
        <v>0</v>
      </c>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146" t="s">
        <v>95</v>
      </c>
      <c r="G62" s="160">
        <f>SUM('2.CAD NCCF'!G62,'3.USD NCCF'!G62,'4.EUR NCCF'!G62,'5.GBP NCCF'!G62,'6.Other(Incld) NCCF'!G62)</f>
        <v>0</v>
      </c>
      <c r="H62" s="208">
        <f>SUM('2.CAD NCCF'!H62,'3.USD NCCF'!H62,'4.EUR NCCF'!H62,'5.GBP NCCF'!H62,'6.Other(Incld) NCCF'!H62)</f>
        <v>0</v>
      </c>
      <c r="I62" s="149">
        <f>SUM('2.CAD NCCF'!I62,'3.USD NCCF'!I62,'4.EUR NCCF'!I62,'5.GBP NCCF'!I62,'6.Other(Incld) NCCF'!I62)</f>
        <v>0</v>
      </c>
      <c r="J62" s="149">
        <f>SUM('2.CAD NCCF'!J62,'3.USD NCCF'!J62,'4.EUR NCCF'!J62,'5.GBP NCCF'!J62,'6.Other(Incld) NCCF'!J62)</f>
        <v>0</v>
      </c>
      <c r="K62" s="167">
        <f>SUM('2.CAD NCCF'!K62,'3.USD NCCF'!K62,'4.EUR NCCF'!K62,'5.GBP NCCF'!K62,'6.Other(Incld) NCCF'!K62)</f>
        <v>0</v>
      </c>
      <c r="L62" s="148">
        <f>SUM('2.CAD NCCF'!L62,'3.USD NCCF'!L62,'4.EUR NCCF'!L62,'5.GBP NCCF'!L62,'6.Other(Incld) NCCF'!L62)</f>
        <v>0</v>
      </c>
      <c r="M62" s="152">
        <f>SUM('2.CAD NCCF'!M62,'3.USD NCCF'!M62,'4.EUR NCCF'!M62,'5.GBP NCCF'!M62,'6.Other(Incld) NCCF'!M62)</f>
        <v>0</v>
      </c>
      <c r="N62" s="152">
        <f>SUM('2.CAD NCCF'!N62,'3.USD NCCF'!N62,'4.EUR NCCF'!N62,'5.GBP NCCF'!N62,'6.Other(Incld) NCCF'!N62)</f>
        <v>0</v>
      </c>
      <c r="O62" s="152">
        <f>SUM('2.CAD NCCF'!O62,'3.USD NCCF'!O62,'4.EUR NCCF'!O62,'5.GBP NCCF'!O62,'6.Other(Incld) NCCF'!O62)</f>
        <v>0</v>
      </c>
      <c r="P62" s="152">
        <f>SUM('2.CAD NCCF'!P62,'3.USD NCCF'!P62,'4.EUR NCCF'!P62,'5.GBP NCCF'!P62,'6.Other(Incld) NCCF'!P62)</f>
        <v>0</v>
      </c>
      <c r="Q62" s="152">
        <f>SUM('2.CAD NCCF'!Q62,'3.USD NCCF'!Q62,'4.EUR NCCF'!Q62,'5.GBP NCCF'!Q62,'6.Other(Incld) NCCF'!Q62)</f>
        <v>0</v>
      </c>
      <c r="R62" s="152">
        <f>SUM('2.CAD NCCF'!R62,'3.USD NCCF'!R62,'4.EUR NCCF'!R62,'5.GBP NCCF'!R62,'6.Other(Incld) NCCF'!R62)</f>
        <v>0</v>
      </c>
      <c r="S62" s="152">
        <f>SUM('2.CAD NCCF'!S62,'3.USD NCCF'!S62,'4.EUR NCCF'!S62,'5.GBP NCCF'!S62,'6.Other(Incld) NCCF'!S62)</f>
        <v>0</v>
      </c>
      <c r="T62" s="152">
        <f>SUM('2.CAD NCCF'!T62,'3.USD NCCF'!T62,'4.EUR NCCF'!T62,'5.GBP NCCF'!T62,'6.Other(Incld) NCCF'!T62)</f>
        <v>0</v>
      </c>
      <c r="U62" s="148">
        <f>SUM('2.CAD NCCF'!U62,'3.USD NCCF'!U62,'4.EUR NCCF'!U62,'5.GBP NCCF'!U62,'6.Other(Incld) NCCF'!U62)</f>
        <v>0</v>
      </c>
      <c r="V62" s="162">
        <f>SUM('2.CAD NCCF'!V62,'3.USD NCCF'!V62,'4.EUR NCCF'!V62,'5.GBP NCCF'!V62,'6.Other(Incld) NCCF'!V62)</f>
        <v>0</v>
      </c>
      <c r="W62" s="121">
        <f>SUM('2.CAD NCCF'!W62,'3.USD NCCF'!W62,'4.EUR NCCF'!W62,'5.GBP NCCF'!W62,'6.Other(Incld) NCCF'!W62)</f>
        <v>0</v>
      </c>
      <c r="Y62" s="326"/>
    </row>
    <row r="63" spans="2:25" outlineLevel="1" x14ac:dyDescent="0.25">
      <c r="B63" s="25"/>
      <c r="C63" s="23"/>
      <c r="D63" s="23"/>
      <c r="E63" s="24"/>
      <c r="F63" s="146" t="s">
        <v>96</v>
      </c>
      <c r="G63" s="160">
        <f>SUM('2.CAD NCCF'!G63,'3.USD NCCF'!G63,'4.EUR NCCF'!G63,'5.GBP NCCF'!G63,'6.Other(Incld) NCCF'!G63)</f>
        <v>0</v>
      </c>
      <c r="H63" s="208">
        <f>SUM('2.CAD NCCF'!H63,'3.USD NCCF'!H63,'4.EUR NCCF'!H63,'5.GBP NCCF'!H63,'6.Other(Incld) NCCF'!H63)</f>
        <v>0</v>
      </c>
      <c r="I63" s="149">
        <f>SUM('2.CAD NCCF'!I63,'3.USD NCCF'!I63,'4.EUR NCCF'!I63,'5.GBP NCCF'!I63,'6.Other(Incld) NCCF'!I63)</f>
        <v>0</v>
      </c>
      <c r="J63" s="149">
        <f>SUM('2.CAD NCCF'!J63,'3.USD NCCF'!J63,'4.EUR NCCF'!J63,'5.GBP NCCF'!J63,'6.Other(Incld) NCCF'!J63)</f>
        <v>0</v>
      </c>
      <c r="K63" s="167">
        <f>SUM('2.CAD NCCF'!K63,'3.USD NCCF'!K63,'4.EUR NCCF'!K63,'5.GBP NCCF'!K63,'6.Other(Incld) NCCF'!K63)</f>
        <v>0</v>
      </c>
      <c r="L63" s="148">
        <f>SUM('2.CAD NCCF'!L63,'3.USD NCCF'!L63,'4.EUR NCCF'!L63,'5.GBP NCCF'!L63,'6.Other(Incld) NCCF'!L63)</f>
        <v>0</v>
      </c>
      <c r="M63" s="152">
        <f>SUM('2.CAD NCCF'!M63,'3.USD NCCF'!M63,'4.EUR NCCF'!M63,'5.GBP NCCF'!M63,'6.Other(Incld) NCCF'!M63)</f>
        <v>0</v>
      </c>
      <c r="N63" s="152">
        <f>SUM('2.CAD NCCF'!N63,'3.USD NCCF'!N63,'4.EUR NCCF'!N63,'5.GBP NCCF'!N63,'6.Other(Incld) NCCF'!N63)</f>
        <v>0</v>
      </c>
      <c r="O63" s="152">
        <f>SUM('2.CAD NCCF'!O63,'3.USD NCCF'!O63,'4.EUR NCCF'!O63,'5.GBP NCCF'!O63,'6.Other(Incld) NCCF'!O63)</f>
        <v>0</v>
      </c>
      <c r="P63" s="152">
        <f>SUM('2.CAD NCCF'!P63,'3.USD NCCF'!P63,'4.EUR NCCF'!P63,'5.GBP NCCF'!P63,'6.Other(Incld) NCCF'!P63)</f>
        <v>0</v>
      </c>
      <c r="Q63" s="152">
        <f>SUM('2.CAD NCCF'!Q63,'3.USD NCCF'!Q63,'4.EUR NCCF'!Q63,'5.GBP NCCF'!Q63,'6.Other(Incld) NCCF'!Q63)</f>
        <v>0</v>
      </c>
      <c r="R63" s="152">
        <f>SUM('2.CAD NCCF'!R63,'3.USD NCCF'!R63,'4.EUR NCCF'!R63,'5.GBP NCCF'!R63,'6.Other(Incld) NCCF'!R63)</f>
        <v>0</v>
      </c>
      <c r="S63" s="152">
        <f>SUM('2.CAD NCCF'!S63,'3.USD NCCF'!S63,'4.EUR NCCF'!S63,'5.GBP NCCF'!S63,'6.Other(Incld) NCCF'!S63)</f>
        <v>0</v>
      </c>
      <c r="T63" s="152">
        <f>SUM('2.CAD NCCF'!T63,'3.USD NCCF'!T63,'4.EUR NCCF'!T63,'5.GBP NCCF'!T63,'6.Other(Incld) NCCF'!T63)</f>
        <v>0</v>
      </c>
      <c r="U63" s="148">
        <f>SUM('2.CAD NCCF'!U63,'3.USD NCCF'!U63,'4.EUR NCCF'!U63,'5.GBP NCCF'!U63,'6.Other(Incld) NCCF'!U63)</f>
        <v>0</v>
      </c>
      <c r="V63" s="162">
        <f>SUM('2.CAD NCCF'!V63,'3.USD NCCF'!V63,'4.EUR NCCF'!V63,'5.GBP NCCF'!V63,'6.Other(Incld) NCCF'!V63)</f>
        <v>0</v>
      </c>
      <c r="W63" s="121">
        <f>SUM('2.CAD NCCF'!W63,'3.USD NCCF'!W63,'4.EUR NCCF'!W63,'5.GBP NCCF'!W63,'6.Other(Incld) NCCF'!W63)</f>
        <v>0</v>
      </c>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146" t="s">
        <v>98</v>
      </c>
      <c r="G65" s="160">
        <f>SUM('2.CAD NCCF'!G65,'3.USD NCCF'!G65,'4.EUR NCCF'!G65,'5.GBP NCCF'!G65,'6.Other(Incld) NCCF'!G65)</f>
        <v>0</v>
      </c>
      <c r="H65" s="208">
        <f>SUM('2.CAD NCCF'!H65,'3.USD NCCF'!H65,'4.EUR NCCF'!H65,'5.GBP NCCF'!H65,'6.Other(Incld) NCCF'!H65)</f>
        <v>0</v>
      </c>
      <c r="I65" s="149">
        <f>SUM('2.CAD NCCF'!I65,'3.USD NCCF'!I65,'4.EUR NCCF'!I65,'5.GBP NCCF'!I65,'6.Other(Incld) NCCF'!I65)</f>
        <v>0</v>
      </c>
      <c r="J65" s="149">
        <f>SUM('2.CAD NCCF'!J65,'3.USD NCCF'!J65,'4.EUR NCCF'!J65,'5.GBP NCCF'!J65,'6.Other(Incld) NCCF'!J65)</f>
        <v>0</v>
      </c>
      <c r="K65" s="167">
        <f>SUM('2.CAD NCCF'!K65,'3.USD NCCF'!K65,'4.EUR NCCF'!K65,'5.GBP NCCF'!K65,'6.Other(Incld) NCCF'!K65)</f>
        <v>0</v>
      </c>
      <c r="L65" s="148">
        <f>SUM('2.CAD NCCF'!L65,'3.USD NCCF'!L65,'4.EUR NCCF'!L65,'5.GBP NCCF'!L65,'6.Other(Incld) NCCF'!L65)</f>
        <v>0</v>
      </c>
      <c r="M65" s="152">
        <f>SUM('2.CAD NCCF'!M65,'3.USD NCCF'!M65,'4.EUR NCCF'!M65,'5.GBP NCCF'!M65,'6.Other(Incld) NCCF'!M65)</f>
        <v>0</v>
      </c>
      <c r="N65" s="152">
        <f>SUM('2.CAD NCCF'!N65,'3.USD NCCF'!N65,'4.EUR NCCF'!N65,'5.GBP NCCF'!N65,'6.Other(Incld) NCCF'!N65)</f>
        <v>0</v>
      </c>
      <c r="O65" s="152">
        <f>SUM('2.CAD NCCF'!O65,'3.USD NCCF'!O65,'4.EUR NCCF'!O65,'5.GBP NCCF'!O65,'6.Other(Incld) NCCF'!O65)</f>
        <v>0</v>
      </c>
      <c r="P65" s="162">
        <f>SUM('2.CAD NCCF'!P65,'3.USD NCCF'!P65,'4.EUR NCCF'!P65,'5.GBP NCCF'!P65,'6.Other(Incld) NCCF'!P65)</f>
        <v>0</v>
      </c>
      <c r="Q65" s="152">
        <f>SUM('2.CAD NCCF'!Q65,'3.USD NCCF'!Q65,'4.EUR NCCF'!Q65,'5.GBP NCCF'!Q65,'6.Other(Incld) NCCF'!Q65)</f>
        <v>0</v>
      </c>
      <c r="R65" s="152">
        <f>SUM('2.CAD NCCF'!R65,'3.USD NCCF'!R65,'4.EUR NCCF'!R65,'5.GBP NCCF'!R65,'6.Other(Incld) NCCF'!R65)</f>
        <v>0</v>
      </c>
      <c r="S65" s="152">
        <f>SUM('2.CAD NCCF'!S65,'3.USD NCCF'!S65,'4.EUR NCCF'!S65,'5.GBP NCCF'!S65,'6.Other(Incld) NCCF'!S65)</f>
        <v>0</v>
      </c>
      <c r="T65" s="152">
        <f>SUM('2.CAD NCCF'!T65,'3.USD NCCF'!T65,'4.EUR NCCF'!T65,'5.GBP NCCF'!T65,'6.Other(Incld) NCCF'!T65)</f>
        <v>0</v>
      </c>
      <c r="U65" s="148">
        <f>SUM('2.CAD NCCF'!U65,'3.USD NCCF'!U65,'4.EUR NCCF'!U65,'5.GBP NCCF'!U65,'6.Other(Incld) NCCF'!U65)</f>
        <v>0</v>
      </c>
      <c r="V65" s="162">
        <f>SUM('2.CAD NCCF'!V65,'3.USD NCCF'!V65,'4.EUR NCCF'!V65,'5.GBP NCCF'!V65,'6.Other(Incld) NCCF'!V65)</f>
        <v>0</v>
      </c>
      <c r="W65" s="121">
        <f>SUM('2.CAD NCCF'!W65,'3.USD NCCF'!W65,'4.EUR NCCF'!W65,'5.GBP NCCF'!W65,'6.Other(Incld) NCCF'!W65)</f>
        <v>0</v>
      </c>
      <c r="Y65" s="326"/>
    </row>
    <row r="66" spans="2:25" outlineLevel="1" x14ac:dyDescent="0.25">
      <c r="B66" s="25"/>
      <c r="C66" s="23"/>
      <c r="D66" s="23"/>
      <c r="E66" s="24"/>
      <c r="F66" s="146" t="s">
        <v>99</v>
      </c>
      <c r="G66" s="160">
        <f>SUM('2.CAD NCCF'!G66,'3.USD NCCF'!G66,'4.EUR NCCF'!G66,'5.GBP NCCF'!G66,'6.Other(Incld) NCCF'!G66)</f>
        <v>0</v>
      </c>
      <c r="H66" s="208">
        <f>SUM('2.CAD NCCF'!H66,'3.USD NCCF'!H66,'4.EUR NCCF'!H66,'5.GBP NCCF'!H66,'6.Other(Incld) NCCF'!H66)</f>
        <v>0</v>
      </c>
      <c r="I66" s="149">
        <f>SUM('2.CAD NCCF'!I66,'3.USD NCCF'!I66,'4.EUR NCCF'!I66,'5.GBP NCCF'!I66,'6.Other(Incld) NCCF'!I66)</f>
        <v>0</v>
      </c>
      <c r="J66" s="149">
        <f>SUM('2.CAD NCCF'!J66,'3.USD NCCF'!J66,'4.EUR NCCF'!J66,'5.GBP NCCF'!J66,'6.Other(Incld) NCCF'!J66)</f>
        <v>0</v>
      </c>
      <c r="K66" s="167">
        <f>SUM('2.CAD NCCF'!K66,'3.USD NCCF'!K66,'4.EUR NCCF'!K66,'5.GBP NCCF'!K66,'6.Other(Incld) NCCF'!K66)</f>
        <v>0</v>
      </c>
      <c r="L66" s="148">
        <f>SUM('2.CAD NCCF'!L66,'3.USD NCCF'!L66,'4.EUR NCCF'!L66,'5.GBP NCCF'!L66,'6.Other(Incld) NCCF'!L66)</f>
        <v>0</v>
      </c>
      <c r="M66" s="152">
        <f>SUM('2.CAD NCCF'!M66,'3.USD NCCF'!M66,'4.EUR NCCF'!M66,'5.GBP NCCF'!M66,'6.Other(Incld) NCCF'!M66)</f>
        <v>0</v>
      </c>
      <c r="N66" s="152">
        <f>SUM('2.CAD NCCF'!N66,'3.USD NCCF'!N66,'4.EUR NCCF'!N66,'5.GBP NCCF'!N66,'6.Other(Incld) NCCF'!N66)</f>
        <v>0</v>
      </c>
      <c r="O66" s="152">
        <f>SUM('2.CAD NCCF'!O66,'3.USD NCCF'!O66,'4.EUR NCCF'!O66,'5.GBP NCCF'!O66,'6.Other(Incld) NCCF'!O66)</f>
        <v>0</v>
      </c>
      <c r="P66" s="162">
        <f>SUM('2.CAD NCCF'!P66,'3.USD NCCF'!P66,'4.EUR NCCF'!P66,'5.GBP NCCF'!P66,'6.Other(Incld) NCCF'!P66)</f>
        <v>0</v>
      </c>
      <c r="Q66" s="152">
        <f>SUM('2.CAD NCCF'!Q66,'3.USD NCCF'!Q66,'4.EUR NCCF'!Q66,'5.GBP NCCF'!Q66,'6.Other(Incld) NCCF'!Q66)</f>
        <v>0</v>
      </c>
      <c r="R66" s="152">
        <f>SUM('2.CAD NCCF'!R66,'3.USD NCCF'!R66,'4.EUR NCCF'!R66,'5.GBP NCCF'!R66,'6.Other(Incld) NCCF'!R66)</f>
        <v>0</v>
      </c>
      <c r="S66" s="152">
        <f>SUM('2.CAD NCCF'!S66,'3.USD NCCF'!S66,'4.EUR NCCF'!S66,'5.GBP NCCF'!S66,'6.Other(Incld) NCCF'!S66)</f>
        <v>0</v>
      </c>
      <c r="T66" s="152">
        <f>SUM('2.CAD NCCF'!T66,'3.USD NCCF'!T66,'4.EUR NCCF'!T66,'5.GBP NCCF'!T66,'6.Other(Incld) NCCF'!T66)</f>
        <v>0</v>
      </c>
      <c r="U66" s="148">
        <f>SUM('2.CAD NCCF'!U66,'3.USD NCCF'!U66,'4.EUR NCCF'!U66,'5.GBP NCCF'!U66,'6.Other(Incld) NCCF'!U66)</f>
        <v>0</v>
      </c>
      <c r="V66" s="162">
        <f>SUM('2.CAD NCCF'!V66,'3.USD NCCF'!V66,'4.EUR NCCF'!V66,'5.GBP NCCF'!V66,'6.Other(Incld) NCCF'!V66)</f>
        <v>0</v>
      </c>
      <c r="W66" s="121">
        <f>SUM('2.CAD NCCF'!W66,'3.USD NCCF'!W66,'4.EUR NCCF'!W66,'5.GBP NCCF'!W66,'6.Other(Incld) NCCF'!W66)</f>
        <v>0</v>
      </c>
      <c r="Y66" s="326"/>
    </row>
    <row r="67" spans="2:25" outlineLevel="1" x14ac:dyDescent="0.25">
      <c r="B67" s="25"/>
      <c r="C67" s="23"/>
      <c r="D67" s="23"/>
      <c r="E67" s="24"/>
      <c r="F67" s="146" t="s">
        <v>100</v>
      </c>
      <c r="G67" s="160">
        <f>SUM('2.CAD NCCF'!G67,'3.USD NCCF'!G67,'4.EUR NCCF'!G67,'5.GBP NCCF'!G67,'6.Other(Incld) NCCF'!G67)</f>
        <v>0</v>
      </c>
      <c r="H67" s="208">
        <f>SUM('2.CAD NCCF'!H67,'3.USD NCCF'!H67,'4.EUR NCCF'!H67,'5.GBP NCCF'!H67,'6.Other(Incld) NCCF'!H67)</f>
        <v>0</v>
      </c>
      <c r="I67" s="149">
        <f>SUM('2.CAD NCCF'!I67,'3.USD NCCF'!I67,'4.EUR NCCF'!I67,'5.GBP NCCF'!I67,'6.Other(Incld) NCCF'!I67)</f>
        <v>0</v>
      </c>
      <c r="J67" s="149">
        <f>SUM('2.CAD NCCF'!J67,'3.USD NCCF'!J67,'4.EUR NCCF'!J67,'5.GBP NCCF'!J67,'6.Other(Incld) NCCF'!J67)</f>
        <v>0</v>
      </c>
      <c r="K67" s="167">
        <f>SUM('2.CAD NCCF'!K67,'3.USD NCCF'!K67,'4.EUR NCCF'!K67,'5.GBP NCCF'!K67,'6.Other(Incld) NCCF'!K67)</f>
        <v>0</v>
      </c>
      <c r="L67" s="148">
        <f>SUM('2.CAD NCCF'!L67,'3.USD NCCF'!L67,'4.EUR NCCF'!L67,'5.GBP NCCF'!L67,'6.Other(Incld) NCCF'!L67)</f>
        <v>0</v>
      </c>
      <c r="M67" s="152">
        <f>SUM('2.CAD NCCF'!M67,'3.USD NCCF'!M67,'4.EUR NCCF'!M67,'5.GBP NCCF'!M67,'6.Other(Incld) NCCF'!M67)</f>
        <v>0</v>
      </c>
      <c r="N67" s="152">
        <f>SUM('2.CAD NCCF'!N67,'3.USD NCCF'!N67,'4.EUR NCCF'!N67,'5.GBP NCCF'!N67,'6.Other(Incld) NCCF'!N67)</f>
        <v>0</v>
      </c>
      <c r="O67" s="152">
        <f>SUM('2.CAD NCCF'!O67,'3.USD NCCF'!O67,'4.EUR NCCF'!O67,'5.GBP NCCF'!O67,'6.Other(Incld) NCCF'!O67)</f>
        <v>0</v>
      </c>
      <c r="P67" s="162">
        <f>SUM('2.CAD NCCF'!P67,'3.USD NCCF'!P67,'4.EUR NCCF'!P67,'5.GBP NCCF'!P67,'6.Other(Incld) NCCF'!P67)</f>
        <v>0</v>
      </c>
      <c r="Q67" s="152">
        <f>SUM('2.CAD NCCF'!Q67,'3.USD NCCF'!Q67,'4.EUR NCCF'!Q67,'5.GBP NCCF'!Q67,'6.Other(Incld) NCCF'!Q67)</f>
        <v>0</v>
      </c>
      <c r="R67" s="152">
        <f>SUM('2.CAD NCCF'!R67,'3.USD NCCF'!R67,'4.EUR NCCF'!R67,'5.GBP NCCF'!R67,'6.Other(Incld) NCCF'!R67)</f>
        <v>0</v>
      </c>
      <c r="S67" s="152">
        <f>SUM('2.CAD NCCF'!S67,'3.USD NCCF'!S67,'4.EUR NCCF'!S67,'5.GBP NCCF'!S67,'6.Other(Incld) NCCF'!S67)</f>
        <v>0</v>
      </c>
      <c r="T67" s="152">
        <f>SUM('2.CAD NCCF'!T67,'3.USD NCCF'!T67,'4.EUR NCCF'!T67,'5.GBP NCCF'!T67,'6.Other(Incld) NCCF'!T67)</f>
        <v>0</v>
      </c>
      <c r="U67" s="148">
        <f>SUM('2.CAD NCCF'!U67,'3.USD NCCF'!U67,'4.EUR NCCF'!U67,'5.GBP NCCF'!U67,'6.Other(Incld) NCCF'!U67)</f>
        <v>0</v>
      </c>
      <c r="V67" s="162">
        <f>SUM('2.CAD NCCF'!V67,'3.USD NCCF'!V67,'4.EUR NCCF'!V67,'5.GBP NCCF'!V67,'6.Other(Incld) NCCF'!V67)</f>
        <v>0</v>
      </c>
      <c r="W67" s="121">
        <f>SUM('2.CAD NCCF'!W67,'3.USD NCCF'!W67,'4.EUR NCCF'!W67,'5.GBP NCCF'!W67,'6.Other(Incld) NCCF'!W67)</f>
        <v>0</v>
      </c>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146" t="s">
        <v>103</v>
      </c>
      <c r="G70" s="160">
        <f>SUM('2.CAD NCCF'!G70,'3.USD NCCF'!G70,'4.EUR NCCF'!G70,'5.GBP NCCF'!G70,'6.Other(Incld) NCCF'!G70)</f>
        <v>0</v>
      </c>
      <c r="H70" s="208">
        <f>SUM('2.CAD NCCF'!H70,'3.USD NCCF'!H70,'4.EUR NCCF'!H70,'5.GBP NCCF'!H70,'6.Other(Incld) NCCF'!H70)</f>
        <v>0</v>
      </c>
      <c r="I70" s="149">
        <f>SUM('2.CAD NCCF'!I70,'3.USD NCCF'!I70,'4.EUR NCCF'!I70,'5.GBP NCCF'!I70,'6.Other(Incld) NCCF'!I70)</f>
        <v>0</v>
      </c>
      <c r="J70" s="149">
        <f>SUM('2.CAD NCCF'!J70,'3.USD NCCF'!J70,'4.EUR NCCF'!J70,'5.GBP NCCF'!J70,'6.Other(Incld) NCCF'!J70)</f>
        <v>0</v>
      </c>
      <c r="K70" s="167">
        <f>SUM('2.CAD NCCF'!K70,'3.USD NCCF'!K70,'4.EUR NCCF'!K70,'5.GBP NCCF'!K70,'6.Other(Incld) NCCF'!K70)</f>
        <v>0</v>
      </c>
      <c r="L70" s="148">
        <f>SUM('2.CAD NCCF'!L70,'3.USD NCCF'!L70,'4.EUR NCCF'!L70,'5.GBP NCCF'!L70,'6.Other(Incld) NCCF'!L70)</f>
        <v>0</v>
      </c>
      <c r="M70" s="152">
        <f>SUM('2.CAD NCCF'!M70,'3.USD NCCF'!M70,'4.EUR NCCF'!M70,'5.GBP NCCF'!M70,'6.Other(Incld) NCCF'!M70)</f>
        <v>0</v>
      </c>
      <c r="N70" s="152">
        <f>SUM('2.CAD NCCF'!N70,'3.USD NCCF'!N70,'4.EUR NCCF'!N70,'5.GBP NCCF'!N70,'6.Other(Incld) NCCF'!N70)</f>
        <v>0</v>
      </c>
      <c r="O70" s="152">
        <f>SUM('2.CAD NCCF'!O70,'3.USD NCCF'!O70,'4.EUR NCCF'!O70,'5.GBP NCCF'!O70,'6.Other(Incld) NCCF'!O70)</f>
        <v>0</v>
      </c>
      <c r="P70" s="162">
        <f>SUM('2.CAD NCCF'!P70,'3.USD NCCF'!P70,'4.EUR NCCF'!P70,'5.GBP NCCF'!P70,'6.Other(Incld) NCCF'!P70)</f>
        <v>0</v>
      </c>
      <c r="Q70" s="152">
        <f>SUM('2.CAD NCCF'!Q70,'3.USD NCCF'!Q70,'4.EUR NCCF'!Q70,'5.GBP NCCF'!Q70,'6.Other(Incld) NCCF'!Q70)</f>
        <v>0</v>
      </c>
      <c r="R70" s="152">
        <f>SUM('2.CAD NCCF'!R70,'3.USD NCCF'!R70,'4.EUR NCCF'!R70,'5.GBP NCCF'!R70,'6.Other(Incld) NCCF'!R70)</f>
        <v>0</v>
      </c>
      <c r="S70" s="152">
        <f>SUM('2.CAD NCCF'!S70,'3.USD NCCF'!S70,'4.EUR NCCF'!S70,'5.GBP NCCF'!S70,'6.Other(Incld) NCCF'!S70)</f>
        <v>0</v>
      </c>
      <c r="T70" s="152">
        <f>SUM('2.CAD NCCF'!T70,'3.USD NCCF'!T70,'4.EUR NCCF'!T70,'5.GBP NCCF'!T70,'6.Other(Incld) NCCF'!T70)</f>
        <v>0</v>
      </c>
      <c r="U70" s="148">
        <f>SUM('2.CAD NCCF'!U70,'3.USD NCCF'!U70,'4.EUR NCCF'!U70,'5.GBP NCCF'!U70,'6.Other(Incld) NCCF'!U70)</f>
        <v>0</v>
      </c>
      <c r="V70" s="162">
        <f>SUM('2.CAD NCCF'!V70,'3.USD NCCF'!V70,'4.EUR NCCF'!V70,'5.GBP NCCF'!V70,'6.Other(Incld) NCCF'!V70)</f>
        <v>0</v>
      </c>
      <c r="W70" s="121">
        <f>SUM('2.CAD NCCF'!W70,'3.USD NCCF'!W70,'4.EUR NCCF'!W70,'5.GBP NCCF'!W70,'6.Other(Incld) NCCF'!W70)</f>
        <v>0</v>
      </c>
      <c r="Y70" s="326"/>
    </row>
    <row r="71" spans="2:25" outlineLevel="1" x14ac:dyDescent="0.25">
      <c r="B71" s="25"/>
      <c r="C71" s="23"/>
      <c r="D71" s="23"/>
      <c r="E71" s="24"/>
      <c r="F71" s="146" t="s">
        <v>104</v>
      </c>
      <c r="G71" s="160">
        <f>SUM('2.CAD NCCF'!G71,'3.USD NCCF'!G71,'4.EUR NCCF'!G71,'5.GBP NCCF'!G71,'6.Other(Incld) NCCF'!G71)</f>
        <v>0</v>
      </c>
      <c r="H71" s="208">
        <f>SUM('2.CAD NCCF'!H71,'3.USD NCCF'!H71,'4.EUR NCCF'!H71,'5.GBP NCCF'!H71,'6.Other(Incld) NCCF'!H71)</f>
        <v>0</v>
      </c>
      <c r="I71" s="149">
        <f>SUM('2.CAD NCCF'!I71,'3.USD NCCF'!I71,'4.EUR NCCF'!I71,'5.GBP NCCF'!I71,'6.Other(Incld) NCCF'!I71)</f>
        <v>0</v>
      </c>
      <c r="J71" s="149">
        <f>SUM('2.CAD NCCF'!J71,'3.USD NCCF'!J71,'4.EUR NCCF'!J71,'5.GBP NCCF'!J71,'6.Other(Incld) NCCF'!J71)</f>
        <v>0</v>
      </c>
      <c r="K71" s="167">
        <f>SUM('2.CAD NCCF'!K71,'3.USD NCCF'!K71,'4.EUR NCCF'!K71,'5.GBP NCCF'!K71,'6.Other(Incld) NCCF'!K71)</f>
        <v>0</v>
      </c>
      <c r="L71" s="148">
        <f>SUM('2.CAD NCCF'!L71,'3.USD NCCF'!L71,'4.EUR NCCF'!L71,'5.GBP NCCF'!L71,'6.Other(Incld) NCCF'!L71)</f>
        <v>0</v>
      </c>
      <c r="M71" s="152">
        <f>SUM('2.CAD NCCF'!M71,'3.USD NCCF'!M71,'4.EUR NCCF'!M71,'5.GBP NCCF'!M71,'6.Other(Incld) NCCF'!M71)</f>
        <v>0</v>
      </c>
      <c r="N71" s="152">
        <f>SUM('2.CAD NCCF'!N71,'3.USD NCCF'!N71,'4.EUR NCCF'!N71,'5.GBP NCCF'!N71,'6.Other(Incld) NCCF'!N71)</f>
        <v>0</v>
      </c>
      <c r="O71" s="152">
        <f>SUM('2.CAD NCCF'!O71,'3.USD NCCF'!O71,'4.EUR NCCF'!O71,'5.GBP NCCF'!O71,'6.Other(Incld) NCCF'!O71)</f>
        <v>0</v>
      </c>
      <c r="P71" s="162">
        <f>SUM('2.CAD NCCF'!P71,'3.USD NCCF'!P71,'4.EUR NCCF'!P71,'5.GBP NCCF'!P71,'6.Other(Incld) NCCF'!P71)</f>
        <v>0</v>
      </c>
      <c r="Q71" s="152">
        <f>SUM('2.CAD NCCF'!Q71,'3.USD NCCF'!Q71,'4.EUR NCCF'!Q71,'5.GBP NCCF'!Q71,'6.Other(Incld) NCCF'!Q71)</f>
        <v>0</v>
      </c>
      <c r="R71" s="152">
        <f>SUM('2.CAD NCCF'!R71,'3.USD NCCF'!R71,'4.EUR NCCF'!R71,'5.GBP NCCF'!R71,'6.Other(Incld) NCCF'!R71)</f>
        <v>0</v>
      </c>
      <c r="S71" s="152">
        <f>SUM('2.CAD NCCF'!S71,'3.USD NCCF'!S71,'4.EUR NCCF'!S71,'5.GBP NCCF'!S71,'6.Other(Incld) NCCF'!S71)</f>
        <v>0</v>
      </c>
      <c r="T71" s="152">
        <f>SUM('2.CAD NCCF'!T71,'3.USD NCCF'!T71,'4.EUR NCCF'!T71,'5.GBP NCCF'!T71,'6.Other(Incld) NCCF'!T71)</f>
        <v>0</v>
      </c>
      <c r="U71" s="148">
        <f>SUM('2.CAD NCCF'!U71,'3.USD NCCF'!U71,'4.EUR NCCF'!U71,'5.GBP NCCF'!U71,'6.Other(Incld) NCCF'!U71)</f>
        <v>0</v>
      </c>
      <c r="V71" s="162">
        <f>SUM('2.CAD NCCF'!V71,'3.USD NCCF'!V71,'4.EUR NCCF'!V71,'5.GBP NCCF'!V71,'6.Other(Incld) NCCF'!V71)</f>
        <v>0</v>
      </c>
      <c r="W71" s="121">
        <f>SUM('2.CAD NCCF'!W71,'3.USD NCCF'!W71,'4.EUR NCCF'!W71,'5.GBP NCCF'!W71,'6.Other(Incld) NCCF'!W71)</f>
        <v>0</v>
      </c>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146" t="s">
        <v>106</v>
      </c>
      <c r="G73" s="160">
        <f>SUM('2.CAD NCCF'!G73,'3.USD NCCF'!G73,'4.EUR NCCF'!G73,'5.GBP NCCF'!G73,'6.Other(Incld) NCCF'!G73)</f>
        <v>0</v>
      </c>
      <c r="H73" s="208">
        <f>SUM('2.CAD NCCF'!H73,'3.USD NCCF'!H73,'4.EUR NCCF'!H73,'5.GBP NCCF'!H73,'6.Other(Incld) NCCF'!H73)</f>
        <v>0</v>
      </c>
      <c r="I73" s="149">
        <f>SUM('2.CAD NCCF'!I73,'3.USD NCCF'!I73,'4.EUR NCCF'!I73,'5.GBP NCCF'!I73,'6.Other(Incld) NCCF'!I73)</f>
        <v>0</v>
      </c>
      <c r="J73" s="149">
        <f>SUM('2.CAD NCCF'!J73,'3.USD NCCF'!J73,'4.EUR NCCF'!J73,'5.GBP NCCF'!J73,'6.Other(Incld) NCCF'!J73)</f>
        <v>0</v>
      </c>
      <c r="K73" s="167">
        <f>SUM('2.CAD NCCF'!K73,'3.USD NCCF'!K73,'4.EUR NCCF'!K73,'5.GBP NCCF'!K73,'6.Other(Incld) NCCF'!K73)</f>
        <v>0</v>
      </c>
      <c r="L73" s="148">
        <f>SUM('2.CAD NCCF'!L73,'3.USD NCCF'!L73,'4.EUR NCCF'!L73,'5.GBP NCCF'!L73,'6.Other(Incld) NCCF'!L73)</f>
        <v>0</v>
      </c>
      <c r="M73" s="152">
        <f>SUM('2.CAD NCCF'!M73,'3.USD NCCF'!M73,'4.EUR NCCF'!M73,'5.GBP NCCF'!M73,'6.Other(Incld) NCCF'!M73)</f>
        <v>0</v>
      </c>
      <c r="N73" s="152">
        <f>SUM('2.CAD NCCF'!N73,'3.USD NCCF'!N73,'4.EUR NCCF'!N73,'5.GBP NCCF'!N73,'6.Other(Incld) NCCF'!N73)</f>
        <v>0</v>
      </c>
      <c r="O73" s="152">
        <f>SUM('2.CAD NCCF'!O73,'3.USD NCCF'!O73,'4.EUR NCCF'!O73,'5.GBP NCCF'!O73,'6.Other(Incld) NCCF'!O73)</f>
        <v>0</v>
      </c>
      <c r="P73" s="162">
        <f>SUM('2.CAD NCCF'!P73,'3.USD NCCF'!P73,'4.EUR NCCF'!P73,'5.GBP NCCF'!P73,'6.Other(Incld) NCCF'!P73)</f>
        <v>0</v>
      </c>
      <c r="Q73" s="152">
        <f>SUM('2.CAD NCCF'!Q73,'3.USD NCCF'!Q73,'4.EUR NCCF'!Q73,'5.GBP NCCF'!Q73,'6.Other(Incld) NCCF'!Q73)</f>
        <v>0</v>
      </c>
      <c r="R73" s="152">
        <f>SUM('2.CAD NCCF'!R73,'3.USD NCCF'!R73,'4.EUR NCCF'!R73,'5.GBP NCCF'!R73,'6.Other(Incld) NCCF'!R73)</f>
        <v>0</v>
      </c>
      <c r="S73" s="152">
        <f>SUM('2.CAD NCCF'!S73,'3.USD NCCF'!S73,'4.EUR NCCF'!S73,'5.GBP NCCF'!S73,'6.Other(Incld) NCCF'!S73)</f>
        <v>0</v>
      </c>
      <c r="T73" s="152">
        <f>SUM('2.CAD NCCF'!T73,'3.USD NCCF'!T73,'4.EUR NCCF'!T73,'5.GBP NCCF'!T73,'6.Other(Incld) NCCF'!T73)</f>
        <v>0</v>
      </c>
      <c r="U73" s="148">
        <f>SUM('2.CAD NCCF'!U73,'3.USD NCCF'!U73,'4.EUR NCCF'!U73,'5.GBP NCCF'!U73,'6.Other(Incld) NCCF'!U73)</f>
        <v>0</v>
      </c>
      <c r="V73" s="162">
        <f>SUM('2.CAD NCCF'!V73,'3.USD NCCF'!V73,'4.EUR NCCF'!V73,'5.GBP NCCF'!V73,'6.Other(Incld) NCCF'!V73)</f>
        <v>0</v>
      </c>
      <c r="W73" s="121">
        <f>SUM('2.CAD NCCF'!W73,'3.USD NCCF'!W73,'4.EUR NCCF'!W73,'5.GBP NCCF'!W73,'6.Other(Incld) NCCF'!W73)</f>
        <v>0</v>
      </c>
      <c r="Y73" s="326"/>
    </row>
    <row r="74" spans="2:25" outlineLevel="1" x14ac:dyDescent="0.25">
      <c r="B74" s="25"/>
      <c r="C74" s="23"/>
      <c r="D74" s="23"/>
      <c r="E74" s="24"/>
      <c r="F74" s="146" t="s">
        <v>107</v>
      </c>
      <c r="G74" s="160">
        <f>SUM('2.CAD NCCF'!G74,'3.USD NCCF'!G74,'4.EUR NCCF'!G74,'5.GBP NCCF'!G74,'6.Other(Incld) NCCF'!G74)</f>
        <v>0</v>
      </c>
      <c r="H74" s="208">
        <f>SUM('2.CAD NCCF'!H74,'3.USD NCCF'!H74,'4.EUR NCCF'!H74,'5.GBP NCCF'!H74,'6.Other(Incld) NCCF'!H74)</f>
        <v>0</v>
      </c>
      <c r="I74" s="149">
        <f>SUM('2.CAD NCCF'!I74,'3.USD NCCF'!I74,'4.EUR NCCF'!I74,'5.GBP NCCF'!I74,'6.Other(Incld) NCCF'!I74)</f>
        <v>0</v>
      </c>
      <c r="J74" s="149">
        <f>SUM('2.CAD NCCF'!J74,'3.USD NCCF'!J74,'4.EUR NCCF'!J74,'5.GBP NCCF'!J74,'6.Other(Incld) NCCF'!J74)</f>
        <v>0</v>
      </c>
      <c r="K74" s="167">
        <f>SUM('2.CAD NCCF'!K74,'3.USD NCCF'!K74,'4.EUR NCCF'!K74,'5.GBP NCCF'!K74,'6.Other(Incld) NCCF'!K74)</f>
        <v>0</v>
      </c>
      <c r="L74" s="148">
        <f>SUM('2.CAD NCCF'!L74,'3.USD NCCF'!L74,'4.EUR NCCF'!L74,'5.GBP NCCF'!L74,'6.Other(Incld) NCCF'!L74)</f>
        <v>0</v>
      </c>
      <c r="M74" s="152">
        <f>SUM('2.CAD NCCF'!M74,'3.USD NCCF'!M74,'4.EUR NCCF'!M74,'5.GBP NCCF'!M74,'6.Other(Incld) NCCF'!M74)</f>
        <v>0</v>
      </c>
      <c r="N74" s="152">
        <f>SUM('2.CAD NCCF'!N74,'3.USD NCCF'!N74,'4.EUR NCCF'!N74,'5.GBP NCCF'!N74,'6.Other(Incld) NCCF'!N74)</f>
        <v>0</v>
      </c>
      <c r="O74" s="152">
        <f>SUM('2.CAD NCCF'!O74,'3.USD NCCF'!O74,'4.EUR NCCF'!O74,'5.GBP NCCF'!O74,'6.Other(Incld) NCCF'!O74)</f>
        <v>0</v>
      </c>
      <c r="P74" s="162">
        <f>SUM('2.CAD NCCF'!P74,'3.USD NCCF'!P74,'4.EUR NCCF'!P74,'5.GBP NCCF'!P74,'6.Other(Incld) NCCF'!P74)</f>
        <v>0</v>
      </c>
      <c r="Q74" s="152">
        <f>SUM('2.CAD NCCF'!Q74,'3.USD NCCF'!Q74,'4.EUR NCCF'!Q74,'5.GBP NCCF'!Q74,'6.Other(Incld) NCCF'!Q74)</f>
        <v>0</v>
      </c>
      <c r="R74" s="152">
        <f>SUM('2.CAD NCCF'!R74,'3.USD NCCF'!R74,'4.EUR NCCF'!R74,'5.GBP NCCF'!R74,'6.Other(Incld) NCCF'!R74)</f>
        <v>0</v>
      </c>
      <c r="S74" s="152">
        <f>SUM('2.CAD NCCF'!S74,'3.USD NCCF'!S74,'4.EUR NCCF'!S74,'5.GBP NCCF'!S74,'6.Other(Incld) NCCF'!S74)</f>
        <v>0</v>
      </c>
      <c r="T74" s="152">
        <f>SUM('2.CAD NCCF'!T74,'3.USD NCCF'!T74,'4.EUR NCCF'!T74,'5.GBP NCCF'!T74,'6.Other(Incld) NCCF'!T74)</f>
        <v>0</v>
      </c>
      <c r="U74" s="148">
        <f>SUM('2.CAD NCCF'!U74,'3.USD NCCF'!U74,'4.EUR NCCF'!U74,'5.GBP NCCF'!U74,'6.Other(Incld) NCCF'!U74)</f>
        <v>0</v>
      </c>
      <c r="V74" s="162">
        <f>SUM('2.CAD NCCF'!V74,'3.USD NCCF'!V74,'4.EUR NCCF'!V74,'5.GBP NCCF'!V74,'6.Other(Incld) NCCF'!V74)</f>
        <v>0</v>
      </c>
      <c r="W74" s="121">
        <f>SUM('2.CAD NCCF'!W74,'3.USD NCCF'!W74,'4.EUR NCCF'!W74,'5.GBP NCCF'!W74,'6.Other(Incld) NCCF'!W74)</f>
        <v>0</v>
      </c>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146" t="s">
        <v>109</v>
      </c>
      <c r="G76" s="160">
        <f>SUM('2.CAD NCCF'!G76,'3.USD NCCF'!G76,'4.EUR NCCF'!G76,'5.GBP NCCF'!G76,'6.Other(Incld) NCCF'!G76)</f>
        <v>0</v>
      </c>
      <c r="H76" s="208">
        <f>SUM('2.CAD NCCF'!H76,'3.USD NCCF'!H76,'4.EUR NCCF'!H76,'5.GBP NCCF'!H76,'6.Other(Incld) NCCF'!H76)</f>
        <v>0</v>
      </c>
      <c r="I76" s="149">
        <f>SUM('2.CAD NCCF'!I76,'3.USD NCCF'!I76,'4.EUR NCCF'!I76,'5.GBP NCCF'!I76,'6.Other(Incld) NCCF'!I76)</f>
        <v>0</v>
      </c>
      <c r="J76" s="149">
        <f>SUM('2.CAD NCCF'!J76,'3.USD NCCF'!J76,'4.EUR NCCF'!J76,'5.GBP NCCF'!J76,'6.Other(Incld) NCCF'!J76)</f>
        <v>0</v>
      </c>
      <c r="K76" s="167">
        <f>SUM('2.CAD NCCF'!K76,'3.USD NCCF'!K76,'4.EUR NCCF'!K76,'5.GBP NCCF'!K76,'6.Other(Incld) NCCF'!K76)</f>
        <v>0</v>
      </c>
      <c r="L76" s="148">
        <f>SUM('2.CAD NCCF'!L76,'3.USD NCCF'!L76,'4.EUR NCCF'!L76,'5.GBP NCCF'!L76,'6.Other(Incld) NCCF'!L76)</f>
        <v>0</v>
      </c>
      <c r="M76" s="152">
        <f>SUM('2.CAD NCCF'!M76,'3.USD NCCF'!M76,'4.EUR NCCF'!M76,'5.GBP NCCF'!M76,'6.Other(Incld) NCCF'!M76)</f>
        <v>0</v>
      </c>
      <c r="N76" s="152">
        <f>SUM('2.CAD NCCF'!N76,'3.USD NCCF'!N76,'4.EUR NCCF'!N76,'5.GBP NCCF'!N76,'6.Other(Incld) NCCF'!N76)</f>
        <v>0</v>
      </c>
      <c r="O76" s="152">
        <f>SUM('2.CAD NCCF'!O76,'3.USD NCCF'!O76,'4.EUR NCCF'!O76,'5.GBP NCCF'!O76,'6.Other(Incld) NCCF'!O76)</f>
        <v>0</v>
      </c>
      <c r="P76" s="162">
        <f>SUM('2.CAD NCCF'!P76,'3.USD NCCF'!P76,'4.EUR NCCF'!P76,'5.GBP NCCF'!P76,'6.Other(Incld) NCCF'!P76)</f>
        <v>0</v>
      </c>
      <c r="Q76" s="152">
        <f>SUM('2.CAD NCCF'!Q76,'3.USD NCCF'!Q76,'4.EUR NCCF'!Q76,'5.GBP NCCF'!Q76,'6.Other(Incld) NCCF'!Q76)</f>
        <v>0</v>
      </c>
      <c r="R76" s="152">
        <f>SUM('2.CAD NCCF'!R76,'3.USD NCCF'!R76,'4.EUR NCCF'!R76,'5.GBP NCCF'!R76,'6.Other(Incld) NCCF'!R76)</f>
        <v>0</v>
      </c>
      <c r="S76" s="152">
        <f>SUM('2.CAD NCCF'!S76,'3.USD NCCF'!S76,'4.EUR NCCF'!S76,'5.GBP NCCF'!S76,'6.Other(Incld) NCCF'!S76)</f>
        <v>0</v>
      </c>
      <c r="T76" s="152">
        <f>SUM('2.CAD NCCF'!T76,'3.USD NCCF'!T76,'4.EUR NCCF'!T76,'5.GBP NCCF'!T76,'6.Other(Incld) NCCF'!T76)</f>
        <v>0</v>
      </c>
      <c r="U76" s="148">
        <f>SUM('2.CAD NCCF'!U76,'3.USD NCCF'!U76,'4.EUR NCCF'!U76,'5.GBP NCCF'!U76,'6.Other(Incld) NCCF'!U76)</f>
        <v>0</v>
      </c>
      <c r="V76" s="162">
        <f>SUM('2.CAD NCCF'!V76,'3.USD NCCF'!V76,'4.EUR NCCF'!V76,'5.GBP NCCF'!V76,'6.Other(Incld) NCCF'!V76)</f>
        <v>0</v>
      </c>
      <c r="W76" s="121">
        <f>SUM('2.CAD NCCF'!W76,'3.USD NCCF'!W76,'4.EUR NCCF'!W76,'5.GBP NCCF'!W76,'6.Other(Incld) NCCF'!W76)</f>
        <v>0</v>
      </c>
      <c r="Y76" s="326"/>
    </row>
    <row r="77" spans="2:25" outlineLevel="1" x14ac:dyDescent="0.25">
      <c r="B77" s="25"/>
      <c r="C77" s="23"/>
      <c r="D77" s="23"/>
      <c r="E77" s="24"/>
      <c r="F77" s="146" t="s">
        <v>110</v>
      </c>
      <c r="G77" s="160">
        <f>SUM('2.CAD NCCF'!G77,'3.USD NCCF'!G77,'4.EUR NCCF'!G77,'5.GBP NCCF'!G77,'6.Other(Incld) NCCF'!G77)</f>
        <v>0</v>
      </c>
      <c r="H77" s="208">
        <f>SUM('2.CAD NCCF'!H77,'3.USD NCCF'!H77,'4.EUR NCCF'!H77,'5.GBP NCCF'!H77,'6.Other(Incld) NCCF'!H77)</f>
        <v>0</v>
      </c>
      <c r="I77" s="149">
        <f>SUM('2.CAD NCCF'!I77,'3.USD NCCF'!I77,'4.EUR NCCF'!I77,'5.GBP NCCF'!I77,'6.Other(Incld) NCCF'!I77)</f>
        <v>0</v>
      </c>
      <c r="J77" s="149">
        <f>SUM('2.CAD NCCF'!J77,'3.USD NCCF'!J77,'4.EUR NCCF'!J77,'5.GBP NCCF'!J77,'6.Other(Incld) NCCF'!J77)</f>
        <v>0</v>
      </c>
      <c r="K77" s="167">
        <f>SUM('2.CAD NCCF'!K77,'3.USD NCCF'!K77,'4.EUR NCCF'!K77,'5.GBP NCCF'!K77,'6.Other(Incld) NCCF'!K77)</f>
        <v>0</v>
      </c>
      <c r="L77" s="148">
        <f>SUM('2.CAD NCCF'!L77,'3.USD NCCF'!L77,'4.EUR NCCF'!L77,'5.GBP NCCF'!L77,'6.Other(Incld) NCCF'!L77)</f>
        <v>0</v>
      </c>
      <c r="M77" s="152">
        <f>SUM('2.CAD NCCF'!M77,'3.USD NCCF'!M77,'4.EUR NCCF'!M77,'5.GBP NCCF'!M77,'6.Other(Incld) NCCF'!M77)</f>
        <v>0</v>
      </c>
      <c r="N77" s="152">
        <f>SUM('2.CAD NCCF'!N77,'3.USD NCCF'!N77,'4.EUR NCCF'!N77,'5.GBP NCCF'!N77,'6.Other(Incld) NCCF'!N77)</f>
        <v>0</v>
      </c>
      <c r="O77" s="152">
        <f>SUM('2.CAD NCCF'!O77,'3.USD NCCF'!O77,'4.EUR NCCF'!O77,'5.GBP NCCF'!O77,'6.Other(Incld) NCCF'!O77)</f>
        <v>0</v>
      </c>
      <c r="P77" s="162">
        <f>SUM('2.CAD NCCF'!P77,'3.USD NCCF'!P77,'4.EUR NCCF'!P77,'5.GBP NCCF'!P77,'6.Other(Incld) NCCF'!P77)</f>
        <v>0</v>
      </c>
      <c r="Q77" s="152">
        <f>SUM('2.CAD NCCF'!Q77,'3.USD NCCF'!Q77,'4.EUR NCCF'!Q77,'5.GBP NCCF'!Q77,'6.Other(Incld) NCCF'!Q77)</f>
        <v>0</v>
      </c>
      <c r="R77" s="152">
        <f>SUM('2.CAD NCCF'!R77,'3.USD NCCF'!R77,'4.EUR NCCF'!R77,'5.GBP NCCF'!R77,'6.Other(Incld) NCCF'!R77)</f>
        <v>0</v>
      </c>
      <c r="S77" s="152">
        <f>SUM('2.CAD NCCF'!S77,'3.USD NCCF'!S77,'4.EUR NCCF'!S77,'5.GBP NCCF'!S77,'6.Other(Incld) NCCF'!S77)</f>
        <v>0</v>
      </c>
      <c r="T77" s="152">
        <f>SUM('2.CAD NCCF'!T77,'3.USD NCCF'!T77,'4.EUR NCCF'!T77,'5.GBP NCCF'!T77,'6.Other(Incld) NCCF'!T77)</f>
        <v>0</v>
      </c>
      <c r="U77" s="148">
        <f>SUM('2.CAD NCCF'!U77,'3.USD NCCF'!U77,'4.EUR NCCF'!U77,'5.GBP NCCF'!U77,'6.Other(Incld) NCCF'!U77)</f>
        <v>0</v>
      </c>
      <c r="V77" s="162">
        <f>SUM('2.CAD NCCF'!V77,'3.USD NCCF'!V77,'4.EUR NCCF'!V77,'5.GBP NCCF'!V77,'6.Other(Incld) NCCF'!V77)</f>
        <v>0</v>
      </c>
      <c r="W77" s="121">
        <f>SUM('2.CAD NCCF'!W77,'3.USD NCCF'!W77,'4.EUR NCCF'!W77,'5.GBP NCCF'!W77,'6.Other(Incld) NCCF'!W77)</f>
        <v>0</v>
      </c>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146" t="s">
        <v>112</v>
      </c>
      <c r="G79" s="160">
        <f>SUM('2.CAD NCCF'!G79,'3.USD NCCF'!G79,'4.EUR NCCF'!G79,'5.GBP NCCF'!G79,'6.Other(Incld) NCCF'!G79)</f>
        <v>0</v>
      </c>
      <c r="H79" s="208">
        <f>SUM('2.CAD NCCF'!H79,'3.USD NCCF'!H79,'4.EUR NCCF'!H79,'5.GBP NCCF'!H79,'6.Other(Incld) NCCF'!H79)</f>
        <v>0</v>
      </c>
      <c r="I79" s="149">
        <f>SUM('2.CAD NCCF'!I79,'3.USD NCCF'!I79,'4.EUR NCCF'!I79,'5.GBP NCCF'!I79,'6.Other(Incld) NCCF'!I79)</f>
        <v>0</v>
      </c>
      <c r="J79" s="149">
        <f>SUM('2.CAD NCCF'!J79,'3.USD NCCF'!J79,'4.EUR NCCF'!J79,'5.GBP NCCF'!J79,'6.Other(Incld) NCCF'!J79)</f>
        <v>0</v>
      </c>
      <c r="K79" s="167">
        <f>SUM('2.CAD NCCF'!K79,'3.USD NCCF'!K79,'4.EUR NCCF'!K79,'5.GBP NCCF'!K79,'6.Other(Incld) NCCF'!K79)</f>
        <v>0</v>
      </c>
      <c r="L79" s="148">
        <f>SUM('2.CAD NCCF'!L79,'3.USD NCCF'!L79,'4.EUR NCCF'!L79,'5.GBP NCCF'!L79,'6.Other(Incld) NCCF'!L79)</f>
        <v>0</v>
      </c>
      <c r="M79" s="152">
        <f>SUM('2.CAD NCCF'!M79,'3.USD NCCF'!M79,'4.EUR NCCF'!M79,'5.GBP NCCF'!M79,'6.Other(Incld) NCCF'!M79)</f>
        <v>0</v>
      </c>
      <c r="N79" s="152">
        <f>SUM('2.CAD NCCF'!N79,'3.USD NCCF'!N79,'4.EUR NCCF'!N79,'5.GBP NCCF'!N79,'6.Other(Incld) NCCF'!N79)</f>
        <v>0</v>
      </c>
      <c r="O79" s="152">
        <f>SUM('2.CAD NCCF'!O79,'3.USD NCCF'!O79,'4.EUR NCCF'!O79,'5.GBP NCCF'!O79,'6.Other(Incld) NCCF'!O79)</f>
        <v>0</v>
      </c>
      <c r="P79" s="162">
        <f>SUM('2.CAD NCCF'!P79,'3.USD NCCF'!P79,'4.EUR NCCF'!P79,'5.GBP NCCF'!P79,'6.Other(Incld) NCCF'!P79)</f>
        <v>0</v>
      </c>
      <c r="Q79" s="152">
        <f>SUM('2.CAD NCCF'!Q79,'3.USD NCCF'!Q79,'4.EUR NCCF'!Q79,'5.GBP NCCF'!Q79,'6.Other(Incld) NCCF'!Q79)</f>
        <v>0</v>
      </c>
      <c r="R79" s="152">
        <f>SUM('2.CAD NCCF'!R79,'3.USD NCCF'!R79,'4.EUR NCCF'!R79,'5.GBP NCCF'!R79,'6.Other(Incld) NCCF'!R79)</f>
        <v>0</v>
      </c>
      <c r="S79" s="152">
        <f>SUM('2.CAD NCCF'!S79,'3.USD NCCF'!S79,'4.EUR NCCF'!S79,'5.GBP NCCF'!S79,'6.Other(Incld) NCCF'!S79)</f>
        <v>0</v>
      </c>
      <c r="T79" s="152">
        <f>SUM('2.CAD NCCF'!T79,'3.USD NCCF'!T79,'4.EUR NCCF'!T79,'5.GBP NCCF'!T79,'6.Other(Incld) NCCF'!T79)</f>
        <v>0</v>
      </c>
      <c r="U79" s="148">
        <f>SUM('2.CAD NCCF'!U79,'3.USD NCCF'!U79,'4.EUR NCCF'!U79,'5.GBP NCCF'!U79,'6.Other(Incld) NCCF'!U79)</f>
        <v>0</v>
      </c>
      <c r="V79" s="162">
        <f>SUM('2.CAD NCCF'!V79,'3.USD NCCF'!V79,'4.EUR NCCF'!V79,'5.GBP NCCF'!V79,'6.Other(Incld) NCCF'!V79)</f>
        <v>0</v>
      </c>
      <c r="W79" s="121">
        <f>SUM('2.CAD NCCF'!W79,'3.USD NCCF'!W79,'4.EUR NCCF'!W79,'5.GBP NCCF'!W79,'6.Other(Incld) NCCF'!W79)</f>
        <v>0</v>
      </c>
      <c r="Y79" s="326"/>
    </row>
    <row r="80" spans="2:25" outlineLevel="1" x14ac:dyDescent="0.25">
      <c r="B80" s="25"/>
      <c r="C80" s="23"/>
      <c r="D80" s="23"/>
      <c r="E80" s="24"/>
      <c r="F80" s="146" t="s">
        <v>113</v>
      </c>
      <c r="G80" s="160">
        <f>SUM('2.CAD NCCF'!G80,'3.USD NCCF'!G80,'4.EUR NCCF'!G80,'5.GBP NCCF'!G80,'6.Other(Incld) NCCF'!G80)</f>
        <v>0</v>
      </c>
      <c r="H80" s="208">
        <f>SUM('2.CAD NCCF'!H80,'3.USD NCCF'!H80,'4.EUR NCCF'!H80,'5.GBP NCCF'!H80,'6.Other(Incld) NCCF'!H80)</f>
        <v>0</v>
      </c>
      <c r="I80" s="149">
        <f>SUM('2.CAD NCCF'!I80,'3.USD NCCF'!I80,'4.EUR NCCF'!I80,'5.GBP NCCF'!I80,'6.Other(Incld) NCCF'!I80)</f>
        <v>0</v>
      </c>
      <c r="J80" s="149">
        <f>SUM('2.CAD NCCF'!J80,'3.USD NCCF'!J80,'4.EUR NCCF'!J80,'5.GBP NCCF'!J80,'6.Other(Incld) NCCF'!J80)</f>
        <v>0</v>
      </c>
      <c r="K80" s="167">
        <f>SUM('2.CAD NCCF'!K80,'3.USD NCCF'!K80,'4.EUR NCCF'!K80,'5.GBP NCCF'!K80,'6.Other(Incld) NCCF'!K80)</f>
        <v>0</v>
      </c>
      <c r="L80" s="148">
        <f>SUM('2.CAD NCCF'!L80,'3.USD NCCF'!L80,'4.EUR NCCF'!L80,'5.GBP NCCF'!L80,'6.Other(Incld) NCCF'!L80)</f>
        <v>0</v>
      </c>
      <c r="M80" s="152">
        <f>SUM('2.CAD NCCF'!M80,'3.USD NCCF'!M80,'4.EUR NCCF'!M80,'5.GBP NCCF'!M80,'6.Other(Incld) NCCF'!M80)</f>
        <v>0</v>
      </c>
      <c r="N80" s="152">
        <f>SUM('2.CAD NCCF'!N80,'3.USD NCCF'!N80,'4.EUR NCCF'!N80,'5.GBP NCCF'!N80,'6.Other(Incld) NCCF'!N80)</f>
        <v>0</v>
      </c>
      <c r="O80" s="152">
        <f>SUM('2.CAD NCCF'!O80,'3.USD NCCF'!O80,'4.EUR NCCF'!O80,'5.GBP NCCF'!O80,'6.Other(Incld) NCCF'!O80)</f>
        <v>0</v>
      </c>
      <c r="P80" s="162">
        <f>SUM('2.CAD NCCF'!P80,'3.USD NCCF'!P80,'4.EUR NCCF'!P80,'5.GBP NCCF'!P80,'6.Other(Incld) NCCF'!P80)</f>
        <v>0</v>
      </c>
      <c r="Q80" s="152">
        <f>SUM('2.CAD NCCF'!Q80,'3.USD NCCF'!Q80,'4.EUR NCCF'!Q80,'5.GBP NCCF'!Q80,'6.Other(Incld) NCCF'!Q80)</f>
        <v>0</v>
      </c>
      <c r="R80" s="152">
        <f>SUM('2.CAD NCCF'!R80,'3.USD NCCF'!R80,'4.EUR NCCF'!R80,'5.GBP NCCF'!R80,'6.Other(Incld) NCCF'!R80)</f>
        <v>0</v>
      </c>
      <c r="S80" s="152">
        <f>SUM('2.CAD NCCF'!S80,'3.USD NCCF'!S80,'4.EUR NCCF'!S80,'5.GBP NCCF'!S80,'6.Other(Incld) NCCF'!S80)</f>
        <v>0</v>
      </c>
      <c r="T80" s="152">
        <f>SUM('2.CAD NCCF'!T80,'3.USD NCCF'!T80,'4.EUR NCCF'!T80,'5.GBP NCCF'!T80,'6.Other(Incld) NCCF'!T80)</f>
        <v>0</v>
      </c>
      <c r="U80" s="148">
        <f>SUM('2.CAD NCCF'!U80,'3.USD NCCF'!U80,'4.EUR NCCF'!U80,'5.GBP NCCF'!U80,'6.Other(Incld) NCCF'!U80)</f>
        <v>0</v>
      </c>
      <c r="V80" s="162">
        <f>SUM('2.CAD NCCF'!V80,'3.USD NCCF'!V80,'4.EUR NCCF'!V80,'5.GBP NCCF'!V80,'6.Other(Incld) NCCF'!V80)</f>
        <v>0</v>
      </c>
      <c r="W80" s="121">
        <f>SUM('2.CAD NCCF'!W80,'3.USD NCCF'!W80,'4.EUR NCCF'!W80,'5.GBP NCCF'!W80,'6.Other(Incld) NCCF'!W80)</f>
        <v>0</v>
      </c>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146" t="s">
        <v>115</v>
      </c>
      <c r="G82" s="160">
        <f>SUM('2.CAD NCCF'!G82,'3.USD NCCF'!G82,'4.EUR NCCF'!G82,'5.GBP NCCF'!G82,'6.Other(Incld) NCCF'!G82)</f>
        <v>0</v>
      </c>
      <c r="H82" s="208">
        <f>SUM('2.CAD NCCF'!H82,'3.USD NCCF'!H82,'4.EUR NCCF'!H82,'5.GBP NCCF'!H82,'6.Other(Incld) NCCF'!H82)</f>
        <v>0</v>
      </c>
      <c r="I82" s="149">
        <f>SUM('2.CAD NCCF'!I82,'3.USD NCCF'!I82,'4.EUR NCCF'!I82,'5.GBP NCCF'!I82,'6.Other(Incld) NCCF'!I82)</f>
        <v>0</v>
      </c>
      <c r="J82" s="149">
        <f>SUM('2.CAD NCCF'!J82,'3.USD NCCF'!J82,'4.EUR NCCF'!J82,'5.GBP NCCF'!J82,'6.Other(Incld) NCCF'!J82)</f>
        <v>0</v>
      </c>
      <c r="K82" s="167">
        <f>SUM('2.CAD NCCF'!K82,'3.USD NCCF'!K82,'4.EUR NCCF'!K82,'5.GBP NCCF'!K82,'6.Other(Incld) NCCF'!K82)</f>
        <v>0</v>
      </c>
      <c r="L82" s="148">
        <f>SUM('2.CAD NCCF'!L82,'3.USD NCCF'!L82,'4.EUR NCCF'!L82,'5.GBP NCCF'!L82,'6.Other(Incld) NCCF'!L82)</f>
        <v>0</v>
      </c>
      <c r="M82" s="152">
        <f>SUM('2.CAD NCCF'!M82,'3.USD NCCF'!M82,'4.EUR NCCF'!M82,'5.GBP NCCF'!M82,'6.Other(Incld) NCCF'!M82)</f>
        <v>0</v>
      </c>
      <c r="N82" s="152">
        <f>SUM('2.CAD NCCF'!N82,'3.USD NCCF'!N82,'4.EUR NCCF'!N82,'5.GBP NCCF'!N82,'6.Other(Incld) NCCF'!N82)</f>
        <v>0</v>
      </c>
      <c r="O82" s="152">
        <f>SUM('2.CAD NCCF'!O82,'3.USD NCCF'!O82,'4.EUR NCCF'!O82,'5.GBP NCCF'!O82,'6.Other(Incld) NCCF'!O82)</f>
        <v>0</v>
      </c>
      <c r="P82" s="162">
        <f>SUM('2.CAD NCCF'!P82,'3.USD NCCF'!P82,'4.EUR NCCF'!P82,'5.GBP NCCF'!P82,'6.Other(Incld) NCCF'!P82)</f>
        <v>0</v>
      </c>
      <c r="Q82" s="152">
        <f>SUM('2.CAD NCCF'!Q82,'3.USD NCCF'!Q82,'4.EUR NCCF'!Q82,'5.GBP NCCF'!Q82,'6.Other(Incld) NCCF'!Q82)</f>
        <v>0</v>
      </c>
      <c r="R82" s="152">
        <f>SUM('2.CAD NCCF'!R82,'3.USD NCCF'!R82,'4.EUR NCCF'!R82,'5.GBP NCCF'!R82,'6.Other(Incld) NCCF'!R82)</f>
        <v>0</v>
      </c>
      <c r="S82" s="152">
        <f>SUM('2.CAD NCCF'!S82,'3.USD NCCF'!S82,'4.EUR NCCF'!S82,'5.GBP NCCF'!S82,'6.Other(Incld) NCCF'!S82)</f>
        <v>0</v>
      </c>
      <c r="T82" s="152">
        <f>SUM('2.CAD NCCF'!T82,'3.USD NCCF'!T82,'4.EUR NCCF'!T82,'5.GBP NCCF'!T82,'6.Other(Incld) NCCF'!T82)</f>
        <v>0</v>
      </c>
      <c r="U82" s="148">
        <f>SUM('2.CAD NCCF'!U82,'3.USD NCCF'!U82,'4.EUR NCCF'!U82,'5.GBP NCCF'!U82,'6.Other(Incld) NCCF'!U82)</f>
        <v>0</v>
      </c>
      <c r="V82" s="162">
        <f>SUM('2.CAD NCCF'!V82,'3.USD NCCF'!V82,'4.EUR NCCF'!V82,'5.GBP NCCF'!V82,'6.Other(Incld) NCCF'!V82)</f>
        <v>0</v>
      </c>
      <c r="W82" s="121">
        <f>SUM('2.CAD NCCF'!W82,'3.USD NCCF'!W82,'4.EUR NCCF'!W82,'5.GBP NCCF'!W82,'6.Other(Incld) NCCF'!W82)</f>
        <v>0</v>
      </c>
      <c r="Y82" s="326"/>
    </row>
    <row r="83" spans="2:25" outlineLevel="1" x14ac:dyDescent="0.25">
      <c r="B83" s="25"/>
      <c r="C83" s="23"/>
      <c r="D83" s="23"/>
      <c r="E83" s="24"/>
      <c r="F83" s="146" t="s">
        <v>116</v>
      </c>
      <c r="G83" s="160">
        <f>SUM('2.CAD NCCF'!G83,'3.USD NCCF'!G83,'4.EUR NCCF'!G83,'5.GBP NCCF'!G83,'6.Other(Incld) NCCF'!G83)</f>
        <v>0</v>
      </c>
      <c r="H83" s="208">
        <f>SUM('2.CAD NCCF'!H83,'3.USD NCCF'!H83,'4.EUR NCCF'!H83,'5.GBP NCCF'!H83,'6.Other(Incld) NCCF'!H83)</f>
        <v>0</v>
      </c>
      <c r="I83" s="149">
        <f>SUM('2.CAD NCCF'!I83,'3.USD NCCF'!I83,'4.EUR NCCF'!I83,'5.GBP NCCF'!I83,'6.Other(Incld) NCCF'!I83)</f>
        <v>0</v>
      </c>
      <c r="J83" s="149">
        <f>SUM('2.CAD NCCF'!J83,'3.USD NCCF'!J83,'4.EUR NCCF'!J83,'5.GBP NCCF'!J83,'6.Other(Incld) NCCF'!J83)</f>
        <v>0</v>
      </c>
      <c r="K83" s="167">
        <f>SUM('2.CAD NCCF'!K83,'3.USD NCCF'!K83,'4.EUR NCCF'!K83,'5.GBP NCCF'!K83,'6.Other(Incld) NCCF'!K83)</f>
        <v>0</v>
      </c>
      <c r="L83" s="148">
        <f>SUM('2.CAD NCCF'!L83,'3.USD NCCF'!L83,'4.EUR NCCF'!L83,'5.GBP NCCF'!L83,'6.Other(Incld) NCCF'!L83)</f>
        <v>0</v>
      </c>
      <c r="M83" s="152">
        <f>SUM('2.CAD NCCF'!M83,'3.USD NCCF'!M83,'4.EUR NCCF'!M83,'5.GBP NCCF'!M83,'6.Other(Incld) NCCF'!M83)</f>
        <v>0</v>
      </c>
      <c r="N83" s="152">
        <f>SUM('2.CAD NCCF'!N83,'3.USD NCCF'!N83,'4.EUR NCCF'!N83,'5.GBP NCCF'!N83,'6.Other(Incld) NCCF'!N83)</f>
        <v>0</v>
      </c>
      <c r="O83" s="152">
        <f>SUM('2.CAD NCCF'!O83,'3.USD NCCF'!O83,'4.EUR NCCF'!O83,'5.GBP NCCF'!O83,'6.Other(Incld) NCCF'!O83)</f>
        <v>0</v>
      </c>
      <c r="P83" s="162">
        <f>SUM('2.CAD NCCF'!P83,'3.USD NCCF'!P83,'4.EUR NCCF'!P83,'5.GBP NCCF'!P83,'6.Other(Incld) NCCF'!P83)</f>
        <v>0</v>
      </c>
      <c r="Q83" s="152">
        <f>SUM('2.CAD NCCF'!Q83,'3.USD NCCF'!Q83,'4.EUR NCCF'!Q83,'5.GBP NCCF'!Q83,'6.Other(Incld) NCCF'!Q83)</f>
        <v>0</v>
      </c>
      <c r="R83" s="152">
        <f>SUM('2.CAD NCCF'!R83,'3.USD NCCF'!R83,'4.EUR NCCF'!R83,'5.GBP NCCF'!R83,'6.Other(Incld) NCCF'!R83)</f>
        <v>0</v>
      </c>
      <c r="S83" s="152">
        <f>SUM('2.CAD NCCF'!S83,'3.USD NCCF'!S83,'4.EUR NCCF'!S83,'5.GBP NCCF'!S83,'6.Other(Incld) NCCF'!S83)</f>
        <v>0</v>
      </c>
      <c r="T83" s="152">
        <f>SUM('2.CAD NCCF'!T83,'3.USD NCCF'!T83,'4.EUR NCCF'!T83,'5.GBP NCCF'!T83,'6.Other(Incld) NCCF'!T83)</f>
        <v>0</v>
      </c>
      <c r="U83" s="148">
        <f>SUM('2.CAD NCCF'!U83,'3.USD NCCF'!U83,'4.EUR NCCF'!U83,'5.GBP NCCF'!U83,'6.Other(Incld) NCCF'!U83)</f>
        <v>0</v>
      </c>
      <c r="V83" s="162">
        <f>SUM('2.CAD NCCF'!V83,'3.USD NCCF'!V83,'4.EUR NCCF'!V83,'5.GBP NCCF'!V83,'6.Other(Incld) NCCF'!V83)</f>
        <v>0</v>
      </c>
      <c r="W83" s="121">
        <f>SUM('2.CAD NCCF'!W83,'3.USD NCCF'!W83,'4.EUR NCCF'!W83,'5.GBP NCCF'!W83,'6.Other(Incld) NCCF'!W83)</f>
        <v>0</v>
      </c>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146" t="s">
        <v>118</v>
      </c>
      <c r="G85" s="160">
        <f>SUM('2.CAD NCCF'!G85,'3.USD NCCF'!G85,'4.EUR NCCF'!G85,'5.GBP NCCF'!G85,'6.Other(Incld) NCCF'!G85)</f>
        <v>0</v>
      </c>
      <c r="H85" s="208">
        <f>SUM('2.CAD NCCF'!H85,'3.USD NCCF'!H85,'4.EUR NCCF'!H85,'5.GBP NCCF'!H85,'6.Other(Incld) NCCF'!H85)</f>
        <v>0</v>
      </c>
      <c r="I85" s="149">
        <f>SUM('2.CAD NCCF'!I85,'3.USD NCCF'!I85,'4.EUR NCCF'!I85,'5.GBP NCCF'!I85,'6.Other(Incld) NCCF'!I85)</f>
        <v>0</v>
      </c>
      <c r="J85" s="149">
        <f>SUM('2.CAD NCCF'!J85,'3.USD NCCF'!J85,'4.EUR NCCF'!J85,'5.GBP NCCF'!J85,'6.Other(Incld) NCCF'!J85)</f>
        <v>0</v>
      </c>
      <c r="K85" s="167">
        <f>SUM('2.CAD NCCF'!K85,'3.USD NCCF'!K85,'4.EUR NCCF'!K85,'5.GBP NCCF'!K85,'6.Other(Incld) NCCF'!K85)</f>
        <v>0</v>
      </c>
      <c r="L85" s="148">
        <f>SUM('2.CAD NCCF'!L85,'3.USD NCCF'!L85,'4.EUR NCCF'!L85,'5.GBP NCCF'!L85,'6.Other(Incld) NCCF'!L85)</f>
        <v>0</v>
      </c>
      <c r="M85" s="152">
        <f>SUM('2.CAD NCCF'!M85,'3.USD NCCF'!M85,'4.EUR NCCF'!M85,'5.GBP NCCF'!M85,'6.Other(Incld) NCCF'!M85)</f>
        <v>0</v>
      </c>
      <c r="N85" s="152">
        <f>SUM('2.CAD NCCF'!N85,'3.USD NCCF'!N85,'4.EUR NCCF'!N85,'5.GBP NCCF'!N85,'6.Other(Incld) NCCF'!N85)</f>
        <v>0</v>
      </c>
      <c r="O85" s="152">
        <f>SUM('2.CAD NCCF'!O85,'3.USD NCCF'!O85,'4.EUR NCCF'!O85,'5.GBP NCCF'!O85,'6.Other(Incld) NCCF'!O85)</f>
        <v>0</v>
      </c>
      <c r="P85" s="162">
        <f>SUM('2.CAD NCCF'!P85,'3.USD NCCF'!P85,'4.EUR NCCF'!P85,'5.GBP NCCF'!P85,'6.Other(Incld) NCCF'!P85)</f>
        <v>0</v>
      </c>
      <c r="Q85" s="152">
        <f>SUM('2.CAD NCCF'!Q85,'3.USD NCCF'!Q85,'4.EUR NCCF'!Q85,'5.GBP NCCF'!Q85,'6.Other(Incld) NCCF'!Q85)</f>
        <v>0</v>
      </c>
      <c r="R85" s="152">
        <f>SUM('2.CAD NCCF'!R85,'3.USD NCCF'!R85,'4.EUR NCCF'!R85,'5.GBP NCCF'!R85,'6.Other(Incld) NCCF'!R85)</f>
        <v>0</v>
      </c>
      <c r="S85" s="152">
        <f>SUM('2.CAD NCCF'!S85,'3.USD NCCF'!S85,'4.EUR NCCF'!S85,'5.GBP NCCF'!S85,'6.Other(Incld) NCCF'!S85)</f>
        <v>0</v>
      </c>
      <c r="T85" s="152">
        <f>SUM('2.CAD NCCF'!T85,'3.USD NCCF'!T85,'4.EUR NCCF'!T85,'5.GBP NCCF'!T85,'6.Other(Incld) NCCF'!T85)</f>
        <v>0</v>
      </c>
      <c r="U85" s="148">
        <f>SUM('2.CAD NCCF'!U85,'3.USD NCCF'!U85,'4.EUR NCCF'!U85,'5.GBP NCCF'!U85,'6.Other(Incld) NCCF'!U85)</f>
        <v>0</v>
      </c>
      <c r="V85" s="162">
        <f>SUM('2.CAD NCCF'!V85,'3.USD NCCF'!V85,'4.EUR NCCF'!V85,'5.GBP NCCF'!V85,'6.Other(Incld) NCCF'!V85)</f>
        <v>0</v>
      </c>
      <c r="W85" s="121">
        <f>SUM('2.CAD NCCF'!W85,'3.USD NCCF'!W85,'4.EUR NCCF'!W85,'5.GBP NCCF'!W85,'6.Other(Incld) NCCF'!W85)</f>
        <v>0</v>
      </c>
      <c r="Y85" s="326"/>
    </row>
    <row r="86" spans="2:25" outlineLevel="1" x14ac:dyDescent="0.25">
      <c r="B86" s="25"/>
      <c r="C86" s="23"/>
      <c r="D86" s="23"/>
      <c r="E86" s="24"/>
      <c r="F86" s="146" t="s">
        <v>119</v>
      </c>
      <c r="G86" s="160">
        <f>SUM('2.CAD NCCF'!G86,'3.USD NCCF'!G86,'4.EUR NCCF'!G86,'5.GBP NCCF'!G86,'6.Other(Incld) NCCF'!G86)</f>
        <v>0</v>
      </c>
      <c r="H86" s="208">
        <f>SUM('2.CAD NCCF'!H86,'3.USD NCCF'!H86,'4.EUR NCCF'!H86,'5.GBP NCCF'!H86,'6.Other(Incld) NCCF'!H86)</f>
        <v>0</v>
      </c>
      <c r="I86" s="149">
        <f>SUM('2.CAD NCCF'!I86,'3.USD NCCF'!I86,'4.EUR NCCF'!I86,'5.GBP NCCF'!I86,'6.Other(Incld) NCCF'!I86)</f>
        <v>0</v>
      </c>
      <c r="J86" s="149">
        <f>SUM('2.CAD NCCF'!J86,'3.USD NCCF'!J86,'4.EUR NCCF'!J86,'5.GBP NCCF'!J86,'6.Other(Incld) NCCF'!J86)</f>
        <v>0</v>
      </c>
      <c r="K86" s="167">
        <f>SUM('2.CAD NCCF'!K86,'3.USD NCCF'!K86,'4.EUR NCCF'!K86,'5.GBP NCCF'!K86,'6.Other(Incld) NCCF'!K86)</f>
        <v>0</v>
      </c>
      <c r="L86" s="148">
        <f>SUM('2.CAD NCCF'!L86,'3.USD NCCF'!L86,'4.EUR NCCF'!L86,'5.GBP NCCF'!L86,'6.Other(Incld) NCCF'!L86)</f>
        <v>0</v>
      </c>
      <c r="M86" s="152">
        <f>SUM('2.CAD NCCF'!M86,'3.USD NCCF'!M86,'4.EUR NCCF'!M86,'5.GBP NCCF'!M86,'6.Other(Incld) NCCF'!M86)</f>
        <v>0</v>
      </c>
      <c r="N86" s="152">
        <f>SUM('2.CAD NCCF'!N86,'3.USD NCCF'!N86,'4.EUR NCCF'!N86,'5.GBP NCCF'!N86,'6.Other(Incld) NCCF'!N86)</f>
        <v>0</v>
      </c>
      <c r="O86" s="152">
        <f>SUM('2.CAD NCCF'!O86,'3.USD NCCF'!O86,'4.EUR NCCF'!O86,'5.GBP NCCF'!O86,'6.Other(Incld) NCCF'!O86)</f>
        <v>0</v>
      </c>
      <c r="P86" s="162">
        <f>SUM('2.CAD NCCF'!P86,'3.USD NCCF'!P86,'4.EUR NCCF'!P86,'5.GBP NCCF'!P86,'6.Other(Incld) NCCF'!P86)</f>
        <v>0</v>
      </c>
      <c r="Q86" s="152">
        <f>SUM('2.CAD NCCF'!Q86,'3.USD NCCF'!Q86,'4.EUR NCCF'!Q86,'5.GBP NCCF'!Q86,'6.Other(Incld) NCCF'!Q86)</f>
        <v>0</v>
      </c>
      <c r="R86" s="152">
        <f>SUM('2.CAD NCCF'!R86,'3.USD NCCF'!R86,'4.EUR NCCF'!R86,'5.GBP NCCF'!R86,'6.Other(Incld) NCCF'!R86)</f>
        <v>0</v>
      </c>
      <c r="S86" s="152">
        <f>SUM('2.CAD NCCF'!S86,'3.USD NCCF'!S86,'4.EUR NCCF'!S86,'5.GBP NCCF'!S86,'6.Other(Incld) NCCF'!S86)</f>
        <v>0</v>
      </c>
      <c r="T86" s="152">
        <f>SUM('2.CAD NCCF'!T86,'3.USD NCCF'!T86,'4.EUR NCCF'!T86,'5.GBP NCCF'!T86,'6.Other(Incld) NCCF'!T86)</f>
        <v>0</v>
      </c>
      <c r="U86" s="148">
        <f>SUM('2.CAD NCCF'!U86,'3.USD NCCF'!U86,'4.EUR NCCF'!U86,'5.GBP NCCF'!U86,'6.Other(Incld) NCCF'!U86)</f>
        <v>0</v>
      </c>
      <c r="V86" s="162">
        <f>SUM('2.CAD NCCF'!V86,'3.USD NCCF'!V86,'4.EUR NCCF'!V86,'5.GBP NCCF'!V86,'6.Other(Incld) NCCF'!V86)</f>
        <v>0</v>
      </c>
      <c r="W86" s="121">
        <f>SUM('2.CAD NCCF'!W86,'3.USD NCCF'!W86,'4.EUR NCCF'!W86,'5.GBP NCCF'!W86,'6.Other(Incld) NCCF'!W86)</f>
        <v>0</v>
      </c>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146" t="s">
        <v>121</v>
      </c>
      <c r="G88" s="160">
        <f>SUM('2.CAD NCCF'!G88,'3.USD NCCF'!G88,'4.EUR NCCF'!G88,'5.GBP NCCF'!G88,'6.Other(Incld) NCCF'!G88)</f>
        <v>0</v>
      </c>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146" t="s">
        <v>122</v>
      </c>
      <c r="G89" s="160">
        <f>SUM('2.CAD NCCF'!G89,'3.USD NCCF'!G89,'4.EUR NCCF'!G89,'5.GBP NCCF'!G89,'6.Other(Incld) NCCF'!G89)</f>
        <v>0</v>
      </c>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146" t="s">
        <v>123</v>
      </c>
      <c r="G90" s="160">
        <f>SUM('2.CAD NCCF'!G90,'3.USD NCCF'!G90,'4.EUR NCCF'!G90,'5.GBP NCCF'!G90,'6.Other(Incld) NCCF'!G90)</f>
        <v>0</v>
      </c>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 t="shared" ref="G91:W91" si="20">SUBTOTAL(9,G92:G93)</f>
        <v>0</v>
      </c>
      <c r="H91" s="69">
        <f t="shared" si="20"/>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146" t="s">
        <v>125</v>
      </c>
      <c r="G92" s="160">
        <f>SUM('2.CAD NCCF'!G92,'3.USD NCCF'!G92,'4.EUR NCCF'!G92,'5.GBP NCCF'!G92,'6.Other(Incld) NCCF'!G92)</f>
        <v>0</v>
      </c>
      <c r="H92" s="208">
        <f>SUM('2.CAD NCCF'!H92,'3.USD NCCF'!H92,'4.EUR NCCF'!H92,'5.GBP NCCF'!H92,'6.Other(Incld) NCCF'!H92)</f>
        <v>0</v>
      </c>
      <c r="I92" s="149">
        <f>SUM('2.CAD NCCF'!I92,'3.USD NCCF'!I92,'4.EUR NCCF'!I92,'5.GBP NCCF'!I92,'6.Other(Incld) NCCF'!I92)</f>
        <v>0</v>
      </c>
      <c r="J92" s="149">
        <f>SUM('2.CAD NCCF'!J92,'3.USD NCCF'!J92,'4.EUR NCCF'!J92,'5.GBP NCCF'!J92,'6.Other(Incld) NCCF'!J92)</f>
        <v>0</v>
      </c>
      <c r="K92" s="167">
        <f>SUM('2.CAD NCCF'!K92,'3.USD NCCF'!K92,'4.EUR NCCF'!K92,'5.GBP NCCF'!K92,'6.Other(Incld) NCCF'!K92)</f>
        <v>0</v>
      </c>
      <c r="L92" s="148">
        <f>SUM('2.CAD NCCF'!L92,'3.USD NCCF'!L92,'4.EUR NCCF'!L92,'5.GBP NCCF'!L92,'6.Other(Incld) NCCF'!L92)</f>
        <v>0</v>
      </c>
      <c r="M92" s="152">
        <f>SUM('2.CAD NCCF'!M92,'3.USD NCCF'!M92,'4.EUR NCCF'!M92,'5.GBP NCCF'!M92,'6.Other(Incld) NCCF'!M92)</f>
        <v>0</v>
      </c>
      <c r="N92" s="152">
        <f>SUM('2.CAD NCCF'!N92,'3.USD NCCF'!N92,'4.EUR NCCF'!N92,'5.GBP NCCF'!N92,'6.Other(Incld) NCCF'!N92)</f>
        <v>0</v>
      </c>
      <c r="O92" s="152">
        <f>SUM('2.CAD NCCF'!O92,'3.USD NCCF'!O92,'4.EUR NCCF'!O92,'5.GBP NCCF'!O92,'6.Other(Incld) NCCF'!O92)</f>
        <v>0</v>
      </c>
      <c r="P92" s="162">
        <f>SUM('2.CAD NCCF'!P92,'3.USD NCCF'!P92,'4.EUR NCCF'!P92,'5.GBP NCCF'!P92,'6.Other(Incld) NCCF'!P92)</f>
        <v>0</v>
      </c>
      <c r="Q92" s="152">
        <f>SUM('2.CAD NCCF'!Q92,'3.USD NCCF'!Q92,'4.EUR NCCF'!Q92,'5.GBP NCCF'!Q92,'6.Other(Incld) NCCF'!Q92)</f>
        <v>0</v>
      </c>
      <c r="R92" s="152">
        <f>SUM('2.CAD NCCF'!R92,'3.USD NCCF'!R92,'4.EUR NCCF'!R92,'5.GBP NCCF'!R92,'6.Other(Incld) NCCF'!R92)</f>
        <v>0</v>
      </c>
      <c r="S92" s="152">
        <f>SUM('2.CAD NCCF'!S92,'3.USD NCCF'!S92,'4.EUR NCCF'!S92,'5.GBP NCCF'!S92,'6.Other(Incld) NCCF'!S92)</f>
        <v>0</v>
      </c>
      <c r="T92" s="152">
        <f>SUM('2.CAD NCCF'!T92,'3.USD NCCF'!T92,'4.EUR NCCF'!T92,'5.GBP NCCF'!T92,'6.Other(Incld) NCCF'!T92)</f>
        <v>0</v>
      </c>
      <c r="U92" s="148">
        <f>SUM('2.CAD NCCF'!U92,'3.USD NCCF'!U92,'4.EUR NCCF'!U92,'5.GBP NCCF'!U92,'6.Other(Incld) NCCF'!U92)</f>
        <v>0</v>
      </c>
      <c r="V92" s="162">
        <f>SUM('2.CAD NCCF'!V92,'3.USD NCCF'!V92,'4.EUR NCCF'!V92,'5.GBP NCCF'!V92,'6.Other(Incld) NCCF'!V92)</f>
        <v>0</v>
      </c>
      <c r="W92" s="121">
        <f>SUM('2.CAD NCCF'!W92,'3.USD NCCF'!W92,'4.EUR NCCF'!W92,'5.GBP NCCF'!W92,'6.Other(Incld) NCCF'!W92)</f>
        <v>0</v>
      </c>
      <c r="Y92" s="326"/>
    </row>
    <row r="93" spans="2:25" outlineLevel="1" x14ac:dyDescent="0.25">
      <c r="B93" s="25"/>
      <c r="C93" s="23"/>
      <c r="D93" s="23"/>
      <c r="E93" s="24"/>
      <c r="F93" s="146" t="s">
        <v>126</v>
      </c>
      <c r="G93" s="160">
        <f>SUM('2.CAD NCCF'!G93,'3.USD NCCF'!G93,'4.EUR NCCF'!G93,'5.GBP NCCF'!G93,'6.Other(Incld) NCCF'!G93)</f>
        <v>0</v>
      </c>
      <c r="H93" s="208">
        <f>SUM('2.CAD NCCF'!H93,'3.USD NCCF'!H93,'4.EUR NCCF'!H93,'5.GBP NCCF'!H93,'6.Other(Incld) NCCF'!H93)</f>
        <v>0</v>
      </c>
      <c r="I93" s="149">
        <f>SUM('2.CAD NCCF'!I93,'3.USD NCCF'!I93,'4.EUR NCCF'!I93,'5.GBP NCCF'!I93,'6.Other(Incld) NCCF'!I93)</f>
        <v>0</v>
      </c>
      <c r="J93" s="149">
        <f>SUM('2.CAD NCCF'!J93,'3.USD NCCF'!J93,'4.EUR NCCF'!J93,'5.GBP NCCF'!J93,'6.Other(Incld) NCCF'!J93)</f>
        <v>0</v>
      </c>
      <c r="K93" s="167">
        <f>SUM('2.CAD NCCF'!K93,'3.USD NCCF'!K93,'4.EUR NCCF'!K93,'5.GBP NCCF'!K93,'6.Other(Incld) NCCF'!K93)</f>
        <v>0</v>
      </c>
      <c r="L93" s="148">
        <f>SUM('2.CAD NCCF'!L93,'3.USD NCCF'!L93,'4.EUR NCCF'!L93,'5.GBP NCCF'!L93,'6.Other(Incld) NCCF'!L93)</f>
        <v>0</v>
      </c>
      <c r="M93" s="152">
        <f>SUM('2.CAD NCCF'!M93,'3.USD NCCF'!M93,'4.EUR NCCF'!M93,'5.GBP NCCF'!M93,'6.Other(Incld) NCCF'!M93)</f>
        <v>0</v>
      </c>
      <c r="N93" s="152">
        <f>SUM('2.CAD NCCF'!N93,'3.USD NCCF'!N93,'4.EUR NCCF'!N93,'5.GBP NCCF'!N93,'6.Other(Incld) NCCF'!N93)</f>
        <v>0</v>
      </c>
      <c r="O93" s="152">
        <f>SUM('2.CAD NCCF'!O93,'3.USD NCCF'!O93,'4.EUR NCCF'!O93,'5.GBP NCCF'!O93,'6.Other(Incld) NCCF'!O93)</f>
        <v>0</v>
      </c>
      <c r="P93" s="162">
        <f>SUM('2.CAD NCCF'!P93,'3.USD NCCF'!P93,'4.EUR NCCF'!P93,'5.GBP NCCF'!P93,'6.Other(Incld) NCCF'!P93)</f>
        <v>0</v>
      </c>
      <c r="Q93" s="152">
        <f>SUM('2.CAD NCCF'!Q93,'3.USD NCCF'!Q93,'4.EUR NCCF'!Q93,'5.GBP NCCF'!Q93,'6.Other(Incld) NCCF'!Q93)</f>
        <v>0</v>
      </c>
      <c r="R93" s="152">
        <f>SUM('2.CAD NCCF'!R93,'3.USD NCCF'!R93,'4.EUR NCCF'!R93,'5.GBP NCCF'!R93,'6.Other(Incld) NCCF'!R93)</f>
        <v>0</v>
      </c>
      <c r="S93" s="152">
        <f>SUM('2.CAD NCCF'!S93,'3.USD NCCF'!S93,'4.EUR NCCF'!S93,'5.GBP NCCF'!S93,'6.Other(Incld) NCCF'!S93)</f>
        <v>0</v>
      </c>
      <c r="T93" s="152">
        <f>SUM('2.CAD NCCF'!T93,'3.USD NCCF'!T93,'4.EUR NCCF'!T93,'5.GBP NCCF'!T93,'6.Other(Incld) NCCF'!T93)</f>
        <v>0</v>
      </c>
      <c r="U93" s="148">
        <f>SUM('2.CAD NCCF'!U93,'3.USD NCCF'!U93,'4.EUR NCCF'!U93,'5.GBP NCCF'!U93,'6.Other(Incld) NCCF'!U93)</f>
        <v>0</v>
      </c>
      <c r="V93" s="162">
        <f>SUM('2.CAD NCCF'!V93,'3.USD NCCF'!V93,'4.EUR NCCF'!V93,'5.GBP NCCF'!V93,'6.Other(Incld) NCCF'!V93)</f>
        <v>0</v>
      </c>
      <c r="W93" s="121">
        <f>SUM('2.CAD NCCF'!W93,'3.USD NCCF'!W93,'4.EUR NCCF'!W93,'5.GBP NCCF'!W93,'6.Other(Incld) NCCF'!W93)</f>
        <v>0</v>
      </c>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146" t="s">
        <v>130</v>
      </c>
      <c r="G97" s="160">
        <f>SUM('2.CAD NCCF'!G97,'3.USD NCCF'!G97,'4.EUR NCCF'!G97,'5.GBP NCCF'!G97,'6.Other(Incld) NCCF'!G97)</f>
        <v>0</v>
      </c>
      <c r="H97" s="208">
        <f>SUM('2.CAD NCCF'!H97,'3.USD NCCF'!H97,'4.EUR NCCF'!H97,'5.GBP NCCF'!H97,'6.Other(Incld) NCCF'!H97)</f>
        <v>0</v>
      </c>
      <c r="I97" s="149">
        <f>SUM('2.CAD NCCF'!I97,'3.USD NCCF'!I97,'4.EUR NCCF'!I97,'5.GBP NCCF'!I97,'6.Other(Incld) NCCF'!I97)</f>
        <v>0</v>
      </c>
      <c r="J97" s="149">
        <f>SUM('2.CAD NCCF'!J97,'3.USD NCCF'!J97,'4.EUR NCCF'!J97,'5.GBP NCCF'!J97,'6.Other(Incld) NCCF'!J97)</f>
        <v>0</v>
      </c>
      <c r="K97" s="167">
        <f>SUM('2.CAD NCCF'!K97,'3.USD NCCF'!K97,'4.EUR NCCF'!K97,'5.GBP NCCF'!K97,'6.Other(Incld) NCCF'!K97)</f>
        <v>0</v>
      </c>
      <c r="L97" s="148">
        <f>SUM('2.CAD NCCF'!L97,'3.USD NCCF'!L97,'4.EUR NCCF'!L97,'5.GBP NCCF'!L97,'6.Other(Incld) NCCF'!L97)</f>
        <v>0</v>
      </c>
      <c r="M97" s="152">
        <f>SUM('2.CAD NCCF'!M97,'3.USD NCCF'!M97,'4.EUR NCCF'!M97,'5.GBP NCCF'!M97,'6.Other(Incld) NCCF'!M97)</f>
        <v>0</v>
      </c>
      <c r="N97" s="152">
        <f>SUM('2.CAD NCCF'!N97,'3.USD NCCF'!N97,'4.EUR NCCF'!N97,'5.GBP NCCF'!N97,'6.Other(Incld) NCCF'!N97)</f>
        <v>0</v>
      </c>
      <c r="O97" s="152">
        <f>SUM('2.CAD NCCF'!O97,'3.USD NCCF'!O97,'4.EUR NCCF'!O97,'5.GBP NCCF'!O97,'6.Other(Incld) NCCF'!O97)</f>
        <v>0</v>
      </c>
      <c r="P97" s="162">
        <f>SUM('2.CAD NCCF'!P97,'3.USD NCCF'!P97,'4.EUR NCCF'!P97,'5.GBP NCCF'!P97,'6.Other(Incld) NCCF'!P97)</f>
        <v>0</v>
      </c>
      <c r="Q97" s="152">
        <f>SUM('2.CAD NCCF'!Q97,'3.USD NCCF'!Q97,'4.EUR NCCF'!Q97,'5.GBP NCCF'!Q97,'6.Other(Incld) NCCF'!Q97)</f>
        <v>0</v>
      </c>
      <c r="R97" s="152">
        <f>SUM('2.CAD NCCF'!R97,'3.USD NCCF'!R97,'4.EUR NCCF'!R97,'5.GBP NCCF'!R97,'6.Other(Incld) NCCF'!R97)</f>
        <v>0</v>
      </c>
      <c r="S97" s="152">
        <f>SUM('2.CAD NCCF'!S97,'3.USD NCCF'!S97,'4.EUR NCCF'!S97,'5.GBP NCCF'!S97,'6.Other(Incld) NCCF'!S97)</f>
        <v>0</v>
      </c>
      <c r="T97" s="152">
        <f>SUM('2.CAD NCCF'!T97,'3.USD NCCF'!T97,'4.EUR NCCF'!T97,'5.GBP NCCF'!T97,'6.Other(Incld) NCCF'!T97)</f>
        <v>0</v>
      </c>
      <c r="U97" s="148">
        <f>SUM('2.CAD NCCF'!U97,'3.USD NCCF'!U97,'4.EUR NCCF'!U97,'5.GBP NCCF'!U97,'6.Other(Incld) NCCF'!U97)</f>
        <v>0</v>
      </c>
      <c r="V97" s="162">
        <f>SUM('2.CAD NCCF'!V97,'3.USD NCCF'!V97,'4.EUR NCCF'!V97,'5.GBP NCCF'!V97,'6.Other(Incld) NCCF'!V97)</f>
        <v>0</v>
      </c>
      <c r="W97" s="121">
        <f>SUM('2.CAD NCCF'!W97,'3.USD NCCF'!W97,'4.EUR NCCF'!W97,'5.GBP NCCF'!W97,'6.Other(Incld) NCCF'!W97)</f>
        <v>0</v>
      </c>
      <c r="Y97" s="326"/>
    </row>
    <row r="98" spans="2:25" outlineLevel="1" x14ac:dyDescent="0.25">
      <c r="B98" s="25"/>
      <c r="C98" s="24"/>
      <c r="D98" s="63"/>
      <c r="E98" s="63"/>
      <c r="F98" s="146" t="s">
        <v>131</v>
      </c>
      <c r="G98" s="160">
        <f>SUM('2.CAD NCCF'!G98,'3.USD NCCF'!G98,'4.EUR NCCF'!G98,'5.GBP NCCF'!G98,'6.Other(Incld) NCCF'!G98)</f>
        <v>0</v>
      </c>
      <c r="H98" s="208">
        <f>SUM('2.CAD NCCF'!H98,'3.USD NCCF'!H98,'4.EUR NCCF'!H98,'5.GBP NCCF'!H98,'6.Other(Incld) NCCF'!H98)</f>
        <v>0</v>
      </c>
      <c r="I98" s="149">
        <f>SUM('2.CAD NCCF'!I98,'3.USD NCCF'!I98,'4.EUR NCCF'!I98,'5.GBP NCCF'!I98,'6.Other(Incld) NCCF'!I98)</f>
        <v>0</v>
      </c>
      <c r="J98" s="149">
        <f>SUM('2.CAD NCCF'!J98,'3.USD NCCF'!J98,'4.EUR NCCF'!J98,'5.GBP NCCF'!J98,'6.Other(Incld) NCCF'!J98)</f>
        <v>0</v>
      </c>
      <c r="K98" s="167">
        <f>SUM('2.CAD NCCF'!K98,'3.USD NCCF'!K98,'4.EUR NCCF'!K98,'5.GBP NCCF'!K98,'6.Other(Incld) NCCF'!K98)</f>
        <v>0</v>
      </c>
      <c r="L98" s="148">
        <f>SUM('2.CAD NCCF'!L98,'3.USD NCCF'!L98,'4.EUR NCCF'!L98,'5.GBP NCCF'!L98,'6.Other(Incld) NCCF'!L98)</f>
        <v>0</v>
      </c>
      <c r="M98" s="162">
        <f>SUM('2.CAD NCCF'!M98,'3.USD NCCF'!M98,'4.EUR NCCF'!M98,'5.GBP NCCF'!M98,'6.Other(Incld) NCCF'!M98)</f>
        <v>0</v>
      </c>
      <c r="N98" s="152">
        <f>SUM('2.CAD NCCF'!N98,'3.USD NCCF'!N98,'4.EUR NCCF'!N98,'5.GBP NCCF'!N98,'6.Other(Incld) NCCF'!N98)</f>
        <v>0</v>
      </c>
      <c r="O98" s="152">
        <f>SUM('2.CAD NCCF'!O98,'3.USD NCCF'!O98,'4.EUR NCCF'!O98,'5.GBP NCCF'!O98,'6.Other(Incld) NCCF'!O98)</f>
        <v>0</v>
      </c>
      <c r="P98" s="152">
        <f>SUM('2.CAD NCCF'!P98,'3.USD NCCF'!P98,'4.EUR NCCF'!P98,'5.GBP NCCF'!P98,'6.Other(Incld) NCCF'!P98)</f>
        <v>0</v>
      </c>
      <c r="Q98" s="152">
        <f>SUM('2.CAD NCCF'!Q98,'3.USD NCCF'!Q98,'4.EUR NCCF'!Q98,'5.GBP NCCF'!Q98,'6.Other(Incld) NCCF'!Q98)</f>
        <v>0</v>
      </c>
      <c r="R98" s="152">
        <f>SUM('2.CAD NCCF'!R98,'3.USD NCCF'!R98,'4.EUR NCCF'!R98,'5.GBP NCCF'!R98,'6.Other(Incld) NCCF'!R98)</f>
        <v>0</v>
      </c>
      <c r="S98" s="152">
        <f>SUM('2.CAD NCCF'!S98,'3.USD NCCF'!S98,'4.EUR NCCF'!S98,'5.GBP NCCF'!S98,'6.Other(Incld) NCCF'!S98)</f>
        <v>0</v>
      </c>
      <c r="T98" s="152">
        <f>SUM('2.CAD NCCF'!T98,'3.USD NCCF'!T98,'4.EUR NCCF'!T98,'5.GBP NCCF'!T98,'6.Other(Incld) NCCF'!T98)</f>
        <v>0</v>
      </c>
      <c r="U98" s="152">
        <f>SUM('2.CAD NCCF'!U98,'3.USD NCCF'!U98,'4.EUR NCCF'!U98,'5.GBP NCCF'!U98,'6.Other(Incld) NCCF'!U98)</f>
        <v>0</v>
      </c>
      <c r="V98" s="162">
        <f>SUM('2.CAD NCCF'!V98,'3.USD NCCF'!V98,'4.EUR NCCF'!V98,'5.GBP NCCF'!V98,'6.Other(Incld) NCCF'!V98)</f>
        <v>0</v>
      </c>
      <c r="W98" s="121">
        <f>SUM('2.CAD NCCF'!W98,'3.USD NCCF'!W98,'4.EUR NCCF'!W98,'5.GBP NCCF'!W98,'6.Other(Incld) NCCF'!W98)</f>
        <v>0</v>
      </c>
      <c r="Y98" s="326"/>
    </row>
    <row r="99" spans="2:25" outlineLevel="1" x14ac:dyDescent="0.25">
      <c r="B99" s="25"/>
      <c r="C99" s="24"/>
      <c r="D99" s="63"/>
      <c r="E99" s="63"/>
      <c r="F99" s="146" t="s">
        <v>132</v>
      </c>
      <c r="G99" s="160">
        <f>SUM('2.CAD NCCF'!G99,'3.USD NCCF'!G99,'4.EUR NCCF'!G99,'5.GBP NCCF'!G99,'6.Other(Incld) NCCF'!G99)</f>
        <v>0</v>
      </c>
      <c r="H99" s="208">
        <f>SUM('2.CAD NCCF'!H99,'3.USD NCCF'!H99,'4.EUR NCCF'!H99,'5.GBP NCCF'!H99,'6.Other(Incld) NCCF'!H99)</f>
        <v>0</v>
      </c>
      <c r="I99" s="149">
        <f>SUM('2.CAD NCCF'!I99,'3.USD NCCF'!I99,'4.EUR NCCF'!I99,'5.GBP NCCF'!I99,'6.Other(Incld) NCCF'!I99)</f>
        <v>0</v>
      </c>
      <c r="J99" s="149">
        <f>SUM('2.CAD NCCF'!J99,'3.USD NCCF'!J99,'4.EUR NCCF'!J99,'5.GBP NCCF'!J99,'6.Other(Incld) NCCF'!J99)</f>
        <v>0</v>
      </c>
      <c r="K99" s="167">
        <f>SUM('2.CAD NCCF'!K99,'3.USD NCCF'!K99,'4.EUR NCCF'!K99,'5.GBP NCCF'!K99,'6.Other(Incld) NCCF'!K99)</f>
        <v>0</v>
      </c>
      <c r="L99" s="148">
        <f>SUM('2.CAD NCCF'!L99,'3.USD NCCF'!L99,'4.EUR NCCF'!L99,'5.GBP NCCF'!L99,'6.Other(Incld) NCCF'!L99)</f>
        <v>0</v>
      </c>
      <c r="M99" s="162">
        <f>SUM('2.CAD NCCF'!M99,'3.USD NCCF'!M99,'4.EUR NCCF'!M99,'5.GBP NCCF'!M99,'6.Other(Incld) NCCF'!M99)</f>
        <v>0</v>
      </c>
      <c r="N99" s="152">
        <f>SUM('2.CAD NCCF'!N99,'3.USD NCCF'!N99,'4.EUR NCCF'!N99,'5.GBP NCCF'!N99,'6.Other(Incld) NCCF'!N99)</f>
        <v>0</v>
      </c>
      <c r="O99" s="152">
        <f>SUM('2.CAD NCCF'!O99,'3.USD NCCF'!O99,'4.EUR NCCF'!O99,'5.GBP NCCF'!O99,'6.Other(Incld) NCCF'!O99)</f>
        <v>0</v>
      </c>
      <c r="P99" s="152">
        <f>SUM('2.CAD NCCF'!P99,'3.USD NCCF'!P99,'4.EUR NCCF'!P99,'5.GBP NCCF'!P99,'6.Other(Incld) NCCF'!P99)</f>
        <v>0</v>
      </c>
      <c r="Q99" s="152">
        <f>SUM('2.CAD NCCF'!Q99,'3.USD NCCF'!Q99,'4.EUR NCCF'!Q99,'5.GBP NCCF'!Q99,'6.Other(Incld) NCCF'!Q99)</f>
        <v>0</v>
      </c>
      <c r="R99" s="152">
        <f>SUM('2.CAD NCCF'!R99,'3.USD NCCF'!R99,'4.EUR NCCF'!R99,'5.GBP NCCF'!R99,'6.Other(Incld) NCCF'!R99)</f>
        <v>0</v>
      </c>
      <c r="S99" s="152">
        <f>SUM('2.CAD NCCF'!S99,'3.USD NCCF'!S99,'4.EUR NCCF'!S99,'5.GBP NCCF'!S99,'6.Other(Incld) NCCF'!S99)</f>
        <v>0</v>
      </c>
      <c r="T99" s="152">
        <f>SUM('2.CAD NCCF'!T99,'3.USD NCCF'!T99,'4.EUR NCCF'!T99,'5.GBP NCCF'!T99,'6.Other(Incld) NCCF'!T99)</f>
        <v>0</v>
      </c>
      <c r="U99" s="152">
        <f>SUM('2.CAD NCCF'!U99,'3.USD NCCF'!U99,'4.EUR NCCF'!U99,'5.GBP NCCF'!U99,'6.Other(Incld) NCCF'!U99)</f>
        <v>0</v>
      </c>
      <c r="V99" s="162">
        <f>SUM('2.CAD NCCF'!V99,'3.USD NCCF'!V99,'4.EUR NCCF'!V99,'5.GBP NCCF'!V99,'6.Other(Incld) NCCF'!V99)</f>
        <v>0</v>
      </c>
      <c r="W99" s="121">
        <f>SUM('2.CAD NCCF'!W99,'3.USD NCCF'!W99,'4.EUR NCCF'!W99,'5.GBP NCCF'!W99,'6.Other(Incld) NCCF'!W99)</f>
        <v>0</v>
      </c>
      <c r="Y99" s="326"/>
    </row>
    <row r="100" spans="2:25" outlineLevel="1" x14ac:dyDescent="0.25">
      <c r="B100" s="25"/>
      <c r="C100" s="24"/>
      <c r="D100" s="63"/>
      <c r="E100" s="63"/>
      <c r="F100" s="146" t="s">
        <v>133</v>
      </c>
      <c r="G100" s="160">
        <f>SUM('2.CAD NCCF'!G100,'3.USD NCCF'!G100,'4.EUR NCCF'!G100,'5.GBP NCCF'!G100,'6.Other(Incld) NCCF'!G100)</f>
        <v>0</v>
      </c>
      <c r="H100" s="208">
        <f>SUM('2.CAD NCCF'!H100,'3.USD NCCF'!H100,'4.EUR NCCF'!H100,'5.GBP NCCF'!H100,'6.Other(Incld) NCCF'!H100)</f>
        <v>0</v>
      </c>
      <c r="I100" s="149">
        <f>SUM('2.CAD NCCF'!I100,'3.USD NCCF'!I100,'4.EUR NCCF'!I100,'5.GBP NCCF'!I100,'6.Other(Incld) NCCF'!I100)</f>
        <v>0</v>
      </c>
      <c r="J100" s="149">
        <f>SUM('2.CAD NCCF'!J100,'3.USD NCCF'!J100,'4.EUR NCCF'!J100,'5.GBP NCCF'!J100,'6.Other(Incld) NCCF'!J100)</f>
        <v>0</v>
      </c>
      <c r="K100" s="167">
        <f>SUM('2.CAD NCCF'!K100,'3.USD NCCF'!K100,'4.EUR NCCF'!K100,'5.GBP NCCF'!K100,'6.Other(Incld) NCCF'!K100)</f>
        <v>0</v>
      </c>
      <c r="L100" s="148">
        <f>SUM('2.CAD NCCF'!L100,'3.USD NCCF'!L100,'4.EUR NCCF'!L100,'5.GBP NCCF'!L100,'6.Other(Incld) NCCF'!L100)</f>
        <v>0</v>
      </c>
      <c r="M100" s="162">
        <f>SUM('2.CAD NCCF'!M100,'3.USD NCCF'!M100,'4.EUR NCCF'!M100,'5.GBP NCCF'!M100,'6.Other(Incld) NCCF'!M100)</f>
        <v>0</v>
      </c>
      <c r="N100" s="152">
        <f>SUM('2.CAD NCCF'!N100,'3.USD NCCF'!N100,'4.EUR NCCF'!N100,'5.GBP NCCF'!N100,'6.Other(Incld) NCCF'!N100)</f>
        <v>0</v>
      </c>
      <c r="O100" s="152">
        <f>SUM('2.CAD NCCF'!O100,'3.USD NCCF'!O100,'4.EUR NCCF'!O100,'5.GBP NCCF'!O100,'6.Other(Incld) NCCF'!O100)</f>
        <v>0</v>
      </c>
      <c r="P100" s="152">
        <f>SUM('2.CAD NCCF'!P100,'3.USD NCCF'!P100,'4.EUR NCCF'!P100,'5.GBP NCCF'!P100,'6.Other(Incld) NCCF'!P100)</f>
        <v>0</v>
      </c>
      <c r="Q100" s="152">
        <f>SUM('2.CAD NCCF'!Q100,'3.USD NCCF'!Q100,'4.EUR NCCF'!Q100,'5.GBP NCCF'!Q100,'6.Other(Incld) NCCF'!Q100)</f>
        <v>0</v>
      </c>
      <c r="R100" s="152">
        <f>SUM('2.CAD NCCF'!R100,'3.USD NCCF'!R100,'4.EUR NCCF'!R100,'5.GBP NCCF'!R100,'6.Other(Incld) NCCF'!R100)</f>
        <v>0</v>
      </c>
      <c r="S100" s="152">
        <f>SUM('2.CAD NCCF'!S100,'3.USD NCCF'!S100,'4.EUR NCCF'!S100,'5.GBP NCCF'!S100,'6.Other(Incld) NCCF'!S100)</f>
        <v>0</v>
      </c>
      <c r="T100" s="152">
        <f>SUM('2.CAD NCCF'!T100,'3.USD NCCF'!T100,'4.EUR NCCF'!T100,'5.GBP NCCF'!T100,'6.Other(Incld) NCCF'!T100)</f>
        <v>0</v>
      </c>
      <c r="U100" s="152">
        <f>SUM('2.CAD NCCF'!U100,'3.USD NCCF'!U100,'4.EUR NCCF'!U100,'5.GBP NCCF'!U100,'6.Other(Incld) NCCF'!U100)</f>
        <v>0</v>
      </c>
      <c r="V100" s="162">
        <f>SUM('2.CAD NCCF'!V100,'3.USD NCCF'!V100,'4.EUR NCCF'!V100,'5.GBP NCCF'!V100,'6.Other(Incld) NCCF'!V100)</f>
        <v>0</v>
      </c>
      <c r="W100" s="121">
        <f>SUM('2.CAD NCCF'!W100,'3.USD NCCF'!W100,'4.EUR NCCF'!W100,'5.GBP NCCF'!W100,'6.Other(Incld) NCCF'!W100)</f>
        <v>0</v>
      </c>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146" t="s">
        <v>135</v>
      </c>
      <c r="G102" s="160">
        <f>SUM('2.CAD NCCF'!G102,'3.USD NCCF'!G102,'4.EUR NCCF'!G102,'5.GBP NCCF'!G102,'6.Other(Incld) NCCF'!G102)</f>
        <v>0</v>
      </c>
      <c r="H102" s="208">
        <f>SUM('2.CAD NCCF'!H102,'3.USD NCCF'!H102,'4.EUR NCCF'!H102,'5.GBP NCCF'!H102,'6.Other(Incld) NCCF'!H102)</f>
        <v>0</v>
      </c>
      <c r="I102" s="149">
        <f>SUM('2.CAD NCCF'!I102,'3.USD NCCF'!I102,'4.EUR NCCF'!I102,'5.GBP NCCF'!I102,'6.Other(Incld) NCCF'!I102)</f>
        <v>0</v>
      </c>
      <c r="J102" s="149">
        <f>SUM('2.CAD NCCF'!J102,'3.USD NCCF'!J102,'4.EUR NCCF'!J102,'5.GBP NCCF'!J102,'6.Other(Incld) NCCF'!J102)</f>
        <v>0</v>
      </c>
      <c r="K102" s="167">
        <f>SUM('2.CAD NCCF'!K102,'3.USD NCCF'!K102,'4.EUR NCCF'!K102,'5.GBP NCCF'!K102,'6.Other(Incld) NCCF'!K102)</f>
        <v>0</v>
      </c>
      <c r="L102" s="148">
        <f>SUM('2.CAD NCCF'!L102,'3.USD NCCF'!L102,'4.EUR NCCF'!L102,'5.GBP NCCF'!L102,'6.Other(Incld) NCCF'!L102)</f>
        <v>0</v>
      </c>
      <c r="M102" s="162">
        <f>SUM('2.CAD NCCF'!M102,'3.USD NCCF'!M102,'4.EUR NCCF'!M102,'5.GBP NCCF'!M102,'6.Other(Incld) NCCF'!M102)</f>
        <v>0</v>
      </c>
      <c r="N102" s="152">
        <f>SUM('2.CAD NCCF'!N102,'3.USD NCCF'!N102,'4.EUR NCCF'!N102,'5.GBP NCCF'!N102,'6.Other(Incld) NCCF'!N102)</f>
        <v>0</v>
      </c>
      <c r="O102" s="152">
        <f>SUM('2.CAD NCCF'!O102,'3.USD NCCF'!O102,'4.EUR NCCF'!O102,'5.GBP NCCF'!O102,'6.Other(Incld) NCCF'!O102)</f>
        <v>0</v>
      </c>
      <c r="P102" s="152">
        <f>SUM('2.CAD NCCF'!P102,'3.USD NCCF'!P102,'4.EUR NCCF'!P102,'5.GBP NCCF'!P102,'6.Other(Incld) NCCF'!P102)</f>
        <v>0</v>
      </c>
      <c r="Q102" s="152">
        <f>SUM('2.CAD NCCF'!Q102,'3.USD NCCF'!Q102,'4.EUR NCCF'!Q102,'5.GBP NCCF'!Q102,'6.Other(Incld) NCCF'!Q102)</f>
        <v>0</v>
      </c>
      <c r="R102" s="152">
        <f>SUM('2.CAD NCCF'!R102,'3.USD NCCF'!R102,'4.EUR NCCF'!R102,'5.GBP NCCF'!R102,'6.Other(Incld) NCCF'!R102)</f>
        <v>0</v>
      </c>
      <c r="S102" s="152">
        <f>SUM('2.CAD NCCF'!S102,'3.USD NCCF'!S102,'4.EUR NCCF'!S102,'5.GBP NCCF'!S102,'6.Other(Incld) NCCF'!S102)</f>
        <v>0</v>
      </c>
      <c r="T102" s="152">
        <f>SUM('2.CAD NCCF'!T102,'3.USD NCCF'!T102,'4.EUR NCCF'!T102,'5.GBP NCCF'!T102,'6.Other(Incld) NCCF'!T102)</f>
        <v>0</v>
      </c>
      <c r="U102" s="152">
        <f>SUM('2.CAD NCCF'!U102,'3.USD NCCF'!U102,'4.EUR NCCF'!U102,'5.GBP NCCF'!U102,'6.Other(Incld) NCCF'!U102)</f>
        <v>0</v>
      </c>
      <c r="V102" s="162">
        <f>SUM('2.CAD NCCF'!V102,'3.USD NCCF'!V102,'4.EUR NCCF'!V102,'5.GBP NCCF'!V102,'6.Other(Incld) NCCF'!V102)</f>
        <v>0</v>
      </c>
      <c r="W102" s="121">
        <f>SUM('2.CAD NCCF'!W102,'3.USD NCCF'!W102,'4.EUR NCCF'!W102,'5.GBP NCCF'!W102,'6.Other(Incld) NCCF'!W102)</f>
        <v>0</v>
      </c>
      <c r="Y102" s="326"/>
    </row>
    <row r="103" spans="2:25" outlineLevel="1" x14ac:dyDescent="0.25">
      <c r="B103" s="25"/>
      <c r="C103" s="24"/>
      <c r="D103" s="63"/>
      <c r="E103" s="63"/>
      <c r="F103" s="146" t="s">
        <v>136</v>
      </c>
      <c r="G103" s="160">
        <f>SUM('2.CAD NCCF'!G103,'3.USD NCCF'!G103,'4.EUR NCCF'!G103,'5.GBP NCCF'!G103,'6.Other(Incld) NCCF'!G103)</f>
        <v>0</v>
      </c>
      <c r="H103" s="208">
        <f>SUM('2.CAD NCCF'!H103,'3.USD NCCF'!H103,'4.EUR NCCF'!H103,'5.GBP NCCF'!H103,'6.Other(Incld) NCCF'!H103)</f>
        <v>0</v>
      </c>
      <c r="I103" s="149">
        <f>SUM('2.CAD NCCF'!I103,'3.USD NCCF'!I103,'4.EUR NCCF'!I103,'5.GBP NCCF'!I103,'6.Other(Incld) NCCF'!I103)</f>
        <v>0</v>
      </c>
      <c r="J103" s="149">
        <f>SUM('2.CAD NCCF'!J103,'3.USD NCCF'!J103,'4.EUR NCCF'!J103,'5.GBP NCCF'!J103,'6.Other(Incld) NCCF'!J103)</f>
        <v>0</v>
      </c>
      <c r="K103" s="167">
        <f>SUM('2.CAD NCCF'!K103,'3.USD NCCF'!K103,'4.EUR NCCF'!K103,'5.GBP NCCF'!K103,'6.Other(Incld) NCCF'!K103)</f>
        <v>0</v>
      </c>
      <c r="L103" s="148">
        <f>SUM('2.CAD NCCF'!L103,'3.USD NCCF'!L103,'4.EUR NCCF'!L103,'5.GBP NCCF'!L103,'6.Other(Incld) NCCF'!L103)</f>
        <v>0</v>
      </c>
      <c r="M103" s="162">
        <f>SUM('2.CAD NCCF'!M103,'3.USD NCCF'!M103,'4.EUR NCCF'!M103,'5.GBP NCCF'!M103,'6.Other(Incld) NCCF'!M103)</f>
        <v>0</v>
      </c>
      <c r="N103" s="152">
        <f>SUM('2.CAD NCCF'!N103,'3.USD NCCF'!N103,'4.EUR NCCF'!N103,'5.GBP NCCF'!N103,'6.Other(Incld) NCCF'!N103)</f>
        <v>0</v>
      </c>
      <c r="O103" s="152">
        <f>SUM('2.CAD NCCF'!O103,'3.USD NCCF'!O103,'4.EUR NCCF'!O103,'5.GBP NCCF'!O103,'6.Other(Incld) NCCF'!O103)</f>
        <v>0</v>
      </c>
      <c r="P103" s="152">
        <f>SUM('2.CAD NCCF'!P103,'3.USD NCCF'!P103,'4.EUR NCCF'!P103,'5.GBP NCCF'!P103,'6.Other(Incld) NCCF'!P103)</f>
        <v>0</v>
      </c>
      <c r="Q103" s="152">
        <f>SUM('2.CAD NCCF'!Q103,'3.USD NCCF'!Q103,'4.EUR NCCF'!Q103,'5.GBP NCCF'!Q103,'6.Other(Incld) NCCF'!Q103)</f>
        <v>0</v>
      </c>
      <c r="R103" s="152">
        <f>SUM('2.CAD NCCF'!R103,'3.USD NCCF'!R103,'4.EUR NCCF'!R103,'5.GBP NCCF'!R103,'6.Other(Incld) NCCF'!R103)</f>
        <v>0</v>
      </c>
      <c r="S103" s="152">
        <f>SUM('2.CAD NCCF'!S103,'3.USD NCCF'!S103,'4.EUR NCCF'!S103,'5.GBP NCCF'!S103,'6.Other(Incld) NCCF'!S103)</f>
        <v>0</v>
      </c>
      <c r="T103" s="152">
        <f>SUM('2.CAD NCCF'!T103,'3.USD NCCF'!T103,'4.EUR NCCF'!T103,'5.GBP NCCF'!T103,'6.Other(Incld) NCCF'!T103)</f>
        <v>0</v>
      </c>
      <c r="U103" s="152">
        <f>SUM('2.CAD NCCF'!U103,'3.USD NCCF'!U103,'4.EUR NCCF'!U103,'5.GBP NCCF'!U103,'6.Other(Incld) NCCF'!U103)</f>
        <v>0</v>
      </c>
      <c r="V103" s="162">
        <f>SUM('2.CAD NCCF'!V103,'3.USD NCCF'!V103,'4.EUR NCCF'!V103,'5.GBP NCCF'!V103,'6.Other(Incld) NCCF'!V103)</f>
        <v>0</v>
      </c>
      <c r="W103" s="121">
        <f>SUM('2.CAD NCCF'!W103,'3.USD NCCF'!W103,'4.EUR NCCF'!W103,'5.GBP NCCF'!W103,'6.Other(Incld) NCCF'!W103)</f>
        <v>0</v>
      </c>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146" t="s">
        <v>138</v>
      </c>
      <c r="G105" s="160">
        <f>SUM('2.CAD NCCF'!G105,'3.USD NCCF'!G105,'4.EUR NCCF'!G105,'5.GBP NCCF'!G105,'6.Other(Incld) NCCF'!G105)</f>
        <v>0</v>
      </c>
      <c r="H105" s="208">
        <f>SUM('2.CAD NCCF'!H105,'3.USD NCCF'!H105,'4.EUR NCCF'!H105,'5.GBP NCCF'!H105,'6.Other(Incld) NCCF'!H105)</f>
        <v>0</v>
      </c>
      <c r="I105" s="149">
        <f>SUM('2.CAD NCCF'!I105,'3.USD NCCF'!I105,'4.EUR NCCF'!I105,'5.GBP NCCF'!I105,'6.Other(Incld) NCCF'!I105)</f>
        <v>0</v>
      </c>
      <c r="J105" s="149">
        <f>SUM('2.CAD NCCF'!J105,'3.USD NCCF'!J105,'4.EUR NCCF'!J105,'5.GBP NCCF'!J105,'6.Other(Incld) NCCF'!J105)</f>
        <v>0</v>
      </c>
      <c r="K105" s="167">
        <f>SUM('2.CAD NCCF'!K105,'3.USD NCCF'!K105,'4.EUR NCCF'!K105,'5.GBP NCCF'!K105,'6.Other(Incld) NCCF'!K105)</f>
        <v>0</v>
      </c>
      <c r="L105" s="148">
        <f>SUM('2.CAD NCCF'!L105,'3.USD NCCF'!L105,'4.EUR NCCF'!L105,'5.GBP NCCF'!L105,'6.Other(Incld) NCCF'!L105)</f>
        <v>0</v>
      </c>
      <c r="M105" s="162">
        <f>SUM('2.CAD NCCF'!M105,'3.USD NCCF'!M105,'4.EUR NCCF'!M105,'5.GBP NCCF'!M105,'6.Other(Incld) NCCF'!M105)</f>
        <v>0</v>
      </c>
      <c r="N105" s="152">
        <f>SUM('2.CAD NCCF'!N105,'3.USD NCCF'!N105,'4.EUR NCCF'!N105,'5.GBP NCCF'!N105,'6.Other(Incld) NCCF'!N105)</f>
        <v>0</v>
      </c>
      <c r="O105" s="152">
        <f>SUM('2.CAD NCCF'!O105,'3.USD NCCF'!O105,'4.EUR NCCF'!O105,'5.GBP NCCF'!O105,'6.Other(Incld) NCCF'!O105)</f>
        <v>0</v>
      </c>
      <c r="P105" s="152">
        <f>SUM('2.CAD NCCF'!P105,'3.USD NCCF'!P105,'4.EUR NCCF'!P105,'5.GBP NCCF'!P105,'6.Other(Incld) NCCF'!P105)</f>
        <v>0</v>
      </c>
      <c r="Q105" s="152">
        <f>SUM('2.CAD NCCF'!Q105,'3.USD NCCF'!Q105,'4.EUR NCCF'!Q105,'5.GBP NCCF'!Q105,'6.Other(Incld) NCCF'!Q105)</f>
        <v>0</v>
      </c>
      <c r="R105" s="152">
        <f>SUM('2.CAD NCCF'!R105,'3.USD NCCF'!R105,'4.EUR NCCF'!R105,'5.GBP NCCF'!R105,'6.Other(Incld) NCCF'!R105)</f>
        <v>0</v>
      </c>
      <c r="S105" s="152">
        <f>SUM('2.CAD NCCF'!S105,'3.USD NCCF'!S105,'4.EUR NCCF'!S105,'5.GBP NCCF'!S105,'6.Other(Incld) NCCF'!S105)</f>
        <v>0</v>
      </c>
      <c r="T105" s="152">
        <f>SUM('2.CAD NCCF'!T105,'3.USD NCCF'!T105,'4.EUR NCCF'!T105,'5.GBP NCCF'!T105,'6.Other(Incld) NCCF'!T105)</f>
        <v>0</v>
      </c>
      <c r="U105" s="152">
        <f>SUM('2.CAD NCCF'!U105,'3.USD NCCF'!U105,'4.EUR NCCF'!U105,'5.GBP NCCF'!U105,'6.Other(Incld) NCCF'!U105)</f>
        <v>0</v>
      </c>
      <c r="V105" s="162">
        <f>SUM('2.CAD NCCF'!V105,'3.USD NCCF'!V105,'4.EUR NCCF'!V105,'5.GBP NCCF'!V105,'6.Other(Incld) NCCF'!V105)</f>
        <v>0</v>
      </c>
      <c r="W105" s="121">
        <f>SUM('2.CAD NCCF'!W105,'3.USD NCCF'!W105,'4.EUR NCCF'!W105,'5.GBP NCCF'!W105,'6.Other(Incld) NCCF'!W105)</f>
        <v>0</v>
      </c>
      <c r="Y105" s="326"/>
    </row>
    <row r="106" spans="2:25" outlineLevel="1" x14ac:dyDescent="0.25">
      <c r="B106" s="25"/>
      <c r="C106" s="24"/>
      <c r="D106" s="63"/>
      <c r="E106" s="63"/>
      <c r="F106" s="146" t="s">
        <v>139</v>
      </c>
      <c r="G106" s="160">
        <f>SUM('2.CAD NCCF'!G106,'3.USD NCCF'!G106,'4.EUR NCCF'!G106,'5.GBP NCCF'!G106,'6.Other(Incld) NCCF'!G106)</f>
        <v>0</v>
      </c>
      <c r="H106" s="208">
        <f>SUM('2.CAD NCCF'!H106,'3.USD NCCF'!H106,'4.EUR NCCF'!H106,'5.GBP NCCF'!H106,'6.Other(Incld) NCCF'!H106)</f>
        <v>0</v>
      </c>
      <c r="I106" s="149">
        <f>SUM('2.CAD NCCF'!I106,'3.USD NCCF'!I106,'4.EUR NCCF'!I106,'5.GBP NCCF'!I106,'6.Other(Incld) NCCF'!I106)</f>
        <v>0</v>
      </c>
      <c r="J106" s="149">
        <f>SUM('2.CAD NCCF'!J106,'3.USD NCCF'!J106,'4.EUR NCCF'!J106,'5.GBP NCCF'!J106,'6.Other(Incld) NCCF'!J106)</f>
        <v>0</v>
      </c>
      <c r="K106" s="167">
        <f>SUM('2.CAD NCCF'!K106,'3.USD NCCF'!K106,'4.EUR NCCF'!K106,'5.GBP NCCF'!K106,'6.Other(Incld) NCCF'!K106)</f>
        <v>0</v>
      </c>
      <c r="L106" s="148">
        <f>SUM('2.CAD NCCF'!L106,'3.USD NCCF'!L106,'4.EUR NCCF'!L106,'5.GBP NCCF'!L106,'6.Other(Incld) NCCF'!L106)</f>
        <v>0</v>
      </c>
      <c r="M106" s="162">
        <f>SUM('2.CAD NCCF'!M106,'3.USD NCCF'!M106,'4.EUR NCCF'!M106,'5.GBP NCCF'!M106,'6.Other(Incld) NCCF'!M106)</f>
        <v>0</v>
      </c>
      <c r="N106" s="152">
        <f>SUM('2.CAD NCCF'!N106,'3.USD NCCF'!N106,'4.EUR NCCF'!N106,'5.GBP NCCF'!N106,'6.Other(Incld) NCCF'!N106)</f>
        <v>0</v>
      </c>
      <c r="O106" s="152">
        <f>SUM('2.CAD NCCF'!O106,'3.USD NCCF'!O106,'4.EUR NCCF'!O106,'5.GBP NCCF'!O106,'6.Other(Incld) NCCF'!O106)</f>
        <v>0</v>
      </c>
      <c r="P106" s="152">
        <f>SUM('2.CAD NCCF'!P106,'3.USD NCCF'!P106,'4.EUR NCCF'!P106,'5.GBP NCCF'!P106,'6.Other(Incld) NCCF'!P106)</f>
        <v>0</v>
      </c>
      <c r="Q106" s="152">
        <f>SUM('2.CAD NCCF'!Q106,'3.USD NCCF'!Q106,'4.EUR NCCF'!Q106,'5.GBP NCCF'!Q106,'6.Other(Incld) NCCF'!Q106)</f>
        <v>0</v>
      </c>
      <c r="R106" s="152">
        <f>SUM('2.CAD NCCF'!R106,'3.USD NCCF'!R106,'4.EUR NCCF'!R106,'5.GBP NCCF'!R106,'6.Other(Incld) NCCF'!R106)</f>
        <v>0</v>
      </c>
      <c r="S106" s="152">
        <f>SUM('2.CAD NCCF'!S106,'3.USD NCCF'!S106,'4.EUR NCCF'!S106,'5.GBP NCCF'!S106,'6.Other(Incld) NCCF'!S106)</f>
        <v>0</v>
      </c>
      <c r="T106" s="152">
        <f>SUM('2.CAD NCCF'!T106,'3.USD NCCF'!T106,'4.EUR NCCF'!T106,'5.GBP NCCF'!T106,'6.Other(Incld) NCCF'!T106)</f>
        <v>0</v>
      </c>
      <c r="U106" s="152">
        <f>SUM('2.CAD NCCF'!U106,'3.USD NCCF'!U106,'4.EUR NCCF'!U106,'5.GBP NCCF'!U106,'6.Other(Incld) NCCF'!U106)</f>
        <v>0</v>
      </c>
      <c r="V106" s="162">
        <f>SUM('2.CAD NCCF'!V106,'3.USD NCCF'!V106,'4.EUR NCCF'!V106,'5.GBP NCCF'!V106,'6.Other(Incld) NCCF'!V106)</f>
        <v>0</v>
      </c>
      <c r="W106" s="121">
        <f>SUM('2.CAD NCCF'!W106,'3.USD NCCF'!W106,'4.EUR NCCF'!W106,'5.GBP NCCF'!W106,'6.Other(Incld) NCCF'!W106)</f>
        <v>0</v>
      </c>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146" t="s">
        <v>142</v>
      </c>
      <c r="G109" s="160">
        <f>SUM('2.CAD NCCF'!G109,'3.USD NCCF'!G109,'4.EUR NCCF'!G109,'5.GBP NCCF'!G109,'6.Other(Incld) NCCF'!G109)</f>
        <v>0</v>
      </c>
      <c r="H109" s="208">
        <f>SUM('2.CAD NCCF'!H109,'3.USD NCCF'!H109,'4.EUR NCCF'!H109,'5.GBP NCCF'!H109,'6.Other(Incld) NCCF'!H109)</f>
        <v>0</v>
      </c>
      <c r="I109" s="149">
        <f>SUM('2.CAD NCCF'!I109,'3.USD NCCF'!I109,'4.EUR NCCF'!I109,'5.GBP NCCF'!I109,'6.Other(Incld) NCCF'!I109)</f>
        <v>0</v>
      </c>
      <c r="J109" s="149">
        <f>SUM('2.CAD NCCF'!J109,'3.USD NCCF'!J109,'4.EUR NCCF'!J109,'5.GBP NCCF'!J109,'6.Other(Incld) NCCF'!J109)</f>
        <v>0</v>
      </c>
      <c r="K109" s="167">
        <f>SUM('2.CAD NCCF'!K109,'3.USD NCCF'!K109,'4.EUR NCCF'!K109,'5.GBP NCCF'!K109,'6.Other(Incld) NCCF'!K109)</f>
        <v>0</v>
      </c>
      <c r="L109" s="148">
        <f>SUM('2.CAD NCCF'!L109,'3.USD NCCF'!L109,'4.EUR NCCF'!L109,'5.GBP NCCF'!L109,'6.Other(Incld) NCCF'!L109)</f>
        <v>0</v>
      </c>
      <c r="M109" s="162">
        <f>SUM('2.CAD NCCF'!M109,'3.USD NCCF'!M109,'4.EUR NCCF'!M109,'5.GBP NCCF'!M109,'6.Other(Incld) NCCF'!M109)</f>
        <v>0</v>
      </c>
      <c r="N109" s="152">
        <f>SUM('2.CAD NCCF'!N109,'3.USD NCCF'!N109,'4.EUR NCCF'!N109,'5.GBP NCCF'!N109,'6.Other(Incld) NCCF'!N109)</f>
        <v>0</v>
      </c>
      <c r="O109" s="152">
        <f>SUM('2.CAD NCCF'!O109,'3.USD NCCF'!O109,'4.EUR NCCF'!O109,'5.GBP NCCF'!O109,'6.Other(Incld) NCCF'!O109)</f>
        <v>0</v>
      </c>
      <c r="P109" s="152">
        <f>SUM('2.CAD NCCF'!P109,'3.USD NCCF'!P109,'4.EUR NCCF'!P109,'5.GBP NCCF'!P109,'6.Other(Incld) NCCF'!P109)</f>
        <v>0</v>
      </c>
      <c r="Q109" s="152">
        <f>SUM('2.CAD NCCF'!Q109,'3.USD NCCF'!Q109,'4.EUR NCCF'!Q109,'5.GBP NCCF'!Q109,'6.Other(Incld) NCCF'!Q109)</f>
        <v>0</v>
      </c>
      <c r="R109" s="152">
        <f>SUM('2.CAD NCCF'!R109,'3.USD NCCF'!R109,'4.EUR NCCF'!R109,'5.GBP NCCF'!R109,'6.Other(Incld) NCCF'!R109)</f>
        <v>0</v>
      </c>
      <c r="S109" s="152">
        <f>SUM('2.CAD NCCF'!S109,'3.USD NCCF'!S109,'4.EUR NCCF'!S109,'5.GBP NCCF'!S109,'6.Other(Incld) NCCF'!S109)</f>
        <v>0</v>
      </c>
      <c r="T109" s="152">
        <f>SUM('2.CAD NCCF'!T109,'3.USD NCCF'!T109,'4.EUR NCCF'!T109,'5.GBP NCCF'!T109,'6.Other(Incld) NCCF'!T109)</f>
        <v>0</v>
      </c>
      <c r="U109" s="152">
        <f>SUM('2.CAD NCCF'!U109,'3.USD NCCF'!U109,'4.EUR NCCF'!U109,'5.GBP NCCF'!U109,'6.Other(Incld) NCCF'!U109)</f>
        <v>0</v>
      </c>
      <c r="V109" s="162">
        <f>SUM('2.CAD NCCF'!V109,'3.USD NCCF'!V109,'4.EUR NCCF'!V109,'5.GBP NCCF'!V109,'6.Other(Incld) NCCF'!V109)</f>
        <v>0</v>
      </c>
      <c r="W109" s="121">
        <f>SUM('2.CAD NCCF'!W109,'3.USD NCCF'!W109,'4.EUR NCCF'!W109,'5.GBP NCCF'!W109,'6.Other(Incld) NCCF'!W109)</f>
        <v>0</v>
      </c>
      <c r="Y109" s="326"/>
    </row>
    <row r="110" spans="2:25" outlineLevel="1" x14ac:dyDescent="0.25">
      <c r="B110" s="25"/>
      <c r="C110" s="24"/>
      <c r="D110" s="63"/>
      <c r="E110" s="63"/>
      <c r="F110" s="146" t="s">
        <v>143</v>
      </c>
      <c r="G110" s="160">
        <f>SUM('2.CAD NCCF'!G110,'3.USD NCCF'!G110,'4.EUR NCCF'!G110,'5.GBP NCCF'!G110,'6.Other(Incld) NCCF'!G110)</f>
        <v>0</v>
      </c>
      <c r="H110" s="208">
        <f>SUM('2.CAD NCCF'!H110,'3.USD NCCF'!H110,'4.EUR NCCF'!H110,'5.GBP NCCF'!H110,'6.Other(Incld) NCCF'!H110)</f>
        <v>0</v>
      </c>
      <c r="I110" s="149">
        <f>SUM('2.CAD NCCF'!I110,'3.USD NCCF'!I110,'4.EUR NCCF'!I110,'5.GBP NCCF'!I110,'6.Other(Incld) NCCF'!I110)</f>
        <v>0</v>
      </c>
      <c r="J110" s="149">
        <f>SUM('2.CAD NCCF'!J110,'3.USD NCCF'!J110,'4.EUR NCCF'!J110,'5.GBP NCCF'!J110,'6.Other(Incld) NCCF'!J110)</f>
        <v>0</v>
      </c>
      <c r="K110" s="167">
        <f>SUM('2.CAD NCCF'!K110,'3.USD NCCF'!K110,'4.EUR NCCF'!K110,'5.GBP NCCF'!K110,'6.Other(Incld) NCCF'!K110)</f>
        <v>0</v>
      </c>
      <c r="L110" s="148">
        <f>SUM('2.CAD NCCF'!L110,'3.USD NCCF'!L110,'4.EUR NCCF'!L110,'5.GBP NCCF'!L110,'6.Other(Incld) NCCF'!L110)</f>
        <v>0</v>
      </c>
      <c r="M110" s="162">
        <f>SUM('2.CAD NCCF'!M110,'3.USD NCCF'!M110,'4.EUR NCCF'!M110,'5.GBP NCCF'!M110,'6.Other(Incld) NCCF'!M110)</f>
        <v>0</v>
      </c>
      <c r="N110" s="152">
        <f>SUM('2.CAD NCCF'!N110,'3.USD NCCF'!N110,'4.EUR NCCF'!N110,'5.GBP NCCF'!N110,'6.Other(Incld) NCCF'!N110)</f>
        <v>0</v>
      </c>
      <c r="O110" s="152">
        <f>SUM('2.CAD NCCF'!O110,'3.USD NCCF'!O110,'4.EUR NCCF'!O110,'5.GBP NCCF'!O110,'6.Other(Incld) NCCF'!O110)</f>
        <v>0</v>
      </c>
      <c r="P110" s="152">
        <f>SUM('2.CAD NCCF'!P110,'3.USD NCCF'!P110,'4.EUR NCCF'!P110,'5.GBP NCCF'!P110,'6.Other(Incld) NCCF'!P110)</f>
        <v>0</v>
      </c>
      <c r="Q110" s="152">
        <f>SUM('2.CAD NCCF'!Q110,'3.USD NCCF'!Q110,'4.EUR NCCF'!Q110,'5.GBP NCCF'!Q110,'6.Other(Incld) NCCF'!Q110)</f>
        <v>0</v>
      </c>
      <c r="R110" s="152">
        <f>SUM('2.CAD NCCF'!R110,'3.USD NCCF'!R110,'4.EUR NCCF'!R110,'5.GBP NCCF'!R110,'6.Other(Incld) NCCF'!R110)</f>
        <v>0</v>
      </c>
      <c r="S110" s="152">
        <f>SUM('2.CAD NCCF'!S110,'3.USD NCCF'!S110,'4.EUR NCCF'!S110,'5.GBP NCCF'!S110,'6.Other(Incld) NCCF'!S110)</f>
        <v>0</v>
      </c>
      <c r="T110" s="152">
        <f>SUM('2.CAD NCCF'!T110,'3.USD NCCF'!T110,'4.EUR NCCF'!T110,'5.GBP NCCF'!T110,'6.Other(Incld) NCCF'!T110)</f>
        <v>0</v>
      </c>
      <c r="U110" s="152">
        <f>SUM('2.CAD NCCF'!U110,'3.USD NCCF'!U110,'4.EUR NCCF'!U110,'5.GBP NCCF'!U110,'6.Other(Incld) NCCF'!U110)</f>
        <v>0</v>
      </c>
      <c r="V110" s="162">
        <f>SUM('2.CAD NCCF'!V110,'3.USD NCCF'!V110,'4.EUR NCCF'!V110,'5.GBP NCCF'!V110,'6.Other(Incld) NCCF'!V110)</f>
        <v>0</v>
      </c>
      <c r="W110" s="121">
        <f>SUM('2.CAD NCCF'!W110,'3.USD NCCF'!W110,'4.EUR NCCF'!W110,'5.GBP NCCF'!W110,'6.Other(Incld) NCCF'!W110)</f>
        <v>0</v>
      </c>
      <c r="Y110" s="326"/>
    </row>
    <row r="111" spans="2:25" outlineLevel="1" x14ac:dyDescent="0.25">
      <c r="B111" s="25"/>
      <c r="C111" s="24"/>
      <c r="D111" s="63"/>
      <c r="E111" s="63"/>
      <c r="F111" s="146" t="s">
        <v>144</v>
      </c>
      <c r="G111" s="160">
        <f>SUM('2.CAD NCCF'!G111,'3.USD NCCF'!G111,'4.EUR NCCF'!G111,'5.GBP NCCF'!G111,'6.Other(Incld) NCCF'!G111)</f>
        <v>0</v>
      </c>
      <c r="H111" s="208">
        <f>SUM('2.CAD NCCF'!H111,'3.USD NCCF'!H111,'4.EUR NCCF'!H111,'5.GBP NCCF'!H111,'6.Other(Incld) NCCF'!H111)</f>
        <v>0</v>
      </c>
      <c r="I111" s="149">
        <f>SUM('2.CAD NCCF'!I111,'3.USD NCCF'!I111,'4.EUR NCCF'!I111,'5.GBP NCCF'!I111,'6.Other(Incld) NCCF'!I111)</f>
        <v>0</v>
      </c>
      <c r="J111" s="149">
        <f>SUM('2.CAD NCCF'!J111,'3.USD NCCF'!J111,'4.EUR NCCF'!J111,'5.GBP NCCF'!J111,'6.Other(Incld) NCCF'!J111)</f>
        <v>0</v>
      </c>
      <c r="K111" s="167">
        <f>SUM('2.CAD NCCF'!K111,'3.USD NCCF'!K111,'4.EUR NCCF'!K111,'5.GBP NCCF'!K111,'6.Other(Incld) NCCF'!K111)</f>
        <v>0</v>
      </c>
      <c r="L111" s="148">
        <f>SUM('2.CAD NCCF'!L111,'3.USD NCCF'!L111,'4.EUR NCCF'!L111,'5.GBP NCCF'!L111,'6.Other(Incld) NCCF'!L111)</f>
        <v>0</v>
      </c>
      <c r="M111" s="162">
        <f>SUM('2.CAD NCCF'!M111,'3.USD NCCF'!M111,'4.EUR NCCF'!M111,'5.GBP NCCF'!M111,'6.Other(Incld) NCCF'!M111)</f>
        <v>0</v>
      </c>
      <c r="N111" s="152">
        <f>SUM('2.CAD NCCF'!N111,'3.USD NCCF'!N111,'4.EUR NCCF'!N111,'5.GBP NCCF'!N111,'6.Other(Incld) NCCF'!N111)</f>
        <v>0</v>
      </c>
      <c r="O111" s="152">
        <f>SUM('2.CAD NCCF'!O111,'3.USD NCCF'!O111,'4.EUR NCCF'!O111,'5.GBP NCCF'!O111,'6.Other(Incld) NCCF'!O111)</f>
        <v>0</v>
      </c>
      <c r="P111" s="152">
        <f>SUM('2.CAD NCCF'!P111,'3.USD NCCF'!P111,'4.EUR NCCF'!P111,'5.GBP NCCF'!P111,'6.Other(Incld) NCCF'!P111)</f>
        <v>0</v>
      </c>
      <c r="Q111" s="152">
        <f>SUM('2.CAD NCCF'!Q111,'3.USD NCCF'!Q111,'4.EUR NCCF'!Q111,'5.GBP NCCF'!Q111,'6.Other(Incld) NCCF'!Q111)</f>
        <v>0</v>
      </c>
      <c r="R111" s="152">
        <f>SUM('2.CAD NCCF'!R111,'3.USD NCCF'!R111,'4.EUR NCCF'!R111,'5.GBP NCCF'!R111,'6.Other(Incld) NCCF'!R111)</f>
        <v>0</v>
      </c>
      <c r="S111" s="152">
        <f>SUM('2.CAD NCCF'!S111,'3.USD NCCF'!S111,'4.EUR NCCF'!S111,'5.GBP NCCF'!S111,'6.Other(Incld) NCCF'!S111)</f>
        <v>0</v>
      </c>
      <c r="T111" s="152">
        <f>SUM('2.CAD NCCF'!T111,'3.USD NCCF'!T111,'4.EUR NCCF'!T111,'5.GBP NCCF'!T111,'6.Other(Incld) NCCF'!T111)</f>
        <v>0</v>
      </c>
      <c r="U111" s="152">
        <f>SUM('2.CAD NCCF'!U111,'3.USD NCCF'!U111,'4.EUR NCCF'!U111,'5.GBP NCCF'!U111,'6.Other(Incld) NCCF'!U111)</f>
        <v>0</v>
      </c>
      <c r="V111" s="162">
        <f>SUM('2.CAD NCCF'!V111,'3.USD NCCF'!V111,'4.EUR NCCF'!V111,'5.GBP NCCF'!V111,'6.Other(Incld) NCCF'!V111)</f>
        <v>0</v>
      </c>
      <c r="W111" s="121">
        <f>SUM('2.CAD NCCF'!W111,'3.USD NCCF'!W111,'4.EUR NCCF'!W111,'5.GBP NCCF'!W111,'6.Other(Incld) NCCF'!W111)</f>
        <v>0</v>
      </c>
      <c r="Y111" s="326"/>
    </row>
    <row r="112" spans="2:25" outlineLevel="1" x14ac:dyDescent="0.25">
      <c r="B112" s="25"/>
      <c r="C112" s="24"/>
      <c r="D112" s="63"/>
      <c r="E112" s="63"/>
      <c r="F112" s="146" t="s">
        <v>145</v>
      </c>
      <c r="G112" s="160">
        <f>SUM('2.CAD NCCF'!G112,'3.USD NCCF'!G112,'4.EUR NCCF'!G112,'5.GBP NCCF'!G112,'6.Other(Incld) NCCF'!G112)</f>
        <v>0</v>
      </c>
      <c r="H112" s="208">
        <f>SUM('2.CAD NCCF'!H112,'3.USD NCCF'!H112,'4.EUR NCCF'!H112,'5.GBP NCCF'!H112,'6.Other(Incld) NCCF'!H112)</f>
        <v>0</v>
      </c>
      <c r="I112" s="149">
        <f>SUM('2.CAD NCCF'!I112,'3.USD NCCF'!I112,'4.EUR NCCF'!I112,'5.GBP NCCF'!I112,'6.Other(Incld) NCCF'!I112)</f>
        <v>0</v>
      </c>
      <c r="J112" s="149">
        <f>SUM('2.CAD NCCF'!J112,'3.USD NCCF'!J112,'4.EUR NCCF'!J112,'5.GBP NCCF'!J112,'6.Other(Incld) NCCF'!J112)</f>
        <v>0</v>
      </c>
      <c r="K112" s="167">
        <f>SUM('2.CAD NCCF'!K112,'3.USD NCCF'!K112,'4.EUR NCCF'!K112,'5.GBP NCCF'!K112,'6.Other(Incld) NCCF'!K112)</f>
        <v>0</v>
      </c>
      <c r="L112" s="148">
        <f>SUM('2.CAD NCCF'!L112,'3.USD NCCF'!L112,'4.EUR NCCF'!L112,'5.GBP NCCF'!L112,'6.Other(Incld) NCCF'!L112)</f>
        <v>0</v>
      </c>
      <c r="M112" s="162">
        <f>SUM('2.CAD NCCF'!M112,'3.USD NCCF'!M112,'4.EUR NCCF'!M112,'5.GBP NCCF'!M112,'6.Other(Incld) NCCF'!M112)</f>
        <v>0</v>
      </c>
      <c r="N112" s="152">
        <f>SUM('2.CAD NCCF'!N112,'3.USD NCCF'!N112,'4.EUR NCCF'!N112,'5.GBP NCCF'!N112,'6.Other(Incld) NCCF'!N112)</f>
        <v>0</v>
      </c>
      <c r="O112" s="152">
        <f>SUM('2.CAD NCCF'!O112,'3.USD NCCF'!O112,'4.EUR NCCF'!O112,'5.GBP NCCF'!O112,'6.Other(Incld) NCCF'!O112)</f>
        <v>0</v>
      </c>
      <c r="P112" s="152">
        <f>SUM('2.CAD NCCF'!P112,'3.USD NCCF'!P112,'4.EUR NCCF'!P112,'5.GBP NCCF'!P112,'6.Other(Incld) NCCF'!P112)</f>
        <v>0</v>
      </c>
      <c r="Q112" s="152">
        <f>SUM('2.CAD NCCF'!Q112,'3.USD NCCF'!Q112,'4.EUR NCCF'!Q112,'5.GBP NCCF'!Q112,'6.Other(Incld) NCCF'!Q112)</f>
        <v>0</v>
      </c>
      <c r="R112" s="152">
        <f>SUM('2.CAD NCCF'!R112,'3.USD NCCF'!R112,'4.EUR NCCF'!R112,'5.GBP NCCF'!R112,'6.Other(Incld) NCCF'!R112)</f>
        <v>0</v>
      </c>
      <c r="S112" s="152">
        <f>SUM('2.CAD NCCF'!S112,'3.USD NCCF'!S112,'4.EUR NCCF'!S112,'5.GBP NCCF'!S112,'6.Other(Incld) NCCF'!S112)</f>
        <v>0</v>
      </c>
      <c r="T112" s="152">
        <f>SUM('2.CAD NCCF'!T112,'3.USD NCCF'!T112,'4.EUR NCCF'!T112,'5.GBP NCCF'!T112,'6.Other(Incld) NCCF'!T112)</f>
        <v>0</v>
      </c>
      <c r="U112" s="152">
        <f>SUM('2.CAD NCCF'!U112,'3.USD NCCF'!U112,'4.EUR NCCF'!U112,'5.GBP NCCF'!U112,'6.Other(Incld) NCCF'!U112)</f>
        <v>0</v>
      </c>
      <c r="V112" s="162">
        <f>SUM('2.CAD NCCF'!V112,'3.USD NCCF'!V112,'4.EUR NCCF'!V112,'5.GBP NCCF'!V112,'6.Other(Incld) NCCF'!V112)</f>
        <v>0</v>
      </c>
      <c r="W112" s="121">
        <f>SUM('2.CAD NCCF'!W112,'3.USD NCCF'!W112,'4.EUR NCCF'!W112,'5.GBP NCCF'!W112,'6.Other(Incld) NCCF'!W112)</f>
        <v>0</v>
      </c>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146" t="s">
        <v>147</v>
      </c>
      <c r="G114" s="160">
        <f>SUM('2.CAD NCCF'!G114,'3.USD NCCF'!G114,'4.EUR NCCF'!G114,'5.GBP NCCF'!G114,'6.Other(Incld) NCCF'!G114)</f>
        <v>0</v>
      </c>
      <c r="H114" s="208">
        <f>SUM('2.CAD NCCF'!H114,'3.USD NCCF'!H114,'4.EUR NCCF'!H114,'5.GBP NCCF'!H114,'6.Other(Incld) NCCF'!H114)</f>
        <v>0</v>
      </c>
      <c r="I114" s="149">
        <f>SUM('2.CAD NCCF'!I114,'3.USD NCCF'!I114,'4.EUR NCCF'!I114,'5.GBP NCCF'!I114,'6.Other(Incld) NCCF'!I114)</f>
        <v>0</v>
      </c>
      <c r="J114" s="149">
        <f>SUM('2.CAD NCCF'!J114,'3.USD NCCF'!J114,'4.EUR NCCF'!J114,'5.GBP NCCF'!J114,'6.Other(Incld) NCCF'!J114)</f>
        <v>0</v>
      </c>
      <c r="K114" s="167">
        <f>SUM('2.CAD NCCF'!K114,'3.USD NCCF'!K114,'4.EUR NCCF'!K114,'5.GBP NCCF'!K114,'6.Other(Incld) NCCF'!K114)</f>
        <v>0</v>
      </c>
      <c r="L114" s="148">
        <f>SUM('2.CAD NCCF'!L114,'3.USD NCCF'!L114,'4.EUR NCCF'!L114,'5.GBP NCCF'!L114,'6.Other(Incld) NCCF'!L114)</f>
        <v>0</v>
      </c>
      <c r="M114" s="162">
        <f>SUM('2.CAD NCCF'!M114,'3.USD NCCF'!M114,'4.EUR NCCF'!M114,'5.GBP NCCF'!M114,'6.Other(Incld) NCCF'!M114)</f>
        <v>0</v>
      </c>
      <c r="N114" s="152">
        <f>SUM('2.CAD NCCF'!N114,'3.USD NCCF'!N114,'4.EUR NCCF'!N114,'5.GBP NCCF'!N114,'6.Other(Incld) NCCF'!N114)</f>
        <v>0</v>
      </c>
      <c r="O114" s="152">
        <f>SUM('2.CAD NCCF'!O114,'3.USD NCCF'!O114,'4.EUR NCCF'!O114,'5.GBP NCCF'!O114,'6.Other(Incld) NCCF'!O114)</f>
        <v>0</v>
      </c>
      <c r="P114" s="152">
        <f>SUM('2.CAD NCCF'!P114,'3.USD NCCF'!P114,'4.EUR NCCF'!P114,'5.GBP NCCF'!P114,'6.Other(Incld) NCCF'!P114)</f>
        <v>0</v>
      </c>
      <c r="Q114" s="152">
        <f>SUM('2.CAD NCCF'!Q114,'3.USD NCCF'!Q114,'4.EUR NCCF'!Q114,'5.GBP NCCF'!Q114,'6.Other(Incld) NCCF'!Q114)</f>
        <v>0</v>
      </c>
      <c r="R114" s="152">
        <f>SUM('2.CAD NCCF'!R114,'3.USD NCCF'!R114,'4.EUR NCCF'!R114,'5.GBP NCCF'!R114,'6.Other(Incld) NCCF'!R114)</f>
        <v>0</v>
      </c>
      <c r="S114" s="152">
        <f>SUM('2.CAD NCCF'!S114,'3.USD NCCF'!S114,'4.EUR NCCF'!S114,'5.GBP NCCF'!S114,'6.Other(Incld) NCCF'!S114)</f>
        <v>0</v>
      </c>
      <c r="T114" s="152">
        <f>SUM('2.CAD NCCF'!T114,'3.USD NCCF'!T114,'4.EUR NCCF'!T114,'5.GBP NCCF'!T114,'6.Other(Incld) NCCF'!T114)</f>
        <v>0</v>
      </c>
      <c r="U114" s="152">
        <f>SUM('2.CAD NCCF'!U114,'3.USD NCCF'!U114,'4.EUR NCCF'!U114,'5.GBP NCCF'!U114,'6.Other(Incld) NCCF'!U114)</f>
        <v>0</v>
      </c>
      <c r="V114" s="165">
        <f>SUM('2.CAD NCCF'!V114,'3.USD NCCF'!V114,'4.EUR NCCF'!V114,'5.GBP NCCF'!V114,'6.Other(Incld) NCCF'!V114)</f>
        <v>0</v>
      </c>
      <c r="W114" s="121">
        <f>SUM('2.CAD NCCF'!W114,'3.USD NCCF'!W114,'4.EUR NCCF'!W114,'5.GBP NCCF'!W114,'6.Other(Incld) NCCF'!W114)</f>
        <v>0</v>
      </c>
      <c r="Y114" s="326"/>
    </row>
    <row r="115" spans="2:25" outlineLevel="1" x14ac:dyDescent="0.25">
      <c r="B115" s="25"/>
      <c r="C115" s="24"/>
      <c r="D115" s="63"/>
      <c r="E115" s="63"/>
      <c r="F115" s="146" t="s">
        <v>148</v>
      </c>
      <c r="G115" s="160">
        <f>SUM('2.CAD NCCF'!G115,'3.USD NCCF'!G115,'4.EUR NCCF'!G115,'5.GBP NCCF'!G115,'6.Other(Incld) NCCF'!G115)</f>
        <v>0</v>
      </c>
      <c r="H115" s="208">
        <f>SUM('2.CAD NCCF'!H115,'3.USD NCCF'!H115,'4.EUR NCCF'!H115,'5.GBP NCCF'!H115,'6.Other(Incld) NCCF'!H115)</f>
        <v>0</v>
      </c>
      <c r="I115" s="149">
        <f>SUM('2.CAD NCCF'!I115,'3.USD NCCF'!I115,'4.EUR NCCF'!I115,'5.GBP NCCF'!I115,'6.Other(Incld) NCCF'!I115)</f>
        <v>0</v>
      </c>
      <c r="J115" s="149">
        <f>SUM('2.CAD NCCF'!J115,'3.USD NCCF'!J115,'4.EUR NCCF'!J115,'5.GBP NCCF'!J115,'6.Other(Incld) NCCF'!J115)</f>
        <v>0</v>
      </c>
      <c r="K115" s="167">
        <f>SUM('2.CAD NCCF'!K115,'3.USD NCCF'!K115,'4.EUR NCCF'!K115,'5.GBP NCCF'!K115,'6.Other(Incld) NCCF'!K115)</f>
        <v>0</v>
      </c>
      <c r="L115" s="148">
        <f>SUM('2.CAD NCCF'!L115,'3.USD NCCF'!L115,'4.EUR NCCF'!L115,'5.GBP NCCF'!L115,'6.Other(Incld) NCCF'!L115)</f>
        <v>0</v>
      </c>
      <c r="M115" s="162">
        <f>SUM('2.CAD NCCF'!M115,'3.USD NCCF'!M115,'4.EUR NCCF'!M115,'5.GBP NCCF'!M115,'6.Other(Incld) NCCF'!M115)</f>
        <v>0</v>
      </c>
      <c r="N115" s="152">
        <f>SUM('2.CAD NCCF'!N115,'3.USD NCCF'!N115,'4.EUR NCCF'!N115,'5.GBP NCCF'!N115,'6.Other(Incld) NCCF'!N115)</f>
        <v>0</v>
      </c>
      <c r="O115" s="152">
        <f>SUM('2.CAD NCCF'!O115,'3.USD NCCF'!O115,'4.EUR NCCF'!O115,'5.GBP NCCF'!O115,'6.Other(Incld) NCCF'!O115)</f>
        <v>0</v>
      </c>
      <c r="P115" s="152">
        <f>SUM('2.CAD NCCF'!P115,'3.USD NCCF'!P115,'4.EUR NCCF'!P115,'5.GBP NCCF'!P115,'6.Other(Incld) NCCF'!P115)</f>
        <v>0</v>
      </c>
      <c r="Q115" s="152">
        <f>SUM('2.CAD NCCF'!Q115,'3.USD NCCF'!Q115,'4.EUR NCCF'!Q115,'5.GBP NCCF'!Q115,'6.Other(Incld) NCCF'!Q115)</f>
        <v>0</v>
      </c>
      <c r="R115" s="152">
        <f>SUM('2.CAD NCCF'!R115,'3.USD NCCF'!R115,'4.EUR NCCF'!R115,'5.GBP NCCF'!R115,'6.Other(Incld) NCCF'!R115)</f>
        <v>0</v>
      </c>
      <c r="S115" s="152">
        <f>SUM('2.CAD NCCF'!S115,'3.USD NCCF'!S115,'4.EUR NCCF'!S115,'5.GBP NCCF'!S115,'6.Other(Incld) NCCF'!S115)</f>
        <v>0</v>
      </c>
      <c r="T115" s="152">
        <f>SUM('2.CAD NCCF'!T115,'3.USD NCCF'!T115,'4.EUR NCCF'!T115,'5.GBP NCCF'!T115,'6.Other(Incld) NCCF'!T115)</f>
        <v>0</v>
      </c>
      <c r="U115" s="152">
        <f>SUM('2.CAD NCCF'!U115,'3.USD NCCF'!U115,'4.EUR NCCF'!U115,'5.GBP NCCF'!U115,'6.Other(Incld) NCCF'!U115)</f>
        <v>0</v>
      </c>
      <c r="V115" s="165">
        <f>SUM('2.CAD NCCF'!V115,'3.USD NCCF'!V115,'4.EUR NCCF'!V115,'5.GBP NCCF'!V115,'6.Other(Incld) NCCF'!V115)</f>
        <v>0</v>
      </c>
      <c r="W115" s="121">
        <f>SUM('2.CAD NCCF'!W115,'3.USD NCCF'!W115,'4.EUR NCCF'!W115,'5.GBP NCCF'!W115,'6.Other(Incld) NCCF'!W115)</f>
        <v>0</v>
      </c>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146" t="s">
        <v>150</v>
      </c>
      <c r="G117" s="160">
        <f>SUM('2.CAD NCCF'!G117,'3.USD NCCF'!G117,'4.EUR NCCF'!G117,'5.GBP NCCF'!G117,'6.Other(Incld) NCCF'!G117)</f>
        <v>0</v>
      </c>
      <c r="H117" s="208">
        <f>SUM('2.CAD NCCF'!H117,'3.USD NCCF'!H117,'4.EUR NCCF'!H117,'5.GBP NCCF'!H117,'6.Other(Incld) NCCF'!H117)</f>
        <v>0</v>
      </c>
      <c r="I117" s="149">
        <f>SUM('2.CAD NCCF'!I117,'3.USD NCCF'!I117,'4.EUR NCCF'!I117,'5.GBP NCCF'!I117,'6.Other(Incld) NCCF'!I117)</f>
        <v>0</v>
      </c>
      <c r="J117" s="149">
        <f>SUM('2.CAD NCCF'!J117,'3.USD NCCF'!J117,'4.EUR NCCF'!J117,'5.GBP NCCF'!J117,'6.Other(Incld) NCCF'!J117)</f>
        <v>0</v>
      </c>
      <c r="K117" s="167">
        <f>SUM('2.CAD NCCF'!K117,'3.USD NCCF'!K117,'4.EUR NCCF'!K117,'5.GBP NCCF'!K117,'6.Other(Incld) NCCF'!K117)</f>
        <v>0</v>
      </c>
      <c r="L117" s="148">
        <f>SUM('2.CAD NCCF'!L117,'3.USD NCCF'!L117,'4.EUR NCCF'!L117,'5.GBP NCCF'!L117,'6.Other(Incld) NCCF'!L117)</f>
        <v>0</v>
      </c>
      <c r="M117" s="162">
        <f>SUM('2.CAD NCCF'!M117,'3.USD NCCF'!M117,'4.EUR NCCF'!M117,'5.GBP NCCF'!M117,'6.Other(Incld) NCCF'!M117)</f>
        <v>0</v>
      </c>
      <c r="N117" s="152">
        <f>SUM('2.CAD NCCF'!N117,'3.USD NCCF'!N117,'4.EUR NCCF'!N117,'5.GBP NCCF'!N117,'6.Other(Incld) NCCF'!N117)</f>
        <v>0</v>
      </c>
      <c r="O117" s="152">
        <f>SUM('2.CAD NCCF'!O117,'3.USD NCCF'!O117,'4.EUR NCCF'!O117,'5.GBP NCCF'!O117,'6.Other(Incld) NCCF'!O117)</f>
        <v>0</v>
      </c>
      <c r="P117" s="152">
        <f>SUM('2.CAD NCCF'!P117,'3.USD NCCF'!P117,'4.EUR NCCF'!P117,'5.GBP NCCF'!P117,'6.Other(Incld) NCCF'!P117)</f>
        <v>0</v>
      </c>
      <c r="Q117" s="152">
        <f>SUM('2.CAD NCCF'!Q117,'3.USD NCCF'!Q117,'4.EUR NCCF'!Q117,'5.GBP NCCF'!Q117,'6.Other(Incld) NCCF'!Q117)</f>
        <v>0</v>
      </c>
      <c r="R117" s="152">
        <f>SUM('2.CAD NCCF'!R117,'3.USD NCCF'!R117,'4.EUR NCCF'!R117,'5.GBP NCCF'!R117,'6.Other(Incld) NCCF'!R117)</f>
        <v>0</v>
      </c>
      <c r="S117" s="152">
        <f>SUM('2.CAD NCCF'!S117,'3.USD NCCF'!S117,'4.EUR NCCF'!S117,'5.GBP NCCF'!S117,'6.Other(Incld) NCCF'!S117)</f>
        <v>0</v>
      </c>
      <c r="T117" s="152">
        <f>SUM('2.CAD NCCF'!T117,'3.USD NCCF'!T117,'4.EUR NCCF'!T117,'5.GBP NCCF'!T117,'6.Other(Incld) NCCF'!T117)</f>
        <v>0</v>
      </c>
      <c r="U117" s="152">
        <f>SUM('2.CAD NCCF'!U117,'3.USD NCCF'!U117,'4.EUR NCCF'!U117,'5.GBP NCCF'!U117,'6.Other(Incld) NCCF'!U117)</f>
        <v>0</v>
      </c>
      <c r="V117" s="165">
        <f>SUM('2.CAD NCCF'!V117,'3.USD NCCF'!V117,'4.EUR NCCF'!V117,'5.GBP NCCF'!V117,'6.Other(Incld) NCCF'!V117)</f>
        <v>0</v>
      </c>
      <c r="W117" s="121">
        <f>SUM('2.CAD NCCF'!W117,'3.USD NCCF'!W117,'4.EUR NCCF'!W117,'5.GBP NCCF'!W117,'6.Other(Incld) NCCF'!W117)</f>
        <v>0</v>
      </c>
      <c r="Y117" s="326"/>
    </row>
    <row r="118" spans="2:25" outlineLevel="1" x14ac:dyDescent="0.25">
      <c r="B118" s="25"/>
      <c r="C118" s="24"/>
      <c r="D118" s="63"/>
      <c r="E118" s="63"/>
      <c r="F118" s="146" t="s">
        <v>151</v>
      </c>
      <c r="G118" s="160">
        <f>SUM('2.CAD NCCF'!G118,'3.USD NCCF'!G118,'4.EUR NCCF'!G118,'5.GBP NCCF'!G118,'6.Other(Incld) NCCF'!G118)</f>
        <v>0</v>
      </c>
      <c r="H118" s="208">
        <f>SUM('2.CAD NCCF'!H118,'3.USD NCCF'!H118,'4.EUR NCCF'!H118,'5.GBP NCCF'!H118,'6.Other(Incld) NCCF'!H118)</f>
        <v>0</v>
      </c>
      <c r="I118" s="149">
        <f>SUM('2.CAD NCCF'!I118,'3.USD NCCF'!I118,'4.EUR NCCF'!I118,'5.GBP NCCF'!I118,'6.Other(Incld) NCCF'!I118)</f>
        <v>0</v>
      </c>
      <c r="J118" s="149">
        <f>SUM('2.CAD NCCF'!J118,'3.USD NCCF'!J118,'4.EUR NCCF'!J118,'5.GBP NCCF'!J118,'6.Other(Incld) NCCF'!J118)</f>
        <v>0</v>
      </c>
      <c r="K118" s="167">
        <f>SUM('2.CAD NCCF'!K118,'3.USD NCCF'!K118,'4.EUR NCCF'!K118,'5.GBP NCCF'!K118,'6.Other(Incld) NCCF'!K118)</f>
        <v>0</v>
      </c>
      <c r="L118" s="148">
        <f>SUM('2.CAD NCCF'!L118,'3.USD NCCF'!L118,'4.EUR NCCF'!L118,'5.GBP NCCF'!L118,'6.Other(Incld) NCCF'!L118)</f>
        <v>0</v>
      </c>
      <c r="M118" s="162">
        <f>SUM('2.CAD NCCF'!M118,'3.USD NCCF'!M118,'4.EUR NCCF'!M118,'5.GBP NCCF'!M118,'6.Other(Incld) NCCF'!M118)</f>
        <v>0</v>
      </c>
      <c r="N118" s="152">
        <f>SUM('2.CAD NCCF'!N118,'3.USD NCCF'!N118,'4.EUR NCCF'!N118,'5.GBP NCCF'!N118,'6.Other(Incld) NCCF'!N118)</f>
        <v>0</v>
      </c>
      <c r="O118" s="152">
        <f>SUM('2.CAD NCCF'!O118,'3.USD NCCF'!O118,'4.EUR NCCF'!O118,'5.GBP NCCF'!O118,'6.Other(Incld) NCCF'!O118)</f>
        <v>0</v>
      </c>
      <c r="P118" s="152">
        <f>SUM('2.CAD NCCF'!P118,'3.USD NCCF'!P118,'4.EUR NCCF'!P118,'5.GBP NCCF'!P118,'6.Other(Incld) NCCF'!P118)</f>
        <v>0</v>
      </c>
      <c r="Q118" s="152">
        <f>SUM('2.CAD NCCF'!Q118,'3.USD NCCF'!Q118,'4.EUR NCCF'!Q118,'5.GBP NCCF'!Q118,'6.Other(Incld) NCCF'!Q118)</f>
        <v>0</v>
      </c>
      <c r="R118" s="152">
        <f>SUM('2.CAD NCCF'!R118,'3.USD NCCF'!R118,'4.EUR NCCF'!R118,'5.GBP NCCF'!R118,'6.Other(Incld) NCCF'!R118)</f>
        <v>0</v>
      </c>
      <c r="S118" s="152">
        <f>SUM('2.CAD NCCF'!S118,'3.USD NCCF'!S118,'4.EUR NCCF'!S118,'5.GBP NCCF'!S118,'6.Other(Incld) NCCF'!S118)</f>
        <v>0</v>
      </c>
      <c r="T118" s="152">
        <f>SUM('2.CAD NCCF'!T118,'3.USD NCCF'!T118,'4.EUR NCCF'!T118,'5.GBP NCCF'!T118,'6.Other(Incld) NCCF'!T118)</f>
        <v>0</v>
      </c>
      <c r="U118" s="152">
        <f>SUM('2.CAD NCCF'!U118,'3.USD NCCF'!U118,'4.EUR NCCF'!U118,'5.GBP NCCF'!U118,'6.Other(Incld) NCCF'!U118)</f>
        <v>0</v>
      </c>
      <c r="V118" s="165">
        <f>SUM('2.CAD NCCF'!V118,'3.USD NCCF'!V118,'4.EUR NCCF'!V118,'5.GBP NCCF'!V118,'6.Other(Incld) NCCF'!V118)</f>
        <v>0</v>
      </c>
      <c r="W118" s="121">
        <f>SUM('2.CAD NCCF'!W118,'3.USD NCCF'!W118,'4.EUR NCCF'!W118,'5.GBP NCCF'!W118,'6.Other(Incld) NCCF'!W118)</f>
        <v>0</v>
      </c>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146" t="s">
        <v>153</v>
      </c>
      <c r="G120" s="160">
        <f>SUM('2.CAD NCCF'!G120,'3.USD NCCF'!G120,'4.EUR NCCF'!G120,'5.GBP NCCF'!G120,'6.Other(Incld) NCCF'!G120)</f>
        <v>0</v>
      </c>
      <c r="H120" s="208">
        <f>SUM('2.CAD NCCF'!H120,'3.USD NCCF'!H120,'4.EUR NCCF'!H120,'5.GBP NCCF'!H120,'6.Other(Incld) NCCF'!H120)</f>
        <v>0</v>
      </c>
      <c r="I120" s="149">
        <f>SUM('2.CAD NCCF'!I120,'3.USD NCCF'!I120,'4.EUR NCCF'!I120,'5.GBP NCCF'!I120,'6.Other(Incld) NCCF'!I120)</f>
        <v>0</v>
      </c>
      <c r="J120" s="149">
        <f>SUM('2.CAD NCCF'!J120,'3.USD NCCF'!J120,'4.EUR NCCF'!J120,'5.GBP NCCF'!J120,'6.Other(Incld) NCCF'!J120)</f>
        <v>0</v>
      </c>
      <c r="K120" s="167">
        <f>SUM('2.CAD NCCF'!K120,'3.USD NCCF'!K120,'4.EUR NCCF'!K120,'5.GBP NCCF'!K120,'6.Other(Incld) NCCF'!K120)</f>
        <v>0</v>
      </c>
      <c r="L120" s="148">
        <f>SUM('2.CAD NCCF'!L120,'3.USD NCCF'!L120,'4.EUR NCCF'!L120,'5.GBP NCCF'!L120,'6.Other(Incld) NCCF'!L120)</f>
        <v>0</v>
      </c>
      <c r="M120" s="162">
        <f>SUM('2.CAD NCCF'!M120,'3.USD NCCF'!M120,'4.EUR NCCF'!M120,'5.GBP NCCF'!M120,'6.Other(Incld) NCCF'!M120)</f>
        <v>0</v>
      </c>
      <c r="N120" s="152">
        <f>SUM('2.CAD NCCF'!N120,'3.USD NCCF'!N120,'4.EUR NCCF'!N120,'5.GBP NCCF'!N120,'6.Other(Incld) NCCF'!N120)</f>
        <v>0</v>
      </c>
      <c r="O120" s="152">
        <f>SUM('2.CAD NCCF'!O120,'3.USD NCCF'!O120,'4.EUR NCCF'!O120,'5.GBP NCCF'!O120,'6.Other(Incld) NCCF'!O120)</f>
        <v>0</v>
      </c>
      <c r="P120" s="152">
        <f>SUM('2.CAD NCCF'!P120,'3.USD NCCF'!P120,'4.EUR NCCF'!P120,'5.GBP NCCF'!P120,'6.Other(Incld) NCCF'!P120)</f>
        <v>0</v>
      </c>
      <c r="Q120" s="152">
        <f>SUM('2.CAD NCCF'!Q120,'3.USD NCCF'!Q120,'4.EUR NCCF'!Q120,'5.GBP NCCF'!Q120,'6.Other(Incld) NCCF'!Q120)</f>
        <v>0</v>
      </c>
      <c r="R120" s="152">
        <f>SUM('2.CAD NCCF'!R120,'3.USD NCCF'!R120,'4.EUR NCCF'!R120,'5.GBP NCCF'!R120,'6.Other(Incld) NCCF'!R120)</f>
        <v>0</v>
      </c>
      <c r="S120" s="152">
        <f>SUM('2.CAD NCCF'!S120,'3.USD NCCF'!S120,'4.EUR NCCF'!S120,'5.GBP NCCF'!S120,'6.Other(Incld) NCCF'!S120)</f>
        <v>0</v>
      </c>
      <c r="T120" s="152">
        <f>SUM('2.CAD NCCF'!T120,'3.USD NCCF'!T120,'4.EUR NCCF'!T120,'5.GBP NCCF'!T120,'6.Other(Incld) NCCF'!T120)</f>
        <v>0</v>
      </c>
      <c r="U120" s="152">
        <f>SUM('2.CAD NCCF'!U120,'3.USD NCCF'!U120,'4.EUR NCCF'!U120,'5.GBP NCCF'!U120,'6.Other(Incld) NCCF'!U120)</f>
        <v>0</v>
      </c>
      <c r="V120" s="165">
        <f>SUM('2.CAD NCCF'!V120,'3.USD NCCF'!V120,'4.EUR NCCF'!V120,'5.GBP NCCF'!V120,'6.Other(Incld) NCCF'!V120)</f>
        <v>0</v>
      </c>
      <c r="W120" s="121">
        <f>SUM('2.CAD NCCF'!W120,'3.USD NCCF'!W120,'4.EUR NCCF'!W120,'5.GBP NCCF'!W120,'6.Other(Incld) NCCF'!W120)</f>
        <v>0</v>
      </c>
      <c r="Y120" s="326"/>
    </row>
    <row r="121" spans="2:25" outlineLevel="1" x14ac:dyDescent="0.25">
      <c r="B121" s="25"/>
      <c r="C121" s="24"/>
      <c r="D121" s="63"/>
      <c r="E121" s="63"/>
      <c r="F121" s="146" t="s">
        <v>154</v>
      </c>
      <c r="G121" s="160">
        <f>SUM('2.CAD NCCF'!G121,'3.USD NCCF'!G121,'4.EUR NCCF'!G121,'5.GBP NCCF'!G121,'6.Other(Incld) NCCF'!G121)</f>
        <v>0</v>
      </c>
      <c r="H121" s="208">
        <f>SUM('2.CAD NCCF'!H121,'3.USD NCCF'!H121,'4.EUR NCCF'!H121,'5.GBP NCCF'!H121,'6.Other(Incld) NCCF'!H121)</f>
        <v>0</v>
      </c>
      <c r="I121" s="149">
        <f>SUM('2.CAD NCCF'!I121,'3.USD NCCF'!I121,'4.EUR NCCF'!I121,'5.GBP NCCF'!I121,'6.Other(Incld) NCCF'!I121)</f>
        <v>0</v>
      </c>
      <c r="J121" s="149">
        <f>SUM('2.CAD NCCF'!J121,'3.USD NCCF'!J121,'4.EUR NCCF'!J121,'5.GBP NCCF'!J121,'6.Other(Incld) NCCF'!J121)</f>
        <v>0</v>
      </c>
      <c r="K121" s="167">
        <f>SUM('2.CAD NCCF'!K121,'3.USD NCCF'!K121,'4.EUR NCCF'!K121,'5.GBP NCCF'!K121,'6.Other(Incld) NCCF'!K121)</f>
        <v>0</v>
      </c>
      <c r="L121" s="148">
        <f>SUM('2.CAD NCCF'!L121,'3.USD NCCF'!L121,'4.EUR NCCF'!L121,'5.GBP NCCF'!L121,'6.Other(Incld) NCCF'!L121)</f>
        <v>0</v>
      </c>
      <c r="M121" s="162">
        <f>SUM('2.CAD NCCF'!M121,'3.USD NCCF'!M121,'4.EUR NCCF'!M121,'5.GBP NCCF'!M121,'6.Other(Incld) NCCF'!M121)</f>
        <v>0</v>
      </c>
      <c r="N121" s="152">
        <f>SUM('2.CAD NCCF'!N121,'3.USD NCCF'!N121,'4.EUR NCCF'!N121,'5.GBP NCCF'!N121,'6.Other(Incld) NCCF'!N121)</f>
        <v>0</v>
      </c>
      <c r="O121" s="152">
        <f>SUM('2.CAD NCCF'!O121,'3.USD NCCF'!O121,'4.EUR NCCF'!O121,'5.GBP NCCF'!O121,'6.Other(Incld) NCCF'!O121)</f>
        <v>0</v>
      </c>
      <c r="P121" s="152">
        <f>SUM('2.CAD NCCF'!P121,'3.USD NCCF'!P121,'4.EUR NCCF'!P121,'5.GBP NCCF'!P121,'6.Other(Incld) NCCF'!P121)</f>
        <v>0</v>
      </c>
      <c r="Q121" s="152">
        <f>SUM('2.CAD NCCF'!Q121,'3.USD NCCF'!Q121,'4.EUR NCCF'!Q121,'5.GBP NCCF'!Q121,'6.Other(Incld) NCCF'!Q121)</f>
        <v>0</v>
      </c>
      <c r="R121" s="152">
        <f>SUM('2.CAD NCCF'!R121,'3.USD NCCF'!R121,'4.EUR NCCF'!R121,'5.GBP NCCF'!R121,'6.Other(Incld) NCCF'!R121)</f>
        <v>0</v>
      </c>
      <c r="S121" s="152">
        <f>SUM('2.CAD NCCF'!S121,'3.USD NCCF'!S121,'4.EUR NCCF'!S121,'5.GBP NCCF'!S121,'6.Other(Incld) NCCF'!S121)</f>
        <v>0</v>
      </c>
      <c r="T121" s="152">
        <f>SUM('2.CAD NCCF'!T121,'3.USD NCCF'!T121,'4.EUR NCCF'!T121,'5.GBP NCCF'!T121,'6.Other(Incld) NCCF'!T121)</f>
        <v>0</v>
      </c>
      <c r="U121" s="152">
        <f>SUM('2.CAD NCCF'!U121,'3.USD NCCF'!U121,'4.EUR NCCF'!U121,'5.GBP NCCF'!U121,'6.Other(Incld) NCCF'!U121)</f>
        <v>0</v>
      </c>
      <c r="V121" s="165">
        <f>SUM('2.CAD NCCF'!V121,'3.USD NCCF'!V121,'4.EUR NCCF'!V121,'5.GBP NCCF'!V121,'6.Other(Incld) NCCF'!V121)</f>
        <v>0</v>
      </c>
      <c r="W121" s="121">
        <f>SUM('2.CAD NCCF'!W121,'3.USD NCCF'!W121,'4.EUR NCCF'!W121,'5.GBP NCCF'!W121,'6.Other(Incld) NCCF'!W121)</f>
        <v>0</v>
      </c>
      <c r="Y121" s="326"/>
    </row>
    <row r="122" spans="2:25" outlineLevel="1" x14ac:dyDescent="0.25">
      <c r="B122" s="25"/>
      <c r="C122" s="24"/>
      <c r="D122" s="63"/>
      <c r="E122" s="63"/>
      <c r="F122" s="146" t="s">
        <v>155</v>
      </c>
      <c r="G122" s="160">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146" t="s">
        <v>157</v>
      </c>
      <c r="G124" s="160">
        <f>SUM('2.CAD NCCF'!G124,'3.USD NCCF'!G124,'4.EUR NCCF'!G124,'5.GBP NCCF'!G124,'6.Other(Incld) NCCF'!G124)</f>
        <v>0</v>
      </c>
      <c r="H124" s="208">
        <f>SUM('2.CAD NCCF'!H124,'3.USD NCCF'!H124,'4.EUR NCCF'!H124,'5.GBP NCCF'!H124,'6.Other(Incld) NCCF'!H124)</f>
        <v>0</v>
      </c>
      <c r="I124" s="149">
        <f>SUM('2.CAD NCCF'!I124,'3.USD NCCF'!I124,'4.EUR NCCF'!I124,'5.GBP NCCF'!I124,'6.Other(Incld) NCCF'!I124)</f>
        <v>0</v>
      </c>
      <c r="J124" s="149">
        <f>SUM('2.CAD NCCF'!J124,'3.USD NCCF'!J124,'4.EUR NCCF'!J124,'5.GBP NCCF'!J124,'6.Other(Incld) NCCF'!J124)</f>
        <v>0</v>
      </c>
      <c r="K124" s="167">
        <f>SUM('2.CAD NCCF'!K124,'3.USD NCCF'!K124,'4.EUR NCCF'!K124,'5.GBP NCCF'!K124,'6.Other(Incld) NCCF'!K124)</f>
        <v>0</v>
      </c>
      <c r="L124" s="148">
        <f>SUM('2.CAD NCCF'!L124,'3.USD NCCF'!L124,'4.EUR NCCF'!L124,'5.GBP NCCF'!L124,'6.Other(Incld) NCCF'!L124)</f>
        <v>0</v>
      </c>
      <c r="M124" s="162">
        <f>SUM('2.CAD NCCF'!M124,'3.USD NCCF'!M124,'4.EUR NCCF'!M124,'5.GBP NCCF'!M124,'6.Other(Incld) NCCF'!M124)</f>
        <v>0</v>
      </c>
      <c r="N124" s="152">
        <f>SUM('2.CAD NCCF'!N124,'3.USD NCCF'!N124,'4.EUR NCCF'!N124,'5.GBP NCCF'!N124,'6.Other(Incld) NCCF'!N124)</f>
        <v>0</v>
      </c>
      <c r="O124" s="152">
        <f>SUM('2.CAD NCCF'!O124,'3.USD NCCF'!O124,'4.EUR NCCF'!O124,'5.GBP NCCF'!O124,'6.Other(Incld) NCCF'!O124)</f>
        <v>0</v>
      </c>
      <c r="P124" s="152">
        <f>SUM('2.CAD NCCF'!P124,'3.USD NCCF'!P124,'4.EUR NCCF'!P124,'5.GBP NCCF'!P124,'6.Other(Incld) NCCF'!P124)</f>
        <v>0</v>
      </c>
      <c r="Q124" s="152">
        <f>SUM('2.CAD NCCF'!Q124,'3.USD NCCF'!Q124,'4.EUR NCCF'!Q124,'5.GBP NCCF'!Q124,'6.Other(Incld) NCCF'!Q124)</f>
        <v>0</v>
      </c>
      <c r="R124" s="152">
        <f>SUM('2.CAD NCCF'!R124,'3.USD NCCF'!R124,'4.EUR NCCF'!R124,'5.GBP NCCF'!R124,'6.Other(Incld) NCCF'!R124)</f>
        <v>0</v>
      </c>
      <c r="S124" s="152">
        <f>SUM('2.CAD NCCF'!S124,'3.USD NCCF'!S124,'4.EUR NCCF'!S124,'5.GBP NCCF'!S124,'6.Other(Incld) NCCF'!S124)</f>
        <v>0</v>
      </c>
      <c r="T124" s="152">
        <f>SUM('2.CAD NCCF'!T124,'3.USD NCCF'!T124,'4.EUR NCCF'!T124,'5.GBP NCCF'!T124,'6.Other(Incld) NCCF'!T124)</f>
        <v>0</v>
      </c>
      <c r="U124" s="152">
        <f>SUM('2.CAD NCCF'!U124,'3.USD NCCF'!U124,'4.EUR NCCF'!U124,'5.GBP NCCF'!U124,'6.Other(Incld) NCCF'!U124)</f>
        <v>0</v>
      </c>
      <c r="V124" s="165">
        <f>SUM('2.CAD NCCF'!V124,'3.USD NCCF'!V124,'4.EUR NCCF'!V124,'5.GBP NCCF'!V124,'6.Other(Incld) NCCF'!V124)</f>
        <v>0</v>
      </c>
      <c r="W124" s="121">
        <f>SUM('2.CAD NCCF'!W124,'3.USD NCCF'!W124,'4.EUR NCCF'!W124,'5.GBP NCCF'!W124,'6.Other(Incld) NCCF'!W124)</f>
        <v>0</v>
      </c>
      <c r="Y124" s="326"/>
    </row>
    <row r="125" spans="2:25" outlineLevel="1" x14ac:dyDescent="0.25">
      <c r="B125" s="25"/>
      <c r="C125" s="24"/>
      <c r="D125" s="63"/>
      <c r="E125" s="63"/>
      <c r="F125" s="146" t="s">
        <v>158</v>
      </c>
      <c r="G125" s="160">
        <f>SUM('2.CAD NCCF'!G125,'3.USD NCCF'!G125,'4.EUR NCCF'!G125,'5.GBP NCCF'!G125,'6.Other(Incld) NCCF'!G125)</f>
        <v>0</v>
      </c>
      <c r="H125" s="208">
        <f>SUM('2.CAD NCCF'!H125,'3.USD NCCF'!H125,'4.EUR NCCF'!H125,'5.GBP NCCF'!H125,'6.Other(Incld) NCCF'!H125)</f>
        <v>0</v>
      </c>
      <c r="I125" s="149">
        <f>SUM('2.CAD NCCF'!I125,'3.USD NCCF'!I125,'4.EUR NCCF'!I125,'5.GBP NCCF'!I125,'6.Other(Incld) NCCF'!I125)</f>
        <v>0</v>
      </c>
      <c r="J125" s="149">
        <f>SUM('2.CAD NCCF'!J125,'3.USD NCCF'!J125,'4.EUR NCCF'!J125,'5.GBP NCCF'!J125,'6.Other(Incld) NCCF'!J125)</f>
        <v>0</v>
      </c>
      <c r="K125" s="167">
        <f>SUM('2.CAD NCCF'!K125,'3.USD NCCF'!K125,'4.EUR NCCF'!K125,'5.GBP NCCF'!K125,'6.Other(Incld) NCCF'!K125)</f>
        <v>0</v>
      </c>
      <c r="L125" s="148">
        <f>SUM('2.CAD NCCF'!L125,'3.USD NCCF'!L125,'4.EUR NCCF'!L125,'5.GBP NCCF'!L125,'6.Other(Incld) NCCF'!L125)</f>
        <v>0</v>
      </c>
      <c r="M125" s="162">
        <f>SUM('2.CAD NCCF'!M125,'3.USD NCCF'!M125,'4.EUR NCCF'!M125,'5.GBP NCCF'!M125,'6.Other(Incld) NCCF'!M125)</f>
        <v>0</v>
      </c>
      <c r="N125" s="169">
        <f>SUM('2.CAD NCCF'!N125,'3.USD NCCF'!N125,'4.EUR NCCF'!N125,'5.GBP NCCF'!N125,'6.Other(Incld) NCCF'!N125)</f>
        <v>0</v>
      </c>
      <c r="O125" s="169">
        <f>SUM('2.CAD NCCF'!O125,'3.USD NCCF'!O125,'4.EUR NCCF'!O125,'5.GBP NCCF'!O125,'6.Other(Incld) NCCF'!O125)</f>
        <v>0</v>
      </c>
      <c r="P125" s="169">
        <f>SUM('2.CAD NCCF'!P125,'3.USD NCCF'!P125,'4.EUR NCCF'!P125,'5.GBP NCCF'!P125,'6.Other(Incld) NCCF'!P125)</f>
        <v>0</v>
      </c>
      <c r="Q125" s="169">
        <f>SUM('2.CAD NCCF'!Q125,'3.USD NCCF'!Q125,'4.EUR NCCF'!Q125,'5.GBP NCCF'!Q125,'6.Other(Incld) NCCF'!Q125)</f>
        <v>0</v>
      </c>
      <c r="R125" s="169">
        <f>SUM('2.CAD NCCF'!R125,'3.USD NCCF'!R125,'4.EUR NCCF'!R125,'5.GBP NCCF'!R125,'6.Other(Incld) NCCF'!R125)</f>
        <v>0</v>
      </c>
      <c r="S125" s="169">
        <f>SUM('2.CAD NCCF'!S125,'3.USD NCCF'!S125,'4.EUR NCCF'!S125,'5.GBP NCCF'!S125,'6.Other(Incld) NCCF'!S125)</f>
        <v>0</v>
      </c>
      <c r="T125" s="169">
        <f>SUM('2.CAD NCCF'!T125,'3.USD NCCF'!T125,'4.EUR NCCF'!T125,'5.GBP NCCF'!T125,'6.Other(Incld) NCCF'!T125)</f>
        <v>0</v>
      </c>
      <c r="U125" s="169">
        <f>SUM('2.CAD NCCF'!U125,'3.USD NCCF'!U125,'4.EUR NCCF'!U125,'5.GBP NCCF'!U125,'6.Other(Incld) NCCF'!U125)</f>
        <v>0</v>
      </c>
      <c r="V125" s="165">
        <f>SUM('2.CAD NCCF'!V125,'3.USD NCCF'!V125,'4.EUR NCCF'!V125,'5.GBP NCCF'!V125,'6.Other(Incld) NCCF'!V125)</f>
        <v>0</v>
      </c>
      <c r="W125" s="121">
        <f>SUM('2.CAD NCCF'!W125,'3.USD NCCF'!W125,'4.EUR NCCF'!W125,'5.GBP NCCF'!W125,'6.Other(Incld) NCCF'!W125)</f>
        <v>0</v>
      </c>
      <c r="Y125" s="326"/>
    </row>
    <row r="126" spans="2:25" outlineLevel="1" x14ac:dyDescent="0.25">
      <c r="B126" s="25"/>
      <c r="C126" s="24"/>
      <c r="D126" s="23"/>
      <c r="E126" s="63"/>
      <c r="F126" s="146" t="s">
        <v>159</v>
      </c>
      <c r="G126" s="160">
        <f>SUM('2.CAD NCCF'!G126,'3.USD NCCF'!G126,'4.EUR NCCF'!G126,'5.GBP NCCF'!G126,'6.Other(Incld) NCCF'!G126)</f>
        <v>0</v>
      </c>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146" t="s">
        <v>161</v>
      </c>
      <c r="G128" s="160">
        <f>SUM('2.CAD NCCF'!G128,'3.USD NCCF'!G128,'4.EUR NCCF'!G128,'5.GBP NCCF'!G128,'6.Other(Incld) NCCF'!G128)</f>
        <v>0</v>
      </c>
      <c r="H128" s="161">
        <f>SUM('2.CAD NCCF'!H128,'3.USD NCCF'!H128,'4.EUR NCCF'!H128,'5.GBP NCCF'!H128,'6.Other(Incld) NCCF'!H128)</f>
        <v>0</v>
      </c>
      <c r="I128" s="149">
        <f>SUM('2.CAD NCCF'!I128,'3.USD NCCF'!I128,'4.EUR NCCF'!I128,'5.GBP NCCF'!I128,'6.Other(Incld) NCCF'!I128)</f>
        <v>0</v>
      </c>
      <c r="J128" s="149">
        <f>SUM('2.CAD NCCF'!J128,'3.USD NCCF'!J128,'4.EUR NCCF'!J128,'5.GBP NCCF'!J128,'6.Other(Incld) NCCF'!J128)</f>
        <v>0</v>
      </c>
      <c r="K128" s="167">
        <f>SUM('2.CAD NCCF'!K128,'3.USD NCCF'!K128,'4.EUR NCCF'!K128,'5.GBP NCCF'!K128,'6.Other(Incld) NCCF'!K128)</f>
        <v>0</v>
      </c>
      <c r="L128" s="148">
        <f>SUM('2.CAD NCCF'!L128,'3.USD NCCF'!L128,'4.EUR NCCF'!L128,'5.GBP NCCF'!L128,'6.Other(Incld) NCCF'!L128)</f>
        <v>0</v>
      </c>
      <c r="M128" s="162">
        <f>SUM('2.CAD NCCF'!M128,'3.USD NCCF'!M128,'4.EUR NCCF'!M128,'5.GBP NCCF'!M128,'6.Other(Incld) NCCF'!M128)</f>
        <v>0</v>
      </c>
      <c r="N128" s="152">
        <f>SUM('2.CAD NCCF'!N128,'3.USD NCCF'!N128,'4.EUR NCCF'!N128,'5.GBP NCCF'!N128,'6.Other(Incld) NCCF'!N128)</f>
        <v>0</v>
      </c>
      <c r="O128" s="152">
        <f>SUM('2.CAD NCCF'!O128,'3.USD NCCF'!O128,'4.EUR NCCF'!O128,'5.GBP NCCF'!O128,'6.Other(Incld) NCCF'!O128)</f>
        <v>0</v>
      </c>
      <c r="P128" s="152">
        <f>SUM('2.CAD NCCF'!P128,'3.USD NCCF'!P128,'4.EUR NCCF'!P128,'5.GBP NCCF'!P128,'6.Other(Incld) NCCF'!P128)</f>
        <v>0</v>
      </c>
      <c r="Q128" s="152">
        <f>SUM('2.CAD NCCF'!Q128,'3.USD NCCF'!Q128,'4.EUR NCCF'!Q128,'5.GBP NCCF'!Q128,'6.Other(Incld) NCCF'!Q128)</f>
        <v>0</v>
      </c>
      <c r="R128" s="152">
        <f>SUM('2.CAD NCCF'!R128,'3.USD NCCF'!R128,'4.EUR NCCF'!R128,'5.GBP NCCF'!R128,'6.Other(Incld) NCCF'!R128)</f>
        <v>0</v>
      </c>
      <c r="S128" s="152">
        <f>SUM('2.CAD NCCF'!S128,'3.USD NCCF'!S128,'4.EUR NCCF'!S128,'5.GBP NCCF'!S128,'6.Other(Incld) NCCF'!S128)</f>
        <v>0</v>
      </c>
      <c r="T128" s="152">
        <f>SUM('2.CAD NCCF'!T128,'3.USD NCCF'!T128,'4.EUR NCCF'!T128,'5.GBP NCCF'!T128,'6.Other(Incld) NCCF'!T128)</f>
        <v>0</v>
      </c>
      <c r="U128" s="152">
        <f>SUM('2.CAD NCCF'!U128,'3.USD NCCF'!U128,'4.EUR NCCF'!U128,'5.GBP NCCF'!U128,'6.Other(Incld) NCCF'!U128)</f>
        <v>0</v>
      </c>
      <c r="V128" s="165">
        <f>SUM('2.CAD NCCF'!V128,'3.USD NCCF'!V128,'4.EUR NCCF'!V128,'5.GBP NCCF'!V128,'6.Other(Incld) NCCF'!V128)</f>
        <v>0</v>
      </c>
      <c r="W128" s="121">
        <f>SUM('2.CAD NCCF'!W128,'3.USD NCCF'!W128,'4.EUR NCCF'!W128,'5.GBP NCCF'!W128,'6.Other(Incld) NCCF'!W128)</f>
        <v>0</v>
      </c>
      <c r="Y128" s="326"/>
    </row>
    <row r="129" spans="2:25" outlineLevel="1" x14ac:dyDescent="0.25">
      <c r="B129" s="25"/>
      <c r="C129" s="24"/>
      <c r="D129" s="24"/>
      <c r="E129" s="63"/>
      <c r="F129" s="146" t="s">
        <v>162</v>
      </c>
      <c r="G129" s="160">
        <f>SUM('2.CAD NCCF'!G129,'3.USD NCCF'!G129,'4.EUR NCCF'!G129,'5.GBP NCCF'!G129,'6.Other(Incld) NCCF'!G129)</f>
        <v>0</v>
      </c>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146" t="s">
        <v>164</v>
      </c>
      <c r="G131" s="160">
        <f>SUM('2.CAD NCCF'!G131,'3.USD NCCF'!G131,'4.EUR NCCF'!G131,'5.GBP NCCF'!G131,'6.Other(Incld) NCCF'!G131)</f>
        <v>0</v>
      </c>
      <c r="H131" s="208">
        <f>SUM('2.CAD NCCF'!H131,'3.USD NCCF'!H131,'4.EUR NCCF'!H131,'5.GBP NCCF'!H131,'6.Other(Incld) NCCF'!H131)</f>
        <v>0</v>
      </c>
      <c r="I131" s="149">
        <f>SUM('2.CAD NCCF'!I131,'3.USD NCCF'!I131,'4.EUR NCCF'!I131,'5.GBP NCCF'!I131,'6.Other(Incld) NCCF'!I131)</f>
        <v>0</v>
      </c>
      <c r="J131" s="149">
        <f>SUM('2.CAD NCCF'!J131,'3.USD NCCF'!J131,'4.EUR NCCF'!J131,'5.GBP NCCF'!J131,'6.Other(Incld) NCCF'!J131)</f>
        <v>0</v>
      </c>
      <c r="K131" s="167">
        <f>SUM('2.CAD NCCF'!K131,'3.USD NCCF'!K131,'4.EUR NCCF'!K131,'5.GBP NCCF'!K131,'6.Other(Incld) NCCF'!K131)</f>
        <v>0</v>
      </c>
      <c r="L131" s="148">
        <f>SUM('2.CAD NCCF'!L131,'3.USD NCCF'!L131,'4.EUR NCCF'!L131,'5.GBP NCCF'!L131,'6.Other(Incld) NCCF'!L131)</f>
        <v>0</v>
      </c>
      <c r="M131" s="162">
        <f>SUM('2.CAD NCCF'!M131,'3.USD NCCF'!M131,'4.EUR NCCF'!M131,'5.GBP NCCF'!M131,'6.Other(Incld) NCCF'!M131)</f>
        <v>0</v>
      </c>
      <c r="N131" s="152">
        <f>SUM('2.CAD NCCF'!N131,'3.USD NCCF'!N131,'4.EUR NCCF'!N131,'5.GBP NCCF'!N131,'6.Other(Incld) NCCF'!N131)</f>
        <v>0</v>
      </c>
      <c r="O131" s="152">
        <f>SUM('2.CAD NCCF'!O131,'3.USD NCCF'!O131,'4.EUR NCCF'!O131,'5.GBP NCCF'!O131,'6.Other(Incld) NCCF'!O131)</f>
        <v>0</v>
      </c>
      <c r="P131" s="152">
        <f>SUM('2.CAD NCCF'!P131,'3.USD NCCF'!P131,'4.EUR NCCF'!P131,'5.GBP NCCF'!P131,'6.Other(Incld) NCCF'!P131)</f>
        <v>0</v>
      </c>
      <c r="Q131" s="152">
        <f>SUM('2.CAD NCCF'!Q131,'3.USD NCCF'!Q131,'4.EUR NCCF'!Q131,'5.GBP NCCF'!Q131,'6.Other(Incld) NCCF'!Q131)</f>
        <v>0</v>
      </c>
      <c r="R131" s="152">
        <f>SUM('2.CAD NCCF'!R131,'3.USD NCCF'!R131,'4.EUR NCCF'!R131,'5.GBP NCCF'!R131,'6.Other(Incld) NCCF'!R131)</f>
        <v>0</v>
      </c>
      <c r="S131" s="152">
        <f>SUM('2.CAD NCCF'!S131,'3.USD NCCF'!S131,'4.EUR NCCF'!S131,'5.GBP NCCF'!S131,'6.Other(Incld) NCCF'!S131)</f>
        <v>0</v>
      </c>
      <c r="T131" s="152">
        <f>SUM('2.CAD NCCF'!T131,'3.USD NCCF'!T131,'4.EUR NCCF'!T131,'5.GBP NCCF'!T131,'6.Other(Incld) NCCF'!T131)</f>
        <v>0</v>
      </c>
      <c r="U131" s="152">
        <f>SUM('2.CAD NCCF'!U131,'3.USD NCCF'!U131,'4.EUR NCCF'!U131,'5.GBP NCCF'!U131,'6.Other(Incld) NCCF'!U131)</f>
        <v>0</v>
      </c>
      <c r="V131" s="165">
        <f>SUM('2.CAD NCCF'!V131,'3.USD NCCF'!V131,'4.EUR NCCF'!V131,'5.GBP NCCF'!V131,'6.Other(Incld) NCCF'!V131)</f>
        <v>0</v>
      </c>
      <c r="W131" s="121">
        <f>SUM('2.CAD NCCF'!W131,'3.USD NCCF'!W131,'4.EUR NCCF'!W131,'5.GBP NCCF'!W131,'6.Other(Incld) NCCF'!W131)</f>
        <v>0</v>
      </c>
      <c r="Y131" s="326"/>
    </row>
    <row r="132" spans="2:25" outlineLevel="1" x14ac:dyDescent="0.25">
      <c r="B132" s="25"/>
      <c r="C132" s="63"/>
      <c r="D132" s="63"/>
      <c r="E132" s="63"/>
      <c r="F132" s="146" t="s">
        <v>165</v>
      </c>
      <c r="G132" s="160">
        <f>SUM('2.CAD NCCF'!G132,'3.USD NCCF'!G132,'4.EUR NCCF'!G132,'5.GBP NCCF'!G132,'6.Other(Incld) NCCF'!G132)</f>
        <v>0</v>
      </c>
      <c r="H132" s="208">
        <f>SUM('2.CAD NCCF'!H132,'3.USD NCCF'!H132,'4.EUR NCCF'!H132,'5.GBP NCCF'!H132,'6.Other(Incld) NCCF'!H132)</f>
        <v>0</v>
      </c>
      <c r="I132" s="149">
        <f>SUM('2.CAD NCCF'!I132,'3.USD NCCF'!I132,'4.EUR NCCF'!I132,'5.GBP NCCF'!I132,'6.Other(Incld) NCCF'!I132)</f>
        <v>0</v>
      </c>
      <c r="J132" s="149">
        <f>SUM('2.CAD NCCF'!J132,'3.USD NCCF'!J132,'4.EUR NCCF'!J132,'5.GBP NCCF'!J132,'6.Other(Incld) NCCF'!J132)</f>
        <v>0</v>
      </c>
      <c r="K132" s="167">
        <f>SUM('2.CAD NCCF'!K132,'3.USD NCCF'!K132,'4.EUR NCCF'!K132,'5.GBP NCCF'!K132,'6.Other(Incld) NCCF'!K132)</f>
        <v>0</v>
      </c>
      <c r="L132" s="148">
        <f>SUM('2.CAD NCCF'!L132,'3.USD NCCF'!L132,'4.EUR NCCF'!L132,'5.GBP NCCF'!L132,'6.Other(Incld) NCCF'!L132)</f>
        <v>0</v>
      </c>
      <c r="M132" s="162">
        <f>SUM('2.CAD NCCF'!M132,'3.USD NCCF'!M132,'4.EUR NCCF'!M132,'5.GBP NCCF'!M132,'6.Other(Incld) NCCF'!M132)</f>
        <v>0</v>
      </c>
      <c r="N132" s="152">
        <f>SUM('2.CAD NCCF'!N132,'3.USD NCCF'!N132,'4.EUR NCCF'!N132,'5.GBP NCCF'!N132,'6.Other(Incld) NCCF'!N132)</f>
        <v>0</v>
      </c>
      <c r="O132" s="152">
        <f>SUM('2.CAD NCCF'!O132,'3.USD NCCF'!O132,'4.EUR NCCF'!O132,'5.GBP NCCF'!O132,'6.Other(Incld) NCCF'!O132)</f>
        <v>0</v>
      </c>
      <c r="P132" s="152">
        <f>SUM('2.CAD NCCF'!P132,'3.USD NCCF'!P132,'4.EUR NCCF'!P132,'5.GBP NCCF'!P132,'6.Other(Incld) NCCF'!P132)</f>
        <v>0</v>
      </c>
      <c r="Q132" s="152">
        <f>SUM('2.CAD NCCF'!Q132,'3.USD NCCF'!Q132,'4.EUR NCCF'!Q132,'5.GBP NCCF'!Q132,'6.Other(Incld) NCCF'!Q132)</f>
        <v>0</v>
      </c>
      <c r="R132" s="152">
        <f>SUM('2.CAD NCCF'!R132,'3.USD NCCF'!R132,'4.EUR NCCF'!R132,'5.GBP NCCF'!R132,'6.Other(Incld) NCCF'!R132)</f>
        <v>0</v>
      </c>
      <c r="S132" s="152">
        <f>SUM('2.CAD NCCF'!S132,'3.USD NCCF'!S132,'4.EUR NCCF'!S132,'5.GBP NCCF'!S132,'6.Other(Incld) NCCF'!S132)</f>
        <v>0</v>
      </c>
      <c r="T132" s="152">
        <f>SUM('2.CAD NCCF'!T132,'3.USD NCCF'!T132,'4.EUR NCCF'!T132,'5.GBP NCCF'!T132,'6.Other(Incld) NCCF'!T132)</f>
        <v>0</v>
      </c>
      <c r="U132" s="152">
        <f>SUM('2.CAD NCCF'!U132,'3.USD NCCF'!U132,'4.EUR NCCF'!U132,'5.GBP NCCF'!U132,'6.Other(Incld) NCCF'!U132)</f>
        <v>0</v>
      </c>
      <c r="V132" s="165">
        <f>SUM('2.CAD NCCF'!V132,'3.USD NCCF'!V132,'4.EUR NCCF'!V132,'5.GBP NCCF'!V132,'6.Other(Incld) NCCF'!V132)</f>
        <v>0</v>
      </c>
      <c r="W132" s="121">
        <f>SUM('2.CAD NCCF'!W132,'3.USD NCCF'!W132,'4.EUR NCCF'!W132,'5.GBP NCCF'!W132,'6.Other(Incld) NCCF'!W132)</f>
        <v>0</v>
      </c>
      <c r="Y132" s="326"/>
    </row>
    <row r="133" spans="2:25" outlineLevel="1" x14ac:dyDescent="0.25">
      <c r="B133" s="25"/>
      <c r="C133" s="63"/>
      <c r="D133" s="63"/>
      <c r="E133" s="63"/>
      <c r="F133" s="146" t="s">
        <v>166</v>
      </c>
      <c r="G133" s="160">
        <f>SUM('2.CAD NCCF'!G133,'3.USD NCCF'!G133,'4.EUR NCCF'!G133,'5.GBP NCCF'!G133,'6.Other(Incld) NCCF'!G133)</f>
        <v>0</v>
      </c>
      <c r="H133" s="208">
        <f>SUM('2.CAD NCCF'!H133,'3.USD NCCF'!H133,'4.EUR NCCF'!H133,'5.GBP NCCF'!H133,'6.Other(Incld) NCCF'!H133)</f>
        <v>0</v>
      </c>
      <c r="I133" s="149">
        <f>SUM('2.CAD NCCF'!I133,'3.USD NCCF'!I133,'4.EUR NCCF'!I133,'5.GBP NCCF'!I133,'6.Other(Incld) NCCF'!I133)</f>
        <v>0</v>
      </c>
      <c r="J133" s="149">
        <f>SUM('2.CAD NCCF'!J133,'3.USD NCCF'!J133,'4.EUR NCCF'!J133,'5.GBP NCCF'!J133,'6.Other(Incld) NCCF'!J133)</f>
        <v>0</v>
      </c>
      <c r="K133" s="167">
        <f>SUM('2.CAD NCCF'!K133,'3.USD NCCF'!K133,'4.EUR NCCF'!K133,'5.GBP NCCF'!K133,'6.Other(Incld) NCCF'!K133)</f>
        <v>0</v>
      </c>
      <c r="L133" s="148">
        <f>SUM('2.CAD NCCF'!L133,'3.USD NCCF'!L133,'4.EUR NCCF'!L133,'5.GBP NCCF'!L133,'6.Other(Incld) NCCF'!L133)</f>
        <v>0</v>
      </c>
      <c r="M133" s="162">
        <f>SUM('2.CAD NCCF'!M133,'3.USD NCCF'!M133,'4.EUR NCCF'!M133,'5.GBP NCCF'!M133,'6.Other(Incld) NCCF'!M133)</f>
        <v>0</v>
      </c>
      <c r="N133" s="152">
        <f>SUM('2.CAD NCCF'!N133,'3.USD NCCF'!N133,'4.EUR NCCF'!N133,'5.GBP NCCF'!N133,'6.Other(Incld) NCCF'!N133)</f>
        <v>0</v>
      </c>
      <c r="O133" s="152">
        <f>SUM('2.CAD NCCF'!O133,'3.USD NCCF'!O133,'4.EUR NCCF'!O133,'5.GBP NCCF'!O133,'6.Other(Incld) NCCF'!O133)</f>
        <v>0</v>
      </c>
      <c r="P133" s="152">
        <f>SUM('2.CAD NCCF'!P133,'3.USD NCCF'!P133,'4.EUR NCCF'!P133,'5.GBP NCCF'!P133,'6.Other(Incld) NCCF'!P133)</f>
        <v>0</v>
      </c>
      <c r="Q133" s="152">
        <f>SUM('2.CAD NCCF'!Q133,'3.USD NCCF'!Q133,'4.EUR NCCF'!Q133,'5.GBP NCCF'!Q133,'6.Other(Incld) NCCF'!Q133)</f>
        <v>0</v>
      </c>
      <c r="R133" s="152">
        <f>SUM('2.CAD NCCF'!R133,'3.USD NCCF'!R133,'4.EUR NCCF'!R133,'5.GBP NCCF'!R133,'6.Other(Incld) NCCF'!R133)</f>
        <v>0</v>
      </c>
      <c r="S133" s="152">
        <f>SUM('2.CAD NCCF'!S133,'3.USD NCCF'!S133,'4.EUR NCCF'!S133,'5.GBP NCCF'!S133,'6.Other(Incld) NCCF'!S133)</f>
        <v>0</v>
      </c>
      <c r="T133" s="152">
        <f>SUM('2.CAD NCCF'!T133,'3.USD NCCF'!T133,'4.EUR NCCF'!T133,'5.GBP NCCF'!T133,'6.Other(Incld) NCCF'!T133)</f>
        <v>0</v>
      </c>
      <c r="U133" s="152">
        <f>SUM('2.CAD NCCF'!U133,'3.USD NCCF'!U133,'4.EUR NCCF'!U133,'5.GBP NCCF'!U133,'6.Other(Incld) NCCF'!U133)</f>
        <v>0</v>
      </c>
      <c r="V133" s="165">
        <f>SUM('2.CAD NCCF'!V133,'3.USD NCCF'!V133,'4.EUR NCCF'!V133,'5.GBP NCCF'!V133,'6.Other(Incld) NCCF'!V133)</f>
        <v>0</v>
      </c>
      <c r="W133" s="121">
        <f>SUM('2.CAD NCCF'!W133,'3.USD NCCF'!W133,'4.EUR NCCF'!W133,'5.GBP NCCF'!W133,'6.Other(Incld) NCCF'!W133)</f>
        <v>0</v>
      </c>
      <c r="Y133" s="326"/>
    </row>
    <row r="134" spans="2:25" outlineLevel="1" x14ac:dyDescent="0.25">
      <c r="B134" s="25"/>
      <c r="C134" s="63"/>
      <c r="D134" s="63"/>
      <c r="E134" s="63"/>
      <c r="F134" s="146" t="s">
        <v>167</v>
      </c>
      <c r="G134" s="160">
        <f>SUM('2.CAD NCCF'!G134,'3.USD NCCF'!G134,'4.EUR NCCF'!G134,'5.GBP NCCF'!G134,'6.Other(Incld) NCCF'!G134)</f>
        <v>0</v>
      </c>
      <c r="H134" s="208">
        <f>SUM('2.CAD NCCF'!H134,'3.USD NCCF'!H134,'4.EUR NCCF'!H134,'5.GBP NCCF'!H134,'6.Other(Incld) NCCF'!H134)</f>
        <v>0</v>
      </c>
      <c r="I134" s="149">
        <f>SUM('2.CAD NCCF'!I134,'3.USD NCCF'!I134,'4.EUR NCCF'!I134,'5.GBP NCCF'!I134,'6.Other(Incld) NCCF'!I134)</f>
        <v>0</v>
      </c>
      <c r="J134" s="149">
        <f>SUM('2.CAD NCCF'!J134,'3.USD NCCF'!J134,'4.EUR NCCF'!J134,'5.GBP NCCF'!J134,'6.Other(Incld) NCCF'!J134)</f>
        <v>0</v>
      </c>
      <c r="K134" s="167">
        <f>SUM('2.CAD NCCF'!K134,'3.USD NCCF'!K134,'4.EUR NCCF'!K134,'5.GBP NCCF'!K134,'6.Other(Incld) NCCF'!K134)</f>
        <v>0</v>
      </c>
      <c r="L134" s="148">
        <f>SUM('2.CAD NCCF'!L134,'3.USD NCCF'!L134,'4.EUR NCCF'!L134,'5.GBP NCCF'!L134,'6.Other(Incld) NCCF'!L134)</f>
        <v>0</v>
      </c>
      <c r="M134" s="162">
        <f>SUM('2.CAD NCCF'!M134,'3.USD NCCF'!M134,'4.EUR NCCF'!M134,'5.GBP NCCF'!M134,'6.Other(Incld) NCCF'!M134)</f>
        <v>0</v>
      </c>
      <c r="N134" s="152">
        <f>SUM('2.CAD NCCF'!N134,'3.USD NCCF'!N134,'4.EUR NCCF'!N134,'5.GBP NCCF'!N134,'6.Other(Incld) NCCF'!N134)</f>
        <v>0</v>
      </c>
      <c r="O134" s="152">
        <f>SUM('2.CAD NCCF'!O134,'3.USD NCCF'!O134,'4.EUR NCCF'!O134,'5.GBP NCCF'!O134,'6.Other(Incld) NCCF'!O134)</f>
        <v>0</v>
      </c>
      <c r="P134" s="152">
        <f>SUM('2.CAD NCCF'!P134,'3.USD NCCF'!P134,'4.EUR NCCF'!P134,'5.GBP NCCF'!P134,'6.Other(Incld) NCCF'!P134)</f>
        <v>0</v>
      </c>
      <c r="Q134" s="152">
        <f>SUM('2.CAD NCCF'!Q134,'3.USD NCCF'!Q134,'4.EUR NCCF'!Q134,'5.GBP NCCF'!Q134,'6.Other(Incld) NCCF'!Q134)</f>
        <v>0</v>
      </c>
      <c r="R134" s="152">
        <f>SUM('2.CAD NCCF'!R134,'3.USD NCCF'!R134,'4.EUR NCCF'!R134,'5.GBP NCCF'!R134,'6.Other(Incld) NCCF'!R134)</f>
        <v>0</v>
      </c>
      <c r="S134" s="152">
        <f>SUM('2.CAD NCCF'!S134,'3.USD NCCF'!S134,'4.EUR NCCF'!S134,'5.GBP NCCF'!S134,'6.Other(Incld) NCCF'!S134)</f>
        <v>0</v>
      </c>
      <c r="T134" s="152">
        <f>SUM('2.CAD NCCF'!T134,'3.USD NCCF'!T134,'4.EUR NCCF'!T134,'5.GBP NCCF'!T134,'6.Other(Incld) NCCF'!T134)</f>
        <v>0</v>
      </c>
      <c r="U134" s="152">
        <f>SUM('2.CAD NCCF'!U134,'3.USD NCCF'!U134,'4.EUR NCCF'!U134,'5.GBP NCCF'!U134,'6.Other(Incld) NCCF'!U134)</f>
        <v>0</v>
      </c>
      <c r="V134" s="165">
        <f>SUM('2.CAD NCCF'!V134,'3.USD NCCF'!V134,'4.EUR NCCF'!V134,'5.GBP NCCF'!V134,'6.Other(Incld) NCCF'!V134)</f>
        <v>0</v>
      </c>
      <c r="W134" s="121">
        <f>SUM('2.CAD NCCF'!W134,'3.USD NCCF'!W134,'4.EUR NCCF'!W134,'5.GBP NCCF'!W134,'6.Other(Incld) NCCF'!W134)</f>
        <v>0</v>
      </c>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146" t="s">
        <v>52</v>
      </c>
      <c r="G138" s="160">
        <f>SUM('2.CAD NCCF'!G138,'3.USD NCCF'!G138,'4.EUR NCCF'!G138,'5.GBP NCCF'!G138,'6.Other(Incld) NCCF'!G138)</f>
        <v>0</v>
      </c>
      <c r="H138" s="208">
        <f>SUM('2.CAD NCCF'!H138,'3.USD NCCF'!H138,'4.EUR NCCF'!H138,'5.GBP NCCF'!H138,'6.Other(Incld) NCCF'!H138)</f>
        <v>0</v>
      </c>
      <c r="I138" s="149">
        <f>SUM('2.CAD NCCF'!I138,'3.USD NCCF'!I138,'4.EUR NCCF'!I138,'5.GBP NCCF'!I138,'6.Other(Incld) NCCF'!I138)</f>
        <v>0</v>
      </c>
      <c r="J138" s="149">
        <f>SUM('2.CAD NCCF'!J138,'3.USD NCCF'!J138,'4.EUR NCCF'!J138,'5.GBP NCCF'!J138,'6.Other(Incld) NCCF'!J138)</f>
        <v>0</v>
      </c>
      <c r="K138" s="167">
        <f>SUM('2.CAD NCCF'!K138,'3.USD NCCF'!K138,'4.EUR NCCF'!K138,'5.GBP NCCF'!K138,'6.Other(Incld) NCCF'!K138)</f>
        <v>0</v>
      </c>
      <c r="L138" s="148">
        <f>SUM('2.CAD NCCF'!L138,'3.USD NCCF'!L138,'4.EUR NCCF'!L138,'5.GBP NCCF'!L138,'6.Other(Incld) NCCF'!L138)</f>
        <v>0</v>
      </c>
      <c r="M138" s="162">
        <f>SUM('2.CAD NCCF'!M138,'3.USD NCCF'!M138,'4.EUR NCCF'!M138,'5.GBP NCCF'!M138,'6.Other(Incld) NCCF'!M138)</f>
        <v>0</v>
      </c>
      <c r="N138" s="152">
        <f>SUM('2.CAD NCCF'!N138,'3.USD NCCF'!N138,'4.EUR NCCF'!N138,'5.GBP NCCF'!N138,'6.Other(Incld) NCCF'!N138)</f>
        <v>0</v>
      </c>
      <c r="O138" s="152">
        <f>SUM('2.CAD NCCF'!O138,'3.USD NCCF'!O138,'4.EUR NCCF'!O138,'5.GBP NCCF'!O138,'6.Other(Incld) NCCF'!O138)</f>
        <v>0</v>
      </c>
      <c r="P138" s="152">
        <f>SUM('2.CAD NCCF'!P138,'3.USD NCCF'!P138,'4.EUR NCCF'!P138,'5.GBP NCCF'!P138,'6.Other(Incld) NCCF'!P138)</f>
        <v>0</v>
      </c>
      <c r="Q138" s="152">
        <f>SUM('2.CAD NCCF'!Q138,'3.USD NCCF'!Q138,'4.EUR NCCF'!Q138,'5.GBP NCCF'!Q138,'6.Other(Incld) NCCF'!Q138)</f>
        <v>0</v>
      </c>
      <c r="R138" s="152">
        <f>SUM('2.CAD NCCF'!R138,'3.USD NCCF'!R138,'4.EUR NCCF'!R138,'5.GBP NCCF'!R138,'6.Other(Incld) NCCF'!R138)</f>
        <v>0</v>
      </c>
      <c r="S138" s="152">
        <f>SUM('2.CAD NCCF'!S138,'3.USD NCCF'!S138,'4.EUR NCCF'!S138,'5.GBP NCCF'!S138,'6.Other(Incld) NCCF'!S138)</f>
        <v>0</v>
      </c>
      <c r="T138" s="152">
        <f>SUM('2.CAD NCCF'!T138,'3.USD NCCF'!T138,'4.EUR NCCF'!T138,'5.GBP NCCF'!T138,'6.Other(Incld) NCCF'!T138)</f>
        <v>0</v>
      </c>
      <c r="U138" s="152">
        <f>SUM('2.CAD NCCF'!U138,'3.USD NCCF'!U138,'4.EUR NCCF'!U138,'5.GBP NCCF'!U138,'6.Other(Incld) NCCF'!U138)</f>
        <v>0</v>
      </c>
      <c r="V138" s="165">
        <f>SUM('2.CAD NCCF'!V138,'3.USD NCCF'!V138,'4.EUR NCCF'!V138,'5.GBP NCCF'!V138,'6.Other(Incld) NCCF'!V138)</f>
        <v>0</v>
      </c>
      <c r="W138" s="121">
        <f>SUM('2.CAD NCCF'!W138,'3.USD NCCF'!W138,'4.EUR NCCF'!W138,'5.GBP NCCF'!W138,'6.Other(Incld) NCCF'!W138)</f>
        <v>0</v>
      </c>
      <c r="Y138" s="326"/>
    </row>
    <row r="139" spans="2:25" outlineLevel="1" x14ac:dyDescent="0.25">
      <c r="B139" s="25"/>
      <c r="C139" s="23"/>
      <c r="D139" s="23"/>
      <c r="E139" s="24"/>
      <c r="F139" s="146" t="s">
        <v>53</v>
      </c>
      <c r="G139" s="160">
        <f>SUM('2.CAD NCCF'!G139,'3.USD NCCF'!G139,'4.EUR NCCF'!G139,'5.GBP NCCF'!G139,'6.Other(Incld) NCCF'!G139)</f>
        <v>0</v>
      </c>
      <c r="H139" s="208">
        <f>SUM('2.CAD NCCF'!H139,'3.USD NCCF'!H139,'4.EUR NCCF'!H139,'5.GBP NCCF'!H139,'6.Other(Incld) NCCF'!H139)</f>
        <v>0</v>
      </c>
      <c r="I139" s="149">
        <f>SUM('2.CAD NCCF'!I139,'3.USD NCCF'!I139,'4.EUR NCCF'!I139,'5.GBP NCCF'!I139,'6.Other(Incld) NCCF'!I139)</f>
        <v>0</v>
      </c>
      <c r="J139" s="149">
        <f>SUM('2.CAD NCCF'!J139,'3.USD NCCF'!J139,'4.EUR NCCF'!J139,'5.GBP NCCF'!J139,'6.Other(Incld) NCCF'!J139)</f>
        <v>0</v>
      </c>
      <c r="K139" s="167">
        <f>SUM('2.CAD NCCF'!K139,'3.USD NCCF'!K139,'4.EUR NCCF'!K139,'5.GBP NCCF'!K139,'6.Other(Incld) NCCF'!K139)</f>
        <v>0</v>
      </c>
      <c r="L139" s="148">
        <f>SUM('2.CAD NCCF'!L139,'3.USD NCCF'!L139,'4.EUR NCCF'!L139,'5.GBP NCCF'!L139,'6.Other(Incld) NCCF'!L139)</f>
        <v>0</v>
      </c>
      <c r="M139" s="162">
        <f>SUM('2.CAD NCCF'!M139,'3.USD NCCF'!M139,'4.EUR NCCF'!M139,'5.GBP NCCF'!M139,'6.Other(Incld) NCCF'!M139)</f>
        <v>0</v>
      </c>
      <c r="N139" s="152">
        <f>SUM('2.CAD NCCF'!N139,'3.USD NCCF'!N139,'4.EUR NCCF'!N139,'5.GBP NCCF'!N139,'6.Other(Incld) NCCF'!N139)</f>
        <v>0</v>
      </c>
      <c r="O139" s="152">
        <f>SUM('2.CAD NCCF'!O139,'3.USD NCCF'!O139,'4.EUR NCCF'!O139,'5.GBP NCCF'!O139,'6.Other(Incld) NCCF'!O139)</f>
        <v>0</v>
      </c>
      <c r="P139" s="152">
        <f>SUM('2.CAD NCCF'!P139,'3.USD NCCF'!P139,'4.EUR NCCF'!P139,'5.GBP NCCF'!P139,'6.Other(Incld) NCCF'!P139)</f>
        <v>0</v>
      </c>
      <c r="Q139" s="152">
        <f>SUM('2.CAD NCCF'!Q139,'3.USD NCCF'!Q139,'4.EUR NCCF'!Q139,'5.GBP NCCF'!Q139,'6.Other(Incld) NCCF'!Q139)</f>
        <v>0</v>
      </c>
      <c r="R139" s="152">
        <f>SUM('2.CAD NCCF'!R139,'3.USD NCCF'!R139,'4.EUR NCCF'!R139,'5.GBP NCCF'!R139,'6.Other(Incld) NCCF'!R139)</f>
        <v>0</v>
      </c>
      <c r="S139" s="152">
        <f>SUM('2.CAD NCCF'!S139,'3.USD NCCF'!S139,'4.EUR NCCF'!S139,'5.GBP NCCF'!S139,'6.Other(Incld) NCCF'!S139)</f>
        <v>0</v>
      </c>
      <c r="T139" s="152">
        <f>SUM('2.CAD NCCF'!T139,'3.USD NCCF'!T139,'4.EUR NCCF'!T139,'5.GBP NCCF'!T139,'6.Other(Incld) NCCF'!T139)</f>
        <v>0</v>
      </c>
      <c r="U139" s="152">
        <f>SUM('2.CAD NCCF'!U139,'3.USD NCCF'!U139,'4.EUR NCCF'!U139,'5.GBP NCCF'!U139,'6.Other(Incld) NCCF'!U139)</f>
        <v>0</v>
      </c>
      <c r="V139" s="165">
        <f>SUM('2.CAD NCCF'!V139,'3.USD NCCF'!V139,'4.EUR NCCF'!V139,'5.GBP NCCF'!V139,'6.Other(Incld) NCCF'!V139)</f>
        <v>0</v>
      </c>
      <c r="W139" s="121">
        <f>SUM('2.CAD NCCF'!W139,'3.USD NCCF'!W139,'4.EUR NCCF'!W139,'5.GBP NCCF'!W139,'6.Other(Incld) NCCF'!W139)</f>
        <v>0</v>
      </c>
      <c r="Y139" s="326"/>
    </row>
    <row r="140" spans="2:25" outlineLevel="1" x14ac:dyDescent="0.25">
      <c r="B140" s="25"/>
      <c r="C140" s="23"/>
      <c r="D140" s="23"/>
      <c r="E140" s="24"/>
      <c r="F140" s="146" t="s">
        <v>54</v>
      </c>
      <c r="G140" s="160">
        <f>SUM('2.CAD NCCF'!G140,'3.USD NCCF'!G140,'4.EUR NCCF'!G140,'5.GBP NCCF'!G140,'6.Other(Incld) NCCF'!G140)</f>
        <v>0</v>
      </c>
      <c r="H140" s="208">
        <f>SUM('2.CAD NCCF'!H140,'3.USD NCCF'!H140,'4.EUR NCCF'!H140,'5.GBP NCCF'!H140,'6.Other(Incld) NCCF'!H140)</f>
        <v>0</v>
      </c>
      <c r="I140" s="149">
        <f>SUM('2.CAD NCCF'!I140,'3.USD NCCF'!I140,'4.EUR NCCF'!I140,'5.GBP NCCF'!I140,'6.Other(Incld) NCCF'!I140)</f>
        <v>0</v>
      </c>
      <c r="J140" s="149">
        <f>SUM('2.CAD NCCF'!J140,'3.USD NCCF'!J140,'4.EUR NCCF'!J140,'5.GBP NCCF'!J140,'6.Other(Incld) NCCF'!J140)</f>
        <v>0</v>
      </c>
      <c r="K140" s="167">
        <f>SUM('2.CAD NCCF'!K140,'3.USD NCCF'!K140,'4.EUR NCCF'!K140,'5.GBP NCCF'!K140,'6.Other(Incld) NCCF'!K140)</f>
        <v>0</v>
      </c>
      <c r="L140" s="148">
        <f>SUM('2.CAD NCCF'!L140,'3.USD NCCF'!L140,'4.EUR NCCF'!L140,'5.GBP NCCF'!L140,'6.Other(Incld) NCCF'!L140)</f>
        <v>0</v>
      </c>
      <c r="M140" s="162">
        <f>SUM('2.CAD NCCF'!M140,'3.USD NCCF'!M140,'4.EUR NCCF'!M140,'5.GBP NCCF'!M140,'6.Other(Incld) NCCF'!M140)</f>
        <v>0</v>
      </c>
      <c r="N140" s="152">
        <f>SUM('2.CAD NCCF'!N140,'3.USD NCCF'!N140,'4.EUR NCCF'!N140,'5.GBP NCCF'!N140,'6.Other(Incld) NCCF'!N140)</f>
        <v>0</v>
      </c>
      <c r="O140" s="152">
        <f>SUM('2.CAD NCCF'!O140,'3.USD NCCF'!O140,'4.EUR NCCF'!O140,'5.GBP NCCF'!O140,'6.Other(Incld) NCCF'!O140)</f>
        <v>0</v>
      </c>
      <c r="P140" s="152">
        <f>SUM('2.CAD NCCF'!P140,'3.USD NCCF'!P140,'4.EUR NCCF'!P140,'5.GBP NCCF'!P140,'6.Other(Incld) NCCF'!P140)</f>
        <v>0</v>
      </c>
      <c r="Q140" s="152">
        <f>SUM('2.CAD NCCF'!Q140,'3.USD NCCF'!Q140,'4.EUR NCCF'!Q140,'5.GBP NCCF'!Q140,'6.Other(Incld) NCCF'!Q140)</f>
        <v>0</v>
      </c>
      <c r="R140" s="152">
        <f>SUM('2.CAD NCCF'!R140,'3.USD NCCF'!R140,'4.EUR NCCF'!R140,'5.GBP NCCF'!R140,'6.Other(Incld) NCCF'!R140)</f>
        <v>0</v>
      </c>
      <c r="S140" s="152">
        <f>SUM('2.CAD NCCF'!S140,'3.USD NCCF'!S140,'4.EUR NCCF'!S140,'5.GBP NCCF'!S140,'6.Other(Incld) NCCF'!S140)</f>
        <v>0</v>
      </c>
      <c r="T140" s="152">
        <f>SUM('2.CAD NCCF'!T140,'3.USD NCCF'!T140,'4.EUR NCCF'!T140,'5.GBP NCCF'!T140,'6.Other(Incld) NCCF'!T140)</f>
        <v>0</v>
      </c>
      <c r="U140" s="152">
        <f>SUM('2.CAD NCCF'!U140,'3.USD NCCF'!U140,'4.EUR NCCF'!U140,'5.GBP NCCF'!U140,'6.Other(Incld) NCCF'!U140)</f>
        <v>0</v>
      </c>
      <c r="V140" s="165">
        <f>SUM('2.CAD NCCF'!V140,'3.USD NCCF'!V140,'4.EUR NCCF'!V140,'5.GBP NCCF'!V140,'6.Other(Incld) NCCF'!V140)</f>
        <v>0</v>
      </c>
      <c r="W140" s="121">
        <f>SUM('2.CAD NCCF'!W140,'3.USD NCCF'!W140,'4.EUR NCCF'!W140,'5.GBP NCCF'!W140,'6.Other(Incld) NCCF'!W140)</f>
        <v>0</v>
      </c>
      <c r="Y140" s="326"/>
    </row>
    <row r="141" spans="2:25" outlineLevel="1" x14ac:dyDescent="0.25">
      <c r="B141" s="25"/>
      <c r="C141" s="23"/>
      <c r="D141" s="23"/>
      <c r="E141" s="24"/>
      <c r="F141" s="146" t="s">
        <v>55</v>
      </c>
      <c r="G141" s="160">
        <f>SUM('2.CAD NCCF'!G141,'3.USD NCCF'!G141,'4.EUR NCCF'!G141,'5.GBP NCCF'!G141,'6.Other(Incld) NCCF'!G141)</f>
        <v>0</v>
      </c>
      <c r="H141" s="208">
        <f>SUM('2.CAD NCCF'!H141,'3.USD NCCF'!H141,'4.EUR NCCF'!H141,'5.GBP NCCF'!H141,'6.Other(Incld) NCCF'!H141)</f>
        <v>0</v>
      </c>
      <c r="I141" s="149">
        <f>SUM('2.CAD NCCF'!I141,'3.USD NCCF'!I141,'4.EUR NCCF'!I141,'5.GBP NCCF'!I141,'6.Other(Incld) NCCF'!I141)</f>
        <v>0</v>
      </c>
      <c r="J141" s="149">
        <f>SUM('2.CAD NCCF'!J141,'3.USD NCCF'!J141,'4.EUR NCCF'!J141,'5.GBP NCCF'!J141,'6.Other(Incld) NCCF'!J141)</f>
        <v>0</v>
      </c>
      <c r="K141" s="167">
        <f>SUM('2.CAD NCCF'!K141,'3.USD NCCF'!K141,'4.EUR NCCF'!K141,'5.GBP NCCF'!K141,'6.Other(Incld) NCCF'!K141)</f>
        <v>0</v>
      </c>
      <c r="L141" s="148">
        <f>SUM('2.CAD NCCF'!L141,'3.USD NCCF'!L141,'4.EUR NCCF'!L141,'5.GBP NCCF'!L141,'6.Other(Incld) NCCF'!L141)</f>
        <v>0</v>
      </c>
      <c r="M141" s="162">
        <f>SUM('2.CAD NCCF'!M141,'3.USD NCCF'!M141,'4.EUR NCCF'!M141,'5.GBP NCCF'!M141,'6.Other(Incld) NCCF'!M141)</f>
        <v>0</v>
      </c>
      <c r="N141" s="152">
        <f>SUM('2.CAD NCCF'!N141,'3.USD NCCF'!N141,'4.EUR NCCF'!N141,'5.GBP NCCF'!N141,'6.Other(Incld) NCCF'!N141)</f>
        <v>0</v>
      </c>
      <c r="O141" s="152">
        <f>SUM('2.CAD NCCF'!O141,'3.USD NCCF'!O141,'4.EUR NCCF'!O141,'5.GBP NCCF'!O141,'6.Other(Incld) NCCF'!O141)</f>
        <v>0</v>
      </c>
      <c r="P141" s="152">
        <f>SUM('2.CAD NCCF'!P141,'3.USD NCCF'!P141,'4.EUR NCCF'!P141,'5.GBP NCCF'!P141,'6.Other(Incld) NCCF'!P141)</f>
        <v>0</v>
      </c>
      <c r="Q141" s="152">
        <f>SUM('2.CAD NCCF'!Q141,'3.USD NCCF'!Q141,'4.EUR NCCF'!Q141,'5.GBP NCCF'!Q141,'6.Other(Incld) NCCF'!Q141)</f>
        <v>0</v>
      </c>
      <c r="R141" s="152">
        <f>SUM('2.CAD NCCF'!R141,'3.USD NCCF'!R141,'4.EUR NCCF'!R141,'5.GBP NCCF'!R141,'6.Other(Incld) NCCF'!R141)</f>
        <v>0</v>
      </c>
      <c r="S141" s="152">
        <f>SUM('2.CAD NCCF'!S141,'3.USD NCCF'!S141,'4.EUR NCCF'!S141,'5.GBP NCCF'!S141,'6.Other(Incld) NCCF'!S141)</f>
        <v>0</v>
      </c>
      <c r="T141" s="152">
        <f>SUM('2.CAD NCCF'!T141,'3.USD NCCF'!T141,'4.EUR NCCF'!T141,'5.GBP NCCF'!T141,'6.Other(Incld) NCCF'!T141)</f>
        <v>0</v>
      </c>
      <c r="U141" s="152">
        <f>SUM('2.CAD NCCF'!U141,'3.USD NCCF'!U141,'4.EUR NCCF'!U141,'5.GBP NCCF'!U141,'6.Other(Incld) NCCF'!U141)</f>
        <v>0</v>
      </c>
      <c r="V141" s="165">
        <f>SUM('2.CAD NCCF'!V141,'3.USD NCCF'!V141,'4.EUR NCCF'!V141,'5.GBP NCCF'!V141,'6.Other(Incld) NCCF'!V141)</f>
        <v>0</v>
      </c>
      <c r="W141" s="121">
        <f>SUM('2.CAD NCCF'!W141,'3.USD NCCF'!W141,'4.EUR NCCF'!W141,'5.GBP NCCF'!W141,'6.Other(Incld) NCCF'!W141)</f>
        <v>0</v>
      </c>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146" t="s">
        <v>57</v>
      </c>
      <c r="G143" s="160">
        <f>SUM('2.CAD NCCF'!G143,'3.USD NCCF'!G143,'4.EUR NCCF'!G143,'5.GBP NCCF'!G143,'6.Other(Incld) NCCF'!G143)</f>
        <v>0</v>
      </c>
      <c r="H143" s="208">
        <f>SUM('2.CAD NCCF'!H143,'3.USD NCCF'!H143,'4.EUR NCCF'!H143,'5.GBP NCCF'!H143,'6.Other(Incld) NCCF'!H143)</f>
        <v>0</v>
      </c>
      <c r="I143" s="149">
        <f>SUM('2.CAD NCCF'!I143,'3.USD NCCF'!I143,'4.EUR NCCF'!I143,'5.GBP NCCF'!I143,'6.Other(Incld) NCCF'!I143)</f>
        <v>0</v>
      </c>
      <c r="J143" s="149">
        <f>SUM('2.CAD NCCF'!J143,'3.USD NCCF'!J143,'4.EUR NCCF'!J143,'5.GBP NCCF'!J143,'6.Other(Incld) NCCF'!J143)</f>
        <v>0</v>
      </c>
      <c r="K143" s="167">
        <f>SUM('2.CAD NCCF'!K143,'3.USD NCCF'!K143,'4.EUR NCCF'!K143,'5.GBP NCCF'!K143,'6.Other(Incld) NCCF'!K143)</f>
        <v>0</v>
      </c>
      <c r="L143" s="148">
        <f>SUM('2.CAD NCCF'!L143,'3.USD NCCF'!L143,'4.EUR NCCF'!L143,'5.GBP NCCF'!L143,'6.Other(Incld) NCCF'!L143)</f>
        <v>0</v>
      </c>
      <c r="M143" s="162">
        <f>SUM('2.CAD NCCF'!M143,'3.USD NCCF'!M143,'4.EUR NCCF'!M143,'5.GBP NCCF'!M143,'6.Other(Incld) NCCF'!M143)</f>
        <v>0</v>
      </c>
      <c r="N143" s="152">
        <f>SUM('2.CAD NCCF'!N143,'3.USD NCCF'!N143,'4.EUR NCCF'!N143,'5.GBP NCCF'!N143,'6.Other(Incld) NCCF'!N143)</f>
        <v>0</v>
      </c>
      <c r="O143" s="152">
        <f>SUM('2.CAD NCCF'!O143,'3.USD NCCF'!O143,'4.EUR NCCF'!O143,'5.GBP NCCF'!O143,'6.Other(Incld) NCCF'!O143)</f>
        <v>0</v>
      </c>
      <c r="P143" s="152">
        <f>SUM('2.CAD NCCF'!P143,'3.USD NCCF'!P143,'4.EUR NCCF'!P143,'5.GBP NCCF'!P143,'6.Other(Incld) NCCF'!P143)</f>
        <v>0</v>
      </c>
      <c r="Q143" s="152">
        <f>SUM('2.CAD NCCF'!Q143,'3.USD NCCF'!Q143,'4.EUR NCCF'!Q143,'5.GBP NCCF'!Q143,'6.Other(Incld) NCCF'!Q143)</f>
        <v>0</v>
      </c>
      <c r="R143" s="152">
        <f>SUM('2.CAD NCCF'!R143,'3.USD NCCF'!R143,'4.EUR NCCF'!R143,'5.GBP NCCF'!R143,'6.Other(Incld) NCCF'!R143)</f>
        <v>0</v>
      </c>
      <c r="S143" s="152">
        <f>SUM('2.CAD NCCF'!S143,'3.USD NCCF'!S143,'4.EUR NCCF'!S143,'5.GBP NCCF'!S143,'6.Other(Incld) NCCF'!S143)</f>
        <v>0</v>
      </c>
      <c r="T143" s="152">
        <f>SUM('2.CAD NCCF'!T143,'3.USD NCCF'!T143,'4.EUR NCCF'!T143,'5.GBP NCCF'!T143,'6.Other(Incld) NCCF'!T143)</f>
        <v>0</v>
      </c>
      <c r="U143" s="152">
        <f>SUM('2.CAD NCCF'!U143,'3.USD NCCF'!U143,'4.EUR NCCF'!U143,'5.GBP NCCF'!U143,'6.Other(Incld) NCCF'!U143)</f>
        <v>0</v>
      </c>
      <c r="V143" s="165">
        <f>SUM('2.CAD NCCF'!V143,'3.USD NCCF'!V143,'4.EUR NCCF'!V143,'5.GBP NCCF'!V143,'6.Other(Incld) NCCF'!V143)</f>
        <v>0</v>
      </c>
      <c r="W143" s="121">
        <f>SUM('2.CAD NCCF'!W143,'3.USD NCCF'!W143,'4.EUR NCCF'!W143,'5.GBP NCCF'!W143,'6.Other(Incld) NCCF'!W143)</f>
        <v>0</v>
      </c>
      <c r="Y143" s="326"/>
    </row>
    <row r="144" spans="2:25" outlineLevel="1" x14ac:dyDescent="0.25">
      <c r="B144" s="25"/>
      <c r="C144" s="23"/>
      <c r="D144" s="23"/>
      <c r="E144" s="24"/>
      <c r="F144" s="146" t="s">
        <v>58</v>
      </c>
      <c r="G144" s="160">
        <f>SUM('2.CAD NCCF'!G144,'3.USD NCCF'!G144,'4.EUR NCCF'!G144,'5.GBP NCCF'!G144,'6.Other(Incld) NCCF'!G144)</f>
        <v>0</v>
      </c>
      <c r="H144" s="208">
        <f>SUM('2.CAD NCCF'!H144,'3.USD NCCF'!H144,'4.EUR NCCF'!H144,'5.GBP NCCF'!H144,'6.Other(Incld) NCCF'!H144)</f>
        <v>0</v>
      </c>
      <c r="I144" s="149">
        <f>SUM('2.CAD NCCF'!I144,'3.USD NCCF'!I144,'4.EUR NCCF'!I144,'5.GBP NCCF'!I144,'6.Other(Incld) NCCF'!I144)</f>
        <v>0</v>
      </c>
      <c r="J144" s="149">
        <f>SUM('2.CAD NCCF'!J144,'3.USD NCCF'!J144,'4.EUR NCCF'!J144,'5.GBP NCCF'!J144,'6.Other(Incld) NCCF'!J144)</f>
        <v>0</v>
      </c>
      <c r="K144" s="167">
        <f>SUM('2.CAD NCCF'!K144,'3.USD NCCF'!K144,'4.EUR NCCF'!K144,'5.GBP NCCF'!K144,'6.Other(Incld) NCCF'!K144)</f>
        <v>0</v>
      </c>
      <c r="L144" s="148">
        <f>SUM('2.CAD NCCF'!L144,'3.USD NCCF'!L144,'4.EUR NCCF'!L144,'5.GBP NCCF'!L144,'6.Other(Incld) NCCF'!L144)</f>
        <v>0</v>
      </c>
      <c r="M144" s="162">
        <f>SUM('2.CAD NCCF'!M144,'3.USD NCCF'!M144,'4.EUR NCCF'!M144,'5.GBP NCCF'!M144,'6.Other(Incld) NCCF'!M144)</f>
        <v>0</v>
      </c>
      <c r="N144" s="152">
        <f>SUM('2.CAD NCCF'!N144,'3.USD NCCF'!N144,'4.EUR NCCF'!N144,'5.GBP NCCF'!N144,'6.Other(Incld) NCCF'!N144)</f>
        <v>0</v>
      </c>
      <c r="O144" s="152">
        <f>SUM('2.CAD NCCF'!O144,'3.USD NCCF'!O144,'4.EUR NCCF'!O144,'5.GBP NCCF'!O144,'6.Other(Incld) NCCF'!O144)</f>
        <v>0</v>
      </c>
      <c r="P144" s="152">
        <f>SUM('2.CAD NCCF'!P144,'3.USD NCCF'!P144,'4.EUR NCCF'!P144,'5.GBP NCCF'!P144,'6.Other(Incld) NCCF'!P144)</f>
        <v>0</v>
      </c>
      <c r="Q144" s="152">
        <f>SUM('2.CAD NCCF'!Q144,'3.USD NCCF'!Q144,'4.EUR NCCF'!Q144,'5.GBP NCCF'!Q144,'6.Other(Incld) NCCF'!Q144)</f>
        <v>0</v>
      </c>
      <c r="R144" s="152">
        <f>SUM('2.CAD NCCF'!R144,'3.USD NCCF'!R144,'4.EUR NCCF'!R144,'5.GBP NCCF'!R144,'6.Other(Incld) NCCF'!R144)</f>
        <v>0</v>
      </c>
      <c r="S144" s="152">
        <f>SUM('2.CAD NCCF'!S144,'3.USD NCCF'!S144,'4.EUR NCCF'!S144,'5.GBP NCCF'!S144,'6.Other(Incld) NCCF'!S144)</f>
        <v>0</v>
      </c>
      <c r="T144" s="152">
        <f>SUM('2.CAD NCCF'!T144,'3.USD NCCF'!T144,'4.EUR NCCF'!T144,'5.GBP NCCF'!T144,'6.Other(Incld) NCCF'!T144)</f>
        <v>0</v>
      </c>
      <c r="U144" s="152">
        <f>SUM('2.CAD NCCF'!U144,'3.USD NCCF'!U144,'4.EUR NCCF'!U144,'5.GBP NCCF'!U144,'6.Other(Incld) NCCF'!U144)</f>
        <v>0</v>
      </c>
      <c r="V144" s="165">
        <f>SUM('2.CAD NCCF'!V144,'3.USD NCCF'!V144,'4.EUR NCCF'!V144,'5.GBP NCCF'!V144,'6.Other(Incld) NCCF'!V144)</f>
        <v>0</v>
      </c>
      <c r="W144" s="121">
        <f>SUM('2.CAD NCCF'!W144,'3.USD NCCF'!W144,'4.EUR NCCF'!W144,'5.GBP NCCF'!W144,'6.Other(Incld) NCCF'!W144)</f>
        <v>0</v>
      </c>
      <c r="Y144" s="326"/>
    </row>
    <row r="145" spans="2:25" outlineLevel="1" x14ac:dyDescent="0.25">
      <c r="B145" s="25"/>
      <c r="C145" s="23"/>
      <c r="D145" s="23"/>
      <c r="E145" s="24"/>
      <c r="F145" s="146" t="s">
        <v>59</v>
      </c>
      <c r="G145" s="160">
        <f>SUM('2.CAD NCCF'!G145,'3.USD NCCF'!G145,'4.EUR NCCF'!G145,'5.GBP NCCF'!G145,'6.Other(Incld) NCCF'!G145)</f>
        <v>0</v>
      </c>
      <c r="H145" s="208">
        <f>SUM('2.CAD NCCF'!H145,'3.USD NCCF'!H145,'4.EUR NCCF'!H145,'5.GBP NCCF'!H145,'6.Other(Incld) NCCF'!H145)</f>
        <v>0</v>
      </c>
      <c r="I145" s="149">
        <f>SUM('2.CAD NCCF'!I145,'3.USD NCCF'!I145,'4.EUR NCCF'!I145,'5.GBP NCCF'!I145,'6.Other(Incld) NCCF'!I145)</f>
        <v>0</v>
      </c>
      <c r="J145" s="149">
        <f>SUM('2.CAD NCCF'!J145,'3.USD NCCF'!J145,'4.EUR NCCF'!J145,'5.GBP NCCF'!J145,'6.Other(Incld) NCCF'!J145)</f>
        <v>0</v>
      </c>
      <c r="K145" s="167">
        <f>SUM('2.CAD NCCF'!K145,'3.USD NCCF'!K145,'4.EUR NCCF'!K145,'5.GBP NCCF'!K145,'6.Other(Incld) NCCF'!K145)</f>
        <v>0</v>
      </c>
      <c r="L145" s="148">
        <f>SUM('2.CAD NCCF'!L145,'3.USD NCCF'!L145,'4.EUR NCCF'!L145,'5.GBP NCCF'!L145,'6.Other(Incld) NCCF'!L145)</f>
        <v>0</v>
      </c>
      <c r="M145" s="162">
        <f>SUM('2.CAD NCCF'!M145,'3.USD NCCF'!M145,'4.EUR NCCF'!M145,'5.GBP NCCF'!M145,'6.Other(Incld) NCCF'!M145)</f>
        <v>0</v>
      </c>
      <c r="N145" s="152">
        <f>SUM('2.CAD NCCF'!N145,'3.USD NCCF'!N145,'4.EUR NCCF'!N145,'5.GBP NCCF'!N145,'6.Other(Incld) NCCF'!N145)</f>
        <v>0</v>
      </c>
      <c r="O145" s="152">
        <f>SUM('2.CAD NCCF'!O145,'3.USD NCCF'!O145,'4.EUR NCCF'!O145,'5.GBP NCCF'!O145,'6.Other(Incld) NCCF'!O145)</f>
        <v>0</v>
      </c>
      <c r="P145" s="152">
        <f>SUM('2.CAD NCCF'!P145,'3.USD NCCF'!P145,'4.EUR NCCF'!P145,'5.GBP NCCF'!P145,'6.Other(Incld) NCCF'!P145)</f>
        <v>0</v>
      </c>
      <c r="Q145" s="152">
        <f>SUM('2.CAD NCCF'!Q145,'3.USD NCCF'!Q145,'4.EUR NCCF'!Q145,'5.GBP NCCF'!Q145,'6.Other(Incld) NCCF'!Q145)</f>
        <v>0</v>
      </c>
      <c r="R145" s="152">
        <f>SUM('2.CAD NCCF'!R145,'3.USD NCCF'!R145,'4.EUR NCCF'!R145,'5.GBP NCCF'!R145,'6.Other(Incld) NCCF'!R145)</f>
        <v>0</v>
      </c>
      <c r="S145" s="152">
        <f>SUM('2.CAD NCCF'!S145,'3.USD NCCF'!S145,'4.EUR NCCF'!S145,'5.GBP NCCF'!S145,'6.Other(Incld) NCCF'!S145)</f>
        <v>0</v>
      </c>
      <c r="T145" s="152">
        <f>SUM('2.CAD NCCF'!T145,'3.USD NCCF'!T145,'4.EUR NCCF'!T145,'5.GBP NCCF'!T145,'6.Other(Incld) NCCF'!T145)</f>
        <v>0</v>
      </c>
      <c r="U145" s="152">
        <f>SUM('2.CAD NCCF'!U145,'3.USD NCCF'!U145,'4.EUR NCCF'!U145,'5.GBP NCCF'!U145,'6.Other(Incld) NCCF'!U145)</f>
        <v>0</v>
      </c>
      <c r="V145" s="165">
        <f>SUM('2.CAD NCCF'!V145,'3.USD NCCF'!V145,'4.EUR NCCF'!V145,'5.GBP NCCF'!V145,'6.Other(Incld) NCCF'!V145)</f>
        <v>0</v>
      </c>
      <c r="W145" s="121">
        <f>SUM('2.CAD NCCF'!W145,'3.USD NCCF'!W145,'4.EUR NCCF'!W145,'5.GBP NCCF'!W145,'6.Other(Incld) NCCF'!W145)</f>
        <v>0</v>
      </c>
      <c r="Y145" s="326"/>
    </row>
    <row r="146" spans="2:25" outlineLevel="1" x14ac:dyDescent="0.25">
      <c r="B146" s="25"/>
      <c r="C146" s="23"/>
      <c r="D146" s="23"/>
      <c r="E146" s="24"/>
      <c r="F146" s="146" t="s">
        <v>60</v>
      </c>
      <c r="G146" s="160">
        <f>SUM('2.CAD NCCF'!G146,'3.USD NCCF'!G146,'4.EUR NCCF'!G146,'5.GBP NCCF'!G146,'6.Other(Incld) NCCF'!G146)</f>
        <v>0</v>
      </c>
      <c r="H146" s="208">
        <f>SUM('2.CAD NCCF'!H146,'3.USD NCCF'!H146,'4.EUR NCCF'!H146,'5.GBP NCCF'!H146,'6.Other(Incld) NCCF'!H146)</f>
        <v>0</v>
      </c>
      <c r="I146" s="149">
        <f>SUM('2.CAD NCCF'!I146,'3.USD NCCF'!I146,'4.EUR NCCF'!I146,'5.GBP NCCF'!I146,'6.Other(Incld) NCCF'!I146)</f>
        <v>0</v>
      </c>
      <c r="J146" s="149">
        <f>SUM('2.CAD NCCF'!J146,'3.USD NCCF'!J146,'4.EUR NCCF'!J146,'5.GBP NCCF'!J146,'6.Other(Incld) NCCF'!J146)</f>
        <v>0</v>
      </c>
      <c r="K146" s="167">
        <f>SUM('2.CAD NCCF'!K146,'3.USD NCCF'!K146,'4.EUR NCCF'!K146,'5.GBP NCCF'!K146,'6.Other(Incld) NCCF'!K146)</f>
        <v>0</v>
      </c>
      <c r="L146" s="148">
        <f>SUM('2.CAD NCCF'!L146,'3.USD NCCF'!L146,'4.EUR NCCF'!L146,'5.GBP NCCF'!L146,'6.Other(Incld) NCCF'!L146)</f>
        <v>0</v>
      </c>
      <c r="M146" s="162">
        <f>SUM('2.CAD NCCF'!M146,'3.USD NCCF'!M146,'4.EUR NCCF'!M146,'5.GBP NCCF'!M146,'6.Other(Incld) NCCF'!M146)</f>
        <v>0</v>
      </c>
      <c r="N146" s="152">
        <f>SUM('2.CAD NCCF'!N146,'3.USD NCCF'!N146,'4.EUR NCCF'!N146,'5.GBP NCCF'!N146,'6.Other(Incld) NCCF'!N146)</f>
        <v>0</v>
      </c>
      <c r="O146" s="152">
        <f>SUM('2.CAD NCCF'!O146,'3.USD NCCF'!O146,'4.EUR NCCF'!O146,'5.GBP NCCF'!O146,'6.Other(Incld) NCCF'!O146)</f>
        <v>0</v>
      </c>
      <c r="P146" s="152">
        <f>SUM('2.CAD NCCF'!P146,'3.USD NCCF'!P146,'4.EUR NCCF'!P146,'5.GBP NCCF'!P146,'6.Other(Incld) NCCF'!P146)</f>
        <v>0</v>
      </c>
      <c r="Q146" s="152">
        <f>SUM('2.CAD NCCF'!Q146,'3.USD NCCF'!Q146,'4.EUR NCCF'!Q146,'5.GBP NCCF'!Q146,'6.Other(Incld) NCCF'!Q146)</f>
        <v>0</v>
      </c>
      <c r="R146" s="152">
        <f>SUM('2.CAD NCCF'!R146,'3.USD NCCF'!R146,'4.EUR NCCF'!R146,'5.GBP NCCF'!R146,'6.Other(Incld) NCCF'!R146)</f>
        <v>0</v>
      </c>
      <c r="S146" s="152">
        <f>SUM('2.CAD NCCF'!S146,'3.USD NCCF'!S146,'4.EUR NCCF'!S146,'5.GBP NCCF'!S146,'6.Other(Incld) NCCF'!S146)</f>
        <v>0</v>
      </c>
      <c r="T146" s="152">
        <f>SUM('2.CAD NCCF'!T146,'3.USD NCCF'!T146,'4.EUR NCCF'!T146,'5.GBP NCCF'!T146,'6.Other(Incld) NCCF'!T146)</f>
        <v>0</v>
      </c>
      <c r="U146" s="152">
        <f>SUM('2.CAD NCCF'!U146,'3.USD NCCF'!U146,'4.EUR NCCF'!U146,'5.GBP NCCF'!U146,'6.Other(Incld) NCCF'!U146)</f>
        <v>0</v>
      </c>
      <c r="V146" s="165">
        <f>SUM('2.CAD NCCF'!V146,'3.USD NCCF'!V146,'4.EUR NCCF'!V146,'5.GBP NCCF'!V146,'6.Other(Incld) NCCF'!V146)</f>
        <v>0</v>
      </c>
      <c r="W146" s="121">
        <f>SUM('2.CAD NCCF'!W146,'3.USD NCCF'!W146,'4.EUR NCCF'!W146,'5.GBP NCCF'!W146,'6.Other(Incld) NCCF'!W146)</f>
        <v>0</v>
      </c>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146" t="s">
        <v>62</v>
      </c>
      <c r="G148" s="160">
        <f>SUM('2.CAD NCCF'!G148,'3.USD NCCF'!G148,'4.EUR NCCF'!G148,'5.GBP NCCF'!G148,'6.Other(Incld) NCCF'!G148)</f>
        <v>0</v>
      </c>
      <c r="H148" s="208">
        <f>SUM('2.CAD NCCF'!H148,'3.USD NCCF'!H148,'4.EUR NCCF'!H148,'5.GBP NCCF'!H148,'6.Other(Incld) NCCF'!H148)</f>
        <v>0</v>
      </c>
      <c r="I148" s="149">
        <f>SUM('2.CAD NCCF'!I148,'3.USD NCCF'!I148,'4.EUR NCCF'!I148,'5.GBP NCCF'!I148,'6.Other(Incld) NCCF'!I148)</f>
        <v>0</v>
      </c>
      <c r="J148" s="149">
        <f>SUM('2.CAD NCCF'!J148,'3.USD NCCF'!J148,'4.EUR NCCF'!J148,'5.GBP NCCF'!J148,'6.Other(Incld) NCCF'!J148)</f>
        <v>0</v>
      </c>
      <c r="K148" s="167">
        <f>SUM('2.CAD NCCF'!K148,'3.USD NCCF'!K148,'4.EUR NCCF'!K148,'5.GBP NCCF'!K148,'6.Other(Incld) NCCF'!K148)</f>
        <v>0</v>
      </c>
      <c r="L148" s="148">
        <f>SUM('2.CAD NCCF'!L148,'3.USD NCCF'!L148,'4.EUR NCCF'!L148,'5.GBP NCCF'!L148,'6.Other(Incld) NCCF'!L148)</f>
        <v>0</v>
      </c>
      <c r="M148" s="162">
        <f>SUM('2.CAD NCCF'!M148,'3.USD NCCF'!M148,'4.EUR NCCF'!M148,'5.GBP NCCF'!M148,'6.Other(Incld) NCCF'!M148)</f>
        <v>0</v>
      </c>
      <c r="N148" s="152">
        <f>SUM('2.CAD NCCF'!N148,'3.USD NCCF'!N148,'4.EUR NCCF'!N148,'5.GBP NCCF'!N148,'6.Other(Incld) NCCF'!N148)</f>
        <v>0</v>
      </c>
      <c r="O148" s="152">
        <f>SUM('2.CAD NCCF'!O148,'3.USD NCCF'!O148,'4.EUR NCCF'!O148,'5.GBP NCCF'!O148,'6.Other(Incld) NCCF'!O148)</f>
        <v>0</v>
      </c>
      <c r="P148" s="152">
        <f>SUM('2.CAD NCCF'!P148,'3.USD NCCF'!P148,'4.EUR NCCF'!P148,'5.GBP NCCF'!P148,'6.Other(Incld) NCCF'!P148)</f>
        <v>0</v>
      </c>
      <c r="Q148" s="152">
        <f>SUM('2.CAD NCCF'!Q148,'3.USD NCCF'!Q148,'4.EUR NCCF'!Q148,'5.GBP NCCF'!Q148,'6.Other(Incld) NCCF'!Q148)</f>
        <v>0</v>
      </c>
      <c r="R148" s="152">
        <f>SUM('2.CAD NCCF'!R148,'3.USD NCCF'!R148,'4.EUR NCCF'!R148,'5.GBP NCCF'!R148,'6.Other(Incld) NCCF'!R148)</f>
        <v>0</v>
      </c>
      <c r="S148" s="152">
        <f>SUM('2.CAD NCCF'!S148,'3.USD NCCF'!S148,'4.EUR NCCF'!S148,'5.GBP NCCF'!S148,'6.Other(Incld) NCCF'!S148)</f>
        <v>0</v>
      </c>
      <c r="T148" s="152">
        <f>SUM('2.CAD NCCF'!T148,'3.USD NCCF'!T148,'4.EUR NCCF'!T148,'5.GBP NCCF'!T148,'6.Other(Incld) NCCF'!T148)</f>
        <v>0</v>
      </c>
      <c r="U148" s="152">
        <f>SUM('2.CAD NCCF'!U148,'3.USD NCCF'!U148,'4.EUR NCCF'!U148,'5.GBP NCCF'!U148,'6.Other(Incld) NCCF'!U148)</f>
        <v>0</v>
      </c>
      <c r="V148" s="165">
        <f>SUM('2.CAD NCCF'!V148,'3.USD NCCF'!V148,'4.EUR NCCF'!V148,'5.GBP NCCF'!V148,'6.Other(Incld) NCCF'!V148)</f>
        <v>0</v>
      </c>
      <c r="W148" s="121">
        <f>SUM('2.CAD NCCF'!W148,'3.USD NCCF'!W148,'4.EUR NCCF'!W148,'5.GBP NCCF'!W148,'6.Other(Incld) NCCF'!W148)</f>
        <v>0</v>
      </c>
      <c r="Y148" s="326"/>
    </row>
    <row r="149" spans="2:25" outlineLevel="1" x14ac:dyDescent="0.25">
      <c r="B149" s="25"/>
      <c r="C149" s="23"/>
      <c r="D149" s="23"/>
      <c r="E149" s="24"/>
      <c r="F149" s="146" t="s">
        <v>63</v>
      </c>
      <c r="G149" s="160">
        <f>SUM('2.CAD NCCF'!G149,'3.USD NCCF'!G149,'4.EUR NCCF'!G149,'5.GBP NCCF'!G149,'6.Other(Incld) NCCF'!G149)</f>
        <v>0</v>
      </c>
      <c r="H149" s="208">
        <f>SUM('2.CAD NCCF'!H149,'3.USD NCCF'!H149,'4.EUR NCCF'!H149,'5.GBP NCCF'!H149,'6.Other(Incld) NCCF'!H149)</f>
        <v>0</v>
      </c>
      <c r="I149" s="149">
        <f>SUM('2.CAD NCCF'!I149,'3.USD NCCF'!I149,'4.EUR NCCF'!I149,'5.GBP NCCF'!I149,'6.Other(Incld) NCCF'!I149)</f>
        <v>0</v>
      </c>
      <c r="J149" s="149">
        <f>SUM('2.CAD NCCF'!J149,'3.USD NCCF'!J149,'4.EUR NCCF'!J149,'5.GBP NCCF'!J149,'6.Other(Incld) NCCF'!J149)</f>
        <v>0</v>
      </c>
      <c r="K149" s="167">
        <f>SUM('2.CAD NCCF'!K149,'3.USD NCCF'!K149,'4.EUR NCCF'!K149,'5.GBP NCCF'!K149,'6.Other(Incld) NCCF'!K149)</f>
        <v>0</v>
      </c>
      <c r="L149" s="148">
        <f>SUM('2.CAD NCCF'!L149,'3.USD NCCF'!L149,'4.EUR NCCF'!L149,'5.GBP NCCF'!L149,'6.Other(Incld) NCCF'!L149)</f>
        <v>0</v>
      </c>
      <c r="M149" s="162">
        <f>SUM('2.CAD NCCF'!M149,'3.USD NCCF'!M149,'4.EUR NCCF'!M149,'5.GBP NCCF'!M149,'6.Other(Incld) NCCF'!M149)</f>
        <v>0</v>
      </c>
      <c r="N149" s="152">
        <f>SUM('2.CAD NCCF'!N149,'3.USD NCCF'!N149,'4.EUR NCCF'!N149,'5.GBP NCCF'!N149,'6.Other(Incld) NCCF'!N149)</f>
        <v>0</v>
      </c>
      <c r="O149" s="152">
        <f>SUM('2.CAD NCCF'!O149,'3.USD NCCF'!O149,'4.EUR NCCF'!O149,'5.GBP NCCF'!O149,'6.Other(Incld) NCCF'!O149)</f>
        <v>0</v>
      </c>
      <c r="P149" s="152">
        <f>SUM('2.CAD NCCF'!P149,'3.USD NCCF'!P149,'4.EUR NCCF'!P149,'5.GBP NCCF'!P149,'6.Other(Incld) NCCF'!P149)</f>
        <v>0</v>
      </c>
      <c r="Q149" s="152">
        <f>SUM('2.CAD NCCF'!Q149,'3.USD NCCF'!Q149,'4.EUR NCCF'!Q149,'5.GBP NCCF'!Q149,'6.Other(Incld) NCCF'!Q149)</f>
        <v>0</v>
      </c>
      <c r="R149" s="152">
        <f>SUM('2.CAD NCCF'!R149,'3.USD NCCF'!R149,'4.EUR NCCF'!R149,'5.GBP NCCF'!R149,'6.Other(Incld) NCCF'!R149)</f>
        <v>0</v>
      </c>
      <c r="S149" s="152">
        <f>SUM('2.CAD NCCF'!S149,'3.USD NCCF'!S149,'4.EUR NCCF'!S149,'5.GBP NCCF'!S149,'6.Other(Incld) NCCF'!S149)</f>
        <v>0</v>
      </c>
      <c r="T149" s="152">
        <f>SUM('2.CAD NCCF'!T149,'3.USD NCCF'!T149,'4.EUR NCCF'!T149,'5.GBP NCCF'!T149,'6.Other(Incld) NCCF'!T149)</f>
        <v>0</v>
      </c>
      <c r="U149" s="152">
        <f>SUM('2.CAD NCCF'!U149,'3.USD NCCF'!U149,'4.EUR NCCF'!U149,'5.GBP NCCF'!U149,'6.Other(Incld) NCCF'!U149)</f>
        <v>0</v>
      </c>
      <c r="V149" s="165">
        <f>SUM('2.CAD NCCF'!V149,'3.USD NCCF'!V149,'4.EUR NCCF'!V149,'5.GBP NCCF'!V149,'6.Other(Incld) NCCF'!V149)</f>
        <v>0</v>
      </c>
      <c r="W149" s="121">
        <f>SUM('2.CAD NCCF'!W149,'3.USD NCCF'!W149,'4.EUR NCCF'!W149,'5.GBP NCCF'!W149,'6.Other(Incld) NCCF'!W149)</f>
        <v>0</v>
      </c>
      <c r="Y149" s="326"/>
    </row>
    <row r="150" spans="2:25" outlineLevel="1" x14ac:dyDescent="0.25">
      <c r="B150" s="25"/>
      <c r="C150" s="23"/>
      <c r="D150" s="23"/>
      <c r="E150" s="24"/>
      <c r="F150" s="146" t="s">
        <v>64</v>
      </c>
      <c r="G150" s="160">
        <f>SUM('2.CAD NCCF'!G150,'3.USD NCCF'!G150,'4.EUR NCCF'!G150,'5.GBP NCCF'!G150,'6.Other(Incld) NCCF'!G150)</f>
        <v>0</v>
      </c>
      <c r="H150" s="208">
        <f>SUM('2.CAD NCCF'!H150,'3.USD NCCF'!H150,'4.EUR NCCF'!H150,'5.GBP NCCF'!H150,'6.Other(Incld) NCCF'!H150)</f>
        <v>0</v>
      </c>
      <c r="I150" s="149">
        <f>SUM('2.CAD NCCF'!I150,'3.USD NCCF'!I150,'4.EUR NCCF'!I150,'5.GBP NCCF'!I150,'6.Other(Incld) NCCF'!I150)</f>
        <v>0</v>
      </c>
      <c r="J150" s="149">
        <f>SUM('2.CAD NCCF'!J150,'3.USD NCCF'!J150,'4.EUR NCCF'!J150,'5.GBP NCCF'!J150,'6.Other(Incld) NCCF'!J150)</f>
        <v>0</v>
      </c>
      <c r="K150" s="167">
        <f>SUM('2.CAD NCCF'!K150,'3.USD NCCF'!K150,'4.EUR NCCF'!K150,'5.GBP NCCF'!K150,'6.Other(Incld) NCCF'!K150)</f>
        <v>0</v>
      </c>
      <c r="L150" s="148">
        <f>SUM('2.CAD NCCF'!L150,'3.USD NCCF'!L150,'4.EUR NCCF'!L150,'5.GBP NCCF'!L150,'6.Other(Incld) NCCF'!L150)</f>
        <v>0</v>
      </c>
      <c r="M150" s="162">
        <f>SUM('2.CAD NCCF'!M150,'3.USD NCCF'!M150,'4.EUR NCCF'!M150,'5.GBP NCCF'!M150,'6.Other(Incld) NCCF'!M150)</f>
        <v>0</v>
      </c>
      <c r="N150" s="152">
        <f>SUM('2.CAD NCCF'!N150,'3.USD NCCF'!N150,'4.EUR NCCF'!N150,'5.GBP NCCF'!N150,'6.Other(Incld) NCCF'!N150)</f>
        <v>0</v>
      </c>
      <c r="O150" s="152">
        <f>SUM('2.CAD NCCF'!O150,'3.USD NCCF'!O150,'4.EUR NCCF'!O150,'5.GBP NCCF'!O150,'6.Other(Incld) NCCF'!O150)</f>
        <v>0</v>
      </c>
      <c r="P150" s="152">
        <f>SUM('2.CAD NCCF'!P150,'3.USD NCCF'!P150,'4.EUR NCCF'!P150,'5.GBP NCCF'!P150,'6.Other(Incld) NCCF'!P150)</f>
        <v>0</v>
      </c>
      <c r="Q150" s="152">
        <f>SUM('2.CAD NCCF'!Q150,'3.USD NCCF'!Q150,'4.EUR NCCF'!Q150,'5.GBP NCCF'!Q150,'6.Other(Incld) NCCF'!Q150)</f>
        <v>0</v>
      </c>
      <c r="R150" s="152">
        <f>SUM('2.CAD NCCF'!R150,'3.USD NCCF'!R150,'4.EUR NCCF'!R150,'5.GBP NCCF'!R150,'6.Other(Incld) NCCF'!R150)</f>
        <v>0</v>
      </c>
      <c r="S150" s="152">
        <f>SUM('2.CAD NCCF'!S150,'3.USD NCCF'!S150,'4.EUR NCCF'!S150,'5.GBP NCCF'!S150,'6.Other(Incld) NCCF'!S150)</f>
        <v>0</v>
      </c>
      <c r="T150" s="152">
        <f>SUM('2.CAD NCCF'!T150,'3.USD NCCF'!T150,'4.EUR NCCF'!T150,'5.GBP NCCF'!T150,'6.Other(Incld) NCCF'!T150)</f>
        <v>0</v>
      </c>
      <c r="U150" s="152">
        <f>SUM('2.CAD NCCF'!U150,'3.USD NCCF'!U150,'4.EUR NCCF'!U150,'5.GBP NCCF'!U150,'6.Other(Incld) NCCF'!U150)</f>
        <v>0</v>
      </c>
      <c r="V150" s="165">
        <f>SUM('2.CAD NCCF'!V150,'3.USD NCCF'!V150,'4.EUR NCCF'!V150,'5.GBP NCCF'!V150,'6.Other(Incld) NCCF'!V150)</f>
        <v>0</v>
      </c>
      <c r="W150" s="121">
        <f>SUM('2.CAD NCCF'!W150,'3.USD NCCF'!W150,'4.EUR NCCF'!W150,'5.GBP NCCF'!W150,'6.Other(Incld) NCCF'!W150)</f>
        <v>0</v>
      </c>
      <c r="Y150" s="326"/>
    </row>
    <row r="151" spans="2:25" outlineLevel="1" x14ac:dyDescent="0.25">
      <c r="B151" s="25"/>
      <c r="C151" s="23"/>
      <c r="D151" s="23"/>
      <c r="E151" s="24"/>
      <c r="F151" s="146" t="s">
        <v>65</v>
      </c>
      <c r="G151" s="160">
        <f>SUM('2.CAD NCCF'!G151,'3.USD NCCF'!G151,'4.EUR NCCF'!G151,'5.GBP NCCF'!G151,'6.Other(Incld) NCCF'!G151)</f>
        <v>0</v>
      </c>
      <c r="H151" s="208">
        <f>SUM('2.CAD NCCF'!H151,'3.USD NCCF'!H151,'4.EUR NCCF'!H151,'5.GBP NCCF'!H151,'6.Other(Incld) NCCF'!H151)</f>
        <v>0</v>
      </c>
      <c r="I151" s="149">
        <f>SUM('2.CAD NCCF'!I151,'3.USD NCCF'!I151,'4.EUR NCCF'!I151,'5.GBP NCCF'!I151,'6.Other(Incld) NCCF'!I151)</f>
        <v>0</v>
      </c>
      <c r="J151" s="149">
        <f>SUM('2.CAD NCCF'!J151,'3.USD NCCF'!J151,'4.EUR NCCF'!J151,'5.GBP NCCF'!J151,'6.Other(Incld) NCCF'!J151)</f>
        <v>0</v>
      </c>
      <c r="K151" s="167">
        <f>SUM('2.CAD NCCF'!K151,'3.USD NCCF'!K151,'4.EUR NCCF'!K151,'5.GBP NCCF'!K151,'6.Other(Incld) NCCF'!K151)</f>
        <v>0</v>
      </c>
      <c r="L151" s="148">
        <f>SUM('2.CAD NCCF'!L151,'3.USD NCCF'!L151,'4.EUR NCCF'!L151,'5.GBP NCCF'!L151,'6.Other(Incld) NCCF'!L151)</f>
        <v>0</v>
      </c>
      <c r="M151" s="162">
        <f>SUM('2.CAD NCCF'!M151,'3.USD NCCF'!M151,'4.EUR NCCF'!M151,'5.GBP NCCF'!M151,'6.Other(Incld) NCCF'!M151)</f>
        <v>0</v>
      </c>
      <c r="N151" s="152">
        <f>SUM('2.CAD NCCF'!N151,'3.USD NCCF'!N151,'4.EUR NCCF'!N151,'5.GBP NCCF'!N151,'6.Other(Incld) NCCF'!N151)</f>
        <v>0</v>
      </c>
      <c r="O151" s="152">
        <f>SUM('2.CAD NCCF'!O151,'3.USD NCCF'!O151,'4.EUR NCCF'!O151,'5.GBP NCCF'!O151,'6.Other(Incld) NCCF'!O151)</f>
        <v>0</v>
      </c>
      <c r="P151" s="152">
        <f>SUM('2.CAD NCCF'!P151,'3.USD NCCF'!P151,'4.EUR NCCF'!P151,'5.GBP NCCF'!P151,'6.Other(Incld) NCCF'!P151)</f>
        <v>0</v>
      </c>
      <c r="Q151" s="152">
        <f>SUM('2.CAD NCCF'!Q151,'3.USD NCCF'!Q151,'4.EUR NCCF'!Q151,'5.GBP NCCF'!Q151,'6.Other(Incld) NCCF'!Q151)</f>
        <v>0</v>
      </c>
      <c r="R151" s="152">
        <f>SUM('2.CAD NCCF'!R151,'3.USD NCCF'!R151,'4.EUR NCCF'!R151,'5.GBP NCCF'!R151,'6.Other(Incld) NCCF'!R151)</f>
        <v>0</v>
      </c>
      <c r="S151" s="152">
        <f>SUM('2.CAD NCCF'!S151,'3.USD NCCF'!S151,'4.EUR NCCF'!S151,'5.GBP NCCF'!S151,'6.Other(Incld) NCCF'!S151)</f>
        <v>0</v>
      </c>
      <c r="T151" s="152">
        <f>SUM('2.CAD NCCF'!T151,'3.USD NCCF'!T151,'4.EUR NCCF'!T151,'5.GBP NCCF'!T151,'6.Other(Incld) NCCF'!T151)</f>
        <v>0</v>
      </c>
      <c r="U151" s="152">
        <f>SUM('2.CAD NCCF'!U151,'3.USD NCCF'!U151,'4.EUR NCCF'!U151,'5.GBP NCCF'!U151,'6.Other(Incld) NCCF'!U151)</f>
        <v>0</v>
      </c>
      <c r="V151" s="165">
        <f>SUM('2.CAD NCCF'!V151,'3.USD NCCF'!V151,'4.EUR NCCF'!V151,'5.GBP NCCF'!V151,'6.Other(Incld) NCCF'!V151)</f>
        <v>0</v>
      </c>
      <c r="W151" s="121">
        <f>SUM('2.CAD NCCF'!W151,'3.USD NCCF'!W151,'4.EUR NCCF'!W151,'5.GBP NCCF'!W151,'6.Other(Incld) NCCF'!W151)</f>
        <v>0</v>
      </c>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146" t="s">
        <v>68</v>
      </c>
      <c r="G154" s="160">
        <f>SUM('2.CAD NCCF'!G154,'3.USD NCCF'!G154,'4.EUR NCCF'!G154,'5.GBP NCCF'!G154,'6.Other(Incld) NCCF'!G154)</f>
        <v>0</v>
      </c>
      <c r="H154" s="208">
        <f>SUM('2.CAD NCCF'!H154,'3.USD NCCF'!H154,'4.EUR NCCF'!H154,'5.GBP NCCF'!H154,'6.Other(Incld) NCCF'!H154)</f>
        <v>0</v>
      </c>
      <c r="I154" s="149">
        <f>SUM('2.CAD NCCF'!I154,'3.USD NCCF'!I154,'4.EUR NCCF'!I154,'5.GBP NCCF'!I154,'6.Other(Incld) NCCF'!I154)</f>
        <v>0</v>
      </c>
      <c r="J154" s="149">
        <f>SUM('2.CAD NCCF'!J154,'3.USD NCCF'!J154,'4.EUR NCCF'!J154,'5.GBP NCCF'!J154,'6.Other(Incld) NCCF'!J154)</f>
        <v>0</v>
      </c>
      <c r="K154" s="167">
        <f>SUM('2.CAD NCCF'!K154,'3.USD NCCF'!K154,'4.EUR NCCF'!K154,'5.GBP NCCF'!K154,'6.Other(Incld) NCCF'!K154)</f>
        <v>0</v>
      </c>
      <c r="L154" s="148">
        <f>SUM('2.CAD NCCF'!L154,'3.USD NCCF'!L154,'4.EUR NCCF'!L154,'5.GBP NCCF'!L154,'6.Other(Incld) NCCF'!L154)</f>
        <v>0</v>
      </c>
      <c r="M154" s="162">
        <f>SUM('2.CAD NCCF'!M154,'3.USD NCCF'!M154,'4.EUR NCCF'!M154,'5.GBP NCCF'!M154,'6.Other(Incld) NCCF'!M154)</f>
        <v>0</v>
      </c>
      <c r="N154" s="152">
        <f>SUM('2.CAD NCCF'!N154,'3.USD NCCF'!N154,'4.EUR NCCF'!N154,'5.GBP NCCF'!N154,'6.Other(Incld) NCCF'!N154)</f>
        <v>0</v>
      </c>
      <c r="O154" s="152">
        <f>SUM('2.CAD NCCF'!O154,'3.USD NCCF'!O154,'4.EUR NCCF'!O154,'5.GBP NCCF'!O154,'6.Other(Incld) NCCF'!O154)</f>
        <v>0</v>
      </c>
      <c r="P154" s="152">
        <f>SUM('2.CAD NCCF'!P154,'3.USD NCCF'!P154,'4.EUR NCCF'!P154,'5.GBP NCCF'!P154,'6.Other(Incld) NCCF'!P154)</f>
        <v>0</v>
      </c>
      <c r="Q154" s="152">
        <f>SUM('2.CAD NCCF'!Q154,'3.USD NCCF'!Q154,'4.EUR NCCF'!Q154,'5.GBP NCCF'!Q154,'6.Other(Incld) NCCF'!Q154)</f>
        <v>0</v>
      </c>
      <c r="R154" s="152">
        <f>SUM('2.CAD NCCF'!R154,'3.USD NCCF'!R154,'4.EUR NCCF'!R154,'5.GBP NCCF'!R154,'6.Other(Incld) NCCF'!R154)</f>
        <v>0</v>
      </c>
      <c r="S154" s="152">
        <f>SUM('2.CAD NCCF'!S154,'3.USD NCCF'!S154,'4.EUR NCCF'!S154,'5.GBP NCCF'!S154,'6.Other(Incld) NCCF'!S154)</f>
        <v>0</v>
      </c>
      <c r="T154" s="152">
        <f>SUM('2.CAD NCCF'!T154,'3.USD NCCF'!T154,'4.EUR NCCF'!T154,'5.GBP NCCF'!T154,'6.Other(Incld) NCCF'!T154)</f>
        <v>0</v>
      </c>
      <c r="U154" s="152">
        <f>SUM('2.CAD NCCF'!U154,'3.USD NCCF'!U154,'4.EUR NCCF'!U154,'5.GBP NCCF'!U154,'6.Other(Incld) NCCF'!U154)</f>
        <v>0</v>
      </c>
      <c r="V154" s="165">
        <f>SUM('2.CAD NCCF'!V154,'3.USD NCCF'!V154,'4.EUR NCCF'!V154,'5.GBP NCCF'!V154,'6.Other(Incld) NCCF'!V154)</f>
        <v>0</v>
      </c>
      <c r="W154" s="121">
        <f>SUM('2.CAD NCCF'!W154,'3.USD NCCF'!W154,'4.EUR NCCF'!W154,'5.GBP NCCF'!W154,'6.Other(Incld) NCCF'!W154)</f>
        <v>0</v>
      </c>
      <c r="Y154" s="326"/>
    </row>
    <row r="155" spans="2:25" outlineLevel="1" x14ac:dyDescent="0.25">
      <c r="B155" s="25"/>
      <c r="C155" s="23"/>
      <c r="D155" s="23"/>
      <c r="E155" s="24"/>
      <c r="F155" s="146" t="s">
        <v>69</v>
      </c>
      <c r="G155" s="160">
        <f>SUM('2.CAD NCCF'!G155,'3.USD NCCF'!G155,'4.EUR NCCF'!G155,'5.GBP NCCF'!G155,'6.Other(Incld) NCCF'!G155)</f>
        <v>0</v>
      </c>
      <c r="H155" s="208">
        <f>SUM('2.CAD NCCF'!H155,'3.USD NCCF'!H155,'4.EUR NCCF'!H155,'5.GBP NCCF'!H155,'6.Other(Incld) NCCF'!H155)</f>
        <v>0</v>
      </c>
      <c r="I155" s="149">
        <f>SUM('2.CAD NCCF'!I155,'3.USD NCCF'!I155,'4.EUR NCCF'!I155,'5.GBP NCCF'!I155,'6.Other(Incld) NCCF'!I155)</f>
        <v>0</v>
      </c>
      <c r="J155" s="149">
        <f>SUM('2.CAD NCCF'!J155,'3.USD NCCF'!J155,'4.EUR NCCF'!J155,'5.GBP NCCF'!J155,'6.Other(Incld) NCCF'!J155)</f>
        <v>0</v>
      </c>
      <c r="K155" s="167">
        <f>SUM('2.CAD NCCF'!K155,'3.USD NCCF'!K155,'4.EUR NCCF'!K155,'5.GBP NCCF'!K155,'6.Other(Incld) NCCF'!K155)</f>
        <v>0</v>
      </c>
      <c r="L155" s="148">
        <f>SUM('2.CAD NCCF'!L155,'3.USD NCCF'!L155,'4.EUR NCCF'!L155,'5.GBP NCCF'!L155,'6.Other(Incld) NCCF'!L155)</f>
        <v>0</v>
      </c>
      <c r="M155" s="162">
        <f>SUM('2.CAD NCCF'!M155,'3.USD NCCF'!M155,'4.EUR NCCF'!M155,'5.GBP NCCF'!M155,'6.Other(Incld) NCCF'!M155)</f>
        <v>0</v>
      </c>
      <c r="N155" s="152">
        <f>SUM('2.CAD NCCF'!N155,'3.USD NCCF'!N155,'4.EUR NCCF'!N155,'5.GBP NCCF'!N155,'6.Other(Incld) NCCF'!N155)</f>
        <v>0</v>
      </c>
      <c r="O155" s="152">
        <f>SUM('2.CAD NCCF'!O155,'3.USD NCCF'!O155,'4.EUR NCCF'!O155,'5.GBP NCCF'!O155,'6.Other(Incld) NCCF'!O155)</f>
        <v>0</v>
      </c>
      <c r="P155" s="152">
        <f>SUM('2.CAD NCCF'!P155,'3.USD NCCF'!P155,'4.EUR NCCF'!P155,'5.GBP NCCF'!P155,'6.Other(Incld) NCCF'!P155)</f>
        <v>0</v>
      </c>
      <c r="Q155" s="152">
        <f>SUM('2.CAD NCCF'!Q155,'3.USD NCCF'!Q155,'4.EUR NCCF'!Q155,'5.GBP NCCF'!Q155,'6.Other(Incld) NCCF'!Q155)</f>
        <v>0</v>
      </c>
      <c r="R155" s="152">
        <f>SUM('2.CAD NCCF'!R155,'3.USD NCCF'!R155,'4.EUR NCCF'!R155,'5.GBP NCCF'!R155,'6.Other(Incld) NCCF'!R155)</f>
        <v>0</v>
      </c>
      <c r="S155" s="152">
        <f>SUM('2.CAD NCCF'!S155,'3.USD NCCF'!S155,'4.EUR NCCF'!S155,'5.GBP NCCF'!S155,'6.Other(Incld) NCCF'!S155)</f>
        <v>0</v>
      </c>
      <c r="T155" s="152">
        <f>SUM('2.CAD NCCF'!T155,'3.USD NCCF'!T155,'4.EUR NCCF'!T155,'5.GBP NCCF'!T155,'6.Other(Incld) NCCF'!T155)</f>
        <v>0</v>
      </c>
      <c r="U155" s="152">
        <f>SUM('2.CAD NCCF'!U155,'3.USD NCCF'!U155,'4.EUR NCCF'!U155,'5.GBP NCCF'!U155,'6.Other(Incld) NCCF'!U155)</f>
        <v>0</v>
      </c>
      <c r="V155" s="165">
        <f>SUM('2.CAD NCCF'!V155,'3.USD NCCF'!V155,'4.EUR NCCF'!V155,'5.GBP NCCF'!V155,'6.Other(Incld) NCCF'!V155)</f>
        <v>0</v>
      </c>
      <c r="W155" s="121">
        <f>SUM('2.CAD NCCF'!W155,'3.USD NCCF'!W155,'4.EUR NCCF'!W155,'5.GBP NCCF'!W155,'6.Other(Incld) NCCF'!W155)</f>
        <v>0</v>
      </c>
      <c r="Y155" s="326"/>
    </row>
    <row r="156" spans="2:25" outlineLevel="1" x14ac:dyDescent="0.25">
      <c r="B156" s="25"/>
      <c r="C156" s="23"/>
      <c r="D156" s="23"/>
      <c r="E156" s="24"/>
      <c r="F156" s="146" t="s">
        <v>70</v>
      </c>
      <c r="G156" s="160">
        <f>SUM('2.CAD NCCF'!G156,'3.USD NCCF'!G156,'4.EUR NCCF'!G156,'5.GBP NCCF'!G156,'6.Other(Incld) NCCF'!G156)</f>
        <v>0</v>
      </c>
      <c r="H156" s="208">
        <f>SUM('2.CAD NCCF'!H156,'3.USD NCCF'!H156,'4.EUR NCCF'!H156,'5.GBP NCCF'!H156,'6.Other(Incld) NCCF'!H156)</f>
        <v>0</v>
      </c>
      <c r="I156" s="149">
        <f>SUM('2.CAD NCCF'!I156,'3.USD NCCF'!I156,'4.EUR NCCF'!I156,'5.GBP NCCF'!I156,'6.Other(Incld) NCCF'!I156)</f>
        <v>0</v>
      </c>
      <c r="J156" s="149">
        <f>SUM('2.CAD NCCF'!J156,'3.USD NCCF'!J156,'4.EUR NCCF'!J156,'5.GBP NCCF'!J156,'6.Other(Incld) NCCF'!J156)</f>
        <v>0</v>
      </c>
      <c r="K156" s="167">
        <f>SUM('2.CAD NCCF'!K156,'3.USD NCCF'!K156,'4.EUR NCCF'!K156,'5.GBP NCCF'!K156,'6.Other(Incld) NCCF'!K156)</f>
        <v>0</v>
      </c>
      <c r="L156" s="148">
        <f>SUM('2.CAD NCCF'!L156,'3.USD NCCF'!L156,'4.EUR NCCF'!L156,'5.GBP NCCF'!L156,'6.Other(Incld) NCCF'!L156)</f>
        <v>0</v>
      </c>
      <c r="M156" s="162">
        <f>SUM('2.CAD NCCF'!M156,'3.USD NCCF'!M156,'4.EUR NCCF'!M156,'5.GBP NCCF'!M156,'6.Other(Incld) NCCF'!M156)</f>
        <v>0</v>
      </c>
      <c r="N156" s="152">
        <f>SUM('2.CAD NCCF'!N156,'3.USD NCCF'!N156,'4.EUR NCCF'!N156,'5.GBP NCCF'!N156,'6.Other(Incld) NCCF'!N156)</f>
        <v>0</v>
      </c>
      <c r="O156" s="152">
        <f>SUM('2.CAD NCCF'!O156,'3.USD NCCF'!O156,'4.EUR NCCF'!O156,'5.GBP NCCF'!O156,'6.Other(Incld) NCCF'!O156)</f>
        <v>0</v>
      </c>
      <c r="P156" s="152">
        <f>SUM('2.CAD NCCF'!P156,'3.USD NCCF'!P156,'4.EUR NCCF'!P156,'5.GBP NCCF'!P156,'6.Other(Incld) NCCF'!P156)</f>
        <v>0</v>
      </c>
      <c r="Q156" s="152">
        <f>SUM('2.CAD NCCF'!Q156,'3.USD NCCF'!Q156,'4.EUR NCCF'!Q156,'5.GBP NCCF'!Q156,'6.Other(Incld) NCCF'!Q156)</f>
        <v>0</v>
      </c>
      <c r="R156" s="152">
        <f>SUM('2.CAD NCCF'!R156,'3.USD NCCF'!R156,'4.EUR NCCF'!R156,'5.GBP NCCF'!R156,'6.Other(Incld) NCCF'!R156)</f>
        <v>0</v>
      </c>
      <c r="S156" s="152">
        <f>SUM('2.CAD NCCF'!S156,'3.USD NCCF'!S156,'4.EUR NCCF'!S156,'5.GBP NCCF'!S156,'6.Other(Incld) NCCF'!S156)</f>
        <v>0</v>
      </c>
      <c r="T156" s="152">
        <f>SUM('2.CAD NCCF'!T156,'3.USD NCCF'!T156,'4.EUR NCCF'!T156,'5.GBP NCCF'!T156,'6.Other(Incld) NCCF'!T156)</f>
        <v>0</v>
      </c>
      <c r="U156" s="152">
        <f>SUM('2.CAD NCCF'!U156,'3.USD NCCF'!U156,'4.EUR NCCF'!U156,'5.GBP NCCF'!U156,'6.Other(Incld) NCCF'!U156)</f>
        <v>0</v>
      </c>
      <c r="V156" s="165">
        <f>SUM('2.CAD NCCF'!V156,'3.USD NCCF'!V156,'4.EUR NCCF'!V156,'5.GBP NCCF'!V156,'6.Other(Incld) NCCF'!V156)</f>
        <v>0</v>
      </c>
      <c r="W156" s="121">
        <f>SUM('2.CAD NCCF'!W156,'3.USD NCCF'!W156,'4.EUR NCCF'!W156,'5.GBP NCCF'!W156,'6.Other(Incld) NCCF'!W156)</f>
        <v>0</v>
      </c>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146" t="s">
        <v>72</v>
      </c>
      <c r="G158" s="160">
        <f>SUM('2.CAD NCCF'!G158,'3.USD NCCF'!G158,'4.EUR NCCF'!G158,'5.GBP NCCF'!G158,'6.Other(Incld) NCCF'!G158)</f>
        <v>0</v>
      </c>
      <c r="H158" s="208">
        <f>SUM('2.CAD NCCF'!H158,'3.USD NCCF'!H158,'4.EUR NCCF'!H158,'5.GBP NCCF'!H158,'6.Other(Incld) NCCF'!H158)</f>
        <v>0</v>
      </c>
      <c r="I158" s="149">
        <f>SUM('2.CAD NCCF'!I158,'3.USD NCCF'!I158,'4.EUR NCCF'!I158,'5.GBP NCCF'!I158,'6.Other(Incld) NCCF'!I158)</f>
        <v>0</v>
      </c>
      <c r="J158" s="149">
        <f>SUM('2.CAD NCCF'!J158,'3.USD NCCF'!J158,'4.EUR NCCF'!J158,'5.GBP NCCF'!J158,'6.Other(Incld) NCCF'!J158)</f>
        <v>0</v>
      </c>
      <c r="K158" s="167">
        <f>SUM('2.CAD NCCF'!K158,'3.USD NCCF'!K158,'4.EUR NCCF'!K158,'5.GBP NCCF'!K158,'6.Other(Incld) NCCF'!K158)</f>
        <v>0</v>
      </c>
      <c r="L158" s="148">
        <f>SUM('2.CAD NCCF'!L158,'3.USD NCCF'!L158,'4.EUR NCCF'!L158,'5.GBP NCCF'!L158,'6.Other(Incld) NCCF'!L158)</f>
        <v>0</v>
      </c>
      <c r="M158" s="162">
        <f>SUM('2.CAD NCCF'!M158,'3.USD NCCF'!M158,'4.EUR NCCF'!M158,'5.GBP NCCF'!M158,'6.Other(Incld) NCCF'!M158)</f>
        <v>0</v>
      </c>
      <c r="N158" s="152">
        <f>SUM('2.CAD NCCF'!N158,'3.USD NCCF'!N158,'4.EUR NCCF'!N158,'5.GBP NCCF'!N158,'6.Other(Incld) NCCF'!N158)</f>
        <v>0</v>
      </c>
      <c r="O158" s="152">
        <f>SUM('2.CAD NCCF'!O158,'3.USD NCCF'!O158,'4.EUR NCCF'!O158,'5.GBP NCCF'!O158,'6.Other(Incld) NCCF'!O158)</f>
        <v>0</v>
      </c>
      <c r="P158" s="152">
        <f>SUM('2.CAD NCCF'!P158,'3.USD NCCF'!P158,'4.EUR NCCF'!P158,'5.GBP NCCF'!P158,'6.Other(Incld) NCCF'!P158)</f>
        <v>0</v>
      </c>
      <c r="Q158" s="152">
        <f>SUM('2.CAD NCCF'!Q158,'3.USD NCCF'!Q158,'4.EUR NCCF'!Q158,'5.GBP NCCF'!Q158,'6.Other(Incld) NCCF'!Q158)</f>
        <v>0</v>
      </c>
      <c r="R158" s="152">
        <f>SUM('2.CAD NCCF'!R158,'3.USD NCCF'!R158,'4.EUR NCCF'!R158,'5.GBP NCCF'!R158,'6.Other(Incld) NCCF'!R158)</f>
        <v>0</v>
      </c>
      <c r="S158" s="152">
        <f>SUM('2.CAD NCCF'!S158,'3.USD NCCF'!S158,'4.EUR NCCF'!S158,'5.GBP NCCF'!S158,'6.Other(Incld) NCCF'!S158)</f>
        <v>0</v>
      </c>
      <c r="T158" s="152">
        <f>SUM('2.CAD NCCF'!T158,'3.USD NCCF'!T158,'4.EUR NCCF'!T158,'5.GBP NCCF'!T158,'6.Other(Incld) NCCF'!T158)</f>
        <v>0</v>
      </c>
      <c r="U158" s="152">
        <f>SUM('2.CAD NCCF'!U158,'3.USD NCCF'!U158,'4.EUR NCCF'!U158,'5.GBP NCCF'!U158,'6.Other(Incld) NCCF'!U158)</f>
        <v>0</v>
      </c>
      <c r="V158" s="165">
        <f>SUM('2.CAD NCCF'!V158,'3.USD NCCF'!V158,'4.EUR NCCF'!V158,'5.GBP NCCF'!V158,'6.Other(Incld) NCCF'!V158)</f>
        <v>0</v>
      </c>
      <c r="W158" s="121">
        <f>SUM('2.CAD NCCF'!W158,'3.USD NCCF'!W158,'4.EUR NCCF'!W158,'5.GBP NCCF'!W158,'6.Other(Incld) NCCF'!W158)</f>
        <v>0</v>
      </c>
      <c r="Y158" s="326"/>
    </row>
    <row r="159" spans="2:25" outlineLevel="1" x14ac:dyDescent="0.25">
      <c r="B159" s="25"/>
      <c r="C159" s="23"/>
      <c r="D159" s="23"/>
      <c r="E159" s="24"/>
      <c r="F159" s="146" t="s">
        <v>73</v>
      </c>
      <c r="G159" s="160">
        <f>SUM('2.CAD NCCF'!G159,'3.USD NCCF'!G159,'4.EUR NCCF'!G159,'5.GBP NCCF'!G159,'6.Other(Incld) NCCF'!G159)</f>
        <v>0</v>
      </c>
      <c r="H159" s="208">
        <f>SUM('2.CAD NCCF'!H159,'3.USD NCCF'!H159,'4.EUR NCCF'!H159,'5.GBP NCCF'!H159,'6.Other(Incld) NCCF'!H159)</f>
        <v>0</v>
      </c>
      <c r="I159" s="149">
        <f>SUM('2.CAD NCCF'!I159,'3.USD NCCF'!I159,'4.EUR NCCF'!I159,'5.GBP NCCF'!I159,'6.Other(Incld) NCCF'!I159)</f>
        <v>0</v>
      </c>
      <c r="J159" s="149">
        <f>SUM('2.CAD NCCF'!J159,'3.USD NCCF'!J159,'4.EUR NCCF'!J159,'5.GBP NCCF'!J159,'6.Other(Incld) NCCF'!J159)</f>
        <v>0</v>
      </c>
      <c r="K159" s="167">
        <f>SUM('2.CAD NCCF'!K159,'3.USD NCCF'!K159,'4.EUR NCCF'!K159,'5.GBP NCCF'!K159,'6.Other(Incld) NCCF'!K159)</f>
        <v>0</v>
      </c>
      <c r="L159" s="148">
        <f>SUM('2.CAD NCCF'!L159,'3.USD NCCF'!L159,'4.EUR NCCF'!L159,'5.GBP NCCF'!L159,'6.Other(Incld) NCCF'!L159)</f>
        <v>0</v>
      </c>
      <c r="M159" s="162">
        <f>SUM('2.CAD NCCF'!M159,'3.USD NCCF'!M159,'4.EUR NCCF'!M159,'5.GBP NCCF'!M159,'6.Other(Incld) NCCF'!M159)</f>
        <v>0</v>
      </c>
      <c r="N159" s="152">
        <f>SUM('2.CAD NCCF'!N159,'3.USD NCCF'!N159,'4.EUR NCCF'!N159,'5.GBP NCCF'!N159,'6.Other(Incld) NCCF'!N159)</f>
        <v>0</v>
      </c>
      <c r="O159" s="152">
        <f>SUM('2.CAD NCCF'!O159,'3.USD NCCF'!O159,'4.EUR NCCF'!O159,'5.GBP NCCF'!O159,'6.Other(Incld) NCCF'!O159)</f>
        <v>0</v>
      </c>
      <c r="P159" s="152">
        <f>SUM('2.CAD NCCF'!P159,'3.USD NCCF'!P159,'4.EUR NCCF'!P159,'5.GBP NCCF'!P159,'6.Other(Incld) NCCF'!P159)</f>
        <v>0</v>
      </c>
      <c r="Q159" s="152">
        <f>SUM('2.CAD NCCF'!Q159,'3.USD NCCF'!Q159,'4.EUR NCCF'!Q159,'5.GBP NCCF'!Q159,'6.Other(Incld) NCCF'!Q159)</f>
        <v>0</v>
      </c>
      <c r="R159" s="152">
        <f>SUM('2.CAD NCCF'!R159,'3.USD NCCF'!R159,'4.EUR NCCF'!R159,'5.GBP NCCF'!R159,'6.Other(Incld) NCCF'!R159)</f>
        <v>0</v>
      </c>
      <c r="S159" s="152">
        <f>SUM('2.CAD NCCF'!S159,'3.USD NCCF'!S159,'4.EUR NCCF'!S159,'5.GBP NCCF'!S159,'6.Other(Incld) NCCF'!S159)</f>
        <v>0</v>
      </c>
      <c r="T159" s="152">
        <f>SUM('2.CAD NCCF'!T159,'3.USD NCCF'!T159,'4.EUR NCCF'!T159,'5.GBP NCCF'!T159,'6.Other(Incld) NCCF'!T159)</f>
        <v>0</v>
      </c>
      <c r="U159" s="152">
        <f>SUM('2.CAD NCCF'!U159,'3.USD NCCF'!U159,'4.EUR NCCF'!U159,'5.GBP NCCF'!U159,'6.Other(Incld) NCCF'!U159)</f>
        <v>0</v>
      </c>
      <c r="V159" s="165">
        <f>SUM('2.CAD NCCF'!V159,'3.USD NCCF'!V159,'4.EUR NCCF'!V159,'5.GBP NCCF'!V159,'6.Other(Incld) NCCF'!V159)</f>
        <v>0</v>
      </c>
      <c r="W159" s="121">
        <f>SUM('2.CAD NCCF'!W159,'3.USD NCCF'!W159,'4.EUR NCCF'!W159,'5.GBP NCCF'!W159,'6.Other(Incld) NCCF'!W159)</f>
        <v>0</v>
      </c>
      <c r="Y159" s="326"/>
    </row>
    <row r="160" spans="2:25" outlineLevel="1" x14ac:dyDescent="0.25">
      <c r="B160" s="25"/>
      <c r="C160" s="23"/>
      <c r="D160" s="23"/>
      <c r="E160" s="24"/>
      <c r="F160" s="146" t="s">
        <v>74</v>
      </c>
      <c r="G160" s="160">
        <f>SUM('2.CAD NCCF'!G160,'3.USD NCCF'!G160,'4.EUR NCCF'!G160,'5.GBP NCCF'!G160,'6.Other(Incld) NCCF'!G160)</f>
        <v>0</v>
      </c>
      <c r="H160" s="208">
        <f>SUM('2.CAD NCCF'!H160,'3.USD NCCF'!H160,'4.EUR NCCF'!H160,'5.GBP NCCF'!H160,'6.Other(Incld) NCCF'!H160)</f>
        <v>0</v>
      </c>
      <c r="I160" s="149">
        <f>SUM('2.CAD NCCF'!I160,'3.USD NCCF'!I160,'4.EUR NCCF'!I160,'5.GBP NCCF'!I160,'6.Other(Incld) NCCF'!I160)</f>
        <v>0</v>
      </c>
      <c r="J160" s="149">
        <f>SUM('2.CAD NCCF'!J160,'3.USD NCCF'!J160,'4.EUR NCCF'!J160,'5.GBP NCCF'!J160,'6.Other(Incld) NCCF'!J160)</f>
        <v>0</v>
      </c>
      <c r="K160" s="167">
        <f>SUM('2.CAD NCCF'!K160,'3.USD NCCF'!K160,'4.EUR NCCF'!K160,'5.GBP NCCF'!K160,'6.Other(Incld) NCCF'!K160)</f>
        <v>0</v>
      </c>
      <c r="L160" s="148">
        <f>SUM('2.CAD NCCF'!L160,'3.USD NCCF'!L160,'4.EUR NCCF'!L160,'5.GBP NCCF'!L160,'6.Other(Incld) NCCF'!L160)</f>
        <v>0</v>
      </c>
      <c r="M160" s="162">
        <f>SUM('2.CAD NCCF'!M160,'3.USD NCCF'!M160,'4.EUR NCCF'!M160,'5.GBP NCCF'!M160,'6.Other(Incld) NCCF'!M160)</f>
        <v>0</v>
      </c>
      <c r="N160" s="152">
        <f>SUM('2.CAD NCCF'!N160,'3.USD NCCF'!N160,'4.EUR NCCF'!N160,'5.GBP NCCF'!N160,'6.Other(Incld) NCCF'!N160)</f>
        <v>0</v>
      </c>
      <c r="O160" s="152">
        <f>SUM('2.CAD NCCF'!O160,'3.USD NCCF'!O160,'4.EUR NCCF'!O160,'5.GBP NCCF'!O160,'6.Other(Incld) NCCF'!O160)</f>
        <v>0</v>
      </c>
      <c r="P160" s="152">
        <f>SUM('2.CAD NCCF'!P160,'3.USD NCCF'!P160,'4.EUR NCCF'!P160,'5.GBP NCCF'!P160,'6.Other(Incld) NCCF'!P160)</f>
        <v>0</v>
      </c>
      <c r="Q160" s="152">
        <f>SUM('2.CAD NCCF'!Q160,'3.USD NCCF'!Q160,'4.EUR NCCF'!Q160,'5.GBP NCCF'!Q160,'6.Other(Incld) NCCF'!Q160)</f>
        <v>0</v>
      </c>
      <c r="R160" s="152">
        <f>SUM('2.CAD NCCF'!R160,'3.USD NCCF'!R160,'4.EUR NCCF'!R160,'5.GBP NCCF'!R160,'6.Other(Incld) NCCF'!R160)</f>
        <v>0</v>
      </c>
      <c r="S160" s="152">
        <f>SUM('2.CAD NCCF'!S160,'3.USD NCCF'!S160,'4.EUR NCCF'!S160,'5.GBP NCCF'!S160,'6.Other(Incld) NCCF'!S160)</f>
        <v>0</v>
      </c>
      <c r="T160" s="152">
        <f>SUM('2.CAD NCCF'!T160,'3.USD NCCF'!T160,'4.EUR NCCF'!T160,'5.GBP NCCF'!T160,'6.Other(Incld) NCCF'!T160)</f>
        <v>0</v>
      </c>
      <c r="U160" s="152">
        <f>SUM('2.CAD NCCF'!U160,'3.USD NCCF'!U160,'4.EUR NCCF'!U160,'5.GBP NCCF'!U160,'6.Other(Incld) NCCF'!U160)</f>
        <v>0</v>
      </c>
      <c r="V160" s="165">
        <f>SUM('2.CAD NCCF'!V160,'3.USD NCCF'!V160,'4.EUR NCCF'!V160,'5.GBP NCCF'!V160,'6.Other(Incld) NCCF'!V160)</f>
        <v>0</v>
      </c>
      <c r="W160" s="121">
        <f>SUM('2.CAD NCCF'!W160,'3.USD NCCF'!W160,'4.EUR NCCF'!W160,'5.GBP NCCF'!W160,'6.Other(Incld) NCCF'!W160)</f>
        <v>0</v>
      </c>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146" t="s">
        <v>76</v>
      </c>
      <c r="G162" s="160">
        <f>SUM('2.CAD NCCF'!G162,'3.USD NCCF'!G162,'4.EUR NCCF'!G162,'5.GBP NCCF'!G162,'6.Other(Incld) NCCF'!G162)</f>
        <v>0</v>
      </c>
      <c r="H162" s="208">
        <f>SUM('2.CAD NCCF'!H162,'3.USD NCCF'!H162,'4.EUR NCCF'!H162,'5.GBP NCCF'!H162,'6.Other(Incld) NCCF'!H162)</f>
        <v>0</v>
      </c>
      <c r="I162" s="149">
        <f>SUM('2.CAD NCCF'!I162,'3.USD NCCF'!I162,'4.EUR NCCF'!I162,'5.GBP NCCF'!I162,'6.Other(Incld) NCCF'!I162)</f>
        <v>0</v>
      </c>
      <c r="J162" s="149">
        <f>SUM('2.CAD NCCF'!J162,'3.USD NCCF'!J162,'4.EUR NCCF'!J162,'5.GBP NCCF'!J162,'6.Other(Incld) NCCF'!J162)</f>
        <v>0</v>
      </c>
      <c r="K162" s="167">
        <f>SUM('2.CAD NCCF'!K162,'3.USD NCCF'!K162,'4.EUR NCCF'!K162,'5.GBP NCCF'!K162,'6.Other(Incld) NCCF'!K162)</f>
        <v>0</v>
      </c>
      <c r="L162" s="148">
        <f>SUM('2.CAD NCCF'!L162,'3.USD NCCF'!L162,'4.EUR NCCF'!L162,'5.GBP NCCF'!L162,'6.Other(Incld) NCCF'!L162)</f>
        <v>0</v>
      </c>
      <c r="M162" s="162">
        <f>SUM('2.CAD NCCF'!M162,'3.USD NCCF'!M162,'4.EUR NCCF'!M162,'5.GBP NCCF'!M162,'6.Other(Incld) NCCF'!M162)</f>
        <v>0</v>
      </c>
      <c r="N162" s="152">
        <f>SUM('2.CAD NCCF'!N162,'3.USD NCCF'!N162,'4.EUR NCCF'!N162,'5.GBP NCCF'!N162,'6.Other(Incld) NCCF'!N162)</f>
        <v>0</v>
      </c>
      <c r="O162" s="152">
        <f>SUM('2.CAD NCCF'!O162,'3.USD NCCF'!O162,'4.EUR NCCF'!O162,'5.GBP NCCF'!O162,'6.Other(Incld) NCCF'!O162)</f>
        <v>0</v>
      </c>
      <c r="P162" s="152">
        <f>SUM('2.CAD NCCF'!P162,'3.USD NCCF'!P162,'4.EUR NCCF'!P162,'5.GBP NCCF'!P162,'6.Other(Incld) NCCF'!P162)</f>
        <v>0</v>
      </c>
      <c r="Q162" s="152">
        <f>SUM('2.CAD NCCF'!Q162,'3.USD NCCF'!Q162,'4.EUR NCCF'!Q162,'5.GBP NCCF'!Q162,'6.Other(Incld) NCCF'!Q162)</f>
        <v>0</v>
      </c>
      <c r="R162" s="152">
        <f>SUM('2.CAD NCCF'!R162,'3.USD NCCF'!R162,'4.EUR NCCF'!R162,'5.GBP NCCF'!R162,'6.Other(Incld) NCCF'!R162)</f>
        <v>0</v>
      </c>
      <c r="S162" s="152">
        <f>SUM('2.CAD NCCF'!S162,'3.USD NCCF'!S162,'4.EUR NCCF'!S162,'5.GBP NCCF'!S162,'6.Other(Incld) NCCF'!S162)</f>
        <v>0</v>
      </c>
      <c r="T162" s="152">
        <f>SUM('2.CAD NCCF'!T162,'3.USD NCCF'!T162,'4.EUR NCCF'!T162,'5.GBP NCCF'!T162,'6.Other(Incld) NCCF'!T162)</f>
        <v>0</v>
      </c>
      <c r="U162" s="152">
        <f>SUM('2.CAD NCCF'!U162,'3.USD NCCF'!U162,'4.EUR NCCF'!U162,'5.GBP NCCF'!U162,'6.Other(Incld) NCCF'!U162)</f>
        <v>0</v>
      </c>
      <c r="V162" s="165">
        <f>SUM('2.CAD NCCF'!V162,'3.USD NCCF'!V162,'4.EUR NCCF'!V162,'5.GBP NCCF'!V162,'6.Other(Incld) NCCF'!V162)</f>
        <v>0</v>
      </c>
      <c r="W162" s="121">
        <f>SUM('2.CAD NCCF'!W162,'3.USD NCCF'!W162,'4.EUR NCCF'!W162,'5.GBP NCCF'!W162,'6.Other(Incld) NCCF'!W162)</f>
        <v>0</v>
      </c>
      <c r="Y162" s="326"/>
    </row>
    <row r="163" spans="2:25" outlineLevel="1" x14ac:dyDescent="0.25">
      <c r="B163" s="25"/>
      <c r="C163" s="23"/>
      <c r="D163" s="23"/>
      <c r="E163" s="24"/>
      <c r="F163" s="146" t="s">
        <v>77</v>
      </c>
      <c r="G163" s="160">
        <f>SUM('2.CAD NCCF'!G163,'3.USD NCCF'!G163,'4.EUR NCCF'!G163,'5.GBP NCCF'!G163,'6.Other(Incld) NCCF'!G163)</f>
        <v>0</v>
      </c>
      <c r="H163" s="208">
        <f>SUM('2.CAD NCCF'!H163,'3.USD NCCF'!H163,'4.EUR NCCF'!H163,'5.GBP NCCF'!H163,'6.Other(Incld) NCCF'!H163)</f>
        <v>0</v>
      </c>
      <c r="I163" s="149">
        <f>SUM('2.CAD NCCF'!I163,'3.USD NCCF'!I163,'4.EUR NCCF'!I163,'5.GBP NCCF'!I163,'6.Other(Incld) NCCF'!I163)</f>
        <v>0</v>
      </c>
      <c r="J163" s="149">
        <f>SUM('2.CAD NCCF'!J163,'3.USD NCCF'!J163,'4.EUR NCCF'!J163,'5.GBP NCCF'!J163,'6.Other(Incld) NCCF'!J163)</f>
        <v>0</v>
      </c>
      <c r="K163" s="167">
        <f>SUM('2.CAD NCCF'!K163,'3.USD NCCF'!K163,'4.EUR NCCF'!K163,'5.GBP NCCF'!K163,'6.Other(Incld) NCCF'!K163)</f>
        <v>0</v>
      </c>
      <c r="L163" s="148">
        <f>SUM('2.CAD NCCF'!L163,'3.USD NCCF'!L163,'4.EUR NCCF'!L163,'5.GBP NCCF'!L163,'6.Other(Incld) NCCF'!L163)</f>
        <v>0</v>
      </c>
      <c r="M163" s="162">
        <f>SUM('2.CAD NCCF'!M163,'3.USD NCCF'!M163,'4.EUR NCCF'!M163,'5.GBP NCCF'!M163,'6.Other(Incld) NCCF'!M163)</f>
        <v>0</v>
      </c>
      <c r="N163" s="152">
        <f>SUM('2.CAD NCCF'!N163,'3.USD NCCF'!N163,'4.EUR NCCF'!N163,'5.GBP NCCF'!N163,'6.Other(Incld) NCCF'!N163)</f>
        <v>0</v>
      </c>
      <c r="O163" s="152">
        <f>SUM('2.CAD NCCF'!O163,'3.USD NCCF'!O163,'4.EUR NCCF'!O163,'5.GBP NCCF'!O163,'6.Other(Incld) NCCF'!O163)</f>
        <v>0</v>
      </c>
      <c r="P163" s="152">
        <f>SUM('2.CAD NCCF'!P163,'3.USD NCCF'!P163,'4.EUR NCCF'!P163,'5.GBP NCCF'!P163,'6.Other(Incld) NCCF'!P163)</f>
        <v>0</v>
      </c>
      <c r="Q163" s="152">
        <f>SUM('2.CAD NCCF'!Q163,'3.USD NCCF'!Q163,'4.EUR NCCF'!Q163,'5.GBP NCCF'!Q163,'6.Other(Incld) NCCF'!Q163)</f>
        <v>0</v>
      </c>
      <c r="R163" s="152">
        <f>SUM('2.CAD NCCF'!R163,'3.USD NCCF'!R163,'4.EUR NCCF'!R163,'5.GBP NCCF'!R163,'6.Other(Incld) NCCF'!R163)</f>
        <v>0</v>
      </c>
      <c r="S163" s="152">
        <f>SUM('2.CAD NCCF'!S163,'3.USD NCCF'!S163,'4.EUR NCCF'!S163,'5.GBP NCCF'!S163,'6.Other(Incld) NCCF'!S163)</f>
        <v>0</v>
      </c>
      <c r="T163" s="152">
        <f>SUM('2.CAD NCCF'!T163,'3.USD NCCF'!T163,'4.EUR NCCF'!T163,'5.GBP NCCF'!T163,'6.Other(Incld) NCCF'!T163)</f>
        <v>0</v>
      </c>
      <c r="U163" s="152">
        <f>SUM('2.CAD NCCF'!U163,'3.USD NCCF'!U163,'4.EUR NCCF'!U163,'5.GBP NCCF'!U163,'6.Other(Incld) NCCF'!U163)</f>
        <v>0</v>
      </c>
      <c r="V163" s="165">
        <f>SUM('2.CAD NCCF'!V163,'3.USD NCCF'!V163,'4.EUR NCCF'!V163,'5.GBP NCCF'!V163,'6.Other(Incld) NCCF'!V163)</f>
        <v>0</v>
      </c>
      <c r="W163" s="121">
        <f>SUM('2.CAD NCCF'!W163,'3.USD NCCF'!W163,'4.EUR NCCF'!W163,'5.GBP NCCF'!W163,'6.Other(Incld) NCCF'!W163)</f>
        <v>0</v>
      </c>
      <c r="Y163" s="326"/>
    </row>
    <row r="164" spans="2:25" outlineLevel="1" x14ac:dyDescent="0.25">
      <c r="B164" s="25"/>
      <c r="C164" s="23"/>
      <c r="D164" s="23"/>
      <c r="E164" s="24"/>
      <c r="F164" s="146" t="s">
        <v>78</v>
      </c>
      <c r="G164" s="160">
        <f>SUM('2.CAD NCCF'!G164,'3.USD NCCF'!G164,'4.EUR NCCF'!G164,'5.GBP NCCF'!G164,'6.Other(Incld) NCCF'!G164)</f>
        <v>0</v>
      </c>
      <c r="H164" s="208">
        <f>SUM('2.CAD NCCF'!H164,'3.USD NCCF'!H164,'4.EUR NCCF'!H164,'5.GBP NCCF'!H164,'6.Other(Incld) NCCF'!H164)</f>
        <v>0</v>
      </c>
      <c r="I164" s="149">
        <f>SUM('2.CAD NCCF'!I164,'3.USD NCCF'!I164,'4.EUR NCCF'!I164,'5.GBP NCCF'!I164,'6.Other(Incld) NCCF'!I164)</f>
        <v>0</v>
      </c>
      <c r="J164" s="149">
        <f>SUM('2.CAD NCCF'!J164,'3.USD NCCF'!J164,'4.EUR NCCF'!J164,'5.GBP NCCF'!J164,'6.Other(Incld) NCCF'!J164)</f>
        <v>0</v>
      </c>
      <c r="K164" s="167">
        <f>SUM('2.CAD NCCF'!K164,'3.USD NCCF'!K164,'4.EUR NCCF'!K164,'5.GBP NCCF'!K164,'6.Other(Incld) NCCF'!K164)</f>
        <v>0</v>
      </c>
      <c r="L164" s="148">
        <f>SUM('2.CAD NCCF'!L164,'3.USD NCCF'!L164,'4.EUR NCCF'!L164,'5.GBP NCCF'!L164,'6.Other(Incld) NCCF'!L164)</f>
        <v>0</v>
      </c>
      <c r="M164" s="162">
        <f>SUM('2.CAD NCCF'!M164,'3.USD NCCF'!M164,'4.EUR NCCF'!M164,'5.GBP NCCF'!M164,'6.Other(Incld) NCCF'!M164)</f>
        <v>0</v>
      </c>
      <c r="N164" s="152">
        <f>SUM('2.CAD NCCF'!N164,'3.USD NCCF'!N164,'4.EUR NCCF'!N164,'5.GBP NCCF'!N164,'6.Other(Incld) NCCF'!N164)</f>
        <v>0</v>
      </c>
      <c r="O164" s="152">
        <f>SUM('2.CAD NCCF'!O164,'3.USD NCCF'!O164,'4.EUR NCCF'!O164,'5.GBP NCCF'!O164,'6.Other(Incld) NCCF'!O164)</f>
        <v>0</v>
      </c>
      <c r="P164" s="152">
        <f>SUM('2.CAD NCCF'!P164,'3.USD NCCF'!P164,'4.EUR NCCF'!P164,'5.GBP NCCF'!P164,'6.Other(Incld) NCCF'!P164)</f>
        <v>0</v>
      </c>
      <c r="Q164" s="152">
        <f>SUM('2.CAD NCCF'!Q164,'3.USD NCCF'!Q164,'4.EUR NCCF'!Q164,'5.GBP NCCF'!Q164,'6.Other(Incld) NCCF'!Q164)</f>
        <v>0</v>
      </c>
      <c r="R164" s="152">
        <f>SUM('2.CAD NCCF'!R164,'3.USD NCCF'!R164,'4.EUR NCCF'!R164,'5.GBP NCCF'!R164,'6.Other(Incld) NCCF'!R164)</f>
        <v>0</v>
      </c>
      <c r="S164" s="152">
        <f>SUM('2.CAD NCCF'!S164,'3.USD NCCF'!S164,'4.EUR NCCF'!S164,'5.GBP NCCF'!S164,'6.Other(Incld) NCCF'!S164)</f>
        <v>0</v>
      </c>
      <c r="T164" s="152">
        <f>SUM('2.CAD NCCF'!T164,'3.USD NCCF'!T164,'4.EUR NCCF'!T164,'5.GBP NCCF'!T164,'6.Other(Incld) NCCF'!T164)</f>
        <v>0</v>
      </c>
      <c r="U164" s="152">
        <f>SUM('2.CAD NCCF'!U164,'3.USD NCCF'!U164,'4.EUR NCCF'!U164,'5.GBP NCCF'!U164,'6.Other(Incld) NCCF'!U164)</f>
        <v>0</v>
      </c>
      <c r="V164" s="165">
        <f>SUM('2.CAD NCCF'!V164,'3.USD NCCF'!V164,'4.EUR NCCF'!V164,'5.GBP NCCF'!V164,'6.Other(Incld) NCCF'!V164)</f>
        <v>0</v>
      </c>
      <c r="W164" s="121">
        <f>SUM('2.CAD NCCF'!W164,'3.USD NCCF'!W164,'4.EUR NCCF'!W164,'5.GBP NCCF'!W164,'6.Other(Incld) NCCF'!W164)</f>
        <v>0</v>
      </c>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146" t="s">
        <v>81</v>
      </c>
      <c r="G167" s="160">
        <f>SUM('2.CAD NCCF'!G167,'3.USD NCCF'!G167,'4.EUR NCCF'!G167,'5.GBP NCCF'!G167,'6.Other(Incld) NCCF'!G167)</f>
        <v>0</v>
      </c>
      <c r="H167" s="208">
        <f>SUM('2.CAD NCCF'!H167,'3.USD NCCF'!H167,'4.EUR NCCF'!H167,'5.GBP NCCF'!H167,'6.Other(Incld) NCCF'!H167)</f>
        <v>0</v>
      </c>
      <c r="I167" s="149">
        <f>SUM('2.CAD NCCF'!I167,'3.USD NCCF'!I167,'4.EUR NCCF'!I167,'5.GBP NCCF'!I167,'6.Other(Incld) NCCF'!I167)</f>
        <v>0</v>
      </c>
      <c r="J167" s="149">
        <f>SUM('2.CAD NCCF'!J167,'3.USD NCCF'!J167,'4.EUR NCCF'!J167,'5.GBP NCCF'!J167,'6.Other(Incld) NCCF'!J167)</f>
        <v>0</v>
      </c>
      <c r="K167" s="167">
        <f>SUM('2.CAD NCCF'!K167,'3.USD NCCF'!K167,'4.EUR NCCF'!K167,'5.GBP NCCF'!K167,'6.Other(Incld) NCCF'!K167)</f>
        <v>0</v>
      </c>
      <c r="L167" s="148">
        <f>SUM('2.CAD NCCF'!L167,'3.USD NCCF'!L167,'4.EUR NCCF'!L167,'5.GBP NCCF'!L167,'6.Other(Incld) NCCF'!L167)</f>
        <v>0</v>
      </c>
      <c r="M167" s="162">
        <f>SUM('2.CAD NCCF'!M167,'3.USD NCCF'!M167,'4.EUR NCCF'!M167,'5.GBP NCCF'!M167,'6.Other(Incld) NCCF'!M167)</f>
        <v>0</v>
      </c>
      <c r="N167" s="152">
        <f>SUM('2.CAD NCCF'!N167,'3.USD NCCF'!N167,'4.EUR NCCF'!N167,'5.GBP NCCF'!N167,'6.Other(Incld) NCCF'!N167)</f>
        <v>0</v>
      </c>
      <c r="O167" s="152">
        <f>SUM('2.CAD NCCF'!O167,'3.USD NCCF'!O167,'4.EUR NCCF'!O167,'5.GBP NCCF'!O167,'6.Other(Incld) NCCF'!O167)</f>
        <v>0</v>
      </c>
      <c r="P167" s="152">
        <f>SUM('2.CAD NCCF'!P167,'3.USD NCCF'!P167,'4.EUR NCCF'!P167,'5.GBP NCCF'!P167,'6.Other(Incld) NCCF'!P167)</f>
        <v>0</v>
      </c>
      <c r="Q167" s="152">
        <f>SUM('2.CAD NCCF'!Q167,'3.USD NCCF'!Q167,'4.EUR NCCF'!Q167,'5.GBP NCCF'!Q167,'6.Other(Incld) NCCF'!Q167)</f>
        <v>0</v>
      </c>
      <c r="R167" s="152">
        <f>SUM('2.CAD NCCF'!R167,'3.USD NCCF'!R167,'4.EUR NCCF'!R167,'5.GBP NCCF'!R167,'6.Other(Incld) NCCF'!R167)</f>
        <v>0</v>
      </c>
      <c r="S167" s="152">
        <f>SUM('2.CAD NCCF'!S167,'3.USD NCCF'!S167,'4.EUR NCCF'!S167,'5.GBP NCCF'!S167,'6.Other(Incld) NCCF'!S167)</f>
        <v>0</v>
      </c>
      <c r="T167" s="152">
        <f>SUM('2.CAD NCCF'!T167,'3.USD NCCF'!T167,'4.EUR NCCF'!T167,'5.GBP NCCF'!T167,'6.Other(Incld) NCCF'!T167)</f>
        <v>0</v>
      </c>
      <c r="U167" s="152">
        <f>SUM('2.CAD NCCF'!U167,'3.USD NCCF'!U167,'4.EUR NCCF'!U167,'5.GBP NCCF'!U167,'6.Other(Incld) NCCF'!U167)</f>
        <v>0</v>
      </c>
      <c r="V167" s="165">
        <f>SUM('2.CAD NCCF'!V167,'3.USD NCCF'!V167,'4.EUR NCCF'!V167,'5.GBP NCCF'!V167,'6.Other(Incld) NCCF'!V167)</f>
        <v>0</v>
      </c>
      <c r="W167" s="121">
        <f>SUM('2.CAD NCCF'!W167,'3.USD NCCF'!W167,'4.EUR NCCF'!W167,'5.GBP NCCF'!W167,'6.Other(Incld) NCCF'!W167)</f>
        <v>0</v>
      </c>
      <c r="Y167" s="326"/>
    </row>
    <row r="168" spans="2:25" outlineLevel="1" x14ac:dyDescent="0.25">
      <c r="B168" s="25"/>
      <c r="C168" s="23"/>
      <c r="D168" s="23"/>
      <c r="E168" s="24"/>
      <c r="F168" s="146" t="s">
        <v>82</v>
      </c>
      <c r="G168" s="160">
        <f>SUM('2.CAD NCCF'!G168,'3.USD NCCF'!G168,'4.EUR NCCF'!G168,'5.GBP NCCF'!G168,'6.Other(Incld) NCCF'!G168)</f>
        <v>0</v>
      </c>
      <c r="H168" s="208">
        <f>SUM('2.CAD NCCF'!H168,'3.USD NCCF'!H168,'4.EUR NCCF'!H168,'5.GBP NCCF'!H168,'6.Other(Incld) NCCF'!H168)</f>
        <v>0</v>
      </c>
      <c r="I168" s="149">
        <f>SUM('2.CAD NCCF'!I168,'3.USD NCCF'!I168,'4.EUR NCCF'!I168,'5.GBP NCCF'!I168,'6.Other(Incld) NCCF'!I168)</f>
        <v>0</v>
      </c>
      <c r="J168" s="149">
        <f>SUM('2.CAD NCCF'!J168,'3.USD NCCF'!J168,'4.EUR NCCF'!J168,'5.GBP NCCF'!J168,'6.Other(Incld) NCCF'!J168)</f>
        <v>0</v>
      </c>
      <c r="K168" s="167">
        <f>SUM('2.CAD NCCF'!K168,'3.USD NCCF'!K168,'4.EUR NCCF'!K168,'5.GBP NCCF'!K168,'6.Other(Incld) NCCF'!K168)</f>
        <v>0</v>
      </c>
      <c r="L168" s="148">
        <f>SUM('2.CAD NCCF'!L168,'3.USD NCCF'!L168,'4.EUR NCCF'!L168,'5.GBP NCCF'!L168,'6.Other(Incld) NCCF'!L168)</f>
        <v>0</v>
      </c>
      <c r="M168" s="162">
        <f>SUM('2.CAD NCCF'!M168,'3.USD NCCF'!M168,'4.EUR NCCF'!M168,'5.GBP NCCF'!M168,'6.Other(Incld) NCCF'!M168)</f>
        <v>0</v>
      </c>
      <c r="N168" s="152">
        <f>SUM('2.CAD NCCF'!N168,'3.USD NCCF'!N168,'4.EUR NCCF'!N168,'5.GBP NCCF'!N168,'6.Other(Incld) NCCF'!N168)</f>
        <v>0</v>
      </c>
      <c r="O168" s="152">
        <f>SUM('2.CAD NCCF'!O168,'3.USD NCCF'!O168,'4.EUR NCCF'!O168,'5.GBP NCCF'!O168,'6.Other(Incld) NCCF'!O168)</f>
        <v>0</v>
      </c>
      <c r="P168" s="152">
        <f>SUM('2.CAD NCCF'!P168,'3.USD NCCF'!P168,'4.EUR NCCF'!P168,'5.GBP NCCF'!P168,'6.Other(Incld) NCCF'!P168)</f>
        <v>0</v>
      </c>
      <c r="Q168" s="152">
        <f>SUM('2.CAD NCCF'!Q168,'3.USD NCCF'!Q168,'4.EUR NCCF'!Q168,'5.GBP NCCF'!Q168,'6.Other(Incld) NCCF'!Q168)</f>
        <v>0</v>
      </c>
      <c r="R168" s="152">
        <f>SUM('2.CAD NCCF'!R168,'3.USD NCCF'!R168,'4.EUR NCCF'!R168,'5.GBP NCCF'!R168,'6.Other(Incld) NCCF'!R168)</f>
        <v>0</v>
      </c>
      <c r="S168" s="152">
        <f>SUM('2.CAD NCCF'!S168,'3.USD NCCF'!S168,'4.EUR NCCF'!S168,'5.GBP NCCF'!S168,'6.Other(Incld) NCCF'!S168)</f>
        <v>0</v>
      </c>
      <c r="T168" s="152">
        <f>SUM('2.CAD NCCF'!T168,'3.USD NCCF'!T168,'4.EUR NCCF'!T168,'5.GBP NCCF'!T168,'6.Other(Incld) NCCF'!T168)</f>
        <v>0</v>
      </c>
      <c r="U168" s="152">
        <f>SUM('2.CAD NCCF'!U168,'3.USD NCCF'!U168,'4.EUR NCCF'!U168,'5.GBP NCCF'!U168,'6.Other(Incld) NCCF'!U168)</f>
        <v>0</v>
      </c>
      <c r="V168" s="165">
        <f>SUM('2.CAD NCCF'!V168,'3.USD NCCF'!V168,'4.EUR NCCF'!V168,'5.GBP NCCF'!V168,'6.Other(Incld) NCCF'!V168)</f>
        <v>0</v>
      </c>
      <c r="W168" s="121">
        <f>SUM('2.CAD NCCF'!W168,'3.USD NCCF'!W168,'4.EUR NCCF'!W168,'5.GBP NCCF'!W168,'6.Other(Incld) NCCF'!W168)</f>
        <v>0</v>
      </c>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146" t="s">
        <v>84</v>
      </c>
      <c r="G170" s="160">
        <f>SUM('2.CAD NCCF'!G170,'3.USD NCCF'!G170,'4.EUR NCCF'!G170,'5.GBP NCCF'!G170,'6.Other(Incld) NCCF'!G170)</f>
        <v>0</v>
      </c>
      <c r="H170" s="208">
        <f>SUM('2.CAD NCCF'!H170,'3.USD NCCF'!H170,'4.EUR NCCF'!H170,'5.GBP NCCF'!H170,'6.Other(Incld) NCCF'!H170)</f>
        <v>0</v>
      </c>
      <c r="I170" s="149">
        <f>SUM('2.CAD NCCF'!I170,'3.USD NCCF'!I170,'4.EUR NCCF'!I170,'5.GBP NCCF'!I170,'6.Other(Incld) NCCF'!I170)</f>
        <v>0</v>
      </c>
      <c r="J170" s="149">
        <f>SUM('2.CAD NCCF'!J170,'3.USD NCCF'!J170,'4.EUR NCCF'!J170,'5.GBP NCCF'!J170,'6.Other(Incld) NCCF'!J170)</f>
        <v>0</v>
      </c>
      <c r="K170" s="167">
        <f>SUM('2.CAD NCCF'!K170,'3.USD NCCF'!K170,'4.EUR NCCF'!K170,'5.GBP NCCF'!K170,'6.Other(Incld) NCCF'!K170)</f>
        <v>0</v>
      </c>
      <c r="L170" s="148">
        <f>SUM('2.CAD NCCF'!L170,'3.USD NCCF'!L170,'4.EUR NCCF'!L170,'5.GBP NCCF'!L170,'6.Other(Incld) NCCF'!L170)</f>
        <v>0</v>
      </c>
      <c r="M170" s="162">
        <f>SUM('2.CAD NCCF'!M170,'3.USD NCCF'!M170,'4.EUR NCCF'!M170,'5.GBP NCCF'!M170,'6.Other(Incld) NCCF'!M170)</f>
        <v>0</v>
      </c>
      <c r="N170" s="152">
        <f>SUM('2.CAD NCCF'!N170,'3.USD NCCF'!N170,'4.EUR NCCF'!N170,'5.GBP NCCF'!N170,'6.Other(Incld) NCCF'!N170)</f>
        <v>0</v>
      </c>
      <c r="O170" s="152">
        <f>SUM('2.CAD NCCF'!O170,'3.USD NCCF'!O170,'4.EUR NCCF'!O170,'5.GBP NCCF'!O170,'6.Other(Incld) NCCF'!O170)</f>
        <v>0</v>
      </c>
      <c r="P170" s="152">
        <f>SUM('2.CAD NCCF'!P170,'3.USD NCCF'!P170,'4.EUR NCCF'!P170,'5.GBP NCCF'!P170,'6.Other(Incld) NCCF'!P170)</f>
        <v>0</v>
      </c>
      <c r="Q170" s="152">
        <f>SUM('2.CAD NCCF'!Q170,'3.USD NCCF'!Q170,'4.EUR NCCF'!Q170,'5.GBP NCCF'!Q170,'6.Other(Incld) NCCF'!Q170)</f>
        <v>0</v>
      </c>
      <c r="R170" s="152">
        <f>SUM('2.CAD NCCF'!R170,'3.USD NCCF'!R170,'4.EUR NCCF'!R170,'5.GBP NCCF'!R170,'6.Other(Incld) NCCF'!R170)</f>
        <v>0</v>
      </c>
      <c r="S170" s="152">
        <f>SUM('2.CAD NCCF'!S170,'3.USD NCCF'!S170,'4.EUR NCCF'!S170,'5.GBP NCCF'!S170,'6.Other(Incld) NCCF'!S170)</f>
        <v>0</v>
      </c>
      <c r="T170" s="152">
        <f>SUM('2.CAD NCCF'!T170,'3.USD NCCF'!T170,'4.EUR NCCF'!T170,'5.GBP NCCF'!T170,'6.Other(Incld) NCCF'!T170)</f>
        <v>0</v>
      </c>
      <c r="U170" s="152">
        <f>SUM('2.CAD NCCF'!U170,'3.USD NCCF'!U170,'4.EUR NCCF'!U170,'5.GBP NCCF'!U170,'6.Other(Incld) NCCF'!U170)</f>
        <v>0</v>
      </c>
      <c r="V170" s="165">
        <f>SUM('2.CAD NCCF'!V170,'3.USD NCCF'!V170,'4.EUR NCCF'!V170,'5.GBP NCCF'!V170,'6.Other(Incld) NCCF'!V170)</f>
        <v>0</v>
      </c>
      <c r="W170" s="121">
        <f>SUM('2.CAD NCCF'!W170,'3.USD NCCF'!W170,'4.EUR NCCF'!W170,'5.GBP NCCF'!W170,'6.Other(Incld) NCCF'!W170)</f>
        <v>0</v>
      </c>
      <c r="Y170" s="326"/>
    </row>
    <row r="171" spans="2:25" outlineLevel="1" x14ac:dyDescent="0.25">
      <c r="B171" s="25"/>
      <c r="C171" s="23"/>
      <c r="D171" s="23"/>
      <c r="E171" s="24"/>
      <c r="F171" s="146" t="s">
        <v>85</v>
      </c>
      <c r="G171" s="160">
        <f>SUM('2.CAD NCCF'!G171,'3.USD NCCF'!G171,'4.EUR NCCF'!G171,'5.GBP NCCF'!G171,'6.Other(Incld) NCCF'!G171)</f>
        <v>0</v>
      </c>
      <c r="H171" s="208">
        <f>SUM('2.CAD NCCF'!H171,'3.USD NCCF'!H171,'4.EUR NCCF'!H171,'5.GBP NCCF'!H171,'6.Other(Incld) NCCF'!H171)</f>
        <v>0</v>
      </c>
      <c r="I171" s="149">
        <f>SUM('2.CAD NCCF'!I171,'3.USD NCCF'!I171,'4.EUR NCCF'!I171,'5.GBP NCCF'!I171,'6.Other(Incld) NCCF'!I171)</f>
        <v>0</v>
      </c>
      <c r="J171" s="149">
        <f>SUM('2.CAD NCCF'!J171,'3.USD NCCF'!J171,'4.EUR NCCF'!J171,'5.GBP NCCF'!J171,'6.Other(Incld) NCCF'!J171)</f>
        <v>0</v>
      </c>
      <c r="K171" s="167">
        <f>SUM('2.CAD NCCF'!K171,'3.USD NCCF'!K171,'4.EUR NCCF'!K171,'5.GBP NCCF'!K171,'6.Other(Incld) NCCF'!K171)</f>
        <v>0</v>
      </c>
      <c r="L171" s="148">
        <f>SUM('2.CAD NCCF'!L171,'3.USD NCCF'!L171,'4.EUR NCCF'!L171,'5.GBP NCCF'!L171,'6.Other(Incld) NCCF'!L171)</f>
        <v>0</v>
      </c>
      <c r="M171" s="162">
        <f>SUM('2.CAD NCCF'!M171,'3.USD NCCF'!M171,'4.EUR NCCF'!M171,'5.GBP NCCF'!M171,'6.Other(Incld) NCCF'!M171)</f>
        <v>0</v>
      </c>
      <c r="N171" s="152">
        <f>SUM('2.CAD NCCF'!N171,'3.USD NCCF'!N171,'4.EUR NCCF'!N171,'5.GBP NCCF'!N171,'6.Other(Incld) NCCF'!N171)</f>
        <v>0</v>
      </c>
      <c r="O171" s="152">
        <f>SUM('2.CAD NCCF'!O171,'3.USD NCCF'!O171,'4.EUR NCCF'!O171,'5.GBP NCCF'!O171,'6.Other(Incld) NCCF'!O171)</f>
        <v>0</v>
      </c>
      <c r="P171" s="152">
        <f>SUM('2.CAD NCCF'!P171,'3.USD NCCF'!P171,'4.EUR NCCF'!P171,'5.GBP NCCF'!P171,'6.Other(Incld) NCCF'!P171)</f>
        <v>0</v>
      </c>
      <c r="Q171" s="152">
        <f>SUM('2.CAD NCCF'!Q171,'3.USD NCCF'!Q171,'4.EUR NCCF'!Q171,'5.GBP NCCF'!Q171,'6.Other(Incld) NCCF'!Q171)</f>
        <v>0</v>
      </c>
      <c r="R171" s="152">
        <f>SUM('2.CAD NCCF'!R171,'3.USD NCCF'!R171,'4.EUR NCCF'!R171,'5.GBP NCCF'!R171,'6.Other(Incld) NCCF'!R171)</f>
        <v>0</v>
      </c>
      <c r="S171" s="152">
        <f>SUM('2.CAD NCCF'!S171,'3.USD NCCF'!S171,'4.EUR NCCF'!S171,'5.GBP NCCF'!S171,'6.Other(Incld) NCCF'!S171)</f>
        <v>0</v>
      </c>
      <c r="T171" s="152">
        <f>SUM('2.CAD NCCF'!T171,'3.USD NCCF'!T171,'4.EUR NCCF'!T171,'5.GBP NCCF'!T171,'6.Other(Incld) NCCF'!T171)</f>
        <v>0</v>
      </c>
      <c r="U171" s="152">
        <f>SUM('2.CAD NCCF'!U171,'3.USD NCCF'!U171,'4.EUR NCCF'!U171,'5.GBP NCCF'!U171,'6.Other(Incld) NCCF'!U171)</f>
        <v>0</v>
      </c>
      <c r="V171" s="165">
        <f>SUM('2.CAD NCCF'!V171,'3.USD NCCF'!V171,'4.EUR NCCF'!V171,'5.GBP NCCF'!V171,'6.Other(Incld) NCCF'!V171)</f>
        <v>0</v>
      </c>
      <c r="W171" s="121">
        <f>SUM('2.CAD NCCF'!W171,'3.USD NCCF'!W171,'4.EUR NCCF'!W171,'5.GBP NCCF'!W171,'6.Other(Incld) NCCF'!W171)</f>
        <v>0</v>
      </c>
      <c r="Y171" s="326"/>
    </row>
    <row r="172" spans="2:25" outlineLevel="1" x14ac:dyDescent="0.25">
      <c r="B172" s="25"/>
      <c r="C172" s="23"/>
      <c r="D172" s="23"/>
      <c r="E172" s="24"/>
      <c r="F172" s="146" t="s">
        <v>86</v>
      </c>
      <c r="G172" s="160">
        <f>SUM('2.CAD NCCF'!G172,'3.USD NCCF'!G172,'4.EUR NCCF'!G172,'5.GBP NCCF'!G172,'6.Other(Incld) NCCF'!G172)</f>
        <v>0</v>
      </c>
      <c r="H172" s="208">
        <f>SUM('2.CAD NCCF'!H172,'3.USD NCCF'!H172,'4.EUR NCCF'!H172,'5.GBP NCCF'!H172,'6.Other(Incld) NCCF'!H172)</f>
        <v>0</v>
      </c>
      <c r="I172" s="149">
        <f>SUM('2.CAD NCCF'!I172,'3.USD NCCF'!I172,'4.EUR NCCF'!I172,'5.GBP NCCF'!I172,'6.Other(Incld) NCCF'!I172)</f>
        <v>0</v>
      </c>
      <c r="J172" s="149">
        <f>SUM('2.CAD NCCF'!J172,'3.USD NCCF'!J172,'4.EUR NCCF'!J172,'5.GBP NCCF'!J172,'6.Other(Incld) NCCF'!J172)</f>
        <v>0</v>
      </c>
      <c r="K172" s="167">
        <f>SUM('2.CAD NCCF'!K172,'3.USD NCCF'!K172,'4.EUR NCCF'!K172,'5.GBP NCCF'!K172,'6.Other(Incld) NCCF'!K172)</f>
        <v>0</v>
      </c>
      <c r="L172" s="148">
        <f>SUM('2.CAD NCCF'!L172,'3.USD NCCF'!L172,'4.EUR NCCF'!L172,'5.GBP NCCF'!L172,'6.Other(Incld) NCCF'!L172)</f>
        <v>0</v>
      </c>
      <c r="M172" s="162">
        <f>SUM('2.CAD NCCF'!M172,'3.USD NCCF'!M172,'4.EUR NCCF'!M172,'5.GBP NCCF'!M172,'6.Other(Incld) NCCF'!M172)</f>
        <v>0</v>
      </c>
      <c r="N172" s="152">
        <f>SUM('2.CAD NCCF'!N172,'3.USD NCCF'!N172,'4.EUR NCCF'!N172,'5.GBP NCCF'!N172,'6.Other(Incld) NCCF'!N172)</f>
        <v>0</v>
      </c>
      <c r="O172" s="152">
        <f>SUM('2.CAD NCCF'!O172,'3.USD NCCF'!O172,'4.EUR NCCF'!O172,'5.GBP NCCF'!O172,'6.Other(Incld) NCCF'!O172)</f>
        <v>0</v>
      </c>
      <c r="P172" s="152">
        <f>SUM('2.CAD NCCF'!P172,'3.USD NCCF'!P172,'4.EUR NCCF'!P172,'5.GBP NCCF'!P172,'6.Other(Incld) NCCF'!P172)</f>
        <v>0</v>
      </c>
      <c r="Q172" s="152">
        <f>SUM('2.CAD NCCF'!Q172,'3.USD NCCF'!Q172,'4.EUR NCCF'!Q172,'5.GBP NCCF'!Q172,'6.Other(Incld) NCCF'!Q172)</f>
        <v>0</v>
      </c>
      <c r="R172" s="152">
        <f>SUM('2.CAD NCCF'!R172,'3.USD NCCF'!R172,'4.EUR NCCF'!R172,'5.GBP NCCF'!R172,'6.Other(Incld) NCCF'!R172)</f>
        <v>0</v>
      </c>
      <c r="S172" s="152">
        <f>SUM('2.CAD NCCF'!S172,'3.USD NCCF'!S172,'4.EUR NCCF'!S172,'5.GBP NCCF'!S172,'6.Other(Incld) NCCF'!S172)</f>
        <v>0</v>
      </c>
      <c r="T172" s="152">
        <f>SUM('2.CAD NCCF'!T172,'3.USD NCCF'!T172,'4.EUR NCCF'!T172,'5.GBP NCCF'!T172,'6.Other(Incld) NCCF'!T172)</f>
        <v>0</v>
      </c>
      <c r="U172" s="152">
        <f>SUM('2.CAD NCCF'!U172,'3.USD NCCF'!U172,'4.EUR NCCF'!U172,'5.GBP NCCF'!U172,'6.Other(Incld) NCCF'!U172)</f>
        <v>0</v>
      </c>
      <c r="V172" s="165">
        <f>SUM('2.CAD NCCF'!V172,'3.USD NCCF'!V172,'4.EUR NCCF'!V172,'5.GBP NCCF'!V172,'6.Other(Incld) NCCF'!V172)</f>
        <v>0</v>
      </c>
      <c r="W172" s="121">
        <f>SUM('2.CAD NCCF'!W172,'3.USD NCCF'!W172,'4.EUR NCCF'!W172,'5.GBP NCCF'!W172,'6.Other(Incld) NCCF'!W172)</f>
        <v>0</v>
      </c>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146" t="s">
        <v>88</v>
      </c>
      <c r="G174" s="160">
        <f>SUM('2.CAD NCCF'!G174,'3.USD NCCF'!G174,'4.EUR NCCF'!G174,'5.GBP NCCF'!G174,'6.Other(Incld) NCCF'!G174)</f>
        <v>0</v>
      </c>
      <c r="H174" s="208">
        <f>SUM('2.CAD NCCF'!H174,'3.USD NCCF'!H174,'4.EUR NCCF'!H174,'5.GBP NCCF'!H174,'6.Other(Incld) NCCF'!H174)</f>
        <v>0</v>
      </c>
      <c r="I174" s="149">
        <f>SUM('2.CAD NCCF'!I174,'3.USD NCCF'!I174,'4.EUR NCCF'!I174,'5.GBP NCCF'!I174,'6.Other(Incld) NCCF'!I174)</f>
        <v>0</v>
      </c>
      <c r="J174" s="149">
        <f>SUM('2.CAD NCCF'!J174,'3.USD NCCF'!J174,'4.EUR NCCF'!J174,'5.GBP NCCF'!J174,'6.Other(Incld) NCCF'!J174)</f>
        <v>0</v>
      </c>
      <c r="K174" s="167">
        <f>SUM('2.CAD NCCF'!K174,'3.USD NCCF'!K174,'4.EUR NCCF'!K174,'5.GBP NCCF'!K174,'6.Other(Incld) NCCF'!K174)</f>
        <v>0</v>
      </c>
      <c r="L174" s="148">
        <f>SUM('2.CAD NCCF'!L174,'3.USD NCCF'!L174,'4.EUR NCCF'!L174,'5.GBP NCCF'!L174,'6.Other(Incld) NCCF'!L174)</f>
        <v>0</v>
      </c>
      <c r="M174" s="162">
        <f>SUM('2.CAD NCCF'!M174,'3.USD NCCF'!M174,'4.EUR NCCF'!M174,'5.GBP NCCF'!M174,'6.Other(Incld) NCCF'!M174)</f>
        <v>0</v>
      </c>
      <c r="N174" s="152">
        <f>SUM('2.CAD NCCF'!N174,'3.USD NCCF'!N174,'4.EUR NCCF'!N174,'5.GBP NCCF'!N174,'6.Other(Incld) NCCF'!N174)</f>
        <v>0</v>
      </c>
      <c r="O174" s="152">
        <f>SUM('2.CAD NCCF'!O174,'3.USD NCCF'!O174,'4.EUR NCCF'!O174,'5.GBP NCCF'!O174,'6.Other(Incld) NCCF'!O174)</f>
        <v>0</v>
      </c>
      <c r="P174" s="152">
        <f>SUM('2.CAD NCCF'!P174,'3.USD NCCF'!P174,'4.EUR NCCF'!P174,'5.GBP NCCF'!P174,'6.Other(Incld) NCCF'!P174)</f>
        <v>0</v>
      </c>
      <c r="Q174" s="152">
        <f>SUM('2.CAD NCCF'!Q174,'3.USD NCCF'!Q174,'4.EUR NCCF'!Q174,'5.GBP NCCF'!Q174,'6.Other(Incld) NCCF'!Q174)</f>
        <v>0</v>
      </c>
      <c r="R174" s="152">
        <f>SUM('2.CAD NCCF'!R174,'3.USD NCCF'!R174,'4.EUR NCCF'!R174,'5.GBP NCCF'!R174,'6.Other(Incld) NCCF'!R174)</f>
        <v>0</v>
      </c>
      <c r="S174" s="152">
        <f>SUM('2.CAD NCCF'!S174,'3.USD NCCF'!S174,'4.EUR NCCF'!S174,'5.GBP NCCF'!S174,'6.Other(Incld) NCCF'!S174)</f>
        <v>0</v>
      </c>
      <c r="T174" s="152">
        <f>SUM('2.CAD NCCF'!T174,'3.USD NCCF'!T174,'4.EUR NCCF'!T174,'5.GBP NCCF'!T174,'6.Other(Incld) NCCF'!T174)</f>
        <v>0</v>
      </c>
      <c r="U174" s="152">
        <f>SUM('2.CAD NCCF'!U174,'3.USD NCCF'!U174,'4.EUR NCCF'!U174,'5.GBP NCCF'!U174,'6.Other(Incld) NCCF'!U174)</f>
        <v>0</v>
      </c>
      <c r="V174" s="165">
        <f>SUM('2.CAD NCCF'!V174,'3.USD NCCF'!V174,'4.EUR NCCF'!V174,'5.GBP NCCF'!V174,'6.Other(Incld) NCCF'!V174)</f>
        <v>0</v>
      </c>
      <c r="W174" s="121">
        <f>SUM('2.CAD NCCF'!W174,'3.USD NCCF'!W174,'4.EUR NCCF'!W174,'5.GBP NCCF'!W174,'6.Other(Incld) NCCF'!W174)</f>
        <v>0</v>
      </c>
      <c r="Y174" s="326"/>
    </row>
    <row r="175" spans="2:25" outlineLevel="1" x14ac:dyDescent="0.25">
      <c r="B175" s="25"/>
      <c r="C175" s="23"/>
      <c r="D175" s="23"/>
      <c r="E175" s="24"/>
      <c r="F175" s="146" t="s">
        <v>89</v>
      </c>
      <c r="G175" s="160">
        <f>SUM('2.CAD NCCF'!G175,'3.USD NCCF'!G175,'4.EUR NCCF'!G175,'5.GBP NCCF'!G175,'6.Other(Incld) NCCF'!G175)</f>
        <v>0</v>
      </c>
      <c r="H175" s="208">
        <f>SUM('2.CAD NCCF'!H175,'3.USD NCCF'!H175,'4.EUR NCCF'!H175,'5.GBP NCCF'!H175,'6.Other(Incld) NCCF'!H175)</f>
        <v>0</v>
      </c>
      <c r="I175" s="149">
        <f>SUM('2.CAD NCCF'!I175,'3.USD NCCF'!I175,'4.EUR NCCF'!I175,'5.GBP NCCF'!I175,'6.Other(Incld) NCCF'!I175)</f>
        <v>0</v>
      </c>
      <c r="J175" s="149">
        <f>SUM('2.CAD NCCF'!J175,'3.USD NCCF'!J175,'4.EUR NCCF'!J175,'5.GBP NCCF'!J175,'6.Other(Incld) NCCF'!J175)</f>
        <v>0</v>
      </c>
      <c r="K175" s="167">
        <f>SUM('2.CAD NCCF'!K175,'3.USD NCCF'!K175,'4.EUR NCCF'!K175,'5.GBP NCCF'!K175,'6.Other(Incld) NCCF'!K175)</f>
        <v>0</v>
      </c>
      <c r="L175" s="148">
        <f>SUM('2.CAD NCCF'!L175,'3.USD NCCF'!L175,'4.EUR NCCF'!L175,'5.GBP NCCF'!L175,'6.Other(Incld) NCCF'!L175)</f>
        <v>0</v>
      </c>
      <c r="M175" s="162">
        <f>SUM('2.CAD NCCF'!M175,'3.USD NCCF'!M175,'4.EUR NCCF'!M175,'5.GBP NCCF'!M175,'6.Other(Incld) NCCF'!M175)</f>
        <v>0</v>
      </c>
      <c r="N175" s="152">
        <f>SUM('2.CAD NCCF'!N175,'3.USD NCCF'!N175,'4.EUR NCCF'!N175,'5.GBP NCCF'!N175,'6.Other(Incld) NCCF'!N175)</f>
        <v>0</v>
      </c>
      <c r="O175" s="152">
        <f>SUM('2.CAD NCCF'!O175,'3.USD NCCF'!O175,'4.EUR NCCF'!O175,'5.GBP NCCF'!O175,'6.Other(Incld) NCCF'!O175)</f>
        <v>0</v>
      </c>
      <c r="P175" s="152">
        <f>SUM('2.CAD NCCF'!P175,'3.USD NCCF'!P175,'4.EUR NCCF'!P175,'5.GBP NCCF'!P175,'6.Other(Incld) NCCF'!P175)</f>
        <v>0</v>
      </c>
      <c r="Q175" s="152">
        <f>SUM('2.CAD NCCF'!Q175,'3.USD NCCF'!Q175,'4.EUR NCCF'!Q175,'5.GBP NCCF'!Q175,'6.Other(Incld) NCCF'!Q175)</f>
        <v>0</v>
      </c>
      <c r="R175" s="152">
        <f>SUM('2.CAD NCCF'!R175,'3.USD NCCF'!R175,'4.EUR NCCF'!R175,'5.GBP NCCF'!R175,'6.Other(Incld) NCCF'!R175)</f>
        <v>0</v>
      </c>
      <c r="S175" s="152">
        <f>SUM('2.CAD NCCF'!S175,'3.USD NCCF'!S175,'4.EUR NCCF'!S175,'5.GBP NCCF'!S175,'6.Other(Incld) NCCF'!S175)</f>
        <v>0</v>
      </c>
      <c r="T175" s="152">
        <f>SUM('2.CAD NCCF'!T175,'3.USD NCCF'!T175,'4.EUR NCCF'!T175,'5.GBP NCCF'!T175,'6.Other(Incld) NCCF'!T175)</f>
        <v>0</v>
      </c>
      <c r="U175" s="152">
        <f>SUM('2.CAD NCCF'!U175,'3.USD NCCF'!U175,'4.EUR NCCF'!U175,'5.GBP NCCF'!U175,'6.Other(Incld) NCCF'!U175)</f>
        <v>0</v>
      </c>
      <c r="V175" s="165">
        <f>SUM('2.CAD NCCF'!V175,'3.USD NCCF'!V175,'4.EUR NCCF'!V175,'5.GBP NCCF'!V175,'6.Other(Incld) NCCF'!V175)</f>
        <v>0</v>
      </c>
      <c r="W175" s="121">
        <f>SUM('2.CAD NCCF'!W175,'3.USD NCCF'!W175,'4.EUR NCCF'!W175,'5.GBP NCCF'!W175,'6.Other(Incld) NCCF'!W175)</f>
        <v>0</v>
      </c>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146" t="s">
        <v>91</v>
      </c>
      <c r="G177" s="160">
        <f>SUM('2.CAD NCCF'!G177,'3.USD NCCF'!G177,'4.EUR NCCF'!G177,'5.GBP NCCF'!G177,'6.Other(Incld) NCCF'!G177)</f>
        <v>0</v>
      </c>
      <c r="H177" s="208">
        <f>SUM('2.CAD NCCF'!H177,'3.USD NCCF'!H177,'4.EUR NCCF'!H177,'5.GBP NCCF'!H177,'6.Other(Incld) NCCF'!H177)</f>
        <v>0</v>
      </c>
      <c r="I177" s="149">
        <f>SUM('2.CAD NCCF'!I177,'3.USD NCCF'!I177,'4.EUR NCCF'!I177,'5.GBP NCCF'!I177,'6.Other(Incld) NCCF'!I177)</f>
        <v>0</v>
      </c>
      <c r="J177" s="149">
        <f>SUM('2.CAD NCCF'!J177,'3.USD NCCF'!J177,'4.EUR NCCF'!J177,'5.GBP NCCF'!J177,'6.Other(Incld) NCCF'!J177)</f>
        <v>0</v>
      </c>
      <c r="K177" s="167">
        <f>SUM('2.CAD NCCF'!K177,'3.USD NCCF'!K177,'4.EUR NCCF'!K177,'5.GBP NCCF'!K177,'6.Other(Incld) NCCF'!K177)</f>
        <v>0</v>
      </c>
      <c r="L177" s="148">
        <f>SUM('2.CAD NCCF'!L177,'3.USD NCCF'!L177,'4.EUR NCCF'!L177,'5.GBP NCCF'!L177,'6.Other(Incld) NCCF'!L177)</f>
        <v>0</v>
      </c>
      <c r="M177" s="162">
        <f>SUM('2.CAD NCCF'!M177,'3.USD NCCF'!M177,'4.EUR NCCF'!M177,'5.GBP NCCF'!M177,'6.Other(Incld) NCCF'!M177)</f>
        <v>0</v>
      </c>
      <c r="N177" s="152">
        <f>SUM('2.CAD NCCF'!N177,'3.USD NCCF'!N177,'4.EUR NCCF'!N177,'5.GBP NCCF'!N177,'6.Other(Incld) NCCF'!N177)</f>
        <v>0</v>
      </c>
      <c r="O177" s="152">
        <f>SUM('2.CAD NCCF'!O177,'3.USD NCCF'!O177,'4.EUR NCCF'!O177,'5.GBP NCCF'!O177,'6.Other(Incld) NCCF'!O177)</f>
        <v>0</v>
      </c>
      <c r="P177" s="152">
        <f>SUM('2.CAD NCCF'!P177,'3.USD NCCF'!P177,'4.EUR NCCF'!P177,'5.GBP NCCF'!P177,'6.Other(Incld) NCCF'!P177)</f>
        <v>0</v>
      </c>
      <c r="Q177" s="152">
        <f>SUM('2.CAD NCCF'!Q177,'3.USD NCCF'!Q177,'4.EUR NCCF'!Q177,'5.GBP NCCF'!Q177,'6.Other(Incld) NCCF'!Q177)</f>
        <v>0</v>
      </c>
      <c r="R177" s="152">
        <f>SUM('2.CAD NCCF'!R177,'3.USD NCCF'!R177,'4.EUR NCCF'!R177,'5.GBP NCCF'!R177,'6.Other(Incld) NCCF'!R177)</f>
        <v>0</v>
      </c>
      <c r="S177" s="152">
        <f>SUM('2.CAD NCCF'!S177,'3.USD NCCF'!S177,'4.EUR NCCF'!S177,'5.GBP NCCF'!S177,'6.Other(Incld) NCCF'!S177)</f>
        <v>0</v>
      </c>
      <c r="T177" s="152">
        <f>SUM('2.CAD NCCF'!T177,'3.USD NCCF'!T177,'4.EUR NCCF'!T177,'5.GBP NCCF'!T177,'6.Other(Incld) NCCF'!T177)</f>
        <v>0</v>
      </c>
      <c r="U177" s="152">
        <f>SUM('2.CAD NCCF'!U177,'3.USD NCCF'!U177,'4.EUR NCCF'!U177,'5.GBP NCCF'!U177,'6.Other(Incld) NCCF'!U177)</f>
        <v>0</v>
      </c>
      <c r="V177" s="165">
        <f>SUM('2.CAD NCCF'!V177,'3.USD NCCF'!V177,'4.EUR NCCF'!V177,'5.GBP NCCF'!V177,'6.Other(Incld) NCCF'!V177)</f>
        <v>0</v>
      </c>
      <c r="W177" s="121">
        <f>SUM('2.CAD NCCF'!W177,'3.USD NCCF'!W177,'4.EUR NCCF'!W177,'5.GBP NCCF'!W177,'6.Other(Incld) NCCF'!W177)</f>
        <v>0</v>
      </c>
      <c r="Y177" s="326"/>
    </row>
    <row r="178" spans="2:25" outlineLevel="1" x14ac:dyDescent="0.25">
      <c r="B178" s="25"/>
      <c r="C178" s="23"/>
      <c r="D178" s="23"/>
      <c r="E178" s="24"/>
      <c r="F178" s="146" t="s">
        <v>92</v>
      </c>
      <c r="G178" s="160">
        <f>SUM('2.CAD NCCF'!G178,'3.USD NCCF'!G178,'4.EUR NCCF'!G178,'5.GBP NCCF'!G178,'6.Other(Incld) NCCF'!G178)</f>
        <v>0</v>
      </c>
      <c r="H178" s="208">
        <f>SUM('2.CAD NCCF'!H178,'3.USD NCCF'!H178,'4.EUR NCCF'!H178,'5.GBP NCCF'!H178,'6.Other(Incld) NCCF'!H178)</f>
        <v>0</v>
      </c>
      <c r="I178" s="149">
        <f>SUM('2.CAD NCCF'!I178,'3.USD NCCF'!I178,'4.EUR NCCF'!I178,'5.GBP NCCF'!I178,'6.Other(Incld) NCCF'!I178)</f>
        <v>0</v>
      </c>
      <c r="J178" s="149">
        <f>SUM('2.CAD NCCF'!J178,'3.USD NCCF'!J178,'4.EUR NCCF'!J178,'5.GBP NCCF'!J178,'6.Other(Incld) NCCF'!J178)</f>
        <v>0</v>
      </c>
      <c r="K178" s="167">
        <f>SUM('2.CAD NCCF'!K178,'3.USD NCCF'!K178,'4.EUR NCCF'!K178,'5.GBP NCCF'!K178,'6.Other(Incld) NCCF'!K178)</f>
        <v>0</v>
      </c>
      <c r="L178" s="148">
        <f>SUM('2.CAD NCCF'!L178,'3.USD NCCF'!L178,'4.EUR NCCF'!L178,'5.GBP NCCF'!L178,'6.Other(Incld) NCCF'!L178)</f>
        <v>0</v>
      </c>
      <c r="M178" s="162">
        <f>SUM('2.CAD NCCF'!M178,'3.USD NCCF'!M178,'4.EUR NCCF'!M178,'5.GBP NCCF'!M178,'6.Other(Incld) NCCF'!M178)</f>
        <v>0</v>
      </c>
      <c r="N178" s="152">
        <f>SUM('2.CAD NCCF'!N178,'3.USD NCCF'!N178,'4.EUR NCCF'!N178,'5.GBP NCCF'!N178,'6.Other(Incld) NCCF'!N178)</f>
        <v>0</v>
      </c>
      <c r="O178" s="152">
        <f>SUM('2.CAD NCCF'!O178,'3.USD NCCF'!O178,'4.EUR NCCF'!O178,'5.GBP NCCF'!O178,'6.Other(Incld) NCCF'!O178)</f>
        <v>0</v>
      </c>
      <c r="P178" s="152">
        <f>SUM('2.CAD NCCF'!P178,'3.USD NCCF'!P178,'4.EUR NCCF'!P178,'5.GBP NCCF'!P178,'6.Other(Incld) NCCF'!P178)</f>
        <v>0</v>
      </c>
      <c r="Q178" s="152">
        <f>SUM('2.CAD NCCF'!Q178,'3.USD NCCF'!Q178,'4.EUR NCCF'!Q178,'5.GBP NCCF'!Q178,'6.Other(Incld) NCCF'!Q178)</f>
        <v>0</v>
      </c>
      <c r="R178" s="152">
        <f>SUM('2.CAD NCCF'!R178,'3.USD NCCF'!R178,'4.EUR NCCF'!R178,'5.GBP NCCF'!R178,'6.Other(Incld) NCCF'!R178)</f>
        <v>0</v>
      </c>
      <c r="S178" s="152">
        <f>SUM('2.CAD NCCF'!S178,'3.USD NCCF'!S178,'4.EUR NCCF'!S178,'5.GBP NCCF'!S178,'6.Other(Incld) NCCF'!S178)</f>
        <v>0</v>
      </c>
      <c r="T178" s="152">
        <f>SUM('2.CAD NCCF'!T178,'3.USD NCCF'!T178,'4.EUR NCCF'!T178,'5.GBP NCCF'!T178,'6.Other(Incld) NCCF'!T178)</f>
        <v>0</v>
      </c>
      <c r="U178" s="152">
        <f>SUM('2.CAD NCCF'!U178,'3.USD NCCF'!U178,'4.EUR NCCF'!U178,'5.GBP NCCF'!U178,'6.Other(Incld) NCCF'!U178)</f>
        <v>0</v>
      </c>
      <c r="V178" s="165">
        <f>SUM('2.CAD NCCF'!V178,'3.USD NCCF'!V178,'4.EUR NCCF'!V178,'5.GBP NCCF'!V178,'6.Other(Incld) NCCF'!V178)</f>
        <v>0</v>
      </c>
      <c r="W178" s="121">
        <f>SUM('2.CAD NCCF'!W178,'3.USD NCCF'!W178,'4.EUR NCCF'!W178,'5.GBP NCCF'!W178,'6.Other(Incld) NCCF'!W178)</f>
        <v>0</v>
      </c>
      <c r="Y178" s="326"/>
    </row>
    <row r="179" spans="2:25" outlineLevel="1" x14ac:dyDescent="0.25">
      <c r="B179" s="25"/>
      <c r="C179" s="23"/>
      <c r="D179" s="23"/>
      <c r="E179" s="24"/>
      <c r="F179" s="146" t="s">
        <v>93</v>
      </c>
      <c r="G179" s="160">
        <f>SUM('2.CAD NCCF'!G179,'3.USD NCCF'!G179,'4.EUR NCCF'!G179,'5.GBP NCCF'!G179,'6.Other(Incld) NCCF'!G179)</f>
        <v>0</v>
      </c>
      <c r="H179" s="208">
        <f>SUM('2.CAD NCCF'!H179,'3.USD NCCF'!H179,'4.EUR NCCF'!H179,'5.GBP NCCF'!H179,'6.Other(Incld) NCCF'!H179)</f>
        <v>0</v>
      </c>
      <c r="I179" s="149">
        <f>SUM('2.CAD NCCF'!I179,'3.USD NCCF'!I179,'4.EUR NCCF'!I179,'5.GBP NCCF'!I179,'6.Other(Incld) NCCF'!I179)</f>
        <v>0</v>
      </c>
      <c r="J179" s="149">
        <f>SUM('2.CAD NCCF'!J179,'3.USD NCCF'!J179,'4.EUR NCCF'!J179,'5.GBP NCCF'!J179,'6.Other(Incld) NCCF'!J179)</f>
        <v>0</v>
      </c>
      <c r="K179" s="167">
        <f>SUM('2.CAD NCCF'!K179,'3.USD NCCF'!K179,'4.EUR NCCF'!K179,'5.GBP NCCF'!K179,'6.Other(Incld) NCCF'!K179)</f>
        <v>0</v>
      </c>
      <c r="L179" s="148">
        <f>SUM('2.CAD NCCF'!L179,'3.USD NCCF'!L179,'4.EUR NCCF'!L179,'5.GBP NCCF'!L179,'6.Other(Incld) NCCF'!L179)</f>
        <v>0</v>
      </c>
      <c r="M179" s="162">
        <f>SUM('2.CAD NCCF'!M179,'3.USD NCCF'!M179,'4.EUR NCCF'!M179,'5.GBP NCCF'!M179,'6.Other(Incld) NCCF'!M179)</f>
        <v>0</v>
      </c>
      <c r="N179" s="152">
        <f>SUM('2.CAD NCCF'!N179,'3.USD NCCF'!N179,'4.EUR NCCF'!N179,'5.GBP NCCF'!N179,'6.Other(Incld) NCCF'!N179)</f>
        <v>0</v>
      </c>
      <c r="O179" s="152">
        <f>SUM('2.CAD NCCF'!O179,'3.USD NCCF'!O179,'4.EUR NCCF'!O179,'5.GBP NCCF'!O179,'6.Other(Incld) NCCF'!O179)</f>
        <v>0</v>
      </c>
      <c r="P179" s="152">
        <f>SUM('2.CAD NCCF'!P179,'3.USD NCCF'!P179,'4.EUR NCCF'!P179,'5.GBP NCCF'!P179,'6.Other(Incld) NCCF'!P179)</f>
        <v>0</v>
      </c>
      <c r="Q179" s="152">
        <f>SUM('2.CAD NCCF'!Q179,'3.USD NCCF'!Q179,'4.EUR NCCF'!Q179,'5.GBP NCCF'!Q179,'6.Other(Incld) NCCF'!Q179)</f>
        <v>0</v>
      </c>
      <c r="R179" s="152">
        <f>SUM('2.CAD NCCF'!R179,'3.USD NCCF'!R179,'4.EUR NCCF'!R179,'5.GBP NCCF'!R179,'6.Other(Incld) NCCF'!R179)</f>
        <v>0</v>
      </c>
      <c r="S179" s="152">
        <f>SUM('2.CAD NCCF'!S179,'3.USD NCCF'!S179,'4.EUR NCCF'!S179,'5.GBP NCCF'!S179,'6.Other(Incld) NCCF'!S179)</f>
        <v>0</v>
      </c>
      <c r="T179" s="152">
        <f>SUM('2.CAD NCCF'!T179,'3.USD NCCF'!T179,'4.EUR NCCF'!T179,'5.GBP NCCF'!T179,'6.Other(Incld) NCCF'!T179)</f>
        <v>0</v>
      </c>
      <c r="U179" s="152">
        <f>SUM('2.CAD NCCF'!U179,'3.USD NCCF'!U179,'4.EUR NCCF'!U179,'5.GBP NCCF'!U179,'6.Other(Incld) NCCF'!U179)</f>
        <v>0</v>
      </c>
      <c r="V179" s="165">
        <f>SUM('2.CAD NCCF'!V179,'3.USD NCCF'!V179,'4.EUR NCCF'!V179,'5.GBP NCCF'!V179,'6.Other(Incld) NCCF'!V179)</f>
        <v>0</v>
      </c>
      <c r="W179" s="121">
        <f>SUM('2.CAD NCCF'!W179,'3.USD NCCF'!W179,'4.EUR NCCF'!W179,'5.GBP NCCF'!W179,'6.Other(Incld) NCCF'!W179)</f>
        <v>0</v>
      </c>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146" t="s">
        <v>95</v>
      </c>
      <c r="G181" s="160">
        <f>SUM('2.CAD NCCF'!G181,'3.USD NCCF'!G181,'4.EUR NCCF'!G181,'5.GBP NCCF'!G181,'6.Other(Incld) NCCF'!G181)</f>
        <v>0</v>
      </c>
      <c r="H181" s="208">
        <f>SUM('2.CAD NCCF'!H181,'3.USD NCCF'!H181,'4.EUR NCCF'!H181,'5.GBP NCCF'!H181,'6.Other(Incld) NCCF'!H181)</f>
        <v>0</v>
      </c>
      <c r="I181" s="149">
        <f>SUM('2.CAD NCCF'!I181,'3.USD NCCF'!I181,'4.EUR NCCF'!I181,'5.GBP NCCF'!I181,'6.Other(Incld) NCCF'!I181)</f>
        <v>0</v>
      </c>
      <c r="J181" s="149">
        <f>SUM('2.CAD NCCF'!J181,'3.USD NCCF'!J181,'4.EUR NCCF'!J181,'5.GBP NCCF'!J181,'6.Other(Incld) NCCF'!J181)</f>
        <v>0</v>
      </c>
      <c r="K181" s="167">
        <f>SUM('2.CAD NCCF'!K181,'3.USD NCCF'!K181,'4.EUR NCCF'!K181,'5.GBP NCCF'!K181,'6.Other(Incld) NCCF'!K181)</f>
        <v>0</v>
      </c>
      <c r="L181" s="148">
        <f>SUM('2.CAD NCCF'!L181,'3.USD NCCF'!L181,'4.EUR NCCF'!L181,'5.GBP NCCF'!L181,'6.Other(Incld) NCCF'!L181)</f>
        <v>0</v>
      </c>
      <c r="M181" s="162">
        <f>SUM('2.CAD NCCF'!M181,'3.USD NCCF'!M181,'4.EUR NCCF'!M181,'5.GBP NCCF'!M181,'6.Other(Incld) NCCF'!M181)</f>
        <v>0</v>
      </c>
      <c r="N181" s="152">
        <f>SUM('2.CAD NCCF'!N181,'3.USD NCCF'!N181,'4.EUR NCCF'!N181,'5.GBP NCCF'!N181,'6.Other(Incld) NCCF'!N181)</f>
        <v>0</v>
      </c>
      <c r="O181" s="152">
        <f>SUM('2.CAD NCCF'!O181,'3.USD NCCF'!O181,'4.EUR NCCF'!O181,'5.GBP NCCF'!O181,'6.Other(Incld) NCCF'!O181)</f>
        <v>0</v>
      </c>
      <c r="P181" s="152">
        <f>SUM('2.CAD NCCF'!P181,'3.USD NCCF'!P181,'4.EUR NCCF'!P181,'5.GBP NCCF'!P181,'6.Other(Incld) NCCF'!P181)</f>
        <v>0</v>
      </c>
      <c r="Q181" s="152">
        <f>SUM('2.CAD NCCF'!Q181,'3.USD NCCF'!Q181,'4.EUR NCCF'!Q181,'5.GBP NCCF'!Q181,'6.Other(Incld) NCCF'!Q181)</f>
        <v>0</v>
      </c>
      <c r="R181" s="152">
        <f>SUM('2.CAD NCCF'!R181,'3.USD NCCF'!R181,'4.EUR NCCF'!R181,'5.GBP NCCF'!R181,'6.Other(Incld) NCCF'!R181)</f>
        <v>0</v>
      </c>
      <c r="S181" s="152">
        <f>SUM('2.CAD NCCF'!S181,'3.USD NCCF'!S181,'4.EUR NCCF'!S181,'5.GBP NCCF'!S181,'6.Other(Incld) NCCF'!S181)</f>
        <v>0</v>
      </c>
      <c r="T181" s="152">
        <f>SUM('2.CAD NCCF'!T181,'3.USD NCCF'!T181,'4.EUR NCCF'!T181,'5.GBP NCCF'!T181,'6.Other(Incld) NCCF'!T181)</f>
        <v>0</v>
      </c>
      <c r="U181" s="152">
        <f>SUM('2.CAD NCCF'!U181,'3.USD NCCF'!U181,'4.EUR NCCF'!U181,'5.GBP NCCF'!U181,'6.Other(Incld) NCCF'!U181)</f>
        <v>0</v>
      </c>
      <c r="V181" s="165">
        <f>SUM('2.CAD NCCF'!V181,'3.USD NCCF'!V181,'4.EUR NCCF'!V181,'5.GBP NCCF'!V181,'6.Other(Incld) NCCF'!V181)</f>
        <v>0</v>
      </c>
      <c r="W181" s="121">
        <f>SUM('2.CAD NCCF'!W181,'3.USD NCCF'!W181,'4.EUR NCCF'!W181,'5.GBP NCCF'!W181,'6.Other(Incld) NCCF'!W181)</f>
        <v>0</v>
      </c>
      <c r="Y181" s="326"/>
    </row>
    <row r="182" spans="2:25" outlineLevel="1" x14ac:dyDescent="0.25">
      <c r="B182" s="25"/>
      <c r="C182" s="23"/>
      <c r="D182" s="23"/>
      <c r="E182" s="24"/>
      <c r="F182" s="146" t="s">
        <v>96</v>
      </c>
      <c r="G182" s="160">
        <f>SUM('2.CAD NCCF'!G182,'3.USD NCCF'!G182,'4.EUR NCCF'!G182,'5.GBP NCCF'!G182,'6.Other(Incld) NCCF'!G182)</f>
        <v>0</v>
      </c>
      <c r="H182" s="208">
        <f>SUM('2.CAD NCCF'!H182,'3.USD NCCF'!H182,'4.EUR NCCF'!H182,'5.GBP NCCF'!H182,'6.Other(Incld) NCCF'!H182)</f>
        <v>0</v>
      </c>
      <c r="I182" s="149">
        <f>SUM('2.CAD NCCF'!I182,'3.USD NCCF'!I182,'4.EUR NCCF'!I182,'5.GBP NCCF'!I182,'6.Other(Incld) NCCF'!I182)</f>
        <v>0</v>
      </c>
      <c r="J182" s="149">
        <f>SUM('2.CAD NCCF'!J182,'3.USD NCCF'!J182,'4.EUR NCCF'!J182,'5.GBP NCCF'!J182,'6.Other(Incld) NCCF'!J182)</f>
        <v>0</v>
      </c>
      <c r="K182" s="167">
        <f>SUM('2.CAD NCCF'!K182,'3.USD NCCF'!K182,'4.EUR NCCF'!K182,'5.GBP NCCF'!K182,'6.Other(Incld) NCCF'!K182)</f>
        <v>0</v>
      </c>
      <c r="L182" s="148">
        <f>SUM('2.CAD NCCF'!L182,'3.USD NCCF'!L182,'4.EUR NCCF'!L182,'5.GBP NCCF'!L182,'6.Other(Incld) NCCF'!L182)</f>
        <v>0</v>
      </c>
      <c r="M182" s="162">
        <f>SUM('2.CAD NCCF'!M182,'3.USD NCCF'!M182,'4.EUR NCCF'!M182,'5.GBP NCCF'!M182,'6.Other(Incld) NCCF'!M182)</f>
        <v>0</v>
      </c>
      <c r="N182" s="152">
        <f>SUM('2.CAD NCCF'!N182,'3.USD NCCF'!N182,'4.EUR NCCF'!N182,'5.GBP NCCF'!N182,'6.Other(Incld) NCCF'!N182)</f>
        <v>0</v>
      </c>
      <c r="O182" s="152">
        <f>SUM('2.CAD NCCF'!O182,'3.USD NCCF'!O182,'4.EUR NCCF'!O182,'5.GBP NCCF'!O182,'6.Other(Incld) NCCF'!O182)</f>
        <v>0</v>
      </c>
      <c r="P182" s="152">
        <f>SUM('2.CAD NCCF'!P182,'3.USD NCCF'!P182,'4.EUR NCCF'!P182,'5.GBP NCCF'!P182,'6.Other(Incld) NCCF'!P182)</f>
        <v>0</v>
      </c>
      <c r="Q182" s="152">
        <f>SUM('2.CAD NCCF'!Q182,'3.USD NCCF'!Q182,'4.EUR NCCF'!Q182,'5.GBP NCCF'!Q182,'6.Other(Incld) NCCF'!Q182)</f>
        <v>0</v>
      </c>
      <c r="R182" s="152">
        <f>SUM('2.CAD NCCF'!R182,'3.USD NCCF'!R182,'4.EUR NCCF'!R182,'5.GBP NCCF'!R182,'6.Other(Incld) NCCF'!R182)</f>
        <v>0</v>
      </c>
      <c r="S182" s="152">
        <f>SUM('2.CAD NCCF'!S182,'3.USD NCCF'!S182,'4.EUR NCCF'!S182,'5.GBP NCCF'!S182,'6.Other(Incld) NCCF'!S182)</f>
        <v>0</v>
      </c>
      <c r="T182" s="152">
        <f>SUM('2.CAD NCCF'!T182,'3.USD NCCF'!T182,'4.EUR NCCF'!T182,'5.GBP NCCF'!T182,'6.Other(Incld) NCCF'!T182)</f>
        <v>0</v>
      </c>
      <c r="U182" s="152">
        <f>SUM('2.CAD NCCF'!U182,'3.USD NCCF'!U182,'4.EUR NCCF'!U182,'5.GBP NCCF'!U182,'6.Other(Incld) NCCF'!U182)</f>
        <v>0</v>
      </c>
      <c r="V182" s="165">
        <f>SUM('2.CAD NCCF'!V182,'3.USD NCCF'!V182,'4.EUR NCCF'!V182,'5.GBP NCCF'!V182,'6.Other(Incld) NCCF'!V182)</f>
        <v>0</v>
      </c>
      <c r="W182" s="121">
        <f>SUM('2.CAD NCCF'!W182,'3.USD NCCF'!W182,'4.EUR NCCF'!W182,'5.GBP NCCF'!W182,'6.Other(Incld) NCCF'!W182)</f>
        <v>0</v>
      </c>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146" t="s">
        <v>98</v>
      </c>
      <c r="G184" s="160">
        <f>SUM('2.CAD NCCF'!G184,'3.USD NCCF'!G184,'4.EUR NCCF'!G184,'5.GBP NCCF'!G184,'6.Other(Incld) NCCF'!G184)</f>
        <v>0</v>
      </c>
      <c r="H184" s="208">
        <f>SUM('2.CAD NCCF'!H184,'3.USD NCCF'!H184,'4.EUR NCCF'!H184,'5.GBP NCCF'!H184,'6.Other(Incld) NCCF'!H184)</f>
        <v>0</v>
      </c>
      <c r="I184" s="149">
        <f>SUM('2.CAD NCCF'!I184,'3.USD NCCF'!I184,'4.EUR NCCF'!I184,'5.GBP NCCF'!I184,'6.Other(Incld) NCCF'!I184)</f>
        <v>0</v>
      </c>
      <c r="J184" s="149">
        <f>SUM('2.CAD NCCF'!J184,'3.USD NCCF'!J184,'4.EUR NCCF'!J184,'5.GBP NCCF'!J184,'6.Other(Incld) NCCF'!J184)</f>
        <v>0</v>
      </c>
      <c r="K184" s="167">
        <f>SUM('2.CAD NCCF'!K184,'3.USD NCCF'!K184,'4.EUR NCCF'!K184,'5.GBP NCCF'!K184,'6.Other(Incld) NCCF'!K184)</f>
        <v>0</v>
      </c>
      <c r="L184" s="148">
        <f>SUM('2.CAD NCCF'!L184,'3.USD NCCF'!L184,'4.EUR NCCF'!L184,'5.GBP NCCF'!L184,'6.Other(Incld) NCCF'!L184)</f>
        <v>0</v>
      </c>
      <c r="M184" s="162">
        <f>SUM('2.CAD NCCF'!M184,'3.USD NCCF'!M184,'4.EUR NCCF'!M184,'5.GBP NCCF'!M184,'6.Other(Incld) NCCF'!M184)</f>
        <v>0</v>
      </c>
      <c r="N184" s="152">
        <f>SUM('2.CAD NCCF'!N184,'3.USD NCCF'!N184,'4.EUR NCCF'!N184,'5.GBP NCCF'!N184,'6.Other(Incld) NCCF'!N184)</f>
        <v>0</v>
      </c>
      <c r="O184" s="152">
        <f>SUM('2.CAD NCCF'!O184,'3.USD NCCF'!O184,'4.EUR NCCF'!O184,'5.GBP NCCF'!O184,'6.Other(Incld) NCCF'!O184)</f>
        <v>0</v>
      </c>
      <c r="P184" s="152">
        <f>SUM('2.CAD NCCF'!P184,'3.USD NCCF'!P184,'4.EUR NCCF'!P184,'5.GBP NCCF'!P184,'6.Other(Incld) NCCF'!P184)</f>
        <v>0</v>
      </c>
      <c r="Q184" s="152">
        <f>SUM('2.CAD NCCF'!Q184,'3.USD NCCF'!Q184,'4.EUR NCCF'!Q184,'5.GBP NCCF'!Q184,'6.Other(Incld) NCCF'!Q184)</f>
        <v>0</v>
      </c>
      <c r="R184" s="152">
        <f>SUM('2.CAD NCCF'!R184,'3.USD NCCF'!R184,'4.EUR NCCF'!R184,'5.GBP NCCF'!R184,'6.Other(Incld) NCCF'!R184)</f>
        <v>0</v>
      </c>
      <c r="S184" s="152">
        <f>SUM('2.CAD NCCF'!S184,'3.USD NCCF'!S184,'4.EUR NCCF'!S184,'5.GBP NCCF'!S184,'6.Other(Incld) NCCF'!S184)</f>
        <v>0</v>
      </c>
      <c r="T184" s="152">
        <f>SUM('2.CAD NCCF'!T184,'3.USD NCCF'!T184,'4.EUR NCCF'!T184,'5.GBP NCCF'!T184,'6.Other(Incld) NCCF'!T184)</f>
        <v>0</v>
      </c>
      <c r="U184" s="152">
        <f>SUM('2.CAD NCCF'!U184,'3.USD NCCF'!U184,'4.EUR NCCF'!U184,'5.GBP NCCF'!U184,'6.Other(Incld) NCCF'!U184)</f>
        <v>0</v>
      </c>
      <c r="V184" s="165">
        <f>SUM('2.CAD NCCF'!V184,'3.USD NCCF'!V184,'4.EUR NCCF'!V184,'5.GBP NCCF'!V184,'6.Other(Incld) NCCF'!V184)</f>
        <v>0</v>
      </c>
      <c r="W184" s="121">
        <f>SUM('2.CAD NCCF'!W184,'3.USD NCCF'!W184,'4.EUR NCCF'!W184,'5.GBP NCCF'!W184,'6.Other(Incld) NCCF'!W184)</f>
        <v>0</v>
      </c>
      <c r="Y184" s="326"/>
    </row>
    <row r="185" spans="2:25" outlineLevel="1" x14ac:dyDescent="0.25">
      <c r="B185" s="25"/>
      <c r="C185" s="23"/>
      <c r="D185" s="23"/>
      <c r="E185" s="24"/>
      <c r="F185" s="146" t="s">
        <v>99</v>
      </c>
      <c r="G185" s="160">
        <f>SUM('2.CAD NCCF'!G185,'3.USD NCCF'!G185,'4.EUR NCCF'!G185,'5.GBP NCCF'!G185,'6.Other(Incld) NCCF'!G185)</f>
        <v>0</v>
      </c>
      <c r="H185" s="208">
        <f>SUM('2.CAD NCCF'!H185,'3.USD NCCF'!H185,'4.EUR NCCF'!H185,'5.GBP NCCF'!H185,'6.Other(Incld) NCCF'!H185)</f>
        <v>0</v>
      </c>
      <c r="I185" s="149">
        <f>SUM('2.CAD NCCF'!I185,'3.USD NCCF'!I185,'4.EUR NCCF'!I185,'5.GBP NCCF'!I185,'6.Other(Incld) NCCF'!I185)</f>
        <v>0</v>
      </c>
      <c r="J185" s="149">
        <f>SUM('2.CAD NCCF'!J185,'3.USD NCCF'!J185,'4.EUR NCCF'!J185,'5.GBP NCCF'!J185,'6.Other(Incld) NCCF'!J185)</f>
        <v>0</v>
      </c>
      <c r="K185" s="167">
        <f>SUM('2.CAD NCCF'!K185,'3.USD NCCF'!K185,'4.EUR NCCF'!K185,'5.GBP NCCF'!K185,'6.Other(Incld) NCCF'!K185)</f>
        <v>0</v>
      </c>
      <c r="L185" s="148">
        <f>SUM('2.CAD NCCF'!L185,'3.USD NCCF'!L185,'4.EUR NCCF'!L185,'5.GBP NCCF'!L185,'6.Other(Incld) NCCF'!L185)</f>
        <v>0</v>
      </c>
      <c r="M185" s="162">
        <f>SUM('2.CAD NCCF'!M185,'3.USD NCCF'!M185,'4.EUR NCCF'!M185,'5.GBP NCCF'!M185,'6.Other(Incld) NCCF'!M185)</f>
        <v>0</v>
      </c>
      <c r="N185" s="152">
        <f>SUM('2.CAD NCCF'!N185,'3.USD NCCF'!N185,'4.EUR NCCF'!N185,'5.GBP NCCF'!N185,'6.Other(Incld) NCCF'!N185)</f>
        <v>0</v>
      </c>
      <c r="O185" s="152">
        <f>SUM('2.CAD NCCF'!O185,'3.USD NCCF'!O185,'4.EUR NCCF'!O185,'5.GBP NCCF'!O185,'6.Other(Incld) NCCF'!O185)</f>
        <v>0</v>
      </c>
      <c r="P185" s="152">
        <f>SUM('2.CAD NCCF'!P185,'3.USD NCCF'!P185,'4.EUR NCCF'!P185,'5.GBP NCCF'!P185,'6.Other(Incld) NCCF'!P185)</f>
        <v>0</v>
      </c>
      <c r="Q185" s="152">
        <f>SUM('2.CAD NCCF'!Q185,'3.USD NCCF'!Q185,'4.EUR NCCF'!Q185,'5.GBP NCCF'!Q185,'6.Other(Incld) NCCF'!Q185)</f>
        <v>0</v>
      </c>
      <c r="R185" s="152">
        <f>SUM('2.CAD NCCF'!R185,'3.USD NCCF'!R185,'4.EUR NCCF'!R185,'5.GBP NCCF'!R185,'6.Other(Incld) NCCF'!R185)</f>
        <v>0</v>
      </c>
      <c r="S185" s="152">
        <f>SUM('2.CAD NCCF'!S185,'3.USD NCCF'!S185,'4.EUR NCCF'!S185,'5.GBP NCCF'!S185,'6.Other(Incld) NCCF'!S185)</f>
        <v>0</v>
      </c>
      <c r="T185" s="152">
        <f>SUM('2.CAD NCCF'!T185,'3.USD NCCF'!T185,'4.EUR NCCF'!T185,'5.GBP NCCF'!T185,'6.Other(Incld) NCCF'!T185)</f>
        <v>0</v>
      </c>
      <c r="U185" s="152">
        <f>SUM('2.CAD NCCF'!U185,'3.USD NCCF'!U185,'4.EUR NCCF'!U185,'5.GBP NCCF'!U185,'6.Other(Incld) NCCF'!U185)</f>
        <v>0</v>
      </c>
      <c r="V185" s="165">
        <f>SUM('2.CAD NCCF'!V185,'3.USD NCCF'!V185,'4.EUR NCCF'!V185,'5.GBP NCCF'!V185,'6.Other(Incld) NCCF'!V185)</f>
        <v>0</v>
      </c>
      <c r="W185" s="121">
        <f>SUM('2.CAD NCCF'!W185,'3.USD NCCF'!W185,'4.EUR NCCF'!W185,'5.GBP NCCF'!W185,'6.Other(Incld) NCCF'!W185)</f>
        <v>0</v>
      </c>
      <c r="Y185" s="326"/>
    </row>
    <row r="186" spans="2:25" outlineLevel="1" x14ac:dyDescent="0.25">
      <c r="B186" s="25"/>
      <c r="C186" s="23"/>
      <c r="D186" s="23"/>
      <c r="E186" s="24"/>
      <c r="F186" s="146" t="s">
        <v>100</v>
      </c>
      <c r="G186" s="160">
        <f>SUM('2.CAD NCCF'!G186,'3.USD NCCF'!G186,'4.EUR NCCF'!G186,'5.GBP NCCF'!G186,'6.Other(Incld) NCCF'!G186)</f>
        <v>0</v>
      </c>
      <c r="H186" s="208">
        <f>SUM('2.CAD NCCF'!H186,'3.USD NCCF'!H186,'4.EUR NCCF'!H186,'5.GBP NCCF'!H186,'6.Other(Incld) NCCF'!H186)</f>
        <v>0</v>
      </c>
      <c r="I186" s="149">
        <f>SUM('2.CAD NCCF'!I186,'3.USD NCCF'!I186,'4.EUR NCCF'!I186,'5.GBP NCCF'!I186,'6.Other(Incld) NCCF'!I186)</f>
        <v>0</v>
      </c>
      <c r="J186" s="149">
        <f>SUM('2.CAD NCCF'!J186,'3.USD NCCF'!J186,'4.EUR NCCF'!J186,'5.GBP NCCF'!J186,'6.Other(Incld) NCCF'!J186)</f>
        <v>0</v>
      </c>
      <c r="K186" s="167">
        <f>SUM('2.CAD NCCF'!K186,'3.USD NCCF'!K186,'4.EUR NCCF'!K186,'5.GBP NCCF'!K186,'6.Other(Incld) NCCF'!K186)</f>
        <v>0</v>
      </c>
      <c r="L186" s="148">
        <f>SUM('2.CAD NCCF'!L186,'3.USD NCCF'!L186,'4.EUR NCCF'!L186,'5.GBP NCCF'!L186,'6.Other(Incld) NCCF'!L186)</f>
        <v>0</v>
      </c>
      <c r="M186" s="162">
        <f>SUM('2.CAD NCCF'!M186,'3.USD NCCF'!M186,'4.EUR NCCF'!M186,'5.GBP NCCF'!M186,'6.Other(Incld) NCCF'!M186)</f>
        <v>0</v>
      </c>
      <c r="N186" s="152">
        <f>SUM('2.CAD NCCF'!N186,'3.USD NCCF'!N186,'4.EUR NCCF'!N186,'5.GBP NCCF'!N186,'6.Other(Incld) NCCF'!N186)</f>
        <v>0</v>
      </c>
      <c r="O186" s="152">
        <f>SUM('2.CAD NCCF'!O186,'3.USD NCCF'!O186,'4.EUR NCCF'!O186,'5.GBP NCCF'!O186,'6.Other(Incld) NCCF'!O186)</f>
        <v>0</v>
      </c>
      <c r="P186" s="152">
        <f>SUM('2.CAD NCCF'!P186,'3.USD NCCF'!P186,'4.EUR NCCF'!P186,'5.GBP NCCF'!P186,'6.Other(Incld) NCCF'!P186)</f>
        <v>0</v>
      </c>
      <c r="Q186" s="152">
        <f>SUM('2.CAD NCCF'!Q186,'3.USD NCCF'!Q186,'4.EUR NCCF'!Q186,'5.GBP NCCF'!Q186,'6.Other(Incld) NCCF'!Q186)</f>
        <v>0</v>
      </c>
      <c r="R186" s="152">
        <f>SUM('2.CAD NCCF'!R186,'3.USD NCCF'!R186,'4.EUR NCCF'!R186,'5.GBP NCCF'!R186,'6.Other(Incld) NCCF'!R186)</f>
        <v>0</v>
      </c>
      <c r="S186" s="152">
        <f>SUM('2.CAD NCCF'!S186,'3.USD NCCF'!S186,'4.EUR NCCF'!S186,'5.GBP NCCF'!S186,'6.Other(Incld) NCCF'!S186)</f>
        <v>0</v>
      </c>
      <c r="T186" s="152">
        <f>SUM('2.CAD NCCF'!T186,'3.USD NCCF'!T186,'4.EUR NCCF'!T186,'5.GBP NCCF'!T186,'6.Other(Incld) NCCF'!T186)</f>
        <v>0</v>
      </c>
      <c r="U186" s="152">
        <f>SUM('2.CAD NCCF'!U186,'3.USD NCCF'!U186,'4.EUR NCCF'!U186,'5.GBP NCCF'!U186,'6.Other(Incld) NCCF'!U186)</f>
        <v>0</v>
      </c>
      <c r="V186" s="165">
        <f>SUM('2.CAD NCCF'!V186,'3.USD NCCF'!V186,'4.EUR NCCF'!V186,'5.GBP NCCF'!V186,'6.Other(Incld) NCCF'!V186)</f>
        <v>0</v>
      </c>
      <c r="W186" s="121">
        <f>SUM('2.CAD NCCF'!W186,'3.USD NCCF'!W186,'4.EUR NCCF'!W186,'5.GBP NCCF'!W186,'6.Other(Incld) NCCF'!W186)</f>
        <v>0</v>
      </c>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146" t="s">
        <v>103</v>
      </c>
      <c r="G189" s="160">
        <f>SUM('2.CAD NCCF'!G189,'3.USD NCCF'!G189,'4.EUR NCCF'!G189,'5.GBP NCCF'!G189,'6.Other(Incld) NCCF'!G189)</f>
        <v>0</v>
      </c>
      <c r="H189" s="208">
        <f>SUM('2.CAD NCCF'!H189,'3.USD NCCF'!H189,'4.EUR NCCF'!H189,'5.GBP NCCF'!H189,'6.Other(Incld) NCCF'!H189)</f>
        <v>0</v>
      </c>
      <c r="I189" s="149">
        <f>SUM('2.CAD NCCF'!I189,'3.USD NCCF'!I189,'4.EUR NCCF'!I189,'5.GBP NCCF'!I189,'6.Other(Incld) NCCF'!I189)</f>
        <v>0</v>
      </c>
      <c r="J189" s="149">
        <f>SUM('2.CAD NCCF'!J189,'3.USD NCCF'!J189,'4.EUR NCCF'!J189,'5.GBP NCCF'!J189,'6.Other(Incld) NCCF'!J189)</f>
        <v>0</v>
      </c>
      <c r="K189" s="167">
        <f>SUM('2.CAD NCCF'!K189,'3.USD NCCF'!K189,'4.EUR NCCF'!K189,'5.GBP NCCF'!K189,'6.Other(Incld) NCCF'!K189)</f>
        <v>0</v>
      </c>
      <c r="L189" s="148">
        <f>SUM('2.CAD NCCF'!L189,'3.USD NCCF'!L189,'4.EUR NCCF'!L189,'5.GBP NCCF'!L189,'6.Other(Incld) NCCF'!L189)</f>
        <v>0</v>
      </c>
      <c r="M189" s="162">
        <f>SUM('2.CAD NCCF'!M189,'3.USD NCCF'!M189,'4.EUR NCCF'!M189,'5.GBP NCCF'!M189,'6.Other(Incld) NCCF'!M189)</f>
        <v>0</v>
      </c>
      <c r="N189" s="152">
        <f>SUM('2.CAD NCCF'!N189,'3.USD NCCF'!N189,'4.EUR NCCF'!N189,'5.GBP NCCF'!N189,'6.Other(Incld) NCCF'!N189)</f>
        <v>0</v>
      </c>
      <c r="O189" s="152">
        <f>SUM('2.CAD NCCF'!O189,'3.USD NCCF'!O189,'4.EUR NCCF'!O189,'5.GBP NCCF'!O189,'6.Other(Incld) NCCF'!O189)</f>
        <v>0</v>
      </c>
      <c r="P189" s="152">
        <f>SUM('2.CAD NCCF'!P189,'3.USD NCCF'!P189,'4.EUR NCCF'!P189,'5.GBP NCCF'!P189,'6.Other(Incld) NCCF'!P189)</f>
        <v>0</v>
      </c>
      <c r="Q189" s="152">
        <f>SUM('2.CAD NCCF'!Q189,'3.USD NCCF'!Q189,'4.EUR NCCF'!Q189,'5.GBP NCCF'!Q189,'6.Other(Incld) NCCF'!Q189)</f>
        <v>0</v>
      </c>
      <c r="R189" s="152">
        <f>SUM('2.CAD NCCF'!R189,'3.USD NCCF'!R189,'4.EUR NCCF'!R189,'5.GBP NCCF'!R189,'6.Other(Incld) NCCF'!R189)</f>
        <v>0</v>
      </c>
      <c r="S189" s="152">
        <f>SUM('2.CAD NCCF'!S189,'3.USD NCCF'!S189,'4.EUR NCCF'!S189,'5.GBP NCCF'!S189,'6.Other(Incld) NCCF'!S189)</f>
        <v>0</v>
      </c>
      <c r="T189" s="152">
        <f>SUM('2.CAD NCCF'!T189,'3.USD NCCF'!T189,'4.EUR NCCF'!T189,'5.GBP NCCF'!T189,'6.Other(Incld) NCCF'!T189)</f>
        <v>0</v>
      </c>
      <c r="U189" s="152">
        <f>SUM('2.CAD NCCF'!U189,'3.USD NCCF'!U189,'4.EUR NCCF'!U189,'5.GBP NCCF'!U189,'6.Other(Incld) NCCF'!U189)</f>
        <v>0</v>
      </c>
      <c r="V189" s="165">
        <f>SUM('2.CAD NCCF'!V189,'3.USD NCCF'!V189,'4.EUR NCCF'!V189,'5.GBP NCCF'!V189,'6.Other(Incld) NCCF'!V189)</f>
        <v>0</v>
      </c>
      <c r="W189" s="121">
        <f>SUM('2.CAD NCCF'!W189,'3.USD NCCF'!W189,'4.EUR NCCF'!W189,'5.GBP NCCF'!W189,'6.Other(Incld) NCCF'!W189)</f>
        <v>0</v>
      </c>
      <c r="Y189" s="326"/>
    </row>
    <row r="190" spans="2:25" outlineLevel="1" x14ac:dyDescent="0.25">
      <c r="B190" s="25"/>
      <c r="C190" s="23"/>
      <c r="D190" s="23"/>
      <c r="E190" s="24"/>
      <c r="F190" s="146" t="s">
        <v>104</v>
      </c>
      <c r="G190" s="160">
        <f>SUM('2.CAD NCCF'!G190,'3.USD NCCF'!G190,'4.EUR NCCF'!G190,'5.GBP NCCF'!G190,'6.Other(Incld) NCCF'!G190)</f>
        <v>0</v>
      </c>
      <c r="H190" s="208">
        <f>SUM('2.CAD NCCF'!H190,'3.USD NCCF'!H190,'4.EUR NCCF'!H190,'5.GBP NCCF'!H190,'6.Other(Incld) NCCF'!H190)</f>
        <v>0</v>
      </c>
      <c r="I190" s="149">
        <f>SUM('2.CAD NCCF'!I190,'3.USD NCCF'!I190,'4.EUR NCCF'!I190,'5.GBP NCCF'!I190,'6.Other(Incld) NCCF'!I190)</f>
        <v>0</v>
      </c>
      <c r="J190" s="149">
        <f>SUM('2.CAD NCCF'!J190,'3.USD NCCF'!J190,'4.EUR NCCF'!J190,'5.GBP NCCF'!J190,'6.Other(Incld) NCCF'!J190)</f>
        <v>0</v>
      </c>
      <c r="K190" s="167">
        <f>SUM('2.CAD NCCF'!K190,'3.USD NCCF'!K190,'4.EUR NCCF'!K190,'5.GBP NCCF'!K190,'6.Other(Incld) NCCF'!K190)</f>
        <v>0</v>
      </c>
      <c r="L190" s="148">
        <f>SUM('2.CAD NCCF'!L190,'3.USD NCCF'!L190,'4.EUR NCCF'!L190,'5.GBP NCCF'!L190,'6.Other(Incld) NCCF'!L190)</f>
        <v>0</v>
      </c>
      <c r="M190" s="162">
        <f>SUM('2.CAD NCCF'!M190,'3.USD NCCF'!M190,'4.EUR NCCF'!M190,'5.GBP NCCF'!M190,'6.Other(Incld) NCCF'!M190)</f>
        <v>0</v>
      </c>
      <c r="N190" s="152">
        <f>SUM('2.CAD NCCF'!N190,'3.USD NCCF'!N190,'4.EUR NCCF'!N190,'5.GBP NCCF'!N190,'6.Other(Incld) NCCF'!N190)</f>
        <v>0</v>
      </c>
      <c r="O190" s="152">
        <f>SUM('2.CAD NCCF'!O190,'3.USD NCCF'!O190,'4.EUR NCCF'!O190,'5.GBP NCCF'!O190,'6.Other(Incld) NCCF'!O190)</f>
        <v>0</v>
      </c>
      <c r="P190" s="152">
        <f>SUM('2.CAD NCCF'!P190,'3.USD NCCF'!P190,'4.EUR NCCF'!P190,'5.GBP NCCF'!P190,'6.Other(Incld) NCCF'!P190)</f>
        <v>0</v>
      </c>
      <c r="Q190" s="152">
        <f>SUM('2.CAD NCCF'!Q190,'3.USD NCCF'!Q190,'4.EUR NCCF'!Q190,'5.GBP NCCF'!Q190,'6.Other(Incld) NCCF'!Q190)</f>
        <v>0</v>
      </c>
      <c r="R190" s="152">
        <f>SUM('2.CAD NCCF'!R190,'3.USD NCCF'!R190,'4.EUR NCCF'!R190,'5.GBP NCCF'!R190,'6.Other(Incld) NCCF'!R190)</f>
        <v>0</v>
      </c>
      <c r="S190" s="152">
        <f>SUM('2.CAD NCCF'!S190,'3.USD NCCF'!S190,'4.EUR NCCF'!S190,'5.GBP NCCF'!S190,'6.Other(Incld) NCCF'!S190)</f>
        <v>0</v>
      </c>
      <c r="T190" s="152">
        <f>SUM('2.CAD NCCF'!T190,'3.USD NCCF'!T190,'4.EUR NCCF'!T190,'5.GBP NCCF'!T190,'6.Other(Incld) NCCF'!T190)</f>
        <v>0</v>
      </c>
      <c r="U190" s="152">
        <f>SUM('2.CAD NCCF'!U190,'3.USD NCCF'!U190,'4.EUR NCCF'!U190,'5.GBP NCCF'!U190,'6.Other(Incld) NCCF'!U190)</f>
        <v>0</v>
      </c>
      <c r="V190" s="165">
        <f>SUM('2.CAD NCCF'!V190,'3.USD NCCF'!V190,'4.EUR NCCF'!V190,'5.GBP NCCF'!V190,'6.Other(Incld) NCCF'!V190)</f>
        <v>0</v>
      </c>
      <c r="W190" s="121">
        <f>SUM('2.CAD NCCF'!W190,'3.USD NCCF'!W190,'4.EUR NCCF'!W190,'5.GBP NCCF'!W190,'6.Other(Incld) NCCF'!W190)</f>
        <v>0</v>
      </c>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146" t="s">
        <v>106</v>
      </c>
      <c r="G192" s="160">
        <f>SUM('2.CAD NCCF'!G192,'3.USD NCCF'!G192,'4.EUR NCCF'!G192,'5.GBP NCCF'!G192,'6.Other(Incld) NCCF'!G192)</f>
        <v>0</v>
      </c>
      <c r="H192" s="208">
        <f>SUM('2.CAD NCCF'!H192,'3.USD NCCF'!H192,'4.EUR NCCF'!H192,'5.GBP NCCF'!H192,'6.Other(Incld) NCCF'!H192)</f>
        <v>0</v>
      </c>
      <c r="I192" s="149">
        <f>SUM('2.CAD NCCF'!I192,'3.USD NCCF'!I192,'4.EUR NCCF'!I192,'5.GBP NCCF'!I192,'6.Other(Incld) NCCF'!I192)</f>
        <v>0</v>
      </c>
      <c r="J192" s="149">
        <f>SUM('2.CAD NCCF'!J192,'3.USD NCCF'!J192,'4.EUR NCCF'!J192,'5.GBP NCCF'!J192,'6.Other(Incld) NCCF'!J192)</f>
        <v>0</v>
      </c>
      <c r="K192" s="167">
        <f>SUM('2.CAD NCCF'!K192,'3.USD NCCF'!K192,'4.EUR NCCF'!K192,'5.GBP NCCF'!K192,'6.Other(Incld) NCCF'!K192)</f>
        <v>0</v>
      </c>
      <c r="L192" s="148">
        <f>SUM('2.CAD NCCF'!L192,'3.USD NCCF'!L192,'4.EUR NCCF'!L192,'5.GBP NCCF'!L192,'6.Other(Incld) NCCF'!L192)</f>
        <v>0</v>
      </c>
      <c r="M192" s="162">
        <f>SUM('2.CAD NCCF'!M192,'3.USD NCCF'!M192,'4.EUR NCCF'!M192,'5.GBP NCCF'!M192,'6.Other(Incld) NCCF'!M192)</f>
        <v>0</v>
      </c>
      <c r="N192" s="152">
        <f>SUM('2.CAD NCCF'!N192,'3.USD NCCF'!N192,'4.EUR NCCF'!N192,'5.GBP NCCF'!N192,'6.Other(Incld) NCCF'!N192)</f>
        <v>0</v>
      </c>
      <c r="O192" s="152">
        <f>SUM('2.CAD NCCF'!O192,'3.USD NCCF'!O192,'4.EUR NCCF'!O192,'5.GBP NCCF'!O192,'6.Other(Incld) NCCF'!O192)</f>
        <v>0</v>
      </c>
      <c r="P192" s="152">
        <f>SUM('2.CAD NCCF'!P192,'3.USD NCCF'!P192,'4.EUR NCCF'!P192,'5.GBP NCCF'!P192,'6.Other(Incld) NCCF'!P192)</f>
        <v>0</v>
      </c>
      <c r="Q192" s="152">
        <f>SUM('2.CAD NCCF'!Q192,'3.USD NCCF'!Q192,'4.EUR NCCF'!Q192,'5.GBP NCCF'!Q192,'6.Other(Incld) NCCF'!Q192)</f>
        <v>0</v>
      </c>
      <c r="R192" s="152">
        <f>SUM('2.CAD NCCF'!R192,'3.USD NCCF'!R192,'4.EUR NCCF'!R192,'5.GBP NCCF'!R192,'6.Other(Incld) NCCF'!R192)</f>
        <v>0</v>
      </c>
      <c r="S192" s="152">
        <f>SUM('2.CAD NCCF'!S192,'3.USD NCCF'!S192,'4.EUR NCCF'!S192,'5.GBP NCCF'!S192,'6.Other(Incld) NCCF'!S192)</f>
        <v>0</v>
      </c>
      <c r="T192" s="152">
        <f>SUM('2.CAD NCCF'!T192,'3.USD NCCF'!T192,'4.EUR NCCF'!T192,'5.GBP NCCF'!T192,'6.Other(Incld) NCCF'!T192)</f>
        <v>0</v>
      </c>
      <c r="U192" s="152">
        <f>SUM('2.CAD NCCF'!U192,'3.USD NCCF'!U192,'4.EUR NCCF'!U192,'5.GBP NCCF'!U192,'6.Other(Incld) NCCF'!U192)</f>
        <v>0</v>
      </c>
      <c r="V192" s="165">
        <f>SUM('2.CAD NCCF'!V192,'3.USD NCCF'!V192,'4.EUR NCCF'!V192,'5.GBP NCCF'!V192,'6.Other(Incld) NCCF'!V192)</f>
        <v>0</v>
      </c>
      <c r="W192" s="121">
        <f>SUM('2.CAD NCCF'!W192,'3.USD NCCF'!W192,'4.EUR NCCF'!W192,'5.GBP NCCF'!W192,'6.Other(Incld) NCCF'!W192)</f>
        <v>0</v>
      </c>
      <c r="Y192" s="326"/>
    </row>
    <row r="193" spans="2:25" outlineLevel="1" x14ac:dyDescent="0.25">
      <c r="B193" s="25"/>
      <c r="C193" s="23"/>
      <c r="D193" s="23"/>
      <c r="E193" s="24"/>
      <c r="F193" s="146" t="s">
        <v>107</v>
      </c>
      <c r="G193" s="160">
        <f>SUM('2.CAD NCCF'!G193,'3.USD NCCF'!G193,'4.EUR NCCF'!G193,'5.GBP NCCF'!G193,'6.Other(Incld) NCCF'!G193)</f>
        <v>0</v>
      </c>
      <c r="H193" s="208">
        <f>SUM('2.CAD NCCF'!H193,'3.USD NCCF'!H193,'4.EUR NCCF'!H193,'5.GBP NCCF'!H193,'6.Other(Incld) NCCF'!H193)</f>
        <v>0</v>
      </c>
      <c r="I193" s="149">
        <f>SUM('2.CAD NCCF'!I193,'3.USD NCCF'!I193,'4.EUR NCCF'!I193,'5.GBP NCCF'!I193,'6.Other(Incld) NCCF'!I193)</f>
        <v>0</v>
      </c>
      <c r="J193" s="149">
        <f>SUM('2.CAD NCCF'!J193,'3.USD NCCF'!J193,'4.EUR NCCF'!J193,'5.GBP NCCF'!J193,'6.Other(Incld) NCCF'!J193)</f>
        <v>0</v>
      </c>
      <c r="K193" s="167">
        <f>SUM('2.CAD NCCF'!K193,'3.USD NCCF'!K193,'4.EUR NCCF'!K193,'5.GBP NCCF'!K193,'6.Other(Incld) NCCF'!K193)</f>
        <v>0</v>
      </c>
      <c r="L193" s="148">
        <f>SUM('2.CAD NCCF'!L193,'3.USD NCCF'!L193,'4.EUR NCCF'!L193,'5.GBP NCCF'!L193,'6.Other(Incld) NCCF'!L193)</f>
        <v>0</v>
      </c>
      <c r="M193" s="162">
        <f>SUM('2.CAD NCCF'!M193,'3.USD NCCF'!M193,'4.EUR NCCF'!M193,'5.GBP NCCF'!M193,'6.Other(Incld) NCCF'!M193)</f>
        <v>0</v>
      </c>
      <c r="N193" s="152">
        <f>SUM('2.CAD NCCF'!N193,'3.USD NCCF'!N193,'4.EUR NCCF'!N193,'5.GBP NCCF'!N193,'6.Other(Incld) NCCF'!N193)</f>
        <v>0</v>
      </c>
      <c r="O193" s="152">
        <f>SUM('2.CAD NCCF'!O193,'3.USD NCCF'!O193,'4.EUR NCCF'!O193,'5.GBP NCCF'!O193,'6.Other(Incld) NCCF'!O193)</f>
        <v>0</v>
      </c>
      <c r="P193" s="152">
        <f>SUM('2.CAD NCCF'!P193,'3.USD NCCF'!P193,'4.EUR NCCF'!P193,'5.GBP NCCF'!P193,'6.Other(Incld) NCCF'!P193)</f>
        <v>0</v>
      </c>
      <c r="Q193" s="152">
        <f>SUM('2.CAD NCCF'!Q193,'3.USD NCCF'!Q193,'4.EUR NCCF'!Q193,'5.GBP NCCF'!Q193,'6.Other(Incld) NCCF'!Q193)</f>
        <v>0</v>
      </c>
      <c r="R193" s="152">
        <f>SUM('2.CAD NCCF'!R193,'3.USD NCCF'!R193,'4.EUR NCCF'!R193,'5.GBP NCCF'!R193,'6.Other(Incld) NCCF'!R193)</f>
        <v>0</v>
      </c>
      <c r="S193" s="152">
        <f>SUM('2.CAD NCCF'!S193,'3.USD NCCF'!S193,'4.EUR NCCF'!S193,'5.GBP NCCF'!S193,'6.Other(Incld) NCCF'!S193)</f>
        <v>0</v>
      </c>
      <c r="T193" s="152">
        <f>SUM('2.CAD NCCF'!T193,'3.USD NCCF'!T193,'4.EUR NCCF'!T193,'5.GBP NCCF'!T193,'6.Other(Incld) NCCF'!T193)</f>
        <v>0</v>
      </c>
      <c r="U193" s="152">
        <f>SUM('2.CAD NCCF'!U193,'3.USD NCCF'!U193,'4.EUR NCCF'!U193,'5.GBP NCCF'!U193,'6.Other(Incld) NCCF'!U193)</f>
        <v>0</v>
      </c>
      <c r="V193" s="165">
        <f>SUM('2.CAD NCCF'!V193,'3.USD NCCF'!V193,'4.EUR NCCF'!V193,'5.GBP NCCF'!V193,'6.Other(Incld) NCCF'!V193)</f>
        <v>0</v>
      </c>
      <c r="W193" s="121">
        <f>SUM('2.CAD NCCF'!W193,'3.USD NCCF'!W193,'4.EUR NCCF'!W193,'5.GBP NCCF'!W193,'6.Other(Incld) NCCF'!W193)</f>
        <v>0</v>
      </c>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146" t="s">
        <v>109</v>
      </c>
      <c r="G195" s="160">
        <f>SUM('2.CAD NCCF'!G195,'3.USD NCCF'!G195,'4.EUR NCCF'!G195,'5.GBP NCCF'!G195,'6.Other(Incld) NCCF'!G195)</f>
        <v>0</v>
      </c>
      <c r="H195" s="208">
        <f>SUM('2.CAD NCCF'!H195,'3.USD NCCF'!H195,'4.EUR NCCF'!H195,'5.GBP NCCF'!H195,'6.Other(Incld) NCCF'!H195)</f>
        <v>0</v>
      </c>
      <c r="I195" s="149">
        <f>SUM('2.CAD NCCF'!I195,'3.USD NCCF'!I195,'4.EUR NCCF'!I195,'5.GBP NCCF'!I195,'6.Other(Incld) NCCF'!I195)</f>
        <v>0</v>
      </c>
      <c r="J195" s="149">
        <f>SUM('2.CAD NCCF'!J195,'3.USD NCCF'!J195,'4.EUR NCCF'!J195,'5.GBP NCCF'!J195,'6.Other(Incld) NCCF'!J195)</f>
        <v>0</v>
      </c>
      <c r="K195" s="167">
        <f>SUM('2.CAD NCCF'!K195,'3.USD NCCF'!K195,'4.EUR NCCF'!K195,'5.GBP NCCF'!K195,'6.Other(Incld) NCCF'!K195)</f>
        <v>0</v>
      </c>
      <c r="L195" s="148">
        <f>SUM('2.CAD NCCF'!L195,'3.USD NCCF'!L195,'4.EUR NCCF'!L195,'5.GBP NCCF'!L195,'6.Other(Incld) NCCF'!L195)</f>
        <v>0</v>
      </c>
      <c r="M195" s="162">
        <f>SUM('2.CAD NCCF'!M195,'3.USD NCCF'!M195,'4.EUR NCCF'!M195,'5.GBP NCCF'!M195,'6.Other(Incld) NCCF'!M195)</f>
        <v>0</v>
      </c>
      <c r="N195" s="152">
        <f>SUM('2.CAD NCCF'!N195,'3.USD NCCF'!N195,'4.EUR NCCF'!N195,'5.GBP NCCF'!N195,'6.Other(Incld) NCCF'!N195)</f>
        <v>0</v>
      </c>
      <c r="O195" s="152">
        <f>SUM('2.CAD NCCF'!O195,'3.USD NCCF'!O195,'4.EUR NCCF'!O195,'5.GBP NCCF'!O195,'6.Other(Incld) NCCF'!O195)</f>
        <v>0</v>
      </c>
      <c r="P195" s="152">
        <f>SUM('2.CAD NCCF'!P195,'3.USD NCCF'!P195,'4.EUR NCCF'!P195,'5.GBP NCCF'!P195,'6.Other(Incld) NCCF'!P195)</f>
        <v>0</v>
      </c>
      <c r="Q195" s="152">
        <f>SUM('2.CAD NCCF'!Q195,'3.USD NCCF'!Q195,'4.EUR NCCF'!Q195,'5.GBP NCCF'!Q195,'6.Other(Incld) NCCF'!Q195)</f>
        <v>0</v>
      </c>
      <c r="R195" s="152">
        <f>SUM('2.CAD NCCF'!R195,'3.USD NCCF'!R195,'4.EUR NCCF'!R195,'5.GBP NCCF'!R195,'6.Other(Incld) NCCF'!R195)</f>
        <v>0</v>
      </c>
      <c r="S195" s="152">
        <f>SUM('2.CAD NCCF'!S195,'3.USD NCCF'!S195,'4.EUR NCCF'!S195,'5.GBP NCCF'!S195,'6.Other(Incld) NCCF'!S195)</f>
        <v>0</v>
      </c>
      <c r="T195" s="152">
        <f>SUM('2.CAD NCCF'!T195,'3.USD NCCF'!T195,'4.EUR NCCF'!T195,'5.GBP NCCF'!T195,'6.Other(Incld) NCCF'!T195)</f>
        <v>0</v>
      </c>
      <c r="U195" s="152">
        <f>SUM('2.CAD NCCF'!U195,'3.USD NCCF'!U195,'4.EUR NCCF'!U195,'5.GBP NCCF'!U195,'6.Other(Incld) NCCF'!U195)</f>
        <v>0</v>
      </c>
      <c r="V195" s="165">
        <f>SUM('2.CAD NCCF'!V195,'3.USD NCCF'!V195,'4.EUR NCCF'!V195,'5.GBP NCCF'!V195,'6.Other(Incld) NCCF'!V195)</f>
        <v>0</v>
      </c>
      <c r="W195" s="121">
        <f>SUM('2.CAD NCCF'!W195,'3.USD NCCF'!W195,'4.EUR NCCF'!W195,'5.GBP NCCF'!W195,'6.Other(Incld) NCCF'!W195)</f>
        <v>0</v>
      </c>
      <c r="Y195" s="326"/>
    </row>
    <row r="196" spans="2:25" outlineLevel="1" x14ac:dyDescent="0.25">
      <c r="B196" s="25"/>
      <c r="C196" s="23"/>
      <c r="D196" s="23"/>
      <c r="E196" s="24"/>
      <c r="F196" s="146" t="s">
        <v>110</v>
      </c>
      <c r="G196" s="160">
        <f>SUM('2.CAD NCCF'!G196,'3.USD NCCF'!G196,'4.EUR NCCF'!G196,'5.GBP NCCF'!G196,'6.Other(Incld) NCCF'!G196)</f>
        <v>0</v>
      </c>
      <c r="H196" s="208">
        <f>SUM('2.CAD NCCF'!H196,'3.USD NCCF'!H196,'4.EUR NCCF'!H196,'5.GBP NCCF'!H196,'6.Other(Incld) NCCF'!H196)</f>
        <v>0</v>
      </c>
      <c r="I196" s="149">
        <f>SUM('2.CAD NCCF'!I196,'3.USD NCCF'!I196,'4.EUR NCCF'!I196,'5.GBP NCCF'!I196,'6.Other(Incld) NCCF'!I196)</f>
        <v>0</v>
      </c>
      <c r="J196" s="149">
        <f>SUM('2.CAD NCCF'!J196,'3.USD NCCF'!J196,'4.EUR NCCF'!J196,'5.GBP NCCF'!J196,'6.Other(Incld) NCCF'!J196)</f>
        <v>0</v>
      </c>
      <c r="K196" s="167">
        <f>SUM('2.CAD NCCF'!K196,'3.USD NCCF'!K196,'4.EUR NCCF'!K196,'5.GBP NCCF'!K196,'6.Other(Incld) NCCF'!K196)</f>
        <v>0</v>
      </c>
      <c r="L196" s="148">
        <f>SUM('2.CAD NCCF'!L196,'3.USD NCCF'!L196,'4.EUR NCCF'!L196,'5.GBP NCCF'!L196,'6.Other(Incld) NCCF'!L196)</f>
        <v>0</v>
      </c>
      <c r="M196" s="162">
        <f>SUM('2.CAD NCCF'!M196,'3.USD NCCF'!M196,'4.EUR NCCF'!M196,'5.GBP NCCF'!M196,'6.Other(Incld) NCCF'!M196)</f>
        <v>0</v>
      </c>
      <c r="N196" s="152">
        <f>SUM('2.CAD NCCF'!N196,'3.USD NCCF'!N196,'4.EUR NCCF'!N196,'5.GBP NCCF'!N196,'6.Other(Incld) NCCF'!N196)</f>
        <v>0</v>
      </c>
      <c r="O196" s="152">
        <f>SUM('2.CAD NCCF'!O196,'3.USD NCCF'!O196,'4.EUR NCCF'!O196,'5.GBP NCCF'!O196,'6.Other(Incld) NCCF'!O196)</f>
        <v>0</v>
      </c>
      <c r="P196" s="152">
        <f>SUM('2.CAD NCCF'!P196,'3.USD NCCF'!P196,'4.EUR NCCF'!P196,'5.GBP NCCF'!P196,'6.Other(Incld) NCCF'!P196)</f>
        <v>0</v>
      </c>
      <c r="Q196" s="152">
        <f>SUM('2.CAD NCCF'!Q196,'3.USD NCCF'!Q196,'4.EUR NCCF'!Q196,'5.GBP NCCF'!Q196,'6.Other(Incld) NCCF'!Q196)</f>
        <v>0</v>
      </c>
      <c r="R196" s="152">
        <f>SUM('2.CAD NCCF'!R196,'3.USD NCCF'!R196,'4.EUR NCCF'!R196,'5.GBP NCCF'!R196,'6.Other(Incld) NCCF'!R196)</f>
        <v>0</v>
      </c>
      <c r="S196" s="152">
        <f>SUM('2.CAD NCCF'!S196,'3.USD NCCF'!S196,'4.EUR NCCF'!S196,'5.GBP NCCF'!S196,'6.Other(Incld) NCCF'!S196)</f>
        <v>0</v>
      </c>
      <c r="T196" s="152">
        <f>SUM('2.CAD NCCF'!T196,'3.USD NCCF'!T196,'4.EUR NCCF'!T196,'5.GBP NCCF'!T196,'6.Other(Incld) NCCF'!T196)</f>
        <v>0</v>
      </c>
      <c r="U196" s="152">
        <f>SUM('2.CAD NCCF'!U196,'3.USD NCCF'!U196,'4.EUR NCCF'!U196,'5.GBP NCCF'!U196,'6.Other(Incld) NCCF'!U196)</f>
        <v>0</v>
      </c>
      <c r="V196" s="165">
        <f>SUM('2.CAD NCCF'!V196,'3.USD NCCF'!V196,'4.EUR NCCF'!V196,'5.GBP NCCF'!V196,'6.Other(Incld) NCCF'!V196)</f>
        <v>0</v>
      </c>
      <c r="W196" s="121">
        <f>SUM('2.CAD NCCF'!W196,'3.USD NCCF'!W196,'4.EUR NCCF'!W196,'5.GBP NCCF'!W196,'6.Other(Incld) NCCF'!W196)</f>
        <v>0</v>
      </c>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146" t="s">
        <v>112</v>
      </c>
      <c r="G198" s="160">
        <f>SUM('2.CAD NCCF'!G198,'3.USD NCCF'!G198,'4.EUR NCCF'!G198,'5.GBP NCCF'!G198,'6.Other(Incld) NCCF'!G198)</f>
        <v>0</v>
      </c>
      <c r="H198" s="208">
        <f>SUM('2.CAD NCCF'!H198,'3.USD NCCF'!H198,'4.EUR NCCF'!H198,'5.GBP NCCF'!H198,'6.Other(Incld) NCCF'!H198)</f>
        <v>0</v>
      </c>
      <c r="I198" s="149">
        <f>SUM('2.CAD NCCF'!I198,'3.USD NCCF'!I198,'4.EUR NCCF'!I198,'5.GBP NCCF'!I198,'6.Other(Incld) NCCF'!I198)</f>
        <v>0</v>
      </c>
      <c r="J198" s="149">
        <f>SUM('2.CAD NCCF'!J198,'3.USD NCCF'!J198,'4.EUR NCCF'!J198,'5.GBP NCCF'!J198,'6.Other(Incld) NCCF'!J198)</f>
        <v>0</v>
      </c>
      <c r="K198" s="167">
        <f>SUM('2.CAD NCCF'!K198,'3.USD NCCF'!K198,'4.EUR NCCF'!K198,'5.GBP NCCF'!K198,'6.Other(Incld) NCCF'!K198)</f>
        <v>0</v>
      </c>
      <c r="L198" s="148">
        <f>SUM('2.CAD NCCF'!L198,'3.USD NCCF'!L198,'4.EUR NCCF'!L198,'5.GBP NCCF'!L198,'6.Other(Incld) NCCF'!L198)</f>
        <v>0</v>
      </c>
      <c r="M198" s="162">
        <f>SUM('2.CAD NCCF'!M198,'3.USD NCCF'!M198,'4.EUR NCCF'!M198,'5.GBP NCCF'!M198,'6.Other(Incld) NCCF'!M198)</f>
        <v>0</v>
      </c>
      <c r="N198" s="152">
        <f>SUM('2.CAD NCCF'!N198,'3.USD NCCF'!N198,'4.EUR NCCF'!N198,'5.GBP NCCF'!N198,'6.Other(Incld) NCCF'!N198)</f>
        <v>0</v>
      </c>
      <c r="O198" s="152">
        <f>SUM('2.CAD NCCF'!O198,'3.USD NCCF'!O198,'4.EUR NCCF'!O198,'5.GBP NCCF'!O198,'6.Other(Incld) NCCF'!O198)</f>
        <v>0</v>
      </c>
      <c r="P198" s="152">
        <f>SUM('2.CAD NCCF'!P198,'3.USD NCCF'!P198,'4.EUR NCCF'!P198,'5.GBP NCCF'!P198,'6.Other(Incld) NCCF'!P198)</f>
        <v>0</v>
      </c>
      <c r="Q198" s="152">
        <f>SUM('2.CAD NCCF'!Q198,'3.USD NCCF'!Q198,'4.EUR NCCF'!Q198,'5.GBP NCCF'!Q198,'6.Other(Incld) NCCF'!Q198)</f>
        <v>0</v>
      </c>
      <c r="R198" s="152">
        <f>SUM('2.CAD NCCF'!R198,'3.USD NCCF'!R198,'4.EUR NCCF'!R198,'5.GBP NCCF'!R198,'6.Other(Incld) NCCF'!R198)</f>
        <v>0</v>
      </c>
      <c r="S198" s="152">
        <f>SUM('2.CAD NCCF'!S198,'3.USD NCCF'!S198,'4.EUR NCCF'!S198,'5.GBP NCCF'!S198,'6.Other(Incld) NCCF'!S198)</f>
        <v>0</v>
      </c>
      <c r="T198" s="152">
        <f>SUM('2.CAD NCCF'!T198,'3.USD NCCF'!T198,'4.EUR NCCF'!T198,'5.GBP NCCF'!T198,'6.Other(Incld) NCCF'!T198)</f>
        <v>0</v>
      </c>
      <c r="U198" s="152">
        <f>SUM('2.CAD NCCF'!U198,'3.USD NCCF'!U198,'4.EUR NCCF'!U198,'5.GBP NCCF'!U198,'6.Other(Incld) NCCF'!U198)</f>
        <v>0</v>
      </c>
      <c r="V198" s="165">
        <f>SUM('2.CAD NCCF'!V198,'3.USD NCCF'!V198,'4.EUR NCCF'!V198,'5.GBP NCCF'!V198,'6.Other(Incld) NCCF'!V198)</f>
        <v>0</v>
      </c>
      <c r="W198" s="121">
        <f>SUM('2.CAD NCCF'!W198,'3.USD NCCF'!W198,'4.EUR NCCF'!W198,'5.GBP NCCF'!W198,'6.Other(Incld) NCCF'!W198)</f>
        <v>0</v>
      </c>
      <c r="Y198" s="326"/>
    </row>
    <row r="199" spans="2:25" outlineLevel="1" x14ac:dyDescent="0.25">
      <c r="B199" s="25"/>
      <c r="C199" s="23"/>
      <c r="D199" s="23"/>
      <c r="E199" s="24"/>
      <c r="F199" s="146" t="s">
        <v>113</v>
      </c>
      <c r="G199" s="160">
        <f>SUM('2.CAD NCCF'!G199,'3.USD NCCF'!G199,'4.EUR NCCF'!G199,'5.GBP NCCF'!G199,'6.Other(Incld) NCCF'!G199)</f>
        <v>0</v>
      </c>
      <c r="H199" s="208">
        <f>SUM('2.CAD NCCF'!H199,'3.USD NCCF'!H199,'4.EUR NCCF'!H199,'5.GBP NCCF'!H199,'6.Other(Incld) NCCF'!H199)</f>
        <v>0</v>
      </c>
      <c r="I199" s="149">
        <f>SUM('2.CAD NCCF'!I199,'3.USD NCCF'!I199,'4.EUR NCCF'!I199,'5.GBP NCCF'!I199,'6.Other(Incld) NCCF'!I199)</f>
        <v>0</v>
      </c>
      <c r="J199" s="149">
        <f>SUM('2.CAD NCCF'!J199,'3.USD NCCF'!J199,'4.EUR NCCF'!J199,'5.GBP NCCF'!J199,'6.Other(Incld) NCCF'!J199)</f>
        <v>0</v>
      </c>
      <c r="K199" s="167">
        <f>SUM('2.CAD NCCF'!K199,'3.USD NCCF'!K199,'4.EUR NCCF'!K199,'5.GBP NCCF'!K199,'6.Other(Incld) NCCF'!K199)</f>
        <v>0</v>
      </c>
      <c r="L199" s="148">
        <f>SUM('2.CAD NCCF'!L199,'3.USD NCCF'!L199,'4.EUR NCCF'!L199,'5.GBP NCCF'!L199,'6.Other(Incld) NCCF'!L199)</f>
        <v>0</v>
      </c>
      <c r="M199" s="162">
        <f>SUM('2.CAD NCCF'!M199,'3.USD NCCF'!M199,'4.EUR NCCF'!M199,'5.GBP NCCF'!M199,'6.Other(Incld) NCCF'!M199)</f>
        <v>0</v>
      </c>
      <c r="N199" s="152">
        <f>SUM('2.CAD NCCF'!N199,'3.USD NCCF'!N199,'4.EUR NCCF'!N199,'5.GBP NCCF'!N199,'6.Other(Incld) NCCF'!N199)</f>
        <v>0</v>
      </c>
      <c r="O199" s="152">
        <f>SUM('2.CAD NCCF'!O199,'3.USD NCCF'!O199,'4.EUR NCCF'!O199,'5.GBP NCCF'!O199,'6.Other(Incld) NCCF'!O199)</f>
        <v>0</v>
      </c>
      <c r="P199" s="152">
        <f>SUM('2.CAD NCCF'!P199,'3.USD NCCF'!P199,'4.EUR NCCF'!P199,'5.GBP NCCF'!P199,'6.Other(Incld) NCCF'!P199)</f>
        <v>0</v>
      </c>
      <c r="Q199" s="152">
        <f>SUM('2.CAD NCCF'!Q199,'3.USD NCCF'!Q199,'4.EUR NCCF'!Q199,'5.GBP NCCF'!Q199,'6.Other(Incld) NCCF'!Q199)</f>
        <v>0</v>
      </c>
      <c r="R199" s="152">
        <f>SUM('2.CAD NCCF'!R199,'3.USD NCCF'!R199,'4.EUR NCCF'!R199,'5.GBP NCCF'!R199,'6.Other(Incld) NCCF'!R199)</f>
        <v>0</v>
      </c>
      <c r="S199" s="152">
        <f>SUM('2.CAD NCCF'!S199,'3.USD NCCF'!S199,'4.EUR NCCF'!S199,'5.GBP NCCF'!S199,'6.Other(Incld) NCCF'!S199)</f>
        <v>0</v>
      </c>
      <c r="T199" s="152">
        <f>SUM('2.CAD NCCF'!T199,'3.USD NCCF'!T199,'4.EUR NCCF'!T199,'5.GBP NCCF'!T199,'6.Other(Incld) NCCF'!T199)</f>
        <v>0</v>
      </c>
      <c r="U199" s="152">
        <f>SUM('2.CAD NCCF'!U199,'3.USD NCCF'!U199,'4.EUR NCCF'!U199,'5.GBP NCCF'!U199,'6.Other(Incld) NCCF'!U199)</f>
        <v>0</v>
      </c>
      <c r="V199" s="165">
        <f>SUM('2.CAD NCCF'!V199,'3.USD NCCF'!V199,'4.EUR NCCF'!V199,'5.GBP NCCF'!V199,'6.Other(Incld) NCCF'!V199)</f>
        <v>0</v>
      </c>
      <c r="W199" s="121">
        <f>SUM('2.CAD NCCF'!W199,'3.USD NCCF'!W199,'4.EUR NCCF'!W199,'5.GBP NCCF'!W199,'6.Other(Incld) NCCF'!W199)</f>
        <v>0</v>
      </c>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146" t="s">
        <v>115</v>
      </c>
      <c r="G201" s="160">
        <f>SUM('2.CAD NCCF'!G201,'3.USD NCCF'!G201,'4.EUR NCCF'!G201,'5.GBP NCCF'!G201,'6.Other(Incld) NCCF'!G201)</f>
        <v>0</v>
      </c>
      <c r="H201" s="208">
        <f>SUM('2.CAD NCCF'!H201,'3.USD NCCF'!H201,'4.EUR NCCF'!H201,'5.GBP NCCF'!H201,'6.Other(Incld) NCCF'!H201)</f>
        <v>0</v>
      </c>
      <c r="I201" s="149">
        <f>SUM('2.CAD NCCF'!I201,'3.USD NCCF'!I201,'4.EUR NCCF'!I201,'5.GBP NCCF'!I201,'6.Other(Incld) NCCF'!I201)</f>
        <v>0</v>
      </c>
      <c r="J201" s="149">
        <f>SUM('2.CAD NCCF'!J201,'3.USD NCCF'!J201,'4.EUR NCCF'!J201,'5.GBP NCCF'!J201,'6.Other(Incld) NCCF'!J201)</f>
        <v>0</v>
      </c>
      <c r="K201" s="167">
        <f>SUM('2.CAD NCCF'!K201,'3.USD NCCF'!K201,'4.EUR NCCF'!K201,'5.GBP NCCF'!K201,'6.Other(Incld) NCCF'!K201)</f>
        <v>0</v>
      </c>
      <c r="L201" s="148">
        <f>SUM('2.CAD NCCF'!L201,'3.USD NCCF'!L201,'4.EUR NCCF'!L201,'5.GBP NCCF'!L201,'6.Other(Incld) NCCF'!L201)</f>
        <v>0</v>
      </c>
      <c r="M201" s="162">
        <f>SUM('2.CAD NCCF'!M201,'3.USD NCCF'!M201,'4.EUR NCCF'!M201,'5.GBP NCCF'!M201,'6.Other(Incld) NCCF'!M201)</f>
        <v>0</v>
      </c>
      <c r="N201" s="152">
        <f>SUM('2.CAD NCCF'!N201,'3.USD NCCF'!N201,'4.EUR NCCF'!N201,'5.GBP NCCF'!N201,'6.Other(Incld) NCCF'!N201)</f>
        <v>0</v>
      </c>
      <c r="O201" s="152">
        <f>SUM('2.CAD NCCF'!O201,'3.USD NCCF'!O201,'4.EUR NCCF'!O201,'5.GBP NCCF'!O201,'6.Other(Incld) NCCF'!O201)</f>
        <v>0</v>
      </c>
      <c r="P201" s="152">
        <f>SUM('2.CAD NCCF'!P201,'3.USD NCCF'!P201,'4.EUR NCCF'!P201,'5.GBP NCCF'!P201,'6.Other(Incld) NCCF'!P201)</f>
        <v>0</v>
      </c>
      <c r="Q201" s="152">
        <f>SUM('2.CAD NCCF'!Q201,'3.USD NCCF'!Q201,'4.EUR NCCF'!Q201,'5.GBP NCCF'!Q201,'6.Other(Incld) NCCF'!Q201)</f>
        <v>0</v>
      </c>
      <c r="R201" s="152">
        <f>SUM('2.CAD NCCF'!R201,'3.USD NCCF'!R201,'4.EUR NCCF'!R201,'5.GBP NCCF'!R201,'6.Other(Incld) NCCF'!R201)</f>
        <v>0</v>
      </c>
      <c r="S201" s="152">
        <f>SUM('2.CAD NCCF'!S201,'3.USD NCCF'!S201,'4.EUR NCCF'!S201,'5.GBP NCCF'!S201,'6.Other(Incld) NCCF'!S201)</f>
        <v>0</v>
      </c>
      <c r="T201" s="152">
        <f>SUM('2.CAD NCCF'!T201,'3.USD NCCF'!T201,'4.EUR NCCF'!T201,'5.GBP NCCF'!T201,'6.Other(Incld) NCCF'!T201)</f>
        <v>0</v>
      </c>
      <c r="U201" s="152">
        <f>SUM('2.CAD NCCF'!U201,'3.USD NCCF'!U201,'4.EUR NCCF'!U201,'5.GBP NCCF'!U201,'6.Other(Incld) NCCF'!U201)</f>
        <v>0</v>
      </c>
      <c r="V201" s="165">
        <f>SUM('2.CAD NCCF'!V201,'3.USD NCCF'!V201,'4.EUR NCCF'!V201,'5.GBP NCCF'!V201,'6.Other(Incld) NCCF'!V201)</f>
        <v>0</v>
      </c>
      <c r="W201" s="121">
        <f>SUM('2.CAD NCCF'!W201,'3.USD NCCF'!W201,'4.EUR NCCF'!W201,'5.GBP NCCF'!W201,'6.Other(Incld) NCCF'!W201)</f>
        <v>0</v>
      </c>
      <c r="Y201" s="326"/>
    </row>
    <row r="202" spans="2:25" outlineLevel="1" x14ac:dyDescent="0.25">
      <c r="B202" s="25"/>
      <c r="C202" s="23"/>
      <c r="D202" s="23"/>
      <c r="E202" s="24"/>
      <c r="F202" s="146" t="s">
        <v>116</v>
      </c>
      <c r="G202" s="160">
        <f>SUM('2.CAD NCCF'!G202,'3.USD NCCF'!G202,'4.EUR NCCF'!G202,'5.GBP NCCF'!G202,'6.Other(Incld) NCCF'!G202)</f>
        <v>0</v>
      </c>
      <c r="H202" s="208">
        <f>SUM('2.CAD NCCF'!H202,'3.USD NCCF'!H202,'4.EUR NCCF'!H202,'5.GBP NCCF'!H202,'6.Other(Incld) NCCF'!H202)</f>
        <v>0</v>
      </c>
      <c r="I202" s="149">
        <f>SUM('2.CAD NCCF'!I202,'3.USD NCCF'!I202,'4.EUR NCCF'!I202,'5.GBP NCCF'!I202,'6.Other(Incld) NCCF'!I202)</f>
        <v>0</v>
      </c>
      <c r="J202" s="149">
        <f>SUM('2.CAD NCCF'!J202,'3.USD NCCF'!J202,'4.EUR NCCF'!J202,'5.GBP NCCF'!J202,'6.Other(Incld) NCCF'!J202)</f>
        <v>0</v>
      </c>
      <c r="K202" s="167">
        <f>SUM('2.CAD NCCF'!K202,'3.USD NCCF'!K202,'4.EUR NCCF'!K202,'5.GBP NCCF'!K202,'6.Other(Incld) NCCF'!K202)</f>
        <v>0</v>
      </c>
      <c r="L202" s="148">
        <f>SUM('2.CAD NCCF'!L202,'3.USD NCCF'!L202,'4.EUR NCCF'!L202,'5.GBP NCCF'!L202,'6.Other(Incld) NCCF'!L202)</f>
        <v>0</v>
      </c>
      <c r="M202" s="162">
        <f>SUM('2.CAD NCCF'!M202,'3.USD NCCF'!M202,'4.EUR NCCF'!M202,'5.GBP NCCF'!M202,'6.Other(Incld) NCCF'!M202)</f>
        <v>0</v>
      </c>
      <c r="N202" s="152">
        <f>SUM('2.CAD NCCF'!N202,'3.USD NCCF'!N202,'4.EUR NCCF'!N202,'5.GBP NCCF'!N202,'6.Other(Incld) NCCF'!N202)</f>
        <v>0</v>
      </c>
      <c r="O202" s="152">
        <f>SUM('2.CAD NCCF'!O202,'3.USD NCCF'!O202,'4.EUR NCCF'!O202,'5.GBP NCCF'!O202,'6.Other(Incld) NCCF'!O202)</f>
        <v>0</v>
      </c>
      <c r="P202" s="152">
        <f>SUM('2.CAD NCCF'!P202,'3.USD NCCF'!P202,'4.EUR NCCF'!P202,'5.GBP NCCF'!P202,'6.Other(Incld) NCCF'!P202)</f>
        <v>0</v>
      </c>
      <c r="Q202" s="152">
        <f>SUM('2.CAD NCCF'!Q202,'3.USD NCCF'!Q202,'4.EUR NCCF'!Q202,'5.GBP NCCF'!Q202,'6.Other(Incld) NCCF'!Q202)</f>
        <v>0</v>
      </c>
      <c r="R202" s="152">
        <f>SUM('2.CAD NCCF'!R202,'3.USD NCCF'!R202,'4.EUR NCCF'!R202,'5.GBP NCCF'!R202,'6.Other(Incld) NCCF'!R202)</f>
        <v>0</v>
      </c>
      <c r="S202" s="152">
        <f>SUM('2.CAD NCCF'!S202,'3.USD NCCF'!S202,'4.EUR NCCF'!S202,'5.GBP NCCF'!S202,'6.Other(Incld) NCCF'!S202)</f>
        <v>0</v>
      </c>
      <c r="T202" s="152">
        <f>SUM('2.CAD NCCF'!T202,'3.USD NCCF'!T202,'4.EUR NCCF'!T202,'5.GBP NCCF'!T202,'6.Other(Incld) NCCF'!T202)</f>
        <v>0</v>
      </c>
      <c r="U202" s="152">
        <f>SUM('2.CAD NCCF'!U202,'3.USD NCCF'!U202,'4.EUR NCCF'!U202,'5.GBP NCCF'!U202,'6.Other(Incld) NCCF'!U202)</f>
        <v>0</v>
      </c>
      <c r="V202" s="165">
        <f>SUM('2.CAD NCCF'!V202,'3.USD NCCF'!V202,'4.EUR NCCF'!V202,'5.GBP NCCF'!V202,'6.Other(Incld) NCCF'!V202)</f>
        <v>0</v>
      </c>
      <c r="W202" s="121">
        <f>SUM('2.CAD NCCF'!W202,'3.USD NCCF'!W202,'4.EUR NCCF'!W202,'5.GBP NCCF'!W202,'6.Other(Incld) NCCF'!W202)</f>
        <v>0</v>
      </c>
      <c r="Y202" s="326"/>
    </row>
    <row r="203" spans="2:25" x14ac:dyDescent="0.25">
      <c r="B203" s="25"/>
      <c r="C203" s="23"/>
      <c r="D203" s="23"/>
      <c r="E203" s="24" t="s">
        <v>117</v>
      </c>
      <c r="F203" s="24"/>
      <c r="G203" s="68">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29"/>
    </row>
    <row r="204" spans="2:25" outlineLevel="1" x14ac:dyDescent="0.25">
      <c r="B204" s="25"/>
      <c r="C204" s="23"/>
      <c r="D204" s="23"/>
      <c r="E204" s="24"/>
      <c r="F204" s="146" t="s">
        <v>118</v>
      </c>
      <c r="G204" s="160">
        <f>SUM('2.CAD NCCF'!G204,'3.USD NCCF'!G204,'4.EUR NCCF'!G204,'5.GBP NCCF'!G204,'6.Other(Incld) NCCF'!G204)</f>
        <v>0</v>
      </c>
      <c r="H204" s="208">
        <f>SUM('2.CAD NCCF'!H204,'3.USD NCCF'!H204,'4.EUR NCCF'!H204,'5.GBP NCCF'!H204,'6.Other(Incld) NCCF'!H204)</f>
        <v>0</v>
      </c>
      <c r="I204" s="149">
        <f>SUM('2.CAD NCCF'!I204,'3.USD NCCF'!I204,'4.EUR NCCF'!I204,'5.GBP NCCF'!I204,'6.Other(Incld) NCCF'!I204)</f>
        <v>0</v>
      </c>
      <c r="J204" s="149">
        <f>SUM('2.CAD NCCF'!J204,'3.USD NCCF'!J204,'4.EUR NCCF'!J204,'5.GBP NCCF'!J204,'6.Other(Incld) NCCF'!J204)</f>
        <v>0</v>
      </c>
      <c r="K204" s="167">
        <f>SUM('2.CAD NCCF'!K204,'3.USD NCCF'!K204,'4.EUR NCCF'!K204,'5.GBP NCCF'!K204,'6.Other(Incld) NCCF'!K204)</f>
        <v>0</v>
      </c>
      <c r="L204" s="148">
        <f>SUM('2.CAD NCCF'!L204,'3.USD NCCF'!L204,'4.EUR NCCF'!L204,'5.GBP NCCF'!L204,'6.Other(Incld) NCCF'!L204)</f>
        <v>0</v>
      </c>
      <c r="M204" s="162">
        <f>SUM('2.CAD NCCF'!M204,'3.USD NCCF'!M204,'4.EUR NCCF'!M204,'5.GBP NCCF'!M204,'6.Other(Incld) NCCF'!M204)</f>
        <v>0</v>
      </c>
      <c r="N204" s="152">
        <f>SUM('2.CAD NCCF'!N204,'3.USD NCCF'!N204,'4.EUR NCCF'!N204,'5.GBP NCCF'!N204,'6.Other(Incld) NCCF'!N204)</f>
        <v>0</v>
      </c>
      <c r="O204" s="152">
        <f>SUM('2.CAD NCCF'!O204,'3.USD NCCF'!O204,'4.EUR NCCF'!O204,'5.GBP NCCF'!O204,'6.Other(Incld) NCCF'!O204)</f>
        <v>0</v>
      </c>
      <c r="P204" s="152">
        <f>SUM('2.CAD NCCF'!P204,'3.USD NCCF'!P204,'4.EUR NCCF'!P204,'5.GBP NCCF'!P204,'6.Other(Incld) NCCF'!P204)</f>
        <v>0</v>
      </c>
      <c r="Q204" s="152">
        <f>SUM('2.CAD NCCF'!Q204,'3.USD NCCF'!Q204,'4.EUR NCCF'!Q204,'5.GBP NCCF'!Q204,'6.Other(Incld) NCCF'!Q204)</f>
        <v>0</v>
      </c>
      <c r="R204" s="152">
        <f>SUM('2.CAD NCCF'!R204,'3.USD NCCF'!R204,'4.EUR NCCF'!R204,'5.GBP NCCF'!R204,'6.Other(Incld) NCCF'!R204)</f>
        <v>0</v>
      </c>
      <c r="S204" s="152">
        <f>SUM('2.CAD NCCF'!S204,'3.USD NCCF'!S204,'4.EUR NCCF'!S204,'5.GBP NCCF'!S204,'6.Other(Incld) NCCF'!S204)</f>
        <v>0</v>
      </c>
      <c r="T204" s="152">
        <f>SUM('2.CAD NCCF'!T204,'3.USD NCCF'!T204,'4.EUR NCCF'!T204,'5.GBP NCCF'!T204,'6.Other(Incld) NCCF'!T204)</f>
        <v>0</v>
      </c>
      <c r="U204" s="152">
        <f>SUM('2.CAD NCCF'!U204,'3.USD NCCF'!U204,'4.EUR NCCF'!U204,'5.GBP NCCF'!U204,'6.Other(Incld) NCCF'!U204)</f>
        <v>0</v>
      </c>
      <c r="V204" s="165">
        <f>SUM('2.CAD NCCF'!V204,'3.USD NCCF'!V204,'4.EUR NCCF'!V204,'5.GBP NCCF'!V204,'6.Other(Incld) NCCF'!V204)</f>
        <v>0</v>
      </c>
      <c r="W204" s="121">
        <f>SUM('2.CAD NCCF'!W204,'3.USD NCCF'!W204,'4.EUR NCCF'!W204,'5.GBP NCCF'!W204,'6.Other(Incld) NCCF'!W204)</f>
        <v>0</v>
      </c>
      <c r="Y204" s="326"/>
    </row>
    <row r="205" spans="2:25" outlineLevel="1" x14ac:dyDescent="0.25">
      <c r="B205" s="25"/>
      <c r="C205" s="23"/>
      <c r="D205" s="23"/>
      <c r="E205" s="24"/>
      <c r="F205" s="146" t="s">
        <v>119</v>
      </c>
      <c r="G205" s="160">
        <f>SUM('2.CAD NCCF'!G205,'3.USD NCCF'!G205,'4.EUR NCCF'!G205,'5.GBP NCCF'!G205,'6.Other(Incld) NCCF'!G205)</f>
        <v>0</v>
      </c>
      <c r="H205" s="208">
        <f>SUM('2.CAD NCCF'!H205,'3.USD NCCF'!H205,'4.EUR NCCF'!H205,'5.GBP NCCF'!H205,'6.Other(Incld) NCCF'!H205)</f>
        <v>0</v>
      </c>
      <c r="I205" s="149">
        <f>SUM('2.CAD NCCF'!I205,'3.USD NCCF'!I205,'4.EUR NCCF'!I205,'5.GBP NCCF'!I205,'6.Other(Incld) NCCF'!I205)</f>
        <v>0</v>
      </c>
      <c r="J205" s="149">
        <f>SUM('2.CAD NCCF'!J205,'3.USD NCCF'!J205,'4.EUR NCCF'!J205,'5.GBP NCCF'!J205,'6.Other(Incld) NCCF'!J205)</f>
        <v>0</v>
      </c>
      <c r="K205" s="167">
        <f>SUM('2.CAD NCCF'!K205,'3.USD NCCF'!K205,'4.EUR NCCF'!K205,'5.GBP NCCF'!K205,'6.Other(Incld) NCCF'!K205)</f>
        <v>0</v>
      </c>
      <c r="L205" s="148">
        <f>SUM('2.CAD NCCF'!L205,'3.USD NCCF'!L205,'4.EUR NCCF'!L205,'5.GBP NCCF'!L205,'6.Other(Incld) NCCF'!L205)</f>
        <v>0</v>
      </c>
      <c r="M205" s="162">
        <f>SUM('2.CAD NCCF'!M205,'3.USD NCCF'!M205,'4.EUR NCCF'!M205,'5.GBP NCCF'!M205,'6.Other(Incld) NCCF'!M205)</f>
        <v>0</v>
      </c>
      <c r="N205" s="152">
        <f>SUM('2.CAD NCCF'!N205,'3.USD NCCF'!N205,'4.EUR NCCF'!N205,'5.GBP NCCF'!N205,'6.Other(Incld) NCCF'!N205)</f>
        <v>0</v>
      </c>
      <c r="O205" s="152">
        <f>SUM('2.CAD NCCF'!O205,'3.USD NCCF'!O205,'4.EUR NCCF'!O205,'5.GBP NCCF'!O205,'6.Other(Incld) NCCF'!O205)</f>
        <v>0</v>
      </c>
      <c r="P205" s="152">
        <f>SUM('2.CAD NCCF'!P205,'3.USD NCCF'!P205,'4.EUR NCCF'!P205,'5.GBP NCCF'!P205,'6.Other(Incld) NCCF'!P205)</f>
        <v>0</v>
      </c>
      <c r="Q205" s="152">
        <f>SUM('2.CAD NCCF'!Q205,'3.USD NCCF'!Q205,'4.EUR NCCF'!Q205,'5.GBP NCCF'!Q205,'6.Other(Incld) NCCF'!Q205)</f>
        <v>0</v>
      </c>
      <c r="R205" s="152">
        <f>SUM('2.CAD NCCF'!R205,'3.USD NCCF'!R205,'4.EUR NCCF'!R205,'5.GBP NCCF'!R205,'6.Other(Incld) NCCF'!R205)</f>
        <v>0</v>
      </c>
      <c r="S205" s="152">
        <f>SUM('2.CAD NCCF'!S205,'3.USD NCCF'!S205,'4.EUR NCCF'!S205,'5.GBP NCCF'!S205,'6.Other(Incld) NCCF'!S205)</f>
        <v>0</v>
      </c>
      <c r="T205" s="152">
        <f>SUM('2.CAD NCCF'!T205,'3.USD NCCF'!T205,'4.EUR NCCF'!T205,'5.GBP NCCF'!T205,'6.Other(Incld) NCCF'!T205)</f>
        <v>0</v>
      </c>
      <c r="U205" s="152">
        <f>SUM('2.CAD NCCF'!U205,'3.USD NCCF'!U205,'4.EUR NCCF'!U205,'5.GBP NCCF'!U205,'6.Other(Incld) NCCF'!U205)</f>
        <v>0</v>
      </c>
      <c r="V205" s="165">
        <f>SUM('2.CAD NCCF'!V205,'3.USD NCCF'!V205,'4.EUR NCCF'!V205,'5.GBP NCCF'!V205,'6.Other(Incld) NCCF'!V205)</f>
        <v>0</v>
      </c>
      <c r="W205" s="121">
        <f>SUM('2.CAD NCCF'!W205,'3.USD NCCF'!W205,'4.EUR NCCF'!W205,'5.GBP NCCF'!W205,'6.Other(Incld) NCCF'!W205)</f>
        <v>0</v>
      </c>
      <c r="Y205" s="326"/>
    </row>
    <row r="206" spans="2:25" x14ac:dyDescent="0.25">
      <c r="B206" s="25"/>
      <c r="C206" s="23"/>
      <c r="D206" s="23" t="s">
        <v>120</v>
      </c>
      <c r="E206" s="24"/>
      <c r="F206" s="24"/>
      <c r="G206" s="68">
        <f t="shared" ref="G206:W206" si="49">SUBTOTAL(9,G207:G209)</f>
        <v>0</v>
      </c>
      <c r="H206" s="69">
        <f t="shared" si="49"/>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146" t="s">
        <v>121</v>
      </c>
      <c r="G207" s="160">
        <f>SUM('2.CAD NCCF'!G207,'3.USD NCCF'!G207,'4.EUR NCCF'!G207,'5.GBP NCCF'!G207,'6.Other(Incld) NCCF'!G207)</f>
        <v>0</v>
      </c>
      <c r="H207" s="208">
        <f>SUM('2.CAD NCCF'!H207,'3.USD NCCF'!H207,'4.EUR NCCF'!H207,'5.GBP NCCF'!H207,'6.Other(Incld) NCCF'!H207)</f>
        <v>0</v>
      </c>
      <c r="I207" s="149">
        <f>SUM('2.CAD NCCF'!I207,'3.USD NCCF'!I207,'4.EUR NCCF'!I207,'5.GBP NCCF'!I207,'6.Other(Incld) NCCF'!I207)</f>
        <v>0</v>
      </c>
      <c r="J207" s="149">
        <f>SUM('2.CAD NCCF'!J207,'3.USD NCCF'!J207,'4.EUR NCCF'!J207,'5.GBP NCCF'!J207,'6.Other(Incld) NCCF'!J207)</f>
        <v>0</v>
      </c>
      <c r="K207" s="167">
        <f>SUM('2.CAD NCCF'!K207,'3.USD NCCF'!K207,'4.EUR NCCF'!K207,'5.GBP NCCF'!K207,'6.Other(Incld) NCCF'!K207)</f>
        <v>0</v>
      </c>
      <c r="L207" s="148">
        <f>SUM('2.CAD NCCF'!L207,'3.USD NCCF'!L207,'4.EUR NCCF'!L207,'5.GBP NCCF'!L207,'6.Other(Incld) NCCF'!L207)</f>
        <v>0</v>
      </c>
      <c r="M207" s="162">
        <f>SUM('2.CAD NCCF'!M207,'3.USD NCCF'!M207,'4.EUR NCCF'!M207,'5.GBP NCCF'!M207,'6.Other(Incld) NCCF'!M207)</f>
        <v>0</v>
      </c>
      <c r="N207" s="152">
        <f>SUM('2.CAD NCCF'!N207,'3.USD NCCF'!N207,'4.EUR NCCF'!N207,'5.GBP NCCF'!N207,'6.Other(Incld) NCCF'!N207)</f>
        <v>0</v>
      </c>
      <c r="O207" s="152">
        <f>SUM('2.CAD NCCF'!O207,'3.USD NCCF'!O207,'4.EUR NCCF'!O207,'5.GBP NCCF'!O207,'6.Other(Incld) NCCF'!O207)</f>
        <v>0</v>
      </c>
      <c r="P207" s="152">
        <f>SUM('2.CAD NCCF'!P207,'3.USD NCCF'!P207,'4.EUR NCCF'!P207,'5.GBP NCCF'!P207,'6.Other(Incld) NCCF'!P207)</f>
        <v>0</v>
      </c>
      <c r="Q207" s="152">
        <f>SUM('2.CAD NCCF'!Q207,'3.USD NCCF'!Q207,'4.EUR NCCF'!Q207,'5.GBP NCCF'!Q207,'6.Other(Incld) NCCF'!Q207)</f>
        <v>0</v>
      </c>
      <c r="R207" s="152">
        <f>SUM('2.CAD NCCF'!R207,'3.USD NCCF'!R207,'4.EUR NCCF'!R207,'5.GBP NCCF'!R207,'6.Other(Incld) NCCF'!R207)</f>
        <v>0</v>
      </c>
      <c r="S207" s="152">
        <f>SUM('2.CAD NCCF'!S207,'3.USD NCCF'!S207,'4.EUR NCCF'!S207,'5.GBP NCCF'!S207,'6.Other(Incld) NCCF'!S207)</f>
        <v>0</v>
      </c>
      <c r="T207" s="152">
        <f>SUM('2.CAD NCCF'!T207,'3.USD NCCF'!T207,'4.EUR NCCF'!T207,'5.GBP NCCF'!T207,'6.Other(Incld) NCCF'!T207)</f>
        <v>0</v>
      </c>
      <c r="U207" s="152">
        <f>SUM('2.CAD NCCF'!U207,'3.USD NCCF'!U207,'4.EUR NCCF'!U207,'5.GBP NCCF'!U207,'6.Other(Incld) NCCF'!U207)</f>
        <v>0</v>
      </c>
      <c r="V207" s="165">
        <f>SUM('2.CAD NCCF'!V207,'3.USD NCCF'!V207,'4.EUR NCCF'!V207,'5.GBP NCCF'!V207,'6.Other(Incld) NCCF'!V207)</f>
        <v>0</v>
      </c>
      <c r="W207" s="121">
        <f>SUM('2.CAD NCCF'!W207,'3.USD NCCF'!W207,'4.EUR NCCF'!W207,'5.GBP NCCF'!W207,'6.Other(Incld) NCCF'!W207)</f>
        <v>0</v>
      </c>
      <c r="Y207" s="326"/>
    </row>
    <row r="208" spans="2:25" outlineLevel="1" x14ac:dyDescent="0.25">
      <c r="B208" s="25"/>
      <c r="C208" s="23"/>
      <c r="D208" s="23"/>
      <c r="E208" s="24"/>
      <c r="F208" s="146" t="s">
        <v>122</v>
      </c>
      <c r="G208" s="160">
        <f>SUM('2.CAD NCCF'!G208,'3.USD NCCF'!G208,'4.EUR NCCF'!G208,'5.GBP NCCF'!G208,'6.Other(Incld) NCCF'!G208)</f>
        <v>0</v>
      </c>
      <c r="H208" s="208">
        <f>SUM('2.CAD NCCF'!H208,'3.USD NCCF'!H208,'4.EUR NCCF'!H208,'5.GBP NCCF'!H208,'6.Other(Incld) NCCF'!H208)</f>
        <v>0</v>
      </c>
      <c r="I208" s="149">
        <f>SUM('2.CAD NCCF'!I208,'3.USD NCCF'!I208,'4.EUR NCCF'!I208,'5.GBP NCCF'!I208,'6.Other(Incld) NCCF'!I208)</f>
        <v>0</v>
      </c>
      <c r="J208" s="149">
        <f>SUM('2.CAD NCCF'!J208,'3.USD NCCF'!J208,'4.EUR NCCF'!J208,'5.GBP NCCF'!J208,'6.Other(Incld) NCCF'!J208)</f>
        <v>0</v>
      </c>
      <c r="K208" s="167">
        <f>SUM('2.CAD NCCF'!K208,'3.USD NCCF'!K208,'4.EUR NCCF'!K208,'5.GBP NCCF'!K208,'6.Other(Incld) NCCF'!K208)</f>
        <v>0</v>
      </c>
      <c r="L208" s="148">
        <f>SUM('2.CAD NCCF'!L208,'3.USD NCCF'!L208,'4.EUR NCCF'!L208,'5.GBP NCCF'!L208,'6.Other(Incld) NCCF'!L208)</f>
        <v>0</v>
      </c>
      <c r="M208" s="162">
        <f>SUM('2.CAD NCCF'!M208,'3.USD NCCF'!M208,'4.EUR NCCF'!M208,'5.GBP NCCF'!M208,'6.Other(Incld) NCCF'!M208)</f>
        <v>0</v>
      </c>
      <c r="N208" s="152">
        <f>SUM('2.CAD NCCF'!N208,'3.USD NCCF'!N208,'4.EUR NCCF'!N208,'5.GBP NCCF'!N208,'6.Other(Incld) NCCF'!N208)</f>
        <v>0</v>
      </c>
      <c r="O208" s="152">
        <f>SUM('2.CAD NCCF'!O208,'3.USD NCCF'!O208,'4.EUR NCCF'!O208,'5.GBP NCCF'!O208,'6.Other(Incld) NCCF'!O208)</f>
        <v>0</v>
      </c>
      <c r="P208" s="152">
        <f>SUM('2.CAD NCCF'!P208,'3.USD NCCF'!P208,'4.EUR NCCF'!P208,'5.GBP NCCF'!P208,'6.Other(Incld) NCCF'!P208)</f>
        <v>0</v>
      </c>
      <c r="Q208" s="152">
        <f>SUM('2.CAD NCCF'!Q208,'3.USD NCCF'!Q208,'4.EUR NCCF'!Q208,'5.GBP NCCF'!Q208,'6.Other(Incld) NCCF'!Q208)</f>
        <v>0</v>
      </c>
      <c r="R208" s="152">
        <f>SUM('2.CAD NCCF'!R208,'3.USD NCCF'!R208,'4.EUR NCCF'!R208,'5.GBP NCCF'!R208,'6.Other(Incld) NCCF'!R208)</f>
        <v>0</v>
      </c>
      <c r="S208" s="152">
        <f>SUM('2.CAD NCCF'!S208,'3.USD NCCF'!S208,'4.EUR NCCF'!S208,'5.GBP NCCF'!S208,'6.Other(Incld) NCCF'!S208)</f>
        <v>0</v>
      </c>
      <c r="T208" s="152">
        <f>SUM('2.CAD NCCF'!T208,'3.USD NCCF'!T208,'4.EUR NCCF'!T208,'5.GBP NCCF'!T208,'6.Other(Incld) NCCF'!T208)</f>
        <v>0</v>
      </c>
      <c r="U208" s="152">
        <f>SUM('2.CAD NCCF'!U208,'3.USD NCCF'!U208,'4.EUR NCCF'!U208,'5.GBP NCCF'!U208,'6.Other(Incld) NCCF'!U208)</f>
        <v>0</v>
      </c>
      <c r="V208" s="165">
        <f>SUM('2.CAD NCCF'!V208,'3.USD NCCF'!V208,'4.EUR NCCF'!V208,'5.GBP NCCF'!V208,'6.Other(Incld) NCCF'!V208)</f>
        <v>0</v>
      </c>
      <c r="W208" s="121">
        <f>SUM('2.CAD NCCF'!W208,'3.USD NCCF'!W208,'4.EUR NCCF'!W208,'5.GBP NCCF'!W208,'6.Other(Incld) NCCF'!W208)</f>
        <v>0</v>
      </c>
      <c r="Y208" s="326"/>
    </row>
    <row r="209" spans="2:25" outlineLevel="1" x14ac:dyDescent="0.25">
      <c r="B209" s="25"/>
      <c r="C209" s="23"/>
      <c r="D209" s="23"/>
      <c r="E209" s="24"/>
      <c r="F209" s="146" t="s">
        <v>123</v>
      </c>
      <c r="G209" s="160">
        <f>SUM('2.CAD NCCF'!G209,'3.USD NCCF'!G209,'4.EUR NCCF'!G209,'5.GBP NCCF'!G209,'6.Other(Incld) NCCF'!G209)</f>
        <v>0</v>
      </c>
      <c r="H209" s="208">
        <f>SUM('2.CAD NCCF'!H209,'3.USD NCCF'!H209,'4.EUR NCCF'!H209,'5.GBP NCCF'!H209,'6.Other(Incld) NCCF'!H209)</f>
        <v>0</v>
      </c>
      <c r="I209" s="149">
        <f>SUM('2.CAD NCCF'!I209,'3.USD NCCF'!I209,'4.EUR NCCF'!I209,'5.GBP NCCF'!I209,'6.Other(Incld) NCCF'!I209)</f>
        <v>0</v>
      </c>
      <c r="J209" s="149">
        <f>SUM('2.CAD NCCF'!J209,'3.USD NCCF'!J209,'4.EUR NCCF'!J209,'5.GBP NCCF'!J209,'6.Other(Incld) NCCF'!J209)</f>
        <v>0</v>
      </c>
      <c r="K209" s="167">
        <f>SUM('2.CAD NCCF'!K209,'3.USD NCCF'!K209,'4.EUR NCCF'!K209,'5.GBP NCCF'!K209,'6.Other(Incld) NCCF'!K209)</f>
        <v>0</v>
      </c>
      <c r="L209" s="148">
        <f>SUM('2.CAD NCCF'!L209,'3.USD NCCF'!L209,'4.EUR NCCF'!L209,'5.GBP NCCF'!L209,'6.Other(Incld) NCCF'!L209)</f>
        <v>0</v>
      </c>
      <c r="M209" s="162">
        <f>SUM('2.CAD NCCF'!M209,'3.USD NCCF'!M209,'4.EUR NCCF'!M209,'5.GBP NCCF'!M209,'6.Other(Incld) NCCF'!M209)</f>
        <v>0</v>
      </c>
      <c r="N209" s="152">
        <f>SUM('2.CAD NCCF'!N209,'3.USD NCCF'!N209,'4.EUR NCCF'!N209,'5.GBP NCCF'!N209,'6.Other(Incld) NCCF'!N209)</f>
        <v>0</v>
      </c>
      <c r="O209" s="152">
        <f>SUM('2.CAD NCCF'!O209,'3.USD NCCF'!O209,'4.EUR NCCF'!O209,'5.GBP NCCF'!O209,'6.Other(Incld) NCCF'!O209)</f>
        <v>0</v>
      </c>
      <c r="P209" s="152">
        <f>SUM('2.CAD NCCF'!P209,'3.USD NCCF'!P209,'4.EUR NCCF'!P209,'5.GBP NCCF'!P209,'6.Other(Incld) NCCF'!P209)</f>
        <v>0</v>
      </c>
      <c r="Q209" s="152">
        <f>SUM('2.CAD NCCF'!Q209,'3.USD NCCF'!Q209,'4.EUR NCCF'!Q209,'5.GBP NCCF'!Q209,'6.Other(Incld) NCCF'!Q209)</f>
        <v>0</v>
      </c>
      <c r="R209" s="152">
        <f>SUM('2.CAD NCCF'!R209,'3.USD NCCF'!R209,'4.EUR NCCF'!R209,'5.GBP NCCF'!R209,'6.Other(Incld) NCCF'!R209)</f>
        <v>0</v>
      </c>
      <c r="S209" s="152">
        <f>SUM('2.CAD NCCF'!S209,'3.USD NCCF'!S209,'4.EUR NCCF'!S209,'5.GBP NCCF'!S209,'6.Other(Incld) NCCF'!S209)</f>
        <v>0</v>
      </c>
      <c r="T209" s="152">
        <f>SUM('2.CAD NCCF'!T209,'3.USD NCCF'!T209,'4.EUR NCCF'!T209,'5.GBP NCCF'!T209,'6.Other(Incld) NCCF'!T209)</f>
        <v>0</v>
      </c>
      <c r="U209" s="152">
        <f>SUM('2.CAD NCCF'!U209,'3.USD NCCF'!U209,'4.EUR NCCF'!U209,'5.GBP NCCF'!U209,'6.Other(Incld) NCCF'!U209)</f>
        <v>0</v>
      </c>
      <c r="V209" s="165">
        <f>SUM('2.CAD NCCF'!V209,'3.USD NCCF'!V209,'4.EUR NCCF'!V209,'5.GBP NCCF'!V209,'6.Other(Incld) NCCF'!V209)</f>
        <v>0</v>
      </c>
      <c r="W209" s="121">
        <f>SUM('2.CAD NCCF'!W209,'3.USD NCCF'!W209,'4.EUR NCCF'!W209,'5.GBP NCCF'!W209,'6.Other(Incld) NCCF'!W209)</f>
        <v>0</v>
      </c>
      <c r="Y209" s="326"/>
    </row>
    <row r="210" spans="2:25" x14ac:dyDescent="0.25">
      <c r="B210" s="25"/>
      <c r="C210" s="63"/>
      <c r="D210" s="23" t="s">
        <v>124</v>
      </c>
      <c r="E210" s="24"/>
      <c r="F210" s="24"/>
      <c r="G210" s="68">
        <f t="shared" ref="G210:W210" si="50">SUBTOTAL(9,G211:G212)</f>
        <v>0</v>
      </c>
      <c r="H210" s="69">
        <f t="shared" si="50"/>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146" t="s">
        <v>125</v>
      </c>
      <c r="G211" s="160">
        <f>SUM('2.CAD NCCF'!G211,'3.USD NCCF'!G211,'4.EUR NCCF'!G211,'5.GBP NCCF'!G211,'6.Other(Incld) NCCF'!G211)</f>
        <v>0</v>
      </c>
      <c r="H211" s="208">
        <f>SUM('2.CAD NCCF'!H211,'3.USD NCCF'!H211,'4.EUR NCCF'!H211,'5.GBP NCCF'!H211,'6.Other(Incld) NCCF'!H211)</f>
        <v>0</v>
      </c>
      <c r="I211" s="149">
        <f>SUM('2.CAD NCCF'!I211,'3.USD NCCF'!I211,'4.EUR NCCF'!I211,'5.GBP NCCF'!I211,'6.Other(Incld) NCCF'!I211)</f>
        <v>0</v>
      </c>
      <c r="J211" s="149">
        <f>SUM('2.CAD NCCF'!J211,'3.USD NCCF'!J211,'4.EUR NCCF'!J211,'5.GBP NCCF'!J211,'6.Other(Incld) NCCF'!J211)</f>
        <v>0</v>
      </c>
      <c r="K211" s="167">
        <f>SUM('2.CAD NCCF'!K211,'3.USD NCCF'!K211,'4.EUR NCCF'!K211,'5.GBP NCCF'!K211,'6.Other(Incld) NCCF'!K211)</f>
        <v>0</v>
      </c>
      <c r="L211" s="148">
        <f>SUM('2.CAD NCCF'!L211,'3.USD NCCF'!L211,'4.EUR NCCF'!L211,'5.GBP NCCF'!L211,'6.Other(Incld) NCCF'!L211)</f>
        <v>0</v>
      </c>
      <c r="M211" s="162">
        <f>SUM('2.CAD NCCF'!M211,'3.USD NCCF'!M211,'4.EUR NCCF'!M211,'5.GBP NCCF'!M211,'6.Other(Incld) NCCF'!M211)</f>
        <v>0</v>
      </c>
      <c r="N211" s="152">
        <f>SUM('2.CAD NCCF'!N211,'3.USD NCCF'!N211,'4.EUR NCCF'!N211,'5.GBP NCCF'!N211,'6.Other(Incld) NCCF'!N211)</f>
        <v>0</v>
      </c>
      <c r="O211" s="152">
        <f>SUM('2.CAD NCCF'!O211,'3.USD NCCF'!O211,'4.EUR NCCF'!O211,'5.GBP NCCF'!O211,'6.Other(Incld) NCCF'!O211)</f>
        <v>0</v>
      </c>
      <c r="P211" s="152">
        <f>SUM('2.CAD NCCF'!P211,'3.USD NCCF'!P211,'4.EUR NCCF'!P211,'5.GBP NCCF'!P211,'6.Other(Incld) NCCF'!P211)</f>
        <v>0</v>
      </c>
      <c r="Q211" s="152">
        <f>SUM('2.CAD NCCF'!Q211,'3.USD NCCF'!Q211,'4.EUR NCCF'!Q211,'5.GBP NCCF'!Q211,'6.Other(Incld) NCCF'!Q211)</f>
        <v>0</v>
      </c>
      <c r="R211" s="152">
        <f>SUM('2.CAD NCCF'!R211,'3.USD NCCF'!R211,'4.EUR NCCF'!R211,'5.GBP NCCF'!R211,'6.Other(Incld) NCCF'!R211)</f>
        <v>0</v>
      </c>
      <c r="S211" s="152">
        <f>SUM('2.CAD NCCF'!S211,'3.USD NCCF'!S211,'4.EUR NCCF'!S211,'5.GBP NCCF'!S211,'6.Other(Incld) NCCF'!S211)</f>
        <v>0</v>
      </c>
      <c r="T211" s="152">
        <f>SUM('2.CAD NCCF'!T211,'3.USD NCCF'!T211,'4.EUR NCCF'!T211,'5.GBP NCCF'!T211,'6.Other(Incld) NCCF'!T211)</f>
        <v>0</v>
      </c>
      <c r="U211" s="152">
        <f>SUM('2.CAD NCCF'!U211,'3.USD NCCF'!U211,'4.EUR NCCF'!U211,'5.GBP NCCF'!U211,'6.Other(Incld) NCCF'!U211)</f>
        <v>0</v>
      </c>
      <c r="V211" s="165">
        <f>SUM('2.CAD NCCF'!V211,'3.USD NCCF'!V211,'4.EUR NCCF'!V211,'5.GBP NCCF'!V211,'6.Other(Incld) NCCF'!V211)</f>
        <v>0</v>
      </c>
      <c r="W211" s="121">
        <f>SUM('2.CAD NCCF'!W211,'3.USD NCCF'!W211,'4.EUR NCCF'!W211,'5.GBP NCCF'!W211,'6.Other(Incld) NCCF'!W211)</f>
        <v>0</v>
      </c>
      <c r="Y211" s="326"/>
    </row>
    <row r="212" spans="2:25" outlineLevel="1" x14ac:dyDescent="0.25">
      <c r="B212" s="25"/>
      <c r="C212" s="23"/>
      <c r="D212" s="23"/>
      <c r="E212" s="24"/>
      <c r="F212" s="146" t="s">
        <v>126</v>
      </c>
      <c r="G212" s="160">
        <f>SUM('2.CAD NCCF'!G212,'3.USD NCCF'!G212,'4.EUR NCCF'!G212,'5.GBP NCCF'!G212,'6.Other(Incld) NCCF'!G212)</f>
        <v>0</v>
      </c>
      <c r="H212" s="208">
        <f>SUM('2.CAD NCCF'!H212,'3.USD NCCF'!H212,'4.EUR NCCF'!H212,'5.GBP NCCF'!H212,'6.Other(Incld) NCCF'!H212)</f>
        <v>0</v>
      </c>
      <c r="I212" s="149">
        <f>SUM('2.CAD NCCF'!I212,'3.USD NCCF'!I212,'4.EUR NCCF'!I212,'5.GBP NCCF'!I212,'6.Other(Incld) NCCF'!I212)</f>
        <v>0</v>
      </c>
      <c r="J212" s="149">
        <f>SUM('2.CAD NCCF'!J212,'3.USD NCCF'!J212,'4.EUR NCCF'!J212,'5.GBP NCCF'!J212,'6.Other(Incld) NCCF'!J212)</f>
        <v>0</v>
      </c>
      <c r="K212" s="167">
        <f>SUM('2.CAD NCCF'!K212,'3.USD NCCF'!K212,'4.EUR NCCF'!K212,'5.GBP NCCF'!K212,'6.Other(Incld) NCCF'!K212)</f>
        <v>0</v>
      </c>
      <c r="L212" s="148">
        <f>SUM('2.CAD NCCF'!L212,'3.USD NCCF'!L212,'4.EUR NCCF'!L212,'5.GBP NCCF'!L212,'6.Other(Incld) NCCF'!L212)</f>
        <v>0</v>
      </c>
      <c r="M212" s="162">
        <f>SUM('2.CAD NCCF'!M212,'3.USD NCCF'!M212,'4.EUR NCCF'!M212,'5.GBP NCCF'!M212,'6.Other(Incld) NCCF'!M212)</f>
        <v>0</v>
      </c>
      <c r="N212" s="152">
        <f>SUM('2.CAD NCCF'!N212,'3.USD NCCF'!N212,'4.EUR NCCF'!N212,'5.GBP NCCF'!N212,'6.Other(Incld) NCCF'!N212)</f>
        <v>0</v>
      </c>
      <c r="O212" s="152">
        <f>SUM('2.CAD NCCF'!O212,'3.USD NCCF'!O212,'4.EUR NCCF'!O212,'5.GBP NCCF'!O212,'6.Other(Incld) NCCF'!O212)</f>
        <v>0</v>
      </c>
      <c r="P212" s="152">
        <f>SUM('2.CAD NCCF'!P212,'3.USD NCCF'!P212,'4.EUR NCCF'!P212,'5.GBP NCCF'!P212,'6.Other(Incld) NCCF'!P212)</f>
        <v>0</v>
      </c>
      <c r="Q212" s="152">
        <f>SUM('2.CAD NCCF'!Q212,'3.USD NCCF'!Q212,'4.EUR NCCF'!Q212,'5.GBP NCCF'!Q212,'6.Other(Incld) NCCF'!Q212)</f>
        <v>0</v>
      </c>
      <c r="R212" s="152">
        <f>SUM('2.CAD NCCF'!R212,'3.USD NCCF'!R212,'4.EUR NCCF'!R212,'5.GBP NCCF'!R212,'6.Other(Incld) NCCF'!R212)</f>
        <v>0</v>
      </c>
      <c r="S212" s="152">
        <f>SUM('2.CAD NCCF'!S212,'3.USD NCCF'!S212,'4.EUR NCCF'!S212,'5.GBP NCCF'!S212,'6.Other(Incld) NCCF'!S212)</f>
        <v>0</v>
      </c>
      <c r="T212" s="152">
        <f>SUM('2.CAD NCCF'!T212,'3.USD NCCF'!T212,'4.EUR NCCF'!T212,'5.GBP NCCF'!T212,'6.Other(Incld) NCCF'!T212)</f>
        <v>0</v>
      </c>
      <c r="U212" s="152">
        <f>SUM('2.CAD NCCF'!U212,'3.USD NCCF'!U212,'4.EUR NCCF'!U212,'5.GBP NCCF'!U212,'6.Other(Incld) NCCF'!U212)</f>
        <v>0</v>
      </c>
      <c r="V212" s="165">
        <f>SUM('2.CAD NCCF'!V212,'3.USD NCCF'!V212,'4.EUR NCCF'!V212,'5.GBP NCCF'!V212,'6.Other(Incld) NCCF'!V212)</f>
        <v>0</v>
      </c>
      <c r="W212" s="121">
        <f>SUM('2.CAD NCCF'!W212,'3.USD NCCF'!W212,'4.EUR NCCF'!W212,'5.GBP NCCF'!W212,'6.Other(Incld) NCCF'!W212)</f>
        <v>0</v>
      </c>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 t="shared" ref="G214:W214" si="51">SUBTOTAL(9,G215:G216)</f>
        <v>0</v>
      </c>
      <c r="H214" s="69">
        <f t="shared" si="51"/>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172" t="s">
        <v>171</v>
      </c>
      <c r="G215" s="173">
        <f>SUM('2.CAD NCCF'!G215,'3.USD NCCF'!G215,'4.EUR NCCF'!G215,'5.GBP NCCF'!G215,'6.Other(Incld) NCCF'!G215)</f>
        <v>0</v>
      </c>
      <c r="H215" s="208">
        <f>SUM('2.CAD NCCF'!H215,'3.USD NCCF'!H215,'4.EUR NCCF'!H215,'5.GBP NCCF'!H215,'6.Other(Incld) NCCF'!H215)</f>
        <v>0</v>
      </c>
      <c r="I215" s="149">
        <f>SUM('2.CAD NCCF'!I215,'3.USD NCCF'!I215,'4.EUR NCCF'!I215,'5.GBP NCCF'!I215,'6.Other(Incld) NCCF'!I215)</f>
        <v>0</v>
      </c>
      <c r="J215" s="149">
        <f>SUM('2.CAD NCCF'!J215,'3.USD NCCF'!J215,'4.EUR NCCF'!J215,'5.GBP NCCF'!J215,'6.Other(Incld) NCCF'!J215)</f>
        <v>0</v>
      </c>
      <c r="K215" s="167">
        <f>SUM('2.CAD NCCF'!K215,'3.USD NCCF'!K215,'4.EUR NCCF'!K215,'5.GBP NCCF'!K215,'6.Other(Incld) NCCF'!K215)</f>
        <v>0</v>
      </c>
      <c r="L215" s="148">
        <f>SUM('2.CAD NCCF'!L215,'3.USD NCCF'!L215,'4.EUR NCCF'!L215,'5.GBP NCCF'!L215,'6.Other(Incld) NCCF'!L215)</f>
        <v>0</v>
      </c>
      <c r="M215" s="162">
        <f>SUM('2.CAD NCCF'!M215,'3.USD NCCF'!M215,'4.EUR NCCF'!M215,'5.GBP NCCF'!M215,'6.Other(Incld) NCCF'!M215)</f>
        <v>0</v>
      </c>
      <c r="N215" s="152">
        <f>SUM('2.CAD NCCF'!N215,'3.USD NCCF'!N215,'4.EUR NCCF'!N215,'5.GBP NCCF'!N215,'6.Other(Incld) NCCF'!N215)</f>
        <v>0</v>
      </c>
      <c r="O215" s="152">
        <f>SUM('2.CAD NCCF'!O215,'3.USD NCCF'!O215,'4.EUR NCCF'!O215,'5.GBP NCCF'!O215,'6.Other(Incld) NCCF'!O215)</f>
        <v>0</v>
      </c>
      <c r="P215" s="152">
        <f>SUM('2.CAD NCCF'!P215,'3.USD NCCF'!P215,'4.EUR NCCF'!P215,'5.GBP NCCF'!P215,'6.Other(Incld) NCCF'!P215)</f>
        <v>0</v>
      </c>
      <c r="Q215" s="152">
        <f>SUM('2.CAD NCCF'!Q215,'3.USD NCCF'!Q215,'4.EUR NCCF'!Q215,'5.GBP NCCF'!Q215,'6.Other(Incld) NCCF'!Q215)</f>
        <v>0</v>
      </c>
      <c r="R215" s="152">
        <f>SUM('2.CAD NCCF'!R215,'3.USD NCCF'!R215,'4.EUR NCCF'!R215,'5.GBP NCCF'!R215,'6.Other(Incld) NCCF'!R215)</f>
        <v>0</v>
      </c>
      <c r="S215" s="152">
        <f>SUM('2.CAD NCCF'!S215,'3.USD NCCF'!S215,'4.EUR NCCF'!S215,'5.GBP NCCF'!S215,'6.Other(Incld) NCCF'!S215)</f>
        <v>0</v>
      </c>
      <c r="T215" s="152">
        <f>SUM('2.CAD NCCF'!T215,'3.USD NCCF'!T215,'4.EUR NCCF'!T215,'5.GBP NCCF'!T215,'6.Other(Incld) NCCF'!T215)</f>
        <v>0</v>
      </c>
      <c r="U215" s="152">
        <f>SUM('2.CAD NCCF'!U215,'3.USD NCCF'!U215,'4.EUR NCCF'!U215,'5.GBP NCCF'!U215,'6.Other(Incld) NCCF'!U215)</f>
        <v>0</v>
      </c>
      <c r="V215" s="165">
        <f>SUM('2.CAD NCCF'!V215,'3.USD NCCF'!V215,'4.EUR NCCF'!V215,'5.GBP NCCF'!V215,'6.Other(Incld) NCCF'!V215)</f>
        <v>0</v>
      </c>
      <c r="W215" s="121">
        <f>SUM('2.CAD NCCF'!W215,'3.USD NCCF'!W215,'4.EUR NCCF'!W215,'5.GBP NCCF'!W215,'6.Other(Incld) NCCF'!W215)</f>
        <v>0</v>
      </c>
      <c r="Y215" s="326"/>
    </row>
    <row r="216" spans="2:25" outlineLevel="1" x14ac:dyDescent="0.25">
      <c r="B216" s="70"/>
      <c r="C216" s="24"/>
      <c r="D216" s="24"/>
      <c r="E216" s="24"/>
      <c r="F216" s="146" t="s">
        <v>172</v>
      </c>
      <c r="G216" s="160">
        <f>SUM('2.CAD NCCF'!G216,'3.USD NCCF'!G216,'4.EUR NCCF'!G216,'5.GBP NCCF'!G216,'6.Other(Incld) NCCF'!G216)</f>
        <v>0</v>
      </c>
      <c r="H216" s="208">
        <f>SUM('2.CAD NCCF'!H216,'3.USD NCCF'!H216,'4.EUR NCCF'!H216,'5.GBP NCCF'!H216,'6.Other(Incld) NCCF'!H216)</f>
        <v>0</v>
      </c>
      <c r="I216" s="149">
        <f>SUM('2.CAD NCCF'!I216,'3.USD NCCF'!I216,'4.EUR NCCF'!I216,'5.GBP NCCF'!I216,'6.Other(Incld) NCCF'!I216)</f>
        <v>0</v>
      </c>
      <c r="J216" s="149">
        <f>SUM('2.CAD NCCF'!J216,'3.USD NCCF'!J216,'4.EUR NCCF'!J216,'5.GBP NCCF'!J216,'6.Other(Incld) NCCF'!J216)</f>
        <v>0</v>
      </c>
      <c r="K216" s="167">
        <f>SUM('2.CAD NCCF'!K216,'3.USD NCCF'!K216,'4.EUR NCCF'!K216,'5.GBP NCCF'!K216,'6.Other(Incld) NCCF'!K216)</f>
        <v>0</v>
      </c>
      <c r="L216" s="148">
        <f>SUM('2.CAD NCCF'!L216,'3.USD NCCF'!L216,'4.EUR NCCF'!L216,'5.GBP NCCF'!L216,'6.Other(Incld) NCCF'!L216)</f>
        <v>0</v>
      </c>
      <c r="M216" s="162">
        <f>SUM('2.CAD NCCF'!M216,'3.USD NCCF'!M216,'4.EUR NCCF'!M216,'5.GBP NCCF'!M216,'6.Other(Incld) NCCF'!M216)</f>
        <v>0</v>
      </c>
      <c r="N216" s="152">
        <f>SUM('2.CAD NCCF'!N216,'3.USD NCCF'!N216,'4.EUR NCCF'!N216,'5.GBP NCCF'!N216,'6.Other(Incld) NCCF'!N216)</f>
        <v>0</v>
      </c>
      <c r="O216" s="152">
        <f>SUM('2.CAD NCCF'!O216,'3.USD NCCF'!O216,'4.EUR NCCF'!O216,'5.GBP NCCF'!O216,'6.Other(Incld) NCCF'!O216)</f>
        <v>0</v>
      </c>
      <c r="P216" s="152">
        <f>SUM('2.CAD NCCF'!P216,'3.USD NCCF'!P216,'4.EUR NCCF'!P216,'5.GBP NCCF'!P216,'6.Other(Incld) NCCF'!P216)</f>
        <v>0</v>
      </c>
      <c r="Q216" s="152">
        <f>SUM('2.CAD NCCF'!Q216,'3.USD NCCF'!Q216,'4.EUR NCCF'!Q216,'5.GBP NCCF'!Q216,'6.Other(Incld) NCCF'!Q216)</f>
        <v>0</v>
      </c>
      <c r="R216" s="152">
        <f>SUM('2.CAD NCCF'!R216,'3.USD NCCF'!R216,'4.EUR NCCF'!R216,'5.GBP NCCF'!R216,'6.Other(Incld) NCCF'!R216)</f>
        <v>0</v>
      </c>
      <c r="S216" s="152">
        <f>SUM('2.CAD NCCF'!S216,'3.USD NCCF'!S216,'4.EUR NCCF'!S216,'5.GBP NCCF'!S216,'6.Other(Incld) NCCF'!S216)</f>
        <v>0</v>
      </c>
      <c r="T216" s="152">
        <f>SUM('2.CAD NCCF'!T216,'3.USD NCCF'!T216,'4.EUR NCCF'!T216,'5.GBP NCCF'!T216,'6.Other(Incld) NCCF'!T216)</f>
        <v>0</v>
      </c>
      <c r="U216" s="152">
        <f>SUM('2.CAD NCCF'!U216,'3.USD NCCF'!U216,'4.EUR NCCF'!U216,'5.GBP NCCF'!U216,'6.Other(Incld) NCCF'!U216)</f>
        <v>0</v>
      </c>
      <c r="V216" s="165">
        <f>SUM('2.CAD NCCF'!V216,'3.USD NCCF'!V216,'4.EUR NCCF'!V216,'5.GBP NCCF'!V216,'6.Other(Incld) NCCF'!V216)</f>
        <v>0</v>
      </c>
      <c r="W216" s="121">
        <f>SUM('2.CAD NCCF'!W216,'3.USD NCCF'!W216,'4.EUR NCCF'!W216,'5.GBP NCCF'!W216,'6.Other(Incld) NCCF'!W216)</f>
        <v>0</v>
      </c>
      <c r="Y216" s="326"/>
    </row>
    <row r="217" spans="2:25" x14ac:dyDescent="0.25">
      <c r="B217" s="70"/>
      <c r="C217" s="24"/>
      <c r="D217" s="23" t="s">
        <v>173</v>
      </c>
      <c r="E217" s="24"/>
      <c r="F217" s="24"/>
      <c r="G217" s="68">
        <f t="shared" ref="G217:W217" si="52">SUBTOTAL(9,G218:G220)</f>
        <v>0</v>
      </c>
      <c r="H217" s="69">
        <f t="shared" si="52"/>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146" t="s">
        <v>174</v>
      </c>
      <c r="G218" s="160">
        <f>SUM('2.CAD NCCF'!G218,'3.USD NCCF'!G218,'4.EUR NCCF'!G218,'5.GBP NCCF'!G218,'6.Other(Incld) NCCF'!G218)</f>
        <v>0</v>
      </c>
      <c r="H218" s="208">
        <f>SUM('2.CAD NCCF'!H218,'3.USD NCCF'!H218,'4.EUR NCCF'!H218,'5.GBP NCCF'!H218,'6.Other(Incld) NCCF'!H218)</f>
        <v>0</v>
      </c>
      <c r="I218" s="149">
        <f>SUM('2.CAD NCCF'!I218,'3.USD NCCF'!I218,'4.EUR NCCF'!I218,'5.GBP NCCF'!I218,'6.Other(Incld) NCCF'!I218)</f>
        <v>0</v>
      </c>
      <c r="J218" s="149">
        <f>SUM('2.CAD NCCF'!J218,'3.USD NCCF'!J218,'4.EUR NCCF'!J218,'5.GBP NCCF'!J218,'6.Other(Incld) NCCF'!J218)</f>
        <v>0</v>
      </c>
      <c r="K218" s="167">
        <f>SUM('2.CAD NCCF'!K218,'3.USD NCCF'!K218,'4.EUR NCCF'!K218,'5.GBP NCCF'!K218,'6.Other(Incld) NCCF'!K218)</f>
        <v>0</v>
      </c>
      <c r="L218" s="148">
        <f>SUM('2.CAD NCCF'!L218,'3.USD NCCF'!L218,'4.EUR NCCF'!L218,'5.GBP NCCF'!L218,'6.Other(Incld) NCCF'!L218)</f>
        <v>0</v>
      </c>
      <c r="M218" s="162">
        <f>SUM('2.CAD NCCF'!M218,'3.USD NCCF'!M218,'4.EUR NCCF'!M218,'5.GBP NCCF'!M218,'6.Other(Incld) NCCF'!M218)</f>
        <v>0</v>
      </c>
      <c r="N218" s="152">
        <f>SUM('2.CAD NCCF'!N218,'3.USD NCCF'!N218,'4.EUR NCCF'!N218,'5.GBP NCCF'!N218,'6.Other(Incld) NCCF'!N218)</f>
        <v>0</v>
      </c>
      <c r="O218" s="152">
        <f>SUM('2.CAD NCCF'!O218,'3.USD NCCF'!O218,'4.EUR NCCF'!O218,'5.GBP NCCF'!O218,'6.Other(Incld) NCCF'!O218)</f>
        <v>0</v>
      </c>
      <c r="P218" s="152">
        <f>SUM('2.CAD NCCF'!P218,'3.USD NCCF'!P218,'4.EUR NCCF'!P218,'5.GBP NCCF'!P218,'6.Other(Incld) NCCF'!P218)</f>
        <v>0</v>
      </c>
      <c r="Q218" s="152">
        <f>SUM('2.CAD NCCF'!Q218,'3.USD NCCF'!Q218,'4.EUR NCCF'!Q218,'5.GBP NCCF'!Q218,'6.Other(Incld) NCCF'!Q218)</f>
        <v>0</v>
      </c>
      <c r="R218" s="152">
        <f>SUM('2.CAD NCCF'!R218,'3.USD NCCF'!R218,'4.EUR NCCF'!R218,'5.GBP NCCF'!R218,'6.Other(Incld) NCCF'!R218)</f>
        <v>0</v>
      </c>
      <c r="S218" s="152">
        <f>SUM('2.CAD NCCF'!S218,'3.USD NCCF'!S218,'4.EUR NCCF'!S218,'5.GBP NCCF'!S218,'6.Other(Incld) NCCF'!S218)</f>
        <v>0</v>
      </c>
      <c r="T218" s="152">
        <f>SUM('2.CAD NCCF'!T218,'3.USD NCCF'!T218,'4.EUR NCCF'!T218,'5.GBP NCCF'!T218,'6.Other(Incld) NCCF'!T218)</f>
        <v>0</v>
      </c>
      <c r="U218" s="152">
        <f>SUM('2.CAD NCCF'!U218,'3.USD NCCF'!U218,'4.EUR NCCF'!U218,'5.GBP NCCF'!U218,'6.Other(Incld) NCCF'!U218)</f>
        <v>0</v>
      </c>
      <c r="V218" s="165">
        <f>SUM('2.CAD NCCF'!V218,'3.USD NCCF'!V218,'4.EUR NCCF'!V218,'5.GBP NCCF'!V218,'6.Other(Incld) NCCF'!V218)</f>
        <v>0</v>
      </c>
      <c r="W218" s="121">
        <f>SUM('2.CAD NCCF'!W218,'3.USD NCCF'!W218,'4.EUR NCCF'!W218,'5.GBP NCCF'!W218,'6.Other(Incld) NCCF'!W218)</f>
        <v>0</v>
      </c>
      <c r="Y218" s="326"/>
    </row>
    <row r="219" spans="2:25" outlineLevel="1" x14ac:dyDescent="0.25">
      <c r="B219" s="25"/>
      <c r="C219" s="24"/>
      <c r="D219" s="24"/>
      <c r="E219" s="63"/>
      <c r="F219" s="146" t="s">
        <v>175</v>
      </c>
      <c r="G219" s="160">
        <f>SUM('2.CAD NCCF'!G219,'3.USD NCCF'!G219,'4.EUR NCCF'!G219,'5.GBP NCCF'!G219,'6.Other(Incld) NCCF'!G219)</f>
        <v>0</v>
      </c>
      <c r="H219" s="208">
        <f>SUM('2.CAD NCCF'!H219,'3.USD NCCF'!H219,'4.EUR NCCF'!H219,'5.GBP NCCF'!H219,'6.Other(Incld) NCCF'!H219)</f>
        <v>0</v>
      </c>
      <c r="I219" s="149">
        <f>SUM('2.CAD NCCF'!I219,'3.USD NCCF'!I219,'4.EUR NCCF'!I219,'5.GBP NCCF'!I219,'6.Other(Incld) NCCF'!I219)</f>
        <v>0</v>
      </c>
      <c r="J219" s="149">
        <f>SUM('2.CAD NCCF'!J219,'3.USD NCCF'!J219,'4.EUR NCCF'!J219,'5.GBP NCCF'!J219,'6.Other(Incld) NCCF'!J219)</f>
        <v>0</v>
      </c>
      <c r="K219" s="167">
        <f>SUM('2.CAD NCCF'!K219,'3.USD NCCF'!K219,'4.EUR NCCF'!K219,'5.GBP NCCF'!K219,'6.Other(Incld) NCCF'!K219)</f>
        <v>0</v>
      </c>
      <c r="L219" s="148">
        <f>SUM('2.CAD NCCF'!L219,'3.USD NCCF'!L219,'4.EUR NCCF'!L219,'5.GBP NCCF'!L219,'6.Other(Incld) NCCF'!L219)</f>
        <v>0</v>
      </c>
      <c r="M219" s="162">
        <f>SUM('2.CAD NCCF'!M219,'3.USD NCCF'!M219,'4.EUR NCCF'!M219,'5.GBP NCCF'!M219,'6.Other(Incld) NCCF'!M219)</f>
        <v>0</v>
      </c>
      <c r="N219" s="152">
        <f>SUM('2.CAD NCCF'!N219,'3.USD NCCF'!N219,'4.EUR NCCF'!N219,'5.GBP NCCF'!N219,'6.Other(Incld) NCCF'!N219)</f>
        <v>0</v>
      </c>
      <c r="O219" s="152">
        <f>SUM('2.CAD NCCF'!O219,'3.USD NCCF'!O219,'4.EUR NCCF'!O219,'5.GBP NCCF'!O219,'6.Other(Incld) NCCF'!O219)</f>
        <v>0</v>
      </c>
      <c r="P219" s="152">
        <f>SUM('2.CAD NCCF'!P219,'3.USD NCCF'!P219,'4.EUR NCCF'!P219,'5.GBP NCCF'!P219,'6.Other(Incld) NCCF'!P219)</f>
        <v>0</v>
      </c>
      <c r="Q219" s="152">
        <f>SUM('2.CAD NCCF'!Q219,'3.USD NCCF'!Q219,'4.EUR NCCF'!Q219,'5.GBP NCCF'!Q219,'6.Other(Incld) NCCF'!Q219)</f>
        <v>0</v>
      </c>
      <c r="R219" s="152">
        <f>SUM('2.CAD NCCF'!R219,'3.USD NCCF'!R219,'4.EUR NCCF'!R219,'5.GBP NCCF'!R219,'6.Other(Incld) NCCF'!R219)</f>
        <v>0</v>
      </c>
      <c r="S219" s="152">
        <f>SUM('2.CAD NCCF'!S219,'3.USD NCCF'!S219,'4.EUR NCCF'!S219,'5.GBP NCCF'!S219,'6.Other(Incld) NCCF'!S219)</f>
        <v>0</v>
      </c>
      <c r="T219" s="152">
        <f>SUM('2.CAD NCCF'!T219,'3.USD NCCF'!T219,'4.EUR NCCF'!T219,'5.GBP NCCF'!T219,'6.Other(Incld) NCCF'!T219)</f>
        <v>0</v>
      </c>
      <c r="U219" s="152">
        <f>SUM('2.CAD NCCF'!U219,'3.USD NCCF'!U219,'4.EUR NCCF'!U219,'5.GBP NCCF'!U219,'6.Other(Incld) NCCF'!U219)</f>
        <v>0</v>
      </c>
      <c r="V219" s="165">
        <f>SUM('2.CAD NCCF'!V219,'3.USD NCCF'!V219,'4.EUR NCCF'!V219,'5.GBP NCCF'!V219,'6.Other(Incld) NCCF'!V219)</f>
        <v>0</v>
      </c>
      <c r="W219" s="121">
        <f>SUM('2.CAD NCCF'!W219,'3.USD NCCF'!W219,'4.EUR NCCF'!W219,'5.GBP NCCF'!W219,'6.Other(Incld) NCCF'!W219)</f>
        <v>0</v>
      </c>
      <c r="Y219" s="326"/>
    </row>
    <row r="220" spans="2:25" outlineLevel="1" x14ac:dyDescent="0.25">
      <c r="B220" s="25"/>
      <c r="C220" s="24"/>
      <c r="D220" s="24"/>
      <c r="E220" s="63"/>
      <c r="F220" s="146" t="s">
        <v>176</v>
      </c>
      <c r="G220" s="160">
        <f>SUM('2.CAD NCCF'!G220,'3.USD NCCF'!G220,'4.EUR NCCF'!G220,'5.GBP NCCF'!G220,'6.Other(Incld) NCCF'!G220)</f>
        <v>0</v>
      </c>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146" t="s">
        <v>178</v>
      </c>
      <c r="G222" s="160">
        <f>SUM('2.CAD NCCF'!G222,'3.USD NCCF'!G222,'4.EUR NCCF'!G222,'5.GBP NCCF'!G222,'6.Other(Incld) NCCF'!G222)</f>
        <v>0</v>
      </c>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146" t="s">
        <v>179</v>
      </c>
      <c r="G223" s="160">
        <f>SUM('2.CAD NCCF'!G223,'3.USD NCCF'!G223,'4.EUR NCCF'!G223,'5.GBP NCCF'!G223,'6.Other(Incld) NCCF'!G223)</f>
        <v>0</v>
      </c>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146" t="s">
        <v>180</v>
      </c>
      <c r="G224" s="160">
        <f>SUM('2.CAD NCCF'!G224,'3.USD NCCF'!G224,'4.EUR NCCF'!G224,'5.GBP NCCF'!G224,'6.Other(Incld) NCCF'!G224)</f>
        <v>0</v>
      </c>
      <c r="H224" s="69"/>
      <c r="I224" s="65"/>
      <c r="J224" s="65"/>
      <c r="K224" s="66"/>
      <c r="L224" s="34"/>
      <c r="M224" s="34"/>
      <c r="N224" s="34"/>
      <c r="O224" s="34"/>
      <c r="P224" s="34"/>
      <c r="Q224" s="34"/>
      <c r="R224" s="34"/>
      <c r="S224" s="34"/>
      <c r="T224" s="34"/>
      <c r="U224" s="34"/>
      <c r="V224" s="34"/>
      <c r="W224" s="33"/>
      <c r="Y224" s="326"/>
    </row>
    <row r="225" spans="1: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x14ac:dyDescent="0.25">
      <c r="B226" s="25"/>
      <c r="C226" s="24"/>
      <c r="D226" s="23"/>
      <c r="E226" s="63"/>
      <c r="F226" s="146" t="s">
        <v>169</v>
      </c>
      <c r="G226" s="160">
        <f>SUM('2.CAD NCCF'!G226,'3.USD NCCF'!G226,'4.EUR NCCF'!G226,'5.GBP NCCF'!G226,'6.Other(Incld) NCCF'!G226)</f>
        <v>0</v>
      </c>
      <c r="H226" s="69"/>
      <c r="I226" s="65"/>
      <c r="J226" s="65"/>
      <c r="K226" s="66"/>
      <c r="L226" s="34"/>
      <c r="M226" s="34"/>
      <c r="N226" s="34"/>
      <c r="O226" s="34"/>
      <c r="P226" s="34"/>
      <c r="Q226" s="34"/>
      <c r="R226" s="34"/>
      <c r="S226" s="34"/>
      <c r="T226" s="34"/>
      <c r="U226" s="34"/>
      <c r="V226" s="34"/>
      <c r="W226" s="33"/>
      <c r="Y226" s="326"/>
    </row>
    <row r="227" spans="1:25" outlineLevel="1" x14ac:dyDescent="0.25">
      <c r="B227" s="25"/>
      <c r="C227" s="24"/>
      <c r="D227" s="23"/>
      <c r="E227" s="63"/>
      <c r="F227" s="24"/>
      <c r="G227" s="68"/>
      <c r="H227" s="69"/>
      <c r="I227" s="65"/>
      <c r="J227" s="65"/>
      <c r="K227" s="66"/>
      <c r="L227" s="34"/>
      <c r="M227" s="34"/>
      <c r="N227" s="34"/>
      <c r="O227" s="34"/>
      <c r="P227" s="34"/>
      <c r="Q227" s="34"/>
      <c r="R227" s="34"/>
      <c r="S227" s="34"/>
      <c r="T227" s="34"/>
      <c r="U227" s="34"/>
      <c r="V227" s="34"/>
      <c r="W227" s="33"/>
      <c r="Y227" s="522"/>
    </row>
    <row r="228" spans="1:25" outlineLevel="1" x14ac:dyDescent="0.25">
      <c r="B228" s="25"/>
      <c r="C228" s="23" t="s">
        <v>181</v>
      </c>
      <c r="D228" s="23"/>
      <c r="E228" s="63"/>
      <c r="F228" s="24"/>
      <c r="G228" s="68">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x14ac:dyDescent="0.25">
      <c r="B229" s="25"/>
      <c r="C229" s="24"/>
      <c r="D229" s="23"/>
      <c r="E229" s="63"/>
      <c r="F229" s="386" t="s">
        <v>182</v>
      </c>
      <c r="G229" s="160">
        <f>SUM('2.CAD NCCF'!G229,'3.USD NCCF'!G229,'4.EUR NCCF'!G229,'5.GBP NCCF'!G229,'6.Other(Incld) NCCF'!G229)</f>
        <v>0</v>
      </c>
      <c r="H229" s="208">
        <f>SUM('2.CAD NCCF'!H229,'3.USD NCCF'!H229,'4.EUR NCCF'!H229,'5.GBP NCCF'!H229,'6.Other(Incld) NCCF'!H229)</f>
        <v>0</v>
      </c>
      <c r="I229" s="149">
        <f>SUM('2.CAD NCCF'!I229,'3.USD NCCF'!I229,'4.EUR NCCF'!I229,'5.GBP NCCF'!I229,'6.Other(Incld) NCCF'!I229)</f>
        <v>0</v>
      </c>
      <c r="J229" s="149">
        <f>SUM('2.CAD NCCF'!J229,'3.USD NCCF'!J229,'4.EUR NCCF'!J229,'5.GBP NCCF'!J229,'6.Other(Incld) NCCF'!J229)</f>
        <v>0</v>
      </c>
      <c r="K229" s="167">
        <f>SUM('2.CAD NCCF'!K229,'3.USD NCCF'!K229,'4.EUR NCCF'!K229,'5.GBP NCCF'!K229,'6.Other(Incld) NCCF'!K229)</f>
        <v>0</v>
      </c>
      <c r="L229" s="148">
        <f>SUM('2.CAD NCCF'!L229,'3.USD NCCF'!L229,'4.EUR NCCF'!L229,'5.GBP NCCF'!L229,'6.Other(Incld) NCCF'!L229)</f>
        <v>0</v>
      </c>
      <c r="M229" s="162">
        <f>SUM('2.CAD NCCF'!M229,'3.USD NCCF'!M229,'4.EUR NCCF'!M229,'5.GBP NCCF'!M229,'6.Other(Incld) NCCF'!M229)</f>
        <v>0</v>
      </c>
      <c r="N229" s="152">
        <f>SUM('2.CAD NCCF'!N229,'3.USD NCCF'!N229,'4.EUR NCCF'!N229,'5.GBP NCCF'!N229,'6.Other(Incld) NCCF'!N229)</f>
        <v>0</v>
      </c>
      <c r="O229" s="152">
        <f>SUM('2.CAD NCCF'!O229,'3.USD NCCF'!O229,'4.EUR NCCF'!O229,'5.GBP NCCF'!O229,'6.Other(Incld) NCCF'!O229)</f>
        <v>0</v>
      </c>
      <c r="P229" s="152">
        <f>SUM('2.CAD NCCF'!P229,'3.USD NCCF'!P229,'4.EUR NCCF'!P229,'5.GBP NCCF'!P229,'6.Other(Incld) NCCF'!P229)</f>
        <v>0</v>
      </c>
      <c r="Q229" s="152">
        <f>SUM('2.CAD NCCF'!Q229,'3.USD NCCF'!Q229,'4.EUR NCCF'!Q229,'5.GBP NCCF'!Q229,'6.Other(Incld) NCCF'!Q229)</f>
        <v>0</v>
      </c>
      <c r="R229" s="152">
        <f>SUM('2.CAD NCCF'!R229,'3.USD NCCF'!R229,'4.EUR NCCF'!R229,'5.GBP NCCF'!R229,'6.Other(Incld) NCCF'!R229)</f>
        <v>0</v>
      </c>
      <c r="S229" s="152">
        <f>SUM('2.CAD NCCF'!S229,'3.USD NCCF'!S229,'4.EUR NCCF'!S229,'5.GBP NCCF'!S229,'6.Other(Incld) NCCF'!S229)</f>
        <v>0</v>
      </c>
      <c r="T229" s="152">
        <f>SUM('2.CAD NCCF'!T229,'3.USD NCCF'!T229,'4.EUR NCCF'!T229,'5.GBP NCCF'!T229,'6.Other(Incld) NCCF'!T229)</f>
        <v>0</v>
      </c>
      <c r="U229" s="152">
        <f>SUM('2.CAD NCCF'!U229,'3.USD NCCF'!U229,'4.EUR NCCF'!U229,'5.GBP NCCF'!U229,'6.Other(Incld) NCCF'!U229)</f>
        <v>0</v>
      </c>
      <c r="V229" s="165">
        <f>SUM('2.CAD NCCF'!V229,'3.USD NCCF'!V229,'4.EUR NCCF'!V229,'5.GBP NCCF'!V229,'6.Other(Incld) NCCF'!V229)</f>
        <v>0</v>
      </c>
      <c r="W229" s="121">
        <f>SUM('2.CAD NCCF'!W229,'3.USD NCCF'!W229,'4.EUR NCCF'!W229,'5.GBP NCCF'!W229,'6.Other(Incld) NCCF'!W229)</f>
        <v>0</v>
      </c>
      <c r="Y229" s="326"/>
    </row>
    <row r="230" spans="1:25" outlineLevel="1" x14ac:dyDescent="0.25">
      <c r="B230" s="25"/>
      <c r="C230" s="24"/>
      <c r="D230" s="23"/>
      <c r="E230" s="63"/>
      <c r="F230" s="386" t="s">
        <v>183</v>
      </c>
      <c r="G230" s="160">
        <f>SUM('2.CAD NCCF'!G230,'3.USD NCCF'!G230,'4.EUR NCCF'!G230,'5.GBP NCCF'!G230,'6.Other(Incld) NCCF'!G230)</f>
        <v>0</v>
      </c>
      <c r="H230" s="208">
        <f>SUM('2.CAD NCCF'!H230,'3.USD NCCF'!H230,'4.EUR NCCF'!H230,'5.GBP NCCF'!H230,'6.Other(Incld) NCCF'!H230)</f>
        <v>0</v>
      </c>
      <c r="I230" s="149">
        <f>SUM('2.CAD NCCF'!I230,'3.USD NCCF'!I230,'4.EUR NCCF'!I230,'5.GBP NCCF'!I230,'6.Other(Incld) NCCF'!I230)</f>
        <v>0</v>
      </c>
      <c r="J230" s="149">
        <f>SUM('2.CAD NCCF'!J230,'3.USD NCCF'!J230,'4.EUR NCCF'!J230,'5.GBP NCCF'!J230,'6.Other(Incld) NCCF'!J230)</f>
        <v>0</v>
      </c>
      <c r="K230" s="167">
        <f>SUM('2.CAD NCCF'!K230,'3.USD NCCF'!K230,'4.EUR NCCF'!K230,'5.GBP NCCF'!K230,'6.Other(Incld) NCCF'!K230)</f>
        <v>0</v>
      </c>
      <c r="L230" s="148">
        <f>SUM('2.CAD NCCF'!L230,'3.USD NCCF'!L230,'4.EUR NCCF'!L230,'5.GBP NCCF'!L230,'6.Other(Incld) NCCF'!L230)</f>
        <v>0</v>
      </c>
      <c r="M230" s="162">
        <f>SUM('2.CAD NCCF'!M230,'3.USD NCCF'!M230,'4.EUR NCCF'!M230,'5.GBP NCCF'!M230,'6.Other(Incld) NCCF'!M230)</f>
        <v>0</v>
      </c>
      <c r="N230" s="152">
        <f>SUM('2.CAD NCCF'!N230,'3.USD NCCF'!N230,'4.EUR NCCF'!N230,'5.GBP NCCF'!N230,'6.Other(Incld) NCCF'!N230)</f>
        <v>0</v>
      </c>
      <c r="O230" s="152">
        <f>SUM('2.CAD NCCF'!O230,'3.USD NCCF'!O230,'4.EUR NCCF'!O230,'5.GBP NCCF'!O230,'6.Other(Incld) NCCF'!O230)</f>
        <v>0</v>
      </c>
      <c r="P230" s="152">
        <f>SUM('2.CAD NCCF'!P230,'3.USD NCCF'!P230,'4.EUR NCCF'!P230,'5.GBP NCCF'!P230,'6.Other(Incld) NCCF'!P230)</f>
        <v>0</v>
      </c>
      <c r="Q230" s="152">
        <f>SUM('2.CAD NCCF'!Q230,'3.USD NCCF'!Q230,'4.EUR NCCF'!Q230,'5.GBP NCCF'!Q230,'6.Other(Incld) NCCF'!Q230)</f>
        <v>0</v>
      </c>
      <c r="R230" s="152">
        <f>SUM('2.CAD NCCF'!R230,'3.USD NCCF'!R230,'4.EUR NCCF'!R230,'5.GBP NCCF'!R230,'6.Other(Incld) NCCF'!R230)</f>
        <v>0</v>
      </c>
      <c r="S230" s="152">
        <f>SUM('2.CAD NCCF'!S230,'3.USD NCCF'!S230,'4.EUR NCCF'!S230,'5.GBP NCCF'!S230,'6.Other(Incld) NCCF'!S230)</f>
        <v>0</v>
      </c>
      <c r="T230" s="152">
        <f>SUM('2.CAD NCCF'!T230,'3.USD NCCF'!T230,'4.EUR NCCF'!T230,'5.GBP NCCF'!T230,'6.Other(Incld) NCCF'!T230)</f>
        <v>0</v>
      </c>
      <c r="U230" s="152">
        <f>SUM('2.CAD NCCF'!U230,'3.USD NCCF'!U230,'4.EUR NCCF'!U230,'5.GBP NCCF'!U230,'6.Other(Incld) NCCF'!U230)</f>
        <v>0</v>
      </c>
      <c r="V230" s="165">
        <f>SUM('2.CAD NCCF'!V230,'3.USD NCCF'!V230,'4.EUR NCCF'!V230,'5.GBP NCCF'!V230,'6.Other(Incld) NCCF'!V230)</f>
        <v>0</v>
      </c>
      <c r="W230" s="121">
        <f>SUM('2.CAD NCCF'!W230,'3.USD NCCF'!W230,'4.EUR NCCF'!W230,'5.GBP NCCF'!W230,'6.Other(Incld) NCCF'!W230)</f>
        <v>0</v>
      </c>
      <c r="Y230" s="326"/>
    </row>
    <row r="231" spans="1:25" outlineLevel="1" x14ac:dyDescent="0.25">
      <c r="B231" s="25"/>
      <c r="C231" s="24"/>
      <c r="D231" s="23"/>
      <c r="E231" s="63"/>
      <c r="F231" s="386" t="s">
        <v>184</v>
      </c>
      <c r="G231" s="160">
        <f>SUM('2.CAD NCCF'!G231,'3.USD NCCF'!G231,'4.EUR NCCF'!G231,'5.GBP NCCF'!G231,'6.Other(Incld) NCCF'!G231)</f>
        <v>0</v>
      </c>
      <c r="H231" s="208">
        <f>SUM('2.CAD NCCF'!H231,'3.USD NCCF'!H231,'4.EUR NCCF'!H231,'5.GBP NCCF'!H231,'6.Other(Incld) NCCF'!H231)</f>
        <v>0</v>
      </c>
      <c r="I231" s="149">
        <f>SUM('2.CAD NCCF'!I231,'3.USD NCCF'!I231,'4.EUR NCCF'!I231,'5.GBP NCCF'!I231,'6.Other(Incld) NCCF'!I231)</f>
        <v>0</v>
      </c>
      <c r="J231" s="149">
        <f>SUM('2.CAD NCCF'!J231,'3.USD NCCF'!J231,'4.EUR NCCF'!J231,'5.GBP NCCF'!J231,'6.Other(Incld) NCCF'!J231)</f>
        <v>0</v>
      </c>
      <c r="K231" s="167">
        <f>SUM('2.CAD NCCF'!K231,'3.USD NCCF'!K231,'4.EUR NCCF'!K231,'5.GBP NCCF'!K231,'6.Other(Incld) NCCF'!K231)</f>
        <v>0</v>
      </c>
      <c r="L231" s="148">
        <f>SUM('2.CAD NCCF'!L231,'3.USD NCCF'!L231,'4.EUR NCCF'!L231,'5.GBP NCCF'!L231,'6.Other(Incld) NCCF'!L231)</f>
        <v>0</v>
      </c>
      <c r="M231" s="162">
        <f>SUM('2.CAD NCCF'!M231,'3.USD NCCF'!M231,'4.EUR NCCF'!M231,'5.GBP NCCF'!M231,'6.Other(Incld) NCCF'!M231)</f>
        <v>0</v>
      </c>
      <c r="N231" s="152">
        <f>SUM('2.CAD NCCF'!N231,'3.USD NCCF'!N231,'4.EUR NCCF'!N231,'5.GBP NCCF'!N231,'6.Other(Incld) NCCF'!N231)</f>
        <v>0</v>
      </c>
      <c r="O231" s="152">
        <f>SUM('2.CAD NCCF'!O231,'3.USD NCCF'!O231,'4.EUR NCCF'!O231,'5.GBP NCCF'!O231,'6.Other(Incld) NCCF'!O231)</f>
        <v>0</v>
      </c>
      <c r="P231" s="152">
        <f>SUM('2.CAD NCCF'!P231,'3.USD NCCF'!P231,'4.EUR NCCF'!P231,'5.GBP NCCF'!P231,'6.Other(Incld) NCCF'!P231)</f>
        <v>0</v>
      </c>
      <c r="Q231" s="152">
        <f>SUM('2.CAD NCCF'!Q231,'3.USD NCCF'!Q231,'4.EUR NCCF'!Q231,'5.GBP NCCF'!Q231,'6.Other(Incld) NCCF'!Q231)</f>
        <v>0</v>
      </c>
      <c r="R231" s="152">
        <f>SUM('2.CAD NCCF'!R231,'3.USD NCCF'!R231,'4.EUR NCCF'!R231,'5.GBP NCCF'!R231,'6.Other(Incld) NCCF'!R231)</f>
        <v>0</v>
      </c>
      <c r="S231" s="152">
        <f>SUM('2.CAD NCCF'!S231,'3.USD NCCF'!S231,'4.EUR NCCF'!S231,'5.GBP NCCF'!S231,'6.Other(Incld) NCCF'!S231)</f>
        <v>0</v>
      </c>
      <c r="T231" s="152">
        <f>SUM('2.CAD NCCF'!T231,'3.USD NCCF'!T231,'4.EUR NCCF'!T231,'5.GBP NCCF'!T231,'6.Other(Incld) NCCF'!T231)</f>
        <v>0</v>
      </c>
      <c r="U231" s="152">
        <f>SUM('2.CAD NCCF'!U231,'3.USD NCCF'!U231,'4.EUR NCCF'!U231,'5.GBP NCCF'!U231,'6.Other(Incld) NCCF'!U231)</f>
        <v>0</v>
      </c>
      <c r="V231" s="165">
        <f>SUM('2.CAD NCCF'!V231,'3.USD NCCF'!V231,'4.EUR NCCF'!V231,'5.GBP NCCF'!V231,'6.Other(Incld) NCCF'!V231)</f>
        <v>0</v>
      </c>
      <c r="W231" s="121">
        <f>SUM('2.CAD NCCF'!W231,'3.USD NCCF'!W231,'4.EUR NCCF'!W231,'5.GBP NCCF'!W231,'6.Other(Incld) NCCF'!W231)</f>
        <v>0</v>
      </c>
      <c r="Y231" s="326"/>
    </row>
    <row r="232" spans="1: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2" thickBot="1" x14ac:dyDescent="0.3">
      <c r="A233" s="71"/>
      <c r="B233" s="77" t="s">
        <v>185</v>
      </c>
      <c r="C233" s="595"/>
      <c r="D233" s="595"/>
      <c r="E233" s="595"/>
      <c r="F233" s="595"/>
      <c r="G233" s="90">
        <f t="shared" ref="G233:W233" si="54">SUBTOTAL(9,G8:G232)</f>
        <v>0</v>
      </c>
      <c r="H233" s="91">
        <f t="shared" si="54"/>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x14ac:dyDescent="0.3">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2" thickBot="1" x14ac:dyDescent="0.3">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x14ac:dyDescent="0.25">
      <c r="B236" s="70"/>
      <c r="C236" s="23" t="s">
        <v>187</v>
      </c>
      <c r="D236" s="23"/>
      <c r="E236" s="63"/>
      <c r="F236" s="63"/>
      <c r="G236" s="33"/>
      <c r="H236" s="34"/>
      <c r="I236" s="34"/>
      <c r="J236" s="34"/>
      <c r="K236" s="34"/>
      <c r="L236" s="35"/>
      <c r="M236" s="36"/>
      <c r="N236" s="34"/>
      <c r="O236" s="34"/>
      <c r="P236" s="34"/>
      <c r="Q236" s="34"/>
      <c r="R236" s="34"/>
      <c r="S236" s="34"/>
      <c r="T236" s="34"/>
      <c r="U236" s="34"/>
      <c r="V236" s="37"/>
      <c r="W236" s="37"/>
      <c r="Y236" s="327"/>
    </row>
    <row r="237" spans="1:25" x14ac:dyDescent="0.25">
      <c r="B237" s="70"/>
      <c r="C237" s="63"/>
      <c r="D237" s="23" t="s">
        <v>188</v>
      </c>
      <c r="E237" s="63"/>
      <c r="F237" s="63"/>
      <c r="G237" s="68">
        <f>SUBTOTAL(9,G238:G244)</f>
        <v>0</v>
      </c>
      <c r="H237" s="34"/>
      <c r="I237" s="34"/>
      <c r="J237" s="34"/>
      <c r="K237" s="34"/>
      <c r="L237" s="35"/>
      <c r="M237" s="36"/>
      <c r="N237" s="34"/>
      <c r="O237" s="34"/>
      <c r="P237" s="34"/>
      <c r="Q237" s="34"/>
      <c r="R237" s="34"/>
      <c r="S237" s="34"/>
      <c r="T237" s="34"/>
      <c r="U237" s="34"/>
      <c r="V237" s="37"/>
      <c r="W237" s="37"/>
      <c r="Y237" s="521"/>
    </row>
    <row r="238" spans="1:25" s="132" customFormat="1" outlineLevel="1" x14ac:dyDescent="0.25">
      <c r="B238" s="29"/>
      <c r="C238" s="72"/>
      <c r="D238" s="72"/>
      <c r="E238" s="72"/>
      <c r="F238" s="182" t="s">
        <v>189</v>
      </c>
      <c r="G238" s="158">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1"/>
      <c r="Y238" s="326"/>
    </row>
    <row r="239" spans="1:25" outlineLevel="1" x14ac:dyDescent="0.25">
      <c r="B239" s="25"/>
      <c r="C239" s="63"/>
      <c r="D239" s="63"/>
      <c r="E239" s="63"/>
      <c r="F239" s="182" t="s">
        <v>190</v>
      </c>
      <c r="G239" s="158">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26"/>
    </row>
    <row r="240" spans="1:25" outlineLevel="1" x14ac:dyDescent="0.25">
      <c r="B240" s="25"/>
      <c r="C240" s="63"/>
      <c r="D240" s="63"/>
      <c r="E240" s="63"/>
      <c r="F240" s="157" t="s">
        <v>191</v>
      </c>
      <c r="G240" s="158">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26"/>
    </row>
    <row r="241" spans="2:25" outlineLevel="1" x14ac:dyDescent="0.25">
      <c r="B241" s="25"/>
      <c r="C241" s="63"/>
      <c r="D241" s="63"/>
      <c r="E241" s="63"/>
      <c r="F241" s="157" t="s">
        <v>192</v>
      </c>
      <c r="G241" s="158">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26"/>
    </row>
    <row r="242" spans="2:25" outlineLevel="1" x14ac:dyDescent="0.25">
      <c r="B242" s="25"/>
      <c r="C242" s="63"/>
      <c r="D242" s="63"/>
      <c r="E242" s="63"/>
      <c r="F242" s="157" t="s">
        <v>193</v>
      </c>
      <c r="G242" s="158">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26"/>
    </row>
    <row r="243" spans="2:25" outlineLevel="1" x14ac:dyDescent="0.25">
      <c r="B243" s="25"/>
      <c r="C243" s="63"/>
      <c r="D243" s="63"/>
      <c r="E243" s="63"/>
      <c r="F243" s="146" t="s">
        <v>194</v>
      </c>
      <c r="G243" s="158">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26"/>
    </row>
    <row r="244" spans="2:25" outlineLevel="1" x14ac:dyDescent="0.25">
      <c r="B244" s="25"/>
      <c r="C244" s="63"/>
      <c r="D244" s="63"/>
      <c r="E244" s="63"/>
      <c r="F244" s="146" t="s">
        <v>195</v>
      </c>
      <c r="G244" s="158">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4"/>
      <c r="L245" s="35"/>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157" t="s">
        <v>198</v>
      </c>
      <c r="G247" s="158">
        <f>SUM('2.CAD NCCF'!G247,'3.USD NCCF'!G247,'4.EUR NCCF'!G247,'5.GBP NCCF'!G247,'6.Other(Incld) NCCF'!G247)</f>
        <v>0</v>
      </c>
      <c r="H247" s="148">
        <f>SUM('2.CAD NCCF'!H247,'3.USD NCCF'!H247,'4.EUR NCCF'!H247,'5.GBP NCCF'!H247,'6.Other(Incld) NCCF'!H247)</f>
        <v>0</v>
      </c>
      <c r="I247" s="152">
        <f>SUM('2.CAD NCCF'!I247,'3.USD NCCF'!I247,'4.EUR NCCF'!I247,'5.GBP NCCF'!I247,'6.Other(Incld) NCCF'!I247)</f>
        <v>0</v>
      </c>
      <c r="J247" s="152">
        <f>SUM('2.CAD NCCF'!J247,'3.USD NCCF'!J247,'4.EUR NCCF'!J247,'5.GBP NCCF'!J247,'6.Other(Incld) NCCF'!J247)</f>
        <v>0</v>
      </c>
      <c r="K247" s="162">
        <f>SUM('2.CAD NCCF'!K247,'3.USD NCCF'!K247,'4.EUR NCCF'!K247,'5.GBP NCCF'!K247,'6.Other(Incld) NCCF'!K247)</f>
        <v>0</v>
      </c>
      <c r="L247" s="186">
        <f>SUM('2.CAD NCCF'!L247,'3.USD NCCF'!L247,'4.EUR NCCF'!L247,'5.GBP NCCF'!L247,'6.Other(Incld) NCCF'!L247)</f>
        <v>0</v>
      </c>
      <c r="M247" s="187">
        <f>SUM('2.CAD NCCF'!M247,'3.USD NCCF'!M247,'4.EUR NCCF'!M247,'5.GBP NCCF'!M247,'6.Other(Incld) NCCF'!M247)</f>
        <v>0</v>
      </c>
      <c r="N247" s="152">
        <f>SUM('2.CAD NCCF'!N247,'3.USD NCCF'!N247,'4.EUR NCCF'!N247,'5.GBP NCCF'!N247,'6.Other(Incld) NCCF'!N247)</f>
        <v>0</v>
      </c>
      <c r="O247" s="152">
        <f>SUM('2.CAD NCCF'!O247,'3.USD NCCF'!O247,'4.EUR NCCF'!O247,'5.GBP NCCF'!O247,'6.Other(Incld) NCCF'!O247)</f>
        <v>0</v>
      </c>
      <c r="P247" s="152">
        <f>SUM('2.CAD NCCF'!P247,'3.USD NCCF'!P247,'4.EUR NCCF'!P247,'5.GBP NCCF'!P247,'6.Other(Incld) NCCF'!P247)</f>
        <v>0</v>
      </c>
      <c r="Q247" s="152">
        <f>SUM('2.CAD NCCF'!Q247,'3.USD NCCF'!Q247,'4.EUR NCCF'!Q247,'5.GBP NCCF'!Q247,'6.Other(Incld) NCCF'!Q247)</f>
        <v>0</v>
      </c>
      <c r="R247" s="152">
        <f>SUM('2.CAD NCCF'!R247,'3.USD NCCF'!R247,'4.EUR NCCF'!R247,'5.GBP NCCF'!R247,'6.Other(Incld) NCCF'!R247)</f>
        <v>0</v>
      </c>
      <c r="S247" s="152">
        <f>SUM('2.CAD NCCF'!S247,'3.USD NCCF'!S247,'4.EUR NCCF'!S247,'5.GBP NCCF'!S247,'6.Other(Incld) NCCF'!S247)</f>
        <v>0</v>
      </c>
      <c r="T247" s="152">
        <f>SUM('2.CAD NCCF'!T247,'3.USD NCCF'!T247,'4.EUR NCCF'!T247,'5.GBP NCCF'!T247,'6.Other(Incld) NCCF'!T247)</f>
        <v>0</v>
      </c>
      <c r="U247" s="152">
        <f>SUM('2.CAD NCCF'!U247,'3.USD NCCF'!U247,'4.EUR NCCF'!U247,'5.GBP NCCF'!U247,'6.Other(Incld) NCCF'!U247)</f>
        <v>0</v>
      </c>
      <c r="V247" s="153">
        <f>SUM('2.CAD NCCF'!V247,'3.USD NCCF'!V247,'4.EUR NCCF'!V247,'5.GBP NCCF'!V247,'6.Other(Incld) NCCF'!V247)</f>
        <v>0</v>
      </c>
      <c r="W247" s="209">
        <f>SUM('2.CAD NCCF'!W247,'3.USD NCCF'!W247,'4.EUR NCCF'!W247,'5.GBP NCCF'!W247,'6.Other(Incld) NCCF'!W247)</f>
        <v>0</v>
      </c>
      <c r="Y247" s="326"/>
    </row>
    <row r="248" spans="2:25" outlineLevel="1" x14ac:dyDescent="0.25">
      <c r="B248" s="25"/>
      <c r="C248" s="63"/>
      <c r="D248" s="63"/>
      <c r="E248" s="24"/>
      <c r="F248" s="157" t="s">
        <v>199</v>
      </c>
      <c r="G248" s="158">
        <f>SUM('2.CAD NCCF'!G248,'3.USD NCCF'!G248,'4.EUR NCCF'!G248,'5.GBP NCCF'!G248,'6.Other(Incld) NCCF'!G248)</f>
        <v>0</v>
      </c>
      <c r="H248" s="148">
        <f>SUM('2.CAD NCCF'!H248,'3.USD NCCF'!H248,'4.EUR NCCF'!H248,'5.GBP NCCF'!H248,'6.Other(Incld) NCCF'!H248)</f>
        <v>0</v>
      </c>
      <c r="I248" s="152">
        <f>SUM('2.CAD NCCF'!I248,'3.USD NCCF'!I248,'4.EUR NCCF'!I248,'5.GBP NCCF'!I248,'6.Other(Incld) NCCF'!I248)</f>
        <v>0</v>
      </c>
      <c r="J248" s="152">
        <f>SUM('2.CAD NCCF'!J248,'3.USD NCCF'!J248,'4.EUR NCCF'!J248,'5.GBP NCCF'!J248,'6.Other(Incld) NCCF'!J248)</f>
        <v>0</v>
      </c>
      <c r="K248" s="162">
        <f>SUM('2.CAD NCCF'!K248,'3.USD NCCF'!K248,'4.EUR NCCF'!K248,'5.GBP NCCF'!K248,'6.Other(Incld) NCCF'!K248)</f>
        <v>0</v>
      </c>
      <c r="L248" s="186">
        <f>SUM('2.CAD NCCF'!L248,'3.USD NCCF'!L248,'4.EUR NCCF'!L248,'5.GBP NCCF'!L248,'6.Other(Incld) NCCF'!L248)</f>
        <v>0</v>
      </c>
      <c r="M248" s="187">
        <f>SUM('2.CAD NCCF'!M248,'3.USD NCCF'!M248,'4.EUR NCCF'!M248,'5.GBP NCCF'!M248,'6.Other(Incld) NCCF'!M248)</f>
        <v>0</v>
      </c>
      <c r="N248" s="152">
        <f>SUM('2.CAD NCCF'!N248,'3.USD NCCF'!N248,'4.EUR NCCF'!N248,'5.GBP NCCF'!N248,'6.Other(Incld) NCCF'!N248)</f>
        <v>0</v>
      </c>
      <c r="O248" s="152">
        <f>SUM('2.CAD NCCF'!O248,'3.USD NCCF'!O248,'4.EUR NCCF'!O248,'5.GBP NCCF'!O248,'6.Other(Incld) NCCF'!O248)</f>
        <v>0</v>
      </c>
      <c r="P248" s="152">
        <f>SUM('2.CAD NCCF'!P248,'3.USD NCCF'!P248,'4.EUR NCCF'!P248,'5.GBP NCCF'!P248,'6.Other(Incld) NCCF'!P248)</f>
        <v>0</v>
      </c>
      <c r="Q248" s="152">
        <f>SUM('2.CAD NCCF'!Q248,'3.USD NCCF'!Q248,'4.EUR NCCF'!Q248,'5.GBP NCCF'!Q248,'6.Other(Incld) NCCF'!Q248)</f>
        <v>0</v>
      </c>
      <c r="R248" s="152">
        <f>SUM('2.CAD NCCF'!R248,'3.USD NCCF'!R248,'4.EUR NCCF'!R248,'5.GBP NCCF'!R248,'6.Other(Incld) NCCF'!R248)</f>
        <v>0</v>
      </c>
      <c r="S248" s="152">
        <f>SUM('2.CAD NCCF'!S248,'3.USD NCCF'!S248,'4.EUR NCCF'!S248,'5.GBP NCCF'!S248,'6.Other(Incld) NCCF'!S248)</f>
        <v>0</v>
      </c>
      <c r="T248" s="152">
        <f>SUM('2.CAD NCCF'!T248,'3.USD NCCF'!T248,'4.EUR NCCF'!T248,'5.GBP NCCF'!T248,'6.Other(Incld) NCCF'!T248)</f>
        <v>0</v>
      </c>
      <c r="U248" s="152">
        <f>SUM('2.CAD NCCF'!U248,'3.USD NCCF'!U248,'4.EUR NCCF'!U248,'5.GBP NCCF'!U248,'6.Other(Incld) NCCF'!U248)</f>
        <v>0</v>
      </c>
      <c r="V248" s="153">
        <f>SUM('2.CAD NCCF'!V248,'3.USD NCCF'!V248,'4.EUR NCCF'!V248,'5.GBP NCCF'!V248,'6.Other(Incld) NCCF'!V248)</f>
        <v>0</v>
      </c>
      <c r="W248" s="209">
        <f>SUM('2.CAD NCCF'!W248,'3.USD NCCF'!W248,'4.EUR NCCF'!W248,'5.GBP NCCF'!W248,'6.Other(Incld) NCCF'!W248)</f>
        <v>0</v>
      </c>
      <c r="Y248" s="326"/>
    </row>
    <row r="249" spans="2:25" outlineLevel="1" x14ac:dyDescent="0.25">
      <c r="B249" s="25"/>
      <c r="C249" s="63"/>
      <c r="D249" s="63"/>
      <c r="E249" s="24"/>
      <c r="F249" s="157" t="s">
        <v>200</v>
      </c>
      <c r="G249" s="158">
        <f>SUM('2.CAD NCCF'!G249,'3.USD NCCF'!G249,'4.EUR NCCF'!G249,'5.GBP NCCF'!G249,'6.Other(Incld) NCCF'!G249)</f>
        <v>0</v>
      </c>
      <c r="H249" s="148">
        <f>SUM('2.CAD NCCF'!H249,'3.USD NCCF'!H249,'4.EUR NCCF'!H249,'5.GBP NCCF'!H249,'6.Other(Incld) NCCF'!H249)</f>
        <v>0</v>
      </c>
      <c r="I249" s="152">
        <f>SUM('2.CAD NCCF'!I249,'3.USD NCCF'!I249,'4.EUR NCCF'!I249,'5.GBP NCCF'!I249,'6.Other(Incld) NCCF'!I249)</f>
        <v>0</v>
      </c>
      <c r="J249" s="152">
        <f>SUM('2.CAD NCCF'!J249,'3.USD NCCF'!J249,'4.EUR NCCF'!J249,'5.GBP NCCF'!J249,'6.Other(Incld) NCCF'!J249)</f>
        <v>0</v>
      </c>
      <c r="K249" s="162">
        <f>SUM('2.CAD NCCF'!K249,'3.USD NCCF'!K249,'4.EUR NCCF'!K249,'5.GBP NCCF'!K249,'6.Other(Incld) NCCF'!K249)</f>
        <v>0</v>
      </c>
      <c r="L249" s="186">
        <f>SUM('2.CAD NCCF'!L249,'3.USD NCCF'!L249,'4.EUR NCCF'!L249,'5.GBP NCCF'!L249,'6.Other(Incld) NCCF'!L249)</f>
        <v>0</v>
      </c>
      <c r="M249" s="187">
        <f>SUM('2.CAD NCCF'!M249,'3.USD NCCF'!M249,'4.EUR NCCF'!M249,'5.GBP NCCF'!M249,'6.Other(Incld) NCCF'!M249)</f>
        <v>0</v>
      </c>
      <c r="N249" s="152">
        <f>SUM('2.CAD NCCF'!N249,'3.USD NCCF'!N249,'4.EUR NCCF'!N249,'5.GBP NCCF'!N249,'6.Other(Incld) NCCF'!N249)</f>
        <v>0</v>
      </c>
      <c r="O249" s="152">
        <f>SUM('2.CAD NCCF'!O249,'3.USD NCCF'!O249,'4.EUR NCCF'!O249,'5.GBP NCCF'!O249,'6.Other(Incld) NCCF'!O249)</f>
        <v>0</v>
      </c>
      <c r="P249" s="152">
        <f>SUM('2.CAD NCCF'!P249,'3.USD NCCF'!P249,'4.EUR NCCF'!P249,'5.GBP NCCF'!P249,'6.Other(Incld) NCCF'!P249)</f>
        <v>0</v>
      </c>
      <c r="Q249" s="152">
        <f>SUM('2.CAD NCCF'!Q249,'3.USD NCCF'!Q249,'4.EUR NCCF'!Q249,'5.GBP NCCF'!Q249,'6.Other(Incld) NCCF'!Q249)</f>
        <v>0</v>
      </c>
      <c r="R249" s="152">
        <f>SUM('2.CAD NCCF'!R249,'3.USD NCCF'!R249,'4.EUR NCCF'!R249,'5.GBP NCCF'!R249,'6.Other(Incld) NCCF'!R249)</f>
        <v>0</v>
      </c>
      <c r="S249" s="152">
        <f>SUM('2.CAD NCCF'!S249,'3.USD NCCF'!S249,'4.EUR NCCF'!S249,'5.GBP NCCF'!S249,'6.Other(Incld) NCCF'!S249)</f>
        <v>0</v>
      </c>
      <c r="T249" s="152">
        <f>SUM('2.CAD NCCF'!T249,'3.USD NCCF'!T249,'4.EUR NCCF'!T249,'5.GBP NCCF'!T249,'6.Other(Incld) NCCF'!T249)</f>
        <v>0</v>
      </c>
      <c r="U249" s="152">
        <f>SUM('2.CAD NCCF'!U249,'3.USD NCCF'!U249,'4.EUR NCCF'!U249,'5.GBP NCCF'!U249,'6.Other(Incld) NCCF'!U249)</f>
        <v>0</v>
      </c>
      <c r="V249" s="153">
        <f>SUM('2.CAD NCCF'!V249,'3.USD NCCF'!V249,'4.EUR NCCF'!V249,'5.GBP NCCF'!V249,'6.Other(Incld) NCCF'!V249)</f>
        <v>0</v>
      </c>
      <c r="W249" s="209">
        <f>SUM('2.CAD NCCF'!W249,'3.USD NCCF'!W249,'4.EUR NCCF'!W249,'5.GBP NCCF'!W249,'6.Other(Incld) NCCF'!W249)</f>
        <v>0</v>
      </c>
      <c r="Y249" s="326"/>
    </row>
    <row r="250" spans="2:25" outlineLevel="1" x14ac:dyDescent="0.25">
      <c r="B250" s="25"/>
      <c r="C250" s="24"/>
      <c r="D250" s="24"/>
      <c r="E250" s="24"/>
      <c r="F250" s="157" t="s">
        <v>201</v>
      </c>
      <c r="G250" s="158">
        <f>SUM('2.CAD NCCF'!G250,'3.USD NCCF'!G250,'4.EUR NCCF'!G250,'5.GBP NCCF'!G250,'6.Other(Incld) NCCF'!G250)</f>
        <v>0</v>
      </c>
      <c r="H250" s="148">
        <f>SUM('2.CAD NCCF'!H250,'3.USD NCCF'!H250,'4.EUR NCCF'!H250,'5.GBP NCCF'!H250,'6.Other(Incld) NCCF'!H250)</f>
        <v>0</v>
      </c>
      <c r="I250" s="152">
        <f>SUM('2.CAD NCCF'!I250,'3.USD NCCF'!I250,'4.EUR NCCF'!I250,'5.GBP NCCF'!I250,'6.Other(Incld) NCCF'!I250)</f>
        <v>0</v>
      </c>
      <c r="J250" s="152">
        <f>SUM('2.CAD NCCF'!J250,'3.USD NCCF'!J250,'4.EUR NCCF'!J250,'5.GBP NCCF'!J250,'6.Other(Incld) NCCF'!J250)</f>
        <v>0</v>
      </c>
      <c r="K250" s="162">
        <f>SUM('2.CAD NCCF'!K250,'3.USD NCCF'!K250,'4.EUR NCCF'!K250,'5.GBP NCCF'!K250,'6.Other(Incld) NCCF'!K250)</f>
        <v>0</v>
      </c>
      <c r="L250" s="186">
        <f>SUM('2.CAD NCCF'!L250,'3.USD NCCF'!L250,'4.EUR NCCF'!L250,'5.GBP NCCF'!L250,'6.Other(Incld) NCCF'!L250)</f>
        <v>0</v>
      </c>
      <c r="M250" s="187">
        <f>SUM('2.CAD NCCF'!M250,'3.USD NCCF'!M250,'4.EUR NCCF'!M250,'5.GBP NCCF'!M250,'6.Other(Incld) NCCF'!M250)</f>
        <v>0</v>
      </c>
      <c r="N250" s="152">
        <f>SUM('2.CAD NCCF'!N250,'3.USD NCCF'!N250,'4.EUR NCCF'!N250,'5.GBP NCCF'!N250,'6.Other(Incld) NCCF'!N250)</f>
        <v>0</v>
      </c>
      <c r="O250" s="152">
        <f>SUM('2.CAD NCCF'!O250,'3.USD NCCF'!O250,'4.EUR NCCF'!O250,'5.GBP NCCF'!O250,'6.Other(Incld) NCCF'!O250)</f>
        <v>0</v>
      </c>
      <c r="P250" s="152">
        <f>SUM('2.CAD NCCF'!P250,'3.USD NCCF'!P250,'4.EUR NCCF'!P250,'5.GBP NCCF'!P250,'6.Other(Incld) NCCF'!P250)</f>
        <v>0</v>
      </c>
      <c r="Q250" s="152">
        <f>SUM('2.CAD NCCF'!Q250,'3.USD NCCF'!Q250,'4.EUR NCCF'!Q250,'5.GBP NCCF'!Q250,'6.Other(Incld) NCCF'!Q250)</f>
        <v>0</v>
      </c>
      <c r="R250" s="152">
        <f>SUM('2.CAD NCCF'!R250,'3.USD NCCF'!R250,'4.EUR NCCF'!R250,'5.GBP NCCF'!R250,'6.Other(Incld) NCCF'!R250)</f>
        <v>0</v>
      </c>
      <c r="S250" s="152">
        <f>SUM('2.CAD NCCF'!S250,'3.USD NCCF'!S250,'4.EUR NCCF'!S250,'5.GBP NCCF'!S250,'6.Other(Incld) NCCF'!S250)</f>
        <v>0</v>
      </c>
      <c r="T250" s="152">
        <f>SUM('2.CAD NCCF'!T250,'3.USD NCCF'!T250,'4.EUR NCCF'!T250,'5.GBP NCCF'!T250,'6.Other(Incld) NCCF'!T250)</f>
        <v>0</v>
      </c>
      <c r="U250" s="152">
        <f>SUM('2.CAD NCCF'!U250,'3.USD NCCF'!U250,'4.EUR NCCF'!U250,'5.GBP NCCF'!U250,'6.Other(Incld) NCCF'!U250)</f>
        <v>0</v>
      </c>
      <c r="V250" s="153">
        <f>SUM('2.CAD NCCF'!V250,'3.USD NCCF'!V250,'4.EUR NCCF'!V250,'5.GBP NCCF'!V250,'6.Other(Incld) NCCF'!V250)</f>
        <v>0</v>
      </c>
      <c r="W250" s="209">
        <f>SUM('2.CAD NCCF'!W250,'3.USD NCCF'!W250,'4.EUR NCCF'!W250,'5.GBP NCCF'!W250,'6.Other(Incld) NCCF'!W250)</f>
        <v>0</v>
      </c>
      <c r="Y250" s="326"/>
    </row>
    <row r="251" spans="2:25" outlineLevel="1" x14ac:dyDescent="0.25">
      <c r="B251" s="25"/>
      <c r="C251" s="24"/>
      <c r="D251" s="24"/>
      <c r="E251" s="24"/>
      <c r="F251" s="146" t="s">
        <v>202</v>
      </c>
      <c r="G251" s="158">
        <f>SUM('2.CAD NCCF'!G251,'3.USD NCCF'!G251,'4.EUR NCCF'!G251,'5.GBP NCCF'!G251,'6.Other(Incld) NCCF'!G251)</f>
        <v>0</v>
      </c>
      <c r="H251" s="148">
        <f>SUM('2.CAD NCCF'!H251,'3.USD NCCF'!H251,'4.EUR NCCF'!H251,'5.GBP NCCF'!H251,'6.Other(Incld) NCCF'!H251)</f>
        <v>0</v>
      </c>
      <c r="I251" s="152">
        <f>SUM('2.CAD NCCF'!I251,'3.USD NCCF'!I251,'4.EUR NCCF'!I251,'5.GBP NCCF'!I251,'6.Other(Incld) NCCF'!I251)</f>
        <v>0</v>
      </c>
      <c r="J251" s="152">
        <f>SUM('2.CAD NCCF'!J251,'3.USD NCCF'!J251,'4.EUR NCCF'!J251,'5.GBP NCCF'!J251,'6.Other(Incld) NCCF'!J251)</f>
        <v>0</v>
      </c>
      <c r="K251" s="162">
        <f>SUM('2.CAD NCCF'!K251,'3.USD NCCF'!K251,'4.EUR NCCF'!K251,'5.GBP NCCF'!K251,'6.Other(Incld) NCCF'!K251)</f>
        <v>0</v>
      </c>
      <c r="L251" s="186">
        <f>SUM('2.CAD NCCF'!L251,'3.USD NCCF'!L251,'4.EUR NCCF'!L251,'5.GBP NCCF'!L251,'6.Other(Incld) NCCF'!L251)</f>
        <v>0</v>
      </c>
      <c r="M251" s="187">
        <f>SUM('2.CAD NCCF'!M251,'3.USD NCCF'!M251,'4.EUR NCCF'!M251,'5.GBP NCCF'!M251,'6.Other(Incld) NCCF'!M251)</f>
        <v>0</v>
      </c>
      <c r="N251" s="152">
        <f>SUM('2.CAD NCCF'!N251,'3.USD NCCF'!N251,'4.EUR NCCF'!N251,'5.GBP NCCF'!N251,'6.Other(Incld) NCCF'!N251)</f>
        <v>0</v>
      </c>
      <c r="O251" s="152">
        <f>SUM('2.CAD NCCF'!O251,'3.USD NCCF'!O251,'4.EUR NCCF'!O251,'5.GBP NCCF'!O251,'6.Other(Incld) NCCF'!O251)</f>
        <v>0</v>
      </c>
      <c r="P251" s="152">
        <f>SUM('2.CAD NCCF'!P251,'3.USD NCCF'!P251,'4.EUR NCCF'!P251,'5.GBP NCCF'!P251,'6.Other(Incld) NCCF'!P251)</f>
        <v>0</v>
      </c>
      <c r="Q251" s="152">
        <f>SUM('2.CAD NCCF'!Q251,'3.USD NCCF'!Q251,'4.EUR NCCF'!Q251,'5.GBP NCCF'!Q251,'6.Other(Incld) NCCF'!Q251)</f>
        <v>0</v>
      </c>
      <c r="R251" s="152">
        <f>SUM('2.CAD NCCF'!R251,'3.USD NCCF'!R251,'4.EUR NCCF'!R251,'5.GBP NCCF'!R251,'6.Other(Incld) NCCF'!R251)</f>
        <v>0</v>
      </c>
      <c r="S251" s="152">
        <f>SUM('2.CAD NCCF'!S251,'3.USD NCCF'!S251,'4.EUR NCCF'!S251,'5.GBP NCCF'!S251,'6.Other(Incld) NCCF'!S251)</f>
        <v>0</v>
      </c>
      <c r="T251" s="152">
        <f>SUM('2.CAD NCCF'!T251,'3.USD NCCF'!T251,'4.EUR NCCF'!T251,'5.GBP NCCF'!T251,'6.Other(Incld) NCCF'!T251)</f>
        <v>0</v>
      </c>
      <c r="U251" s="152">
        <f>SUM('2.CAD NCCF'!U251,'3.USD NCCF'!U251,'4.EUR NCCF'!U251,'5.GBP NCCF'!U251,'6.Other(Incld) NCCF'!U251)</f>
        <v>0</v>
      </c>
      <c r="V251" s="153">
        <f>SUM('2.CAD NCCF'!V251,'3.USD NCCF'!V251,'4.EUR NCCF'!V251,'5.GBP NCCF'!V251,'6.Other(Incld) NCCF'!V251)</f>
        <v>0</v>
      </c>
      <c r="W251" s="209">
        <f>SUM('2.CAD NCCF'!W251,'3.USD NCCF'!W251,'4.EUR NCCF'!W251,'5.GBP NCCF'!W251,'6.Other(Incld) NCCF'!W251)</f>
        <v>0</v>
      </c>
      <c r="Y251" s="326"/>
    </row>
    <row r="252" spans="2:25" outlineLevel="1" x14ac:dyDescent="0.25">
      <c r="B252" s="25"/>
      <c r="C252" s="24"/>
      <c r="D252" s="24"/>
      <c r="E252" s="24"/>
      <c r="F252" s="146" t="s">
        <v>203</v>
      </c>
      <c r="G252" s="158">
        <f>SUM('2.CAD NCCF'!G252,'3.USD NCCF'!G252,'4.EUR NCCF'!G252,'5.GBP NCCF'!G252,'6.Other(Incld) NCCF'!G252)</f>
        <v>0</v>
      </c>
      <c r="H252" s="148">
        <f>SUM('2.CAD NCCF'!H252,'3.USD NCCF'!H252,'4.EUR NCCF'!H252,'5.GBP NCCF'!H252,'6.Other(Incld) NCCF'!H252)</f>
        <v>0</v>
      </c>
      <c r="I252" s="152">
        <f>SUM('2.CAD NCCF'!I252,'3.USD NCCF'!I252,'4.EUR NCCF'!I252,'5.GBP NCCF'!I252,'6.Other(Incld) NCCF'!I252)</f>
        <v>0</v>
      </c>
      <c r="J252" s="152">
        <f>SUM('2.CAD NCCF'!J252,'3.USD NCCF'!J252,'4.EUR NCCF'!J252,'5.GBP NCCF'!J252,'6.Other(Incld) NCCF'!J252)</f>
        <v>0</v>
      </c>
      <c r="K252" s="162">
        <f>SUM('2.CAD NCCF'!K252,'3.USD NCCF'!K252,'4.EUR NCCF'!K252,'5.GBP NCCF'!K252,'6.Other(Incld) NCCF'!K252)</f>
        <v>0</v>
      </c>
      <c r="L252" s="186">
        <f>SUM('2.CAD NCCF'!L252,'3.USD NCCF'!L252,'4.EUR NCCF'!L252,'5.GBP NCCF'!L252,'6.Other(Incld) NCCF'!L252)</f>
        <v>0</v>
      </c>
      <c r="M252" s="187">
        <f>SUM('2.CAD NCCF'!M252,'3.USD NCCF'!M252,'4.EUR NCCF'!M252,'5.GBP NCCF'!M252,'6.Other(Incld) NCCF'!M252)</f>
        <v>0</v>
      </c>
      <c r="N252" s="152">
        <f>SUM('2.CAD NCCF'!N252,'3.USD NCCF'!N252,'4.EUR NCCF'!N252,'5.GBP NCCF'!N252,'6.Other(Incld) NCCF'!N252)</f>
        <v>0</v>
      </c>
      <c r="O252" s="152">
        <f>SUM('2.CAD NCCF'!O252,'3.USD NCCF'!O252,'4.EUR NCCF'!O252,'5.GBP NCCF'!O252,'6.Other(Incld) NCCF'!O252)</f>
        <v>0</v>
      </c>
      <c r="P252" s="152">
        <f>SUM('2.CAD NCCF'!P252,'3.USD NCCF'!P252,'4.EUR NCCF'!P252,'5.GBP NCCF'!P252,'6.Other(Incld) NCCF'!P252)</f>
        <v>0</v>
      </c>
      <c r="Q252" s="152">
        <f>SUM('2.CAD NCCF'!Q252,'3.USD NCCF'!Q252,'4.EUR NCCF'!Q252,'5.GBP NCCF'!Q252,'6.Other(Incld) NCCF'!Q252)</f>
        <v>0</v>
      </c>
      <c r="R252" s="152">
        <f>SUM('2.CAD NCCF'!R252,'3.USD NCCF'!R252,'4.EUR NCCF'!R252,'5.GBP NCCF'!R252,'6.Other(Incld) NCCF'!R252)</f>
        <v>0</v>
      </c>
      <c r="S252" s="152">
        <f>SUM('2.CAD NCCF'!S252,'3.USD NCCF'!S252,'4.EUR NCCF'!S252,'5.GBP NCCF'!S252,'6.Other(Incld) NCCF'!S252)</f>
        <v>0</v>
      </c>
      <c r="T252" s="152">
        <f>SUM('2.CAD NCCF'!T252,'3.USD NCCF'!T252,'4.EUR NCCF'!T252,'5.GBP NCCF'!T252,'6.Other(Incld) NCCF'!T252)</f>
        <v>0</v>
      </c>
      <c r="U252" s="152">
        <f>SUM('2.CAD NCCF'!U252,'3.USD NCCF'!U252,'4.EUR NCCF'!U252,'5.GBP NCCF'!U252,'6.Other(Incld) NCCF'!U252)</f>
        <v>0</v>
      </c>
      <c r="V252" s="153">
        <f>SUM('2.CAD NCCF'!V252,'3.USD NCCF'!V252,'4.EUR NCCF'!V252,'5.GBP NCCF'!V252,'6.Other(Incld) NCCF'!V252)</f>
        <v>0</v>
      </c>
      <c r="W252" s="209">
        <f>SUM('2.CAD NCCF'!W252,'3.USD NCCF'!W252,'4.EUR NCCF'!W252,'5.GBP NCCF'!W252,'6.Other(Incld) NCCF'!W252)</f>
        <v>0</v>
      </c>
      <c r="Y252" s="326"/>
    </row>
    <row r="253" spans="2:25" x14ac:dyDescent="0.25">
      <c r="B253" s="25"/>
      <c r="C253" s="24"/>
      <c r="D253" s="24"/>
      <c r="E253" s="24" t="s">
        <v>204</v>
      </c>
      <c r="F253" s="63"/>
      <c r="G253" s="68">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146" t="s">
        <v>205</v>
      </c>
      <c r="G254" s="158">
        <f>SUM('2.CAD NCCF'!G254,'3.USD NCCF'!G254,'4.EUR NCCF'!G254,'5.GBP NCCF'!G254,'6.Other(Incld) NCCF'!G254)</f>
        <v>0</v>
      </c>
      <c r="H254" s="148">
        <f>SUM('2.CAD NCCF'!H254,'3.USD NCCF'!H254,'4.EUR NCCF'!H254,'5.GBP NCCF'!H254,'6.Other(Incld) NCCF'!H254)</f>
        <v>0</v>
      </c>
      <c r="I254" s="152">
        <f>SUM('2.CAD NCCF'!I254,'3.USD NCCF'!I254,'4.EUR NCCF'!I254,'5.GBP NCCF'!I254,'6.Other(Incld) NCCF'!I254)</f>
        <v>0</v>
      </c>
      <c r="J254" s="152">
        <f>SUM('2.CAD NCCF'!J254,'3.USD NCCF'!J254,'4.EUR NCCF'!J254,'5.GBP NCCF'!J254,'6.Other(Incld) NCCF'!J254)</f>
        <v>0</v>
      </c>
      <c r="K254" s="162">
        <f>SUM('2.CAD NCCF'!K254,'3.USD NCCF'!K254,'4.EUR NCCF'!K254,'5.GBP NCCF'!K254,'6.Other(Incld) NCCF'!K254)</f>
        <v>0</v>
      </c>
      <c r="L254" s="151">
        <f>SUM('2.CAD NCCF'!L254,'3.USD NCCF'!L254,'4.EUR NCCF'!L254,'5.GBP NCCF'!L254,'6.Other(Incld) NCCF'!L254)</f>
        <v>0</v>
      </c>
      <c r="M254" s="42"/>
      <c r="N254" s="42"/>
      <c r="O254" s="42"/>
      <c r="P254" s="42"/>
      <c r="Q254" s="42"/>
      <c r="R254" s="42"/>
      <c r="S254" s="42"/>
      <c r="T254" s="42"/>
      <c r="U254" s="42"/>
      <c r="V254" s="44"/>
      <c r="W254" s="44"/>
      <c r="Y254" s="326"/>
    </row>
    <row r="255" spans="2:25" outlineLevel="1" x14ac:dyDescent="0.25">
      <c r="B255" s="25"/>
      <c r="C255" s="24"/>
      <c r="D255" s="24"/>
      <c r="E255" s="24"/>
      <c r="F255" s="146" t="s">
        <v>206</v>
      </c>
      <c r="G255" s="158">
        <f>SUM('2.CAD NCCF'!G255,'3.USD NCCF'!G255,'4.EUR NCCF'!G255,'5.GBP NCCF'!G255,'6.Other(Incld) NCCF'!G255)</f>
        <v>0</v>
      </c>
      <c r="H255" s="148">
        <f>SUM('2.CAD NCCF'!H255,'3.USD NCCF'!H255,'4.EUR NCCF'!H255,'5.GBP NCCF'!H255,'6.Other(Incld) NCCF'!H255)</f>
        <v>0</v>
      </c>
      <c r="I255" s="152">
        <f>SUM('2.CAD NCCF'!I255,'3.USD NCCF'!I255,'4.EUR NCCF'!I255,'5.GBP NCCF'!I255,'6.Other(Incld) NCCF'!I255)</f>
        <v>0</v>
      </c>
      <c r="J255" s="152">
        <f>SUM('2.CAD NCCF'!J255,'3.USD NCCF'!J255,'4.EUR NCCF'!J255,'5.GBP NCCF'!J255,'6.Other(Incld) NCCF'!J255)</f>
        <v>0</v>
      </c>
      <c r="K255" s="162">
        <f>SUM('2.CAD NCCF'!K255,'3.USD NCCF'!K255,'4.EUR NCCF'!K255,'5.GBP NCCF'!K255,'6.Other(Incld) NCCF'!K255)</f>
        <v>0</v>
      </c>
      <c r="L255" s="151">
        <f>SUM('2.CAD NCCF'!L255,'3.USD NCCF'!L255,'4.EUR NCCF'!L255,'5.GBP NCCF'!L255,'6.Other(Incld) NCCF'!L255)</f>
        <v>0</v>
      </c>
      <c r="M255" s="152">
        <f>SUM('2.CAD NCCF'!M255,'3.USD NCCF'!M255,'4.EUR NCCF'!M255,'5.GBP NCCF'!M255,'6.Other(Incld) NCCF'!M255)</f>
        <v>0</v>
      </c>
      <c r="N255" s="42"/>
      <c r="O255" s="42"/>
      <c r="P255" s="42"/>
      <c r="Q255" s="42"/>
      <c r="R255" s="42"/>
      <c r="S255" s="42"/>
      <c r="T255" s="42"/>
      <c r="U255" s="42"/>
      <c r="V255" s="44"/>
      <c r="W255" s="44"/>
      <c r="Y255" s="326"/>
    </row>
    <row r="256" spans="2:25" outlineLevel="1" x14ac:dyDescent="0.25">
      <c r="B256" s="25"/>
      <c r="C256" s="24"/>
      <c r="D256" s="24"/>
      <c r="E256" s="24"/>
      <c r="F256" s="146" t="s">
        <v>207</v>
      </c>
      <c r="G256" s="158">
        <f>SUM('2.CAD NCCF'!G256,'3.USD NCCF'!G256,'4.EUR NCCF'!G256,'5.GBP NCCF'!G256,'6.Other(Incld) NCCF'!G256)</f>
        <v>0</v>
      </c>
      <c r="H256" s="148">
        <f>SUM('2.CAD NCCF'!H256,'3.USD NCCF'!H256,'4.EUR NCCF'!H256,'5.GBP NCCF'!H256,'6.Other(Incld) NCCF'!H256)</f>
        <v>0</v>
      </c>
      <c r="I256" s="152">
        <f>SUM('2.CAD NCCF'!I256,'3.USD NCCF'!I256,'4.EUR NCCF'!I256,'5.GBP NCCF'!I256,'6.Other(Incld) NCCF'!I256)</f>
        <v>0</v>
      </c>
      <c r="J256" s="152">
        <f>SUM('2.CAD NCCF'!J256,'3.USD NCCF'!J256,'4.EUR NCCF'!J256,'5.GBP NCCF'!J256,'6.Other(Incld) NCCF'!J256)</f>
        <v>0</v>
      </c>
      <c r="K256" s="162">
        <f>SUM('2.CAD NCCF'!K256,'3.USD NCCF'!K256,'4.EUR NCCF'!K256,'5.GBP NCCF'!K256,'6.Other(Incld) NCCF'!K256)</f>
        <v>0</v>
      </c>
      <c r="L256" s="151">
        <f>SUM('2.CAD NCCF'!L256,'3.USD NCCF'!L256,'4.EUR NCCF'!L256,'5.GBP NCCF'!L256,'6.Other(Incld) NCCF'!L256)</f>
        <v>0</v>
      </c>
      <c r="M256" s="152">
        <f>SUM('2.CAD NCCF'!M256,'3.USD NCCF'!M256,'4.EUR NCCF'!M256,'5.GBP NCCF'!M256,'6.Other(Incld) NCCF'!M256)</f>
        <v>0</v>
      </c>
      <c r="N256" s="152">
        <f>SUM('2.CAD NCCF'!N256,'3.USD NCCF'!N256,'4.EUR NCCF'!N256,'5.GBP NCCF'!N256,'6.Other(Incld) NCCF'!N256)</f>
        <v>0</v>
      </c>
      <c r="O256" s="152">
        <f>SUM('2.CAD NCCF'!O256,'3.USD NCCF'!O256,'4.EUR NCCF'!O256,'5.GBP NCCF'!O256,'6.Other(Incld) NCCF'!O256)</f>
        <v>0</v>
      </c>
      <c r="P256" s="42"/>
      <c r="Q256" s="42"/>
      <c r="R256" s="42"/>
      <c r="S256" s="42"/>
      <c r="T256" s="42"/>
      <c r="U256" s="42"/>
      <c r="V256" s="44"/>
      <c r="W256" s="44"/>
      <c r="Y256" s="326"/>
    </row>
    <row r="257" spans="2:25" outlineLevel="1" x14ac:dyDescent="0.25">
      <c r="B257" s="25"/>
      <c r="C257" s="24"/>
      <c r="D257" s="24"/>
      <c r="E257" s="24"/>
      <c r="F257" s="146" t="s">
        <v>208</v>
      </c>
      <c r="G257" s="158">
        <f>SUM('2.CAD NCCF'!G257,'3.USD NCCF'!G257,'4.EUR NCCF'!G257,'5.GBP NCCF'!G257,'6.Other(Incld) NCCF'!G257)</f>
        <v>0</v>
      </c>
      <c r="H257" s="148">
        <f>SUM('2.CAD NCCF'!H257,'3.USD NCCF'!H257,'4.EUR NCCF'!H257,'5.GBP NCCF'!H257,'6.Other(Incld) NCCF'!H257)</f>
        <v>0</v>
      </c>
      <c r="I257" s="152">
        <f>SUM('2.CAD NCCF'!I257,'3.USD NCCF'!I257,'4.EUR NCCF'!I257,'5.GBP NCCF'!I257,'6.Other(Incld) NCCF'!I257)</f>
        <v>0</v>
      </c>
      <c r="J257" s="152">
        <f>SUM('2.CAD NCCF'!J257,'3.USD NCCF'!J257,'4.EUR NCCF'!J257,'5.GBP NCCF'!J257,'6.Other(Incld) NCCF'!J257)</f>
        <v>0</v>
      </c>
      <c r="K257" s="162">
        <f>SUM('2.CAD NCCF'!K257,'3.USD NCCF'!K257,'4.EUR NCCF'!K257,'5.GBP NCCF'!K257,'6.Other(Incld) NCCF'!K257)</f>
        <v>0</v>
      </c>
      <c r="L257" s="151">
        <f>SUM('2.CAD NCCF'!L257,'3.USD NCCF'!L257,'4.EUR NCCF'!L257,'5.GBP NCCF'!L257,'6.Other(Incld) NCCF'!L257)</f>
        <v>0</v>
      </c>
      <c r="M257" s="152">
        <f>SUM('2.CAD NCCF'!M257,'3.USD NCCF'!M257,'4.EUR NCCF'!M257,'5.GBP NCCF'!M257,'6.Other(Incld) NCCF'!M257)</f>
        <v>0</v>
      </c>
      <c r="N257" s="152">
        <f>SUM('2.CAD NCCF'!N257,'3.USD NCCF'!N257,'4.EUR NCCF'!N257,'5.GBP NCCF'!N257,'6.Other(Incld) NCCF'!N257)</f>
        <v>0</v>
      </c>
      <c r="O257" s="154">
        <f>SUM('2.CAD NCCF'!O257,'3.USD NCCF'!O257,'4.EUR NCCF'!O257,'5.GBP NCCF'!O257,'6.Other(Incld) NCCF'!O257)</f>
        <v>0</v>
      </c>
      <c r="P257" s="154">
        <f>SUM('2.CAD NCCF'!P257,'3.USD NCCF'!P257,'4.EUR NCCF'!P257,'5.GBP NCCF'!P257,'6.Other(Incld) NCCF'!P257)</f>
        <v>0</v>
      </c>
      <c r="Q257" s="154">
        <f>SUM('2.CAD NCCF'!Q257,'3.USD NCCF'!Q257,'4.EUR NCCF'!Q257,'5.GBP NCCF'!Q257,'6.Other(Incld) NCCF'!Q257)</f>
        <v>0</v>
      </c>
      <c r="R257" s="154">
        <f>SUM('2.CAD NCCF'!R257,'3.USD NCCF'!R257,'4.EUR NCCF'!R257,'5.GBP NCCF'!R257,'6.Other(Incld) NCCF'!R257)</f>
        <v>0</v>
      </c>
      <c r="S257" s="154">
        <f>SUM('2.CAD NCCF'!S257,'3.USD NCCF'!S257,'4.EUR NCCF'!S257,'5.GBP NCCF'!S257,'6.Other(Incld) NCCF'!S257)</f>
        <v>0</v>
      </c>
      <c r="T257" s="42"/>
      <c r="U257" s="42"/>
      <c r="V257" s="44"/>
      <c r="W257" s="44"/>
      <c r="Y257" s="326"/>
    </row>
    <row r="258" spans="2:25" outlineLevel="1" x14ac:dyDescent="0.25">
      <c r="B258" s="25"/>
      <c r="C258" s="24"/>
      <c r="D258" s="24"/>
      <c r="E258" s="24"/>
      <c r="F258" s="146" t="s">
        <v>209</v>
      </c>
      <c r="G258" s="158">
        <f>SUM('2.CAD NCCF'!G258,'3.USD NCCF'!G258,'4.EUR NCCF'!G258,'5.GBP NCCF'!G258,'6.Other(Incld) NCCF'!G258)</f>
        <v>0</v>
      </c>
      <c r="H258" s="148">
        <f>SUM('2.CAD NCCF'!H258,'3.USD NCCF'!H258,'4.EUR NCCF'!H258,'5.GBP NCCF'!H258,'6.Other(Incld) NCCF'!H258)</f>
        <v>0</v>
      </c>
      <c r="I258" s="152">
        <f>SUM('2.CAD NCCF'!I258,'3.USD NCCF'!I258,'4.EUR NCCF'!I258,'5.GBP NCCF'!I258,'6.Other(Incld) NCCF'!I258)</f>
        <v>0</v>
      </c>
      <c r="J258" s="152">
        <f>SUM('2.CAD NCCF'!J258,'3.USD NCCF'!J258,'4.EUR NCCF'!J258,'5.GBP NCCF'!J258,'6.Other(Incld) NCCF'!J258)</f>
        <v>0</v>
      </c>
      <c r="K258" s="162">
        <f>SUM('2.CAD NCCF'!K258,'3.USD NCCF'!K258,'4.EUR NCCF'!K258,'5.GBP NCCF'!K258,'6.Other(Incld) NCCF'!K258)</f>
        <v>0</v>
      </c>
      <c r="L258" s="151">
        <f>SUM('2.CAD NCCF'!L258,'3.USD NCCF'!L258,'4.EUR NCCF'!L258,'5.GBP NCCF'!L258,'6.Other(Incld) NCCF'!L258)</f>
        <v>0</v>
      </c>
      <c r="M258" s="152">
        <f>SUM('2.CAD NCCF'!M258,'3.USD NCCF'!M258,'4.EUR NCCF'!M258,'5.GBP NCCF'!M258,'6.Other(Incld) NCCF'!M258)</f>
        <v>0</v>
      </c>
      <c r="N258" s="152">
        <f>SUM('2.CAD NCCF'!N258,'3.USD NCCF'!N258,'4.EUR NCCF'!N258,'5.GBP NCCF'!N258,'6.Other(Incld) NCCF'!N258)</f>
        <v>0</v>
      </c>
      <c r="O258" s="154">
        <f>SUM('2.CAD NCCF'!O258,'3.USD NCCF'!O258,'4.EUR NCCF'!O258,'5.GBP NCCF'!O258,'6.Other(Incld) NCCF'!O258)</f>
        <v>0</v>
      </c>
      <c r="P258" s="154">
        <f>SUM('2.CAD NCCF'!P258,'3.USD NCCF'!P258,'4.EUR NCCF'!P258,'5.GBP NCCF'!P258,'6.Other(Incld) NCCF'!P258)</f>
        <v>0</v>
      </c>
      <c r="Q258" s="154">
        <f>SUM('2.CAD NCCF'!Q258,'3.USD NCCF'!Q258,'4.EUR NCCF'!Q258,'5.GBP NCCF'!Q258,'6.Other(Incld) NCCF'!Q258)</f>
        <v>0</v>
      </c>
      <c r="R258" s="154">
        <f>SUM('2.CAD NCCF'!R258,'3.USD NCCF'!R258,'4.EUR NCCF'!R258,'5.GBP NCCF'!R258,'6.Other(Incld) NCCF'!R258)</f>
        <v>0</v>
      </c>
      <c r="S258" s="154">
        <f>SUM('2.CAD NCCF'!S258,'3.USD NCCF'!S258,'4.EUR NCCF'!S258,'5.GBP NCCF'!S258,'6.Other(Incld) NCCF'!S258)</f>
        <v>0</v>
      </c>
      <c r="T258" s="154">
        <f>SUM('2.CAD NCCF'!T258,'3.USD NCCF'!T258,'4.EUR NCCF'!T258,'5.GBP NCCF'!T258,'6.Other(Incld) NCCF'!T258)</f>
        <v>0</v>
      </c>
      <c r="U258" s="154">
        <f>SUM('2.CAD NCCF'!U258,'3.USD NCCF'!U258,'4.EUR NCCF'!U258,'5.GBP NCCF'!U258,'6.Other(Incld) NCCF'!U258)</f>
        <v>0</v>
      </c>
      <c r="V258" s="185">
        <f>SUM('2.CAD NCCF'!V258,'3.USD NCCF'!V258,'4.EUR NCCF'!V258,'5.GBP NCCF'!V258,'6.Other(Incld) NCCF'!V258)</f>
        <v>0</v>
      </c>
      <c r="W258" s="48">
        <f>SUM('2.CAD NCCF'!W258,'3.USD NCCF'!W258,'4.EUR NCCF'!W258,'5.GBP NCCF'!W258,'6.Other(Incld) NCCF'!W258)</f>
        <v>0</v>
      </c>
      <c r="Y258" s="326"/>
    </row>
    <row r="259" spans="2:25" outlineLevel="1" x14ac:dyDescent="0.25">
      <c r="B259" s="25"/>
      <c r="C259" s="24"/>
      <c r="D259" s="24"/>
      <c r="E259" s="24"/>
      <c r="F259" s="146" t="s">
        <v>210</v>
      </c>
      <c r="G259" s="158">
        <f>SUM('2.CAD NCCF'!G259,'3.USD NCCF'!G259,'4.EUR NCCF'!G259,'5.GBP NCCF'!G259,'6.Other(Incld) NCCF'!G259)</f>
        <v>0</v>
      </c>
      <c r="H259" s="148">
        <f>SUM('2.CAD NCCF'!H259,'3.USD NCCF'!H259,'4.EUR NCCF'!H259,'5.GBP NCCF'!H259,'6.Other(Incld) NCCF'!H259)</f>
        <v>0</v>
      </c>
      <c r="I259" s="152">
        <f>SUM('2.CAD NCCF'!I259,'3.USD NCCF'!I259,'4.EUR NCCF'!I259,'5.GBP NCCF'!I259,'6.Other(Incld) NCCF'!I259)</f>
        <v>0</v>
      </c>
      <c r="J259" s="152">
        <f>SUM('2.CAD NCCF'!J259,'3.USD NCCF'!J259,'4.EUR NCCF'!J259,'5.GBP NCCF'!J259,'6.Other(Incld) NCCF'!J259)</f>
        <v>0</v>
      </c>
      <c r="K259" s="162">
        <f>SUM('2.CAD NCCF'!K259,'3.USD NCCF'!K259,'4.EUR NCCF'!K259,'5.GBP NCCF'!K259,'6.Other(Incld) NCCF'!K259)</f>
        <v>0</v>
      </c>
      <c r="L259" s="184">
        <f>SUM('2.CAD NCCF'!L259,'3.USD NCCF'!L259,'4.EUR NCCF'!L259,'5.GBP NCCF'!L259,'6.Other(Incld) NCCF'!L259)</f>
        <v>0</v>
      </c>
      <c r="M259" s="152">
        <f>SUM('2.CAD NCCF'!M259,'3.USD NCCF'!M259,'4.EUR NCCF'!M259,'5.GBP NCCF'!M259,'6.Other(Incld) NCCF'!M259)</f>
        <v>0</v>
      </c>
      <c r="N259" s="154">
        <f>SUM('2.CAD NCCF'!N259,'3.USD NCCF'!N259,'4.EUR NCCF'!N259,'5.GBP NCCF'!N259,'6.Other(Incld) NCCF'!N259)</f>
        <v>0</v>
      </c>
      <c r="O259" s="154">
        <f>SUM('2.CAD NCCF'!O259,'3.USD NCCF'!O259,'4.EUR NCCF'!O259,'5.GBP NCCF'!O259,'6.Other(Incld) NCCF'!O259)</f>
        <v>0</v>
      </c>
      <c r="P259" s="154">
        <f>SUM('2.CAD NCCF'!P259,'3.USD NCCF'!P259,'4.EUR NCCF'!P259,'5.GBP NCCF'!P259,'6.Other(Incld) NCCF'!P259)</f>
        <v>0</v>
      </c>
      <c r="Q259" s="154">
        <f>SUM('2.CAD NCCF'!Q259,'3.USD NCCF'!Q259,'4.EUR NCCF'!Q259,'5.GBP NCCF'!Q259,'6.Other(Incld) NCCF'!Q259)</f>
        <v>0</v>
      </c>
      <c r="R259" s="154">
        <f>SUM('2.CAD NCCF'!R259,'3.USD NCCF'!R259,'4.EUR NCCF'!R259,'5.GBP NCCF'!R259,'6.Other(Incld) NCCF'!R259)</f>
        <v>0</v>
      </c>
      <c r="S259" s="154">
        <f>SUM('2.CAD NCCF'!S259,'3.USD NCCF'!S259,'4.EUR NCCF'!S259,'5.GBP NCCF'!S259,'6.Other(Incld) NCCF'!S259)</f>
        <v>0</v>
      </c>
      <c r="T259" s="154">
        <f>SUM('2.CAD NCCF'!T259,'3.USD NCCF'!T259,'4.EUR NCCF'!T259,'5.GBP NCCF'!T259,'6.Other(Incld) NCCF'!T259)</f>
        <v>0</v>
      </c>
      <c r="U259" s="154">
        <f>SUM('2.CAD NCCF'!U259,'3.USD NCCF'!U259,'4.EUR NCCF'!U259,'5.GBP NCCF'!U259,'6.Other(Incld) NCCF'!U259)</f>
        <v>0</v>
      </c>
      <c r="V259" s="185">
        <f>SUM('2.CAD NCCF'!V259,'3.USD NCCF'!V259,'4.EUR NCCF'!V259,'5.GBP NCCF'!V259,'6.Other(Incld) NCCF'!V259)</f>
        <v>0</v>
      </c>
      <c r="W259" s="48">
        <f>SUM('2.CAD NCCF'!W259,'3.USD NCCF'!W259,'4.EUR NCCF'!W259,'5.GBP NCCF'!W259,'6.Other(Incld) NCCF'!W259)</f>
        <v>0</v>
      </c>
      <c r="Y259" s="326"/>
    </row>
    <row r="260" spans="2:25" x14ac:dyDescent="0.25">
      <c r="B260" s="25"/>
      <c r="C260" s="24"/>
      <c r="D260" s="24"/>
      <c r="E260" s="24" t="s">
        <v>211</v>
      </c>
      <c r="F260" s="63"/>
      <c r="G260" s="68">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146" t="s">
        <v>212</v>
      </c>
      <c r="G261" s="158">
        <f>SUM('2.CAD NCCF'!G261,'3.USD NCCF'!G261,'4.EUR NCCF'!G261,'5.GBP NCCF'!G261,'6.Other(Incld) NCCF'!G261)</f>
        <v>0</v>
      </c>
      <c r="H261" s="148">
        <f>SUM('2.CAD NCCF'!H261,'3.USD NCCF'!H261,'4.EUR NCCF'!H261,'5.GBP NCCF'!H261,'6.Other(Incld) NCCF'!H261)</f>
        <v>0</v>
      </c>
      <c r="I261" s="152">
        <f>SUM('2.CAD NCCF'!I261,'3.USD NCCF'!I261,'4.EUR NCCF'!I261,'5.GBP NCCF'!I261,'6.Other(Incld) NCCF'!I261)</f>
        <v>0</v>
      </c>
      <c r="J261" s="152">
        <f>SUM('2.CAD NCCF'!J261,'3.USD NCCF'!J261,'4.EUR NCCF'!J261,'5.GBP NCCF'!J261,'6.Other(Incld) NCCF'!J261)</f>
        <v>0</v>
      </c>
      <c r="K261" s="162">
        <f>SUM('2.CAD NCCF'!K261,'3.USD NCCF'!K261,'4.EUR NCCF'!K261,'5.GBP NCCF'!K261,'6.Other(Incld) NCCF'!K261)</f>
        <v>0</v>
      </c>
      <c r="L261" s="151">
        <f>SUM('2.CAD NCCF'!L261,'3.USD NCCF'!L261,'4.EUR NCCF'!L261,'5.GBP NCCF'!L261,'6.Other(Incld) NCCF'!L261)</f>
        <v>0</v>
      </c>
      <c r="M261" s="42"/>
      <c r="N261" s="42"/>
      <c r="O261" s="42"/>
      <c r="P261" s="42"/>
      <c r="Q261" s="42"/>
      <c r="R261" s="42"/>
      <c r="S261" s="42"/>
      <c r="T261" s="42"/>
      <c r="U261" s="42"/>
      <c r="V261" s="44"/>
      <c r="W261" s="44"/>
      <c r="Y261" s="326"/>
    </row>
    <row r="262" spans="2:25" outlineLevel="1" x14ac:dyDescent="0.25">
      <c r="B262" s="25"/>
      <c r="C262" s="24"/>
      <c r="D262" s="24"/>
      <c r="E262" s="24"/>
      <c r="F262" s="146" t="s">
        <v>213</v>
      </c>
      <c r="G262" s="158">
        <f>SUM('2.CAD NCCF'!G262,'3.USD NCCF'!G262,'4.EUR NCCF'!G262,'5.GBP NCCF'!G262,'6.Other(Incld) NCCF'!G262)</f>
        <v>0</v>
      </c>
      <c r="H262" s="148">
        <f>SUM('2.CAD NCCF'!H262,'3.USD NCCF'!H262,'4.EUR NCCF'!H262,'5.GBP NCCF'!H262,'6.Other(Incld) NCCF'!H262)</f>
        <v>0</v>
      </c>
      <c r="I262" s="152">
        <f>SUM('2.CAD NCCF'!I262,'3.USD NCCF'!I262,'4.EUR NCCF'!I262,'5.GBP NCCF'!I262,'6.Other(Incld) NCCF'!I262)</f>
        <v>0</v>
      </c>
      <c r="J262" s="152">
        <f>SUM('2.CAD NCCF'!J262,'3.USD NCCF'!J262,'4.EUR NCCF'!J262,'5.GBP NCCF'!J262,'6.Other(Incld) NCCF'!J262)</f>
        <v>0</v>
      </c>
      <c r="K262" s="162">
        <f>SUM('2.CAD NCCF'!K262,'3.USD NCCF'!K262,'4.EUR NCCF'!K262,'5.GBP NCCF'!K262,'6.Other(Incld) NCCF'!K262)</f>
        <v>0</v>
      </c>
      <c r="L262" s="151">
        <f>SUM('2.CAD NCCF'!L262,'3.USD NCCF'!L262,'4.EUR NCCF'!L262,'5.GBP NCCF'!L262,'6.Other(Incld) NCCF'!L262)</f>
        <v>0</v>
      </c>
      <c r="M262" s="152">
        <f>SUM('2.CAD NCCF'!M262,'3.USD NCCF'!M262,'4.EUR NCCF'!M262,'5.GBP NCCF'!M262,'6.Other(Incld) NCCF'!M262)</f>
        <v>0</v>
      </c>
      <c r="N262" s="42"/>
      <c r="O262" s="42"/>
      <c r="P262" s="42"/>
      <c r="Q262" s="42"/>
      <c r="R262" s="42"/>
      <c r="S262" s="42"/>
      <c r="T262" s="42"/>
      <c r="U262" s="42"/>
      <c r="V262" s="44"/>
      <c r="W262" s="44"/>
      <c r="Y262" s="326"/>
    </row>
    <row r="263" spans="2:25" outlineLevel="1" x14ac:dyDescent="0.25">
      <c r="B263" s="25"/>
      <c r="C263" s="24"/>
      <c r="D263" s="24"/>
      <c r="E263" s="24"/>
      <c r="F263" s="146" t="s">
        <v>214</v>
      </c>
      <c r="G263" s="158">
        <f>SUM('2.CAD NCCF'!G263,'3.USD NCCF'!G263,'4.EUR NCCF'!G263,'5.GBP NCCF'!G263,'6.Other(Incld) NCCF'!G263)</f>
        <v>0</v>
      </c>
      <c r="H263" s="148">
        <f>SUM('2.CAD NCCF'!H263,'3.USD NCCF'!H263,'4.EUR NCCF'!H263,'5.GBP NCCF'!H263,'6.Other(Incld) NCCF'!H263)</f>
        <v>0</v>
      </c>
      <c r="I263" s="152">
        <f>SUM('2.CAD NCCF'!I263,'3.USD NCCF'!I263,'4.EUR NCCF'!I263,'5.GBP NCCF'!I263,'6.Other(Incld) NCCF'!I263)</f>
        <v>0</v>
      </c>
      <c r="J263" s="152">
        <f>SUM('2.CAD NCCF'!J263,'3.USD NCCF'!J263,'4.EUR NCCF'!J263,'5.GBP NCCF'!J263,'6.Other(Incld) NCCF'!J263)</f>
        <v>0</v>
      </c>
      <c r="K263" s="162">
        <f>SUM('2.CAD NCCF'!K263,'3.USD NCCF'!K263,'4.EUR NCCF'!K263,'5.GBP NCCF'!K263,'6.Other(Incld) NCCF'!K263)</f>
        <v>0</v>
      </c>
      <c r="L263" s="151">
        <f>SUM('2.CAD NCCF'!L263,'3.USD NCCF'!L263,'4.EUR NCCF'!L263,'5.GBP NCCF'!L263,'6.Other(Incld) NCCF'!L263)</f>
        <v>0</v>
      </c>
      <c r="M263" s="152">
        <f>SUM('2.CAD NCCF'!M263,'3.USD NCCF'!M263,'4.EUR NCCF'!M263,'5.GBP NCCF'!M263,'6.Other(Incld) NCCF'!M263)</f>
        <v>0</v>
      </c>
      <c r="N263" s="152">
        <f>SUM('2.CAD NCCF'!N263,'3.USD NCCF'!N263,'4.EUR NCCF'!N263,'5.GBP NCCF'!N263,'6.Other(Incld) NCCF'!N263)</f>
        <v>0</v>
      </c>
      <c r="O263" s="152">
        <f>SUM('2.CAD NCCF'!O263,'3.USD NCCF'!O263,'4.EUR NCCF'!O263,'5.GBP NCCF'!O263,'6.Other(Incld) NCCF'!O263)</f>
        <v>0</v>
      </c>
      <c r="P263" s="42"/>
      <c r="Q263" s="42"/>
      <c r="R263" s="42"/>
      <c r="S263" s="42"/>
      <c r="T263" s="42"/>
      <c r="U263" s="42"/>
      <c r="V263" s="44"/>
      <c r="W263" s="44"/>
      <c r="Y263" s="326"/>
    </row>
    <row r="264" spans="2:25" outlineLevel="1" x14ac:dyDescent="0.25">
      <c r="B264" s="25"/>
      <c r="C264" s="24"/>
      <c r="D264" s="24"/>
      <c r="E264" s="24"/>
      <c r="F264" s="146" t="s">
        <v>215</v>
      </c>
      <c r="G264" s="158">
        <f>SUM('2.CAD NCCF'!G264,'3.USD NCCF'!G264,'4.EUR NCCF'!G264,'5.GBP NCCF'!G264,'6.Other(Incld) NCCF'!G264)</f>
        <v>0</v>
      </c>
      <c r="H264" s="148">
        <f>SUM('2.CAD NCCF'!H264,'3.USD NCCF'!H264,'4.EUR NCCF'!H264,'5.GBP NCCF'!H264,'6.Other(Incld) NCCF'!H264)</f>
        <v>0</v>
      </c>
      <c r="I264" s="152">
        <f>SUM('2.CAD NCCF'!I264,'3.USD NCCF'!I264,'4.EUR NCCF'!I264,'5.GBP NCCF'!I264,'6.Other(Incld) NCCF'!I264)</f>
        <v>0</v>
      </c>
      <c r="J264" s="152">
        <f>SUM('2.CAD NCCF'!J264,'3.USD NCCF'!J264,'4.EUR NCCF'!J264,'5.GBP NCCF'!J264,'6.Other(Incld) NCCF'!J264)</f>
        <v>0</v>
      </c>
      <c r="K264" s="162">
        <f>SUM('2.CAD NCCF'!K264,'3.USD NCCF'!K264,'4.EUR NCCF'!K264,'5.GBP NCCF'!K264,'6.Other(Incld) NCCF'!K264)</f>
        <v>0</v>
      </c>
      <c r="L264" s="151">
        <f>SUM('2.CAD NCCF'!L264,'3.USD NCCF'!L264,'4.EUR NCCF'!L264,'5.GBP NCCF'!L264,'6.Other(Incld) NCCF'!L264)</f>
        <v>0</v>
      </c>
      <c r="M264" s="152">
        <f>SUM('2.CAD NCCF'!M264,'3.USD NCCF'!M264,'4.EUR NCCF'!M264,'5.GBP NCCF'!M264,'6.Other(Incld) NCCF'!M264)</f>
        <v>0</v>
      </c>
      <c r="N264" s="152">
        <f>SUM('2.CAD NCCF'!N264,'3.USD NCCF'!N264,'4.EUR NCCF'!N264,'5.GBP NCCF'!N264,'6.Other(Incld) NCCF'!N264)</f>
        <v>0</v>
      </c>
      <c r="O264" s="154">
        <f>SUM('2.CAD NCCF'!O264,'3.USD NCCF'!O264,'4.EUR NCCF'!O264,'5.GBP NCCF'!O264,'6.Other(Incld) NCCF'!O264)</f>
        <v>0</v>
      </c>
      <c r="P264" s="154">
        <f>SUM('2.CAD NCCF'!P264,'3.USD NCCF'!P264,'4.EUR NCCF'!P264,'5.GBP NCCF'!P264,'6.Other(Incld) NCCF'!P264)</f>
        <v>0</v>
      </c>
      <c r="Q264" s="154">
        <f>SUM('2.CAD NCCF'!Q264,'3.USD NCCF'!Q264,'4.EUR NCCF'!Q264,'5.GBP NCCF'!Q264,'6.Other(Incld) NCCF'!Q264)</f>
        <v>0</v>
      </c>
      <c r="R264" s="154">
        <f>SUM('2.CAD NCCF'!R264,'3.USD NCCF'!R264,'4.EUR NCCF'!R264,'5.GBP NCCF'!R264,'6.Other(Incld) NCCF'!R264)</f>
        <v>0</v>
      </c>
      <c r="S264" s="154">
        <f>SUM('2.CAD NCCF'!S264,'3.USD NCCF'!S264,'4.EUR NCCF'!S264,'5.GBP NCCF'!S264,'6.Other(Incld) NCCF'!S264)</f>
        <v>0</v>
      </c>
      <c r="T264" s="42"/>
      <c r="U264" s="42"/>
      <c r="V264" s="44"/>
      <c r="W264" s="44"/>
      <c r="Y264" s="326"/>
    </row>
    <row r="265" spans="2:25" outlineLevel="1" x14ac:dyDescent="0.25">
      <c r="B265" s="25"/>
      <c r="C265" s="24"/>
      <c r="D265" s="24"/>
      <c r="E265" s="24"/>
      <c r="F265" s="146" t="s">
        <v>216</v>
      </c>
      <c r="G265" s="158">
        <f>SUM('2.CAD NCCF'!G265,'3.USD NCCF'!G265,'4.EUR NCCF'!G265,'5.GBP NCCF'!G265,'6.Other(Incld) NCCF'!G265)</f>
        <v>0</v>
      </c>
      <c r="H265" s="148">
        <f>SUM('2.CAD NCCF'!H265,'3.USD NCCF'!H265,'4.EUR NCCF'!H265,'5.GBP NCCF'!H265,'6.Other(Incld) NCCF'!H265)</f>
        <v>0</v>
      </c>
      <c r="I265" s="152">
        <f>SUM('2.CAD NCCF'!I265,'3.USD NCCF'!I265,'4.EUR NCCF'!I265,'5.GBP NCCF'!I265,'6.Other(Incld) NCCF'!I265)</f>
        <v>0</v>
      </c>
      <c r="J265" s="152">
        <f>SUM('2.CAD NCCF'!J265,'3.USD NCCF'!J265,'4.EUR NCCF'!J265,'5.GBP NCCF'!J265,'6.Other(Incld) NCCF'!J265)</f>
        <v>0</v>
      </c>
      <c r="K265" s="162">
        <f>SUM('2.CAD NCCF'!K265,'3.USD NCCF'!K265,'4.EUR NCCF'!K265,'5.GBP NCCF'!K265,'6.Other(Incld) NCCF'!K265)</f>
        <v>0</v>
      </c>
      <c r="L265" s="151">
        <f>SUM('2.CAD NCCF'!L265,'3.USD NCCF'!L265,'4.EUR NCCF'!L265,'5.GBP NCCF'!L265,'6.Other(Incld) NCCF'!L265)</f>
        <v>0</v>
      </c>
      <c r="M265" s="152">
        <f>SUM('2.CAD NCCF'!M265,'3.USD NCCF'!M265,'4.EUR NCCF'!M265,'5.GBP NCCF'!M265,'6.Other(Incld) NCCF'!M265)</f>
        <v>0</v>
      </c>
      <c r="N265" s="152">
        <f>SUM('2.CAD NCCF'!N265,'3.USD NCCF'!N265,'4.EUR NCCF'!N265,'5.GBP NCCF'!N265,'6.Other(Incld) NCCF'!N265)</f>
        <v>0</v>
      </c>
      <c r="O265" s="154">
        <f>SUM('2.CAD NCCF'!O265,'3.USD NCCF'!O265,'4.EUR NCCF'!O265,'5.GBP NCCF'!O265,'6.Other(Incld) NCCF'!O265)</f>
        <v>0</v>
      </c>
      <c r="P265" s="154">
        <f>SUM('2.CAD NCCF'!P265,'3.USD NCCF'!P265,'4.EUR NCCF'!P265,'5.GBP NCCF'!P265,'6.Other(Incld) NCCF'!P265)</f>
        <v>0</v>
      </c>
      <c r="Q265" s="154">
        <f>SUM('2.CAD NCCF'!Q265,'3.USD NCCF'!Q265,'4.EUR NCCF'!Q265,'5.GBP NCCF'!Q265,'6.Other(Incld) NCCF'!Q265)</f>
        <v>0</v>
      </c>
      <c r="R265" s="154">
        <f>SUM('2.CAD NCCF'!R265,'3.USD NCCF'!R265,'4.EUR NCCF'!R265,'5.GBP NCCF'!R265,'6.Other(Incld) NCCF'!R265)</f>
        <v>0</v>
      </c>
      <c r="S265" s="154">
        <f>SUM('2.CAD NCCF'!S265,'3.USD NCCF'!S265,'4.EUR NCCF'!S265,'5.GBP NCCF'!S265,'6.Other(Incld) NCCF'!S265)</f>
        <v>0</v>
      </c>
      <c r="T265" s="154">
        <f>SUM('2.CAD NCCF'!T265,'3.USD NCCF'!T265,'4.EUR NCCF'!T265,'5.GBP NCCF'!T265,'6.Other(Incld) NCCF'!T265)</f>
        <v>0</v>
      </c>
      <c r="U265" s="154">
        <f>SUM('2.CAD NCCF'!U265,'3.USD NCCF'!U265,'4.EUR NCCF'!U265,'5.GBP NCCF'!U265,'6.Other(Incld) NCCF'!U265)</f>
        <v>0</v>
      </c>
      <c r="V265" s="185">
        <f>SUM('2.CAD NCCF'!V265,'3.USD NCCF'!V265,'4.EUR NCCF'!V265,'5.GBP NCCF'!V265,'6.Other(Incld) NCCF'!V265)</f>
        <v>0</v>
      </c>
      <c r="W265" s="48">
        <f>SUM('2.CAD NCCF'!W265,'3.USD NCCF'!W265,'4.EUR NCCF'!W265,'5.GBP NCCF'!W265,'6.Other(Incld) NCCF'!W265)</f>
        <v>0</v>
      </c>
      <c r="Y265" s="326"/>
    </row>
    <row r="266" spans="2:25" outlineLevel="1" x14ac:dyDescent="0.25">
      <c r="B266" s="25"/>
      <c r="C266" s="24"/>
      <c r="D266" s="24"/>
      <c r="E266" s="24"/>
      <c r="F266" s="146" t="s">
        <v>217</v>
      </c>
      <c r="G266" s="158">
        <f>SUM('2.CAD NCCF'!G266,'3.USD NCCF'!G266,'4.EUR NCCF'!G266,'5.GBP NCCF'!G266,'6.Other(Incld) NCCF'!G266)</f>
        <v>0</v>
      </c>
      <c r="H266" s="148">
        <f>SUM('2.CAD NCCF'!H266,'3.USD NCCF'!H266,'4.EUR NCCF'!H266,'5.GBP NCCF'!H266,'6.Other(Incld) NCCF'!H266)</f>
        <v>0</v>
      </c>
      <c r="I266" s="152">
        <f>SUM('2.CAD NCCF'!I266,'3.USD NCCF'!I266,'4.EUR NCCF'!I266,'5.GBP NCCF'!I266,'6.Other(Incld) NCCF'!I266)</f>
        <v>0</v>
      </c>
      <c r="J266" s="152">
        <f>SUM('2.CAD NCCF'!J266,'3.USD NCCF'!J266,'4.EUR NCCF'!J266,'5.GBP NCCF'!J266,'6.Other(Incld) NCCF'!J266)</f>
        <v>0</v>
      </c>
      <c r="K266" s="162">
        <f>SUM('2.CAD NCCF'!K266,'3.USD NCCF'!K266,'4.EUR NCCF'!K266,'5.GBP NCCF'!K266,'6.Other(Incld) NCCF'!K266)</f>
        <v>0</v>
      </c>
      <c r="L266" s="184">
        <f>SUM('2.CAD NCCF'!L266,'3.USD NCCF'!L266,'4.EUR NCCF'!L266,'5.GBP NCCF'!L266,'6.Other(Incld) NCCF'!L266)</f>
        <v>0</v>
      </c>
      <c r="M266" s="152">
        <f>SUM('2.CAD NCCF'!M266,'3.USD NCCF'!M266,'4.EUR NCCF'!M266,'5.GBP NCCF'!M266,'6.Other(Incld) NCCF'!M266)</f>
        <v>0</v>
      </c>
      <c r="N266" s="154">
        <f>SUM('2.CAD NCCF'!N266,'3.USD NCCF'!N266,'4.EUR NCCF'!N266,'5.GBP NCCF'!N266,'6.Other(Incld) NCCF'!N266)</f>
        <v>0</v>
      </c>
      <c r="O266" s="154">
        <f>SUM('2.CAD NCCF'!O266,'3.USD NCCF'!O266,'4.EUR NCCF'!O266,'5.GBP NCCF'!O266,'6.Other(Incld) NCCF'!O266)</f>
        <v>0</v>
      </c>
      <c r="P266" s="154">
        <f>SUM('2.CAD NCCF'!P266,'3.USD NCCF'!P266,'4.EUR NCCF'!P266,'5.GBP NCCF'!P266,'6.Other(Incld) NCCF'!P266)</f>
        <v>0</v>
      </c>
      <c r="Q266" s="154">
        <f>SUM('2.CAD NCCF'!Q266,'3.USD NCCF'!Q266,'4.EUR NCCF'!Q266,'5.GBP NCCF'!Q266,'6.Other(Incld) NCCF'!Q266)</f>
        <v>0</v>
      </c>
      <c r="R266" s="154">
        <f>SUM('2.CAD NCCF'!R266,'3.USD NCCF'!R266,'4.EUR NCCF'!R266,'5.GBP NCCF'!R266,'6.Other(Incld) NCCF'!R266)</f>
        <v>0</v>
      </c>
      <c r="S266" s="154">
        <f>SUM('2.CAD NCCF'!S266,'3.USD NCCF'!S266,'4.EUR NCCF'!S266,'5.GBP NCCF'!S266,'6.Other(Incld) NCCF'!S266)</f>
        <v>0</v>
      </c>
      <c r="T266" s="154">
        <f>SUM('2.CAD NCCF'!T266,'3.USD NCCF'!T266,'4.EUR NCCF'!T266,'5.GBP NCCF'!T266,'6.Other(Incld) NCCF'!T266)</f>
        <v>0</v>
      </c>
      <c r="U266" s="154">
        <f>SUM('2.CAD NCCF'!U266,'3.USD NCCF'!U266,'4.EUR NCCF'!U266,'5.GBP NCCF'!U266,'6.Other(Incld) NCCF'!U266)</f>
        <v>0</v>
      </c>
      <c r="V266" s="185">
        <f>SUM('2.CAD NCCF'!V266,'3.USD NCCF'!V266,'4.EUR NCCF'!V266,'5.GBP NCCF'!V266,'6.Other(Incld) NCCF'!V266)</f>
        <v>0</v>
      </c>
      <c r="W266" s="48">
        <f>SUM('2.CAD NCCF'!W266,'3.USD NCCF'!W266,'4.EUR NCCF'!W266,'5.GBP NCCF'!W266,'6.Other(Incld) NCCF'!W266)</f>
        <v>0</v>
      </c>
      <c r="Y266" s="326"/>
    </row>
    <row r="267" spans="2:25" x14ac:dyDescent="0.25">
      <c r="B267" s="25"/>
      <c r="C267" s="24"/>
      <c r="D267" s="24"/>
      <c r="E267" s="24" t="s">
        <v>218</v>
      </c>
      <c r="F267" s="63"/>
      <c r="G267" s="68">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146" t="s">
        <v>219</v>
      </c>
      <c r="G268" s="158">
        <f>SUM('2.CAD NCCF'!G268,'3.USD NCCF'!G268,'4.EUR NCCF'!G268,'5.GBP NCCF'!G268,'6.Other(Incld) NCCF'!G268)</f>
        <v>0</v>
      </c>
      <c r="H268" s="148">
        <f>SUM('2.CAD NCCF'!H268,'3.USD NCCF'!H268,'4.EUR NCCF'!H268,'5.GBP NCCF'!H268,'6.Other(Incld) NCCF'!H268)</f>
        <v>0</v>
      </c>
      <c r="I268" s="152">
        <f>SUM('2.CAD NCCF'!I268,'3.USD NCCF'!I268,'4.EUR NCCF'!I268,'5.GBP NCCF'!I268,'6.Other(Incld) NCCF'!I268)</f>
        <v>0</v>
      </c>
      <c r="J268" s="152">
        <f>SUM('2.CAD NCCF'!J268,'3.USD NCCF'!J268,'4.EUR NCCF'!J268,'5.GBP NCCF'!J268,'6.Other(Incld) NCCF'!J268)</f>
        <v>0</v>
      </c>
      <c r="K268" s="162">
        <f>SUM('2.CAD NCCF'!K268,'3.USD NCCF'!K268,'4.EUR NCCF'!K268,'5.GBP NCCF'!K268,'6.Other(Incld) NCCF'!K268)</f>
        <v>0</v>
      </c>
      <c r="L268" s="151">
        <f>SUM('2.CAD NCCF'!L268,'3.USD NCCF'!L268,'4.EUR NCCF'!L268,'5.GBP NCCF'!L268,'6.Other(Incld) NCCF'!L268)</f>
        <v>0</v>
      </c>
      <c r="M268" s="42"/>
      <c r="N268" s="42"/>
      <c r="O268" s="42"/>
      <c r="P268" s="42"/>
      <c r="Q268" s="42"/>
      <c r="R268" s="42"/>
      <c r="S268" s="42"/>
      <c r="T268" s="42"/>
      <c r="U268" s="42"/>
      <c r="V268" s="44"/>
      <c r="W268" s="44"/>
      <c r="Y268" s="326"/>
    </row>
    <row r="269" spans="2:25" outlineLevel="1" x14ac:dyDescent="0.25">
      <c r="B269" s="25"/>
      <c r="C269" s="24"/>
      <c r="D269" s="24"/>
      <c r="E269" s="24"/>
      <c r="F269" s="146" t="s">
        <v>220</v>
      </c>
      <c r="G269" s="158">
        <f>SUM('2.CAD NCCF'!G269,'3.USD NCCF'!G269,'4.EUR NCCF'!G269,'5.GBP NCCF'!G269,'6.Other(Incld) NCCF'!G269)</f>
        <v>0</v>
      </c>
      <c r="H269" s="148">
        <f>SUM('2.CAD NCCF'!H269,'3.USD NCCF'!H269,'4.EUR NCCF'!H269,'5.GBP NCCF'!H269,'6.Other(Incld) NCCF'!H269)</f>
        <v>0</v>
      </c>
      <c r="I269" s="152">
        <f>SUM('2.CAD NCCF'!I269,'3.USD NCCF'!I269,'4.EUR NCCF'!I269,'5.GBP NCCF'!I269,'6.Other(Incld) NCCF'!I269)</f>
        <v>0</v>
      </c>
      <c r="J269" s="152">
        <f>SUM('2.CAD NCCF'!J269,'3.USD NCCF'!J269,'4.EUR NCCF'!J269,'5.GBP NCCF'!J269,'6.Other(Incld) NCCF'!J269)</f>
        <v>0</v>
      </c>
      <c r="K269" s="162">
        <f>SUM('2.CAD NCCF'!K269,'3.USD NCCF'!K269,'4.EUR NCCF'!K269,'5.GBP NCCF'!K269,'6.Other(Incld) NCCF'!K269)</f>
        <v>0</v>
      </c>
      <c r="L269" s="151">
        <f>SUM('2.CAD NCCF'!L269,'3.USD NCCF'!L269,'4.EUR NCCF'!L269,'5.GBP NCCF'!L269,'6.Other(Incld) NCCF'!L269)</f>
        <v>0</v>
      </c>
      <c r="M269" s="152">
        <f>SUM('2.CAD NCCF'!M269,'3.USD NCCF'!M269,'4.EUR NCCF'!M269,'5.GBP NCCF'!M269,'6.Other(Incld) NCCF'!M269)</f>
        <v>0</v>
      </c>
      <c r="N269" s="42"/>
      <c r="O269" s="42"/>
      <c r="P269" s="42"/>
      <c r="Q269" s="42"/>
      <c r="R269" s="42"/>
      <c r="S269" s="42"/>
      <c r="T269" s="42"/>
      <c r="U269" s="42"/>
      <c r="V269" s="44"/>
      <c r="W269" s="44"/>
      <c r="Y269" s="326"/>
    </row>
    <row r="270" spans="2:25" outlineLevel="1" x14ac:dyDescent="0.25">
      <c r="B270" s="25"/>
      <c r="C270" s="24"/>
      <c r="D270" s="24"/>
      <c r="E270" s="24"/>
      <c r="F270" s="146" t="s">
        <v>221</v>
      </c>
      <c r="G270" s="158">
        <f>SUM('2.CAD NCCF'!G270,'3.USD NCCF'!G270,'4.EUR NCCF'!G270,'5.GBP NCCF'!G270,'6.Other(Incld) NCCF'!G270)</f>
        <v>0</v>
      </c>
      <c r="H270" s="148">
        <f>SUM('2.CAD NCCF'!H270,'3.USD NCCF'!H270,'4.EUR NCCF'!H270,'5.GBP NCCF'!H270,'6.Other(Incld) NCCF'!H270)</f>
        <v>0</v>
      </c>
      <c r="I270" s="152">
        <f>SUM('2.CAD NCCF'!I270,'3.USD NCCF'!I270,'4.EUR NCCF'!I270,'5.GBP NCCF'!I270,'6.Other(Incld) NCCF'!I270)</f>
        <v>0</v>
      </c>
      <c r="J270" s="152">
        <f>SUM('2.CAD NCCF'!J270,'3.USD NCCF'!J270,'4.EUR NCCF'!J270,'5.GBP NCCF'!J270,'6.Other(Incld) NCCF'!J270)</f>
        <v>0</v>
      </c>
      <c r="K270" s="162">
        <f>SUM('2.CAD NCCF'!K270,'3.USD NCCF'!K270,'4.EUR NCCF'!K270,'5.GBP NCCF'!K270,'6.Other(Incld) NCCF'!K270)</f>
        <v>0</v>
      </c>
      <c r="L270" s="151">
        <f>SUM('2.CAD NCCF'!L270,'3.USD NCCF'!L270,'4.EUR NCCF'!L270,'5.GBP NCCF'!L270,'6.Other(Incld) NCCF'!L270)</f>
        <v>0</v>
      </c>
      <c r="M270" s="152">
        <f>SUM('2.CAD NCCF'!M270,'3.USD NCCF'!M270,'4.EUR NCCF'!M270,'5.GBP NCCF'!M270,'6.Other(Incld) NCCF'!M270)</f>
        <v>0</v>
      </c>
      <c r="N270" s="152">
        <f>SUM('2.CAD NCCF'!N270,'3.USD NCCF'!N270,'4.EUR NCCF'!N270,'5.GBP NCCF'!N270,'6.Other(Incld) NCCF'!N270)</f>
        <v>0</v>
      </c>
      <c r="O270" s="152">
        <f>SUM('2.CAD NCCF'!O270,'3.USD NCCF'!O270,'4.EUR NCCF'!O270,'5.GBP NCCF'!O270,'6.Other(Incld) NCCF'!O270)</f>
        <v>0</v>
      </c>
      <c r="P270" s="42"/>
      <c r="Q270" s="42"/>
      <c r="R270" s="42"/>
      <c r="S270" s="42"/>
      <c r="T270" s="42"/>
      <c r="U270" s="42"/>
      <c r="V270" s="44"/>
      <c r="W270" s="44"/>
      <c r="Y270" s="326"/>
    </row>
    <row r="271" spans="2:25" outlineLevel="1" x14ac:dyDescent="0.25">
      <c r="B271" s="25"/>
      <c r="C271" s="24"/>
      <c r="D271" s="24"/>
      <c r="E271" s="24"/>
      <c r="F271" s="146" t="s">
        <v>222</v>
      </c>
      <c r="G271" s="158">
        <f>SUM('2.CAD NCCF'!G271,'3.USD NCCF'!G271,'4.EUR NCCF'!G271,'5.GBP NCCF'!G271,'6.Other(Incld) NCCF'!G271)</f>
        <v>0</v>
      </c>
      <c r="H271" s="148">
        <f>SUM('2.CAD NCCF'!H271,'3.USD NCCF'!H271,'4.EUR NCCF'!H271,'5.GBP NCCF'!H271,'6.Other(Incld) NCCF'!H271)</f>
        <v>0</v>
      </c>
      <c r="I271" s="152">
        <f>SUM('2.CAD NCCF'!I271,'3.USD NCCF'!I271,'4.EUR NCCF'!I271,'5.GBP NCCF'!I271,'6.Other(Incld) NCCF'!I271)</f>
        <v>0</v>
      </c>
      <c r="J271" s="152">
        <f>SUM('2.CAD NCCF'!J271,'3.USD NCCF'!J271,'4.EUR NCCF'!J271,'5.GBP NCCF'!J271,'6.Other(Incld) NCCF'!J271)</f>
        <v>0</v>
      </c>
      <c r="K271" s="162">
        <f>SUM('2.CAD NCCF'!K271,'3.USD NCCF'!K271,'4.EUR NCCF'!K271,'5.GBP NCCF'!K271,'6.Other(Incld) NCCF'!K271)</f>
        <v>0</v>
      </c>
      <c r="L271" s="151">
        <f>SUM('2.CAD NCCF'!L271,'3.USD NCCF'!L271,'4.EUR NCCF'!L271,'5.GBP NCCF'!L271,'6.Other(Incld) NCCF'!L271)</f>
        <v>0</v>
      </c>
      <c r="M271" s="152">
        <f>SUM('2.CAD NCCF'!M271,'3.USD NCCF'!M271,'4.EUR NCCF'!M271,'5.GBP NCCF'!M271,'6.Other(Incld) NCCF'!M271)</f>
        <v>0</v>
      </c>
      <c r="N271" s="152">
        <f>SUM('2.CAD NCCF'!N271,'3.USD NCCF'!N271,'4.EUR NCCF'!N271,'5.GBP NCCF'!N271,'6.Other(Incld) NCCF'!N271)</f>
        <v>0</v>
      </c>
      <c r="O271" s="154">
        <f>SUM('2.CAD NCCF'!O271,'3.USD NCCF'!O271,'4.EUR NCCF'!O271,'5.GBP NCCF'!O271,'6.Other(Incld) NCCF'!O271)</f>
        <v>0</v>
      </c>
      <c r="P271" s="154">
        <f>SUM('2.CAD NCCF'!P271,'3.USD NCCF'!P271,'4.EUR NCCF'!P271,'5.GBP NCCF'!P271,'6.Other(Incld) NCCF'!P271)</f>
        <v>0</v>
      </c>
      <c r="Q271" s="154">
        <f>SUM('2.CAD NCCF'!Q271,'3.USD NCCF'!Q271,'4.EUR NCCF'!Q271,'5.GBP NCCF'!Q271,'6.Other(Incld) NCCF'!Q271)</f>
        <v>0</v>
      </c>
      <c r="R271" s="154">
        <f>SUM('2.CAD NCCF'!R271,'3.USD NCCF'!R271,'4.EUR NCCF'!R271,'5.GBP NCCF'!R271,'6.Other(Incld) NCCF'!R271)</f>
        <v>0</v>
      </c>
      <c r="S271" s="154">
        <f>SUM('2.CAD NCCF'!S271,'3.USD NCCF'!S271,'4.EUR NCCF'!S271,'5.GBP NCCF'!S271,'6.Other(Incld) NCCF'!S271)</f>
        <v>0</v>
      </c>
      <c r="T271" s="42"/>
      <c r="U271" s="42"/>
      <c r="V271" s="44"/>
      <c r="W271" s="44"/>
      <c r="Y271" s="326"/>
    </row>
    <row r="272" spans="2:25" outlineLevel="1" x14ac:dyDescent="0.25">
      <c r="B272" s="25"/>
      <c r="C272" s="24"/>
      <c r="D272" s="24"/>
      <c r="E272" s="24"/>
      <c r="F272" s="146" t="s">
        <v>223</v>
      </c>
      <c r="G272" s="158">
        <f>SUM('2.CAD NCCF'!G272,'3.USD NCCF'!G272,'4.EUR NCCF'!G272,'5.GBP NCCF'!G272,'6.Other(Incld) NCCF'!G272)</f>
        <v>0</v>
      </c>
      <c r="H272" s="148">
        <f>SUM('2.CAD NCCF'!H272,'3.USD NCCF'!H272,'4.EUR NCCF'!H272,'5.GBP NCCF'!H272,'6.Other(Incld) NCCF'!H272)</f>
        <v>0</v>
      </c>
      <c r="I272" s="152">
        <f>SUM('2.CAD NCCF'!I272,'3.USD NCCF'!I272,'4.EUR NCCF'!I272,'5.GBP NCCF'!I272,'6.Other(Incld) NCCF'!I272)</f>
        <v>0</v>
      </c>
      <c r="J272" s="152">
        <f>SUM('2.CAD NCCF'!J272,'3.USD NCCF'!J272,'4.EUR NCCF'!J272,'5.GBP NCCF'!J272,'6.Other(Incld) NCCF'!J272)</f>
        <v>0</v>
      </c>
      <c r="K272" s="162">
        <f>SUM('2.CAD NCCF'!K272,'3.USD NCCF'!K272,'4.EUR NCCF'!K272,'5.GBP NCCF'!K272,'6.Other(Incld) NCCF'!K272)</f>
        <v>0</v>
      </c>
      <c r="L272" s="151">
        <f>SUM('2.CAD NCCF'!L272,'3.USD NCCF'!L272,'4.EUR NCCF'!L272,'5.GBP NCCF'!L272,'6.Other(Incld) NCCF'!L272)</f>
        <v>0</v>
      </c>
      <c r="M272" s="152">
        <f>SUM('2.CAD NCCF'!M272,'3.USD NCCF'!M272,'4.EUR NCCF'!M272,'5.GBP NCCF'!M272,'6.Other(Incld) NCCF'!M272)</f>
        <v>0</v>
      </c>
      <c r="N272" s="152">
        <f>SUM('2.CAD NCCF'!N272,'3.USD NCCF'!N272,'4.EUR NCCF'!N272,'5.GBP NCCF'!N272,'6.Other(Incld) NCCF'!N272)</f>
        <v>0</v>
      </c>
      <c r="O272" s="154">
        <f>SUM('2.CAD NCCF'!O272,'3.USD NCCF'!O272,'4.EUR NCCF'!O272,'5.GBP NCCF'!O272,'6.Other(Incld) NCCF'!O272)</f>
        <v>0</v>
      </c>
      <c r="P272" s="154">
        <f>SUM('2.CAD NCCF'!P272,'3.USD NCCF'!P272,'4.EUR NCCF'!P272,'5.GBP NCCF'!P272,'6.Other(Incld) NCCF'!P272)</f>
        <v>0</v>
      </c>
      <c r="Q272" s="154">
        <f>SUM('2.CAD NCCF'!Q272,'3.USD NCCF'!Q272,'4.EUR NCCF'!Q272,'5.GBP NCCF'!Q272,'6.Other(Incld) NCCF'!Q272)</f>
        <v>0</v>
      </c>
      <c r="R272" s="154">
        <f>SUM('2.CAD NCCF'!R272,'3.USD NCCF'!R272,'4.EUR NCCF'!R272,'5.GBP NCCF'!R272,'6.Other(Incld) NCCF'!R272)</f>
        <v>0</v>
      </c>
      <c r="S272" s="154">
        <f>SUM('2.CAD NCCF'!S272,'3.USD NCCF'!S272,'4.EUR NCCF'!S272,'5.GBP NCCF'!S272,'6.Other(Incld) NCCF'!S272)</f>
        <v>0</v>
      </c>
      <c r="T272" s="154">
        <f>SUM('2.CAD NCCF'!T272,'3.USD NCCF'!T272,'4.EUR NCCF'!T272,'5.GBP NCCF'!T272,'6.Other(Incld) NCCF'!T272)</f>
        <v>0</v>
      </c>
      <c r="U272" s="154">
        <f>SUM('2.CAD NCCF'!U272,'3.USD NCCF'!U272,'4.EUR NCCF'!U272,'5.GBP NCCF'!U272,'6.Other(Incld) NCCF'!U272)</f>
        <v>0</v>
      </c>
      <c r="V272" s="185">
        <f>SUM('2.CAD NCCF'!V272,'3.USD NCCF'!V272,'4.EUR NCCF'!V272,'5.GBP NCCF'!V272,'6.Other(Incld) NCCF'!V272)</f>
        <v>0</v>
      </c>
      <c r="W272" s="48">
        <f>SUM('2.CAD NCCF'!W272,'3.USD NCCF'!W272,'4.EUR NCCF'!W272,'5.GBP NCCF'!W272,'6.Other(Incld) NCCF'!W272)</f>
        <v>0</v>
      </c>
      <c r="Y272" s="326"/>
    </row>
    <row r="273" spans="2:25" outlineLevel="1" x14ac:dyDescent="0.25">
      <c r="B273" s="25"/>
      <c r="C273" s="24"/>
      <c r="D273" s="24"/>
      <c r="E273" s="24"/>
      <c r="F273" s="146" t="s">
        <v>224</v>
      </c>
      <c r="G273" s="158">
        <f>SUM('2.CAD NCCF'!G273,'3.USD NCCF'!G273,'4.EUR NCCF'!G273,'5.GBP NCCF'!G273,'6.Other(Incld) NCCF'!G273)</f>
        <v>0</v>
      </c>
      <c r="H273" s="148">
        <f>SUM('2.CAD NCCF'!H273,'3.USD NCCF'!H273,'4.EUR NCCF'!H273,'5.GBP NCCF'!H273,'6.Other(Incld) NCCF'!H273)</f>
        <v>0</v>
      </c>
      <c r="I273" s="152">
        <f>SUM('2.CAD NCCF'!I273,'3.USD NCCF'!I273,'4.EUR NCCF'!I273,'5.GBP NCCF'!I273,'6.Other(Incld) NCCF'!I273)</f>
        <v>0</v>
      </c>
      <c r="J273" s="152">
        <f>SUM('2.CAD NCCF'!J273,'3.USD NCCF'!J273,'4.EUR NCCF'!J273,'5.GBP NCCF'!J273,'6.Other(Incld) NCCF'!J273)</f>
        <v>0</v>
      </c>
      <c r="K273" s="162">
        <f>SUM('2.CAD NCCF'!K273,'3.USD NCCF'!K273,'4.EUR NCCF'!K273,'5.GBP NCCF'!K273,'6.Other(Incld) NCCF'!K273)</f>
        <v>0</v>
      </c>
      <c r="L273" s="184">
        <f>SUM('2.CAD NCCF'!L273,'3.USD NCCF'!L273,'4.EUR NCCF'!L273,'5.GBP NCCF'!L273,'6.Other(Incld) NCCF'!L273)</f>
        <v>0</v>
      </c>
      <c r="M273" s="152">
        <f>SUM('2.CAD NCCF'!M273,'3.USD NCCF'!M273,'4.EUR NCCF'!M273,'5.GBP NCCF'!M273,'6.Other(Incld) NCCF'!M273)</f>
        <v>0</v>
      </c>
      <c r="N273" s="154">
        <f>SUM('2.CAD NCCF'!N273,'3.USD NCCF'!N273,'4.EUR NCCF'!N273,'5.GBP NCCF'!N273,'6.Other(Incld) NCCF'!N273)</f>
        <v>0</v>
      </c>
      <c r="O273" s="154">
        <f>SUM('2.CAD NCCF'!O273,'3.USD NCCF'!O273,'4.EUR NCCF'!O273,'5.GBP NCCF'!O273,'6.Other(Incld) NCCF'!O273)</f>
        <v>0</v>
      </c>
      <c r="P273" s="154">
        <f>SUM('2.CAD NCCF'!P273,'3.USD NCCF'!P273,'4.EUR NCCF'!P273,'5.GBP NCCF'!P273,'6.Other(Incld) NCCF'!P273)</f>
        <v>0</v>
      </c>
      <c r="Q273" s="154">
        <f>SUM('2.CAD NCCF'!Q273,'3.USD NCCF'!Q273,'4.EUR NCCF'!Q273,'5.GBP NCCF'!Q273,'6.Other(Incld) NCCF'!Q273)</f>
        <v>0</v>
      </c>
      <c r="R273" s="154">
        <f>SUM('2.CAD NCCF'!R273,'3.USD NCCF'!R273,'4.EUR NCCF'!R273,'5.GBP NCCF'!R273,'6.Other(Incld) NCCF'!R273)</f>
        <v>0</v>
      </c>
      <c r="S273" s="154">
        <f>SUM('2.CAD NCCF'!S273,'3.USD NCCF'!S273,'4.EUR NCCF'!S273,'5.GBP NCCF'!S273,'6.Other(Incld) NCCF'!S273)</f>
        <v>0</v>
      </c>
      <c r="T273" s="154">
        <f>SUM('2.CAD NCCF'!T273,'3.USD NCCF'!T273,'4.EUR NCCF'!T273,'5.GBP NCCF'!T273,'6.Other(Incld) NCCF'!T273)</f>
        <v>0</v>
      </c>
      <c r="U273" s="154">
        <f>SUM('2.CAD NCCF'!U273,'3.USD NCCF'!U273,'4.EUR NCCF'!U273,'5.GBP NCCF'!U273,'6.Other(Incld) NCCF'!U273)</f>
        <v>0</v>
      </c>
      <c r="V273" s="185">
        <f>SUM('2.CAD NCCF'!V273,'3.USD NCCF'!V273,'4.EUR NCCF'!V273,'5.GBP NCCF'!V273,'6.Other(Incld) NCCF'!V273)</f>
        <v>0</v>
      </c>
      <c r="W273" s="48">
        <f>SUM('2.CAD NCCF'!W273,'3.USD NCCF'!W273,'4.EUR NCCF'!W273,'5.GBP NCCF'!W273,'6.Other(Incld) NCCF'!W273)</f>
        <v>0</v>
      </c>
      <c r="Y273" s="326"/>
    </row>
    <row r="274" spans="2:25" x14ac:dyDescent="0.25">
      <c r="B274" s="25"/>
      <c r="C274" s="24"/>
      <c r="D274" s="24"/>
      <c r="E274" s="24" t="s">
        <v>225</v>
      </c>
      <c r="F274" s="63"/>
      <c r="G274" s="68">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146" t="s">
        <v>226</v>
      </c>
      <c r="G275" s="158">
        <f>SUM('2.CAD NCCF'!G275,'3.USD NCCF'!G275,'4.EUR NCCF'!G275,'5.GBP NCCF'!G275,'6.Other(Incld) NCCF'!G275)</f>
        <v>0</v>
      </c>
      <c r="H275" s="148">
        <f>SUM('2.CAD NCCF'!H275,'3.USD NCCF'!H275,'4.EUR NCCF'!H275,'5.GBP NCCF'!H275,'6.Other(Incld) NCCF'!H275)</f>
        <v>0</v>
      </c>
      <c r="I275" s="152">
        <f>SUM('2.CAD NCCF'!I275,'3.USD NCCF'!I275,'4.EUR NCCF'!I275,'5.GBP NCCF'!I275,'6.Other(Incld) NCCF'!I275)</f>
        <v>0</v>
      </c>
      <c r="J275" s="152">
        <f>SUM('2.CAD NCCF'!J275,'3.USD NCCF'!J275,'4.EUR NCCF'!J275,'5.GBP NCCF'!J275,'6.Other(Incld) NCCF'!J275)</f>
        <v>0</v>
      </c>
      <c r="K275" s="162">
        <f>SUM('2.CAD NCCF'!K275,'3.USD NCCF'!K275,'4.EUR NCCF'!K275,'5.GBP NCCF'!K275,'6.Other(Incld) NCCF'!K275)</f>
        <v>0</v>
      </c>
      <c r="L275" s="151">
        <f>SUM('2.CAD NCCF'!L275,'3.USD NCCF'!L275,'4.EUR NCCF'!L275,'5.GBP NCCF'!L275,'6.Other(Incld) NCCF'!L275)</f>
        <v>0</v>
      </c>
      <c r="M275" s="42"/>
      <c r="N275" s="42"/>
      <c r="O275" s="42"/>
      <c r="P275" s="42"/>
      <c r="Q275" s="42"/>
      <c r="R275" s="42"/>
      <c r="S275" s="42"/>
      <c r="T275" s="42"/>
      <c r="U275" s="42"/>
      <c r="V275" s="44"/>
      <c r="W275" s="44"/>
      <c r="Y275" s="326"/>
    </row>
    <row r="276" spans="2:25" outlineLevel="1" x14ac:dyDescent="0.25">
      <c r="B276" s="25"/>
      <c r="C276" s="24"/>
      <c r="D276" s="24"/>
      <c r="E276" s="24"/>
      <c r="F276" s="146" t="s">
        <v>227</v>
      </c>
      <c r="G276" s="158">
        <f>SUM('2.CAD NCCF'!G276,'3.USD NCCF'!G276,'4.EUR NCCF'!G276,'5.GBP NCCF'!G276,'6.Other(Incld) NCCF'!G276)</f>
        <v>0</v>
      </c>
      <c r="H276" s="148">
        <f>SUM('2.CAD NCCF'!H276,'3.USD NCCF'!H276,'4.EUR NCCF'!H276,'5.GBP NCCF'!H276,'6.Other(Incld) NCCF'!H276)</f>
        <v>0</v>
      </c>
      <c r="I276" s="152">
        <f>SUM('2.CAD NCCF'!I276,'3.USD NCCF'!I276,'4.EUR NCCF'!I276,'5.GBP NCCF'!I276,'6.Other(Incld) NCCF'!I276)</f>
        <v>0</v>
      </c>
      <c r="J276" s="152">
        <f>SUM('2.CAD NCCF'!J276,'3.USD NCCF'!J276,'4.EUR NCCF'!J276,'5.GBP NCCF'!J276,'6.Other(Incld) NCCF'!J276)</f>
        <v>0</v>
      </c>
      <c r="K276" s="162">
        <f>SUM('2.CAD NCCF'!K276,'3.USD NCCF'!K276,'4.EUR NCCF'!K276,'5.GBP NCCF'!K276,'6.Other(Incld) NCCF'!K276)</f>
        <v>0</v>
      </c>
      <c r="L276" s="151">
        <f>SUM('2.CAD NCCF'!L276,'3.USD NCCF'!L276,'4.EUR NCCF'!L276,'5.GBP NCCF'!L276,'6.Other(Incld) NCCF'!L276)</f>
        <v>0</v>
      </c>
      <c r="M276" s="152">
        <f>SUM('2.CAD NCCF'!M276,'3.USD NCCF'!M276,'4.EUR NCCF'!M276,'5.GBP NCCF'!M276,'6.Other(Incld) NCCF'!M276)</f>
        <v>0</v>
      </c>
      <c r="N276" s="42"/>
      <c r="O276" s="42"/>
      <c r="P276" s="42"/>
      <c r="Q276" s="42"/>
      <c r="R276" s="42"/>
      <c r="S276" s="42"/>
      <c r="T276" s="42"/>
      <c r="U276" s="42"/>
      <c r="V276" s="44"/>
      <c r="W276" s="44"/>
      <c r="Y276" s="326"/>
    </row>
    <row r="277" spans="2:25" outlineLevel="1" x14ac:dyDescent="0.25">
      <c r="B277" s="25"/>
      <c r="C277" s="24"/>
      <c r="D277" s="24"/>
      <c r="E277" s="24"/>
      <c r="F277" s="146" t="s">
        <v>228</v>
      </c>
      <c r="G277" s="158">
        <f>SUM('2.CAD NCCF'!G277,'3.USD NCCF'!G277,'4.EUR NCCF'!G277,'5.GBP NCCF'!G277,'6.Other(Incld) NCCF'!G277)</f>
        <v>0</v>
      </c>
      <c r="H277" s="148">
        <f>SUM('2.CAD NCCF'!H277,'3.USD NCCF'!H277,'4.EUR NCCF'!H277,'5.GBP NCCF'!H277,'6.Other(Incld) NCCF'!H277)</f>
        <v>0</v>
      </c>
      <c r="I277" s="152">
        <f>SUM('2.CAD NCCF'!I277,'3.USD NCCF'!I277,'4.EUR NCCF'!I277,'5.GBP NCCF'!I277,'6.Other(Incld) NCCF'!I277)</f>
        <v>0</v>
      </c>
      <c r="J277" s="152">
        <f>SUM('2.CAD NCCF'!J277,'3.USD NCCF'!J277,'4.EUR NCCF'!J277,'5.GBP NCCF'!J277,'6.Other(Incld) NCCF'!J277)</f>
        <v>0</v>
      </c>
      <c r="K277" s="162">
        <f>SUM('2.CAD NCCF'!K277,'3.USD NCCF'!K277,'4.EUR NCCF'!K277,'5.GBP NCCF'!K277,'6.Other(Incld) NCCF'!K277)</f>
        <v>0</v>
      </c>
      <c r="L277" s="151">
        <f>SUM('2.CAD NCCF'!L277,'3.USD NCCF'!L277,'4.EUR NCCF'!L277,'5.GBP NCCF'!L277,'6.Other(Incld) NCCF'!L277)</f>
        <v>0</v>
      </c>
      <c r="M277" s="152">
        <f>SUM('2.CAD NCCF'!M277,'3.USD NCCF'!M277,'4.EUR NCCF'!M277,'5.GBP NCCF'!M277,'6.Other(Incld) NCCF'!M277)</f>
        <v>0</v>
      </c>
      <c r="N277" s="152">
        <f>SUM('2.CAD NCCF'!N277,'3.USD NCCF'!N277,'4.EUR NCCF'!N277,'5.GBP NCCF'!N277,'6.Other(Incld) NCCF'!N277)</f>
        <v>0</v>
      </c>
      <c r="O277" s="152">
        <f>SUM('2.CAD NCCF'!O277,'3.USD NCCF'!O277,'4.EUR NCCF'!O277,'5.GBP NCCF'!O277,'6.Other(Incld) NCCF'!O277)</f>
        <v>0</v>
      </c>
      <c r="P277" s="42"/>
      <c r="Q277" s="42"/>
      <c r="R277" s="42"/>
      <c r="S277" s="42"/>
      <c r="T277" s="42"/>
      <c r="U277" s="42"/>
      <c r="V277" s="44"/>
      <c r="W277" s="44"/>
      <c r="Y277" s="326"/>
    </row>
    <row r="278" spans="2:25" outlineLevel="1" x14ac:dyDescent="0.25">
      <c r="B278" s="25"/>
      <c r="C278" s="24"/>
      <c r="D278" s="24"/>
      <c r="E278" s="24"/>
      <c r="F278" s="146" t="s">
        <v>229</v>
      </c>
      <c r="G278" s="158">
        <f>SUM('2.CAD NCCF'!G278,'3.USD NCCF'!G278,'4.EUR NCCF'!G278,'5.GBP NCCF'!G278,'6.Other(Incld) NCCF'!G278)</f>
        <v>0</v>
      </c>
      <c r="H278" s="148">
        <f>SUM('2.CAD NCCF'!H278,'3.USD NCCF'!H278,'4.EUR NCCF'!H278,'5.GBP NCCF'!H278,'6.Other(Incld) NCCF'!H278)</f>
        <v>0</v>
      </c>
      <c r="I278" s="152">
        <f>SUM('2.CAD NCCF'!I278,'3.USD NCCF'!I278,'4.EUR NCCF'!I278,'5.GBP NCCF'!I278,'6.Other(Incld) NCCF'!I278)</f>
        <v>0</v>
      </c>
      <c r="J278" s="152">
        <f>SUM('2.CAD NCCF'!J278,'3.USD NCCF'!J278,'4.EUR NCCF'!J278,'5.GBP NCCF'!J278,'6.Other(Incld) NCCF'!J278)</f>
        <v>0</v>
      </c>
      <c r="K278" s="162">
        <f>SUM('2.CAD NCCF'!K278,'3.USD NCCF'!K278,'4.EUR NCCF'!K278,'5.GBP NCCF'!K278,'6.Other(Incld) NCCF'!K278)</f>
        <v>0</v>
      </c>
      <c r="L278" s="151">
        <f>SUM('2.CAD NCCF'!L278,'3.USD NCCF'!L278,'4.EUR NCCF'!L278,'5.GBP NCCF'!L278,'6.Other(Incld) NCCF'!L278)</f>
        <v>0</v>
      </c>
      <c r="M278" s="152">
        <f>SUM('2.CAD NCCF'!M278,'3.USD NCCF'!M278,'4.EUR NCCF'!M278,'5.GBP NCCF'!M278,'6.Other(Incld) NCCF'!M278)</f>
        <v>0</v>
      </c>
      <c r="N278" s="152">
        <f>SUM('2.CAD NCCF'!N278,'3.USD NCCF'!N278,'4.EUR NCCF'!N278,'5.GBP NCCF'!N278,'6.Other(Incld) NCCF'!N278)</f>
        <v>0</v>
      </c>
      <c r="O278" s="154">
        <f>SUM('2.CAD NCCF'!O278,'3.USD NCCF'!O278,'4.EUR NCCF'!O278,'5.GBP NCCF'!O278,'6.Other(Incld) NCCF'!O278)</f>
        <v>0</v>
      </c>
      <c r="P278" s="154">
        <f>SUM('2.CAD NCCF'!P278,'3.USD NCCF'!P278,'4.EUR NCCF'!P278,'5.GBP NCCF'!P278,'6.Other(Incld) NCCF'!P278)</f>
        <v>0</v>
      </c>
      <c r="Q278" s="154">
        <f>SUM('2.CAD NCCF'!Q278,'3.USD NCCF'!Q278,'4.EUR NCCF'!Q278,'5.GBP NCCF'!Q278,'6.Other(Incld) NCCF'!Q278)</f>
        <v>0</v>
      </c>
      <c r="R278" s="154">
        <f>SUM('2.CAD NCCF'!R278,'3.USD NCCF'!R278,'4.EUR NCCF'!R278,'5.GBP NCCF'!R278,'6.Other(Incld) NCCF'!R278)</f>
        <v>0</v>
      </c>
      <c r="S278" s="154">
        <f>SUM('2.CAD NCCF'!S278,'3.USD NCCF'!S278,'4.EUR NCCF'!S278,'5.GBP NCCF'!S278,'6.Other(Incld) NCCF'!S278)</f>
        <v>0</v>
      </c>
      <c r="T278" s="42"/>
      <c r="U278" s="42"/>
      <c r="V278" s="44"/>
      <c r="W278" s="44"/>
      <c r="Y278" s="326"/>
    </row>
    <row r="279" spans="2:25" outlineLevel="1" x14ac:dyDescent="0.25">
      <c r="B279" s="25"/>
      <c r="C279" s="24"/>
      <c r="D279" s="24"/>
      <c r="E279" s="24"/>
      <c r="F279" s="146" t="s">
        <v>230</v>
      </c>
      <c r="G279" s="158">
        <f>SUM('2.CAD NCCF'!G279,'3.USD NCCF'!G279,'4.EUR NCCF'!G279,'5.GBP NCCF'!G279,'6.Other(Incld) NCCF'!G279)</f>
        <v>0</v>
      </c>
      <c r="H279" s="148">
        <f>SUM('2.CAD NCCF'!H279,'3.USD NCCF'!H279,'4.EUR NCCF'!H279,'5.GBP NCCF'!H279,'6.Other(Incld) NCCF'!H279)</f>
        <v>0</v>
      </c>
      <c r="I279" s="152">
        <f>SUM('2.CAD NCCF'!I279,'3.USD NCCF'!I279,'4.EUR NCCF'!I279,'5.GBP NCCF'!I279,'6.Other(Incld) NCCF'!I279)</f>
        <v>0</v>
      </c>
      <c r="J279" s="152">
        <f>SUM('2.CAD NCCF'!J279,'3.USD NCCF'!J279,'4.EUR NCCF'!J279,'5.GBP NCCF'!J279,'6.Other(Incld) NCCF'!J279)</f>
        <v>0</v>
      </c>
      <c r="K279" s="162">
        <f>SUM('2.CAD NCCF'!K279,'3.USD NCCF'!K279,'4.EUR NCCF'!K279,'5.GBP NCCF'!K279,'6.Other(Incld) NCCF'!K279)</f>
        <v>0</v>
      </c>
      <c r="L279" s="151">
        <f>SUM('2.CAD NCCF'!L279,'3.USD NCCF'!L279,'4.EUR NCCF'!L279,'5.GBP NCCF'!L279,'6.Other(Incld) NCCF'!L279)</f>
        <v>0</v>
      </c>
      <c r="M279" s="152">
        <f>SUM('2.CAD NCCF'!M279,'3.USD NCCF'!M279,'4.EUR NCCF'!M279,'5.GBP NCCF'!M279,'6.Other(Incld) NCCF'!M279)</f>
        <v>0</v>
      </c>
      <c r="N279" s="152">
        <f>SUM('2.CAD NCCF'!N279,'3.USD NCCF'!N279,'4.EUR NCCF'!N279,'5.GBP NCCF'!N279,'6.Other(Incld) NCCF'!N279)</f>
        <v>0</v>
      </c>
      <c r="O279" s="154">
        <f>SUM('2.CAD NCCF'!O279,'3.USD NCCF'!O279,'4.EUR NCCF'!O279,'5.GBP NCCF'!O279,'6.Other(Incld) NCCF'!O279)</f>
        <v>0</v>
      </c>
      <c r="P279" s="154">
        <f>SUM('2.CAD NCCF'!P279,'3.USD NCCF'!P279,'4.EUR NCCF'!P279,'5.GBP NCCF'!P279,'6.Other(Incld) NCCF'!P279)</f>
        <v>0</v>
      </c>
      <c r="Q279" s="154">
        <f>SUM('2.CAD NCCF'!Q279,'3.USD NCCF'!Q279,'4.EUR NCCF'!Q279,'5.GBP NCCF'!Q279,'6.Other(Incld) NCCF'!Q279)</f>
        <v>0</v>
      </c>
      <c r="R279" s="154">
        <f>SUM('2.CAD NCCF'!R279,'3.USD NCCF'!R279,'4.EUR NCCF'!R279,'5.GBP NCCF'!R279,'6.Other(Incld) NCCF'!R279)</f>
        <v>0</v>
      </c>
      <c r="S279" s="154">
        <f>SUM('2.CAD NCCF'!S279,'3.USD NCCF'!S279,'4.EUR NCCF'!S279,'5.GBP NCCF'!S279,'6.Other(Incld) NCCF'!S279)</f>
        <v>0</v>
      </c>
      <c r="T279" s="154">
        <f>SUM('2.CAD NCCF'!T279,'3.USD NCCF'!T279,'4.EUR NCCF'!T279,'5.GBP NCCF'!T279,'6.Other(Incld) NCCF'!T279)</f>
        <v>0</v>
      </c>
      <c r="U279" s="154">
        <f>SUM('2.CAD NCCF'!U279,'3.USD NCCF'!U279,'4.EUR NCCF'!U279,'5.GBP NCCF'!U279,'6.Other(Incld) NCCF'!U279)</f>
        <v>0</v>
      </c>
      <c r="V279" s="185">
        <f>SUM('2.CAD NCCF'!V279,'3.USD NCCF'!V279,'4.EUR NCCF'!V279,'5.GBP NCCF'!V279,'6.Other(Incld) NCCF'!V279)</f>
        <v>0</v>
      </c>
      <c r="W279" s="48">
        <f>SUM('2.CAD NCCF'!W279,'3.USD NCCF'!W279,'4.EUR NCCF'!W279,'5.GBP NCCF'!W279,'6.Other(Incld) NCCF'!W279)</f>
        <v>0</v>
      </c>
      <c r="Y279" s="326"/>
    </row>
    <row r="280" spans="2:25" outlineLevel="1" x14ac:dyDescent="0.25">
      <c r="B280" s="25"/>
      <c r="C280" s="24"/>
      <c r="D280" s="24"/>
      <c r="E280" s="24"/>
      <c r="F280" s="146" t="s">
        <v>231</v>
      </c>
      <c r="G280" s="158">
        <f>SUM('2.CAD NCCF'!G280,'3.USD NCCF'!G280,'4.EUR NCCF'!G280,'5.GBP NCCF'!G280,'6.Other(Incld) NCCF'!G280)</f>
        <v>0</v>
      </c>
      <c r="H280" s="148">
        <f>SUM('2.CAD NCCF'!H280,'3.USD NCCF'!H280,'4.EUR NCCF'!H280,'5.GBP NCCF'!H280,'6.Other(Incld) NCCF'!H280)</f>
        <v>0</v>
      </c>
      <c r="I280" s="152">
        <f>SUM('2.CAD NCCF'!I280,'3.USD NCCF'!I280,'4.EUR NCCF'!I280,'5.GBP NCCF'!I280,'6.Other(Incld) NCCF'!I280)</f>
        <v>0</v>
      </c>
      <c r="J280" s="152">
        <f>SUM('2.CAD NCCF'!J280,'3.USD NCCF'!J280,'4.EUR NCCF'!J280,'5.GBP NCCF'!J280,'6.Other(Incld) NCCF'!J280)</f>
        <v>0</v>
      </c>
      <c r="K280" s="162">
        <f>SUM('2.CAD NCCF'!K280,'3.USD NCCF'!K280,'4.EUR NCCF'!K280,'5.GBP NCCF'!K280,'6.Other(Incld) NCCF'!K280)</f>
        <v>0</v>
      </c>
      <c r="L280" s="184">
        <f>SUM('2.CAD NCCF'!L280,'3.USD NCCF'!L280,'4.EUR NCCF'!L280,'5.GBP NCCF'!L280,'6.Other(Incld) NCCF'!L280)</f>
        <v>0</v>
      </c>
      <c r="M280" s="152">
        <f>SUM('2.CAD NCCF'!M280,'3.USD NCCF'!M280,'4.EUR NCCF'!M280,'5.GBP NCCF'!M280,'6.Other(Incld) NCCF'!M280)</f>
        <v>0</v>
      </c>
      <c r="N280" s="154">
        <f>SUM('2.CAD NCCF'!N280,'3.USD NCCF'!N280,'4.EUR NCCF'!N280,'5.GBP NCCF'!N280,'6.Other(Incld) NCCF'!N280)</f>
        <v>0</v>
      </c>
      <c r="O280" s="154">
        <f>SUM('2.CAD NCCF'!O280,'3.USD NCCF'!O280,'4.EUR NCCF'!O280,'5.GBP NCCF'!O280,'6.Other(Incld) NCCF'!O280)</f>
        <v>0</v>
      </c>
      <c r="P280" s="154">
        <f>SUM('2.CAD NCCF'!P280,'3.USD NCCF'!P280,'4.EUR NCCF'!P280,'5.GBP NCCF'!P280,'6.Other(Incld) NCCF'!P280)</f>
        <v>0</v>
      </c>
      <c r="Q280" s="154">
        <f>SUM('2.CAD NCCF'!Q280,'3.USD NCCF'!Q280,'4.EUR NCCF'!Q280,'5.GBP NCCF'!Q280,'6.Other(Incld) NCCF'!Q280)</f>
        <v>0</v>
      </c>
      <c r="R280" s="154">
        <f>SUM('2.CAD NCCF'!R280,'3.USD NCCF'!R280,'4.EUR NCCF'!R280,'5.GBP NCCF'!R280,'6.Other(Incld) NCCF'!R280)</f>
        <v>0</v>
      </c>
      <c r="S280" s="154">
        <f>SUM('2.CAD NCCF'!S280,'3.USD NCCF'!S280,'4.EUR NCCF'!S280,'5.GBP NCCF'!S280,'6.Other(Incld) NCCF'!S280)</f>
        <v>0</v>
      </c>
      <c r="T280" s="154">
        <f>SUM('2.CAD NCCF'!T280,'3.USD NCCF'!T280,'4.EUR NCCF'!T280,'5.GBP NCCF'!T280,'6.Other(Incld) NCCF'!T280)</f>
        <v>0</v>
      </c>
      <c r="U280" s="154">
        <f>SUM('2.CAD NCCF'!U280,'3.USD NCCF'!U280,'4.EUR NCCF'!U280,'5.GBP NCCF'!U280,'6.Other(Incld) NCCF'!U280)</f>
        <v>0</v>
      </c>
      <c r="V280" s="185">
        <f>SUM('2.CAD NCCF'!V280,'3.USD NCCF'!V280,'4.EUR NCCF'!V280,'5.GBP NCCF'!V280,'6.Other(Incld) NCCF'!V280)</f>
        <v>0</v>
      </c>
      <c r="W280" s="48">
        <f>SUM('2.CAD NCCF'!W280,'3.USD NCCF'!W280,'4.EUR NCCF'!W280,'5.GBP NCCF'!W280,'6.Other(Incld) NCCF'!W280)</f>
        <v>0</v>
      </c>
      <c r="Y280" s="326"/>
    </row>
    <row r="281" spans="2:25" x14ac:dyDescent="0.25">
      <c r="B281" s="25"/>
      <c r="C281" s="24"/>
      <c r="D281" s="24"/>
      <c r="E281" s="24" t="s">
        <v>232</v>
      </c>
      <c r="F281" s="63"/>
      <c r="G281" s="68">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146" t="s">
        <v>233</v>
      </c>
      <c r="G282" s="158">
        <f>SUM('2.CAD NCCF'!G282,'3.USD NCCF'!G282,'4.EUR NCCF'!G282,'5.GBP NCCF'!G282,'6.Other(Incld) NCCF'!G282)</f>
        <v>0</v>
      </c>
      <c r="H282" s="148">
        <f>SUM('2.CAD NCCF'!H282,'3.USD NCCF'!H282,'4.EUR NCCF'!H282,'5.GBP NCCF'!H282,'6.Other(Incld) NCCF'!H282)</f>
        <v>0</v>
      </c>
      <c r="I282" s="152">
        <f>SUM('2.CAD NCCF'!I282,'3.USD NCCF'!I282,'4.EUR NCCF'!I282,'5.GBP NCCF'!I282,'6.Other(Incld) NCCF'!I282)</f>
        <v>0</v>
      </c>
      <c r="J282" s="152">
        <f>SUM('2.CAD NCCF'!J282,'3.USD NCCF'!J282,'4.EUR NCCF'!J282,'5.GBP NCCF'!J282,'6.Other(Incld) NCCF'!J282)</f>
        <v>0</v>
      </c>
      <c r="K282" s="162">
        <f>SUM('2.CAD NCCF'!K282,'3.USD NCCF'!K282,'4.EUR NCCF'!K282,'5.GBP NCCF'!K282,'6.Other(Incld) NCCF'!K282)</f>
        <v>0</v>
      </c>
      <c r="L282" s="151">
        <f>SUM('2.CAD NCCF'!L282,'3.USD NCCF'!L282,'4.EUR NCCF'!L282,'5.GBP NCCF'!L282,'6.Other(Incld) NCCF'!L282)</f>
        <v>0</v>
      </c>
      <c r="M282" s="42"/>
      <c r="N282" s="42"/>
      <c r="O282" s="42"/>
      <c r="P282" s="42"/>
      <c r="Q282" s="42"/>
      <c r="R282" s="42"/>
      <c r="S282" s="42"/>
      <c r="T282" s="42"/>
      <c r="U282" s="42"/>
      <c r="V282" s="44"/>
      <c r="W282" s="44"/>
      <c r="Y282" s="326"/>
    </row>
    <row r="283" spans="2:25" outlineLevel="1" x14ac:dyDescent="0.25">
      <c r="B283" s="25"/>
      <c r="C283" s="24"/>
      <c r="D283" s="24"/>
      <c r="E283" s="24"/>
      <c r="F283" s="146" t="s">
        <v>234</v>
      </c>
      <c r="G283" s="158">
        <f>SUM('2.CAD NCCF'!G283,'3.USD NCCF'!G283,'4.EUR NCCF'!G283,'5.GBP NCCF'!G283,'6.Other(Incld) NCCF'!G283)</f>
        <v>0</v>
      </c>
      <c r="H283" s="148">
        <f>SUM('2.CAD NCCF'!H283,'3.USD NCCF'!H283,'4.EUR NCCF'!H283,'5.GBP NCCF'!H283,'6.Other(Incld) NCCF'!H283)</f>
        <v>0</v>
      </c>
      <c r="I283" s="152">
        <f>SUM('2.CAD NCCF'!I283,'3.USD NCCF'!I283,'4.EUR NCCF'!I283,'5.GBP NCCF'!I283,'6.Other(Incld) NCCF'!I283)</f>
        <v>0</v>
      </c>
      <c r="J283" s="152">
        <f>SUM('2.CAD NCCF'!J283,'3.USD NCCF'!J283,'4.EUR NCCF'!J283,'5.GBP NCCF'!J283,'6.Other(Incld) NCCF'!J283)</f>
        <v>0</v>
      </c>
      <c r="K283" s="162">
        <f>SUM('2.CAD NCCF'!K283,'3.USD NCCF'!K283,'4.EUR NCCF'!K283,'5.GBP NCCF'!K283,'6.Other(Incld) NCCF'!K283)</f>
        <v>0</v>
      </c>
      <c r="L283" s="151">
        <f>SUM('2.CAD NCCF'!L283,'3.USD NCCF'!L283,'4.EUR NCCF'!L283,'5.GBP NCCF'!L283,'6.Other(Incld) NCCF'!L283)</f>
        <v>0</v>
      </c>
      <c r="M283" s="152">
        <f>SUM('2.CAD NCCF'!M283,'3.USD NCCF'!M283,'4.EUR NCCF'!M283,'5.GBP NCCF'!M283,'6.Other(Incld) NCCF'!M283)</f>
        <v>0</v>
      </c>
      <c r="N283" s="42"/>
      <c r="O283" s="42"/>
      <c r="P283" s="42"/>
      <c r="Q283" s="42"/>
      <c r="R283" s="42"/>
      <c r="S283" s="42"/>
      <c r="T283" s="42"/>
      <c r="U283" s="42"/>
      <c r="V283" s="44"/>
      <c r="W283" s="44"/>
      <c r="Y283" s="326"/>
    </row>
    <row r="284" spans="2:25" outlineLevel="1" x14ac:dyDescent="0.25">
      <c r="B284" s="25"/>
      <c r="C284" s="24"/>
      <c r="D284" s="24"/>
      <c r="E284" s="24"/>
      <c r="F284" s="146" t="s">
        <v>235</v>
      </c>
      <c r="G284" s="158">
        <f>SUM('2.CAD NCCF'!G284,'3.USD NCCF'!G284,'4.EUR NCCF'!G284,'5.GBP NCCF'!G284,'6.Other(Incld) NCCF'!G284)</f>
        <v>0</v>
      </c>
      <c r="H284" s="148">
        <f>SUM('2.CAD NCCF'!H284,'3.USD NCCF'!H284,'4.EUR NCCF'!H284,'5.GBP NCCF'!H284,'6.Other(Incld) NCCF'!H284)</f>
        <v>0</v>
      </c>
      <c r="I284" s="152">
        <f>SUM('2.CAD NCCF'!I284,'3.USD NCCF'!I284,'4.EUR NCCF'!I284,'5.GBP NCCF'!I284,'6.Other(Incld) NCCF'!I284)</f>
        <v>0</v>
      </c>
      <c r="J284" s="152">
        <f>SUM('2.CAD NCCF'!J284,'3.USD NCCF'!J284,'4.EUR NCCF'!J284,'5.GBP NCCF'!J284,'6.Other(Incld) NCCF'!J284)</f>
        <v>0</v>
      </c>
      <c r="K284" s="162">
        <f>SUM('2.CAD NCCF'!K284,'3.USD NCCF'!K284,'4.EUR NCCF'!K284,'5.GBP NCCF'!K284,'6.Other(Incld) NCCF'!K284)</f>
        <v>0</v>
      </c>
      <c r="L284" s="151">
        <f>SUM('2.CAD NCCF'!L284,'3.USD NCCF'!L284,'4.EUR NCCF'!L284,'5.GBP NCCF'!L284,'6.Other(Incld) NCCF'!L284)</f>
        <v>0</v>
      </c>
      <c r="M284" s="152">
        <f>SUM('2.CAD NCCF'!M284,'3.USD NCCF'!M284,'4.EUR NCCF'!M284,'5.GBP NCCF'!M284,'6.Other(Incld) NCCF'!M284)</f>
        <v>0</v>
      </c>
      <c r="N284" s="152">
        <f>SUM('2.CAD NCCF'!N284,'3.USD NCCF'!N284,'4.EUR NCCF'!N284,'5.GBP NCCF'!N284,'6.Other(Incld) NCCF'!N284)</f>
        <v>0</v>
      </c>
      <c r="O284" s="152">
        <f>SUM('2.CAD NCCF'!O284,'3.USD NCCF'!O284,'4.EUR NCCF'!O284,'5.GBP NCCF'!O284,'6.Other(Incld) NCCF'!O284)</f>
        <v>0</v>
      </c>
      <c r="P284" s="42"/>
      <c r="Q284" s="42"/>
      <c r="R284" s="42"/>
      <c r="S284" s="42"/>
      <c r="T284" s="42"/>
      <c r="U284" s="42"/>
      <c r="V284" s="44"/>
      <c r="W284" s="44"/>
      <c r="Y284" s="326"/>
    </row>
    <row r="285" spans="2:25" outlineLevel="1" x14ac:dyDescent="0.25">
      <c r="B285" s="25"/>
      <c r="C285" s="24"/>
      <c r="D285" s="24"/>
      <c r="E285" s="24"/>
      <c r="F285" s="146" t="s">
        <v>236</v>
      </c>
      <c r="G285" s="158">
        <f>SUM('2.CAD NCCF'!G285,'3.USD NCCF'!G285,'4.EUR NCCF'!G285,'5.GBP NCCF'!G285,'6.Other(Incld) NCCF'!G285)</f>
        <v>0</v>
      </c>
      <c r="H285" s="148">
        <f>SUM('2.CAD NCCF'!H285,'3.USD NCCF'!H285,'4.EUR NCCF'!H285,'5.GBP NCCF'!H285,'6.Other(Incld) NCCF'!H285)</f>
        <v>0</v>
      </c>
      <c r="I285" s="152">
        <f>SUM('2.CAD NCCF'!I285,'3.USD NCCF'!I285,'4.EUR NCCF'!I285,'5.GBP NCCF'!I285,'6.Other(Incld) NCCF'!I285)</f>
        <v>0</v>
      </c>
      <c r="J285" s="152">
        <f>SUM('2.CAD NCCF'!J285,'3.USD NCCF'!J285,'4.EUR NCCF'!J285,'5.GBP NCCF'!J285,'6.Other(Incld) NCCF'!J285)</f>
        <v>0</v>
      </c>
      <c r="K285" s="162">
        <f>SUM('2.CAD NCCF'!K285,'3.USD NCCF'!K285,'4.EUR NCCF'!K285,'5.GBP NCCF'!K285,'6.Other(Incld) NCCF'!K285)</f>
        <v>0</v>
      </c>
      <c r="L285" s="151">
        <f>SUM('2.CAD NCCF'!L285,'3.USD NCCF'!L285,'4.EUR NCCF'!L285,'5.GBP NCCF'!L285,'6.Other(Incld) NCCF'!L285)</f>
        <v>0</v>
      </c>
      <c r="M285" s="152">
        <f>SUM('2.CAD NCCF'!M285,'3.USD NCCF'!M285,'4.EUR NCCF'!M285,'5.GBP NCCF'!M285,'6.Other(Incld) NCCF'!M285)</f>
        <v>0</v>
      </c>
      <c r="N285" s="152">
        <f>SUM('2.CAD NCCF'!N285,'3.USD NCCF'!N285,'4.EUR NCCF'!N285,'5.GBP NCCF'!N285,'6.Other(Incld) NCCF'!N285)</f>
        <v>0</v>
      </c>
      <c r="O285" s="154">
        <f>SUM('2.CAD NCCF'!O285,'3.USD NCCF'!O285,'4.EUR NCCF'!O285,'5.GBP NCCF'!O285,'6.Other(Incld) NCCF'!O285)</f>
        <v>0</v>
      </c>
      <c r="P285" s="154">
        <f>SUM('2.CAD NCCF'!P285,'3.USD NCCF'!P285,'4.EUR NCCF'!P285,'5.GBP NCCF'!P285,'6.Other(Incld) NCCF'!P285)</f>
        <v>0</v>
      </c>
      <c r="Q285" s="154">
        <f>SUM('2.CAD NCCF'!Q285,'3.USD NCCF'!Q285,'4.EUR NCCF'!Q285,'5.GBP NCCF'!Q285,'6.Other(Incld) NCCF'!Q285)</f>
        <v>0</v>
      </c>
      <c r="R285" s="154">
        <f>SUM('2.CAD NCCF'!R285,'3.USD NCCF'!R285,'4.EUR NCCF'!R285,'5.GBP NCCF'!R285,'6.Other(Incld) NCCF'!R285)</f>
        <v>0</v>
      </c>
      <c r="S285" s="154">
        <f>SUM('2.CAD NCCF'!S285,'3.USD NCCF'!S285,'4.EUR NCCF'!S285,'5.GBP NCCF'!S285,'6.Other(Incld) NCCF'!S285)</f>
        <v>0</v>
      </c>
      <c r="T285" s="42"/>
      <c r="U285" s="42"/>
      <c r="V285" s="44"/>
      <c r="W285" s="44"/>
      <c r="Y285" s="326"/>
    </row>
    <row r="286" spans="2:25" outlineLevel="1" x14ac:dyDescent="0.25">
      <c r="B286" s="25"/>
      <c r="C286" s="24"/>
      <c r="D286" s="24"/>
      <c r="E286" s="24"/>
      <c r="F286" s="146" t="s">
        <v>237</v>
      </c>
      <c r="G286" s="158">
        <f>SUM('2.CAD NCCF'!G286,'3.USD NCCF'!G286,'4.EUR NCCF'!G286,'5.GBP NCCF'!G286,'6.Other(Incld) NCCF'!G286)</f>
        <v>0</v>
      </c>
      <c r="H286" s="148">
        <f>SUM('2.CAD NCCF'!H286,'3.USD NCCF'!H286,'4.EUR NCCF'!H286,'5.GBP NCCF'!H286,'6.Other(Incld) NCCF'!H286)</f>
        <v>0</v>
      </c>
      <c r="I286" s="152">
        <f>SUM('2.CAD NCCF'!I286,'3.USD NCCF'!I286,'4.EUR NCCF'!I286,'5.GBP NCCF'!I286,'6.Other(Incld) NCCF'!I286)</f>
        <v>0</v>
      </c>
      <c r="J286" s="152">
        <f>SUM('2.CAD NCCF'!J286,'3.USD NCCF'!J286,'4.EUR NCCF'!J286,'5.GBP NCCF'!J286,'6.Other(Incld) NCCF'!J286)</f>
        <v>0</v>
      </c>
      <c r="K286" s="162">
        <f>SUM('2.CAD NCCF'!K286,'3.USD NCCF'!K286,'4.EUR NCCF'!K286,'5.GBP NCCF'!K286,'6.Other(Incld) NCCF'!K286)</f>
        <v>0</v>
      </c>
      <c r="L286" s="151">
        <f>SUM('2.CAD NCCF'!L286,'3.USD NCCF'!L286,'4.EUR NCCF'!L286,'5.GBP NCCF'!L286,'6.Other(Incld) NCCF'!L286)</f>
        <v>0</v>
      </c>
      <c r="M286" s="152">
        <f>SUM('2.CAD NCCF'!M286,'3.USD NCCF'!M286,'4.EUR NCCF'!M286,'5.GBP NCCF'!M286,'6.Other(Incld) NCCF'!M286)</f>
        <v>0</v>
      </c>
      <c r="N286" s="152">
        <f>SUM('2.CAD NCCF'!N286,'3.USD NCCF'!N286,'4.EUR NCCF'!N286,'5.GBP NCCF'!N286,'6.Other(Incld) NCCF'!N286)</f>
        <v>0</v>
      </c>
      <c r="O286" s="154">
        <f>SUM('2.CAD NCCF'!O286,'3.USD NCCF'!O286,'4.EUR NCCF'!O286,'5.GBP NCCF'!O286,'6.Other(Incld) NCCF'!O286)</f>
        <v>0</v>
      </c>
      <c r="P286" s="154">
        <f>SUM('2.CAD NCCF'!P286,'3.USD NCCF'!P286,'4.EUR NCCF'!P286,'5.GBP NCCF'!P286,'6.Other(Incld) NCCF'!P286)</f>
        <v>0</v>
      </c>
      <c r="Q286" s="154">
        <f>SUM('2.CAD NCCF'!Q286,'3.USD NCCF'!Q286,'4.EUR NCCF'!Q286,'5.GBP NCCF'!Q286,'6.Other(Incld) NCCF'!Q286)</f>
        <v>0</v>
      </c>
      <c r="R286" s="154">
        <f>SUM('2.CAD NCCF'!R286,'3.USD NCCF'!R286,'4.EUR NCCF'!R286,'5.GBP NCCF'!R286,'6.Other(Incld) NCCF'!R286)</f>
        <v>0</v>
      </c>
      <c r="S286" s="154">
        <f>SUM('2.CAD NCCF'!S286,'3.USD NCCF'!S286,'4.EUR NCCF'!S286,'5.GBP NCCF'!S286,'6.Other(Incld) NCCF'!S286)</f>
        <v>0</v>
      </c>
      <c r="T286" s="154">
        <f>SUM('2.CAD NCCF'!T286,'3.USD NCCF'!T286,'4.EUR NCCF'!T286,'5.GBP NCCF'!T286,'6.Other(Incld) NCCF'!T286)</f>
        <v>0</v>
      </c>
      <c r="U286" s="154">
        <f>SUM('2.CAD NCCF'!U286,'3.USD NCCF'!U286,'4.EUR NCCF'!U286,'5.GBP NCCF'!U286,'6.Other(Incld) NCCF'!U286)</f>
        <v>0</v>
      </c>
      <c r="V286" s="185">
        <f>SUM('2.CAD NCCF'!V286,'3.USD NCCF'!V286,'4.EUR NCCF'!V286,'5.GBP NCCF'!V286,'6.Other(Incld) NCCF'!V286)</f>
        <v>0</v>
      </c>
      <c r="W286" s="48">
        <f>SUM('2.CAD NCCF'!W286,'3.USD NCCF'!W286,'4.EUR NCCF'!W286,'5.GBP NCCF'!W286,'6.Other(Incld) NCCF'!W286)</f>
        <v>0</v>
      </c>
      <c r="Y286" s="326"/>
    </row>
    <row r="287" spans="2:25" outlineLevel="1" x14ac:dyDescent="0.25">
      <c r="B287" s="25"/>
      <c r="C287" s="24"/>
      <c r="D287" s="24"/>
      <c r="E287" s="24"/>
      <c r="F287" s="146" t="s">
        <v>238</v>
      </c>
      <c r="G287" s="158">
        <f>SUM('2.CAD NCCF'!G287,'3.USD NCCF'!G287,'4.EUR NCCF'!G287,'5.GBP NCCF'!G287,'6.Other(Incld) NCCF'!G287)</f>
        <v>0</v>
      </c>
      <c r="H287" s="148">
        <f>SUM('2.CAD NCCF'!H287,'3.USD NCCF'!H287,'4.EUR NCCF'!H287,'5.GBP NCCF'!H287,'6.Other(Incld) NCCF'!H287)</f>
        <v>0</v>
      </c>
      <c r="I287" s="152">
        <f>SUM('2.CAD NCCF'!I287,'3.USD NCCF'!I287,'4.EUR NCCF'!I287,'5.GBP NCCF'!I287,'6.Other(Incld) NCCF'!I287)</f>
        <v>0</v>
      </c>
      <c r="J287" s="152">
        <f>SUM('2.CAD NCCF'!J287,'3.USD NCCF'!J287,'4.EUR NCCF'!J287,'5.GBP NCCF'!J287,'6.Other(Incld) NCCF'!J287)</f>
        <v>0</v>
      </c>
      <c r="K287" s="162">
        <f>SUM('2.CAD NCCF'!K287,'3.USD NCCF'!K287,'4.EUR NCCF'!K287,'5.GBP NCCF'!K287,'6.Other(Incld) NCCF'!K287)</f>
        <v>0</v>
      </c>
      <c r="L287" s="184">
        <f>SUM('2.CAD NCCF'!L287,'3.USD NCCF'!L287,'4.EUR NCCF'!L287,'5.GBP NCCF'!L287,'6.Other(Incld) NCCF'!L287)</f>
        <v>0</v>
      </c>
      <c r="M287" s="152">
        <f>SUM('2.CAD NCCF'!M287,'3.USD NCCF'!M287,'4.EUR NCCF'!M287,'5.GBP NCCF'!M287,'6.Other(Incld) NCCF'!M287)</f>
        <v>0</v>
      </c>
      <c r="N287" s="154">
        <f>SUM('2.CAD NCCF'!N287,'3.USD NCCF'!N287,'4.EUR NCCF'!N287,'5.GBP NCCF'!N287,'6.Other(Incld) NCCF'!N287)</f>
        <v>0</v>
      </c>
      <c r="O287" s="154">
        <f>SUM('2.CAD NCCF'!O287,'3.USD NCCF'!O287,'4.EUR NCCF'!O287,'5.GBP NCCF'!O287,'6.Other(Incld) NCCF'!O287)</f>
        <v>0</v>
      </c>
      <c r="P287" s="154">
        <f>SUM('2.CAD NCCF'!P287,'3.USD NCCF'!P287,'4.EUR NCCF'!P287,'5.GBP NCCF'!P287,'6.Other(Incld) NCCF'!P287)</f>
        <v>0</v>
      </c>
      <c r="Q287" s="154">
        <f>SUM('2.CAD NCCF'!Q287,'3.USD NCCF'!Q287,'4.EUR NCCF'!Q287,'5.GBP NCCF'!Q287,'6.Other(Incld) NCCF'!Q287)</f>
        <v>0</v>
      </c>
      <c r="R287" s="154">
        <f>SUM('2.CAD NCCF'!R287,'3.USD NCCF'!R287,'4.EUR NCCF'!R287,'5.GBP NCCF'!R287,'6.Other(Incld) NCCF'!R287)</f>
        <v>0</v>
      </c>
      <c r="S287" s="154">
        <f>SUM('2.CAD NCCF'!S287,'3.USD NCCF'!S287,'4.EUR NCCF'!S287,'5.GBP NCCF'!S287,'6.Other(Incld) NCCF'!S287)</f>
        <v>0</v>
      </c>
      <c r="T287" s="154">
        <f>SUM('2.CAD NCCF'!T287,'3.USD NCCF'!T287,'4.EUR NCCF'!T287,'5.GBP NCCF'!T287,'6.Other(Incld) NCCF'!T287)</f>
        <v>0</v>
      </c>
      <c r="U287" s="154">
        <f>SUM('2.CAD NCCF'!U287,'3.USD NCCF'!U287,'4.EUR NCCF'!U287,'5.GBP NCCF'!U287,'6.Other(Incld) NCCF'!U287)</f>
        <v>0</v>
      </c>
      <c r="V287" s="185">
        <f>SUM('2.CAD NCCF'!V287,'3.USD NCCF'!V287,'4.EUR NCCF'!V287,'5.GBP NCCF'!V287,'6.Other(Incld) NCCF'!V287)</f>
        <v>0</v>
      </c>
      <c r="W287" s="48">
        <f>SUM('2.CAD NCCF'!W287,'3.USD NCCF'!W287,'4.EUR NCCF'!W287,'5.GBP NCCF'!W287,'6.Other(Incld) NCCF'!W287)</f>
        <v>0</v>
      </c>
      <c r="Y287" s="326"/>
    </row>
    <row r="288" spans="2:25" x14ac:dyDescent="0.25">
      <c r="B288" s="25"/>
      <c r="C288" s="24"/>
      <c r="D288" s="24"/>
      <c r="E288" s="24" t="s">
        <v>239</v>
      </c>
      <c r="F288" s="63"/>
      <c r="G288" s="68">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146" t="s">
        <v>240</v>
      </c>
      <c r="G289" s="158">
        <f>SUM('2.CAD NCCF'!G289,'3.USD NCCF'!G289,'4.EUR NCCF'!G289,'5.GBP NCCF'!G289,'6.Other(Incld) NCCF'!G289)</f>
        <v>0</v>
      </c>
      <c r="H289" s="148">
        <f>SUM('2.CAD NCCF'!H289,'3.USD NCCF'!H289,'4.EUR NCCF'!H289,'5.GBP NCCF'!H289,'6.Other(Incld) NCCF'!H289)</f>
        <v>0</v>
      </c>
      <c r="I289" s="152">
        <f>SUM('2.CAD NCCF'!I289,'3.USD NCCF'!I289,'4.EUR NCCF'!I289,'5.GBP NCCF'!I289,'6.Other(Incld) NCCF'!I289)</f>
        <v>0</v>
      </c>
      <c r="J289" s="152">
        <f>SUM('2.CAD NCCF'!J289,'3.USD NCCF'!J289,'4.EUR NCCF'!J289,'5.GBP NCCF'!J289,'6.Other(Incld) NCCF'!J289)</f>
        <v>0</v>
      </c>
      <c r="K289" s="162">
        <f>SUM('2.CAD NCCF'!K289,'3.USD NCCF'!K289,'4.EUR NCCF'!K289,'5.GBP NCCF'!K289,'6.Other(Incld) NCCF'!K289)</f>
        <v>0</v>
      </c>
      <c r="L289" s="151">
        <f>SUM('2.CAD NCCF'!L289,'3.USD NCCF'!L289,'4.EUR NCCF'!L289,'5.GBP NCCF'!L289,'6.Other(Incld) NCCF'!L289)</f>
        <v>0</v>
      </c>
      <c r="M289" s="42"/>
      <c r="N289" s="42"/>
      <c r="O289" s="42"/>
      <c r="P289" s="42"/>
      <c r="Q289" s="42"/>
      <c r="R289" s="42"/>
      <c r="S289" s="42"/>
      <c r="T289" s="42"/>
      <c r="U289" s="42"/>
      <c r="V289" s="44"/>
      <c r="W289" s="44"/>
      <c r="Y289" s="326"/>
    </row>
    <row r="290" spans="2:25" outlineLevel="1" x14ac:dyDescent="0.25">
      <c r="B290" s="25"/>
      <c r="C290" s="24"/>
      <c r="D290" s="24"/>
      <c r="E290" s="23"/>
      <c r="F290" s="146" t="s">
        <v>241</v>
      </c>
      <c r="G290" s="158">
        <f>SUM('2.CAD NCCF'!G290,'3.USD NCCF'!G290,'4.EUR NCCF'!G290,'5.GBP NCCF'!G290,'6.Other(Incld) NCCF'!G290)</f>
        <v>0</v>
      </c>
      <c r="H290" s="148">
        <f>SUM('2.CAD NCCF'!H290,'3.USD NCCF'!H290,'4.EUR NCCF'!H290,'5.GBP NCCF'!H290,'6.Other(Incld) NCCF'!H290)</f>
        <v>0</v>
      </c>
      <c r="I290" s="152">
        <f>SUM('2.CAD NCCF'!I290,'3.USD NCCF'!I290,'4.EUR NCCF'!I290,'5.GBP NCCF'!I290,'6.Other(Incld) NCCF'!I290)</f>
        <v>0</v>
      </c>
      <c r="J290" s="152">
        <f>SUM('2.CAD NCCF'!J290,'3.USD NCCF'!J290,'4.EUR NCCF'!J290,'5.GBP NCCF'!J290,'6.Other(Incld) NCCF'!J290)</f>
        <v>0</v>
      </c>
      <c r="K290" s="162">
        <f>SUM('2.CAD NCCF'!K290,'3.USD NCCF'!K290,'4.EUR NCCF'!K290,'5.GBP NCCF'!K290,'6.Other(Incld) NCCF'!K290)</f>
        <v>0</v>
      </c>
      <c r="L290" s="151">
        <f>SUM('2.CAD NCCF'!L290,'3.USD NCCF'!L290,'4.EUR NCCF'!L290,'5.GBP NCCF'!L290,'6.Other(Incld) NCCF'!L290)</f>
        <v>0</v>
      </c>
      <c r="M290" s="152">
        <f>SUM('2.CAD NCCF'!M290,'3.USD NCCF'!M290,'4.EUR NCCF'!M290,'5.GBP NCCF'!M290,'6.Other(Incld) NCCF'!M290)</f>
        <v>0</v>
      </c>
      <c r="N290" s="42"/>
      <c r="O290" s="42"/>
      <c r="P290" s="42"/>
      <c r="Q290" s="42"/>
      <c r="R290" s="42"/>
      <c r="S290" s="42"/>
      <c r="T290" s="42"/>
      <c r="U290" s="42"/>
      <c r="V290" s="44"/>
      <c r="W290" s="44"/>
      <c r="Y290" s="326"/>
    </row>
    <row r="291" spans="2:25" outlineLevel="1" x14ac:dyDescent="0.25">
      <c r="B291" s="25"/>
      <c r="C291" s="24"/>
      <c r="D291" s="24"/>
      <c r="E291" s="23"/>
      <c r="F291" s="146" t="s">
        <v>242</v>
      </c>
      <c r="G291" s="158">
        <f>SUM('2.CAD NCCF'!G291,'3.USD NCCF'!G291,'4.EUR NCCF'!G291,'5.GBP NCCF'!G291,'6.Other(Incld) NCCF'!G291)</f>
        <v>0</v>
      </c>
      <c r="H291" s="148">
        <f>SUM('2.CAD NCCF'!H291,'3.USD NCCF'!H291,'4.EUR NCCF'!H291,'5.GBP NCCF'!H291,'6.Other(Incld) NCCF'!H291)</f>
        <v>0</v>
      </c>
      <c r="I291" s="152">
        <f>SUM('2.CAD NCCF'!I291,'3.USD NCCF'!I291,'4.EUR NCCF'!I291,'5.GBP NCCF'!I291,'6.Other(Incld) NCCF'!I291)</f>
        <v>0</v>
      </c>
      <c r="J291" s="152">
        <f>SUM('2.CAD NCCF'!J291,'3.USD NCCF'!J291,'4.EUR NCCF'!J291,'5.GBP NCCF'!J291,'6.Other(Incld) NCCF'!J291)</f>
        <v>0</v>
      </c>
      <c r="K291" s="162">
        <f>SUM('2.CAD NCCF'!K291,'3.USD NCCF'!K291,'4.EUR NCCF'!K291,'5.GBP NCCF'!K291,'6.Other(Incld) NCCF'!K291)</f>
        <v>0</v>
      </c>
      <c r="L291" s="151">
        <f>SUM('2.CAD NCCF'!L291,'3.USD NCCF'!L291,'4.EUR NCCF'!L291,'5.GBP NCCF'!L291,'6.Other(Incld) NCCF'!L291)</f>
        <v>0</v>
      </c>
      <c r="M291" s="152">
        <f>SUM('2.CAD NCCF'!M291,'3.USD NCCF'!M291,'4.EUR NCCF'!M291,'5.GBP NCCF'!M291,'6.Other(Incld) NCCF'!M291)</f>
        <v>0</v>
      </c>
      <c r="N291" s="152">
        <f>SUM('2.CAD NCCF'!N291,'3.USD NCCF'!N291,'4.EUR NCCF'!N291,'5.GBP NCCF'!N291,'6.Other(Incld) NCCF'!N291)</f>
        <v>0</v>
      </c>
      <c r="O291" s="152">
        <f>SUM('2.CAD NCCF'!O291,'3.USD NCCF'!O291,'4.EUR NCCF'!O291,'5.GBP NCCF'!O291,'6.Other(Incld) NCCF'!O291)</f>
        <v>0</v>
      </c>
      <c r="P291" s="42"/>
      <c r="Q291" s="42"/>
      <c r="R291" s="42"/>
      <c r="S291" s="42"/>
      <c r="T291" s="42"/>
      <c r="U291" s="42"/>
      <c r="V291" s="44"/>
      <c r="W291" s="44"/>
      <c r="Y291" s="326"/>
    </row>
    <row r="292" spans="2:25" outlineLevel="1" x14ac:dyDescent="0.25">
      <c r="B292" s="25"/>
      <c r="C292" s="24"/>
      <c r="D292" s="24"/>
      <c r="E292" s="23"/>
      <c r="F292" s="146" t="s">
        <v>243</v>
      </c>
      <c r="G292" s="158">
        <f>SUM('2.CAD NCCF'!G292,'3.USD NCCF'!G292,'4.EUR NCCF'!G292,'5.GBP NCCF'!G292,'6.Other(Incld) NCCF'!G292)</f>
        <v>0</v>
      </c>
      <c r="H292" s="148">
        <f>SUM('2.CAD NCCF'!H292,'3.USD NCCF'!H292,'4.EUR NCCF'!H292,'5.GBP NCCF'!H292,'6.Other(Incld) NCCF'!H292)</f>
        <v>0</v>
      </c>
      <c r="I292" s="152">
        <f>SUM('2.CAD NCCF'!I292,'3.USD NCCF'!I292,'4.EUR NCCF'!I292,'5.GBP NCCF'!I292,'6.Other(Incld) NCCF'!I292)</f>
        <v>0</v>
      </c>
      <c r="J292" s="152">
        <f>SUM('2.CAD NCCF'!J292,'3.USD NCCF'!J292,'4.EUR NCCF'!J292,'5.GBP NCCF'!J292,'6.Other(Incld) NCCF'!J292)</f>
        <v>0</v>
      </c>
      <c r="K292" s="162">
        <f>SUM('2.CAD NCCF'!K292,'3.USD NCCF'!K292,'4.EUR NCCF'!K292,'5.GBP NCCF'!K292,'6.Other(Incld) NCCF'!K292)</f>
        <v>0</v>
      </c>
      <c r="L292" s="151">
        <f>SUM('2.CAD NCCF'!L292,'3.USD NCCF'!L292,'4.EUR NCCF'!L292,'5.GBP NCCF'!L292,'6.Other(Incld) NCCF'!L292)</f>
        <v>0</v>
      </c>
      <c r="M292" s="152">
        <f>SUM('2.CAD NCCF'!M292,'3.USD NCCF'!M292,'4.EUR NCCF'!M292,'5.GBP NCCF'!M292,'6.Other(Incld) NCCF'!M292)</f>
        <v>0</v>
      </c>
      <c r="N292" s="152">
        <f>SUM('2.CAD NCCF'!N292,'3.USD NCCF'!N292,'4.EUR NCCF'!N292,'5.GBP NCCF'!N292,'6.Other(Incld) NCCF'!N292)</f>
        <v>0</v>
      </c>
      <c r="O292" s="154">
        <f>SUM('2.CAD NCCF'!O292,'3.USD NCCF'!O292,'4.EUR NCCF'!O292,'5.GBP NCCF'!O292,'6.Other(Incld) NCCF'!O292)</f>
        <v>0</v>
      </c>
      <c r="P292" s="154">
        <f>SUM('2.CAD NCCF'!P292,'3.USD NCCF'!P292,'4.EUR NCCF'!P292,'5.GBP NCCF'!P292,'6.Other(Incld) NCCF'!P292)</f>
        <v>0</v>
      </c>
      <c r="Q292" s="154">
        <f>SUM('2.CAD NCCF'!Q292,'3.USD NCCF'!Q292,'4.EUR NCCF'!Q292,'5.GBP NCCF'!Q292,'6.Other(Incld) NCCF'!Q292)</f>
        <v>0</v>
      </c>
      <c r="R292" s="154">
        <f>SUM('2.CAD NCCF'!R292,'3.USD NCCF'!R292,'4.EUR NCCF'!R292,'5.GBP NCCF'!R292,'6.Other(Incld) NCCF'!R292)</f>
        <v>0</v>
      </c>
      <c r="S292" s="154">
        <f>SUM('2.CAD NCCF'!S292,'3.USD NCCF'!S292,'4.EUR NCCF'!S292,'5.GBP NCCF'!S292,'6.Other(Incld) NCCF'!S292)</f>
        <v>0</v>
      </c>
      <c r="T292" s="42"/>
      <c r="U292" s="42"/>
      <c r="V292" s="44"/>
      <c r="W292" s="44"/>
      <c r="Y292" s="326"/>
    </row>
    <row r="293" spans="2:25" outlineLevel="1" x14ac:dyDescent="0.25">
      <c r="B293" s="25"/>
      <c r="C293" s="24"/>
      <c r="D293" s="24"/>
      <c r="E293" s="23"/>
      <c r="F293" s="146" t="s">
        <v>244</v>
      </c>
      <c r="G293" s="158">
        <f>SUM('2.CAD NCCF'!G293,'3.USD NCCF'!G293,'4.EUR NCCF'!G293,'5.GBP NCCF'!G293,'6.Other(Incld) NCCF'!G293)</f>
        <v>0</v>
      </c>
      <c r="H293" s="148">
        <f>SUM('2.CAD NCCF'!H293,'3.USD NCCF'!H293,'4.EUR NCCF'!H293,'5.GBP NCCF'!H293,'6.Other(Incld) NCCF'!H293)</f>
        <v>0</v>
      </c>
      <c r="I293" s="152">
        <f>SUM('2.CAD NCCF'!I293,'3.USD NCCF'!I293,'4.EUR NCCF'!I293,'5.GBP NCCF'!I293,'6.Other(Incld) NCCF'!I293)</f>
        <v>0</v>
      </c>
      <c r="J293" s="152">
        <f>SUM('2.CAD NCCF'!J293,'3.USD NCCF'!J293,'4.EUR NCCF'!J293,'5.GBP NCCF'!J293,'6.Other(Incld) NCCF'!J293)</f>
        <v>0</v>
      </c>
      <c r="K293" s="162">
        <f>SUM('2.CAD NCCF'!K293,'3.USD NCCF'!K293,'4.EUR NCCF'!K293,'5.GBP NCCF'!K293,'6.Other(Incld) NCCF'!K293)</f>
        <v>0</v>
      </c>
      <c r="L293" s="151">
        <f>SUM('2.CAD NCCF'!L293,'3.USD NCCF'!L293,'4.EUR NCCF'!L293,'5.GBP NCCF'!L293,'6.Other(Incld) NCCF'!L293)</f>
        <v>0</v>
      </c>
      <c r="M293" s="152">
        <f>SUM('2.CAD NCCF'!M293,'3.USD NCCF'!M293,'4.EUR NCCF'!M293,'5.GBP NCCF'!M293,'6.Other(Incld) NCCF'!M293)</f>
        <v>0</v>
      </c>
      <c r="N293" s="152">
        <f>SUM('2.CAD NCCF'!N293,'3.USD NCCF'!N293,'4.EUR NCCF'!N293,'5.GBP NCCF'!N293,'6.Other(Incld) NCCF'!N293)</f>
        <v>0</v>
      </c>
      <c r="O293" s="154">
        <f>SUM('2.CAD NCCF'!O293,'3.USD NCCF'!O293,'4.EUR NCCF'!O293,'5.GBP NCCF'!O293,'6.Other(Incld) NCCF'!O293)</f>
        <v>0</v>
      </c>
      <c r="P293" s="154">
        <f>SUM('2.CAD NCCF'!P293,'3.USD NCCF'!P293,'4.EUR NCCF'!P293,'5.GBP NCCF'!P293,'6.Other(Incld) NCCF'!P293)</f>
        <v>0</v>
      </c>
      <c r="Q293" s="154">
        <f>SUM('2.CAD NCCF'!Q293,'3.USD NCCF'!Q293,'4.EUR NCCF'!Q293,'5.GBP NCCF'!Q293,'6.Other(Incld) NCCF'!Q293)</f>
        <v>0</v>
      </c>
      <c r="R293" s="154">
        <f>SUM('2.CAD NCCF'!R293,'3.USD NCCF'!R293,'4.EUR NCCF'!R293,'5.GBP NCCF'!R293,'6.Other(Incld) NCCF'!R293)</f>
        <v>0</v>
      </c>
      <c r="S293" s="154">
        <f>SUM('2.CAD NCCF'!S293,'3.USD NCCF'!S293,'4.EUR NCCF'!S293,'5.GBP NCCF'!S293,'6.Other(Incld) NCCF'!S293)</f>
        <v>0</v>
      </c>
      <c r="T293" s="154">
        <f>SUM('2.CAD NCCF'!T293,'3.USD NCCF'!T293,'4.EUR NCCF'!T293,'5.GBP NCCF'!T293,'6.Other(Incld) NCCF'!T293)</f>
        <v>0</v>
      </c>
      <c r="U293" s="154">
        <f>SUM('2.CAD NCCF'!U293,'3.USD NCCF'!U293,'4.EUR NCCF'!U293,'5.GBP NCCF'!U293,'6.Other(Incld) NCCF'!U293)</f>
        <v>0</v>
      </c>
      <c r="V293" s="185">
        <f>SUM('2.CAD NCCF'!V293,'3.USD NCCF'!V293,'4.EUR NCCF'!V293,'5.GBP NCCF'!V293,'6.Other(Incld) NCCF'!V293)</f>
        <v>0</v>
      </c>
      <c r="W293" s="48">
        <f>SUM('2.CAD NCCF'!W293,'3.USD NCCF'!W293,'4.EUR NCCF'!W293,'5.GBP NCCF'!W293,'6.Other(Incld) NCCF'!W293)</f>
        <v>0</v>
      </c>
      <c r="Y293" s="326"/>
    </row>
    <row r="294" spans="2:25" outlineLevel="1" x14ac:dyDescent="0.25">
      <c r="B294" s="25"/>
      <c r="C294" s="24"/>
      <c r="D294" s="24"/>
      <c r="E294" s="23"/>
      <c r="F294" s="146" t="s">
        <v>245</v>
      </c>
      <c r="G294" s="158">
        <f>SUM('2.CAD NCCF'!G294,'3.USD NCCF'!G294,'4.EUR NCCF'!G294,'5.GBP NCCF'!G294,'6.Other(Incld) NCCF'!G294)</f>
        <v>0</v>
      </c>
      <c r="H294" s="148">
        <f>SUM('2.CAD NCCF'!H294,'3.USD NCCF'!H294,'4.EUR NCCF'!H294,'5.GBP NCCF'!H294,'6.Other(Incld) NCCF'!H294)</f>
        <v>0</v>
      </c>
      <c r="I294" s="152">
        <f>SUM('2.CAD NCCF'!I294,'3.USD NCCF'!I294,'4.EUR NCCF'!I294,'5.GBP NCCF'!I294,'6.Other(Incld) NCCF'!I294)</f>
        <v>0</v>
      </c>
      <c r="J294" s="152">
        <f>SUM('2.CAD NCCF'!J294,'3.USD NCCF'!J294,'4.EUR NCCF'!J294,'5.GBP NCCF'!J294,'6.Other(Incld) NCCF'!J294)</f>
        <v>0</v>
      </c>
      <c r="K294" s="162">
        <f>SUM('2.CAD NCCF'!K294,'3.USD NCCF'!K294,'4.EUR NCCF'!K294,'5.GBP NCCF'!K294,'6.Other(Incld) NCCF'!K294)</f>
        <v>0</v>
      </c>
      <c r="L294" s="184">
        <f>SUM('2.CAD NCCF'!L294,'3.USD NCCF'!L294,'4.EUR NCCF'!L294,'5.GBP NCCF'!L294,'6.Other(Incld) NCCF'!L294)</f>
        <v>0</v>
      </c>
      <c r="M294" s="152">
        <f>SUM('2.CAD NCCF'!M294,'3.USD NCCF'!M294,'4.EUR NCCF'!M294,'5.GBP NCCF'!M294,'6.Other(Incld) NCCF'!M294)</f>
        <v>0</v>
      </c>
      <c r="N294" s="154">
        <f>SUM('2.CAD NCCF'!N294,'3.USD NCCF'!N294,'4.EUR NCCF'!N294,'5.GBP NCCF'!N294,'6.Other(Incld) NCCF'!N294)</f>
        <v>0</v>
      </c>
      <c r="O294" s="154">
        <f>SUM('2.CAD NCCF'!O294,'3.USD NCCF'!O294,'4.EUR NCCF'!O294,'5.GBP NCCF'!O294,'6.Other(Incld) NCCF'!O294)</f>
        <v>0</v>
      </c>
      <c r="P294" s="154">
        <f>SUM('2.CAD NCCF'!P294,'3.USD NCCF'!P294,'4.EUR NCCF'!P294,'5.GBP NCCF'!P294,'6.Other(Incld) NCCF'!P294)</f>
        <v>0</v>
      </c>
      <c r="Q294" s="154">
        <f>SUM('2.CAD NCCF'!Q294,'3.USD NCCF'!Q294,'4.EUR NCCF'!Q294,'5.GBP NCCF'!Q294,'6.Other(Incld) NCCF'!Q294)</f>
        <v>0</v>
      </c>
      <c r="R294" s="154">
        <f>SUM('2.CAD NCCF'!R294,'3.USD NCCF'!R294,'4.EUR NCCF'!R294,'5.GBP NCCF'!R294,'6.Other(Incld) NCCF'!R294)</f>
        <v>0</v>
      </c>
      <c r="S294" s="154">
        <f>SUM('2.CAD NCCF'!S294,'3.USD NCCF'!S294,'4.EUR NCCF'!S294,'5.GBP NCCF'!S294,'6.Other(Incld) NCCF'!S294)</f>
        <v>0</v>
      </c>
      <c r="T294" s="154">
        <f>SUM('2.CAD NCCF'!T294,'3.USD NCCF'!T294,'4.EUR NCCF'!T294,'5.GBP NCCF'!T294,'6.Other(Incld) NCCF'!T294)</f>
        <v>0</v>
      </c>
      <c r="U294" s="154">
        <f>SUM('2.CAD NCCF'!U294,'3.USD NCCF'!U294,'4.EUR NCCF'!U294,'5.GBP NCCF'!U294,'6.Other(Incld) NCCF'!U294)</f>
        <v>0</v>
      </c>
      <c r="V294" s="185">
        <f>SUM('2.CAD NCCF'!V294,'3.USD NCCF'!V294,'4.EUR NCCF'!V294,'5.GBP NCCF'!V294,'6.Other(Incld) NCCF'!V294)</f>
        <v>0</v>
      </c>
      <c r="W294" s="48">
        <f>SUM('2.CAD NCCF'!W294,'3.USD NCCF'!W294,'4.EUR NCCF'!W294,'5.GBP NCCF'!W294,'6.Other(Incld) NCCF'!W294)</f>
        <v>0</v>
      </c>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146" t="s">
        <v>247</v>
      </c>
      <c r="G296" s="158">
        <f>SUM('2.CAD NCCF'!G296,'3.USD NCCF'!G296,'4.EUR NCCF'!G296,'5.GBP NCCF'!G296,'6.Other(Incld) NCCF'!G296)</f>
        <v>0</v>
      </c>
      <c r="H296" s="148">
        <f>SUM('2.CAD NCCF'!H296,'3.USD NCCF'!H296,'4.EUR NCCF'!H296,'5.GBP NCCF'!H296,'6.Other(Incld) NCCF'!H296)</f>
        <v>0</v>
      </c>
      <c r="I296" s="152">
        <f>SUM('2.CAD NCCF'!I296,'3.USD NCCF'!I296,'4.EUR NCCF'!I296,'5.GBP NCCF'!I296,'6.Other(Incld) NCCF'!I296)</f>
        <v>0</v>
      </c>
      <c r="J296" s="152">
        <f>SUM('2.CAD NCCF'!J296,'3.USD NCCF'!J296,'4.EUR NCCF'!J296,'5.GBP NCCF'!J296,'6.Other(Incld) NCCF'!J296)</f>
        <v>0</v>
      </c>
      <c r="K296" s="162">
        <f>SUM('2.CAD NCCF'!K296,'3.USD NCCF'!K296,'4.EUR NCCF'!K296,'5.GBP NCCF'!K296,'6.Other(Incld) NCCF'!K296)</f>
        <v>0</v>
      </c>
      <c r="L296" s="184">
        <f>SUM('2.CAD NCCF'!L296,'3.USD NCCF'!L296,'4.EUR NCCF'!L296,'5.GBP NCCF'!L296,'6.Other(Incld) NCCF'!L296)</f>
        <v>0</v>
      </c>
      <c r="M296" s="183">
        <f>SUM('2.CAD NCCF'!M296,'3.USD NCCF'!M296,'4.EUR NCCF'!M296,'5.GBP NCCF'!M296,'6.Other(Incld) NCCF'!M296)</f>
        <v>0</v>
      </c>
      <c r="N296" s="154">
        <f>SUM('2.CAD NCCF'!N296,'3.USD NCCF'!N296,'4.EUR NCCF'!N296,'5.GBP NCCF'!N296,'6.Other(Incld) NCCF'!N296)</f>
        <v>0</v>
      </c>
      <c r="O296" s="154">
        <f>SUM('2.CAD NCCF'!O296,'3.USD NCCF'!O296,'4.EUR NCCF'!O296,'5.GBP NCCF'!O296,'6.Other(Incld) NCCF'!O296)</f>
        <v>0</v>
      </c>
      <c r="P296" s="154">
        <f>SUM('2.CAD NCCF'!P296,'3.USD NCCF'!P296,'4.EUR NCCF'!P296,'5.GBP NCCF'!P296,'6.Other(Incld) NCCF'!P296)</f>
        <v>0</v>
      </c>
      <c r="Q296" s="154">
        <f>SUM('2.CAD NCCF'!Q296,'3.USD NCCF'!Q296,'4.EUR NCCF'!Q296,'5.GBP NCCF'!Q296,'6.Other(Incld) NCCF'!Q296)</f>
        <v>0</v>
      </c>
      <c r="R296" s="154">
        <f>SUM('2.CAD NCCF'!R296,'3.USD NCCF'!R296,'4.EUR NCCF'!R296,'5.GBP NCCF'!R296,'6.Other(Incld) NCCF'!R296)</f>
        <v>0</v>
      </c>
      <c r="S296" s="154">
        <f>SUM('2.CAD NCCF'!S296,'3.USD NCCF'!S296,'4.EUR NCCF'!S296,'5.GBP NCCF'!S296,'6.Other(Incld) NCCF'!S296)</f>
        <v>0</v>
      </c>
      <c r="T296" s="154">
        <f>SUM('2.CAD NCCF'!T296,'3.USD NCCF'!T296,'4.EUR NCCF'!T296,'5.GBP NCCF'!T296,'6.Other(Incld) NCCF'!T296)</f>
        <v>0</v>
      </c>
      <c r="U296" s="159">
        <f>SUM('2.CAD NCCF'!U296,'3.USD NCCF'!U296,'4.EUR NCCF'!U296,'5.GBP NCCF'!U296,'6.Other(Incld) NCCF'!U296)</f>
        <v>0</v>
      </c>
      <c r="V296" s="185">
        <f>SUM('2.CAD NCCF'!V296,'3.USD NCCF'!V296,'4.EUR NCCF'!V296,'5.GBP NCCF'!V296,'6.Other(Incld) NCCF'!V296)</f>
        <v>0</v>
      </c>
      <c r="W296" s="48">
        <f>SUM('2.CAD NCCF'!W296,'3.USD NCCF'!W296,'4.EUR NCCF'!W296,'5.GBP NCCF'!W296,'6.Other(Incld) NCCF'!W296)</f>
        <v>0</v>
      </c>
      <c r="Y296" s="326"/>
    </row>
    <row r="297" spans="2:25" outlineLevel="1" x14ac:dyDescent="0.25">
      <c r="B297" s="70"/>
      <c r="C297" s="63"/>
      <c r="D297" s="64"/>
      <c r="E297" s="24"/>
      <c r="F297" s="146" t="s">
        <v>248</v>
      </c>
      <c r="G297" s="158">
        <f>SUM('2.CAD NCCF'!G297,'3.USD NCCF'!G297,'4.EUR NCCF'!G297,'5.GBP NCCF'!G297,'6.Other(Incld) NCCF'!G297)</f>
        <v>0</v>
      </c>
      <c r="H297" s="188">
        <f>SUM('2.CAD NCCF'!H297,'3.USD NCCF'!H297,'4.EUR NCCF'!H297,'5.GBP NCCF'!H297,'6.Other(Incld) NCCF'!H297)</f>
        <v>0</v>
      </c>
      <c r="I297" s="189">
        <f>SUM('2.CAD NCCF'!I297,'3.USD NCCF'!I297,'4.EUR NCCF'!I297,'5.GBP NCCF'!I297,'6.Other(Incld) NCCF'!I297)</f>
        <v>0</v>
      </c>
      <c r="J297" s="189">
        <f>SUM('2.CAD NCCF'!J297,'3.USD NCCF'!J297,'4.EUR NCCF'!J297,'5.GBP NCCF'!J297,'6.Other(Incld) NCCF'!J297)</f>
        <v>0</v>
      </c>
      <c r="K297" s="294">
        <f>SUM('2.CAD NCCF'!K297,'3.USD NCCF'!K297,'4.EUR NCCF'!K297,'5.GBP NCCF'!K297,'6.Other(Incld) NCCF'!K297)</f>
        <v>0</v>
      </c>
      <c r="L297" s="184">
        <f>SUM('2.CAD NCCF'!L297,'3.USD NCCF'!L297,'4.EUR NCCF'!L297,'5.GBP NCCF'!L297,'6.Other(Incld) NCCF'!L297)</f>
        <v>0</v>
      </c>
      <c r="M297" s="183">
        <f>SUM('2.CAD NCCF'!M297,'3.USD NCCF'!M297,'4.EUR NCCF'!M297,'5.GBP NCCF'!M297,'6.Other(Incld) NCCF'!M297)</f>
        <v>0</v>
      </c>
      <c r="N297" s="154">
        <f>SUM('2.CAD NCCF'!N297,'3.USD NCCF'!N297,'4.EUR NCCF'!N297,'5.GBP NCCF'!N297,'6.Other(Incld) NCCF'!N297)</f>
        <v>0</v>
      </c>
      <c r="O297" s="154">
        <f>SUM('2.CAD NCCF'!O297,'3.USD NCCF'!O297,'4.EUR NCCF'!O297,'5.GBP NCCF'!O297,'6.Other(Incld) NCCF'!O297)</f>
        <v>0</v>
      </c>
      <c r="P297" s="154">
        <f>SUM('2.CAD NCCF'!P297,'3.USD NCCF'!P297,'4.EUR NCCF'!P297,'5.GBP NCCF'!P297,'6.Other(Incld) NCCF'!P297)</f>
        <v>0</v>
      </c>
      <c r="Q297" s="154">
        <f>SUM('2.CAD NCCF'!Q297,'3.USD NCCF'!Q297,'4.EUR NCCF'!Q297,'5.GBP NCCF'!Q297,'6.Other(Incld) NCCF'!Q297)</f>
        <v>0</v>
      </c>
      <c r="R297" s="154">
        <f>SUM('2.CAD NCCF'!R297,'3.USD NCCF'!R297,'4.EUR NCCF'!R297,'5.GBP NCCF'!R297,'6.Other(Incld) NCCF'!R297)</f>
        <v>0</v>
      </c>
      <c r="S297" s="154">
        <f>SUM('2.CAD NCCF'!S297,'3.USD NCCF'!S297,'4.EUR NCCF'!S297,'5.GBP NCCF'!S297,'6.Other(Incld) NCCF'!S297)</f>
        <v>0</v>
      </c>
      <c r="T297" s="154">
        <f>SUM('2.CAD NCCF'!T297,'3.USD NCCF'!T297,'4.EUR NCCF'!T297,'5.GBP NCCF'!T297,'6.Other(Incld) NCCF'!T297)</f>
        <v>0</v>
      </c>
      <c r="U297" s="159">
        <f>SUM('2.CAD NCCF'!U297,'3.USD NCCF'!U297,'4.EUR NCCF'!U297,'5.GBP NCCF'!U297,'6.Other(Incld) NCCF'!U297)</f>
        <v>0</v>
      </c>
      <c r="V297" s="185">
        <f>SUM('2.CAD NCCF'!V297,'3.USD NCCF'!V297,'4.EUR NCCF'!V297,'5.GBP NCCF'!V297,'6.Other(Incld) NCCF'!V297)</f>
        <v>0</v>
      </c>
      <c r="W297" s="48">
        <f>SUM('2.CAD NCCF'!W297,'3.USD NCCF'!W297,'4.EUR NCCF'!W297,'5.GBP NCCF'!W297,'6.Other(Incld) NCCF'!W297)</f>
        <v>0</v>
      </c>
      <c r="Y297" s="326"/>
    </row>
    <row r="298" spans="2:25" x14ac:dyDescent="0.25">
      <c r="B298" s="70"/>
      <c r="C298" s="63"/>
      <c r="D298" s="64" t="s">
        <v>249</v>
      </c>
      <c r="E298" s="63"/>
      <c r="F298" s="24"/>
      <c r="G298" s="74"/>
      <c r="H298" s="38"/>
      <c r="I298" s="39"/>
      <c r="J298" s="39"/>
      <c r="K298" s="39"/>
      <c r="L298" s="40"/>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146" t="s">
        <v>251</v>
      </c>
      <c r="G300" s="158">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34"/>
      <c r="Y300" s="326"/>
    </row>
    <row r="301" spans="2:25" outlineLevel="1" x14ac:dyDescent="0.25">
      <c r="B301" s="70"/>
      <c r="C301" s="63"/>
      <c r="D301" s="63"/>
      <c r="E301" s="63"/>
      <c r="F301" s="146" t="s">
        <v>252</v>
      </c>
      <c r="G301" s="158">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34"/>
      <c r="Y301" s="326"/>
    </row>
    <row r="302" spans="2:25" outlineLevel="1" x14ac:dyDescent="0.25">
      <c r="B302" s="70"/>
      <c r="C302" s="63"/>
      <c r="D302" s="63"/>
      <c r="E302" s="63"/>
      <c r="F302" s="146" t="s">
        <v>253</v>
      </c>
      <c r="G302" s="158">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146" t="s">
        <v>255</v>
      </c>
      <c r="G304" s="158">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Y304" s="326"/>
    </row>
    <row r="305" spans="2:25" outlineLevel="1" x14ac:dyDescent="0.25">
      <c r="B305" s="25"/>
      <c r="C305" s="24"/>
      <c r="D305" s="24"/>
      <c r="E305" s="63"/>
      <c r="F305" s="146" t="s">
        <v>256</v>
      </c>
      <c r="G305" s="158">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Y305" s="326"/>
    </row>
    <row r="306" spans="2:25" outlineLevel="1" x14ac:dyDescent="0.25">
      <c r="B306" s="25"/>
      <c r="C306" s="24"/>
      <c r="D306" s="24"/>
      <c r="E306" s="63"/>
      <c r="F306" s="146" t="s">
        <v>257</v>
      </c>
      <c r="G306" s="158">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Y306" s="326"/>
    </row>
    <row r="307" spans="2:25" outlineLevel="1" x14ac:dyDescent="0.25">
      <c r="B307" s="25"/>
      <c r="C307" s="24"/>
      <c r="D307" s="24"/>
      <c r="E307" s="63"/>
      <c r="F307" s="146" t="s">
        <v>258</v>
      </c>
      <c r="G307" s="158">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526" t="s">
        <v>260</v>
      </c>
      <c r="G309" s="158">
        <f>SUM('2.CAD NCCF'!G309,'3.USD NCCF'!G309,'4.EUR NCCF'!G309,'5.GBP NCCF'!G309,'6.Other(Incld) NCCF'!G309)</f>
        <v>0</v>
      </c>
      <c r="H309" s="159">
        <f>SUM('2.CAD NCCF'!H309,'3.USD NCCF'!H309,'4.EUR NCCF'!H309,'5.GBP NCCF'!H309,'6.Other(Incld) NCCF'!H309)</f>
        <v>0</v>
      </c>
      <c r="I309" s="154">
        <f>SUM('2.CAD NCCF'!I309,'3.USD NCCF'!I309,'4.EUR NCCF'!I309,'5.GBP NCCF'!I309,'6.Other(Incld) NCCF'!I309)</f>
        <v>0</v>
      </c>
      <c r="J309" s="154">
        <f>SUM('2.CAD NCCF'!J309,'3.USD NCCF'!J309,'4.EUR NCCF'!J309,'5.GBP NCCF'!J309,'6.Other(Incld) NCCF'!J309)</f>
        <v>0</v>
      </c>
      <c r="K309" s="185">
        <f>SUM('2.CAD NCCF'!K309,'3.USD NCCF'!K309,'4.EUR NCCF'!K309,'5.GBP NCCF'!K309,'6.Other(Incld) NCCF'!K309)</f>
        <v>0</v>
      </c>
      <c r="L309" s="159">
        <f>SUM('2.CAD NCCF'!L309,'3.USD NCCF'!L309,'4.EUR NCCF'!L309,'5.GBP NCCF'!L309,'6.Other(Incld) NCCF'!L309)</f>
        <v>0</v>
      </c>
      <c r="M309" s="183">
        <f>SUM('2.CAD NCCF'!M309,'3.USD NCCF'!M309,'4.EUR NCCF'!M309,'5.GBP NCCF'!M309,'6.Other(Incld) NCCF'!M309)</f>
        <v>0</v>
      </c>
      <c r="N309" s="154">
        <f>SUM('2.CAD NCCF'!N309,'3.USD NCCF'!N309,'4.EUR NCCF'!N309,'5.GBP NCCF'!N309,'6.Other(Incld) NCCF'!N309)</f>
        <v>0</v>
      </c>
      <c r="O309" s="154">
        <f>SUM('2.CAD NCCF'!O309,'3.USD NCCF'!O309,'4.EUR NCCF'!O309,'5.GBP NCCF'!O309,'6.Other(Incld) NCCF'!O309)</f>
        <v>0</v>
      </c>
      <c r="P309" s="154">
        <f>SUM('2.CAD NCCF'!P309,'3.USD NCCF'!P309,'4.EUR NCCF'!P309,'5.GBP NCCF'!P309,'6.Other(Incld) NCCF'!P309)</f>
        <v>0</v>
      </c>
      <c r="Q309" s="154">
        <f>SUM('2.CAD NCCF'!Q309,'3.USD NCCF'!Q309,'4.EUR NCCF'!Q309,'5.GBP NCCF'!Q309,'6.Other(Incld) NCCF'!Q309)</f>
        <v>0</v>
      </c>
      <c r="R309" s="154">
        <f>SUM('2.CAD NCCF'!R309,'3.USD NCCF'!R309,'4.EUR NCCF'!R309,'5.GBP NCCF'!R309,'6.Other(Incld) NCCF'!R309)</f>
        <v>0</v>
      </c>
      <c r="S309" s="154">
        <f>SUM('2.CAD NCCF'!S309,'3.USD NCCF'!S309,'4.EUR NCCF'!S309,'5.GBP NCCF'!S309,'6.Other(Incld) NCCF'!S309)</f>
        <v>0</v>
      </c>
      <c r="T309" s="154">
        <f>SUM('2.CAD NCCF'!T309,'3.USD NCCF'!T309,'4.EUR NCCF'!T309,'5.GBP NCCF'!T309,'6.Other(Incld) NCCF'!T309)</f>
        <v>0</v>
      </c>
      <c r="U309" s="159">
        <f>SUM('2.CAD NCCF'!U309,'3.USD NCCF'!U309,'4.EUR NCCF'!U309,'5.GBP NCCF'!U309,'6.Other(Incld) NCCF'!U309)</f>
        <v>0</v>
      </c>
      <c r="V309" s="185">
        <f>SUM('2.CAD NCCF'!V309,'3.USD NCCF'!V309,'4.EUR NCCF'!V309,'5.GBP NCCF'!V309,'6.Other(Incld) NCCF'!V309)</f>
        <v>0</v>
      </c>
      <c r="W309" s="48">
        <f>SUM('2.CAD NCCF'!W309,'3.USD NCCF'!W309,'4.EUR NCCF'!W309,'5.GBP NCCF'!W309,'6.Other(Incld) NCCF'!W309)</f>
        <v>0</v>
      </c>
      <c r="Y309" s="326"/>
    </row>
    <row r="310" spans="2:25" outlineLevel="1" x14ac:dyDescent="0.25">
      <c r="B310" s="25"/>
      <c r="C310" s="24"/>
      <c r="D310" s="24"/>
      <c r="E310" s="63" t="s">
        <v>261</v>
      </c>
      <c r="F310" s="24"/>
      <c r="G310" s="68">
        <f>SUBTOTAL(9,G311:G313)</f>
        <v>0</v>
      </c>
      <c r="H310" s="400">
        <f t="shared" ref="H310:W310" si="64">SUBTOTAL(9,H311:H313)</f>
        <v>0</v>
      </c>
      <c r="I310" s="401">
        <f t="shared" si="64"/>
        <v>0</v>
      </c>
      <c r="J310" s="401">
        <f t="shared" si="64"/>
        <v>0</v>
      </c>
      <c r="K310" s="168">
        <f t="shared" si="64"/>
        <v>0</v>
      </c>
      <c r="L310" s="378">
        <f t="shared" si="64"/>
        <v>0</v>
      </c>
      <c r="M310" s="378">
        <f t="shared" si="64"/>
        <v>0</v>
      </c>
      <c r="N310" s="378">
        <f t="shared" si="64"/>
        <v>0</v>
      </c>
      <c r="O310" s="378">
        <f t="shared" si="64"/>
        <v>0</v>
      </c>
      <c r="P310" s="378">
        <f t="shared" si="64"/>
        <v>0</v>
      </c>
      <c r="Q310" s="378">
        <f t="shared" si="64"/>
        <v>0</v>
      </c>
      <c r="R310" s="378">
        <f t="shared" si="64"/>
        <v>0</v>
      </c>
      <c r="S310" s="378">
        <f t="shared" si="64"/>
        <v>0</v>
      </c>
      <c r="T310" s="378">
        <f t="shared" si="64"/>
        <v>0</v>
      </c>
      <c r="U310" s="378">
        <f t="shared" si="64"/>
        <v>0</v>
      </c>
      <c r="V310" s="366">
        <f t="shared" si="64"/>
        <v>0</v>
      </c>
      <c r="W310" s="366">
        <f t="shared" si="64"/>
        <v>0</v>
      </c>
      <c r="Y310" s="329"/>
    </row>
    <row r="311" spans="2:25" outlineLevel="1" x14ac:dyDescent="0.25">
      <c r="B311" s="25"/>
      <c r="C311" s="24"/>
      <c r="D311" s="24"/>
      <c r="E311" s="63"/>
      <c r="F311" s="386" t="s">
        <v>262</v>
      </c>
      <c r="G311" s="158">
        <f>SUM('2.CAD NCCF'!G311,'3.USD NCCF'!G311,'4.EUR NCCF'!G311,'5.GBP NCCF'!G311,'6.Other(Incld) NCCF'!G311)</f>
        <v>0</v>
      </c>
      <c r="H311" s="159">
        <f>SUM('2.CAD NCCF'!H311,'3.USD NCCF'!H311,'4.EUR NCCF'!H311,'5.GBP NCCF'!H311,'6.Other(Incld) NCCF'!H311)</f>
        <v>0</v>
      </c>
      <c r="I311" s="154">
        <f>SUM('2.CAD NCCF'!I311,'3.USD NCCF'!I311,'4.EUR NCCF'!I311,'5.GBP NCCF'!I311,'6.Other(Incld) NCCF'!I311)</f>
        <v>0</v>
      </c>
      <c r="J311" s="154">
        <f>SUM('2.CAD NCCF'!J311,'3.USD NCCF'!J311,'4.EUR NCCF'!J311,'5.GBP NCCF'!J311,'6.Other(Incld) NCCF'!J311)</f>
        <v>0</v>
      </c>
      <c r="K311" s="185">
        <f>SUM('2.CAD NCCF'!K311,'3.USD NCCF'!K311,'4.EUR NCCF'!K311,'5.GBP NCCF'!K311,'6.Other(Incld) NCCF'!K311)</f>
        <v>0</v>
      </c>
      <c r="L311" s="159">
        <f>SUM('2.CAD NCCF'!L311,'3.USD NCCF'!L311,'4.EUR NCCF'!L311,'5.GBP NCCF'!L311,'6.Other(Incld) NCCF'!L311)</f>
        <v>0</v>
      </c>
      <c r="M311" s="183">
        <f>SUM('2.CAD NCCF'!M311,'3.USD NCCF'!M311,'4.EUR NCCF'!M311,'5.GBP NCCF'!M311,'6.Other(Incld) NCCF'!M311)</f>
        <v>0</v>
      </c>
      <c r="N311" s="154">
        <f>SUM('2.CAD NCCF'!N311,'3.USD NCCF'!N311,'4.EUR NCCF'!N311,'5.GBP NCCF'!N311,'6.Other(Incld) NCCF'!N311)</f>
        <v>0</v>
      </c>
      <c r="O311" s="154">
        <f>SUM('2.CAD NCCF'!O311,'3.USD NCCF'!O311,'4.EUR NCCF'!O311,'5.GBP NCCF'!O311,'6.Other(Incld) NCCF'!O311)</f>
        <v>0</v>
      </c>
      <c r="P311" s="154">
        <f>SUM('2.CAD NCCF'!P311,'3.USD NCCF'!P311,'4.EUR NCCF'!P311,'5.GBP NCCF'!P311,'6.Other(Incld) NCCF'!P311)</f>
        <v>0</v>
      </c>
      <c r="Q311" s="154">
        <f>SUM('2.CAD NCCF'!Q311,'3.USD NCCF'!Q311,'4.EUR NCCF'!Q311,'5.GBP NCCF'!Q311,'6.Other(Incld) NCCF'!Q311)</f>
        <v>0</v>
      </c>
      <c r="R311" s="154">
        <f>SUM('2.CAD NCCF'!R311,'3.USD NCCF'!R311,'4.EUR NCCF'!R311,'5.GBP NCCF'!R311,'6.Other(Incld) NCCF'!R311)</f>
        <v>0</v>
      </c>
      <c r="S311" s="154">
        <f>SUM('2.CAD NCCF'!S311,'3.USD NCCF'!S311,'4.EUR NCCF'!S311,'5.GBP NCCF'!S311,'6.Other(Incld) NCCF'!S311)</f>
        <v>0</v>
      </c>
      <c r="T311" s="154">
        <f>SUM('2.CAD NCCF'!T311,'3.USD NCCF'!T311,'4.EUR NCCF'!T311,'5.GBP NCCF'!T311,'6.Other(Incld) NCCF'!T311)</f>
        <v>0</v>
      </c>
      <c r="U311" s="159">
        <f>SUM('2.CAD NCCF'!U311,'3.USD NCCF'!U311,'4.EUR NCCF'!U311,'5.GBP NCCF'!U311,'6.Other(Incld) NCCF'!U311)</f>
        <v>0</v>
      </c>
      <c r="V311" s="185">
        <f>SUM('2.CAD NCCF'!V311,'3.USD NCCF'!V311,'4.EUR NCCF'!V311,'5.GBP NCCF'!V311,'6.Other(Incld) NCCF'!V311)</f>
        <v>0</v>
      </c>
      <c r="W311" s="48">
        <f>SUM('2.CAD NCCF'!W311,'3.USD NCCF'!W311,'4.EUR NCCF'!W311,'5.GBP NCCF'!W311,'6.Other(Incld) NCCF'!W311)</f>
        <v>0</v>
      </c>
      <c r="Y311" s="326"/>
    </row>
    <row r="312" spans="2:25" outlineLevel="1" x14ac:dyDescent="0.25">
      <c r="B312" s="25"/>
      <c r="C312" s="24"/>
      <c r="D312" s="24"/>
      <c r="E312" s="63"/>
      <c r="F312" s="386" t="s">
        <v>263</v>
      </c>
      <c r="G312" s="158">
        <f>SUM('2.CAD NCCF'!G312,'3.USD NCCF'!G312,'4.EUR NCCF'!G312,'5.GBP NCCF'!G312,'6.Other(Incld) NCCF'!G312)</f>
        <v>0</v>
      </c>
      <c r="H312" s="159">
        <f>SUM('2.CAD NCCF'!H312,'3.USD NCCF'!H312,'4.EUR NCCF'!H312,'5.GBP NCCF'!H312,'6.Other(Incld) NCCF'!H312)</f>
        <v>0</v>
      </c>
      <c r="I312" s="154">
        <f>SUM('2.CAD NCCF'!I312,'3.USD NCCF'!I312,'4.EUR NCCF'!I312,'5.GBP NCCF'!I312,'6.Other(Incld) NCCF'!I312)</f>
        <v>0</v>
      </c>
      <c r="J312" s="154">
        <f>SUM('2.CAD NCCF'!J312,'3.USD NCCF'!J312,'4.EUR NCCF'!J312,'5.GBP NCCF'!J312,'6.Other(Incld) NCCF'!J312)</f>
        <v>0</v>
      </c>
      <c r="K312" s="185">
        <f>SUM('2.CAD NCCF'!K312,'3.USD NCCF'!K312,'4.EUR NCCF'!K312,'5.GBP NCCF'!K312,'6.Other(Incld) NCCF'!K312)</f>
        <v>0</v>
      </c>
      <c r="L312" s="159">
        <f>SUM('2.CAD NCCF'!L312,'3.USD NCCF'!L312,'4.EUR NCCF'!L312,'5.GBP NCCF'!L312,'6.Other(Incld) NCCF'!L312)</f>
        <v>0</v>
      </c>
      <c r="M312" s="183">
        <f>SUM('2.CAD NCCF'!M312,'3.USD NCCF'!M312,'4.EUR NCCF'!M312,'5.GBP NCCF'!M312,'6.Other(Incld) NCCF'!M312)</f>
        <v>0</v>
      </c>
      <c r="N312" s="154">
        <f>SUM('2.CAD NCCF'!N312,'3.USD NCCF'!N312,'4.EUR NCCF'!N312,'5.GBP NCCF'!N312,'6.Other(Incld) NCCF'!N312)</f>
        <v>0</v>
      </c>
      <c r="O312" s="154">
        <f>SUM('2.CAD NCCF'!O312,'3.USD NCCF'!O312,'4.EUR NCCF'!O312,'5.GBP NCCF'!O312,'6.Other(Incld) NCCF'!O312)</f>
        <v>0</v>
      </c>
      <c r="P312" s="154">
        <f>SUM('2.CAD NCCF'!P312,'3.USD NCCF'!P312,'4.EUR NCCF'!P312,'5.GBP NCCF'!P312,'6.Other(Incld) NCCF'!P312)</f>
        <v>0</v>
      </c>
      <c r="Q312" s="154">
        <f>SUM('2.CAD NCCF'!Q312,'3.USD NCCF'!Q312,'4.EUR NCCF'!Q312,'5.GBP NCCF'!Q312,'6.Other(Incld) NCCF'!Q312)</f>
        <v>0</v>
      </c>
      <c r="R312" s="154">
        <f>SUM('2.CAD NCCF'!R312,'3.USD NCCF'!R312,'4.EUR NCCF'!R312,'5.GBP NCCF'!R312,'6.Other(Incld) NCCF'!R312)</f>
        <v>0</v>
      </c>
      <c r="S312" s="154">
        <f>SUM('2.CAD NCCF'!S312,'3.USD NCCF'!S312,'4.EUR NCCF'!S312,'5.GBP NCCF'!S312,'6.Other(Incld) NCCF'!S312)</f>
        <v>0</v>
      </c>
      <c r="T312" s="154">
        <f>SUM('2.CAD NCCF'!T312,'3.USD NCCF'!T312,'4.EUR NCCF'!T312,'5.GBP NCCF'!T312,'6.Other(Incld) NCCF'!T312)</f>
        <v>0</v>
      </c>
      <c r="U312" s="159">
        <f>SUM('2.CAD NCCF'!U312,'3.USD NCCF'!U312,'4.EUR NCCF'!U312,'5.GBP NCCF'!U312,'6.Other(Incld) NCCF'!U312)</f>
        <v>0</v>
      </c>
      <c r="V312" s="185">
        <f>SUM('2.CAD NCCF'!V312,'3.USD NCCF'!V312,'4.EUR NCCF'!V312,'5.GBP NCCF'!V312,'6.Other(Incld) NCCF'!V312)</f>
        <v>0</v>
      </c>
      <c r="W312" s="48">
        <f>SUM('2.CAD NCCF'!W312,'3.USD NCCF'!W312,'4.EUR NCCF'!W312,'5.GBP NCCF'!W312,'6.Other(Incld) NCCF'!W312)</f>
        <v>0</v>
      </c>
      <c r="Y312" s="326"/>
    </row>
    <row r="313" spans="2:25" outlineLevel="1" x14ac:dyDescent="0.25">
      <c r="B313" s="25"/>
      <c r="C313" s="24"/>
      <c r="D313" s="24"/>
      <c r="E313" s="63"/>
      <c r="F313" s="386" t="s">
        <v>264</v>
      </c>
      <c r="G313" s="158">
        <f>SUM('2.CAD NCCF'!G313,'3.USD NCCF'!G313,'4.EUR NCCF'!G313,'5.GBP NCCF'!G313,'6.Other(Incld) NCCF'!G313)</f>
        <v>0</v>
      </c>
      <c r="H313" s="159">
        <f>SUM('2.CAD NCCF'!H313,'3.USD NCCF'!H313,'4.EUR NCCF'!H313,'5.GBP NCCF'!H313,'6.Other(Incld) NCCF'!H313)</f>
        <v>0</v>
      </c>
      <c r="I313" s="154">
        <f>SUM('2.CAD NCCF'!I313,'3.USD NCCF'!I313,'4.EUR NCCF'!I313,'5.GBP NCCF'!I313,'6.Other(Incld) NCCF'!I313)</f>
        <v>0</v>
      </c>
      <c r="J313" s="154">
        <f>SUM('2.CAD NCCF'!J313,'3.USD NCCF'!J313,'4.EUR NCCF'!J313,'5.GBP NCCF'!J313,'6.Other(Incld) NCCF'!J313)</f>
        <v>0</v>
      </c>
      <c r="K313" s="185">
        <f>SUM('2.CAD NCCF'!K313,'3.USD NCCF'!K313,'4.EUR NCCF'!K313,'5.GBP NCCF'!K313,'6.Other(Incld) NCCF'!K313)</f>
        <v>0</v>
      </c>
      <c r="L313" s="159">
        <f>SUM('2.CAD NCCF'!L313,'3.USD NCCF'!L313,'4.EUR NCCF'!L313,'5.GBP NCCF'!L313,'6.Other(Incld) NCCF'!L313)</f>
        <v>0</v>
      </c>
      <c r="M313" s="183">
        <f>SUM('2.CAD NCCF'!M313,'3.USD NCCF'!M313,'4.EUR NCCF'!M313,'5.GBP NCCF'!M313,'6.Other(Incld) NCCF'!M313)</f>
        <v>0</v>
      </c>
      <c r="N313" s="154">
        <f>SUM('2.CAD NCCF'!N313,'3.USD NCCF'!N313,'4.EUR NCCF'!N313,'5.GBP NCCF'!N313,'6.Other(Incld) NCCF'!N313)</f>
        <v>0</v>
      </c>
      <c r="O313" s="154">
        <f>SUM('2.CAD NCCF'!O313,'3.USD NCCF'!O313,'4.EUR NCCF'!O313,'5.GBP NCCF'!O313,'6.Other(Incld) NCCF'!O313)</f>
        <v>0</v>
      </c>
      <c r="P313" s="154">
        <f>SUM('2.CAD NCCF'!P313,'3.USD NCCF'!P313,'4.EUR NCCF'!P313,'5.GBP NCCF'!P313,'6.Other(Incld) NCCF'!P313)</f>
        <v>0</v>
      </c>
      <c r="Q313" s="154">
        <f>SUM('2.CAD NCCF'!Q313,'3.USD NCCF'!Q313,'4.EUR NCCF'!Q313,'5.GBP NCCF'!Q313,'6.Other(Incld) NCCF'!Q313)</f>
        <v>0</v>
      </c>
      <c r="R313" s="154">
        <f>SUM('2.CAD NCCF'!R313,'3.USD NCCF'!R313,'4.EUR NCCF'!R313,'5.GBP NCCF'!R313,'6.Other(Incld) NCCF'!R313)</f>
        <v>0</v>
      </c>
      <c r="S313" s="154">
        <f>SUM('2.CAD NCCF'!S313,'3.USD NCCF'!S313,'4.EUR NCCF'!S313,'5.GBP NCCF'!S313,'6.Other(Incld) NCCF'!S313)</f>
        <v>0</v>
      </c>
      <c r="T313" s="154">
        <f>SUM('2.CAD NCCF'!T313,'3.USD NCCF'!T313,'4.EUR NCCF'!T313,'5.GBP NCCF'!T313,'6.Other(Incld) NCCF'!T313)</f>
        <v>0</v>
      </c>
      <c r="U313" s="159">
        <f>SUM('2.CAD NCCF'!U313,'3.USD NCCF'!U313,'4.EUR NCCF'!U313,'5.GBP NCCF'!U313,'6.Other(Incld) NCCF'!U313)</f>
        <v>0</v>
      </c>
      <c r="V313" s="185">
        <f>SUM('2.CAD NCCF'!V313,'3.USD NCCF'!V313,'4.EUR NCCF'!V313,'5.GBP NCCF'!V313,'6.Other(Incld) NCCF'!V313)</f>
        <v>0</v>
      </c>
      <c r="W313" s="48">
        <f>SUM('2.CAD NCCF'!W313,'3.USD NCCF'!W313,'4.EUR NCCF'!W313,'5.GBP NCCF'!W313,'6.Other(Incld) NCCF'!W313)</f>
        <v>0</v>
      </c>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157" t="s">
        <v>266</v>
      </c>
      <c r="G315" s="158">
        <f>SUM('2.CAD NCCF'!G315,'3.USD NCCF'!G315,'4.EUR NCCF'!G315,'5.GBP NCCF'!G315,'6.Other(Incld) NCCF'!G315)</f>
        <v>0</v>
      </c>
      <c r="H315" s="159">
        <f>SUM('2.CAD NCCF'!H315,'3.USD NCCF'!H315,'4.EUR NCCF'!H315,'5.GBP NCCF'!H315,'6.Other(Incld) NCCF'!H315)</f>
        <v>0</v>
      </c>
      <c r="I315" s="154">
        <f>SUM('2.CAD NCCF'!I315,'3.USD NCCF'!I315,'4.EUR NCCF'!I315,'5.GBP NCCF'!I315,'6.Other(Incld) NCCF'!I315)</f>
        <v>0</v>
      </c>
      <c r="J315" s="154">
        <f>SUM('2.CAD NCCF'!J315,'3.USD NCCF'!J315,'4.EUR NCCF'!J315,'5.GBP NCCF'!J315,'6.Other(Incld) NCCF'!J315)</f>
        <v>0</v>
      </c>
      <c r="K315" s="185">
        <f>SUM('2.CAD NCCF'!K315,'3.USD NCCF'!K315,'4.EUR NCCF'!K315,'5.GBP NCCF'!K315,'6.Other(Incld) NCCF'!K315)</f>
        <v>0</v>
      </c>
      <c r="L315" s="159">
        <f>SUM('2.CAD NCCF'!L315,'3.USD NCCF'!L315,'4.EUR NCCF'!L315,'5.GBP NCCF'!L315,'6.Other(Incld) NCCF'!L315)</f>
        <v>0</v>
      </c>
      <c r="M315" s="183">
        <f>SUM('2.CAD NCCF'!M315,'3.USD NCCF'!M315,'4.EUR NCCF'!M315,'5.GBP NCCF'!M315,'6.Other(Incld) NCCF'!M315)</f>
        <v>0</v>
      </c>
      <c r="N315" s="154">
        <f>SUM('2.CAD NCCF'!N315,'3.USD NCCF'!N315,'4.EUR NCCF'!N315,'5.GBP NCCF'!N315,'6.Other(Incld) NCCF'!N315)</f>
        <v>0</v>
      </c>
      <c r="O315" s="154">
        <f>SUM('2.CAD NCCF'!O315,'3.USD NCCF'!O315,'4.EUR NCCF'!O315,'5.GBP NCCF'!O315,'6.Other(Incld) NCCF'!O315)</f>
        <v>0</v>
      </c>
      <c r="P315" s="154">
        <f>SUM('2.CAD NCCF'!P315,'3.USD NCCF'!P315,'4.EUR NCCF'!P315,'5.GBP NCCF'!P315,'6.Other(Incld) NCCF'!P315)</f>
        <v>0</v>
      </c>
      <c r="Q315" s="154">
        <f>SUM('2.CAD NCCF'!Q315,'3.USD NCCF'!Q315,'4.EUR NCCF'!Q315,'5.GBP NCCF'!Q315,'6.Other(Incld) NCCF'!Q315)</f>
        <v>0</v>
      </c>
      <c r="R315" s="154">
        <f>SUM('2.CAD NCCF'!R315,'3.USD NCCF'!R315,'4.EUR NCCF'!R315,'5.GBP NCCF'!R315,'6.Other(Incld) NCCF'!R315)</f>
        <v>0</v>
      </c>
      <c r="S315" s="154">
        <f>SUM('2.CAD NCCF'!S315,'3.USD NCCF'!S315,'4.EUR NCCF'!S315,'5.GBP NCCF'!S315,'6.Other(Incld) NCCF'!S315)</f>
        <v>0</v>
      </c>
      <c r="T315" s="154">
        <f>SUM('2.CAD NCCF'!T315,'3.USD NCCF'!T315,'4.EUR NCCF'!T315,'5.GBP NCCF'!T315,'6.Other(Incld) NCCF'!T315)</f>
        <v>0</v>
      </c>
      <c r="U315" s="159">
        <f>SUM('2.CAD NCCF'!U315,'3.USD NCCF'!U315,'4.EUR NCCF'!U315,'5.GBP NCCF'!U315,'6.Other(Incld) NCCF'!U315)</f>
        <v>0</v>
      </c>
      <c r="V315" s="185">
        <f>SUM('2.CAD NCCF'!V315,'3.USD NCCF'!V315,'4.EUR NCCF'!V315,'5.GBP NCCF'!V315,'6.Other(Incld) NCCF'!V315)</f>
        <v>0</v>
      </c>
      <c r="W315" s="48">
        <f>SUM('2.CAD NCCF'!W315,'3.USD NCCF'!W315,'4.EUR NCCF'!W315,'5.GBP NCCF'!W315,'6.Other(Incld) NCCF'!W315)</f>
        <v>0</v>
      </c>
      <c r="Y315" s="326"/>
    </row>
    <row r="316" spans="2:25" ht="12.75" customHeight="1" outlineLevel="1" x14ac:dyDescent="0.25">
      <c r="B316" s="30"/>
      <c r="C316" s="24"/>
      <c r="D316" s="24"/>
      <c r="E316" s="24"/>
      <c r="F316" s="146" t="s">
        <v>267</v>
      </c>
      <c r="G316" s="158">
        <f>SUM('2.CAD NCCF'!G316,'3.USD NCCF'!G316,'4.EUR NCCF'!G316,'5.GBP NCCF'!G316,'6.Other(Incld) NCCF'!G316)</f>
        <v>0</v>
      </c>
      <c r="H316" s="159">
        <f>SUM('2.CAD NCCF'!H316,'3.USD NCCF'!H316,'4.EUR NCCF'!H316,'5.GBP NCCF'!H316,'6.Other(Incld) NCCF'!H316)</f>
        <v>0</v>
      </c>
      <c r="I316" s="154">
        <f>SUM('2.CAD NCCF'!I316,'3.USD NCCF'!I316,'4.EUR NCCF'!I316,'5.GBP NCCF'!I316,'6.Other(Incld) NCCF'!I316)</f>
        <v>0</v>
      </c>
      <c r="J316" s="154">
        <f>SUM('2.CAD NCCF'!J316,'3.USD NCCF'!J316,'4.EUR NCCF'!J316,'5.GBP NCCF'!J316,'6.Other(Incld) NCCF'!J316)</f>
        <v>0</v>
      </c>
      <c r="K316" s="183">
        <f>SUM('2.CAD NCCF'!K316,'3.USD NCCF'!K316,'4.EUR NCCF'!K316,'5.GBP NCCF'!K316,'6.Other(Incld) NCCF'!K316)</f>
        <v>0</v>
      </c>
      <c r="L316" s="184">
        <f>SUM('2.CAD NCCF'!L316,'3.USD NCCF'!L316,'4.EUR NCCF'!L316,'5.GBP NCCF'!L316,'6.Other(Incld) NCCF'!L316)</f>
        <v>0</v>
      </c>
      <c r="M316" s="183">
        <f>SUM('2.CAD NCCF'!M316,'3.USD NCCF'!M316,'4.EUR NCCF'!M316,'5.GBP NCCF'!M316,'6.Other(Incld) NCCF'!M316)</f>
        <v>0</v>
      </c>
      <c r="N316" s="154">
        <f>SUM('2.CAD NCCF'!N316,'3.USD NCCF'!N316,'4.EUR NCCF'!N316,'5.GBP NCCF'!N316,'6.Other(Incld) NCCF'!N316)</f>
        <v>0</v>
      </c>
      <c r="O316" s="154">
        <f>SUM('2.CAD NCCF'!O316,'3.USD NCCF'!O316,'4.EUR NCCF'!O316,'5.GBP NCCF'!O316,'6.Other(Incld) NCCF'!O316)</f>
        <v>0</v>
      </c>
      <c r="P316" s="154">
        <f>SUM('2.CAD NCCF'!P316,'3.USD NCCF'!P316,'4.EUR NCCF'!P316,'5.GBP NCCF'!P316,'6.Other(Incld) NCCF'!P316)</f>
        <v>0</v>
      </c>
      <c r="Q316" s="154">
        <f>SUM('2.CAD NCCF'!Q316,'3.USD NCCF'!Q316,'4.EUR NCCF'!Q316,'5.GBP NCCF'!Q316,'6.Other(Incld) NCCF'!Q316)</f>
        <v>0</v>
      </c>
      <c r="R316" s="154">
        <f>SUM('2.CAD NCCF'!R316,'3.USD NCCF'!R316,'4.EUR NCCF'!R316,'5.GBP NCCF'!R316,'6.Other(Incld) NCCF'!R316)</f>
        <v>0</v>
      </c>
      <c r="S316" s="154">
        <f>SUM('2.CAD NCCF'!S316,'3.USD NCCF'!S316,'4.EUR NCCF'!S316,'5.GBP NCCF'!S316,'6.Other(Incld) NCCF'!S316)</f>
        <v>0</v>
      </c>
      <c r="T316" s="154">
        <f>SUM('2.CAD NCCF'!T316,'3.USD NCCF'!T316,'4.EUR NCCF'!T316,'5.GBP NCCF'!T316,'6.Other(Incld) NCCF'!T316)</f>
        <v>0</v>
      </c>
      <c r="U316" s="159">
        <f>SUM('2.CAD NCCF'!U316,'3.USD NCCF'!U316,'4.EUR NCCF'!U316,'5.GBP NCCF'!U316,'6.Other(Incld) NCCF'!U316)</f>
        <v>0</v>
      </c>
      <c r="V316" s="185">
        <f>SUM('2.CAD NCCF'!V316,'3.USD NCCF'!V316,'4.EUR NCCF'!V316,'5.GBP NCCF'!V316,'6.Other(Incld) NCCF'!V316)</f>
        <v>0</v>
      </c>
      <c r="W316" s="48">
        <f>SUM('2.CAD NCCF'!W316,'3.USD NCCF'!W316,'4.EUR NCCF'!W316,'5.GBP NCCF'!W316,'6.Other(Incld) NCCF'!W316)</f>
        <v>0</v>
      </c>
      <c r="Y316" s="326"/>
    </row>
    <row r="317" spans="2:25" ht="12.75" customHeight="1" outlineLevel="1" x14ac:dyDescent="0.25">
      <c r="B317" s="30"/>
      <c r="C317" s="24"/>
      <c r="D317" s="24"/>
      <c r="E317" s="24"/>
      <c r="F317" s="146" t="s">
        <v>268</v>
      </c>
      <c r="G317" s="158">
        <f>SUM('2.CAD NCCF'!G317,'3.USD NCCF'!G317,'4.EUR NCCF'!G317,'5.GBP NCCF'!G317,'6.Other(Incld) NCCF'!G317)</f>
        <v>0</v>
      </c>
      <c r="H317" s="159">
        <f>SUM('2.CAD NCCF'!H317,'3.USD NCCF'!H317,'4.EUR NCCF'!H317,'5.GBP NCCF'!H317,'6.Other(Incld) NCCF'!H317)</f>
        <v>0</v>
      </c>
      <c r="I317" s="154">
        <f>SUM('2.CAD NCCF'!I317,'3.USD NCCF'!I317,'4.EUR NCCF'!I317,'5.GBP NCCF'!I317,'6.Other(Incld) NCCF'!I317)</f>
        <v>0</v>
      </c>
      <c r="J317" s="154">
        <f>SUM('2.CAD NCCF'!J317,'3.USD NCCF'!J317,'4.EUR NCCF'!J317,'5.GBP NCCF'!J317,'6.Other(Incld) NCCF'!J317)</f>
        <v>0</v>
      </c>
      <c r="K317" s="183">
        <f>SUM('2.CAD NCCF'!K317,'3.USD NCCF'!K317,'4.EUR NCCF'!K317,'5.GBP NCCF'!K317,'6.Other(Incld) NCCF'!K317)</f>
        <v>0</v>
      </c>
      <c r="L317" s="184">
        <f>SUM('2.CAD NCCF'!L317,'3.USD NCCF'!L317,'4.EUR NCCF'!L317,'5.GBP NCCF'!L317,'6.Other(Incld) NCCF'!L317)</f>
        <v>0</v>
      </c>
      <c r="M317" s="183">
        <f>SUM('2.CAD NCCF'!M317,'3.USD NCCF'!M317,'4.EUR NCCF'!M317,'5.GBP NCCF'!M317,'6.Other(Incld) NCCF'!M317)</f>
        <v>0</v>
      </c>
      <c r="N317" s="154">
        <f>SUM('2.CAD NCCF'!N317,'3.USD NCCF'!N317,'4.EUR NCCF'!N317,'5.GBP NCCF'!N317,'6.Other(Incld) NCCF'!N317)</f>
        <v>0</v>
      </c>
      <c r="O317" s="154">
        <f>SUM('2.CAD NCCF'!O317,'3.USD NCCF'!O317,'4.EUR NCCF'!O317,'5.GBP NCCF'!O317,'6.Other(Incld) NCCF'!O317)</f>
        <v>0</v>
      </c>
      <c r="P317" s="154">
        <f>SUM('2.CAD NCCF'!P317,'3.USD NCCF'!P317,'4.EUR NCCF'!P317,'5.GBP NCCF'!P317,'6.Other(Incld) NCCF'!P317)</f>
        <v>0</v>
      </c>
      <c r="Q317" s="154">
        <f>SUM('2.CAD NCCF'!Q317,'3.USD NCCF'!Q317,'4.EUR NCCF'!Q317,'5.GBP NCCF'!Q317,'6.Other(Incld) NCCF'!Q317)</f>
        <v>0</v>
      </c>
      <c r="R317" s="154">
        <f>SUM('2.CAD NCCF'!R317,'3.USD NCCF'!R317,'4.EUR NCCF'!R317,'5.GBP NCCF'!R317,'6.Other(Incld) NCCF'!R317)</f>
        <v>0</v>
      </c>
      <c r="S317" s="154">
        <f>SUM('2.CAD NCCF'!S317,'3.USD NCCF'!S317,'4.EUR NCCF'!S317,'5.GBP NCCF'!S317,'6.Other(Incld) NCCF'!S317)</f>
        <v>0</v>
      </c>
      <c r="T317" s="154">
        <f>SUM('2.CAD NCCF'!T317,'3.USD NCCF'!T317,'4.EUR NCCF'!T317,'5.GBP NCCF'!T317,'6.Other(Incld) NCCF'!T317)</f>
        <v>0</v>
      </c>
      <c r="U317" s="159">
        <f>SUM('2.CAD NCCF'!U317,'3.USD NCCF'!U317,'4.EUR NCCF'!U317,'5.GBP NCCF'!U317,'6.Other(Incld) NCCF'!U317)</f>
        <v>0</v>
      </c>
      <c r="V317" s="185">
        <f>SUM('2.CAD NCCF'!V317,'3.USD NCCF'!V317,'4.EUR NCCF'!V317,'5.GBP NCCF'!V317,'6.Other(Incld) NCCF'!V317)</f>
        <v>0</v>
      </c>
      <c r="W317" s="48">
        <f>SUM('2.CAD NCCF'!W317,'3.USD NCCF'!W317,'4.EUR NCCF'!W317,'5.GBP NCCF'!W317,'6.Other(Incld) NCCF'!W317)</f>
        <v>0</v>
      </c>
      <c r="Y317" s="326"/>
    </row>
    <row r="318" spans="2:25" x14ac:dyDescent="0.25">
      <c r="B318" s="25"/>
      <c r="C318" s="24"/>
      <c r="D318" s="23" t="s">
        <v>269</v>
      </c>
      <c r="E318" s="63"/>
      <c r="F318" s="63"/>
      <c r="G318" s="68">
        <f t="shared" ref="G318:W318" si="66">SUBTOTAL(9,G324:G325)</f>
        <v>0</v>
      </c>
      <c r="H318" s="69">
        <f t="shared" si="66"/>
        <v>0</v>
      </c>
      <c r="I318" s="65">
        <f t="shared" si="66"/>
        <v>0</v>
      </c>
      <c r="J318" s="65">
        <f t="shared" si="66"/>
        <v>0</v>
      </c>
      <c r="K318" s="66">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Y318" s="522"/>
    </row>
    <row r="319" spans="2:25" x14ac:dyDescent="0.25">
      <c r="B319" s="70"/>
      <c r="C319" s="23"/>
      <c r="D319" s="23"/>
      <c r="E319" s="24" t="s">
        <v>270</v>
      </c>
      <c r="F319" s="24"/>
      <c r="G319" s="68">
        <f>SUBTOTAL(9,G320:G322)</f>
        <v>0</v>
      </c>
      <c r="H319" s="69">
        <f>SUBTOTAL(9,H320:H322)</f>
        <v>0</v>
      </c>
      <c r="I319" s="65">
        <f>SUBTOTAL(9,I320:I322)</f>
        <v>0</v>
      </c>
      <c r="J319" s="65">
        <f>SUBTOTAL(9,J320:J322)</f>
        <v>0</v>
      </c>
      <c r="K319" s="66">
        <f>SUBTOTAL(9,K320:K322)</f>
        <v>0</v>
      </c>
      <c r="L319" s="34">
        <f>SUBTOTAL(9,L321:L322)</f>
        <v>0</v>
      </c>
      <c r="M319" s="34">
        <f>SUBTOTAL(9,M322)</f>
        <v>0</v>
      </c>
      <c r="N319" s="34"/>
      <c r="O319" s="34"/>
      <c r="P319" s="34"/>
      <c r="Q319" s="34"/>
      <c r="R319" s="34"/>
      <c r="S319" s="34"/>
      <c r="T319" s="34"/>
      <c r="U319" s="34"/>
      <c r="V319" s="34"/>
      <c r="W319" s="33"/>
      <c r="Y319" s="521"/>
    </row>
    <row r="320" spans="2:25" outlineLevel="1" x14ac:dyDescent="0.25">
      <c r="B320" s="70"/>
      <c r="C320" s="23"/>
      <c r="D320" s="23"/>
      <c r="E320" s="24"/>
      <c r="F320" s="146" t="s">
        <v>271</v>
      </c>
      <c r="G320" s="158">
        <f>SUM('2.CAD NCCF'!G320,'3.USD NCCF'!G320,'4.EUR NCCF'!G320,'5.GBP NCCF'!G320,'6.Other(Incld) NCCF'!G320)</f>
        <v>0</v>
      </c>
      <c r="H320" s="159">
        <f>SUM('2.CAD NCCF'!H320,'3.USD NCCF'!H320,'4.EUR NCCF'!H320,'5.GBP NCCF'!H320,'6.Other(Incld) NCCF'!H320)</f>
        <v>0</v>
      </c>
      <c r="I320" s="154">
        <f>SUM('2.CAD NCCF'!I320,'3.USD NCCF'!I320,'4.EUR NCCF'!I320,'5.GBP NCCF'!I320,'6.Other(Incld) NCCF'!I320)</f>
        <v>0</v>
      </c>
      <c r="J320" s="154">
        <f>SUM('2.CAD NCCF'!J320,'3.USD NCCF'!J320,'4.EUR NCCF'!J320,'5.GBP NCCF'!J320,'6.Other(Incld) NCCF'!J320)</f>
        <v>0</v>
      </c>
      <c r="K320" s="183">
        <f>SUM('2.CAD NCCF'!K320,'3.USD NCCF'!K320,'4.EUR NCCF'!K320,'5.GBP NCCF'!K320,'6.Other(Incld) NCCF'!K320)</f>
        <v>0</v>
      </c>
      <c r="L320" s="43"/>
      <c r="M320" s="42"/>
      <c r="N320" s="42"/>
      <c r="O320" s="42"/>
      <c r="P320" s="42"/>
      <c r="Q320" s="42"/>
      <c r="R320" s="42"/>
      <c r="S320" s="42"/>
      <c r="T320" s="42"/>
      <c r="U320" s="42"/>
      <c r="V320" s="44"/>
      <c r="W320" s="44"/>
      <c r="Y320" s="326"/>
    </row>
    <row r="321" spans="2:25" outlineLevel="1" x14ac:dyDescent="0.25">
      <c r="B321" s="70"/>
      <c r="C321" s="23"/>
      <c r="D321" s="23"/>
      <c r="E321" s="24"/>
      <c r="F321" s="146" t="s">
        <v>272</v>
      </c>
      <c r="G321" s="158">
        <f>SUM('2.CAD NCCF'!G321,'3.USD NCCF'!G321,'4.EUR NCCF'!G321,'5.GBP NCCF'!G321,'6.Other(Incld) NCCF'!G321)</f>
        <v>0</v>
      </c>
      <c r="H321" s="159">
        <f>SUM('2.CAD NCCF'!H321,'3.USD NCCF'!H321,'4.EUR NCCF'!H321,'5.GBP NCCF'!H321,'6.Other(Incld) NCCF'!H321)</f>
        <v>0</v>
      </c>
      <c r="I321" s="154">
        <f>SUM('2.CAD NCCF'!I321,'3.USD NCCF'!I321,'4.EUR NCCF'!I321,'5.GBP NCCF'!I321,'6.Other(Incld) NCCF'!I321)</f>
        <v>0</v>
      </c>
      <c r="J321" s="154">
        <f>SUM('2.CAD NCCF'!J321,'3.USD NCCF'!J321,'4.EUR NCCF'!J321,'5.GBP NCCF'!J321,'6.Other(Incld) NCCF'!J321)</f>
        <v>0</v>
      </c>
      <c r="K321" s="183">
        <f>SUM('2.CAD NCCF'!K321,'3.USD NCCF'!K321,'4.EUR NCCF'!K321,'5.GBP NCCF'!K321,'6.Other(Incld) NCCF'!K321)</f>
        <v>0</v>
      </c>
      <c r="L321" s="151">
        <f>SUM('2.CAD NCCF'!L321,'3.USD NCCF'!L321,'4.EUR NCCF'!L321,'5.GBP NCCF'!L321,'6.Other(Incld) NCCF'!L321)</f>
        <v>0</v>
      </c>
      <c r="M321" s="42"/>
      <c r="N321" s="42"/>
      <c r="O321" s="42"/>
      <c r="P321" s="42"/>
      <c r="Q321" s="42"/>
      <c r="R321" s="42"/>
      <c r="S321" s="42"/>
      <c r="T321" s="42"/>
      <c r="U321" s="42"/>
      <c r="V321" s="44"/>
      <c r="W321" s="44"/>
      <c r="Y321" s="326"/>
    </row>
    <row r="322" spans="2:25" outlineLevel="1" x14ac:dyDescent="0.25">
      <c r="B322" s="70"/>
      <c r="C322" s="23"/>
      <c r="D322" s="23"/>
      <c r="E322" s="24"/>
      <c r="F322" s="146" t="s">
        <v>273</v>
      </c>
      <c r="G322" s="158">
        <f>SUM('2.CAD NCCF'!G322,'3.USD NCCF'!G322,'4.EUR NCCF'!G322,'5.GBP NCCF'!G322,'6.Other(Incld) NCCF'!G322)</f>
        <v>0</v>
      </c>
      <c r="H322" s="159">
        <f>SUM('2.CAD NCCF'!H322,'3.USD NCCF'!H322,'4.EUR NCCF'!H322,'5.GBP NCCF'!H322,'6.Other(Incld) NCCF'!H322)</f>
        <v>0</v>
      </c>
      <c r="I322" s="154">
        <f>SUM('2.CAD NCCF'!I322,'3.USD NCCF'!I322,'4.EUR NCCF'!I322,'5.GBP NCCF'!I322,'6.Other(Incld) NCCF'!I322)</f>
        <v>0</v>
      </c>
      <c r="J322" s="154">
        <f>SUM('2.CAD NCCF'!J322,'3.USD NCCF'!J322,'4.EUR NCCF'!J322,'5.GBP NCCF'!J322,'6.Other(Incld) NCCF'!J322)</f>
        <v>0</v>
      </c>
      <c r="K322" s="183">
        <f>SUM('2.CAD NCCF'!K322,'3.USD NCCF'!K322,'4.EUR NCCF'!K322,'5.GBP NCCF'!K322,'6.Other(Incld) NCCF'!K322)</f>
        <v>0</v>
      </c>
      <c r="L322" s="166">
        <f>SUM('2.CAD NCCF'!L322,'3.USD NCCF'!L322,'4.EUR NCCF'!L322,'5.GBP NCCF'!L322,'6.Other(Incld) NCCF'!L322)</f>
        <v>0</v>
      </c>
      <c r="M322" s="152">
        <f>SUM('2.CAD NCCF'!M322,'3.USD NCCF'!M322,'4.EUR NCCF'!M322,'5.GBP NCCF'!M322,'6.Other(Incld) NCCF'!M322)</f>
        <v>0</v>
      </c>
      <c r="N322" s="42"/>
      <c r="O322" s="42"/>
      <c r="P322" s="42"/>
      <c r="Q322" s="42"/>
      <c r="R322" s="42"/>
      <c r="S322" s="42"/>
      <c r="T322" s="42"/>
      <c r="U322" s="42"/>
      <c r="V322" s="44"/>
      <c r="W322" s="44"/>
      <c r="Y322" s="326"/>
    </row>
    <row r="323" spans="2:25" x14ac:dyDescent="0.25">
      <c r="B323" s="70"/>
      <c r="C323" s="23"/>
      <c r="D323" s="23"/>
      <c r="E323" s="24" t="s">
        <v>274</v>
      </c>
      <c r="F323" s="24"/>
      <c r="G323" s="68">
        <f t="shared" ref="G323:W323" si="67">SUBTOTAL(9,G324:G325)</f>
        <v>0</v>
      </c>
      <c r="H323" s="69">
        <f t="shared" si="67"/>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x14ac:dyDescent="0.25">
      <c r="B324" s="25"/>
      <c r="C324" s="24"/>
      <c r="D324" s="23"/>
      <c r="E324" s="63"/>
      <c r="F324" s="146" t="s">
        <v>275</v>
      </c>
      <c r="G324" s="160">
        <f>SUM('2.CAD NCCF'!G324,'3.USD NCCF'!G324,'4.EUR NCCF'!G324,'5.GBP NCCF'!G324,'6.Other(Incld) NCCF'!G324)</f>
        <v>0</v>
      </c>
      <c r="H324" s="208">
        <f>SUM('2.CAD NCCF'!H324,'3.USD NCCF'!H324,'4.EUR NCCF'!H324,'5.GBP NCCF'!H324,'6.Other(Incld) NCCF'!H324)</f>
        <v>0</v>
      </c>
      <c r="I324" s="149">
        <f>SUM('2.CAD NCCF'!I324,'3.USD NCCF'!I324,'4.EUR NCCF'!I324,'5.GBP NCCF'!I324,'6.Other(Incld) NCCF'!I324)</f>
        <v>0</v>
      </c>
      <c r="J324" s="149">
        <f>SUM('2.CAD NCCF'!J324,'3.USD NCCF'!J324,'4.EUR NCCF'!J324,'5.GBP NCCF'!J324,'6.Other(Incld) NCCF'!J324)</f>
        <v>0</v>
      </c>
      <c r="K324" s="167">
        <f>SUM('2.CAD NCCF'!K324,'3.USD NCCF'!K324,'4.EUR NCCF'!K324,'5.GBP NCCF'!K324,'6.Other(Incld) NCCF'!K324)</f>
        <v>0</v>
      </c>
      <c r="L324" s="148">
        <f>SUM('2.CAD NCCF'!L324,'3.USD NCCF'!L324,'4.EUR NCCF'!L324,'5.GBP NCCF'!L324,'6.Other(Incld) NCCF'!L324)</f>
        <v>0</v>
      </c>
      <c r="M324" s="162">
        <f>SUM('2.CAD NCCF'!M324,'3.USD NCCF'!M324,'4.EUR NCCF'!M324,'5.GBP NCCF'!M324,'6.Other(Incld) NCCF'!M324)</f>
        <v>0</v>
      </c>
      <c r="N324" s="152">
        <f>SUM('2.CAD NCCF'!N324,'3.USD NCCF'!N324,'4.EUR NCCF'!N324,'5.GBP NCCF'!N324,'6.Other(Incld) NCCF'!N324)</f>
        <v>0</v>
      </c>
      <c r="O324" s="152">
        <f>SUM('2.CAD NCCF'!O324,'3.USD NCCF'!O324,'4.EUR NCCF'!O324,'5.GBP NCCF'!O324,'6.Other(Incld) NCCF'!O324)</f>
        <v>0</v>
      </c>
      <c r="P324" s="152">
        <f>SUM('2.CAD NCCF'!P324,'3.USD NCCF'!P324,'4.EUR NCCF'!P324,'5.GBP NCCF'!P324,'6.Other(Incld) NCCF'!P324)</f>
        <v>0</v>
      </c>
      <c r="Q324" s="152">
        <f>SUM('2.CAD NCCF'!Q324,'3.USD NCCF'!Q324,'4.EUR NCCF'!Q324,'5.GBP NCCF'!Q324,'6.Other(Incld) NCCF'!Q324)</f>
        <v>0</v>
      </c>
      <c r="R324" s="152">
        <f>SUM('2.CAD NCCF'!R324,'3.USD NCCF'!R324,'4.EUR NCCF'!R324,'5.GBP NCCF'!R324,'6.Other(Incld) NCCF'!R324)</f>
        <v>0</v>
      </c>
      <c r="S324" s="152">
        <f>SUM('2.CAD NCCF'!S324,'3.USD NCCF'!S324,'4.EUR NCCF'!S324,'5.GBP NCCF'!S324,'6.Other(Incld) NCCF'!S324)</f>
        <v>0</v>
      </c>
      <c r="T324" s="152">
        <f>SUM('2.CAD NCCF'!T324,'3.USD NCCF'!T324,'4.EUR NCCF'!T324,'5.GBP NCCF'!T324,'6.Other(Incld) NCCF'!T324)</f>
        <v>0</v>
      </c>
      <c r="U324" s="152">
        <f>SUM('2.CAD NCCF'!U324,'3.USD NCCF'!U324,'4.EUR NCCF'!U324,'5.GBP NCCF'!U324,'6.Other(Incld) NCCF'!U324)</f>
        <v>0</v>
      </c>
      <c r="V324" s="165">
        <f>SUM('2.CAD NCCF'!V324,'3.USD NCCF'!V324,'4.EUR NCCF'!V324,'5.GBP NCCF'!V324,'6.Other(Incld) NCCF'!V324)</f>
        <v>0</v>
      </c>
      <c r="W324" s="121">
        <f>SUM('2.CAD NCCF'!W324,'3.USD NCCF'!W324,'4.EUR NCCF'!W324,'5.GBP NCCF'!W324,'6.Other(Incld) NCCF'!W324)</f>
        <v>0</v>
      </c>
      <c r="Y324" s="326"/>
    </row>
    <row r="325" spans="2:25" outlineLevel="1" x14ac:dyDescent="0.25">
      <c r="B325" s="25"/>
      <c r="C325" s="24"/>
      <c r="D325" s="23"/>
      <c r="E325" s="63"/>
      <c r="F325" s="157" t="s">
        <v>276</v>
      </c>
      <c r="G325" s="158">
        <f>SUM('2.CAD NCCF'!G325,'3.USD NCCF'!G325,'4.EUR NCCF'!G325,'5.GBP NCCF'!G325,'6.Other(Incld) NCCF'!G325)</f>
        <v>0</v>
      </c>
      <c r="H325" s="159">
        <f>SUM('2.CAD NCCF'!H325,'3.USD NCCF'!H325,'4.EUR NCCF'!H325,'5.GBP NCCF'!H325,'6.Other(Incld) NCCF'!H325)</f>
        <v>0</v>
      </c>
      <c r="I325" s="154">
        <f>SUM('2.CAD NCCF'!I325,'3.USD NCCF'!I325,'4.EUR NCCF'!I325,'5.GBP NCCF'!I325,'6.Other(Incld) NCCF'!I325)</f>
        <v>0</v>
      </c>
      <c r="J325" s="154">
        <f>SUM('2.CAD NCCF'!J325,'3.USD NCCF'!J325,'4.EUR NCCF'!J325,'5.GBP NCCF'!J325,'6.Other(Incld) NCCF'!J325)</f>
        <v>0</v>
      </c>
      <c r="K325" s="183">
        <f>SUM('2.CAD NCCF'!K325,'3.USD NCCF'!K325,'4.EUR NCCF'!K325,'5.GBP NCCF'!K325,'6.Other(Incld) NCCF'!K325)</f>
        <v>0</v>
      </c>
      <c r="L325" s="184">
        <f>SUM('2.CAD NCCF'!L325,'3.USD NCCF'!L325,'4.EUR NCCF'!L325,'5.GBP NCCF'!L325,'6.Other(Incld) NCCF'!L325)</f>
        <v>0</v>
      </c>
      <c r="M325" s="183">
        <f>SUM('2.CAD NCCF'!M325,'3.USD NCCF'!M325,'4.EUR NCCF'!M325,'5.GBP NCCF'!M325,'6.Other(Incld) NCCF'!M325)</f>
        <v>0</v>
      </c>
      <c r="N325" s="154">
        <f>SUM('2.CAD NCCF'!N325,'3.USD NCCF'!N325,'4.EUR NCCF'!N325,'5.GBP NCCF'!N325,'6.Other(Incld) NCCF'!N325)</f>
        <v>0</v>
      </c>
      <c r="O325" s="154">
        <f>SUM('2.CAD NCCF'!O325,'3.USD NCCF'!O325,'4.EUR NCCF'!O325,'5.GBP NCCF'!O325,'6.Other(Incld) NCCF'!O325)</f>
        <v>0</v>
      </c>
      <c r="P325" s="154">
        <f>SUM('2.CAD NCCF'!P325,'3.USD NCCF'!P325,'4.EUR NCCF'!P325,'5.GBP NCCF'!P325,'6.Other(Incld) NCCF'!P325)</f>
        <v>0</v>
      </c>
      <c r="Q325" s="154">
        <f>SUM('2.CAD NCCF'!Q325,'3.USD NCCF'!Q325,'4.EUR NCCF'!Q325,'5.GBP NCCF'!Q325,'6.Other(Incld) NCCF'!Q325)</f>
        <v>0</v>
      </c>
      <c r="R325" s="154">
        <f>SUM('2.CAD NCCF'!R325,'3.USD NCCF'!R325,'4.EUR NCCF'!R325,'5.GBP NCCF'!R325,'6.Other(Incld) NCCF'!R325)</f>
        <v>0</v>
      </c>
      <c r="S325" s="154">
        <f>SUM('2.CAD NCCF'!S325,'3.USD NCCF'!S325,'4.EUR NCCF'!S325,'5.GBP NCCF'!S325,'6.Other(Incld) NCCF'!S325)</f>
        <v>0</v>
      </c>
      <c r="T325" s="154">
        <f>SUM('2.CAD NCCF'!T325,'3.USD NCCF'!T325,'4.EUR NCCF'!T325,'5.GBP NCCF'!T325,'6.Other(Incld) NCCF'!T325)</f>
        <v>0</v>
      </c>
      <c r="U325" s="159">
        <f>SUM('2.CAD NCCF'!U325,'3.USD NCCF'!U325,'4.EUR NCCF'!U325,'5.GBP NCCF'!U325,'6.Other(Incld) NCCF'!U325)</f>
        <v>0</v>
      </c>
      <c r="V325" s="185">
        <f>SUM('2.CAD NCCF'!V325,'3.USD NCCF'!V325,'4.EUR NCCF'!V325,'5.GBP NCCF'!V325,'6.Other(Incld) NCCF'!V325)</f>
        <v>0</v>
      </c>
      <c r="W325" s="48">
        <f>SUM('2.CAD NCCF'!W325,'3.USD NCCF'!W325,'4.EUR NCCF'!W325,'5.GBP NCCF'!W325,'6.Other(Incld) NCCF'!W325)</f>
        <v>0</v>
      </c>
      <c r="Y325" s="326"/>
    </row>
    <row r="326" spans="2:25" x14ac:dyDescent="0.25">
      <c r="B326" s="70"/>
      <c r="C326" s="23" t="s">
        <v>277</v>
      </c>
      <c r="D326" s="63"/>
      <c r="E326" s="24"/>
      <c r="F326" s="24"/>
      <c r="G326" s="74"/>
      <c r="H326" s="42"/>
      <c r="I326" s="42"/>
      <c r="J326" s="42"/>
      <c r="K326" s="42"/>
      <c r="L326" s="43"/>
      <c r="M326" s="42"/>
      <c r="N326" s="42"/>
      <c r="O326" s="42"/>
      <c r="P326" s="42"/>
      <c r="Q326" s="42"/>
      <c r="R326" s="42"/>
      <c r="S326" s="42"/>
      <c r="T326" s="42"/>
      <c r="U326" s="42"/>
      <c r="V326" s="44"/>
      <c r="W326" s="44"/>
      <c r="Y326" s="522"/>
    </row>
    <row r="327" spans="2:25" x14ac:dyDescent="0.25">
      <c r="B327" s="70"/>
      <c r="C327" s="23"/>
      <c r="D327" s="23" t="s">
        <v>278</v>
      </c>
      <c r="E327" s="24"/>
      <c r="F327" s="24"/>
      <c r="G327" s="74">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x14ac:dyDescent="0.25">
      <c r="B328" s="25"/>
      <c r="C328" s="24"/>
      <c r="D328" s="23"/>
      <c r="E328" s="63"/>
      <c r="F328" s="157" t="s">
        <v>279</v>
      </c>
      <c r="G328" s="158">
        <f>SUM('2.CAD NCCF'!G328,'3.USD NCCF'!G328,'4.EUR NCCF'!G328,'5.GBP NCCF'!G328,'6.Other(Incld) NCCF'!G328)</f>
        <v>0</v>
      </c>
      <c r="H328" s="159">
        <f>SUM('2.CAD NCCF'!H328,'3.USD NCCF'!H328,'4.EUR NCCF'!H328,'5.GBP NCCF'!H328,'6.Other(Incld) NCCF'!H328)</f>
        <v>0</v>
      </c>
      <c r="I328" s="154">
        <f>SUM('2.CAD NCCF'!I328,'3.USD NCCF'!I328,'4.EUR NCCF'!I328,'5.GBP NCCF'!I328,'6.Other(Incld) NCCF'!I328)</f>
        <v>0</v>
      </c>
      <c r="J328" s="154">
        <f>SUM('2.CAD NCCF'!J328,'3.USD NCCF'!J328,'4.EUR NCCF'!J328,'5.GBP NCCF'!J328,'6.Other(Incld) NCCF'!J328)</f>
        <v>0</v>
      </c>
      <c r="K328" s="183">
        <f>SUM('2.CAD NCCF'!K328,'3.USD NCCF'!K328,'4.EUR NCCF'!K328,'5.GBP NCCF'!K328,'6.Other(Incld) NCCF'!K328)</f>
        <v>0</v>
      </c>
      <c r="L328" s="184">
        <f>SUM('2.CAD NCCF'!L328,'3.USD NCCF'!L328,'4.EUR NCCF'!L328,'5.GBP NCCF'!L328,'6.Other(Incld) NCCF'!L328)</f>
        <v>0</v>
      </c>
      <c r="M328" s="183">
        <f>SUM('2.CAD NCCF'!M328,'3.USD NCCF'!M328,'4.EUR NCCF'!M328,'5.GBP NCCF'!M328,'6.Other(Incld) NCCF'!M328)</f>
        <v>0</v>
      </c>
      <c r="N328" s="154">
        <f>SUM('2.CAD NCCF'!N328,'3.USD NCCF'!N328,'4.EUR NCCF'!N328,'5.GBP NCCF'!N328,'6.Other(Incld) NCCF'!N328)</f>
        <v>0</v>
      </c>
      <c r="O328" s="154">
        <f>SUM('2.CAD NCCF'!O328,'3.USD NCCF'!O328,'4.EUR NCCF'!O328,'5.GBP NCCF'!O328,'6.Other(Incld) NCCF'!O328)</f>
        <v>0</v>
      </c>
      <c r="P328" s="154">
        <f>SUM('2.CAD NCCF'!P328,'3.USD NCCF'!P328,'4.EUR NCCF'!P328,'5.GBP NCCF'!P328,'6.Other(Incld) NCCF'!P328)</f>
        <v>0</v>
      </c>
      <c r="Q328" s="154">
        <f>SUM('2.CAD NCCF'!Q328,'3.USD NCCF'!Q328,'4.EUR NCCF'!Q328,'5.GBP NCCF'!Q328,'6.Other(Incld) NCCF'!Q328)</f>
        <v>0</v>
      </c>
      <c r="R328" s="154">
        <f>SUM('2.CAD NCCF'!R328,'3.USD NCCF'!R328,'4.EUR NCCF'!R328,'5.GBP NCCF'!R328,'6.Other(Incld) NCCF'!R328)</f>
        <v>0</v>
      </c>
      <c r="S328" s="154">
        <f>SUM('2.CAD NCCF'!S328,'3.USD NCCF'!S328,'4.EUR NCCF'!S328,'5.GBP NCCF'!S328,'6.Other(Incld) NCCF'!S328)</f>
        <v>0</v>
      </c>
      <c r="T328" s="154">
        <f>SUM('2.CAD NCCF'!T328,'3.USD NCCF'!T328,'4.EUR NCCF'!T328,'5.GBP NCCF'!T328,'6.Other(Incld) NCCF'!T328)</f>
        <v>0</v>
      </c>
      <c r="U328" s="159">
        <f>SUM('2.CAD NCCF'!U328,'3.USD NCCF'!U328,'4.EUR NCCF'!U328,'5.GBP NCCF'!U328,'6.Other(Incld) NCCF'!U328)</f>
        <v>0</v>
      </c>
      <c r="V328" s="185">
        <f>SUM('2.CAD NCCF'!V328,'3.USD NCCF'!V328,'4.EUR NCCF'!V328,'5.GBP NCCF'!V328,'6.Other(Incld) NCCF'!V328)</f>
        <v>0</v>
      </c>
      <c r="W328" s="48">
        <f>SUM('2.CAD NCCF'!W328,'3.USD NCCF'!W328,'4.EUR NCCF'!W328,'5.GBP NCCF'!W328,'6.Other(Incld) NCCF'!W328)</f>
        <v>0</v>
      </c>
      <c r="Y328" s="326"/>
    </row>
    <row r="329" spans="2:25" outlineLevel="1" x14ac:dyDescent="0.25">
      <c r="B329" s="70"/>
      <c r="C329" s="24"/>
      <c r="D329" s="24"/>
      <c r="E329" s="63"/>
      <c r="F329" s="146" t="s">
        <v>280</v>
      </c>
      <c r="G329" s="158">
        <f>SUM('2.CAD NCCF'!G329,'3.USD NCCF'!G329,'4.EUR NCCF'!G329,'5.GBP NCCF'!G329,'6.Other(Incld) NCCF'!G329)</f>
        <v>0</v>
      </c>
      <c r="H329" s="159">
        <f>SUM('2.CAD NCCF'!H329,'3.USD NCCF'!H329,'4.EUR NCCF'!H329,'5.GBP NCCF'!H329,'6.Other(Incld) NCCF'!H329)</f>
        <v>0</v>
      </c>
      <c r="I329" s="154">
        <f>SUM('2.CAD NCCF'!I329,'3.USD NCCF'!I329,'4.EUR NCCF'!I329,'5.GBP NCCF'!I329,'6.Other(Incld) NCCF'!I329)</f>
        <v>0</v>
      </c>
      <c r="J329" s="154">
        <f>SUM('2.CAD NCCF'!J329,'3.USD NCCF'!J329,'4.EUR NCCF'!J329,'5.GBP NCCF'!J329,'6.Other(Incld) NCCF'!J329)</f>
        <v>0</v>
      </c>
      <c r="K329" s="183">
        <f>SUM('2.CAD NCCF'!K329,'3.USD NCCF'!K329,'4.EUR NCCF'!K329,'5.GBP NCCF'!K329,'6.Other(Incld) NCCF'!K329)</f>
        <v>0</v>
      </c>
      <c r="L329" s="184">
        <f>SUM('2.CAD NCCF'!L329,'3.USD NCCF'!L329,'4.EUR NCCF'!L329,'5.GBP NCCF'!L329,'6.Other(Incld) NCCF'!L329)</f>
        <v>0</v>
      </c>
      <c r="M329" s="183">
        <f>SUM('2.CAD NCCF'!M329,'3.USD NCCF'!M329,'4.EUR NCCF'!M329,'5.GBP NCCF'!M329,'6.Other(Incld) NCCF'!M329)</f>
        <v>0</v>
      </c>
      <c r="N329" s="154">
        <f>SUM('2.CAD NCCF'!N329,'3.USD NCCF'!N329,'4.EUR NCCF'!N329,'5.GBP NCCF'!N329,'6.Other(Incld) NCCF'!N329)</f>
        <v>0</v>
      </c>
      <c r="O329" s="154">
        <f>SUM('2.CAD NCCF'!O329,'3.USD NCCF'!O329,'4.EUR NCCF'!O329,'5.GBP NCCF'!O329,'6.Other(Incld) NCCF'!O329)</f>
        <v>0</v>
      </c>
      <c r="P329" s="154">
        <f>SUM('2.CAD NCCF'!P329,'3.USD NCCF'!P329,'4.EUR NCCF'!P329,'5.GBP NCCF'!P329,'6.Other(Incld) NCCF'!P329)</f>
        <v>0</v>
      </c>
      <c r="Q329" s="154">
        <f>SUM('2.CAD NCCF'!Q329,'3.USD NCCF'!Q329,'4.EUR NCCF'!Q329,'5.GBP NCCF'!Q329,'6.Other(Incld) NCCF'!Q329)</f>
        <v>0</v>
      </c>
      <c r="R329" s="154">
        <f>SUM('2.CAD NCCF'!R329,'3.USD NCCF'!R329,'4.EUR NCCF'!R329,'5.GBP NCCF'!R329,'6.Other(Incld) NCCF'!R329)</f>
        <v>0</v>
      </c>
      <c r="S329" s="154">
        <f>SUM('2.CAD NCCF'!S329,'3.USD NCCF'!S329,'4.EUR NCCF'!S329,'5.GBP NCCF'!S329,'6.Other(Incld) NCCF'!S329)</f>
        <v>0</v>
      </c>
      <c r="T329" s="154">
        <f>SUM('2.CAD NCCF'!T329,'3.USD NCCF'!T329,'4.EUR NCCF'!T329,'5.GBP NCCF'!T329,'6.Other(Incld) NCCF'!T329)</f>
        <v>0</v>
      </c>
      <c r="U329" s="159">
        <f>SUM('2.CAD NCCF'!U329,'3.USD NCCF'!U329,'4.EUR NCCF'!U329,'5.GBP NCCF'!U329,'6.Other(Incld) NCCF'!U329)</f>
        <v>0</v>
      </c>
      <c r="V329" s="185">
        <f>SUM('2.CAD NCCF'!V329,'3.USD NCCF'!V329,'4.EUR NCCF'!V329,'5.GBP NCCF'!V329,'6.Other(Incld) NCCF'!V329)</f>
        <v>0</v>
      </c>
      <c r="W329" s="48">
        <f>SUM('2.CAD NCCF'!W329,'3.USD NCCF'!W329,'4.EUR NCCF'!W329,'5.GBP NCCF'!W329,'6.Other(Incld) NCCF'!W329)</f>
        <v>0</v>
      </c>
      <c r="Y329" s="326"/>
    </row>
    <row r="330" spans="2:25" outlineLevel="1" x14ac:dyDescent="0.25">
      <c r="B330" s="70"/>
      <c r="C330" s="24"/>
      <c r="D330" s="24"/>
      <c r="E330" s="63"/>
      <c r="F330" s="146" t="s">
        <v>281</v>
      </c>
      <c r="G330" s="158">
        <f>SUM('2.CAD NCCF'!G330,'3.USD NCCF'!G330,'4.EUR NCCF'!G330,'5.GBP NCCF'!G330,'6.Other(Incld) NCCF'!G330)</f>
        <v>0</v>
      </c>
      <c r="H330" s="159">
        <f>SUM('2.CAD NCCF'!H330,'3.USD NCCF'!H330,'4.EUR NCCF'!H330,'5.GBP NCCF'!H330,'6.Other(Incld) NCCF'!H330)</f>
        <v>0</v>
      </c>
      <c r="I330" s="154">
        <f>SUM('2.CAD NCCF'!I330,'3.USD NCCF'!I330,'4.EUR NCCF'!I330,'5.GBP NCCF'!I330,'6.Other(Incld) NCCF'!I330)</f>
        <v>0</v>
      </c>
      <c r="J330" s="154">
        <f>SUM('2.CAD NCCF'!J330,'3.USD NCCF'!J330,'4.EUR NCCF'!J330,'5.GBP NCCF'!J330,'6.Other(Incld) NCCF'!J330)</f>
        <v>0</v>
      </c>
      <c r="K330" s="183">
        <f>SUM('2.CAD NCCF'!K330,'3.USD NCCF'!K330,'4.EUR NCCF'!K330,'5.GBP NCCF'!K330,'6.Other(Incld) NCCF'!K330)</f>
        <v>0</v>
      </c>
      <c r="L330" s="184">
        <f>SUM('2.CAD NCCF'!L330,'3.USD NCCF'!L330,'4.EUR NCCF'!L330,'5.GBP NCCF'!L330,'6.Other(Incld) NCCF'!L330)</f>
        <v>0</v>
      </c>
      <c r="M330" s="183">
        <f>SUM('2.CAD NCCF'!M330,'3.USD NCCF'!M330,'4.EUR NCCF'!M330,'5.GBP NCCF'!M330,'6.Other(Incld) NCCF'!M330)</f>
        <v>0</v>
      </c>
      <c r="N330" s="154">
        <f>SUM('2.CAD NCCF'!N330,'3.USD NCCF'!N330,'4.EUR NCCF'!N330,'5.GBP NCCF'!N330,'6.Other(Incld) NCCF'!N330)</f>
        <v>0</v>
      </c>
      <c r="O330" s="154">
        <f>SUM('2.CAD NCCF'!O330,'3.USD NCCF'!O330,'4.EUR NCCF'!O330,'5.GBP NCCF'!O330,'6.Other(Incld) NCCF'!O330)</f>
        <v>0</v>
      </c>
      <c r="P330" s="154">
        <f>SUM('2.CAD NCCF'!P330,'3.USD NCCF'!P330,'4.EUR NCCF'!P330,'5.GBP NCCF'!P330,'6.Other(Incld) NCCF'!P330)</f>
        <v>0</v>
      </c>
      <c r="Q330" s="154">
        <f>SUM('2.CAD NCCF'!Q330,'3.USD NCCF'!Q330,'4.EUR NCCF'!Q330,'5.GBP NCCF'!Q330,'6.Other(Incld) NCCF'!Q330)</f>
        <v>0</v>
      </c>
      <c r="R330" s="154">
        <f>SUM('2.CAD NCCF'!R330,'3.USD NCCF'!R330,'4.EUR NCCF'!R330,'5.GBP NCCF'!R330,'6.Other(Incld) NCCF'!R330)</f>
        <v>0</v>
      </c>
      <c r="S330" s="154">
        <f>SUM('2.CAD NCCF'!S330,'3.USD NCCF'!S330,'4.EUR NCCF'!S330,'5.GBP NCCF'!S330,'6.Other(Incld) NCCF'!S330)</f>
        <v>0</v>
      </c>
      <c r="T330" s="154">
        <f>SUM('2.CAD NCCF'!T330,'3.USD NCCF'!T330,'4.EUR NCCF'!T330,'5.GBP NCCF'!T330,'6.Other(Incld) NCCF'!T330)</f>
        <v>0</v>
      </c>
      <c r="U330" s="159">
        <f>SUM('2.CAD NCCF'!U330,'3.USD NCCF'!U330,'4.EUR NCCF'!U330,'5.GBP NCCF'!U330,'6.Other(Incld) NCCF'!U330)</f>
        <v>0</v>
      </c>
      <c r="V330" s="185">
        <f>SUM('2.CAD NCCF'!V330,'3.USD NCCF'!V330,'4.EUR NCCF'!V330,'5.GBP NCCF'!V330,'6.Other(Incld) NCCF'!V330)</f>
        <v>0</v>
      </c>
      <c r="W330" s="48">
        <f>SUM('2.CAD NCCF'!W330,'3.USD NCCF'!W330,'4.EUR NCCF'!W330,'5.GBP NCCF'!W330,'6.Other(Incld) NCCF'!W330)</f>
        <v>0</v>
      </c>
      <c r="Y330" s="326"/>
    </row>
    <row r="331" spans="2:25" outlineLevel="1" x14ac:dyDescent="0.25">
      <c r="B331" s="70"/>
      <c r="C331" s="24"/>
      <c r="D331" s="24"/>
      <c r="E331" s="63"/>
      <c r="F331" s="146" t="s">
        <v>282</v>
      </c>
      <c r="G331" s="158">
        <f>SUM('2.CAD NCCF'!G331,'3.USD NCCF'!G331,'4.EUR NCCF'!G331,'5.GBP NCCF'!G331,'6.Other(Incld) NCCF'!G331)</f>
        <v>0</v>
      </c>
      <c r="H331" s="159">
        <f>SUM('2.CAD NCCF'!H331,'3.USD NCCF'!H331,'4.EUR NCCF'!H331,'5.GBP NCCF'!H331,'6.Other(Incld) NCCF'!H331)</f>
        <v>0</v>
      </c>
      <c r="I331" s="154">
        <f>SUM('2.CAD NCCF'!I331,'3.USD NCCF'!I331,'4.EUR NCCF'!I331,'5.GBP NCCF'!I331,'6.Other(Incld) NCCF'!I331)</f>
        <v>0</v>
      </c>
      <c r="J331" s="154">
        <f>SUM('2.CAD NCCF'!J331,'3.USD NCCF'!J331,'4.EUR NCCF'!J331,'5.GBP NCCF'!J331,'6.Other(Incld) NCCF'!J331)</f>
        <v>0</v>
      </c>
      <c r="K331" s="183">
        <f>SUM('2.CAD NCCF'!K331,'3.USD NCCF'!K331,'4.EUR NCCF'!K331,'5.GBP NCCF'!K331,'6.Other(Incld) NCCF'!K331)</f>
        <v>0</v>
      </c>
      <c r="L331" s="184">
        <f>SUM('2.CAD NCCF'!L331,'3.USD NCCF'!L331,'4.EUR NCCF'!L331,'5.GBP NCCF'!L331,'6.Other(Incld) NCCF'!L331)</f>
        <v>0</v>
      </c>
      <c r="M331" s="183">
        <f>SUM('2.CAD NCCF'!M331,'3.USD NCCF'!M331,'4.EUR NCCF'!M331,'5.GBP NCCF'!M331,'6.Other(Incld) NCCF'!M331)</f>
        <v>0</v>
      </c>
      <c r="N331" s="154">
        <f>SUM('2.CAD NCCF'!N331,'3.USD NCCF'!N331,'4.EUR NCCF'!N331,'5.GBP NCCF'!N331,'6.Other(Incld) NCCF'!N331)</f>
        <v>0</v>
      </c>
      <c r="O331" s="154">
        <f>SUM('2.CAD NCCF'!O331,'3.USD NCCF'!O331,'4.EUR NCCF'!O331,'5.GBP NCCF'!O331,'6.Other(Incld) NCCF'!O331)</f>
        <v>0</v>
      </c>
      <c r="P331" s="154">
        <f>SUM('2.CAD NCCF'!P331,'3.USD NCCF'!P331,'4.EUR NCCF'!P331,'5.GBP NCCF'!P331,'6.Other(Incld) NCCF'!P331)</f>
        <v>0</v>
      </c>
      <c r="Q331" s="154">
        <f>SUM('2.CAD NCCF'!Q331,'3.USD NCCF'!Q331,'4.EUR NCCF'!Q331,'5.GBP NCCF'!Q331,'6.Other(Incld) NCCF'!Q331)</f>
        <v>0</v>
      </c>
      <c r="R331" s="154">
        <f>SUM('2.CAD NCCF'!R331,'3.USD NCCF'!R331,'4.EUR NCCF'!R331,'5.GBP NCCF'!R331,'6.Other(Incld) NCCF'!R331)</f>
        <v>0</v>
      </c>
      <c r="S331" s="154">
        <f>SUM('2.CAD NCCF'!S331,'3.USD NCCF'!S331,'4.EUR NCCF'!S331,'5.GBP NCCF'!S331,'6.Other(Incld) NCCF'!S331)</f>
        <v>0</v>
      </c>
      <c r="T331" s="154">
        <f>SUM('2.CAD NCCF'!T331,'3.USD NCCF'!T331,'4.EUR NCCF'!T331,'5.GBP NCCF'!T331,'6.Other(Incld) NCCF'!T331)</f>
        <v>0</v>
      </c>
      <c r="U331" s="159">
        <f>SUM('2.CAD NCCF'!U331,'3.USD NCCF'!U331,'4.EUR NCCF'!U331,'5.GBP NCCF'!U331,'6.Other(Incld) NCCF'!U331)</f>
        <v>0</v>
      </c>
      <c r="V331" s="185">
        <f>SUM('2.CAD NCCF'!V331,'3.USD NCCF'!V331,'4.EUR NCCF'!V331,'5.GBP NCCF'!V331,'6.Other(Incld) NCCF'!V331)</f>
        <v>0</v>
      </c>
      <c r="W331" s="48">
        <f>SUM('2.CAD NCCF'!W331,'3.USD NCCF'!W331,'4.EUR NCCF'!W331,'5.GBP NCCF'!W331,'6.Other(Incld) NCCF'!W331)</f>
        <v>0</v>
      </c>
      <c r="Y331" s="326"/>
    </row>
    <row r="332" spans="2:25" outlineLevel="1" x14ac:dyDescent="0.25">
      <c r="B332" s="70"/>
      <c r="C332" s="24"/>
      <c r="D332" s="24"/>
      <c r="E332" s="63"/>
      <c r="F332" s="146" t="s">
        <v>283</v>
      </c>
      <c r="G332" s="158">
        <f>SUM('2.CAD NCCF'!G332,'3.USD NCCF'!G332,'4.EUR NCCF'!G332,'5.GBP NCCF'!G332,'6.Other(Incld) NCCF'!G332)</f>
        <v>0</v>
      </c>
      <c r="H332" s="159">
        <f>SUM('2.CAD NCCF'!H332,'3.USD NCCF'!H332,'4.EUR NCCF'!H332,'5.GBP NCCF'!H332,'6.Other(Incld) NCCF'!H332)</f>
        <v>0</v>
      </c>
      <c r="I332" s="154">
        <f>SUM('2.CAD NCCF'!I332,'3.USD NCCF'!I332,'4.EUR NCCF'!I332,'5.GBP NCCF'!I332,'6.Other(Incld) NCCF'!I332)</f>
        <v>0</v>
      </c>
      <c r="J332" s="154">
        <f>SUM('2.CAD NCCF'!J332,'3.USD NCCF'!J332,'4.EUR NCCF'!J332,'5.GBP NCCF'!J332,'6.Other(Incld) NCCF'!J332)</f>
        <v>0</v>
      </c>
      <c r="K332" s="183">
        <f>SUM('2.CAD NCCF'!K332,'3.USD NCCF'!K332,'4.EUR NCCF'!K332,'5.GBP NCCF'!K332,'6.Other(Incld) NCCF'!K332)</f>
        <v>0</v>
      </c>
      <c r="L332" s="184">
        <f>SUM('2.CAD NCCF'!L332,'3.USD NCCF'!L332,'4.EUR NCCF'!L332,'5.GBP NCCF'!L332,'6.Other(Incld) NCCF'!L332)</f>
        <v>0</v>
      </c>
      <c r="M332" s="183">
        <f>SUM('2.CAD NCCF'!M332,'3.USD NCCF'!M332,'4.EUR NCCF'!M332,'5.GBP NCCF'!M332,'6.Other(Incld) NCCF'!M332)</f>
        <v>0</v>
      </c>
      <c r="N332" s="154">
        <f>SUM('2.CAD NCCF'!N332,'3.USD NCCF'!N332,'4.EUR NCCF'!N332,'5.GBP NCCF'!N332,'6.Other(Incld) NCCF'!N332)</f>
        <v>0</v>
      </c>
      <c r="O332" s="154">
        <f>SUM('2.CAD NCCF'!O332,'3.USD NCCF'!O332,'4.EUR NCCF'!O332,'5.GBP NCCF'!O332,'6.Other(Incld) NCCF'!O332)</f>
        <v>0</v>
      </c>
      <c r="P332" s="154">
        <f>SUM('2.CAD NCCF'!P332,'3.USD NCCF'!P332,'4.EUR NCCF'!P332,'5.GBP NCCF'!P332,'6.Other(Incld) NCCF'!P332)</f>
        <v>0</v>
      </c>
      <c r="Q332" s="154">
        <f>SUM('2.CAD NCCF'!Q332,'3.USD NCCF'!Q332,'4.EUR NCCF'!Q332,'5.GBP NCCF'!Q332,'6.Other(Incld) NCCF'!Q332)</f>
        <v>0</v>
      </c>
      <c r="R332" s="154">
        <f>SUM('2.CAD NCCF'!R332,'3.USD NCCF'!R332,'4.EUR NCCF'!R332,'5.GBP NCCF'!R332,'6.Other(Incld) NCCF'!R332)</f>
        <v>0</v>
      </c>
      <c r="S332" s="154">
        <f>SUM('2.CAD NCCF'!S332,'3.USD NCCF'!S332,'4.EUR NCCF'!S332,'5.GBP NCCF'!S332,'6.Other(Incld) NCCF'!S332)</f>
        <v>0</v>
      </c>
      <c r="T332" s="154">
        <f>SUM('2.CAD NCCF'!T332,'3.USD NCCF'!T332,'4.EUR NCCF'!T332,'5.GBP NCCF'!T332,'6.Other(Incld) NCCF'!T332)</f>
        <v>0</v>
      </c>
      <c r="U332" s="159">
        <f>SUM('2.CAD NCCF'!U332,'3.USD NCCF'!U332,'4.EUR NCCF'!U332,'5.GBP NCCF'!U332,'6.Other(Incld) NCCF'!U332)</f>
        <v>0</v>
      </c>
      <c r="V332" s="185">
        <f>SUM('2.CAD NCCF'!V332,'3.USD NCCF'!V332,'4.EUR NCCF'!V332,'5.GBP NCCF'!V332,'6.Other(Incld) NCCF'!V332)</f>
        <v>0</v>
      </c>
      <c r="W332" s="48">
        <f>SUM('2.CAD NCCF'!W332,'3.USD NCCF'!W332,'4.EUR NCCF'!W332,'5.GBP NCCF'!W332,'6.Other(Incld) NCCF'!W332)</f>
        <v>0</v>
      </c>
      <c r="Y332" s="326"/>
    </row>
    <row r="333" spans="2:25" outlineLevel="1" x14ac:dyDescent="0.25">
      <c r="B333" s="70"/>
      <c r="C333" s="63"/>
      <c r="D333" s="63"/>
      <c r="E333" s="63"/>
      <c r="F333" s="146" t="s">
        <v>284</v>
      </c>
      <c r="G333" s="158">
        <f>SUM('2.CAD NCCF'!G333,'3.USD NCCF'!G333,'4.EUR NCCF'!G333,'5.GBP NCCF'!G333,'6.Other(Incld) NCCF'!G333)</f>
        <v>0</v>
      </c>
      <c r="H333" s="159">
        <f>SUM('2.CAD NCCF'!H333,'3.USD NCCF'!H333,'4.EUR NCCF'!H333,'5.GBP NCCF'!H333,'6.Other(Incld) NCCF'!H333)</f>
        <v>0</v>
      </c>
      <c r="I333" s="154">
        <f>SUM('2.CAD NCCF'!I333,'3.USD NCCF'!I333,'4.EUR NCCF'!I333,'5.GBP NCCF'!I333,'6.Other(Incld) NCCF'!I333)</f>
        <v>0</v>
      </c>
      <c r="J333" s="154">
        <f>SUM('2.CAD NCCF'!J333,'3.USD NCCF'!J333,'4.EUR NCCF'!J333,'5.GBP NCCF'!J333,'6.Other(Incld) NCCF'!J333)</f>
        <v>0</v>
      </c>
      <c r="K333" s="183">
        <f>SUM('2.CAD NCCF'!K333,'3.USD NCCF'!K333,'4.EUR NCCF'!K333,'5.GBP NCCF'!K333,'6.Other(Incld) NCCF'!K333)</f>
        <v>0</v>
      </c>
      <c r="L333" s="184">
        <f>SUM('2.CAD NCCF'!L333,'3.USD NCCF'!L333,'4.EUR NCCF'!L333,'5.GBP NCCF'!L333,'6.Other(Incld) NCCF'!L333)</f>
        <v>0</v>
      </c>
      <c r="M333" s="183">
        <f>SUM('2.CAD NCCF'!M333,'3.USD NCCF'!M333,'4.EUR NCCF'!M333,'5.GBP NCCF'!M333,'6.Other(Incld) NCCF'!M333)</f>
        <v>0</v>
      </c>
      <c r="N333" s="154">
        <f>SUM('2.CAD NCCF'!N333,'3.USD NCCF'!N333,'4.EUR NCCF'!N333,'5.GBP NCCF'!N333,'6.Other(Incld) NCCF'!N333)</f>
        <v>0</v>
      </c>
      <c r="O333" s="154">
        <f>SUM('2.CAD NCCF'!O333,'3.USD NCCF'!O333,'4.EUR NCCF'!O333,'5.GBP NCCF'!O333,'6.Other(Incld) NCCF'!O333)</f>
        <v>0</v>
      </c>
      <c r="P333" s="154">
        <f>SUM('2.CAD NCCF'!P333,'3.USD NCCF'!P333,'4.EUR NCCF'!P333,'5.GBP NCCF'!P333,'6.Other(Incld) NCCF'!P333)</f>
        <v>0</v>
      </c>
      <c r="Q333" s="154">
        <f>SUM('2.CAD NCCF'!Q333,'3.USD NCCF'!Q333,'4.EUR NCCF'!Q333,'5.GBP NCCF'!Q333,'6.Other(Incld) NCCF'!Q333)</f>
        <v>0</v>
      </c>
      <c r="R333" s="154">
        <f>SUM('2.CAD NCCF'!R333,'3.USD NCCF'!R333,'4.EUR NCCF'!R333,'5.GBP NCCF'!R333,'6.Other(Incld) NCCF'!R333)</f>
        <v>0</v>
      </c>
      <c r="S333" s="154">
        <f>SUM('2.CAD NCCF'!S333,'3.USD NCCF'!S333,'4.EUR NCCF'!S333,'5.GBP NCCF'!S333,'6.Other(Incld) NCCF'!S333)</f>
        <v>0</v>
      </c>
      <c r="T333" s="154">
        <f>SUM('2.CAD NCCF'!T333,'3.USD NCCF'!T333,'4.EUR NCCF'!T333,'5.GBP NCCF'!T333,'6.Other(Incld) NCCF'!T333)</f>
        <v>0</v>
      </c>
      <c r="U333" s="159">
        <f>SUM('2.CAD NCCF'!U333,'3.USD NCCF'!U333,'4.EUR NCCF'!U333,'5.GBP NCCF'!U333,'6.Other(Incld) NCCF'!U333)</f>
        <v>0</v>
      </c>
      <c r="V333" s="185">
        <f>SUM('2.CAD NCCF'!V333,'3.USD NCCF'!V333,'4.EUR NCCF'!V333,'5.GBP NCCF'!V333,'6.Other(Incld) NCCF'!V333)</f>
        <v>0</v>
      </c>
      <c r="W333" s="48">
        <f>SUM('2.CAD NCCF'!W333,'3.USD NCCF'!W333,'4.EUR NCCF'!W333,'5.GBP NCCF'!W333,'6.Other(Incld) NCCF'!W333)</f>
        <v>0</v>
      </c>
      <c r="Y333" s="326"/>
    </row>
    <row r="334" spans="2:25" x14ac:dyDescent="0.25">
      <c r="B334" s="70"/>
      <c r="C334" s="24"/>
      <c r="D334" s="23" t="s">
        <v>285</v>
      </c>
      <c r="E334" s="63"/>
      <c r="F334" s="24"/>
      <c r="G334" s="74">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x14ac:dyDescent="0.25">
      <c r="B335" s="70"/>
      <c r="C335" s="24"/>
      <c r="D335" s="24"/>
      <c r="E335" s="23"/>
      <c r="F335" s="146" t="s">
        <v>286</v>
      </c>
      <c r="G335" s="158">
        <f>SUM('2.CAD NCCF'!G335,'3.USD NCCF'!G335,'4.EUR NCCF'!G335,'5.GBP NCCF'!G335,'6.Other(Incld) NCCF'!G335)</f>
        <v>0</v>
      </c>
      <c r="H335" s="159">
        <f>SUM('2.CAD NCCF'!H335,'3.USD NCCF'!H335,'4.EUR NCCF'!H335,'5.GBP NCCF'!H335,'6.Other(Incld) NCCF'!H335)</f>
        <v>0</v>
      </c>
      <c r="I335" s="154">
        <f>SUM('2.CAD NCCF'!I335,'3.USD NCCF'!I335,'4.EUR NCCF'!I335,'5.GBP NCCF'!I335,'6.Other(Incld) NCCF'!I335)</f>
        <v>0</v>
      </c>
      <c r="J335" s="154">
        <f>SUM('2.CAD NCCF'!J335,'3.USD NCCF'!J335,'4.EUR NCCF'!J335,'5.GBP NCCF'!J335,'6.Other(Incld) NCCF'!J335)</f>
        <v>0</v>
      </c>
      <c r="K335" s="183">
        <f>SUM('2.CAD NCCF'!K335,'3.USD NCCF'!K335,'4.EUR NCCF'!K335,'5.GBP NCCF'!K335,'6.Other(Incld) NCCF'!K335)</f>
        <v>0</v>
      </c>
      <c r="L335" s="184">
        <f>SUM('2.CAD NCCF'!L335,'3.USD NCCF'!L335,'4.EUR NCCF'!L335,'5.GBP NCCF'!L335,'6.Other(Incld) NCCF'!L335)</f>
        <v>0</v>
      </c>
      <c r="M335" s="183">
        <f>SUM('2.CAD NCCF'!M335,'3.USD NCCF'!M335,'4.EUR NCCF'!M335,'5.GBP NCCF'!M335,'6.Other(Incld) NCCF'!M335)</f>
        <v>0</v>
      </c>
      <c r="N335" s="154">
        <f>SUM('2.CAD NCCF'!N335,'3.USD NCCF'!N335,'4.EUR NCCF'!N335,'5.GBP NCCF'!N335,'6.Other(Incld) NCCF'!N335)</f>
        <v>0</v>
      </c>
      <c r="O335" s="154">
        <f>SUM('2.CAD NCCF'!O335,'3.USD NCCF'!O335,'4.EUR NCCF'!O335,'5.GBP NCCF'!O335,'6.Other(Incld) NCCF'!O335)</f>
        <v>0</v>
      </c>
      <c r="P335" s="154">
        <f>SUM('2.CAD NCCF'!P335,'3.USD NCCF'!P335,'4.EUR NCCF'!P335,'5.GBP NCCF'!P335,'6.Other(Incld) NCCF'!P335)</f>
        <v>0</v>
      </c>
      <c r="Q335" s="154">
        <f>SUM('2.CAD NCCF'!Q335,'3.USD NCCF'!Q335,'4.EUR NCCF'!Q335,'5.GBP NCCF'!Q335,'6.Other(Incld) NCCF'!Q335)</f>
        <v>0</v>
      </c>
      <c r="R335" s="154">
        <f>SUM('2.CAD NCCF'!R335,'3.USD NCCF'!R335,'4.EUR NCCF'!R335,'5.GBP NCCF'!R335,'6.Other(Incld) NCCF'!R335)</f>
        <v>0</v>
      </c>
      <c r="S335" s="154">
        <f>SUM('2.CAD NCCF'!S335,'3.USD NCCF'!S335,'4.EUR NCCF'!S335,'5.GBP NCCF'!S335,'6.Other(Incld) NCCF'!S335)</f>
        <v>0</v>
      </c>
      <c r="T335" s="154">
        <f>SUM('2.CAD NCCF'!T335,'3.USD NCCF'!T335,'4.EUR NCCF'!T335,'5.GBP NCCF'!T335,'6.Other(Incld) NCCF'!T335)</f>
        <v>0</v>
      </c>
      <c r="U335" s="159">
        <f>SUM('2.CAD NCCF'!U335,'3.USD NCCF'!U335,'4.EUR NCCF'!U335,'5.GBP NCCF'!U335,'6.Other(Incld) NCCF'!U335)</f>
        <v>0</v>
      </c>
      <c r="V335" s="185">
        <f>SUM('2.CAD NCCF'!V335,'3.USD NCCF'!V335,'4.EUR NCCF'!V335,'5.GBP NCCF'!V335,'6.Other(Incld) NCCF'!V335)</f>
        <v>0</v>
      </c>
      <c r="W335" s="48">
        <f>SUM('2.CAD NCCF'!W335,'3.USD NCCF'!W335,'4.EUR NCCF'!W335,'5.GBP NCCF'!W335,'6.Other(Incld) NCCF'!W335)</f>
        <v>0</v>
      </c>
      <c r="Y335" s="326"/>
    </row>
    <row r="336" spans="2:25" outlineLevel="1" x14ac:dyDescent="0.25">
      <c r="B336" s="70"/>
      <c r="C336" s="24"/>
      <c r="D336" s="24"/>
      <c r="E336" s="24"/>
      <c r="F336" s="146" t="s">
        <v>287</v>
      </c>
      <c r="G336" s="158">
        <f>SUM('2.CAD NCCF'!G336,'3.USD NCCF'!G336,'4.EUR NCCF'!G336,'5.GBP NCCF'!G336,'6.Other(Incld) NCCF'!G336)</f>
        <v>0</v>
      </c>
      <c r="H336" s="159">
        <f>SUM('2.CAD NCCF'!H336,'3.USD NCCF'!H336,'4.EUR NCCF'!H336,'5.GBP NCCF'!H336,'6.Other(Incld) NCCF'!H336)</f>
        <v>0</v>
      </c>
      <c r="I336" s="154">
        <f>SUM('2.CAD NCCF'!I336,'3.USD NCCF'!I336,'4.EUR NCCF'!I336,'5.GBP NCCF'!I336,'6.Other(Incld) NCCF'!I336)</f>
        <v>0</v>
      </c>
      <c r="J336" s="154">
        <f>SUM('2.CAD NCCF'!J336,'3.USD NCCF'!J336,'4.EUR NCCF'!J336,'5.GBP NCCF'!J336,'6.Other(Incld) NCCF'!J336)</f>
        <v>0</v>
      </c>
      <c r="K336" s="183">
        <f>SUM('2.CAD NCCF'!K336,'3.USD NCCF'!K336,'4.EUR NCCF'!K336,'5.GBP NCCF'!K336,'6.Other(Incld) NCCF'!K336)</f>
        <v>0</v>
      </c>
      <c r="L336" s="184">
        <f>SUM('2.CAD NCCF'!L336,'3.USD NCCF'!L336,'4.EUR NCCF'!L336,'5.GBP NCCF'!L336,'6.Other(Incld) NCCF'!L336)</f>
        <v>0</v>
      </c>
      <c r="M336" s="183">
        <f>SUM('2.CAD NCCF'!M336,'3.USD NCCF'!M336,'4.EUR NCCF'!M336,'5.GBP NCCF'!M336,'6.Other(Incld) NCCF'!M336)</f>
        <v>0</v>
      </c>
      <c r="N336" s="154">
        <f>SUM('2.CAD NCCF'!N336,'3.USD NCCF'!N336,'4.EUR NCCF'!N336,'5.GBP NCCF'!N336,'6.Other(Incld) NCCF'!N336)</f>
        <v>0</v>
      </c>
      <c r="O336" s="154">
        <f>SUM('2.CAD NCCF'!O336,'3.USD NCCF'!O336,'4.EUR NCCF'!O336,'5.GBP NCCF'!O336,'6.Other(Incld) NCCF'!O336)</f>
        <v>0</v>
      </c>
      <c r="P336" s="154">
        <f>SUM('2.CAD NCCF'!P336,'3.USD NCCF'!P336,'4.EUR NCCF'!P336,'5.GBP NCCF'!P336,'6.Other(Incld) NCCF'!P336)</f>
        <v>0</v>
      </c>
      <c r="Q336" s="154">
        <f>SUM('2.CAD NCCF'!Q336,'3.USD NCCF'!Q336,'4.EUR NCCF'!Q336,'5.GBP NCCF'!Q336,'6.Other(Incld) NCCF'!Q336)</f>
        <v>0</v>
      </c>
      <c r="R336" s="154">
        <f>SUM('2.CAD NCCF'!R336,'3.USD NCCF'!R336,'4.EUR NCCF'!R336,'5.GBP NCCF'!R336,'6.Other(Incld) NCCF'!R336)</f>
        <v>0</v>
      </c>
      <c r="S336" s="154">
        <f>SUM('2.CAD NCCF'!S336,'3.USD NCCF'!S336,'4.EUR NCCF'!S336,'5.GBP NCCF'!S336,'6.Other(Incld) NCCF'!S336)</f>
        <v>0</v>
      </c>
      <c r="T336" s="154">
        <f>SUM('2.CAD NCCF'!T336,'3.USD NCCF'!T336,'4.EUR NCCF'!T336,'5.GBP NCCF'!T336,'6.Other(Incld) NCCF'!T336)</f>
        <v>0</v>
      </c>
      <c r="U336" s="159">
        <f>SUM('2.CAD NCCF'!U336,'3.USD NCCF'!U336,'4.EUR NCCF'!U336,'5.GBP NCCF'!U336,'6.Other(Incld) NCCF'!U336)</f>
        <v>0</v>
      </c>
      <c r="V336" s="185">
        <f>SUM('2.CAD NCCF'!V336,'3.USD NCCF'!V336,'4.EUR NCCF'!V336,'5.GBP NCCF'!V336,'6.Other(Incld) NCCF'!V336)</f>
        <v>0</v>
      </c>
      <c r="W336" s="48">
        <f>SUM('2.CAD NCCF'!W336,'3.USD NCCF'!W336,'4.EUR NCCF'!W336,'5.GBP NCCF'!W336,'6.Other(Incld) NCCF'!W336)</f>
        <v>0</v>
      </c>
      <c r="Y336" s="326"/>
    </row>
    <row r="337" spans="2:25" outlineLevel="1" x14ac:dyDescent="0.25">
      <c r="B337" s="70"/>
      <c r="C337" s="24"/>
      <c r="D337" s="24"/>
      <c r="E337" s="24"/>
      <c r="F337" s="146" t="s">
        <v>288</v>
      </c>
      <c r="G337" s="158">
        <f>SUM('2.CAD NCCF'!G337,'3.USD NCCF'!G337,'4.EUR NCCF'!G337,'5.GBP NCCF'!G337,'6.Other(Incld) NCCF'!G337)</f>
        <v>0</v>
      </c>
      <c r="H337" s="159">
        <f>SUM('2.CAD NCCF'!H337,'3.USD NCCF'!H337,'4.EUR NCCF'!H337,'5.GBP NCCF'!H337,'6.Other(Incld) NCCF'!H337)</f>
        <v>0</v>
      </c>
      <c r="I337" s="154">
        <f>SUM('2.CAD NCCF'!I337,'3.USD NCCF'!I337,'4.EUR NCCF'!I337,'5.GBP NCCF'!I337,'6.Other(Incld) NCCF'!I337)</f>
        <v>0</v>
      </c>
      <c r="J337" s="154">
        <f>SUM('2.CAD NCCF'!J337,'3.USD NCCF'!J337,'4.EUR NCCF'!J337,'5.GBP NCCF'!J337,'6.Other(Incld) NCCF'!J337)</f>
        <v>0</v>
      </c>
      <c r="K337" s="183">
        <f>SUM('2.CAD NCCF'!K337,'3.USD NCCF'!K337,'4.EUR NCCF'!K337,'5.GBP NCCF'!K337,'6.Other(Incld) NCCF'!K337)</f>
        <v>0</v>
      </c>
      <c r="L337" s="184">
        <f>SUM('2.CAD NCCF'!L337,'3.USD NCCF'!L337,'4.EUR NCCF'!L337,'5.GBP NCCF'!L337,'6.Other(Incld) NCCF'!L337)</f>
        <v>0</v>
      </c>
      <c r="M337" s="183">
        <f>SUM('2.CAD NCCF'!M337,'3.USD NCCF'!M337,'4.EUR NCCF'!M337,'5.GBP NCCF'!M337,'6.Other(Incld) NCCF'!M337)</f>
        <v>0</v>
      </c>
      <c r="N337" s="154">
        <f>SUM('2.CAD NCCF'!N337,'3.USD NCCF'!N337,'4.EUR NCCF'!N337,'5.GBP NCCF'!N337,'6.Other(Incld) NCCF'!N337)</f>
        <v>0</v>
      </c>
      <c r="O337" s="154">
        <f>SUM('2.CAD NCCF'!O337,'3.USD NCCF'!O337,'4.EUR NCCF'!O337,'5.GBP NCCF'!O337,'6.Other(Incld) NCCF'!O337)</f>
        <v>0</v>
      </c>
      <c r="P337" s="154">
        <f>SUM('2.CAD NCCF'!P337,'3.USD NCCF'!P337,'4.EUR NCCF'!P337,'5.GBP NCCF'!P337,'6.Other(Incld) NCCF'!P337)</f>
        <v>0</v>
      </c>
      <c r="Q337" s="154">
        <f>SUM('2.CAD NCCF'!Q337,'3.USD NCCF'!Q337,'4.EUR NCCF'!Q337,'5.GBP NCCF'!Q337,'6.Other(Incld) NCCF'!Q337)</f>
        <v>0</v>
      </c>
      <c r="R337" s="154">
        <f>SUM('2.CAD NCCF'!R337,'3.USD NCCF'!R337,'4.EUR NCCF'!R337,'5.GBP NCCF'!R337,'6.Other(Incld) NCCF'!R337)</f>
        <v>0</v>
      </c>
      <c r="S337" s="154">
        <f>SUM('2.CAD NCCF'!S337,'3.USD NCCF'!S337,'4.EUR NCCF'!S337,'5.GBP NCCF'!S337,'6.Other(Incld) NCCF'!S337)</f>
        <v>0</v>
      </c>
      <c r="T337" s="154">
        <f>SUM('2.CAD NCCF'!T337,'3.USD NCCF'!T337,'4.EUR NCCF'!T337,'5.GBP NCCF'!T337,'6.Other(Incld) NCCF'!T337)</f>
        <v>0</v>
      </c>
      <c r="U337" s="159">
        <f>SUM('2.CAD NCCF'!U337,'3.USD NCCF'!U337,'4.EUR NCCF'!U337,'5.GBP NCCF'!U337,'6.Other(Incld) NCCF'!U337)</f>
        <v>0</v>
      </c>
      <c r="V337" s="185">
        <f>SUM('2.CAD NCCF'!V337,'3.USD NCCF'!V337,'4.EUR NCCF'!V337,'5.GBP NCCF'!V337,'6.Other(Incld) NCCF'!V337)</f>
        <v>0</v>
      </c>
      <c r="W337" s="48">
        <f>SUM('2.CAD NCCF'!W337,'3.USD NCCF'!W337,'4.EUR NCCF'!W337,'5.GBP NCCF'!W337,'6.Other(Incld) NCCF'!W337)</f>
        <v>0</v>
      </c>
      <c r="Y337" s="326"/>
    </row>
    <row r="338" spans="2:25" outlineLevel="1" x14ac:dyDescent="0.25">
      <c r="B338" s="70"/>
      <c r="C338" s="24"/>
      <c r="D338" s="24"/>
      <c r="E338" s="24"/>
      <c r="F338" s="146" t="s">
        <v>289</v>
      </c>
      <c r="G338" s="158">
        <f>SUM('2.CAD NCCF'!G338,'3.USD NCCF'!G338,'4.EUR NCCF'!G338,'5.GBP NCCF'!G338,'6.Other(Incld) NCCF'!G338)</f>
        <v>0</v>
      </c>
      <c r="H338" s="159">
        <f>SUM('2.CAD NCCF'!H338,'3.USD NCCF'!H338,'4.EUR NCCF'!H338,'5.GBP NCCF'!H338,'6.Other(Incld) NCCF'!H338)</f>
        <v>0</v>
      </c>
      <c r="I338" s="154">
        <f>SUM('2.CAD NCCF'!I338,'3.USD NCCF'!I338,'4.EUR NCCF'!I338,'5.GBP NCCF'!I338,'6.Other(Incld) NCCF'!I338)</f>
        <v>0</v>
      </c>
      <c r="J338" s="154">
        <f>SUM('2.CAD NCCF'!J338,'3.USD NCCF'!J338,'4.EUR NCCF'!J338,'5.GBP NCCF'!J338,'6.Other(Incld) NCCF'!J338)</f>
        <v>0</v>
      </c>
      <c r="K338" s="183">
        <f>SUM('2.CAD NCCF'!K338,'3.USD NCCF'!K338,'4.EUR NCCF'!K338,'5.GBP NCCF'!K338,'6.Other(Incld) NCCF'!K338)</f>
        <v>0</v>
      </c>
      <c r="L338" s="184">
        <f>SUM('2.CAD NCCF'!L338,'3.USD NCCF'!L338,'4.EUR NCCF'!L338,'5.GBP NCCF'!L338,'6.Other(Incld) NCCF'!L338)</f>
        <v>0</v>
      </c>
      <c r="M338" s="183">
        <f>SUM('2.CAD NCCF'!M338,'3.USD NCCF'!M338,'4.EUR NCCF'!M338,'5.GBP NCCF'!M338,'6.Other(Incld) NCCF'!M338)</f>
        <v>0</v>
      </c>
      <c r="N338" s="154">
        <f>SUM('2.CAD NCCF'!N338,'3.USD NCCF'!N338,'4.EUR NCCF'!N338,'5.GBP NCCF'!N338,'6.Other(Incld) NCCF'!N338)</f>
        <v>0</v>
      </c>
      <c r="O338" s="154">
        <f>SUM('2.CAD NCCF'!O338,'3.USD NCCF'!O338,'4.EUR NCCF'!O338,'5.GBP NCCF'!O338,'6.Other(Incld) NCCF'!O338)</f>
        <v>0</v>
      </c>
      <c r="P338" s="154">
        <f>SUM('2.CAD NCCF'!P338,'3.USD NCCF'!P338,'4.EUR NCCF'!P338,'5.GBP NCCF'!P338,'6.Other(Incld) NCCF'!P338)</f>
        <v>0</v>
      </c>
      <c r="Q338" s="154">
        <f>SUM('2.CAD NCCF'!Q338,'3.USD NCCF'!Q338,'4.EUR NCCF'!Q338,'5.GBP NCCF'!Q338,'6.Other(Incld) NCCF'!Q338)</f>
        <v>0</v>
      </c>
      <c r="R338" s="154">
        <f>SUM('2.CAD NCCF'!R338,'3.USD NCCF'!R338,'4.EUR NCCF'!R338,'5.GBP NCCF'!R338,'6.Other(Incld) NCCF'!R338)</f>
        <v>0</v>
      </c>
      <c r="S338" s="154">
        <f>SUM('2.CAD NCCF'!S338,'3.USD NCCF'!S338,'4.EUR NCCF'!S338,'5.GBP NCCF'!S338,'6.Other(Incld) NCCF'!S338)</f>
        <v>0</v>
      </c>
      <c r="T338" s="154">
        <f>SUM('2.CAD NCCF'!T338,'3.USD NCCF'!T338,'4.EUR NCCF'!T338,'5.GBP NCCF'!T338,'6.Other(Incld) NCCF'!T338)</f>
        <v>0</v>
      </c>
      <c r="U338" s="159">
        <f>SUM('2.CAD NCCF'!U338,'3.USD NCCF'!U338,'4.EUR NCCF'!U338,'5.GBP NCCF'!U338,'6.Other(Incld) NCCF'!U338)</f>
        <v>0</v>
      </c>
      <c r="V338" s="185">
        <f>SUM('2.CAD NCCF'!V338,'3.USD NCCF'!V338,'4.EUR NCCF'!V338,'5.GBP NCCF'!V338,'6.Other(Incld) NCCF'!V338)</f>
        <v>0</v>
      </c>
      <c r="W338" s="48">
        <f>SUM('2.CAD NCCF'!W338,'3.USD NCCF'!W338,'4.EUR NCCF'!W338,'5.GBP NCCF'!W338,'6.Other(Incld) NCCF'!W338)</f>
        <v>0</v>
      </c>
      <c r="Y338" s="326"/>
    </row>
    <row r="339" spans="2:25" outlineLevel="1" x14ac:dyDescent="0.25">
      <c r="B339" s="70"/>
      <c r="C339" s="24"/>
      <c r="D339" s="24"/>
      <c r="E339" s="24"/>
      <c r="F339" s="146" t="s">
        <v>290</v>
      </c>
      <c r="G339" s="158">
        <f>SUM('2.CAD NCCF'!G339,'3.USD NCCF'!G339,'4.EUR NCCF'!G339,'5.GBP NCCF'!G339,'6.Other(Incld) NCCF'!G339)</f>
        <v>0</v>
      </c>
      <c r="H339" s="159">
        <f>SUM('2.CAD NCCF'!H339,'3.USD NCCF'!H339,'4.EUR NCCF'!H339,'5.GBP NCCF'!H339,'6.Other(Incld) NCCF'!H339)</f>
        <v>0</v>
      </c>
      <c r="I339" s="154">
        <f>SUM('2.CAD NCCF'!I339,'3.USD NCCF'!I339,'4.EUR NCCF'!I339,'5.GBP NCCF'!I339,'6.Other(Incld) NCCF'!I339)</f>
        <v>0</v>
      </c>
      <c r="J339" s="154">
        <f>SUM('2.CAD NCCF'!J339,'3.USD NCCF'!J339,'4.EUR NCCF'!J339,'5.GBP NCCF'!J339,'6.Other(Incld) NCCF'!J339)</f>
        <v>0</v>
      </c>
      <c r="K339" s="183">
        <f>SUM('2.CAD NCCF'!K339,'3.USD NCCF'!K339,'4.EUR NCCF'!K339,'5.GBP NCCF'!K339,'6.Other(Incld) NCCF'!K339)</f>
        <v>0</v>
      </c>
      <c r="L339" s="184">
        <f>SUM('2.CAD NCCF'!L339,'3.USD NCCF'!L339,'4.EUR NCCF'!L339,'5.GBP NCCF'!L339,'6.Other(Incld) NCCF'!L339)</f>
        <v>0</v>
      </c>
      <c r="M339" s="183">
        <f>SUM('2.CAD NCCF'!M339,'3.USD NCCF'!M339,'4.EUR NCCF'!M339,'5.GBP NCCF'!M339,'6.Other(Incld) NCCF'!M339)</f>
        <v>0</v>
      </c>
      <c r="N339" s="154">
        <f>SUM('2.CAD NCCF'!N339,'3.USD NCCF'!N339,'4.EUR NCCF'!N339,'5.GBP NCCF'!N339,'6.Other(Incld) NCCF'!N339)</f>
        <v>0</v>
      </c>
      <c r="O339" s="154">
        <f>SUM('2.CAD NCCF'!O339,'3.USD NCCF'!O339,'4.EUR NCCF'!O339,'5.GBP NCCF'!O339,'6.Other(Incld) NCCF'!O339)</f>
        <v>0</v>
      </c>
      <c r="P339" s="154">
        <f>SUM('2.CAD NCCF'!P339,'3.USD NCCF'!P339,'4.EUR NCCF'!P339,'5.GBP NCCF'!P339,'6.Other(Incld) NCCF'!P339)</f>
        <v>0</v>
      </c>
      <c r="Q339" s="154">
        <f>SUM('2.CAD NCCF'!Q339,'3.USD NCCF'!Q339,'4.EUR NCCF'!Q339,'5.GBP NCCF'!Q339,'6.Other(Incld) NCCF'!Q339)</f>
        <v>0</v>
      </c>
      <c r="R339" s="154">
        <f>SUM('2.CAD NCCF'!R339,'3.USD NCCF'!R339,'4.EUR NCCF'!R339,'5.GBP NCCF'!R339,'6.Other(Incld) NCCF'!R339)</f>
        <v>0</v>
      </c>
      <c r="S339" s="154">
        <f>SUM('2.CAD NCCF'!S339,'3.USD NCCF'!S339,'4.EUR NCCF'!S339,'5.GBP NCCF'!S339,'6.Other(Incld) NCCF'!S339)</f>
        <v>0</v>
      </c>
      <c r="T339" s="154">
        <f>SUM('2.CAD NCCF'!T339,'3.USD NCCF'!T339,'4.EUR NCCF'!T339,'5.GBP NCCF'!T339,'6.Other(Incld) NCCF'!T339)</f>
        <v>0</v>
      </c>
      <c r="U339" s="159">
        <f>SUM('2.CAD NCCF'!U339,'3.USD NCCF'!U339,'4.EUR NCCF'!U339,'5.GBP NCCF'!U339,'6.Other(Incld) NCCF'!U339)</f>
        <v>0</v>
      </c>
      <c r="V339" s="185">
        <f>SUM('2.CAD NCCF'!V339,'3.USD NCCF'!V339,'4.EUR NCCF'!V339,'5.GBP NCCF'!V339,'6.Other(Incld) NCCF'!V339)</f>
        <v>0</v>
      </c>
      <c r="W339" s="48">
        <f>SUM('2.CAD NCCF'!W339,'3.USD NCCF'!W339,'4.EUR NCCF'!W339,'5.GBP NCCF'!W339,'6.Other(Incld) NCCF'!W339)</f>
        <v>0</v>
      </c>
      <c r="Y339" s="326"/>
    </row>
    <row r="340" spans="2:25" x14ac:dyDescent="0.25">
      <c r="B340" s="25"/>
      <c r="C340" s="23" t="s">
        <v>291</v>
      </c>
      <c r="D340" s="63"/>
      <c r="E340" s="63"/>
      <c r="F340" s="24"/>
      <c r="G340" s="74"/>
      <c r="H340" s="42"/>
      <c r="I340" s="42"/>
      <c r="J340" s="42"/>
      <c r="K340" s="42"/>
      <c r="L340" s="43"/>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5"/>
      <c r="L341" s="51"/>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x14ac:dyDescent="0.25">
      <c r="B343" s="25"/>
      <c r="C343" s="23"/>
      <c r="D343" s="23"/>
      <c r="E343" s="24"/>
      <c r="F343" s="146" t="s">
        <v>52</v>
      </c>
      <c r="G343" s="160">
        <f>SUM('2.CAD NCCF'!G343,'3.USD NCCF'!G343,'4.EUR NCCF'!G343,'5.GBP NCCF'!G343,'6.Other(Incld) NCCF'!G343)</f>
        <v>0</v>
      </c>
      <c r="H343" s="161">
        <f>SUM('2.CAD NCCF'!H343,'3.USD NCCF'!H343,'4.EUR NCCF'!H343,'5.GBP NCCF'!H343,'6.Other(Incld) NCCF'!H343)</f>
        <v>0</v>
      </c>
      <c r="I343" s="149">
        <f>SUM('2.CAD NCCF'!I343,'3.USD NCCF'!I343,'4.EUR NCCF'!I343,'5.GBP NCCF'!I343,'6.Other(Incld) NCCF'!I343)</f>
        <v>0</v>
      </c>
      <c r="J343" s="149">
        <f>SUM('2.CAD NCCF'!J343,'3.USD NCCF'!J343,'4.EUR NCCF'!J343,'5.GBP NCCF'!J343,'6.Other(Incld) NCCF'!J343)</f>
        <v>0</v>
      </c>
      <c r="K343" s="150">
        <f>SUM('2.CAD NCCF'!K343,'3.USD NCCF'!K343,'4.EUR NCCF'!K343,'5.GBP NCCF'!K343,'6.Other(Incld) NCCF'!K343)</f>
        <v>0</v>
      </c>
      <c r="L343" s="151">
        <f>SUM('2.CAD NCCF'!L343,'3.USD NCCF'!L343,'4.EUR NCCF'!L343,'5.GBP NCCF'!L343,'6.Other(Incld) NCCF'!L343)</f>
        <v>0</v>
      </c>
      <c r="M343" s="162">
        <f>SUM('2.CAD NCCF'!M343,'3.USD NCCF'!M343,'4.EUR NCCF'!M343,'5.GBP NCCF'!M343,'6.Other(Incld) NCCF'!M343)</f>
        <v>0</v>
      </c>
      <c r="N343" s="152">
        <f>SUM('2.CAD NCCF'!N343,'3.USD NCCF'!N343,'4.EUR NCCF'!N343,'5.GBP NCCF'!N343,'6.Other(Incld) NCCF'!N343)</f>
        <v>0</v>
      </c>
      <c r="O343" s="152">
        <f>SUM('2.CAD NCCF'!O343,'3.USD NCCF'!O343,'4.EUR NCCF'!O343,'5.GBP NCCF'!O343,'6.Other(Incld) NCCF'!O343)</f>
        <v>0</v>
      </c>
      <c r="P343" s="152">
        <f>SUM('2.CAD NCCF'!P343,'3.USD NCCF'!P343,'4.EUR NCCF'!P343,'5.GBP NCCF'!P343,'6.Other(Incld) NCCF'!P343)</f>
        <v>0</v>
      </c>
      <c r="Q343" s="152">
        <f>SUM('2.CAD NCCF'!Q343,'3.USD NCCF'!Q343,'4.EUR NCCF'!Q343,'5.GBP NCCF'!Q343,'6.Other(Incld) NCCF'!Q343)</f>
        <v>0</v>
      </c>
      <c r="R343" s="152">
        <f>SUM('2.CAD NCCF'!R343,'3.USD NCCF'!R343,'4.EUR NCCF'!R343,'5.GBP NCCF'!R343,'6.Other(Incld) NCCF'!R343)</f>
        <v>0</v>
      </c>
      <c r="S343" s="152">
        <f>SUM('2.CAD NCCF'!S343,'3.USD NCCF'!S343,'4.EUR NCCF'!S343,'5.GBP NCCF'!S343,'6.Other(Incld) NCCF'!S343)</f>
        <v>0</v>
      </c>
      <c r="T343" s="152">
        <f>SUM('2.CAD NCCF'!T343,'3.USD NCCF'!T343,'4.EUR NCCF'!T343,'5.GBP NCCF'!T343,'6.Other(Incld) NCCF'!T343)</f>
        <v>0</v>
      </c>
      <c r="U343" s="148">
        <f>SUM('2.CAD NCCF'!U343,'3.USD NCCF'!U343,'4.EUR NCCF'!U343,'5.GBP NCCF'!U343,'6.Other(Incld) NCCF'!U343)</f>
        <v>0</v>
      </c>
      <c r="V343" s="153">
        <f>SUM('2.CAD NCCF'!V343,'3.USD NCCF'!V343,'4.EUR NCCF'!V343,'5.GBP NCCF'!V343,'6.Other(Incld) NCCF'!V343)</f>
        <v>0</v>
      </c>
      <c r="W343" s="209">
        <f>SUM('2.CAD NCCF'!W343,'3.USD NCCF'!W343,'4.EUR NCCF'!W343,'5.GBP NCCF'!W343,'6.Other(Incld) NCCF'!W343)</f>
        <v>0</v>
      </c>
      <c r="Y343" s="326"/>
    </row>
    <row r="344" spans="2:25" outlineLevel="1" x14ac:dyDescent="0.25">
      <c r="B344" s="25"/>
      <c r="C344" s="23"/>
      <c r="D344" s="23"/>
      <c r="E344" s="24"/>
      <c r="F344" s="146" t="s">
        <v>53</v>
      </c>
      <c r="G344" s="160">
        <f>SUM('2.CAD NCCF'!G344,'3.USD NCCF'!G344,'4.EUR NCCF'!G344,'5.GBP NCCF'!G344,'6.Other(Incld) NCCF'!G344)</f>
        <v>0</v>
      </c>
      <c r="H344" s="161">
        <f>SUM('2.CAD NCCF'!H344,'3.USD NCCF'!H344,'4.EUR NCCF'!H344,'5.GBP NCCF'!H344,'6.Other(Incld) NCCF'!H344)</f>
        <v>0</v>
      </c>
      <c r="I344" s="149">
        <f>SUM('2.CAD NCCF'!I344,'3.USD NCCF'!I344,'4.EUR NCCF'!I344,'5.GBP NCCF'!I344,'6.Other(Incld) NCCF'!I344)</f>
        <v>0</v>
      </c>
      <c r="J344" s="149">
        <f>SUM('2.CAD NCCF'!J344,'3.USD NCCF'!J344,'4.EUR NCCF'!J344,'5.GBP NCCF'!J344,'6.Other(Incld) NCCF'!J344)</f>
        <v>0</v>
      </c>
      <c r="K344" s="150">
        <f>SUM('2.CAD NCCF'!K344,'3.USD NCCF'!K344,'4.EUR NCCF'!K344,'5.GBP NCCF'!K344,'6.Other(Incld) NCCF'!K344)</f>
        <v>0</v>
      </c>
      <c r="L344" s="151">
        <f>SUM('2.CAD NCCF'!L344,'3.USD NCCF'!L344,'4.EUR NCCF'!L344,'5.GBP NCCF'!L344,'6.Other(Incld) NCCF'!L344)</f>
        <v>0</v>
      </c>
      <c r="M344" s="162">
        <f>SUM('2.CAD NCCF'!M344,'3.USD NCCF'!M344,'4.EUR NCCF'!M344,'5.GBP NCCF'!M344,'6.Other(Incld) NCCF'!M344)</f>
        <v>0</v>
      </c>
      <c r="N344" s="152">
        <f>SUM('2.CAD NCCF'!N344,'3.USD NCCF'!N344,'4.EUR NCCF'!N344,'5.GBP NCCF'!N344,'6.Other(Incld) NCCF'!N344)</f>
        <v>0</v>
      </c>
      <c r="O344" s="152">
        <f>SUM('2.CAD NCCF'!O344,'3.USD NCCF'!O344,'4.EUR NCCF'!O344,'5.GBP NCCF'!O344,'6.Other(Incld) NCCF'!O344)</f>
        <v>0</v>
      </c>
      <c r="P344" s="152">
        <f>SUM('2.CAD NCCF'!P344,'3.USD NCCF'!P344,'4.EUR NCCF'!P344,'5.GBP NCCF'!P344,'6.Other(Incld) NCCF'!P344)</f>
        <v>0</v>
      </c>
      <c r="Q344" s="152">
        <f>SUM('2.CAD NCCF'!Q344,'3.USD NCCF'!Q344,'4.EUR NCCF'!Q344,'5.GBP NCCF'!Q344,'6.Other(Incld) NCCF'!Q344)</f>
        <v>0</v>
      </c>
      <c r="R344" s="152">
        <f>SUM('2.CAD NCCF'!R344,'3.USD NCCF'!R344,'4.EUR NCCF'!R344,'5.GBP NCCF'!R344,'6.Other(Incld) NCCF'!R344)</f>
        <v>0</v>
      </c>
      <c r="S344" s="152">
        <f>SUM('2.CAD NCCF'!S344,'3.USD NCCF'!S344,'4.EUR NCCF'!S344,'5.GBP NCCF'!S344,'6.Other(Incld) NCCF'!S344)</f>
        <v>0</v>
      </c>
      <c r="T344" s="152">
        <f>SUM('2.CAD NCCF'!T344,'3.USD NCCF'!T344,'4.EUR NCCF'!T344,'5.GBP NCCF'!T344,'6.Other(Incld) NCCF'!T344)</f>
        <v>0</v>
      </c>
      <c r="U344" s="148">
        <f>SUM('2.CAD NCCF'!U344,'3.USD NCCF'!U344,'4.EUR NCCF'!U344,'5.GBP NCCF'!U344,'6.Other(Incld) NCCF'!U344)</f>
        <v>0</v>
      </c>
      <c r="V344" s="153">
        <f>SUM('2.CAD NCCF'!V344,'3.USD NCCF'!V344,'4.EUR NCCF'!V344,'5.GBP NCCF'!V344,'6.Other(Incld) NCCF'!V344)</f>
        <v>0</v>
      </c>
      <c r="W344" s="209">
        <f>SUM('2.CAD NCCF'!W344,'3.USD NCCF'!W344,'4.EUR NCCF'!W344,'5.GBP NCCF'!W344,'6.Other(Incld) NCCF'!W344)</f>
        <v>0</v>
      </c>
      <c r="Y344" s="326"/>
    </row>
    <row r="345" spans="2:25" outlineLevel="1" x14ac:dyDescent="0.25">
      <c r="B345" s="25"/>
      <c r="C345" s="23"/>
      <c r="D345" s="23"/>
      <c r="E345" s="24"/>
      <c r="F345" s="146" t="s">
        <v>54</v>
      </c>
      <c r="G345" s="160">
        <f>SUM('2.CAD NCCF'!G345,'3.USD NCCF'!G345,'4.EUR NCCF'!G345,'5.GBP NCCF'!G345,'6.Other(Incld) NCCF'!G345)</f>
        <v>0</v>
      </c>
      <c r="H345" s="161">
        <f>SUM('2.CAD NCCF'!H345,'3.USD NCCF'!H345,'4.EUR NCCF'!H345,'5.GBP NCCF'!H345,'6.Other(Incld) NCCF'!H345)</f>
        <v>0</v>
      </c>
      <c r="I345" s="149">
        <f>SUM('2.CAD NCCF'!I345,'3.USD NCCF'!I345,'4.EUR NCCF'!I345,'5.GBP NCCF'!I345,'6.Other(Incld) NCCF'!I345)</f>
        <v>0</v>
      </c>
      <c r="J345" s="149">
        <f>SUM('2.CAD NCCF'!J345,'3.USD NCCF'!J345,'4.EUR NCCF'!J345,'5.GBP NCCF'!J345,'6.Other(Incld) NCCF'!J345)</f>
        <v>0</v>
      </c>
      <c r="K345" s="150">
        <f>SUM('2.CAD NCCF'!K345,'3.USD NCCF'!K345,'4.EUR NCCF'!K345,'5.GBP NCCF'!K345,'6.Other(Incld) NCCF'!K345)</f>
        <v>0</v>
      </c>
      <c r="L345" s="151">
        <f>SUM('2.CAD NCCF'!L345,'3.USD NCCF'!L345,'4.EUR NCCF'!L345,'5.GBP NCCF'!L345,'6.Other(Incld) NCCF'!L345)</f>
        <v>0</v>
      </c>
      <c r="M345" s="162">
        <f>SUM('2.CAD NCCF'!M345,'3.USD NCCF'!M345,'4.EUR NCCF'!M345,'5.GBP NCCF'!M345,'6.Other(Incld) NCCF'!M345)</f>
        <v>0</v>
      </c>
      <c r="N345" s="152">
        <f>SUM('2.CAD NCCF'!N345,'3.USD NCCF'!N345,'4.EUR NCCF'!N345,'5.GBP NCCF'!N345,'6.Other(Incld) NCCF'!N345)</f>
        <v>0</v>
      </c>
      <c r="O345" s="152">
        <f>SUM('2.CAD NCCF'!O345,'3.USD NCCF'!O345,'4.EUR NCCF'!O345,'5.GBP NCCF'!O345,'6.Other(Incld) NCCF'!O345)</f>
        <v>0</v>
      </c>
      <c r="P345" s="152">
        <f>SUM('2.CAD NCCF'!P345,'3.USD NCCF'!P345,'4.EUR NCCF'!P345,'5.GBP NCCF'!P345,'6.Other(Incld) NCCF'!P345)</f>
        <v>0</v>
      </c>
      <c r="Q345" s="152">
        <f>SUM('2.CAD NCCF'!Q345,'3.USD NCCF'!Q345,'4.EUR NCCF'!Q345,'5.GBP NCCF'!Q345,'6.Other(Incld) NCCF'!Q345)</f>
        <v>0</v>
      </c>
      <c r="R345" s="152">
        <f>SUM('2.CAD NCCF'!R345,'3.USD NCCF'!R345,'4.EUR NCCF'!R345,'5.GBP NCCF'!R345,'6.Other(Incld) NCCF'!R345)</f>
        <v>0</v>
      </c>
      <c r="S345" s="152">
        <f>SUM('2.CAD NCCF'!S345,'3.USD NCCF'!S345,'4.EUR NCCF'!S345,'5.GBP NCCF'!S345,'6.Other(Incld) NCCF'!S345)</f>
        <v>0</v>
      </c>
      <c r="T345" s="152">
        <f>SUM('2.CAD NCCF'!T345,'3.USD NCCF'!T345,'4.EUR NCCF'!T345,'5.GBP NCCF'!T345,'6.Other(Incld) NCCF'!T345)</f>
        <v>0</v>
      </c>
      <c r="U345" s="148">
        <f>SUM('2.CAD NCCF'!U345,'3.USD NCCF'!U345,'4.EUR NCCF'!U345,'5.GBP NCCF'!U345,'6.Other(Incld) NCCF'!U345)</f>
        <v>0</v>
      </c>
      <c r="V345" s="153">
        <f>SUM('2.CAD NCCF'!V345,'3.USD NCCF'!V345,'4.EUR NCCF'!V345,'5.GBP NCCF'!V345,'6.Other(Incld) NCCF'!V345)</f>
        <v>0</v>
      </c>
      <c r="W345" s="209">
        <f>SUM('2.CAD NCCF'!W345,'3.USD NCCF'!W345,'4.EUR NCCF'!W345,'5.GBP NCCF'!W345,'6.Other(Incld) NCCF'!W345)</f>
        <v>0</v>
      </c>
      <c r="Y345" s="326"/>
    </row>
    <row r="346" spans="2:25" outlineLevel="1" x14ac:dyDescent="0.25">
      <c r="B346" s="25"/>
      <c r="C346" s="23"/>
      <c r="D346" s="23"/>
      <c r="E346" s="24"/>
      <c r="F346" s="146" t="s">
        <v>55</v>
      </c>
      <c r="G346" s="160">
        <f>SUM('2.CAD NCCF'!G346,'3.USD NCCF'!G346,'4.EUR NCCF'!G346,'5.GBP NCCF'!G346,'6.Other(Incld) NCCF'!G346)</f>
        <v>0</v>
      </c>
      <c r="H346" s="161">
        <f>SUM('2.CAD NCCF'!H346,'3.USD NCCF'!H346,'4.EUR NCCF'!H346,'5.GBP NCCF'!H346,'6.Other(Incld) NCCF'!H346)</f>
        <v>0</v>
      </c>
      <c r="I346" s="149">
        <f>SUM('2.CAD NCCF'!I346,'3.USD NCCF'!I346,'4.EUR NCCF'!I346,'5.GBP NCCF'!I346,'6.Other(Incld) NCCF'!I346)</f>
        <v>0</v>
      </c>
      <c r="J346" s="149">
        <f>SUM('2.CAD NCCF'!J346,'3.USD NCCF'!J346,'4.EUR NCCF'!J346,'5.GBP NCCF'!J346,'6.Other(Incld) NCCF'!J346)</f>
        <v>0</v>
      </c>
      <c r="K346" s="150">
        <f>SUM('2.CAD NCCF'!K346,'3.USD NCCF'!K346,'4.EUR NCCF'!K346,'5.GBP NCCF'!K346,'6.Other(Incld) NCCF'!K346)</f>
        <v>0</v>
      </c>
      <c r="L346" s="151">
        <f>SUM('2.CAD NCCF'!L346,'3.USD NCCF'!L346,'4.EUR NCCF'!L346,'5.GBP NCCF'!L346,'6.Other(Incld) NCCF'!L346)</f>
        <v>0</v>
      </c>
      <c r="M346" s="162">
        <f>SUM('2.CAD NCCF'!M346,'3.USD NCCF'!M346,'4.EUR NCCF'!M346,'5.GBP NCCF'!M346,'6.Other(Incld) NCCF'!M346)</f>
        <v>0</v>
      </c>
      <c r="N346" s="152">
        <f>SUM('2.CAD NCCF'!N346,'3.USD NCCF'!N346,'4.EUR NCCF'!N346,'5.GBP NCCF'!N346,'6.Other(Incld) NCCF'!N346)</f>
        <v>0</v>
      </c>
      <c r="O346" s="152">
        <f>SUM('2.CAD NCCF'!O346,'3.USD NCCF'!O346,'4.EUR NCCF'!O346,'5.GBP NCCF'!O346,'6.Other(Incld) NCCF'!O346)</f>
        <v>0</v>
      </c>
      <c r="P346" s="152">
        <f>SUM('2.CAD NCCF'!P346,'3.USD NCCF'!P346,'4.EUR NCCF'!P346,'5.GBP NCCF'!P346,'6.Other(Incld) NCCF'!P346)</f>
        <v>0</v>
      </c>
      <c r="Q346" s="152">
        <f>SUM('2.CAD NCCF'!Q346,'3.USD NCCF'!Q346,'4.EUR NCCF'!Q346,'5.GBP NCCF'!Q346,'6.Other(Incld) NCCF'!Q346)</f>
        <v>0</v>
      </c>
      <c r="R346" s="152">
        <f>SUM('2.CAD NCCF'!R346,'3.USD NCCF'!R346,'4.EUR NCCF'!R346,'5.GBP NCCF'!R346,'6.Other(Incld) NCCF'!R346)</f>
        <v>0</v>
      </c>
      <c r="S346" s="152">
        <f>SUM('2.CAD NCCF'!S346,'3.USD NCCF'!S346,'4.EUR NCCF'!S346,'5.GBP NCCF'!S346,'6.Other(Incld) NCCF'!S346)</f>
        <v>0</v>
      </c>
      <c r="T346" s="152">
        <f>SUM('2.CAD NCCF'!T346,'3.USD NCCF'!T346,'4.EUR NCCF'!T346,'5.GBP NCCF'!T346,'6.Other(Incld) NCCF'!T346)</f>
        <v>0</v>
      </c>
      <c r="U346" s="148">
        <f>SUM('2.CAD NCCF'!U346,'3.USD NCCF'!U346,'4.EUR NCCF'!U346,'5.GBP NCCF'!U346,'6.Other(Incld) NCCF'!U346)</f>
        <v>0</v>
      </c>
      <c r="V346" s="153">
        <f>SUM('2.CAD NCCF'!V346,'3.USD NCCF'!V346,'4.EUR NCCF'!V346,'5.GBP NCCF'!V346,'6.Other(Incld) NCCF'!V346)</f>
        <v>0</v>
      </c>
      <c r="W346" s="209">
        <f>SUM('2.CAD NCCF'!W346,'3.USD NCCF'!W346,'4.EUR NCCF'!W346,'5.GBP NCCF'!W346,'6.Other(Incld) NCCF'!W346)</f>
        <v>0</v>
      </c>
      <c r="Y346" s="326"/>
    </row>
    <row r="347" spans="2:25" x14ac:dyDescent="0.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x14ac:dyDescent="0.25">
      <c r="B348" s="25"/>
      <c r="C348" s="23"/>
      <c r="D348" s="23"/>
      <c r="E348" s="24"/>
      <c r="F348" s="146" t="s">
        <v>57</v>
      </c>
      <c r="G348" s="160">
        <f>SUM('2.CAD NCCF'!G348,'3.USD NCCF'!G348,'4.EUR NCCF'!G348,'5.GBP NCCF'!G348,'6.Other(Incld) NCCF'!G348)</f>
        <v>0</v>
      </c>
      <c r="H348" s="161">
        <f>SUM('2.CAD NCCF'!H348,'3.USD NCCF'!H348,'4.EUR NCCF'!H348,'5.GBP NCCF'!H348,'6.Other(Incld) NCCF'!H348)</f>
        <v>0</v>
      </c>
      <c r="I348" s="149">
        <f>SUM('2.CAD NCCF'!I348,'3.USD NCCF'!I348,'4.EUR NCCF'!I348,'5.GBP NCCF'!I348,'6.Other(Incld) NCCF'!I348)</f>
        <v>0</v>
      </c>
      <c r="J348" s="149">
        <f>SUM('2.CAD NCCF'!J348,'3.USD NCCF'!J348,'4.EUR NCCF'!J348,'5.GBP NCCF'!J348,'6.Other(Incld) NCCF'!J348)</f>
        <v>0</v>
      </c>
      <c r="K348" s="150">
        <f>SUM('2.CAD NCCF'!K348,'3.USD NCCF'!K348,'4.EUR NCCF'!K348,'5.GBP NCCF'!K348,'6.Other(Incld) NCCF'!K348)</f>
        <v>0</v>
      </c>
      <c r="L348" s="151">
        <f>SUM('2.CAD NCCF'!L348,'3.USD NCCF'!L348,'4.EUR NCCF'!L348,'5.GBP NCCF'!L348,'6.Other(Incld) NCCF'!L348)</f>
        <v>0</v>
      </c>
      <c r="M348" s="162">
        <f>SUM('2.CAD NCCF'!M348,'3.USD NCCF'!M348,'4.EUR NCCF'!M348,'5.GBP NCCF'!M348,'6.Other(Incld) NCCF'!M348)</f>
        <v>0</v>
      </c>
      <c r="N348" s="152">
        <f>SUM('2.CAD NCCF'!N348,'3.USD NCCF'!N348,'4.EUR NCCF'!N348,'5.GBP NCCF'!N348,'6.Other(Incld) NCCF'!N348)</f>
        <v>0</v>
      </c>
      <c r="O348" s="152">
        <f>SUM('2.CAD NCCF'!O348,'3.USD NCCF'!O348,'4.EUR NCCF'!O348,'5.GBP NCCF'!O348,'6.Other(Incld) NCCF'!O348)</f>
        <v>0</v>
      </c>
      <c r="P348" s="152">
        <f>SUM('2.CAD NCCF'!P348,'3.USD NCCF'!P348,'4.EUR NCCF'!P348,'5.GBP NCCF'!P348,'6.Other(Incld) NCCF'!P348)</f>
        <v>0</v>
      </c>
      <c r="Q348" s="152">
        <f>SUM('2.CAD NCCF'!Q348,'3.USD NCCF'!Q348,'4.EUR NCCF'!Q348,'5.GBP NCCF'!Q348,'6.Other(Incld) NCCF'!Q348)</f>
        <v>0</v>
      </c>
      <c r="R348" s="152">
        <f>SUM('2.CAD NCCF'!R348,'3.USD NCCF'!R348,'4.EUR NCCF'!R348,'5.GBP NCCF'!R348,'6.Other(Incld) NCCF'!R348)</f>
        <v>0</v>
      </c>
      <c r="S348" s="152">
        <f>SUM('2.CAD NCCF'!S348,'3.USD NCCF'!S348,'4.EUR NCCF'!S348,'5.GBP NCCF'!S348,'6.Other(Incld) NCCF'!S348)</f>
        <v>0</v>
      </c>
      <c r="T348" s="152">
        <f>SUM('2.CAD NCCF'!T348,'3.USD NCCF'!T348,'4.EUR NCCF'!T348,'5.GBP NCCF'!T348,'6.Other(Incld) NCCF'!T348)</f>
        <v>0</v>
      </c>
      <c r="U348" s="148">
        <f>SUM('2.CAD NCCF'!U348,'3.USD NCCF'!U348,'4.EUR NCCF'!U348,'5.GBP NCCF'!U348,'6.Other(Incld) NCCF'!U348)</f>
        <v>0</v>
      </c>
      <c r="V348" s="153">
        <f>SUM('2.CAD NCCF'!V348,'3.USD NCCF'!V348,'4.EUR NCCF'!V348,'5.GBP NCCF'!V348,'6.Other(Incld) NCCF'!V348)</f>
        <v>0</v>
      </c>
      <c r="W348" s="209">
        <f>SUM('2.CAD NCCF'!W348,'3.USD NCCF'!W348,'4.EUR NCCF'!W348,'5.GBP NCCF'!W348,'6.Other(Incld) NCCF'!W348)</f>
        <v>0</v>
      </c>
      <c r="Y348" s="326"/>
    </row>
    <row r="349" spans="2:25" outlineLevel="1" x14ac:dyDescent="0.25">
      <c r="B349" s="25"/>
      <c r="C349" s="23"/>
      <c r="D349" s="23"/>
      <c r="E349" s="24"/>
      <c r="F349" s="146" t="s">
        <v>58</v>
      </c>
      <c r="G349" s="160">
        <f>SUM('2.CAD NCCF'!G349,'3.USD NCCF'!G349,'4.EUR NCCF'!G349,'5.GBP NCCF'!G349,'6.Other(Incld) NCCF'!G349)</f>
        <v>0</v>
      </c>
      <c r="H349" s="161">
        <f>SUM('2.CAD NCCF'!H349,'3.USD NCCF'!H349,'4.EUR NCCF'!H349,'5.GBP NCCF'!H349,'6.Other(Incld) NCCF'!H349)</f>
        <v>0</v>
      </c>
      <c r="I349" s="149">
        <f>SUM('2.CAD NCCF'!I349,'3.USD NCCF'!I349,'4.EUR NCCF'!I349,'5.GBP NCCF'!I349,'6.Other(Incld) NCCF'!I349)</f>
        <v>0</v>
      </c>
      <c r="J349" s="149">
        <f>SUM('2.CAD NCCF'!J349,'3.USD NCCF'!J349,'4.EUR NCCF'!J349,'5.GBP NCCF'!J349,'6.Other(Incld) NCCF'!J349)</f>
        <v>0</v>
      </c>
      <c r="K349" s="150">
        <f>SUM('2.CAD NCCF'!K349,'3.USD NCCF'!K349,'4.EUR NCCF'!K349,'5.GBP NCCF'!K349,'6.Other(Incld) NCCF'!K349)</f>
        <v>0</v>
      </c>
      <c r="L349" s="151">
        <f>SUM('2.CAD NCCF'!L349,'3.USD NCCF'!L349,'4.EUR NCCF'!L349,'5.GBP NCCF'!L349,'6.Other(Incld) NCCF'!L349)</f>
        <v>0</v>
      </c>
      <c r="M349" s="162">
        <f>SUM('2.CAD NCCF'!M349,'3.USD NCCF'!M349,'4.EUR NCCF'!M349,'5.GBP NCCF'!M349,'6.Other(Incld) NCCF'!M349)</f>
        <v>0</v>
      </c>
      <c r="N349" s="152">
        <f>SUM('2.CAD NCCF'!N349,'3.USD NCCF'!N349,'4.EUR NCCF'!N349,'5.GBP NCCF'!N349,'6.Other(Incld) NCCF'!N349)</f>
        <v>0</v>
      </c>
      <c r="O349" s="152">
        <f>SUM('2.CAD NCCF'!O349,'3.USD NCCF'!O349,'4.EUR NCCF'!O349,'5.GBP NCCF'!O349,'6.Other(Incld) NCCF'!O349)</f>
        <v>0</v>
      </c>
      <c r="P349" s="152">
        <f>SUM('2.CAD NCCF'!P349,'3.USD NCCF'!P349,'4.EUR NCCF'!P349,'5.GBP NCCF'!P349,'6.Other(Incld) NCCF'!P349)</f>
        <v>0</v>
      </c>
      <c r="Q349" s="152">
        <f>SUM('2.CAD NCCF'!Q349,'3.USD NCCF'!Q349,'4.EUR NCCF'!Q349,'5.GBP NCCF'!Q349,'6.Other(Incld) NCCF'!Q349)</f>
        <v>0</v>
      </c>
      <c r="R349" s="152">
        <f>SUM('2.CAD NCCF'!R349,'3.USD NCCF'!R349,'4.EUR NCCF'!R349,'5.GBP NCCF'!R349,'6.Other(Incld) NCCF'!R349)</f>
        <v>0</v>
      </c>
      <c r="S349" s="152">
        <f>SUM('2.CAD NCCF'!S349,'3.USD NCCF'!S349,'4.EUR NCCF'!S349,'5.GBP NCCF'!S349,'6.Other(Incld) NCCF'!S349)</f>
        <v>0</v>
      </c>
      <c r="T349" s="152">
        <f>SUM('2.CAD NCCF'!T349,'3.USD NCCF'!T349,'4.EUR NCCF'!T349,'5.GBP NCCF'!T349,'6.Other(Incld) NCCF'!T349)</f>
        <v>0</v>
      </c>
      <c r="U349" s="148">
        <f>SUM('2.CAD NCCF'!U349,'3.USD NCCF'!U349,'4.EUR NCCF'!U349,'5.GBP NCCF'!U349,'6.Other(Incld) NCCF'!U349)</f>
        <v>0</v>
      </c>
      <c r="V349" s="153">
        <f>SUM('2.CAD NCCF'!V349,'3.USD NCCF'!V349,'4.EUR NCCF'!V349,'5.GBP NCCF'!V349,'6.Other(Incld) NCCF'!V349)</f>
        <v>0</v>
      </c>
      <c r="W349" s="209">
        <f>SUM('2.CAD NCCF'!W349,'3.USD NCCF'!W349,'4.EUR NCCF'!W349,'5.GBP NCCF'!W349,'6.Other(Incld) NCCF'!W349)</f>
        <v>0</v>
      </c>
      <c r="Y349" s="326"/>
    </row>
    <row r="350" spans="2:25" outlineLevel="1" x14ac:dyDescent="0.25">
      <c r="B350" s="25"/>
      <c r="C350" s="23"/>
      <c r="D350" s="23"/>
      <c r="E350" s="24"/>
      <c r="F350" s="146" t="s">
        <v>59</v>
      </c>
      <c r="G350" s="160">
        <f>SUM('2.CAD NCCF'!G350,'3.USD NCCF'!G350,'4.EUR NCCF'!G350,'5.GBP NCCF'!G350,'6.Other(Incld) NCCF'!G350)</f>
        <v>0</v>
      </c>
      <c r="H350" s="161">
        <f>SUM('2.CAD NCCF'!H350,'3.USD NCCF'!H350,'4.EUR NCCF'!H350,'5.GBP NCCF'!H350,'6.Other(Incld) NCCF'!H350)</f>
        <v>0</v>
      </c>
      <c r="I350" s="149">
        <f>SUM('2.CAD NCCF'!I350,'3.USD NCCF'!I350,'4.EUR NCCF'!I350,'5.GBP NCCF'!I350,'6.Other(Incld) NCCF'!I350)</f>
        <v>0</v>
      </c>
      <c r="J350" s="149">
        <f>SUM('2.CAD NCCF'!J350,'3.USD NCCF'!J350,'4.EUR NCCF'!J350,'5.GBP NCCF'!J350,'6.Other(Incld) NCCF'!J350)</f>
        <v>0</v>
      </c>
      <c r="K350" s="150">
        <f>SUM('2.CAD NCCF'!K350,'3.USD NCCF'!K350,'4.EUR NCCF'!K350,'5.GBP NCCF'!K350,'6.Other(Incld) NCCF'!K350)</f>
        <v>0</v>
      </c>
      <c r="L350" s="151">
        <f>SUM('2.CAD NCCF'!L350,'3.USD NCCF'!L350,'4.EUR NCCF'!L350,'5.GBP NCCF'!L350,'6.Other(Incld) NCCF'!L350)</f>
        <v>0</v>
      </c>
      <c r="M350" s="162">
        <f>SUM('2.CAD NCCF'!M350,'3.USD NCCF'!M350,'4.EUR NCCF'!M350,'5.GBP NCCF'!M350,'6.Other(Incld) NCCF'!M350)</f>
        <v>0</v>
      </c>
      <c r="N350" s="152">
        <f>SUM('2.CAD NCCF'!N350,'3.USD NCCF'!N350,'4.EUR NCCF'!N350,'5.GBP NCCF'!N350,'6.Other(Incld) NCCF'!N350)</f>
        <v>0</v>
      </c>
      <c r="O350" s="152">
        <f>SUM('2.CAD NCCF'!O350,'3.USD NCCF'!O350,'4.EUR NCCF'!O350,'5.GBP NCCF'!O350,'6.Other(Incld) NCCF'!O350)</f>
        <v>0</v>
      </c>
      <c r="P350" s="152">
        <f>SUM('2.CAD NCCF'!P350,'3.USD NCCF'!P350,'4.EUR NCCF'!P350,'5.GBP NCCF'!P350,'6.Other(Incld) NCCF'!P350)</f>
        <v>0</v>
      </c>
      <c r="Q350" s="152">
        <f>SUM('2.CAD NCCF'!Q350,'3.USD NCCF'!Q350,'4.EUR NCCF'!Q350,'5.GBP NCCF'!Q350,'6.Other(Incld) NCCF'!Q350)</f>
        <v>0</v>
      </c>
      <c r="R350" s="152">
        <f>SUM('2.CAD NCCF'!R350,'3.USD NCCF'!R350,'4.EUR NCCF'!R350,'5.GBP NCCF'!R350,'6.Other(Incld) NCCF'!R350)</f>
        <v>0</v>
      </c>
      <c r="S350" s="152">
        <f>SUM('2.CAD NCCF'!S350,'3.USD NCCF'!S350,'4.EUR NCCF'!S350,'5.GBP NCCF'!S350,'6.Other(Incld) NCCF'!S350)</f>
        <v>0</v>
      </c>
      <c r="T350" s="152">
        <f>SUM('2.CAD NCCF'!T350,'3.USD NCCF'!T350,'4.EUR NCCF'!T350,'5.GBP NCCF'!T350,'6.Other(Incld) NCCF'!T350)</f>
        <v>0</v>
      </c>
      <c r="U350" s="148">
        <f>SUM('2.CAD NCCF'!U350,'3.USD NCCF'!U350,'4.EUR NCCF'!U350,'5.GBP NCCF'!U350,'6.Other(Incld) NCCF'!U350)</f>
        <v>0</v>
      </c>
      <c r="V350" s="153">
        <f>SUM('2.CAD NCCF'!V350,'3.USD NCCF'!V350,'4.EUR NCCF'!V350,'5.GBP NCCF'!V350,'6.Other(Incld) NCCF'!V350)</f>
        <v>0</v>
      </c>
      <c r="W350" s="209">
        <f>SUM('2.CAD NCCF'!W350,'3.USD NCCF'!W350,'4.EUR NCCF'!W350,'5.GBP NCCF'!W350,'6.Other(Incld) NCCF'!W350)</f>
        <v>0</v>
      </c>
      <c r="Y350" s="326"/>
    </row>
    <row r="351" spans="2:25" outlineLevel="1" x14ac:dyDescent="0.25">
      <c r="B351" s="25"/>
      <c r="C351" s="23"/>
      <c r="D351" s="23"/>
      <c r="E351" s="24"/>
      <c r="F351" s="146" t="s">
        <v>60</v>
      </c>
      <c r="G351" s="160">
        <f>SUM('2.CAD NCCF'!G351,'3.USD NCCF'!G351,'4.EUR NCCF'!G351,'5.GBP NCCF'!G351,'6.Other(Incld) NCCF'!G351)</f>
        <v>0</v>
      </c>
      <c r="H351" s="161">
        <f>SUM('2.CAD NCCF'!H351,'3.USD NCCF'!H351,'4.EUR NCCF'!H351,'5.GBP NCCF'!H351,'6.Other(Incld) NCCF'!H351)</f>
        <v>0</v>
      </c>
      <c r="I351" s="149">
        <f>SUM('2.CAD NCCF'!I351,'3.USD NCCF'!I351,'4.EUR NCCF'!I351,'5.GBP NCCF'!I351,'6.Other(Incld) NCCF'!I351)</f>
        <v>0</v>
      </c>
      <c r="J351" s="149">
        <f>SUM('2.CAD NCCF'!J351,'3.USD NCCF'!J351,'4.EUR NCCF'!J351,'5.GBP NCCF'!J351,'6.Other(Incld) NCCF'!J351)</f>
        <v>0</v>
      </c>
      <c r="K351" s="150">
        <f>SUM('2.CAD NCCF'!K351,'3.USD NCCF'!K351,'4.EUR NCCF'!K351,'5.GBP NCCF'!K351,'6.Other(Incld) NCCF'!K351)</f>
        <v>0</v>
      </c>
      <c r="L351" s="151">
        <f>SUM('2.CAD NCCF'!L351,'3.USD NCCF'!L351,'4.EUR NCCF'!L351,'5.GBP NCCF'!L351,'6.Other(Incld) NCCF'!L351)</f>
        <v>0</v>
      </c>
      <c r="M351" s="162">
        <f>SUM('2.CAD NCCF'!M351,'3.USD NCCF'!M351,'4.EUR NCCF'!M351,'5.GBP NCCF'!M351,'6.Other(Incld) NCCF'!M351)</f>
        <v>0</v>
      </c>
      <c r="N351" s="152">
        <f>SUM('2.CAD NCCF'!N351,'3.USD NCCF'!N351,'4.EUR NCCF'!N351,'5.GBP NCCF'!N351,'6.Other(Incld) NCCF'!N351)</f>
        <v>0</v>
      </c>
      <c r="O351" s="152">
        <f>SUM('2.CAD NCCF'!O351,'3.USD NCCF'!O351,'4.EUR NCCF'!O351,'5.GBP NCCF'!O351,'6.Other(Incld) NCCF'!O351)</f>
        <v>0</v>
      </c>
      <c r="P351" s="152">
        <f>SUM('2.CAD NCCF'!P351,'3.USD NCCF'!P351,'4.EUR NCCF'!P351,'5.GBP NCCF'!P351,'6.Other(Incld) NCCF'!P351)</f>
        <v>0</v>
      </c>
      <c r="Q351" s="152">
        <f>SUM('2.CAD NCCF'!Q351,'3.USD NCCF'!Q351,'4.EUR NCCF'!Q351,'5.GBP NCCF'!Q351,'6.Other(Incld) NCCF'!Q351)</f>
        <v>0</v>
      </c>
      <c r="R351" s="152">
        <f>SUM('2.CAD NCCF'!R351,'3.USD NCCF'!R351,'4.EUR NCCF'!R351,'5.GBP NCCF'!R351,'6.Other(Incld) NCCF'!R351)</f>
        <v>0</v>
      </c>
      <c r="S351" s="152">
        <f>SUM('2.CAD NCCF'!S351,'3.USD NCCF'!S351,'4.EUR NCCF'!S351,'5.GBP NCCF'!S351,'6.Other(Incld) NCCF'!S351)</f>
        <v>0</v>
      </c>
      <c r="T351" s="152">
        <f>SUM('2.CAD NCCF'!T351,'3.USD NCCF'!T351,'4.EUR NCCF'!T351,'5.GBP NCCF'!T351,'6.Other(Incld) NCCF'!T351)</f>
        <v>0</v>
      </c>
      <c r="U351" s="148">
        <f>SUM('2.CAD NCCF'!U351,'3.USD NCCF'!U351,'4.EUR NCCF'!U351,'5.GBP NCCF'!U351,'6.Other(Incld) NCCF'!U351)</f>
        <v>0</v>
      </c>
      <c r="V351" s="153">
        <f>SUM('2.CAD NCCF'!V351,'3.USD NCCF'!V351,'4.EUR NCCF'!V351,'5.GBP NCCF'!V351,'6.Other(Incld) NCCF'!V351)</f>
        <v>0</v>
      </c>
      <c r="W351" s="209">
        <f>SUM('2.CAD NCCF'!W351,'3.USD NCCF'!W351,'4.EUR NCCF'!W351,'5.GBP NCCF'!W351,'6.Other(Incld) NCCF'!W351)</f>
        <v>0</v>
      </c>
      <c r="Y351" s="326"/>
    </row>
    <row r="352" spans="2:25" x14ac:dyDescent="0.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x14ac:dyDescent="0.25">
      <c r="B353" s="25"/>
      <c r="C353" s="23"/>
      <c r="D353" s="23"/>
      <c r="E353" s="24"/>
      <c r="F353" s="146" t="s">
        <v>62</v>
      </c>
      <c r="G353" s="160">
        <f>SUM('2.CAD NCCF'!G353,'3.USD NCCF'!G353,'4.EUR NCCF'!G353,'5.GBP NCCF'!G353,'6.Other(Incld) NCCF'!G353)</f>
        <v>0</v>
      </c>
      <c r="H353" s="161">
        <f>SUM('2.CAD NCCF'!H353,'3.USD NCCF'!H353,'4.EUR NCCF'!H353,'5.GBP NCCF'!H353,'6.Other(Incld) NCCF'!H353)</f>
        <v>0</v>
      </c>
      <c r="I353" s="149">
        <f>SUM('2.CAD NCCF'!I353,'3.USD NCCF'!I353,'4.EUR NCCF'!I353,'5.GBP NCCF'!I353,'6.Other(Incld) NCCF'!I353)</f>
        <v>0</v>
      </c>
      <c r="J353" s="149">
        <f>SUM('2.CAD NCCF'!J353,'3.USD NCCF'!J353,'4.EUR NCCF'!J353,'5.GBP NCCF'!J353,'6.Other(Incld) NCCF'!J353)</f>
        <v>0</v>
      </c>
      <c r="K353" s="150">
        <f>SUM('2.CAD NCCF'!K353,'3.USD NCCF'!K353,'4.EUR NCCF'!K353,'5.GBP NCCF'!K353,'6.Other(Incld) NCCF'!K353)</f>
        <v>0</v>
      </c>
      <c r="L353" s="151">
        <f>SUM('2.CAD NCCF'!L353,'3.USD NCCF'!L353,'4.EUR NCCF'!L353,'5.GBP NCCF'!L353,'6.Other(Incld) NCCF'!L353)</f>
        <v>0</v>
      </c>
      <c r="M353" s="162">
        <f>SUM('2.CAD NCCF'!M353,'3.USD NCCF'!M353,'4.EUR NCCF'!M353,'5.GBP NCCF'!M353,'6.Other(Incld) NCCF'!M353)</f>
        <v>0</v>
      </c>
      <c r="N353" s="152">
        <f>SUM('2.CAD NCCF'!N353,'3.USD NCCF'!N353,'4.EUR NCCF'!N353,'5.GBP NCCF'!N353,'6.Other(Incld) NCCF'!N353)</f>
        <v>0</v>
      </c>
      <c r="O353" s="152">
        <f>SUM('2.CAD NCCF'!O353,'3.USD NCCF'!O353,'4.EUR NCCF'!O353,'5.GBP NCCF'!O353,'6.Other(Incld) NCCF'!O353)</f>
        <v>0</v>
      </c>
      <c r="P353" s="152">
        <f>SUM('2.CAD NCCF'!P353,'3.USD NCCF'!P353,'4.EUR NCCF'!P353,'5.GBP NCCF'!P353,'6.Other(Incld) NCCF'!P353)</f>
        <v>0</v>
      </c>
      <c r="Q353" s="152">
        <f>SUM('2.CAD NCCF'!Q353,'3.USD NCCF'!Q353,'4.EUR NCCF'!Q353,'5.GBP NCCF'!Q353,'6.Other(Incld) NCCF'!Q353)</f>
        <v>0</v>
      </c>
      <c r="R353" s="152">
        <f>SUM('2.CAD NCCF'!R353,'3.USD NCCF'!R353,'4.EUR NCCF'!R353,'5.GBP NCCF'!R353,'6.Other(Incld) NCCF'!R353)</f>
        <v>0</v>
      </c>
      <c r="S353" s="152">
        <f>SUM('2.CAD NCCF'!S353,'3.USD NCCF'!S353,'4.EUR NCCF'!S353,'5.GBP NCCF'!S353,'6.Other(Incld) NCCF'!S353)</f>
        <v>0</v>
      </c>
      <c r="T353" s="152">
        <f>SUM('2.CAD NCCF'!T353,'3.USD NCCF'!T353,'4.EUR NCCF'!T353,'5.GBP NCCF'!T353,'6.Other(Incld) NCCF'!T353)</f>
        <v>0</v>
      </c>
      <c r="U353" s="148">
        <f>SUM('2.CAD NCCF'!U353,'3.USD NCCF'!U353,'4.EUR NCCF'!U353,'5.GBP NCCF'!U353,'6.Other(Incld) NCCF'!U353)</f>
        <v>0</v>
      </c>
      <c r="V353" s="153">
        <f>SUM('2.CAD NCCF'!V353,'3.USD NCCF'!V353,'4.EUR NCCF'!V353,'5.GBP NCCF'!V353,'6.Other(Incld) NCCF'!V353)</f>
        <v>0</v>
      </c>
      <c r="W353" s="209">
        <f>SUM('2.CAD NCCF'!W353,'3.USD NCCF'!W353,'4.EUR NCCF'!W353,'5.GBP NCCF'!W353,'6.Other(Incld) NCCF'!W353)</f>
        <v>0</v>
      </c>
      <c r="Y353" s="326"/>
    </row>
    <row r="354" spans="2:25" outlineLevel="1" x14ac:dyDescent="0.25">
      <c r="B354" s="25"/>
      <c r="C354" s="23"/>
      <c r="D354" s="23"/>
      <c r="E354" s="24"/>
      <c r="F354" s="146" t="s">
        <v>63</v>
      </c>
      <c r="G354" s="160">
        <f>SUM('2.CAD NCCF'!G354,'3.USD NCCF'!G354,'4.EUR NCCF'!G354,'5.GBP NCCF'!G354,'6.Other(Incld) NCCF'!G354)</f>
        <v>0</v>
      </c>
      <c r="H354" s="161">
        <f>SUM('2.CAD NCCF'!H354,'3.USD NCCF'!H354,'4.EUR NCCF'!H354,'5.GBP NCCF'!H354,'6.Other(Incld) NCCF'!H354)</f>
        <v>0</v>
      </c>
      <c r="I354" s="149">
        <f>SUM('2.CAD NCCF'!I354,'3.USD NCCF'!I354,'4.EUR NCCF'!I354,'5.GBP NCCF'!I354,'6.Other(Incld) NCCF'!I354)</f>
        <v>0</v>
      </c>
      <c r="J354" s="149">
        <f>SUM('2.CAD NCCF'!J354,'3.USD NCCF'!J354,'4.EUR NCCF'!J354,'5.GBP NCCF'!J354,'6.Other(Incld) NCCF'!J354)</f>
        <v>0</v>
      </c>
      <c r="K354" s="150">
        <f>SUM('2.CAD NCCF'!K354,'3.USD NCCF'!K354,'4.EUR NCCF'!K354,'5.GBP NCCF'!K354,'6.Other(Incld) NCCF'!K354)</f>
        <v>0</v>
      </c>
      <c r="L354" s="151">
        <f>SUM('2.CAD NCCF'!L354,'3.USD NCCF'!L354,'4.EUR NCCF'!L354,'5.GBP NCCF'!L354,'6.Other(Incld) NCCF'!L354)</f>
        <v>0</v>
      </c>
      <c r="M354" s="162">
        <f>SUM('2.CAD NCCF'!M354,'3.USD NCCF'!M354,'4.EUR NCCF'!M354,'5.GBP NCCF'!M354,'6.Other(Incld) NCCF'!M354)</f>
        <v>0</v>
      </c>
      <c r="N354" s="152">
        <f>SUM('2.CAD NCCF'!N354,'3.USD NCCF'!N354,'4.EUR NCCF'!N354,'5.GBP NCCF'!N354,'6.Other(Incld) NCCF'!N354)</f>
        <v>0</v>
      </c>
      <c r="O354" s="152">
        <f>SUM('2.CAD NCCF'!O354,'3.USD NCCF'!O354,'4.EUR NCCF'!O354,'5.GBP NCCF'!O354,'6.Other(Incld) NCCF'!O354)</f>
        <v>0</v>
      </c>
      <c r="P354" s="152">
        <f>SUM('2.CAD NCCF'!P354,'3.USD NCCF'!P354,'4.EUR NCCF'!P354,'5.GBP NCCF'!P354,'6.Other(Incld) NCCF'!P354)</f>
        <v>0</v>
      </c>
      <c r="Q354" s="152">
        <f>SUM('2.CAD NCCF'!Q354,'3.USD NCCF'!Q354,'4.EUR NCCF'!Q354,'5.GBP NCCF'!Q354,'6.Other(Incld) NCCF'!Q354)</f>
        <v>0</v>
      </c>
      <c r="R354" s="152">
        <f>SUM('2.CAD NCCF'!R354,'3.USD NCCF'!R354,'4.EUR NCCF'!R354,'5.GBP NCCF'!R354,'6.Other(Incld) NCCF'!R354)</f>
        <v>0</v>
      </c>
      <c r="S354" s="152">
        <f>SUM('2.CAD NCCF'!S354,'3.USD NCCF'!S354,'4.EUR NCCF'!S354,'5.GBP NCCF'!S354,'6.Other(Incld) NCCF'!S354)</f>
        <v>0</v>
      </c>
      <c r="T354" s="152">
        <f>SUM('2.CAD NCCF'!T354,'3.USD NCCF'!T354,'4.EUR NCCF'!T354,'5.GBP NCCF'!T354,'6.Other(Incld) NCCF'!T354)</f>
        <v>0</v>
      </c>
      <c r="U354" s="148">
        <f>SUM('2.CAD NCCF'!U354,'3.USD NCCF'!U354,'4.EUR NCCF'!U354,'5.GBP NCCF'!U354,'6.Other(Incld) NCCF'!U354)</f>
        <v>0</v>
      </c>
      <c r="V354" s="153">
        <f>SUM('2.CAD NCCF'!V354,'3.USD NCCF'!V354,'4.EUR NCCF'!V354,'5.GBP NCCF'!V354,'6.Other(Incld) NCCF'!V354)</f>
        <v>0</v>
      </c>
      <c r="W354" s="209">
        <f>SUM('2.CAD NCCF'!W354,'3.USD NCCF'!W354,'4.EUR NCCF'!W354,'5.GBP NCCF'!W354,'6.Other(Incld) NCCF'!W354)</f>
        <v>0</v>
      </c>
      <c r="Y354" s="326"/>
    </row>
    <row r="355" spans="2:25" outlineLevel="1" x14ac:dyDescent="0.25">
      <c r="B355" s="25"/>
      <c r="C355" s="23"/>
      <c r="D355" s="23"/>
      <c r="E355" s="24"/>
      <c r="F355" s="146" t="s">
        <v>64</v>
      </c>
      <c r="G355" s="160">
        <f>SUM('2.CAD NCCF'!G355,'3.USD NCCF'!G355,'4.EUR NCCF'!G355,'5.GBP NCCF'!G355,'6.Other(Incld) NCCF'!G355)</f>
        <v>0</v>
      </c>
      <c r="H355" s="161">
        <f>SUM('2.CAD NCCF'!H355,'3.USD NCCF'!H355,'4.EUR NCCF'!H355,'5.GBP NCCF'!H355,'6.Other(Incld) NCCF'!H355)</f>
        <v>0</v>
      </c>
      <c r="I355" s="149">
        <f>SUM('2.CAD NCCF'!I355,'3.USD NCCF'!I355,'4.EUR NCCF'!I355,'5.GBP NCCF'!I355,'6.Other(Incld) NCCF'!I355)</f>
        <v>0</v>
      </c>
      <c r="J355" s="149">
        <f>SUM('2.CAD NCCF'!J355,'3.USD NCCF'!J355,'4.EUR NCCF'!J355,'5.GBP NCCF'!J355,'6.Other(Incld) NCCF'!J355)</f>
        <v>0</v>
      </c>
      <c r="K355" s="150">
        <f>SUM('2.CAD NCCF'!K355,'3.USD NCCF'!K355,'4.EUR NCCF'!K355,'5.GBP NCCF'!K355,'6.Other(Incld) NCCF'!K355)</f>
        <v>0</v>
      </c>
      <c r="L355" s="151">
        <f>SUM('2.CAD NCCF'!L355,'3.USD NCCF'!L355,'4.EUR NCCF'!L355,'5.GBP NCCF'!L355,'6.Other(Incld) NCCF'!L355)</f>
        <v>0</v>
      </c>
      <c r="M355" s="162">
        <f>SUM('2.CAD NCCF'!M355,'3.USD NCCF'!M355,'4.EUR NCCF'!M355,'5.GBP NCCF'!M355,'6.Other(Incld) NCCF'!M355)</f>
        <v>0</v>
      </c>
      <c r="N355" s="152">
        <f>SUM('2.CAD NCCF'!N355,'3.USD NCCF'!N355,'4.EUR NCCF'!N355,'5.GBP NCCF'!N355,'6.Other(Incld) NCCF'!N355)</f>
        <v>0</v>
      </c>
      <c r="O355" s="152">
        <f>SUM('2.CAD NCCF'!O355,'3.USD NCCF'!O355,'4.EUR NCCF'!O355,'5.GBP NCCF'!O355,'6.Other(Incld) NCCF'!O355)</f>
        <v>0</v>
      </c>
      <c r="P355" s="152">
        <f>SUM('2.CAD NCCF'!P355,'3.USD NCCF'!P355,'4.EUR NCCF'!P355,'5.GBP NCCF'!P355,'6.Other(Incld) NCCF'!P355)</f>
        <v>0</v>
      </c>
      <c r="Q355" s="152">
        <f>SUM('2.CAD NCCF'!Q355,'3.USD NCCF'!Q355,'4.EUR NCCF'!Q355,'5.GBP NCCF'!Q355,'6.Other(Incld) NCCF'!Q355)</f>
        <v>0</v>
      </c>
      <c r="R355" s="152">
        <f>SUM('2.CAD NCCF'!R355,'3.USD NCCF'!R355,'4.EUR NCCF'!R355,'5.GBP NCCF'!R355,'6.Other(Incld) NCCF'!R355)</f>
        <v>0</v>
      </c>
      <c r="S355" s="152">
        <f>SUM('2.CAD NCCF'!S355,'3.USD NCCF'!S355,'4.EUR NCCF'!S355,'5.GBP NCCF'!S355,'6.Other(Incld) NCCF'!S355)</f>
        <v>0</v>
      </c>
      <c r="T355" s="152">
        <f>SUM('2.CAD NCCF'!T355,'3.USD NCCF'!T355,'4.EUR NCCF'!T355,'5.GBP NCCF'!T355,'6.Other(Incld) NCCF'!T355)</f>
        <v>0</v>
      </c>
      <c r="U355" s="148">
        <f>SUM('2.CAD NCCF'!U355,'3.USD NCCF'!U355,'4.EUR NCCF'!U355,'5.GBP NCCF'!U355,'6.Other(Incld) NCCF'!U355)</f>
        <v>0</v>
      </c>
      <c r="V355" s="153">
        <f>SUM('2.CAD NCCF'!V355,'3.USD NCCF'!V355,'4.EUR NCCF'!V355,'5.GBP NCCF'!V355,'6.Other(Incld) NCCF'!V355)</f>
        <v>0</v>
      </c>
      <c r="W355" s="209">
        <f>SUM('2.CAD NCCF'!W355,'3.USD NCCF'!W355,'4.EUR NCCF'!W355,'5.GBP NCCF'!W355,'6.Other(Incld) NCCF'!W355)</f>
        <v>0</v>
      </c>
      <c r="Y355" s="326"/>
    </row>
    <row r="356" spans="2:25" outlineLevel="1" x14ac:dyDescent="0.25">
      <c r="B356" s="25"/>
      <c r="C356" s="23"/>
      <c r="D356" s="23"/>
      <c r="E356" s="24"/>
      <c r="F356" s="146" t="s">
        <v>65</v>
      </c>
      <c r="G356" s="160">
        <f>SUM('2.CAD NCCF'!G356,'3.USD NCCF'!G356,'4.EUR NCCF'!G356,'5.GBP NCCF'!G356,'6.Other(Incld) NCCF'!G356)</f>
        <v>0</v>
      </c>
      <c r="H356" s="161">
        <f>SUM('2.CAD NCCF'!H356,'3.USD NCCF'!H356,'4.EUR NCCF'!H356,'5.GBP NCCF'!H356,'6.Other(Incld) NCCF'!H356)</f>
        <v>0</v>
      </c>
      <c r="I356" s="149">
        <f>SUM('2.CAD NCCF'!I356,'3.USD NCCF'!I356,'4.EUR NCCF'!I356,'5.GBP NCCF'!I356,'6.Other(Incld) NCCF'!I356)</f>
        <v>0</v>
      </c>
      <c r="J356" s="149">
        <f>SUM('2.CAD NCCF'!J356,'3.USD NCCF'!J356,'4.EUR NCCF'!J356,'5.GBP NCCF'!J356,'6.Other(Incld) NCCF'!J356)</f>
        <v>0</v>
      </c>
      <c r="K356" s="150">
        <f>SUM('2.CAD NCCF'!K356,'3.USD NCCF'!K356,'4.EUR NCCF'!K356,'5.GBP NCCF'!K356,'6.Other(Incld) NCCF'!K356)</f>
        <v>0</v>
      </c>
      <c r="L356" s="151">
        <f>SUM('2.CAD NCCF'!L356,'3.USD NCCF'!L356,'4.EUR NCCF'!L356,'5.GBP NCCF'!L356,'6.Other(Incld) NCCF'!L356)</f>
        <v>0</v>
      </c>
      <c r="M356" s="162">
        <f>SUM('2.CAD NCCF'!M356,'3.USD NCCF'!M356,'4.EUR NCCF'!M356,'5.GBP NCCF'!M356,'6.Other(Incld) NCCF'!M356)</f>
        <v>0</v>
      </c>
      <c r="N356" s="152">
        <f>SUM('2.CAD NCCF'!N356,'3.USD NCCF'!N356,'4.EUR NCCF'!N356,'5.GBP NCCF'!N356,'6.Other(Incld) NCCF'!N356)</f>
        <v>0</v>
      </c>
      <c r="O356" s="152">
        <f>SUM('2.CAD NCCF'!O356,'3.USD NCCF'!O356,'4.EUR NCCF'!O356,'5.GBP NCCF'!O356,'6.Other(Incld) NCCF'!O356)</f>
        <v>0</v>
      </c>
      <c r="P356" s="152">
        <f>SUM('2.CAD NCCF'!P356,'3.USD NCCF'!P356,'4.EUR NCCF'!P356,'5.GBP NCCF'!P356,'6.Other(Incld) NCCF'!P356)</f>
        <v>0</v>
      </c>
      <c r="Q356" s="152">
        <f>SUM('2.CAD NCCF'!Q356,'3.USD NCCF'!Q356,'4.EUR NCCF'!Q356,'5.GBP NCCF'!Q356,'6.Other(Incld) NCCF'!Q356)</f>
        <v>0</v>
      </c>
      <c r="R356" s="152">
        <f>SUM('2.CAD NCCF'!R356,'3.USD NCCF'!R356,'4.EUR NCCF'!R356,'5.GBP NCCF'!R356,'6.Other(Incld) NCCF'!R356)</f>
        <v>0</v>
      </c>
      <c r="S356" s="152">
        <f>SUM('2.CAD NCCF'!S356,'3.USD NCCF'!S356,'4.EUR NCCF'!S356,'5.GBP NCCF'!S356,'6.Other(Incld) NCCF'!S356)</f>
        <v>0</v>
      </c>
      <c r="T356" s="152">
        <f>SUM('2.CAD NCCF'!T356,'3.USD NCCF'!T356,'4.EUR NCCF'!T356,'5.GBP NCCF'!T356,'6.Other(Incld) NCCF'!T356)</f>
        <v>0</v>
      </c>
      <c r="U356" s="148">
        <f>SUM('2.CAD NCCF'!U356,'3.USD NCCF'!U356,'4.EUR NCCF'!U356,'5.GBP NCCF'!U356,'6.Other(Incld) NCCF'!U356)</f>
        <v>0</v>
      </c>
      <c r="V356" s="153">
        <f>SUM('2.CAD NCCF'!V356,'3.USD NCCF'!V356,'4.EUR NCCF'!V356,'5.GBP NCCF'!V356,'6.Other(Incld) NCCF'!V356)</f>
        <v>0</v>
      </c>
      <c r="W356" s="209">
        <f>SUM('2.CAD NCCF'!W356,'3.USD NCCF'!W356,'4.EUR NCCF'!W356,'5.GBP NCCF'!W356,'6.Other(Incld) NCCF'!W356)</f>
        <v>0</v>
      </c>
      <c r="Y356" s="326"/>
    </row>
    <row r="357" spans="2:25" x14ac:dyDescent="0.25">
      <c r="B357" s="25"/>
      <c r="C357" s="23"/>
      <c r="D357" s="23" t="s">
        <v>66</v>
      </c>
      <c r="E357" s="24"/>
      <c r="F357" s="24"/>
      <c r="G357" s="68"/>
      <c r="H357" s="65"/>
      <c r="I357" s="65"/>
      <c r="J357" s="65"/>
      <c r="K357" s="65"/>
      <c r="L357" s="51"/>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x14ac:dyDescent="0.25">
      <c r="B359" s="25"/>
      <c r="C359" s="23"/>
      <c r="D359" s="23"/>
      <c r="E359" s="63"/>
      <c r="F359" s="146" t="s">
        <v>68</v>
      </c>
      <c r="G359" s="160">
        <f>SUM('2.CAD NCCF'!G359,'3.USD NCCF'!G359,'4.EUR NCCF'!G359,'5.GBP NCCF'!G359,'6.Other(Incld) NCCF'!G359)</f>
        <v>0</v>
      </c>
      <c r="H359" s="161">
        <f>SUM('2.CAD NCCF'!H359,'3.USD NCCF'!H359,'4.EUR NCCF'!H359,'5.GBP NCCF'!H359,'6.Other(Incld) NCCF'!H359)</f>
        <v>0</v>
      </c>
      <c r="I359" s="149">
        <f>SUM('2.CAD NCCF'!I359,'3.USD NCCF'!I359,'4.EUR NCCF'!I359,'5.GBP NCCF'!I359,'6.Other(Incld) NCCF'!I359)</f>
        <v>0</v>
      </c>
      <c r="J359" s="149">
        <f>SUM('2.CAD NCCF'!J359,'3.USD NCCF'!J359,'4.EUR NCCF'!J359,'5.GBP NCCF'!J359,'6.Other(Incld) NCCF'!J359)</f>
        <v>0</v>
      </c>
      <c r="K359" s="150">
        <f>SUM('2.CAD NCCF'!K359,'3.USD NCCF'!K359,'4.EUR NCCF'!K359,'5.GBP NCCF'!K359,'6.Other(Incld) NCCF'!K359)</f>
        <v>0</v>
      </c>
      <c r="L359" s="151">
        <f>SUM('2.CAD NCCF'!L359,'3.USD NCCF'!L359,'4.EUR NCCF'!L359,'5.GBP NCCF'!L359,'6.Other(Incld) NCCF'!L359)</f>
        <v>0</v>
      </c>
      <c r="M359" s="162">
        <f>SUM('2.CAD NCCF'!M359,'3.USD NCCF'!M359,'4.EUR NCCF'!M359,'5.GBP NCCF'!M359,'6.Other(Incld) NCCF'!M359)</f>
        <v>0</v>
      </c>
      <c r="N359" s="152">
        <f>SUM('2.CAD NCCF'!N359,'3.USD NCCF'!N359,'4.EUR NCCF'!N359,'5.GBP NCCF'!N359,'6.Other(Incld) NCCF'!N359)</f>
        <v>0</v>
      </c>
      <c r="O359" s="152">
        <f>SUM('2.CAD NCCF'!O359,'3.USD NCCF'!O359,'4.EUR NCCF'!O359,'5.GBP NCCF'!O359,'6.Other(Incld) NCCF'!O359)</f>
        <v>0</v>
      </c>
      <c r="P359" s="152">
        <f>SUM('2.CAD NCCF'!P359,'3.USD NCCF'!P359,'4.EUR NCCF'!P359,'5.GBP NCCF'!P359,'6.Other(Incld) NCCF'!P359)</f>
        <v>0</v>
      </c>
      <c r="Q359" s="152">
        <f>SUM('2.CAD NCCF'!Q359,'3.USD NCCF'!Q359,'4.EUR NCCF'!Q359,'5.GBP NCCF'!Q359,'6.Other(Incld) NCCF'!Q359)</f>
        <v>0</v>
      </c>
      <c r="R359" s="152">
        <f>SUM('2.CAD NCCF'!R359,'3.USD NCCF'!R359,'4.EUR NCCF'!R359,'5.GBP NCCF'!R359,'6.Other(Incld) NCCF'!R359)</f>
        <v>0</v>
      </c>
      <c r="S359" s="152">
        <f>SUM('2.CAD NCCF'!S359,'3.USD NCCF'!S359,'4.EUR NCCF'!S359,'5.GBP NCCF'!S359,'6.Other(Incld) NCCF'!S359)</f>
        <v>0</v>
      </c>
      <c r="T359" s="152">
        <f>SUM('2.CAD NCCF'!T359,'3.USD NCCF'!T359,'4.EUR NCCF'!T359,'5.GBP NCCF'!T359,'6.Other(Incld) NCCF'!T359)</f>
        <v>0</v>
      </c>
      <c r="U359" s="148">
        <f>SUM('2.CAD NCCF'!U359,'3.USD NCCF'!U359,'4.EUR NCCF'!U359,'5.GBP NCCF'!U359,'6.Other(Incld) NCCF'!U359)</f>
        <v>0</v>
      </c>
      <c r="V359" s="153">
        <f>SUM('2.CAD NCCF'!V359,'3.USD NCCF'!V359,'4.EUR NCCF'!V359,'5.GBP NCCF'!V359,'6.Other(Incld) NCCF'!V359)</f>
        <v>0</v>
      </c>
      <c r="W359" s="209">
        <f>SUM('2.CAD NCCF'!W359,'3.USD NCCF'!W359,'4.EUR NCCF'!W359,'5.GBP NCCF'!W359,'6.Other(Incld) NCCF'!W359)</f>
        <v>0</v>
      </c>
      <c r="Y359" s="326"/>
    </row>
    <row r="360" spans="2:25" outlineLevel="1" x14ac:dyDescent="0.25">
      <c r="B360" s="25"/>
      <c r="C360" s="23"/>
      <c r="D360" s="23"/>
      <c r="E360" s="24"/>
      <c r="F360" s="146" t="s">
        <v>69</v>
      </c>
      <c r="G360" s="160">
        <f>SUM('2.CAD NCCF'!G360,'3.USD NCCF'!G360,'4.EUR NCCF'!G360,'5.GBP NCCF'!G360,'6.Other(Incld) NCCF'!G360)</f>
        <v>0</v>
      </c>
      <c r="H360" s="161">
        <f>SUM('2.CAD NCCF'!H360,'3.USD NCCF'!H360,'4.EUR NCCF'!H360,'5.GBP NCCF'!H360,'6.Other(Incld) NCCF'!H360)</f>
        <v>0</v>
      </c>
      <c r="I360" s="149">
        <f>SUM('2.CAD NCCF'!I360,'3.USD NCCF'!I360,'4.EUR NCCF'!I360,'5.GBP NCCF'!I360,'6.Other(Incld) NCCF'!I360)</f>
        <v>0</v>
      </c>
      <c r="J360" s="149">
        <f>SUM('2.CAD NCCF'!J360,'3.USD NCCF'!J360,'4.EUR NCCF'!J360,'5.GBP NCCF'!J360,'6.Other(Incld) NCCF'!J360)</f>
        <v>0</v>
      </c>
      <c r="K360" s="150">
        <f>SUM('2.CAD NCCF'!K360,'3.USD NCCF'!K360,'4.EUR NCCF'!K360,'5.GBP NCCF'!K360,'6.Other(Incld) NCCF'!K360)</f>
        <v>0</v>
      </c>
      <c r="L360" s="151">
        <f>SUM('2.CAD NCCF'!L360,'3.USD NCCF'!L360,'4.EUR NCCF'!L360,'5.GBP NCCF'!L360,'6.Other(Incld) NCCF'!L360)</f>
        <v>0</v>
      </c>
      <c r="M360" s="162">
        <f>SUM('2.CAD NCCF'!M360,'3.USD NCCF'!M360,'4.EUR NCCF'!M360,'5.GBP NCCF'!M360,'6.Other(Incld) NCCF'!M360)</f>
        <v>0</v>
      </c>
      <c r="N360" s="152">
        <f>SUM('2.CAD NCCF'!N360,'3.USD NCCF'!N360,'4.EUR NCCF'!N360,'5.GBP NCCF'!N360,'6.Other(Incld) NCCF'!N360)</f>
        <v>0</v>
      </c>
      <c r="O360" s="152">
        <f>SUM('2.CAD NCCF'!O360,'3.USD NCCF'!O360,'4.EUR NCCF'!O360,'5.GBP NCCF'!O360,'6.Other(Incld) NCCF'!O360)</f>
        <v>0</v>
      </c>
      <c r="P360" s="152">
        <f>SUM('2.CAD NCCF'!P360,'3.USD NCCF'!P360,'4.EUR NCCF'!P360,'5.GBP NCCF'!P360,'6.Other(Incld) NCCF'!P360)</f>
        <v>0</v>
      </c>
      <c r="Q360" s="152">
        <f>SUM('2.CAD NCCF'!Q360,'3.USD NCCF'!Q360,'4.EUR NCCF'!Q360,'5.GBP NCCF'!Q360,'6.Other(Incld) NCCF'!Q360)</f>
        <v>0</v>
      </c>
      <c r="R360" s="152">
        <f>SUM('2.CAD NCCF'!R360,'3.USD NCCF'!R360,'4.EUR NCCF'!R360,'5.GBP NCCF'!R360,'6.Other(Incld) NCCF'!R360)</f>
        <v>0</v>
      </c>
      <c r="S360" s="152">
        <f>SUM('2.CAD NCCF'!S360,'3.USD NCCF'!S360,'4.EUR NCCF'!S360,'5.GBP NCCF'!S360,'6.Other(Incld) NCCF'!S360)</f>
        <v>0</v>
      </c>
      <c r="T360" s="152">
        <f>SUM('2.CAD NCCF'!T360,'3.USD NCCF'!T360,'4.EUR NCCF'!T360,'5.GBP NCCF'!T360,'6.Other(Incld) NCCF'!T360)</f>
        <v>0</v>
      </c>
      <c r="U360" s="148">
        <f>SUM('2.CAD NCCF'!U360,'3.USD NCCF'!U360,'4.EUR NCCF'!U360,'5.GBP NCCF'!U360,'6.Other(Incld) NCCF'!U360)</f>
        <v>0</v>
      </c>
      <c r="V360" s="153">
        <f>SUM('2.CAD NCCF'!V360,'3.USD NCCF'!V360,'4.EUR NCCF'!V360,'5.GBP NCCF'!V360,'6.Other(Incld) NCCF'!V360)</f>
        <v>0</v>
      </c>
      <c r="W360" s="209">
        <f>SUM('2.CAD NCCF'!W360,'3.USD NCCF'!W360,'4.EUR NCCF'!W360,'5.GBP NCCF'!W360,'6.Other(Incld) NCCF'!W360)</f>
        <v>0</v>
      </c>
      <c r="Y360" s="326"/>
    </row>
    <row r="361" spans="2:25" outlineLevel="1" x14ac:dyDescent="0.25">
      <c r="B361" s="25"/>
      <c r="C361" s="23"/>
      <c r="D361" s="23"/>
      <c r="E361" s="24"/>
      <c r="F361" s="146" t="s">
        <v>70</v>
      </c>
      <c r="G361" s="160">
        <f>SUM('2.CAD NCCF'!G361,'3.USD NCCF'!G361,'4.EUR NCCF'!G361,'5.GBP NCCF'!G361,'6.Other(Incld) NCCF'!G361)</f>
        <v>0</v>
      </c>
      <c r="H361" s="161">
        <f>SUM('2.CAD NCCF'!H361,'3.USD NCCF'!H361,'4.EUR NCCF'!H361,'5.GBP NCCF'!H361,'6.Other(Incld) NCCF'!H361)</f>
        <v>0</v>
      </c>
      <c r="I361" s="149">
        <f>SUM('2.CAD NCCF'!I361,'3.USD NCCF'!I361,'4.EUR NCCF'!I361,'5.GBP NCCF'!I361,'6.Other(Incld) NCCF'!I361)</f>
        <v>0</v>
      </c>
      <c r="J361" s="149">
        <f>SUM('2.CAD NCCF'!J361,'3.USD NCCF'!J361,'4.EUR NCCF'!J361,'5.GBP NCCF'!J361,'6.Other(Incld) NCCF'!J361)</f>
        <v>0</v>
      </c>
      <c r="K361" s="150">
        <f>SUM('2.CAD NCCF'!K361,'3.USD NCCF'!K361,'4.EUR NCCF'!K361,'5.GBP NCCF'!K361,'6.Other(Incld) NCCF'!K361)</f>
        <v>0</v>
      </c>
      <c r="L361" s="151">
        <f>SUM('2.CAD NCCF'!L361,'3.USD NCCF'!L361,'4.EUR NCCF'!L361,'5.GBP NCCF'!L361,'6.Other(Incld) NCCF'!L361)</f>
        <v>0</v>
      </c>
      <c r="M361" s="162">
        <f>SUM('2.CAD NCCF'!M361,'3.USD NCCF'!M361,'4.EUR NCCF'!M361,'5.GBP NCCF'!M361,'6.Other(Incld) NCCF'!M361)</f>
        <v>0</v>
      </c>
      <c r="N361" s="152">
        <f>SUM('2.CAD NCCF'!N361,'3.USD NCCF'!N361,'4.EUR NCCF'!N361,'5.GBP NCCF'!N361,'6.Other(Incld) NCCF'!N361)</f>
        <v>0</v>
      </c>
      <c r="O361" s="152">
        <f>SUM('2.CAD NCCF'!O361,'3.USD NCCF'!O361,'4.EUR NCCF'!O361,'5.GBP NCCF'!O361,'6.Other(Incld) NCCF'!O361)</f>
        <v>0</v>
      </c>
      <c r="P361" s="152">
        <f>SUM('2.CAD NCCF'!P361,'3.USD NCCF'!P361,'4.EUR NCCF'!P361,'5.GBP NCCF'!P361,'6.Other(Incld) NCCF'!P361)</f>
        <v>0</v>
      </c>
      <c r="Q361" s="152">
        <f>SUM('2.CAD NCCF'!Q361,'3.USD NCCF'!Q361,'4.EUR NCCF'!Q361,'5.GBP NCCF'!Q361,'6.Other(Incld) NCCF'!Q361)</f>
        <v>0</v>
      </c>
      <c r="R361" s="152">
        <f>SUM('2.CAD NCCF'!R361,'3.USD NCCF'!R361,'4.EUR NCCF'!R361,'5.GBP NCCF'!R361,'6.Other(Incld) NCCF'!R361)</f>
        <v>0</v>
      </c>
      <c r="S361" s="152">
        <f>SUM('2.CAD NCCF'!S361,'3.USD NCCF'!S361,'4.EUR NCCF'!S361,'5.GBP NCCF'!S361,'6.Other(Incld) NCCF'!S361)</f>
        <v>0</v>
      </c>
      <c r="T361" s="152">
        <f>SUM('2.CAD NCCF'!T361,'3.USD NCCF'!T361,'4.EUR NCCF'!T361,'5.GBP NCCF'!T361,'6.Other(Incld) NCCF'!T361)</f>
        <v>0</v>
      </c>
      <c r="U361" s="148">
        <f>SUM('2.CAD NCCF'!U361,'3.USD NCCF'!U361,'4.EUR NCCF'!U361,'5.GBP NCCF'!U361,'6.Other(Incld) NCCF'!U361)</f>
        <v>0</v>
      </c>
      <c r="V361" s="153">
        <f>SUM('2.CAD NCCF'!V361,'3.USD NCCF'!V361,'4.EUR NCCF'!V361,'5.GBP NCCF'!V361,'6.Other(Incld) NCCF'!V361)</f>
        <v>0</v>
      </c>
      <c r="W361" s="209">
        <f>SUM('2.CAD NCCF'!W361,'3.USD NCCF'!W361,'4.EUR NCCF'!W361,'5.GBP NCCF'!W361,'6.Other(Incld) NCCF'!W361)</f>
        <v>0</v>
      </c>
      <c r="Y361" s="326"/>
    </row>
    <row r="362" spans="2:25" x14ac:dyDescent="0.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x14ac:dyDescent="0.25">
      <c r="B363" s="25"/>
      <c r="C363" s="23"/>
      <c r="D363" s="23"/>
      <c r="E363" s="24"/>
      <c r="F363" s="146" t="s">
        <v>72</v>
      </c>
      <c r="G363" s="158">
        <f>SUM('2.CAD NCCF'!G363,'3.USD NCCF'!G363,'4.EUR NCCF'!G363,'5.GBP NCCF'!G363,'6.Other(Incld) NCCF'!G363)</f>
        <v>0</v>
      </c>
      <c r="H363" s="148">
        <f>SUM('2.CAD NCCF'!H363,'3.USD NCCF'!H363,'4.EUR NCCF'!H363,'5.GBP NCCF'!H363,'6.Other(Incld) NCCF'!H363)</f>
        <v>0</v>
      </c>
      <c r="I363" s="152">
        <f>SUM('2.CAD NCCF'!I363,'3.USD NCCF'!I363,'4.EUR NCCF'!I363,'5.GBP NCCF'!I363,'6.Other(Incld) NCCF'!I363)</f>
        <v>0</v>
      </c>
      <c r="J363" s="152">
        <f>SUM('2.CAD NCCF'!J363,'3.USD NCCF'!J363,'4.EUR NCCF'!J363,'5.GBP NCCF'!J363,'6.Other(Incld) NCCF'!J363)</f>
        <v>0</v>
      </c>
      <c r="K363" s="162">
        <f>SUM('2.CAD NCCF'!K363,'3.USD NCCF'!K363,'4.EUR NCCF'!K363,'5.GBP NCCF'!K363,'6.Other(Incld) NCCF'!K363)</f>
        <v>0</v>
      </c>
      <c r="L363" s="151">
        <f>SUM('2.CAD NCCF'!L363,'3.USD NCCF'!L363,'4.EUR NCCF'!L363,'5.GBP NCCF'!L363,'6.Other(Incld) NCCF'!L363)</f>
        <v>0</v>
      </c>
      <c r="M363" s="152">
        <f>SUM('2.CAD NCCF'!M363,'3.USD NCCF'!M363,'4.EUR NCCF'!M363,'5.GBP NCCF'!M363,'6.Other(Incld) NCCF'!M363)</f>
        <v>0</v>
      </c>
      <c r="N363" s="152">
        <f>SUM('2.CAD NCCF'!N363,'3.USD NCCF'!N363,'4.EUR NCCF'!N363,'5.GBP NCCF'!N363,'6.Other(Incld) NCCF'!N363)</f>
        <v>0</v>
      </c>
      <c r="O363" s="154">
        <f>SUM('2.CAD NCCF'!O363,'3.USD NCCF'!O363,'4.EUR NCCF'!O363,'5.GBP NCCF'!O363,'6.Other(Incld) NCCF'!O363)</f>
        <v>0</v>
      </c>
      <c r="P363" s="154">
        <f>SUM('2.CAD NCCF'!P363,'3.USD NCCF'!P363,'4.EUR NCCF'!P363,'5.GBP NCCF'!P363,'6.Other(Incld) NCCF'!P363)</f>
        <v>0</v>
      </c>
      <c r="Q363" s="154">
        <f>SUM('2.CAD NCCF'!Q363,'3.USD NCCF'!Q363,'4.EUR NCCF'!Q363,'5.GBP NCCF'!Q363,'6.Other(Incld) NCCF'!Q363)</f>
        <v>0</v>
      </c>
      <c r="R363" s="154">
        <f>SUM('2.CAD NCCF'!R363,'3.USD NCCF'!R363,'4.EUR NCCF'!R363,'5.GBP NCCF'!R363,'6.Other(Incld) NCCF'!R363)</f>
        <v>0</v>
      </c>
      <c r="S363" s="154">
        <f>SUM('2.CAD NCCF'!S363,'3.USD NCCF'!S363,'4.EUR NCCF'!S363,'5.GBP NCCF'!S363,'6.Other(Incld) NCCF'!S363)</f>
        <v>0</v>
      </c>
      <c r="T363" s="154">
        <f>SUM('2.CAD NCCF'!T363,'3.USD NCCF'!T363,'4.EUR NCCF'!T363,'5.GBP NCCF'!T363,'6.Other(Incld) NCCF'!T363)</f>
        <v>0</v>
      </c>
      <c r="U363" s="159">
        <f>SUM('2.CAD NCCF'!U363,'3.USD NCCF'!U363,'4.EUR NCCF'!U363,'5.GBP NCCF'!U363,'6.Other(Incld) NCCF'!U363)</f>
        <v>0</v>
      </c>
      <c r="V363" s="185">
        <f>SUM('2.CAD NCCF'!V363,'3.USD NCCF'!V363,'4.EUR NCCF'!V363,'5.GBP NCCF'!V363,'6.Other(Incld) NCCF'!V363)</f>
        <v>0</v>
      </c>
      <c r="W363" s="48">
        <f>SUM('2.CAD NCCF'!W363,'3.USD NCCF'!W363,'4.EUR NCCF'!W363,'5.GBP NCCF'!W363,'6.Other(Incld) NCCF'!W363)</f>
        <v>0</v>
      </c>
      <c r="Y363" s="326"/>
    </row>
    <row r="364" spans="2:25" outlineLevel="1" x14ac:dyDescent="0.25">
      <c r="B364" s="25"/>
      <c r="C364" s="23"/>
      <c r="D364" s="23"/>
      <c r="E364" s="24"/>
      <c r="F364" s="146" t="s">
        <v>73</v>
      </c>
      <c r="G364" s="158">
        <f>SUM('2.CAD NCCF'!G364,'3.USD NCCF'!G364,'4.EUR NCCF'!G364,'5.GBP NCCF'!G364,'6.Other(Incld) NCCF'!G364)</f>
        <v>0</v>
      </c>
      <c r="H364" s="148">
        <f>SUM('2.CAD NCCF'!H364,'3.USD NCCF'!H364,'4.EUR NCCF'!H364,'5.GBP NCCF'!H364,'6.Other(Incld) NCCF'!H364)</f>
        <v>0</v>
      </c>
      <c r="I364" s="152">
        <f>SUM('2.CAD NCCF'!I364,'3.USD NCCF'!I364,'4.EUR NCCF'!I364,'5.GBP NCCF'!I364,'6.Other(Incld) NCCF'!I364)</f>
        <v>0</v>
      </c>
      <c r="J364" s="152">
        <f>SUM('2.CAD NCCF'!J364,'3.USD NCCF'!J364,'4.EUR NCCF'!J364,'5.GBP NCCF'!J364,'6.Other(Incld) NCCF'!J364)</f>
        <v>0</v>
      </c>
      <c r="K364" s="162">
        <f>SUM('2.CAD NCCF'!K364,'3.USD NCCF'!K364,'4.EUR NCCF'!K364,'5.GBP NCCF'!K364,'6.Other(Incld) NCCF'!K364)</f>
        <v>0</v>
      </c>
      <c r="L364" s="184">
        <f>SUM('2.CAD NCCF'!L364,'3.USD NCCF'!L364,'4.EUR NCCF'!L364,'5.GBP NCCF'!L364,'6.Other(Incld) NCCF'!L364)</f>
        <v>0</v>
      </c>
      <c r="M364" s="152">
        <f>SUM('2.CAD NCCF'!M364,'3.USD NCCF'!M364,'4.EUR NCCF'!M364,'5.GBP NCCF'!M364,'6.Other(Incld) NCCF'!M364)</f>
        <v>0</v>
      </c>
      <c r="N364" s="154">
        <f>SUM('2.CAD NCCF'!N364,'3.USD NCCF'!N364,'4.EUR NCCF'!N364,'5.GBP NCCF'!N364,'6.Other(Incld) NCCF'!N364)</f>
        <v>0</v>
      </c>
      <c r="O364" s="154">
        <f>SUM('2.CAD NCCF'!O364,'3.USD NCCF'!O364,'4.EUR NCCF'!O364,'5.GBP NCCF'!O364,'6.Other(Incld) NCCF'!O364)</f>
        <v>0</v>
      </c>
      <c r="P364" s="154">
        <f>SUM('2.CAD NCCF'!P364,'3.USD NCCF'!P364,'4.EUR NCCF'!P364,'5.GBP NCCF'!P364,'6.Other(Incld) NCCF'!P364)</f>
        <v>0</v>
      </c>
      <c r="Q364" s="154">
        <f>SUM('2.CAD NCCF'!Q364,'3.USD NCCF'!Q364,'4.EUR NCCF'!Q364,'5.GBP NCCF'!Q364,'6.Other(Incld) NCCF'!Q364)</f>
        <v>0</v>
      </c>
      <c r="R364" s="154">
        <f>SUM('2.CAD NCCF'!R364,'3.USD NCCF'!R364,'4.EUR NCCF'!R364,'5.GBP NCCF'!R364,'6.Other(Incld) NCCF'!R364)</f>
        <v>0</v>
      </c>
      <c r="S364" s="154">
        <f>SUM('2.CAD NCCF'!S364,'3.USD NCCF'!S364,'4.EUR NCCF'!S364,'5.GBP NCCF'!S364,'6.Other(Incld) NCCF'!S364)</f>
        <v>0</v>
      </c>
      <c r="T364" s="154">
        <f>SUM('2.CAD NCCF'!T364,'3.USD NCCF'!T364,'4.EUR NCCF'!T364,'5.GBP NCCF'!T364,'6.Other(Incld) NCCF'!T364)</f>
        <v>0</v>
      </c>
      <c r="U364" s="159">
        <f>SUM('2.CAD NCCF'!U364,'3.USD NCCF'!U364,'4.EUR NCCF'!U364,'5.GBP NCCF'!U364,'6.Other(Incld) NCCF'!U364)</f>
        <v>0</v>
      </c>
      <c r="V364" s="185">
        <f>SUM('2.CAD NCCF'!V364,'3.USD NCCF'!V364,'4.EUR NCCF'!V364,'5.GBP NCCF'!V364,'6.Other(Incld) NCCF'!V364)</f>
        <v>0</v>
      </c>
      <c r="W364" s="48">
        <f>SUM('2.CAD NCCF'!W364,'3.USD NCCF'!W364,'4.EUR NCCF'!W364,'5.GBP NCCF'!W364,'6.Other(Incld) NCCF'!W364)</f>
        <v>0</v>
      </c>
      <c r="Y364" s="326"/>
    </row>
    <row r="365" spans="2:25" outlineLevel="1" x14ac:dyDescent="0.25">
      <c r="B365" s="25"/>
      <c r="C365" s="23"/>
      <c r="D365" s="23"/>
      <c r="E365" s="24"/>
      <c r="F365" s="146" t="s">
        <v>74</v>
      </c>
      <c r="G365" s="160">
        <f>SUM('2.CAD NCCF'!G365,'3.USD NCCF'!G365,'4.EUR NCCF'!G365,'5.GBP NCCF'!G365,'6.Other(Incld) NCCF'!G365)</f>
        <v>0</v>
      </c>
      <c r="H365" s="161">
        <f>SUM('2.CAD NCCF'!H365,'3.USD NCCF'!H365,'4.EUR NCCF'!H365,'5.GBP NCCF'!H365,'6.Other(Incld) NCCF'!H365)</f>
        <v>0</v>
      </c>
      <c r="I365" s="149">
        <f>SUM('2.CAD NCCF'!I365,'3.USD NCCF'!I365,'4.EUR NCCF'!I365,'5.GBP NCCF'!I365,'6.Other(Incld) NCCF'!I365)</f>
        <v>0</v>
      </c>
      <c r="J365" s="149">
        <f>SUM('2.CAD NCCF'!J365,'3.USD NCCF'!J365,'4.EUR NCCF'!J365,'5.GBP NCCF'!J365,'6.Other(Incld) NCCF'!J365)</f>
        <v>0</v>
      </c>
      <c r="K365" s="150">
        <f>SUM('2.CAD NCCF'!K365,'3.USD NCCF'!K365,'4.EUR NCCF'!K365,'5.GBP NCCF'!K365,'6.Other(Incld) NCCF'!K365)</f>
        <v>0</v>
      </c>
      <c r="L365" s="151">
        <f>SUM('2.CAD NCCF'!L365,'3.USD NCCF'!L365,'4.EUR NCCF'!L365,'5.GBP NCCF'!L365,'6.Other(Incld) NCCF'!L365)</f>
        <v>0</v>
      </c>
      <c r="M365" s="162">
        <f>SUM('2.CAD NCCF'!M365,'3.USD NCCF'!M365,'4.EUR NCCF'!M365,'5.GBP NCCF'!M365,'6.Other(Incld) NCCF'!M365)</f>
        <v>0</v>
      </c>
      <c r="N365" s="152">
        <f>SUM('2.CAD NCCF'!N365,'3.USD NCCF'!N365,'4.EUR NCCF'!N365,'5.GBP NCCF'!N365,'6.Other(Incld) NCCF'!N365)</f>
        <v>0</v>
      </c>
      <c r="O365" s="152">
        <f>SUM('2.CAD NCCF'!O365,'3.USD NCCF'!O365,'4.EUR NCCF'!O365,'5.GBP NCCF'!O365,'6.Other(Incld) NCCF'!O365)</f>
        <v>0</v>
      </c>
      <c r="P365" s="152">
        <f>SUM('2.CAD NCCF'!P365,'3.USD NCCF'!P365,'4.EUR NCCF'!P365,'5.GBP NCCF'!P365,'6.Other(Incld) NCCF'!P365)</f>
        <v>0</v>
      </c>
      <c r="Q365" s="152">
        <f>SUM('2.CAD NCCF'!Q365,'3.USD NCCF'!Q365,'4.EUR NCCF'!Q365,'5.GBP NCCF'!Q365,'6.Other(Incld) NCCF'!Q365)</f>
        <v>0</v>
      </c>
      <c r="R365" s="152">
        <f>SUM('2.CAD NCCF'!R365,'3.USD NCCF'!R365,'4.EUR NCCF'!R365,'5.GBP NCCF'!R365,'6.Other(Incld) NCCF'!R365)</f>
        <v>0</v>
      </c>
      <c r="S365" s="152">
        <f>SUM('2.CAD NCCF'!S365,'3.USD NCCF'!S365,'4.EUR NCCF'!S365,'5.GBP NCCF'!S365,'6.Other(Incld) NCCF'!S365)</f>
        <v>0</v>
      </c>
      <c r="T365" s="152">
        <f>SUM('2.CAD NCCF'!T365,'3.USD NCCF'!T365,'4.EUR NCCF'!T365,'5.GBP NCCF'!T365,'6.Other(Incld) NCCF'!T365)</f>
        <v>0</v>
      </c>
      <c r="U365" s="148">
        <f>SUM('2.CAD NCCF'!U365,'3.USD NCCF'!U365,'4.EUR NCCF'!U365,'5.GBP NCCF'!U365,'6.Other(Incld) NCCF'!U365)</f>
        <v>0</v>
      </c>
      <c r="V365" s="153">
        <f>SUM('2.CAD NCCF'!V365,'3.USD NCCF'!V365,'4.EUR NCCF'!V365,'5.GBP NCCF'!V365,'6.Other(Incld) NCCF'!V365)</f>
        <v>0</v>
      </c>
      <c r="W365" s="209">
        <f>SUM('2.CAD NCCF'!W365,'3.USD NCCF'!W365,'4.EUR NCCF'!W365,'5.GBP NCCF'!W365,'6.Other(Incld) NCCF'!W365)</f>
        <v>0</v>
      </c>
      <c r="Y365" s="326"/>
    </row>
    <row r="366" spans="2:25" x14ac:dyDescent="0.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x14ac:dyDescent="0.25">
      <c r="B367" s="25"/>
      <c r="C367" s="23"/>
      <c r="D367" s="23"/>
      <c r="E367" s="24"/>
      <c r="F367" s="146" t="s">
        <v>76</v>
      </c>
      <c r="G367" s="160">
        <f>SUM('2.CAD NCCF'!G367,'3.USD NCCF'!G367,'4.EUR NCCF'!G367,'5.GBP NCCF'!G367,'6.Other(Incld) NCCF'!G367)</f>
        <v>0</v>
      </c>
      <c r="H367" s="161">
        <f>SUM('2.CAD NCCF'!H367,'3.USD NCCF'!H367,'4.EUR NCCF'!H367,'5.GBP NCCF'!H367,'6.Other(Incld) NCCF'!H367)</f>
        <v>0</v>
      </c>
      <c r="I367" s="149">
        <f>SUM('2.CAD NCCF'!I367,'3.USD NCCF'!I367,'4.EUR NCCF'!I367,'5.GBP NCCF'!I367,'6.Other(Incld) NCCF'!I367)</f>
        <v>0</v>
      </c>
      <c r="J367" s="149">
        <f>SUM('2.CAD NCCF'!J367,'3.USD NCCF'!J367,'4.EUR NCCF'!J367,'5.GBP NCCF'!J367,'6.Other(Incld) NCCF'!J367)</f>
        <v>0</v>
      </c>
      <c r="K367" s="150">
        <f>SUM('2.CAD NCCF'!K367,'3.USD NCCF'!K367,'4.EUR NCCF'!K367,'5.GBP NCCF'!K367,'6.Other(Incld) NCCF'!K367)</f>
        <v>0</v>
      </c>
      <c r="L367" s="151">
        <f>SUM('2.CAD NCCF'!L367,'3.USD NCCF'!L367,'4.EUR NCCF'!L367,'5.GBP NCCF'!L367,'6.Other(Incld) NCCF'!L367)</f>
        <v>0</v>
      </c>
      <c r="M367" s="162">
        <f>SUM('2.CAD NCCF'!M367,'3.USD NCCF'!M367,'4.EUR NCCF'!M367,'5.GBP NCCF'!M367,'6.Other(Incld) NCCF'!M367)</f>
        <v>0</v>
      </c>
      <c r="N367" s="152">
        <f>SUM('2.CAD NCCF'!N367,'3.USD NCCF'!N367,'4.EUR NCCF'!N367,'5.GBP NCCF'!N367,'6.Other(Incld) NCCF'!N367)</f>
        <v>0</v>
      </c>
      <c r="O367" s="152">
        <f>SUM('2.CAD NCCF'!O367,'3.USD NCCF'!O367,'4.EUR NCCF'!O367,'5.GBP NCCF'!O367,'6.Other(Incld) NCCF'!O367)</f>
        <v>0</v>
      </c>
      <c r="P367" s="152">
        <f>SUM('2.CAD NCCF'!P367,'3.USD NCCF'!P367,'4.EUR NCCF'!P367,'5.GBP NCCF'!P367,'6.Other(Incld) NCCF'!P367)</f>
        <v>0</v>
      </c>
      <c r="Q367" s="152">
        <f>SUM('2.CAD NCCF'!Q367,'3.USD NCCF'!Q367,'4.EUR NCCF'!Q367,'5.GBP NCCF'!Q367,'6.Other(Incld) NCCF'!Q367)</f>
        <v>0</v>
      </c>
      <c r="R367" s="152">
        <f>SUM('2.CAD NCCF'!R367,'3.USD NCCF'!R367,'4.EUR NCCF'!R367,'5.GBP NCCF'!R367,'6.Other(Incld) NCCF'!R367)</f>
        <v>0</v>
      </c>
      <c r="S367" s="152">
        <f>SUM('2.CAD NCCF'!S367,'3.USD NCCF'!S367,'4.EUR NCCF'!S367,'5.GBP NCCF'!S367,'6.Other(Incld) NCCF'!S367)</f>
        <v>0</v>
      </c>
      <c r="T367" s="152">
        <f>SUM('2.CAD NCCF'!T367,'3.USD NCCF'!T367,'4.EUR NCCF'!T367,'5.GBP NCCF'!T367,'6.Other(Incld) NCCF'!T367)</f>
        <v>0</v>
      </c>
      <c r="U367" s="148">
        <f>SUM('2.CAD NCCF'!U367,'3.USD NCCF'!U367,'4.EUR NCCF'!U367,'5.GBP NCCF'!U367,'6.Other(Incld) NCCF'!U367)</f>
        <v>0</v>
      </c>
      <c r="V367" s="153">
        <f>SUM('2.CAD NCCF'!V367,'3.USD NCCF'!V367,'4.EUR NCCF'!V367,'5.GBP NCCF'!V367,'6.Other(Incld) NCCF'!V367)</f>
        <v>0</v>
      </c>
      <c r="W367" s="209">
        <f>SUM('2.CAD NCCF'!W367,'3.USD NCCF'!W367,'4.EUR NCCF'!W367,'5.GBP NCCF'!W367,'6.Other(Incld) NCCF'!W367)</f>
        <v>0</v>
      </c>
      <c r="Y367" s="326"/>
    </row>
    <row r="368" spans="2:25" outlineLevel="1" x14ac:dyDescent="0.25">
      <c r="B368" s="25"/>
      <c r="C368" s="23"/>
      <c r="D368" s="23"/>
      <c r="E368" s="24"/>
      <c r="F368" s="146" t="s">
        <v>77</v>
      </c>
      <c r="G368" s="160">
        <f>SUM('2.CAD NCCF'!G368,'3.USD NCCF'!G368,'4.EUR NCCF'!G368,'5.GBP NCCF'!G368,'6.Other(Incld) NCCF'!G368)</f>
        <v>0</v>
      </c>
      <c r="H368" s="161">
        <f>SUM('2.CAD NCCF'!H368,'3.USD NCCF'!H368,'4.EUR NCCF'!H368,'5.GBP NCCF'!H368,'6.Other(Incld) NCCF'!H368)</f>
        <v>0</v>
      </c>
      <c r="I368" s="149">
        <f>SUM('2.CAD NCCF'!I368,'3.USD NCCF'!I368,'4.EUR NCCF'!I368,'5.GBP NCCF'!I368,'6.Other(Incld) NCCF'!I368)</f>
        <v>0</v>
      </c>
      <c r="J368" s="149">
        <f>SUM('2.CAD NCCF'!J368,'3.USD NCCF'!J368,'4.EUR NCCF'!J368,'5.GBP NCCF'!J368,'6.Other(Incld) NCCF'!J368)</f>
        <v>0</v>
      </c>
      <c r="K368" s="150">
        <f>SUM('2.CAD NCCF'!K368,'3.USD NCCF'!K368,'4.EUR NCCF'!K368,'5.GBP NCCF'!K368,'6.Other(Incld) NCCF'!K368)</f>
        <v>0</v>
      </c>
      <c r="L368" s="151">
        <f>SUM('2.CAD NCCF'!L368,'3.USD NCCF'!L368,'4.EUR NCCF'!L368,'5.GBP NCCF'!L368,'6.Other(Incld) NCCF'!L368)</f>
        <v>0</v>
      </c>
      <c r="M368" s="162">
        <f>SUM('2.CAD NCCF'!M368,'3.USD NCCF'!M368,'4.EUR NCCF'!M368,'5.GBP NCCF'!M368,'6.Other(Incld) NCCF'!M368)</f>
        <v>0</v>
      </c>
      <c r="N368" s="152">
        <f>SUM('2.CAD NCCF'!N368,'3.USD NCCF'!N368,'4.EUR NCCF'!N368,'5.GBP NCCF'!N368,'6.Other(Incld) NCCF'!N368)</f>
        <v>0</v>
      </c>
      <c r="O368" s="152">
        <f>SUM('2.CAD NCCF'!O368,'3.USD NCCF'!O368,'4.EUR NCCF'!O368,'5.GBP NCCF'!O368,'6.Other(Incld) NCCF'!O368)</f>
        <v>0</v>
      </c>
      <c r="P368" s="152">
        <f>SUM('2.CAD NCCF'!P368,'3.USD NCCF'!P368,'4.EUR NCCF'!P368,'5.GBP NCCF'!P368,'6.Other(Incld) NCCF'!P368)</f>
        <v>0</v>
      </c>
      <c r="Q368" s="152">
        <f>SUM('2.CAD NCCF'!Q368,'3.USD NCCF'!Q368,'4.EUR NCCF'!Q368,'5.GBP NCCF'!Q368,'6.Other(Incld) NCCF'!Q368)</f>
        <v>0</v>
      </c>
      <c r="R368" s="152">
        <f>SUM('2.CAD NCCF'!R368,'3.USD NCCF'!R368,'4.EUR NCCF'!R368,'5.GBP NCCF'!R368,'6.Other(Incld) NCCF'!R368)</f>
        <v>0</v>
      </c>
      <c r="S368" s="152">
        <f>SUM('2.CAD NCCF'!S368,'3.USD NCCF'!S368,'4.EUR NCCF'!S368,'5.GBP NCCF'!S368,'6.Other(Incld) NCCF'!S368)</f>
        <v>0</v>
      </c>
      <c r="T368" s="152">
        <f>SUM('2.CAD NCCF'!T368,'3.USD NCCF'!T368,'4.EUR NCCF'!T368,'5.GBP NCCF'!T368,'6.Other(Incld) NCCF'!T368)</f>
        <v>0</v>
      </c>
      <c r="U368" s="148">
        <f>SUM('2.CAD NCCF'!U368,'3.USD NCCF'!U368,'4.EUR NCCF'!U368,'5.GBP NCCF'!U368,'6.Other(Incld) NCCF'!U368)</f>
        <v>0</v>
      </c>
      <c r="V368" s="153">
        <f>SUM('2.CAD NCCF'!V368,'3.USD NCCF'!V368,'4.EUR NCCF'!V368,'5.GBP NCCF'!V368,'6.Other(Incld) NCCF'!V368)</f>
        <v>0</v>
      </c>
      <c r="W368" s="209">
        <f>SUM('2.CAD NCCF'!W368,'3.USD NCCF'!W368,'4.EUR NCCF'!W368,'5.GBP NCCF'!W368,'6.Other(Incld) NCCF'!W368)</f>
        <v>0</v>
      </c>
      <c r="Y368" s="326"/>
    </row>
    <row r="369" spans="2:25" outlineLevel="1" x14ac:dyDescent="0.25">
      <c r="B369" s="25"/>
      <c r="C369" s="23"/>
      <c r="D369" s="23"/>
      <c r="E369" s="24"/>
      <c r="F369" s="146" t="s">
        <v>78</v>
      </c>
      <c r="G369" s="160">
        <f>SUM('2.CAD NCCF'!G369,'3.USD NCCF'!G369,'4.EUR NCCF'!G369,'5.GBP NCCF'!G369,'6.Other(Incld) NCCF'!G369)</f>
        <v>0</v>
      </c>
      <c r="H369" s="161">
        <f>SUM('2.CAD NCCF'!H369,'3.USD NCCF'!H369,'4.EUR NCCF'!H369,'5.GBP NCCF'!H369,'6.Other(Incld) NCCF'!H369)</f>
        <v>0</v>
      </c>
      <c r="I369" s="149">
        <f>SUM('2.CAD NCCF'!I369,'3.USD NCCF'!I369,'4.EUR NCCF'!I369,'5.GBP NCCF'!I369,'6.Other(Incld) NCCF'!I369)</f>
        <v>0</v>
      </c>
      <c r="J369" s="149">
        <f>SUM('2.CAD NCCF'!J369,'3.USD NCCF'!J369,'4.EUR NCCF'!J369,'5.GBP NCCF'!J369,'6.Other(Incld) NCCF'!J369)</f>
        <v>0</v>
      </c>
      <c r="K369" s="150">
        <f>SUM('2.CAD NCCF'!K369,'3.USD NCCF'!K369,'4.EUR NCCF'!K369,'5.GBP NCCF'!K369,'6.Other(Incld) NCCF'!K369)</f>
        <v>0</v>
      </c>
      <c r="L369" s="151">
        <f>SUM('2.CAD NCCF'!L369,'3.USD NCCF'!L369,'4.EUR NCCF'!L369,'5.GBP NCCF'!L369,'6.Other(Incld) NCCF'!L369)</f>
        <v>0</v>
      </c>
      <c r="M369" s="162">
        <f>SUM('2.CAD NCCF'!M369,'3.USD NCCF'!M369,'4.EUR NCCF'!M369,'5.GBP NCCF'!M369,'6.Other(Incld) NCCF'!M369)</f>
        <v>0</v>
      </c>
      <c r="N369" s="152">
        <f>SUM('2.CAD NCCF'!N369,'3.USD NCCF'!N369,'4.EUR NCCF'!N369,'5.GBP NCCF'!N369,'6.Other(Incld) NCCF'!N369)</f>
        <v>0</v>
      </c>
      <c r="O369" s="152">
        <f>SUM('2.CAD NCCF'!O369,'3.USD NCCF'!O369,'4.EUR NCCF'!O369,'5.GBP NCCF'!O369,'6.Other(Incld) NCCF'!O369)</f>
        <v>0</v>
      </c>
      <c r="P369" s="152">
        <f>SUM('2.CAD NCCF'!P369,'3.USD NCCF'!P369,'4.EUR NCCF'!P369,'5.GBP NCCF'!P369,'6.Other(Incld) NCCF'!P369)</f>
        <v>0</v>
      </c>
      <c r="Q369" s="152">
        <f>SUM('2.CAD NCCF'!Q369,'3.USD NCCF'!Q369,'4.EUR NCCF'!Q369,'5.GBP NCCF'!Q369,'6.Other(Incld) NCCF'!Q369)</f>
        <v>0</v>
      </c>
      <c r="R369" s="152">
        <f>SUM('2.CAD NCCF'!R369,'3.USD NCCF'!R369,'4.EUR NCCF'!R369,'5.GBP NCCF'!R369,'6.Other(Incld) NCCF'!R369)</f>
        <v>0</v>
      </c>
      <c r="S369" s="152">
        <f>SUM('2.CAD NCCF'!S369,'3.USD NCCF'!S369,'4.EUR NCCF'!S369,'5.GBP NCCF'!S369,'6.Other(Incld) NCCF'!S369)</f>
        <v>0</v>
      </c>
      <c r="T369" s="152">
        <f>SUM('2.CAD NCCF'!T369,'3.USD NCCF'!T369,'4.EUR NCCF'!T369,'5.GBP NCCF'!T369,'6.Other(Incld) NCCF'!T369)</f>
        <v>0</v>
      </c>
      <c r="U369" s="148">
        <f>SUM('2.CAD NCCF'!U369,'3.USD NCCF'!U369,'4.EUR NCCF'!U369,'5.GBP NCCF'!U369,'6.Other(Incld) NCCF'!U369)</f>
        <v>0</v>
      </c>
      <c r="V369" s="153">
        <f>SUM('2.CAD NCCF'!V369,'3.USD NCCF'!V369,'4.EUR NCCF'!V369,'5.GBP NCCF'!V369,'6.Other(Incld) NCCF'!V369)</f>
        <v>0</v>
      </c>
      <c r="W369" s="209">
        <f>SUM('2.CAD NCCF'!W369,'3.USD NCCF'!W369,'4.EUR NCCF'!W369,'5.GBP NCCF'!W369,'6.Other(Incld) NCCF'!W369)</f>
        <v>0</v>
      </c>
      <c r="Y369" s="326"/>
    </row>
    <row r="370" spans="2:25" x14ac:dyDescent="0.25">
      <c r="B370" s="25"/>
      <c r="C370" s="23"/>
      <c r="D370" s="23" t="s">
        <v>79</v>
      </c>
      <c r="E370" s="24"/>
      <c r="F370" s="24"/>
      <c r="G370" s="68"/>
      <c r="H370" s="65"/>
      <c r="I370" s="65"/>
      <c r="J370" s="65"/>
      <c r="K370" s="65"/>
      <c r="L370" s="51"/>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x14ac:dyDescent="0.25">
      <c r="B372" s="25"/>
      <c r="C372" s="23"/>
      <c r="D372" s="23"/>
      <c r="E372" s="24"/>
      <c r="F372" s="146" t="s">
        <v>81</v>
      </c>
      <c r="G372" s="160">
        <f>SUM('2.CAD NCCF'!G372,'3.USD NCCF'!G372,'4.EUR NCCF'!G372,'5.GBP NCCF'!G372,'6.Other(Incld) NCCF'!G372)</f>
        <v>0</v>
      </c>
      <c r="H372" s="161">
        <f>SUM('2.CAD NCCF'!H372,'3.USD NCCF'!H372,'4.EUR NCCF'!H372,'5.GBP NCCF'!H372,'6.Other(Incld) NCCF'!H372)</f>
        <v>0</v>
      </c>
      <c r="I372" s="149">
        <f>SUM('2.CAD NCCF'!I372,'3.USD NCCF'!I372,'4.EUR NCCF'!I372,'5.GBP NCCF'!I372,'6.Other(Incld) NCCF'!I372)</f>
        <v>0</v>
      </c>
      <c r="J372" s="149">
        <f>SUM('2.CAD NCCF'!J372,'3.USD NCCF'!J372,'4.EUR NCCF'!J372,'5.GBP NCCF'!J372,'6.Other(Incld) NCCF'!J372)</f>
        <v>0</v>
      </c>
      <c r="K372" s="150">
        <f>SUM('2.CAD NCCF'!K372,'3.USD NCCF'!K372,'4.EUR NCCF'!K372,'5.GBP NCCF'!K372,'6.Other(Incld) NCCF'!K372)</f>
        <v>0</v>
      </c>
      <c r="L372" s="151">
        <f>SUM('2.CAD NCCF'!L372,'3.USD NCCF'!L372,'4.EUR NCCF'!L372,'5.GBP NCCF'!L372,'6.Other(Incld) NCCF'!L372)</f>
        <v>0</v>
      </c>
      <c r="M372" s="162">
        <f>SUM('2.CAD NCCF'!M372,'3.USD NCCF'!M372,'4.EUR NCCF'!M372,'5.GBP NCCF'!M372,'6.Other(Incld) NCCF'!M372)</f>
        <v>0</v>
      </c>
      <c r="N372" s="152">
        <f>SUM('2.CAD NCCF'!N372,'3.USD NCCF'!N372,'4.EUR NCCF'!N372,'5.GBP NCCF'!N372,'6.Other(Incld) NCCF'!N372)</f>
        <v>0</v>
      </c>
      <c r="O372" s="152">
        <f>SUM('2.CAD NCCF'!O372,'3.USD NCCF'!O372,'4.EUR NCCF'!O372,'5.GBP NCCF'!O372,'6.Other(Incld) NCCF'!O372)</f>
        <v>0</v>
      </c>
      <c r="P372" s="152">
        <f>SUM('2.CAD NCCF'!P372,'3.USD NCCF'!P372,'4.EUR NCCF'!P372,'5.GBP NCCF'!P372,'6.Other(Incld) NCCF'!P372)</f>
        <v>0</v>
      </c>
      <c r="Q372" s="152">
        <f>SUM('2.CAD NCCF'!Q372,'3.USD NCCF'!Q372,'4.EUR NCCF'!Q372,'5.GBP NCCF'!Q372,'6.Other(Incld) NCCF'!Q372)</f>
        <v>0</v>
      </c>
      <c r="R372" s="152">
        <f>SUM('2.CAD NCCF'!R372,'3.USD NCCF'!R372,'4.EUR NCCF'!R372,'5.GBP NCCF'!R372,'6.Other(Incld) NCCF'!R372)</f>
        <v>0</v>
      </c>
      <c r="S372" s="152">
        <f>SUM('2.CAD NCCF'!S372,'3.USD NCCF'!S372,'4.EUR NCCF'!S372,'5.GBP NCCF'!S372,'6.Other(Incld) NCCF'!S372)</f>
        <v>0</v>
      </c>
      <c r="T372" s="152">
        <f>SUM('2.CAD NCCF'!T372,'3.USD NCCF'!T372,'4.EUR NCCF'!T372,'5.GBP NCCF'!T372,'6.Other(Incld) NCCF'!T372)</f>
        <v>0</v>
      </c>
      <c r="U372" s="148">
        <f>SUM('2.CAD NCCF'!U372,'3.USD NCCF'!U372,'4.EUR NCCF'!U372,'5.GBP NCCF'!U372,'6.Other(Incld) NCCF'!U372)</f>
        <v>0</v>
      </c>
      <c r="V372" s="153">
        <f>SUM('2.CAD NCCF'!V372,'3.USD NCCF'!V372,'4.EUR NCCF'!V372,'5.GBP NCCF'!V372,'6.Other(Incld) NCCF'!V372)</f>
        <v>0</v>
      </c>
      <c r="W372" s="209">
        <f>SUM('2.CAD NCCF'!W372,'3.USD NCCF'!W372,'4.EUR NCCF'!W372,'5.GBP NCCF'!W372,'6.Other(Incld) NCCF'!W372)</f>
        <v>0</v>
      </c>
      <c r="Y372" s="326"/>
    </row>
    <row r="373" spans="2:25" outlineLevel="1" x14ac:dyDescent="0.25">
      <c r="B373" s="25"/>
      <c r="C373" s="23"/>
      <c r="D373" s="23"/>
      <c r="E373" s="24"/>
      <c r="F373" s="146" t="s">
        <v>82</v>
      </c>
      <c r="G373" s="160">
        <f>SUM('2.CAD NCCF'!G373,'3.USD NCCF'!G373,'4.EUR NCCF'!G373,'5.GBP NCCF'!G373,'6.Other(Incld) NCCF'!G373)</f>
        <v>0</v>
      </c>
      <c r="H373" s="161">
        <f>SUM('2.CAD NCCF'!H373,'3.USD NCCF'!H373,'4.EUR NCCF'!H373,'5.GBP NCCF'!H373,'6.Other(Incld) NCCF'!H373)</f>
        <v>0</v>
      </c>
      <c r="I373" s="149">
        <f>SUM('2.CAD NCCF'!I373,'3.USD NCCF'!I373,'4.EUR NCCF'!I373,'5.GBP NCCF'!I373,'6.Other(Incld) NCCF'!I373)</f>
        <v>0</v>
      </c>
      <c r="J373" s="149">
        <f>SUM('2.CAD NCCF'!J373,'3.USD NCCF'!J373,'4.EUR NCCF'!J373,'5.GBP NCCF'!J373,'6.Other(Incld) NCCF'!J373)</f>
        <v>0</v>
      </c>
      <c r="K373" s="150">
        <f>SUM('2.CAD NCCF'!K373,'3.USD NCCF'!K373,'4.EUR NCCF'!K373,'5.GBP NCCF'!K373,'6.Other(Incld) NCCF'!K373)</f>
        <v>0</v>
      </c>
      <c r="L373" s="151">
        <f>SUM('2.CAD NCCF'!L373,'3.USD NCCF'!L373,'4.EUR NCCF'!L373,'5.GBP NCCF'!L373,'6.Other(Incld) NCCF'!L373)</f>
        <v>0</v>
      </c>
      <c r="M373" s="162">
        <f>SUM('2.CAD NCCF'!M373,'3.USD NCCF'!M373,'4.EUR NCCF'!M373,'5.GBP NCCF'!M373,'6.Other(Incld) NCCF'!M373)</f>
        <v>0</v>
      </c>
      <c r="N373" s="152">
        <f>SUM('2.CAD NCCF'!N373,'3.USD NCCF'!N373,'4.EUR NCCF'!N373,'5.GBP NCCF'!N373,'6.Other(Incld) NCCF'!N373)</f>
        <v>0</v>
      </c>
      <c r="O373" s="152">
        <f>SUM('2.CAD NCCF'!O373,'3.USD NCCF'!O373,'4.EUR NCCF'!O373,'5.GBP NCCF'!O373,'6.Other(Incld) NCCF'!O373)</f>
        <v>0</v>
      </c>
      <c r="P373" s="152">
        <f>SUM('2.CAD NCCF'!P373,'3.USD NCCF'!P373,'4.EUR NCCF'!P373,'5.GBP NCCF'!P373,'6.Other(Incld) NCCF'!P373)</f>
        <v>0</v>
      </c>
      <c r="Q373" s="152">
        <f>SUM('2.CAD NCCF'!Q373,'3.USD NCCF'!Q373,'4.EUR NCCF'!Q373,'5.GBP NCCF'!Q373,'6.Other(Incld) NCCF'!Q373)</f>
        <v>0</v>
      </c>
      <c r="R373" s="152">
        <f>SUM('2.CAD NCCF'!R373,'3.USD NCCF'!R373,'4.EUR NCCF'!R373,'5.GBP NCCF'!R373,'6.Other(Incld) NCCF'!R373)</f>
        <v>0</v>
      </c>
      <c r="S373" s="152">
        <f>SUM('2.CAD NCCF'!S373,'3.USD NCCF'!S373,'4.EUR NCCF'!S373,'5.GBP NCCF'!S373,'6.Other(Incld) NCCF'!S373)</f>
        <v>0</v>
      </c>
      <c r="T373" s="152">
        <f>SUM('2.CAD NCCF'!T373,'3.USD NCCF'!T373,'4.EUR NCCF'!T373,'5.GBP NCCF'!T373,'6.Other(Incld) NCCF'!T373)</f>
        <v>0</v>
      </c>
      <c r="U373" s="148">
        <f>SUM('2.CAD NCCF'!U373,'3.USD NCCF'!U373,'4.EUR NCCF'!U373,'5.GBP NCCF'!U373,'6.Other(Incld) NCCF'!U373)</f>
        <v>0</v>
      </c>
      <c r="V373" s="153">
        <f>SUM('2.CAD NCCF'!V373,'3.USD NCCF'!V373,'4.EUR NCCF'!V373,'5.GBP NCCF'!V373,'6.Other(Incld) NCCF'!V373)</f>
        <v>0</v>
      </c>
      <c r="W373" s="209">
        <f>SUM('2.CAD NCCF'!W373,'3.USD NCCF'!W373,'4.EUR NCCF'!W373,'5.GBP NCCF'!W373,'6.Other(Incld) NCCF'!W373)</f>
        <v>0</v>
      </c>
      <c r="Y373" s="326"/>
    </row>
    <row r="374" spans="2:25" x14ac:dyDescent="0.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x14ac:dyDescent="0.25">
      <c r="B375" s="25"/>
      <c r="C375" s="23"/>
      <c r="D375" s="23"/>
      <c r="E375" s="24"/>
      <c r="F375" s="146" t="s">
        <v>84</v>
      </c>
      <c r="G375" s="160">
        <f>SUM('2.CAD NCCF'!G375,'3.USD NCCF'!G375,'4.EUR NCCF'!G375,'5.GBP NCCF'!G375,'6.Other(Incld) NCCF'!G375)</f>
        <v>0</v>
      </c>
      <c r="H375" s="161">
        <f>SUM('2.CAD NCCF'!H375,'3.USD NCCF'!H375,'4.EUR NCCF'!H375,'5.GBP NCCF'!H375,'6.Other(Incld) NCCF'!H375)</f>
        <v>0</v>
      </c>
      <c r="I375" s="149">
        <f>SUM('2.CAD NCCF'!I375,'3.USD NCCF'!I375,'4.EUR NCCF'!I375,'5.GBP NCCF'!I375,'6.Other(Incld) NCCF'!I375)</f>
        <v>0</v>
      </c>
      <c r="J375" s="149">
        <f>SUM('2.CAD NCCF'!J375,'3.USD NCCF'!J375,'4.EUR NCCF'!J375,'5.GBP NCCF'!J375,'6.Other(Incld) NCCF'!J375)</f>
        <v>0</v>
      </c>
      <c r="K375" s="150">
        <f>SUM('2.CAD NCCF'!K375,'3.USD NCCF'!K375,'4.EUR NCCF'!K375,'5.GBP NCCF'!K375,'6.Other(Incld) NCCF'!K375)</f>
        <v>0</v>
      </c>
      <c r="L375" s="151">
        <f>SUM('2.CAD NCCF'!L375,'3.USD NCCF'!L375,'4.EUR NCCF'!L375,'5.GBP NCCF'!L375,'6.Other(Incld) NCCF'!L375)</f>
        <v>0</v>
      </c>
      <c r="M375" s="162">
        <f>SUM('2.CAD NCCF'!M375,'3.USD NCCF'!M375,'4.EUR NCCF'!M375,'5.GBP NCCF'!M375,'6.Other(Incld) NCCF'!M375)</f>
        <v>0</v>
      </c>
      <c r="N375" s="152">
        <f>SUM('2.CAD NCCF'!N375,'3.USD NCCF'!N375,'4.EUR NCCF'!N375,'5.GBP NCCF'!N375,'6.Other(Incld) NCCF'!N375)</f>
        <v>0</v>
      </c>
      <c r="O375" s="152">
        <f>SUM('2.CAD NCCF'!O375,'3.USD NCCF'!O375,'4.EUR NCCF'!O375,'5.GBP NCCF'!O375,'6.Other(Incld) NCCF'!O375)</f>
        <v>0</v>
      </c>
      <c r="P375" s="152">
        <f>SUM('2.CAD NCCF'!P375,'3.USD NCCF'!P375,'4.EUR NCCF'!P375,'5.GBP NCCF'!P375,'6.Other(Incld) NCCF'!P375)</f>
        <v>0</v>
      </c>
      <c r="Q375" s="152">
        <f>SUM('2.CAD NCCF'!Q375,'3.USD NCCF'!Q375,'4.EUR NCCF'!Q375,'5.GBP NCCF'!Q375,'6.Other(Incld) NCCF'!Q375)</f>
        <v>0</v>
      </c>
      <c r="R375" s="152">
        <f>SUM('2.CAD NCCF'!R375,'3.USD NCCF'!R375,'4.EUR NCCF'!R375,'5.GBP NCCF'!R375,'6.Other(Incld) NCCF'!R375)</f>
        <v>0</v>
      </c>
      <c r="S375" s="152">
        <f>SUM('2.CAD NCCF'!S375,'3.USD NCCF'!S375,'4.EUR NCCF'!S375,'5.GBP NCCF'!S375,'6.Other(Incld) NCCF'!S375)</f>
        <v>0</v>
      </c>
      <c r="T375" s="152">
        <f>SUM('2.CAD NCCF'!T375,'3.USD NCCF'!T375,'4.EUR NCCF'!T375,'5.GBP NCCF'!T375,'6.Other(Incld) NCCF'!T375)</f>
        <v>0</v>
      </c>
      <c r="U375" s="148">
        <f>SUM('2.CAD NCCF'!U375,'3.USD NCCF'!U375,'4.EUR NCCF'!U375,'5.GBP NCCF'!U375,'6.Other(Incld) NCCF'!U375)</f>
        <v>0</v>
      </c>
      <c r="V375" s="153">
        <f>SUM('2.CAD NCCF'!V375,'3.USD NCCF'!V375,'4.EUR NCCF'!V375,'5.GBP NCCF'!V375,'6.Other(Incld) NCCF'!V375)</f>
        <v>0</v>
      </c>
      <c r="W375" s="209">
        <f>SUM('2.CAD NCCF'!W375,'3.USD NCCF'!W375,'4.EUR NCCF'!W375,'5.GBP NCCF'!W375,'6.Other(Incld) NCCF'!W375)</f>
        <v>0</v>
      </c>
      <c r="Y375" s="326"/>
    </row>
    <row r="376" spans="2:25" outlineLevel="1" x14ac:dyDescent="0.25">
      <c r="B376" s="25"/>
      <c r="C376" s="23"/>
      <c r="D376" s="23"/>
      <c r="E376" s="24"/>
      <c r="F376" s="146" t="s">
        <v>85</v>
      </c>
      <c r="G376" s="160">
        <f>SUM('2.CAD NCCF'!G376,'3.USD NCCF'!G376,'4.EUR NCCF'!G376,'5.GBP NCCF'!G376,'6.Other(Incld) NCCF'!G376)</f>
        <v>0</v>
      </c>
      <c r="H376" s="161">
        <f>SUM('2.CAD NCCF'!H376,'3.USD NCCF'!H376,'4.EUR NCCF'!H376,'5.GBP NCCF'!H376,'6.Other(Incld) NCCF'!H376)</f>
        <v>0</v>
      </c>
      <c r="I376" s="149">
        <f>SUM('2.CAD NCCF'!I376,'3.USD NCCF'!I376,'4.EUR NCCF'!I376,'5.GBP NCCF'!I376,'6.Other(Incld) NCCF'!I376)</f>
        <v>0</v>
      </c>
      <c r="J376" s="149">
        <f>SUM('2.CAD NCCF'!J376,'3.USD NCCF'!J376,'4.EUR NCCF'!J376,'5.GBP NCCF'!J376,'6.Other(Incld) NCCF'!J376)</f>
        <v>0</v>
      </c>
      <c r="K376" s="150">
        <f>SUM('2.CAD NCCF'!K376,'3.USD NCCF'!K376,'4.EUR NCCF'!K376,'5.GBP NCCF'!K376,'6.Other(Incld) NCCF'!K376)</f>
        <v>0</v>
      </c>
      <c r="L376" s="151">
        <f>SUM('2.CAD NCCF'!L376,'3.USD NCCF'!L376,'4.EUR NCCF'!L376,'5.GBP NCCF'!L376,'6.Other(Incld) NCCF'!L376)</f>
        <v>0</v>
      </c>
      <c r="M376" s="162">
        <f>SUM('2.CAD NCCF'!M376,'3.USD NCCF'!M376,'4.EUR NCCF'!M376,'5.GBP NCCF'!M376,'6.Other(Incld) NCCF'!M376)</f>
        <v>0</v>
      </c>
      <c r="N376" s="152">
        <f>SUM('2.CAD NCCF'!N376,'3.USD NCCF'!N376,'4.EUR NCCF'!N376,'5.GBP NCCF'!N376,'6.Other(Incld) NCCF'!N376)</f>
        <v>0</v>
      </c>
      <c r="O376" s="152">
        <f>SUM('2.CAD NCCF'!O376,'3.USD NCCF'!O376,'4.EUR NCCF'!O376,'5.GBP NCCF'!O376,'6.Other(Incld) NCCF'!O376)</f>
        <v>0</v>
      </c>
      <c r="P376" s="152">
        <f>SUM('2.CAD NCCF'!P376,'3.USD NCCF'!P376,'4.EUR NCCF'!P376,'5.GBP NCCF'!P376,'6.Other(Incld) NCCF'!P376)</f>
        <v>0</v>
      </c>
      <c r="Q376" s="152">
        <f>SUM('2.CAD NCCF'!Q376,'3.USD NCCF'!Q376,'4.EUR NCCF'!Q376,'5.GBP NCCF'!Q376,'6.Other(Incld) NCCF'!Q376)</f>
        <v>0</v>
      </c>
      <c r="R376" s="152">
        <f>SUM('2.CAD NCCF'!R376,'3.USD NCCF'!R376,'4.EUR NCCF'!R376,'5.GBP NCCF'!R376,'6.Other(Incld) NCCF'!R376)</f>
        <v>0</v>
      </c>
      <c r="S376" s="152">
        <f>SUM('2.CAD NCCF'!S376,'3.USD NCCF'!S376,'4.EUR NCCF'!S376,'5.GBP NCCF'!S376,'6.Other(Incld) NCCF'!S376)</f>
        <v>0</v>
      </c>
      <c r="T376" s="152">
        <f>SUM('2.CAD NCCF'!T376,'3.USD NCCF'!T376,'4.EUR NCCF'!T376,'5.GBP NCCF'!T376,'6.Other(Incld) NCCF'!T376)</f>
        <v>0</v>
      </c>
      <c r="U376" s="148">
        <f>SUM('2.CAD NCCF'!U376,'3.USD NCCF'!U376,'4.EUR NCCF'!U376,'5.GBP NCCF'!U376,'6.Other(Incld) NCCF'!U376)</f>
        <v>0</v>
      </c>
      <c r="V376" s="153">
        <f>SUM('2.CAD NCCF'!V376,'3.USD NCCF'!V376,'4.EUR NCCF'!V376,'5.GBP NCCF'!V376,'6.Other(Incld) NCCF'!V376)</f>
        <v>0</v>
      </c>
      <c r="W376" s="209">
        <f>SUM('2.CAD NCCF'!W376,'3.USD NCCF'!W376,'4.EUR NCCF'!W376,'5.GBP NCCF'!W376,'6.Other(Incld) NCCF'!W376)</f>
        <v>0</v>
      </c>
      <c r="Y376" s="326"/>
    </row>
    <row r="377" spans="2:25" outlineLevel="1" x14ac:dyDescent="0.25">
      <c r="B377" s="25"/>
      <c r="C377" s="23"/>
      <c r="D377" s="23"/>
      <c r="E377" s="24"/>
      <c r="F377" s="146" t="s">
        <v>86</v>
      </c>
      <c r="G377" s="160">
        <f>SUM('2.CAD NCCF'!G377,'3.USD NCCF'!G377,'4.EUR NCCF'!G377,'5.GBP NCCF'!G377,'6.Other(Incld) NCCF'!G377)</f>
        <v>0</v>
      </c>
      <c r="H377" s="161">
        <f>SUM('2.CAD NCCF'!H377,'3.USD NCCF'!H377,'4.EUR NCCF'!H377,'5.GBP NCCF'!H377,'6.Other(Incld) NCCF'!H377)</f>
        <v>0</v>
      </c>
      <c r="I377" s="149">
        <f>SUM('2.CAD NCCF'!I377,'3.USD NCCF'!I377,'4.EUR NCCF'!I377,'5.GBP NCCF'!I377,'6.Other(Incld) NCCF'!I377)</f>
        <v>0</v>
      </c>
      <c r="J377" s="149">
        <f>SUM('2.CAD NCCF'!J377,'3.USD NCCF'!J377,'4.EUR NCCF'!J377,'5.GBP NCCF'!J377,'6.Other(Incld) NCCF'!J377)</f>
        <v>0</v>
      </c>
      <c r="K377" s="150">
        <f>SUM('2.CAD NCCF'!K377,'3.USD NCCF'!K377,'4.EUR NCCF'!K377,'5.GBP NCCF'!K377,'6.Other(Incld) NCCF'!K377)</f>
        <v>0</v>
      </c>
      <c r="L377" s="151">
        <f>SUM('2.CAD NCCF'!L377,'3.USD NCCF'!L377,'4.EUR NCCF'!L377,'5.GBP NCCF'!L377,'6.Other(Incld) NCCF'!L377)</f>
        <v>0</v>
      </c>
      <c r="M377" s="162">
        <f>SUM('2.CAD NCCF'!M377,'3.USD NCCF'!M377,'4.EUR NCCF'!M377,'5.GBP NCCF'!M377,'6.Other(Incld) NCCF'!M377)</f>
        <v>0</v>
      </c>
      <c r="N377" s="152">
        <f>SUM('2.CAD NCCF'!N377,'3.USD NCCF'!N377,'4.EUR NCCF'!N377,'5.GBP NCCF'!N377,'6.Other(Incld) NCCF'!N377)</f>
        <v>0</v>
      </c>
      <c r="O377" s="152">
        <f>SUM('2.CAD NCCF'!O377,'3.USD NCCF'!O377,'4.EUR NCCF'!O377,'5.GBP NCCF'!O377,'6.Other(Incld) NCCF'!O377)</f>
        <v>0</v>
      </c>
      <c r="P377" s="152">
        <f>SUM('2.CAD NCCF'!P377,'3.USD NCCF'!P377,'4.EUR NCCF'!P377,'5.GBP NCCF'!P377,'6.Other(Incld) NCCF'!P377)</f>
        <v>0</v>
      </c>
      <c r="Q377" s="152">
        <f>SUM('2.CAD NCCF'!Q377,'3.USD NCCF'!Q377,'4.EUR NCCF'!Q377,'5.GBP NCCF'!Q377,'6.Other(Incld) NCCF'!Q377)</f>
        <v>0</v>
      </c>
      <c r="R377" s="152">
        <f>SUM('2.CAD NCCF'!R377,'3.USD NCCF'!R377,'4.EUR NCCF'!R377,'5.GBP NCCF'!R377,'6.Other(Incld) NCCF'!R377)</f>
        <v>0</v>
      </c>
      <c r="S377" s="152">
        <f>SUM('2.CAD NCCF'!S377,'3.USD NCCF'!S377,'4.EUR NCCF'!S377,'5.GBP NCCF'!S377,'6.Other(Incld) NCCF'!S377)</f>
        <v>0</v>
      </c>
      <c r="T377" s="152">
        <f>SUM('2.CAD NCCF'!T377,'3.USD NCCF'!T377,'4.EUR NCCF'!T377,'5.GBP NCCF'!T377,'6.Other(Incld) NCCF'!T377)</f>
        <v>0</v>
      </c>
      <c r="U377" s="148">
        <f>SUM('2.CAD NCCF'!U377,'3.USD NCCF'!U377,'4.EUR NCCF'!U377,'5.GBP NCCF'!U377,'6.Other(Incld) NCCF'!U377)</f>
        <v>0</v>
      </c>
      <c r="V377" s="153">
        <f>SUM('2.CAD NCCF'!V377,'3.USD NCCF'!V377,'4.EUR NCCF'!V377,'5.GBP NCCF'!V377,'6.Other(Incld) NCCF'!V377)</f>
        <v>0</v>
      </c>
      <c r="W377" s="209">
        <f>SUM('2.CAD NCCF'!W377,'3.USD NCCF'!W377,'4.EUR NCCF'!W377,'5.GBP NCCF'!W377,'6.Other(Incld) NCCF'!W377)</f>
        <v>0</v>
      </c>
      <c r="Y377" s="326"/>
    </row>
    <row r="378" spans="2:25" x14ac:dyDescent="0.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x14ac:dyDescent="0.25">
      <c r="B379" s="25"/>
      <c r="C379" s="23"/>
      <c r="D379" s="23"/>
      <c r="E379" s="24"/>
      <c r="F379" s="146" t="s">
        <v>88</v>
      </c>
      <c r="G379" s="160">
        <f>SUM('2.CAD NCCF'!G379,'3.USD NCCF'!G379,'4.EUR NCCF'!G379,'5.GBP NCCF'!G379,'6.Other(Incld) NCCF'!G379)</f>
        <v>0</v>
      </c>
      <c r="H379" s="161">
        <f>SUM('2.CAD NCCF'!H379,'3.USD NCCF'!H379,'4.EUR NCCF'!H379,'5.GBP NCCF'!H379,'6.Other(Incld) NCCF'!H379)</f>
        <v>0</v>
      </c>
      <c r="I379" s="149">
        <f>SUM('2.CAD NCCF'!I379,'3.USD NCCF'!I379,'4.EUR NCCF'!I379,'5.GBP NCCF'!I379,'6.Other(Incld) NCCF'!I379)</f>
        <v>0</v>
      </c>
      <c r="J379" s="149">
        <f>SUM('2.CAD NCCF'!J379,'3.USD NCCF'!J379,'4.EUR NCCF'!J379,'5.GBP NCCF'!J379,'6.Other(Incld) NCCF'!J379)</f>
        <v>0</v>
      </c>
      <c r="K379" s="150">
        <f>SUM('2.CAD NCCF'!K379,'3.USD NCCF'!K379,'4.EUR NCCF'!K379,'5.GBP NCCF'!K379,'6.Other(Incld) NCCF'!K379)</f>
        <v>0</v>
      </c>
      <c r="L379" s="151">
        <f>SUM('2.CAD NCCF'!L379,'3.USD NCCF'!L379,'4.EUR NCCF'!L379,'5.GBP NCCF'!L379,'6.Other(Incld) NCCF'!L379)</f>
        <v>0</v>
      </c>
      <c r="M379" s="162">
        <f>SUM('2.CAD NCCF'!M379,'3.USD NCCF'!M379,'4.EUR NCCF'!M379,'5.GBP NCCF'!M379,'6.Other(Incld) NCCF'!M379)</f>
        <v>0</v>
      </c>
      <c r="N379" s="152">
        <f>SUM('2.CAD NCCF'!N379,'3.USD NCCF'!N379,'4.EUR NCCF'!N379,'5.GBP NCCF'!N379,'6.Other(Incld) NCCF'!N379)</f>
        <v>0</v>
      </c>
      <c r="O379" s="152">
        <f>SUM('2.CAD NCCF'!O379,'3.USD NCCF'!O379,'4.EUR NCCF'!O379,'5.GBP NCCF'!O379,'6.Other(Incld) NCCF'!O379)</f>
        <v>0</v>
      </c>
      <c r="P379" s="152">
        <f>SUM('2.CAD NCCF'!P379,'3.USD NCCF'!P379,'4.EUR NCCF'!P379,'5.GBP NCCF'!P379,'6.Other(Incld) NCCF'!P379)</f>
        <v>0</v>
      </c>
      <c r="Q379" s="152">
        <f>SUM('2.CAD NCCF'!Q379,'3.USD NCCF'!Q379,'4.EUR NCCF'!Q379,'5.GBP NCCF'!Q379,'6.Other(Incld) NCCF'!Q379)</f>
        <v>0</v>
      </c>
      <c r="R379" s="152">
        <f>SUM('2.CAD NCCF'!R379,'3.USD NCCF'!R379,'4.EUR NCCF'!R379,'5.GBP NCCF'!R379,'6.Other(Incld) NCCF'!R379)</f>
        <v>0</v>
      </c>
      <c r="S379" s="152">
        <f>SUM('2.CAD NCCF'!S379,'3.USD NCCF'!S379,'4.EUR NCCF'!S379,'5.GBP NCCF'!S379,'6.Other(Incld) NCCF'!S379)</f>
        <v>0</v>
      </c>
      <c r="T379" s="152">
        <f>SUM('2.CAD NCCF'!T379,'3.USD NCCF'!T379,'4.EUR NCCF'!T379,'5.GBP NCCF'!T379,'6.Other(Incld) NCCF'!T379)</f>
        <v>0</v>
      </c>
      <c r="U379" s="148">
        <f>SUM('2.CAD NCCF'!U379,'3.USD NCCF'!U379,'4.EUR NCCF'!U379,'5.GBP NCCF'!U379,'6.Other(Incld) NCCF'!U379)</f>
        <v>0</v>
      </c>
      <c r="V379" s="153">
        <f>SUM('2.CAD NCCF'!V379,'3.USD NCCF'!V379,'4.EUR NCCF'!V379,'5.GBP NCCF'!V379,'6.Other(Incld) NCCF'!V379)</f>
        <v>0</v>
      </c>
      <c r="W379" s="209">
        <f>SUM('2.CAD NCCF'!W379,'3.USD NCCF'!W379,'4.EUR NCCF'!W379,'5.GBP NCCF'!W379,'6.Other(Incld) NCCF'!W379)</f>
        <v>0</v>
      </c>
      <c r="Y379" s="326"/>
    </row>
    <row r="380" spans="2:25" outlineLevel="1" x14ac:dyDescent="0.25">
      <c r="B380" s="25"/>
      <c r="C380" s="23"/>
      <c r="D380" s="23"/>
      <c r="E380" s="24"/>
      <c r="F380" s="146" t="s">
        <v>89</v>
      </c>
      <c r="G380" s="160">
        <f>SUM('2.CAD NCCF'!G380,'3.USD NCCF'!G380,'4.EUR NCCF'!G380,'5.GBP NCCF'!G380,'6.Other(Incld) NCCF'!G380)</f>
        <v>0</v>
      </c>
      <c r="H380" s="161">
        <f>SUM('2.CAD NCCF'!H380,'3.USD NCCF'!H380,'4.EUR NCCF'!H380,'5.GBP NCCF'!H380,'6.Other(Incld) NCCF'!H380)</f>
        <v>0</v>
      </c>
      <c r="I380" s="149">
        <f>SUM('2.CAD NCCF'!I380,'3.USD NCCF'!I380,'4.EUR NCCF'!I380,'5.GBP NCCF'!I380,'6.Other(Incld) NCCF'!I380)</f>
        <v>0</v>
      </c>
      <c r="J380" s="149">
        <f>SUM('2.CAD NCCF'!J380,'3.USD NCCF'!J380,'4.EUR NCCF'!J380,'5.GBP NCCF'!J380,'6.Other(Incld) NCCF'!J380)</f>
        <v>0</v>
      </c>
      <c r="K380" s="150">
        <f>SUM('2.CAD NCCF'!K380,'3.USD NCCF'!K380,'4.EUR NCCF'!K380,'5.GBP NCCF'!K380,'6.Other(Incld) NCCF'!K380)</f>
        <v>0</v>
      </c>
      <c r="L380" s="151">
        <f>SUM('2.CAD NCCF'!L380,'3.USD NCCF'!L380,'4.EUR NCCF'!L380,'5.GBP NCCF'!L380,'6.Other(Incld) NCCF'!L380)</f>
        <v>0</v>
      </c>
      <c r="M380" s="162">
        <f>SUM('2.CAD NCCF'!M380,'3.USD NCCF'!M380,'4.EUR NCCF'!M380,'5.GBP NCCF'!M380,'6.Other(Incld) NCCF'!M380)</f>
        <v>0</v>
      </c>
      <c r="N380" s="152">
        <f>SUM('2.CAD NCCF'!N380,'3.USD NCCF'!N380,'4.EUR NCCF'!N380,'5.GBP NCCF'!N380,'6.Other(Incld) NCCF'!N380)</f>
        <v>0</v>
      </c>
      <c r="O380" s="152">
        <f>SUM('2.CAD NCCF'!O380,'3.USD NCCF'!O380,'4.EUR NCCF'!O380,'5.GBP NCCF'!O380,'6.Other(Incld) NCCF'!O380)</f>
        <v>0</v>
      </c>
      <c r="P380" s="152">
        <f>SUM('2.CAD NCCF'!P380,'3.USD NCCF'!P380,'4.EUR NCCF'!P380,'5.GBP NCCF'!P380,'6.Other(Incld) NCCF'!P380)</f>
        <v>0</v>
      </c>
      <c r="Q380" s="152">
        <f>SUM('2.CAD NCCF'!Q380,'3.USD NCCF'!Q380,'4.EUR NCCF'!Q380,'5.GBP NCCF'!Q380,'6.Other(Incld) NCCF'!Q380)</f>
        <v>0</v>
      </c>
      <c r="R380" s="152">
        <f>SUM('2.CAD NCCF'!R380,'3.USD NCCF'!R380,'4.EUR NCCF'!R380,'5.GBP NCCF'!R380,'6.Other(Incld) NCCF'!R380)</f>
        <v>0</v>
      </c>
      <c r="S380" s="152">
        <f>SUM('2.CAD NCCF'!S380,'3.USD NCCF'!S380,'4.EUR NCCF'!S380,'5.GBP NCCF'!S380,'6.Other(Incld) NCCF'!S380)</f>
        <v>0</v>
      </c>
      <c r="T380" s="152">
        <f>SUM('2.CAD NCCF'!T380,'3.USD NCCF'!T380,'4.EUR NCCF'!T380,'5.GBP NCCF'!T380,'6.Other(Incld) NCCF'!T380)</f>
        <v>0</v>
      </c>
      <c r="U380" s="148">
        <f>SUM('2.CAD NCCF'!U380,'3.USD NCCF'!U380,'4.EUR NCCF'!U380,'5.GBP NCCF'!U380,'6.Other(Incld) NCCF'!U380)</f>
        <v>0</v>
      </c>
      <c r="V380" s="153">
        <f>SUM('2.CAD NCCF'!V380,'3.USD NCCF'!V380,'4.EUR NCCF'!V380,'5.GBP NCCF'!V380,'6.Other(Incld) NCCF'!V380)</f>
        <v>0</v>
      </c>
      <c r="W380" s="209">
        <f>SUM('2.CAD NCCF'!W380,'3.USD NCCF'!W380,'4.EUR NCCF'!W380,'5.GBP NCCF'!W380,'6.Other(Incld) NCCF'!W380)</f>
        <v>0</v>
      </c>
      <c r="Y380" s="326"/>
    </row>
    <row r="381" spans="2:25" x14ac:dyDescent="0.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x14ac:dyDescent="0.25">
      <c r="B382" s="25"/>
      <c r="C382" s="23"/>
      <c r="D382" s="23"/>
      <c r="E382" s="24"/>
      <c r="F382" s="146" t="s">
        <v>91</v>
      </c>
      <c r="G382" s="160">
        <f>SUM('2.CAD NCCF'!G382,'3.USD NCCF'!G382,'4.EUR NCCF'!G382,'5.GBP NCCF'!G382,'6.Other(Incld) NCCF'!G382)</f>
        <v>0</v>
      </c>
      <c r="H382" s="161">
        <f>SUM('2.CAD NCCF'!H382,'3.USD NCCF'!H382,'4.EUR NCCF'!H382,'5.GBP NCCF'!H382,'6.Other(Incld) NCCF'!H382)</f>
        <v>0</v>
      </c>
      <c r="I382" s="149">
        <f>SUM('2.CAD NCCF'!I382,'3.USD NCCF'!I382,'4.EUR NCCF'!I382,'5.GBP NCCF'!I382,'6.Other(Incld) NCCF'!I382)</f>
        <v>0</v>
      </c>
      <c r="J382" s="149">
        <f>SUM('2.CAD NCCF'!J382,'3.USD NCCF'!J382,'4.EUR NCCF'!J382,'5.GBP NCCF'!J382,'6.Other(Incld) NCCF'!J382)</f>
        <v>0</v>
      </c>
      <c r="K382" s="150">
        <f>SUM('2.CAD NCCF'!K382,'3.USD NCCF'!K382,'4.EUR NCCF'!K382,'5.GBP NCCF'!K382,'6.Other(Incld) NCCF'!K382)</f>
        <v>0</v>
      </c>
      <c r="L382" s="151">
        <f>SUM('2.CAD NCCF'!L382,'3.USD NCCF'!L382,'4.EUR NCCF'!L382,'5.GBP NCCF'!L382,'6.Other(Incld) NCCF'!L382)</f>
        <v>0</v>
      </c>
      <c r="M382" s="162">
        <f>SUM('2.CAD NCCF'!M382,'3.USD NCCF'!M382,'4.EUR NCCF'!M382,'5.GBP NCCF'!M382,'6.Other(Incld) NCCF'!M382)</f>
        <v>0</v>
      </c>
      <c r="N382" s="152">
        <f>SUM('2.CAD NCCF'!N382,'3.USD NCCF'!N382,'4.EUR NCCF'!N382,'5.GBP NCCF'!N382,'6.Other(Incld) NCCF'!N382)</f>
        <v>0</v>
      </c>
      <c r="O382" s="152">
        <f>SUM('2.CAD NCCF'!O382,'3.USD NCCF'!O382,'4.EUR NCCF'!O382,'5.GBP NCCF'!O382,'6.Other(Incld) NCCF'!O382)</f>
        <v>0</v>
      </c>
      <c r="P382" s="152">
        <f>SUM('2.CAD NCCF'!P382,'3.USD NCCF'!P382,'4.EUR NCCF'!P382,'5.GBP NCCF'!P382,'6.Other(Incld) NCCF'!P382)</f>
        <v>0</v>
      </c>
      <c r="Q382" s="152">
        <f>SUM('2.CAD NCCF'!Q382,'3.USD NCCF'!Q382,'4.EUR NCCF'!Q382,'5.GBP NCCF'!Q382,'6.Other(Incld) NCCF'!Q382)</f>
        <v>0</v>
      </c>
      <c r="R382" s="152">
        <f>SUM('2.CAD NCCF'!R382,'3.USD NCCF'!R382,'4.EUR NCCF'!R382,'5.GBP NCCF'!R382,'6.Other(Incld) NCCF'!R382)</f>
        <v>0</v>
      </c>
      <c r="S382" s="152">
        <f>SUM('2.CAD NCCF'!S382,'3.USD NCCF'!S382,'4.EUR NCCF'!S382,'5.GBP NCCF'!S382,'6.Other(Incld) NCCF'!S382)</f>
        <v>0</v>
      </c>
      <c r="T382" s="152">
        <f>SUM('2.CAD NCCF'!T382,'3.USD NCCF'!T382,'4.EUR NCCF'!T382,'5.GBP NCCF'!T382,'6.Other(Incld) NCCF'!T382)</f>
        <v>0</v>
      </c>
      <c r="U382" s="148">
        <f>SUM('2.CAD NCCF'!U382,'3.USD NCCF'!U382,'4.EUR NCCF'!U382,'5.GBP NCCF'!U382,'6.Other(Incld) NCCF'!U382)</f>
        <v>0</v>
      </c>
      <c r="V382" s="153">
        <f>SUM('2.CAD NCCF'!V382,'3.USD NCCF'!V382,'4.EUR NCCF'!V382,'5.GBP NCCF'!V382,'6.Other(Incld) NCCF'!V382)</f>
        <v>0</v>
      </c>
      <c r="W382" s="209">
        <f>SUM('2.CAD NCCF'!W382,'3.USD NCCF'!W382,'4.EUR NCCF'!W382,'5.GBP NCCF'!W382,'6.Other(Incld) NCCF'!W382)</f>
        <v>0</v>
      </c>
      <c r="Y382" s="326"/>
    </row>
    <row r="383" spans="2:25" outlineLevel="1" x14ac:dyDescent="0.25">
      <c r="B383" s="25"/>
      <c r="C383" s="23"/>
      <c r="D383" s="23"/>
      <c r="E383" s="24"/>
      <c r="F383" s="146" t="s">
        <v>92</v>
      </c>
      <c r="G383" s="160">
        <f>SUM('2.CAD NCCF'!G383,'3.USD NCCF'!G383,'4.EUR NCCF'!G383,'5.GBP NCCF'!G383,'6.Other(Incld) NCCF'!G383)</f>
        <v>0</v>
      </c>
      <c r="H383" s="161">
        <f>SUM('2.CAD NCCF'!H383,'3.USD NCCF'!H383,'4.EUR NCCF'!H383,'5.GBP NCCF'!H383,'6.Other(Incld) NCCF'!H383)</f>
        <v>0</v>
      </c>
      <c r="I383" s="149">
        <f>SUM('2.CAD NCCF'!I383,'3.USD NCCF'!I383,'4.EUR NCCF'!I383,'5.GBP NCCF'!I383,'6.Other(Incld) NCCF'!I383)</f>
        <v>0</v>
      </c>
      <c r="J383" s="149">
        <f>SUM('2.CAD NCCF'!J383,'3.USD NCCF'!J383,'4.EUR NCCF'!J383,'5.GBP NCCF'!J383,'6.Other(Incld) NCCF'!J383)</f>
        <v>0</v>
      </c>
      <c r="K383" s="150">
        <f>SUM('2.CAD NCCF'!K383,'3.USD NCCF'!K383,'4.EUR NCCF'!K383,'5.GBP NCCF'!K383,'6.Other(Incld) NCCF'!K383)</f>
        <v>0</v>
      </c>
      <c r="L383" s="151">
        <f>SUM('2.CAD NCCF'!L383,'3.USD NCCF'!L383,'4.EUR NCCF'!L383,'5.GBP NCCF'!L383,'6.Other(Incld) NCCF'!L383)</f>
        <v>0</v>
      </c>
      <c r="M383" s="162">
        <f>SUM('2.CAD NCCF'!M383,'3.USD NCCF'!M383,'4.EUR NCCF'!M383,'5.GBP NCCF'!M383,'6.Other(Incld) NCCF'!M383)</f>
        <v>0</v>
      </c>
      <c r="N383" s="152">
        <f>SUM('2.CAD NCCF'!N383,'3.USD NCCF'!N383,'4.EUR NCCF'!N383,'5.GBP NCCF'!N383,'6.Other(Incld) NCCF'!N383)</f>
        <v>0</v>
      </c>
      <c r="O383" s="152">
        <f>SUM('2.CAD NCCF'!O383,'3.USD NCCF'!O383,'4.EUR NCCF'!O383,'5.GBP NCCF'!O383,'6.Other(Incld) NCCF'!O383)</f>
        <v>0</v>
      </c>
      <c r="P383" s="152">
        <f>SUM('2.CAD NCCF'!P383,'3.USD NCCF'!P383,'4.EUR NCCF'!P383,'5.GBP NCCF'!P383,'6.Other(Incld) NCCF'!P383)</f>
        <v>0</v>
      </c>
      <c r="Q383" s="152">
        <f>SUM('2.CAD NCCF'!Q383,'3.USD NCCF'!Q383,'4.EUR NCCF'!Q383,'5.GBP NCCF'!Q383,'6.Other(Incld) NCCF'!Q383)</f>
        <v>0</v>
      </c>
      <c r="R383" s="152">
        <f>SUM('2.CAD NCCF'!R383,'3.USD NCCF'!R383,'4.EUR NCCF'!R383,'5.GBP NCCF'!R383,'6.Other(Incld) NCCF'!R383)</f>
        <v>0</v>
      </c>
      <c r="S383" s="152">
        <f>SUM('2.CAD NCCF'!S383,'3.USD NCCF'!S383,'4.EUR NCCF'!S383,'5.GBP NCCF'!S383,'6.Other(Incld) NCCF'!S383)</f>
        <v>0</v>
      </c>
      <c r="T383" s="152">
        <f>SUM('2.CAD NCCF'!T383,'3.USD NCCF'!T383,'4.EUR NCCF'!T383,'5.GBP NCCF'!T383,'6.Other(Incld) NCCF'!T383)</f>
        <v>0</v>
      </c>
      <c r="U383" s="148">
        <f>SUM('2.CAD NCCF'!U383,'3.USD NCCF'!U383,'4.EUR NCCF'!U383,'5.GBP NCCF'!U383,'6.Other(Incld) NCCF'!U383)</f>
        <v>0</v>
      </c>
      <c r="V383" s="153">
        <f>SUM('2.CAD NCCF'!V383,'3.USD NCCF'!V383,'4.EUR NCCF'!V383,'5.GBP NCCF'!V383,'6.Other(Incld) NCCF'!V383)</f>
        <v>0</v>
      </c>
      <c r="W383" s="209">
        <f>SUM('2.CAD NCCF'!W383,'3.USD NCCF'!W383,'4.EUR NCCF'!W383,'5.GBP NCCF'!W383,'6.Other(Incld) NCCF'!W383)</f>
        <v>0</v>
      </c>
      <c r="Y383" s="326"/>
    </row>
    <row r="384" spans="2:25" outlineLevel="1" x14ac:dyDescent="0.25">
      <c r="B384" s="25"/>
      <c r="C384" s="23"/>
      <c r="D384" s="23"/>
      <c r="E384" s="24"/>
      <c r="F384" s="146" t="s">
        <v>93</v>
      </c>
      <c r="G384" s="160">
        <f>SUM('2.CAD NCCF'!G384,'3.USD NCCF'!G384,'4.EUR NCCF'!G384,'5.GBP NCCF'!G384,'6.Other(Incld) NCCF'!G384)</f>
        <v>0</v>
      </c>
      <c r="H384" s="161">
        <f>SUM('2.CAD NCCF'!H384,'3.USD NCCF'!H384,'4.EUR NCCF'!H384,'5.GBP NCCF'!H384,'6.Other(Incld) NCCF'!H384)</f>
        <v>0</v>
      </c>
      <c r="I384" s="149">
        <f>SUM('2.CAD NCCF'!I384,'3.USD NCCF'!I384,'4.EUR NCCF'!I384,'5.GBP NCCF'!I384,'6.Other(Incld) NCCF'!I384)</f>
        <v>0</v>
      </c>
      <c r="J384" s="149">
        <f>SUM('2.CAD NCCF'!J384,'3.USD NCCF'!J384,'4.EUR NCCF'!J384,'5.GBP NCCF'!J384,'6.Other(Incld) NCCF'!J384)</f>
        <v>0</v>
      </c>
      <c r="K384" s="150">
        <f>SUM('2.CAD NCCF'!K384,'3.USD NCCF'!K384,'4.EUR NCCF'!K384,'5.GBP NCCF'!K384,'6.Other(Incld) NCCF'!K384)</f>
        <v>0</v>
      </c>
      <c r="L384" s="151">
        <f>SUM('2.CAD NCCF'!L384,'3.USD NCCF'!L384,'4.EUR NCCF'!L384,'5.GBP NCCF'!L384,'6.Other(Incld) NCCF'!L384)</f>
        <v>0</v>
      </c>
      <c r="M384" s="162">
        <f>SUM('2.CAD NCCF'!M384,'3.USD NCCF'!M384,'4.EUR NCCF'!M384,'5.GBP NCCF'!M384,'6.Other(Incld) NCCF'!M384)</f>
        <v>0</v>
      </c>
      <c r="N384" s="152">
        <f>SUM('2.CAD NCCF'!N384,'3.USD NCCF'!N384,'4.EUR NCCF'!N384,'5.GBP NCCF'!N384,'6.Other(Incld) NCCF'!N384)</f>
        <v>0</v>
      </c>
      <c r="O384" s="152">
        <f>SUM('2.CAD NCCF'!O384,'3.USD NCCF'!O384,'4.EUR NCCF'!O384,'5.GBP NCCF'!O384,'6.Other(Incld) NCCF'!O384)</f>
        <v>0</v>
      </c>
      <c r="P384" s="152">
        <f>SUM('2.CAD NCCF'!P384,'3.USD NCCF'!P384,'4.EUR NCCF'!P384,'5.GBP NCCF'!P384,'6.Other(Incld) NCCF'!P384)</f>
        <v>0</v>
      </c>
      <c r="Q384" s="152">
        <f>SUM('2.CAD NCCF'!Q384,'3.USD NCCF'!Q384,'4.EUR NCCF'!Q384,'5.GBP NCCF'!Q384,'6.Other(Incld) NCCF'!Q384)</f>
        <v>0</v>
      </c>
      <c r="R384" s="152">
        <f>SUM('2.CAD NCCF'!R384,'3.USD NCCF'!R384,'4.EUR NCCF'!R384,'5.GBP NCCF'!R384,'6.Other(Incld) NCCF'!R384)</f>
        <v>0</v>
      </c>
      <c r="S384" s="152">
        <f>SUM('2.CAD NCCF'!S384,'3.USD NCCF'!S384,'4.EUR NCCF'!S384,'5.GBP NCCF'!S384,'6.Other(Incld) NCCF'!S384)</f>
        <v>0</v>
      </c>
      <c r="T384" s="152">
        <f>SUM('2.CAD NCCF'!T384,'3.USD NCCF'!T384,'4.EUR NCCF'!T384,'5.GBP NCCF'!T384,'6.Other(Incld) NCCF'!T384)</f>
        <v>0</v>
      </c>
      <c r="U384" s="148">
        <f>SUM('2.CAD NCCF'!U384,'3.USD NCCF'!U384,'4.EUR NCCF'!U384,'5.GBP NCCF'!U384,'6.Other(Incld) NCCF'!U384)</f>
        <v>0</v>
      </c>
      <c r="V384" s="153">
        <f>SUM('2.CAD NCCF'!V384,'3.USD NCCF'!V384,'4.EUR NCCF'!V384,'5.GBP NCCF'!V384,'6.Other(Incld) NCCF'!V384)</f>
        <v>0</v>
      </c>
      <c r="W384" s="209">
        <f>SUM('2.CAD NCCF'!W384,'3.USD NCCF'!W384,'4.EUR NCCF'!W384,'5.GBP NCCF'!W384,'6.Other(Incld) NCCF'!W384)</f>
        <v>0</v>
      </c>
      <c r="Y384" s="326"/>
    </row>
    <row r="385" spans="2:25" x14ac:dyDescent="0.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x14ac:dyDescent="0.25">
      <c r="B386" s="25"/>
      <c r="C386" s="23"/>
      <c r="D386" s="23"/>
      <c r="E386" s="24"/>
      <c r="F386" s="146" t="s">
        <v>95</v>
      </c>
      <c r="G386" s="160">
        <f>SUM('2.CAD NCCF'!G386,'3.USD NCCF'!G386,'4.EUR NCCF'!G386,'5.GBP NCCF'!G386,'6.Other(Incld) NCCF'!G386)</f>
        <v>0</v>
      </c>
      <c r="H386" s="161">
        <f>SUM('2.CAD NCCF'!H386,'3.USD NCCF'!H386,'4.EUR NCCF'!H386,'5.GBP NCCF'!H386,'6.Other(Incld) NCCF'!H386)</f>
        <v>0</v>
      </c>
      <c r="I386" s="149">
        <f>SUM('2.CAD NCCF'!I386,'3.USD NCCF'!I386,'4.EUR NCCF'!I386,'5.GBP NCCF'!I386,'6.Other(Incld) NCCF'!I386)</f>
        <v>0</v>
      </c>
      <c r="J386" s="149">
        <f>SUM('2.CAD NCCF'!J386,'3.USD NCCF'!J386,'4.EUR NCCF'!J386,'5.GBP NCCF'!J386,'6.Other(Incld) NCCF'!J386)</f>
        <v>0</v>
      </c>
      <c r="K386" s="150">
        <f>SUM('2.CAD NCCF'!K386,'3.USD NCCF'!K386,'4.EUR NCCF'!K386,'5.GBP NCCF'!K386,'6.Other(Incld) NCCF'!K386)</f>
        <v>0</v>
      </c>
      <c r="L386" s="151">
        <f>SUM('2.CAD NCCF'!L386,'3.USD NCCF'!L386,'4.EUR NCCF'!L386,'5.GBP NCCF'!L386,'6.Other(Incld) NCCF'!L386)</f>
        <v>0</v>
      </c>
      <c r="M386" s="162">
        <f>SUM('2.CAD NCCF'!M386,'3.USD NCCF'!M386,'4.EUR NCCF'!M386,'5.GBP NCCF'!M386,'6.Other(Incld) NCCF'!M386)</f>
        <v>0</v>
      </c>
      <c r="N386" s="152">
        <f>SUM('2.CAD NCCF'!N386,'3.USD NCCF'!N386,'4.EUR NCCF'!N386,'5.GBP NCCF'!N386,'6.Other(Incld) NCCF'!N386)</f>
        <v>0</v>
      </c>
      <c r="O386" s="152">
        <f>SUM('2.CAD NCCF'!O386,'3.USD NCCF'!O386,'4.EUR NCCF'!O386,'5.GBP NCCF'!O386,'6.Other(Incld) NCCF'!O386)</f>
        <v>0</v>
      </c>
      <c r="P386" s="152">
        <f>SUM('2.CAD NCCF'!P386,'3.USD NCCF'!P386,'4.EUR NCCF'!P386,'5.GBP NCCF'!P386,'6.Other(Incld) NCCF'!P386)</f>
        <v>0</v>
      </c>
      <c r="Q386" s="152">
        <f>SUM('2.CAD NCCF'!Q386,'3.USD NCCF'!Q386,'4.EUR NCCF'!Q386,'5.GBP NCCF'!Q386,'6.Other(Incld) NCCF'!Q386)</f>
        <v>0</v>
      </c>
      <c r="R386" s="152">
        <f>SUM('2.CAD NCCF'!R386,'3.USD NCCF'!R386,'4.EUR NCCF'!R386,'5.GBP NCCF'!R386,'6.Other(Incld) NCCF'!R386)</f>
        <v>0</v>
      </c>
      <c r="S386" s="152">
        <f>SUM('2.CAD NCCF'!S386,'3.USD NCCF'!S386,'4.EUR NCCF'!S386,'5.GBP NCCF'!S386,'6.Other(Incld) NCCF'!S386)</f>
        <v>0</v>
      </c>
      <c r="T386" s="152">
        <f>SUM('2.CAD NCCF'!T386,'3.USD NCCF'!T386,'4.EUR NCCF'!T386,'5.GBP NCCF'!T386,'6.Other(Incld) NCCF'!T386)</f>
        <v>0</v>
      </c>
      <c r="U386" s="148">
        <f>SUM('2.CAD NCCF'!U386,'3.USD NCCF'!U386,'4.EUR NCCF'!U386,'5.GBP NCCF'!U386,'6.Other(Incld) NCCF'!U386)</f>
        <v>0</v>
      </c>
      <c r="V386" s="153">
        <f>SUM('2.CAD NCCF'!V386,'3.USD NCCF'!V386,'4.EUR NCCF'!V386,'5.GBP NCCF'!V386,'6.Other(Incld) NCCF'!V386)</f>
        <v>0</v>
      </c>
      <c r="W386" s="209">
        <f>SUM('2.CAD NCCF'!W386,'3.USD NCCF'!W386,'4.EUR NCCF'!W386,'5.GBP NCCF'!W386,'6.Other(Incld) NCCF'!W386)</f>
        <v>0</v>
      </c>
      <c r="Y386" s="326"/>
    </row>
    <row r="387" spans="2:25" outlineLevel="1" x14ac:dyDescent="0.25">
      <c r="B387" s="25"/>
      <c r="C387" s="23"/>
      <c r="D387" s="23"/>
      <c r="E387" s="24"/>
      <c r="F387" s="146" t="s">
        <v>96</v>
      </c>
      <c r="G387" s="160">
        <f>SUM('2.CAD NCCF'!G387,'3.USD NCCF'!G387,'4.EUR NCCF'!G387,'5.GBP NCCF'!G387,'6.Other(Incld) NCCF'!G387)</f>
        <v>0</v>
      </c>
      <c r="H387" s="161">
        <f>SUM('2.CAD NCCF'!H387,'3.USD NCCF'!H387,'4.EUR NCCF'!H387,'5.GBP NCCF'!H387,'6.Other(Incld) NCCF'!H387)</f>
        <v>0</v>
      </c>
      <c r="I387" s="149">
        <f>SUM('2.CAD NCCF'!I387,'3.USD NCCF'!I387,'4.EUR NCCF'!I387,'5.GBP NCCF'!I387,'6.Other(Incld) NCCF'!I387)</f>
        <v>0</v>
      </c>
      <c r="J387" s="149">
        <f>SUM('2.CAD NCCF'!J387,'3.USD NCCF'!J387,'4.EUR NCCF'!J387,'5.GBP NCCF'!J387,'6.Other(Incld) NCCF'!J387)</f>
        <v>0</v>
      </c>
      <c r="K387" s="150">
        <f>SUM('2.CAD NCCF'!K387,'3.USD NCCF'!K387,'4.EUR NCCF'!K387,'5.GBP NCCF'!K387,'6.Other(Incld) NCCF'!K387)</f>
        <v>0</v>
      </c>
      <c r="L387" s="151">
        <f>SUM('2.CAD NCCF'!L387,'3.USD NCCF'!L387,'4.EUR NCCF'!L387,'5.GBP NCCF'!L387,'6.Other(Incld) NCCF'!L387)</f>
        <v>0</v>
      </c>
      <c r="M387" s="162">
        <f>SUM('2.CAD NCCF'!M387,'3.USD NCCF'!M387,'4.EUR NCCF'!M387,'5.GBP NCCF'!M387,'6.Other(Incld) NCCF'!M387)</f>
        <v>0</v>
      </c>
      <c r="N387" s="152">
        <f>SUM('2.CAD NCCF'!N387,'3.USD NCCF'!N387,'4.EUR NCCF'!N387,'5.GBP NCCF'!N387,'6.Other(Incld) NCCF'!N387)</f>
        <v>0</v>
      </c>
      <c r="O387" s="152">
        <f>SUM('2.CAD NCCF'!O387,'3.USD NCCF'!O387,'4.EUR NCCF'!O387,'5.GBP NCCF'!O387,'6.Other(Incld) NCCF'!O387)</f>
        <v>0</v>
      </c>
      <c r="P387" s="152">
        <f>SUM('2.CAD NCCF'!P387,'3.USD NCCF'!P387,'4.EUR NCCF'!P387,'5.GBP NCCF'!P387,'6.Other(Incld) NCCF'!P387)</f>
        <v>0</v>
      </c>
      <c r="Q387" s="152">
        <f>SUM('2.CAD NCCF'!Q387,'3.USD NCCF'!Q387,'4.EUR NCCF'!Q387,'5.GBP NCCF'!Q387,'6.Other(Incld) NCCF'!Q387)</f>
        <v>0</v>
      </c>
      <c r="R387" s="152">
        <f>SUM('2.CAD NCCF'!R387,'3.USD NCCF'!R387,'4.EUR NCCF'!R387,'5.GBP NCCF'!R387,'6.Other(Incld) NCCF'!R387)</f>
        <v>0</v>
      </c>
      <c r="S387" s="152">
        <f>SUM('2.CAD NCCF'!S387,'3.USD NCCF'!S387,'4.EUR NCCF'!S387,'5.GBP NCCF'!S387,'6.Other(Incld) NCCF'!S387)</f>
        <v>0</v>
      </c>
      <c r="T387" s="152">
        <f>SUM('2.CAD NCCF'!T387,'3.USD NCCF'!T387,'4.EUR NCCF'!T387,'5.GBP NCCF'!T387,'6.Other(Incld) NCCF'!T387)</f>
        <v>0</v>
      </c>
      <c r="U387" s="148">
        <f>SUM('2.CAD NCCF'!U387,'3.USD NCCF'!U387,'4.EUR NCCF'!U387,'5.GBP NCCF'!U387,'6.Other(Incld) NCCF'!U387)</f>
        <v>0</v>
      </c>
      <c r="V387" s="153">
        <f>SUM('2.CAD NCCF'!V387,'3.USD NCCF'!V387,'4.EUR NCCF'!V387,'5.GBP NCCF'!V387,'6.Other(Incld) NCCF'!V387)</f>
        <v>0</v>
      </c>
      <c r="W387" s="209">
        <f>SUM('2.CAD NCCF'!W387,'3.USD NCCF'!W387,'4.EUR NCCF'!W387,'5.GBP NCCF'!W387,'6.Other(Incld) NCCF'!W387)</f>
        <v>0</v>
      </c>
      <c r="Y387" s="326"/>
    </row>
    <row r="388" spans="2:25" x14ac:dyDescent="0.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x14ac:dyDescent="0.25">
      <c r="B389" s="25"/>
      <c r="C389" s="23"/>
      <c r="D389" s="23"/>
      <c r="E389" s="24"/>
      <c r="F389" s="146" t="s">
        <v>98</v>
      </c>
      <c r="G389" s="160">
        <f>SUM('2.CAD NCCF'!G389,'3.USD NCCF'!G389,'4.EUR NCCF'!G389,'5.GBP NCCF'!G389,'6.Other(Incld) NCCF'!G389)</f>
        <v>0</v>
      </c>
      <c r="H389" s="161">
        <f>SUM('2.CAD NCCF'!H389,'3.USD NCCF'!H389,'4.EUR NCCF'!H389,'5.GBP NCCF'!H389,'6.Other(Incld) NCCF'!H389)</f>
        <v>0</v>
      </c>
      <c r="I389" s="149">
        <f>SUM('2.CAD NCCF'!I389,'3.USD NCCF'!I389,'4.EUR NCCF'!I389,'5.GBP NCCF'!I389,'6.Other(Incld) NCCF'!I389)</f>
        <v>0</v>
      </c>
      <c r="J389" s="149">
        <f>SUM('2.CAD NCCF'!J389,'3.USD NCCF'!J389,'4.EUR NCCF'!J389,'5.GBP NCCF'!J389,'6.Other(Incld) NCCF'!J389)</f>
        <v>0</v>
      </c>
      <c r="K389" s="150">
        <f>SUM('2.CAD NCCF'!K389,'3.USD NCCF'!K389,'4.EUR NCCF'!K389,'5.GBP NCCF'!K389,'6.Other(Incld) NCCF'!K389)</f>
        <v>0</v>
      </c>
      <c r="L389" s="151">
        <f>SUM('2.CAD NCCF'!L389,'3.USD NCCF'!L389,'4.EUR NCCF'!L389,'5.GBP NCCF'!L389,'6.Other(Incld) NCCF'!L389)</f>
        <v>0</v>
      </c>
      <c r="M389" s="162">
        <f>SUM('2.CAD NCCF'!M389,'3.USD NCCF'!M389,'4.EUR NCCF'!M389,'5.GBP NCCF'!M389,'6.Other(Incld) NCCF'!M389)</f>
        <v>0</v>
      </c>
      <c r="N389" s="152">
        <f>SUM('2.CAD NCCF'!N389,'3.USD NCCF'!N389,'4.EUR NCCF'!N389,'5.GBP NCCF'!N389,'6.Other(Incld) NCCF'!N389)</f>
        <v>0</v>
      </c>
      <c r="O389" s="152">
        <f>SUM('2.CAD NCCF'!O389,'3.USD NCCF'!O389,'4.EUR NCCF'!O389,'5.GBP NCCF'!O389,'6.Other(Incld) NCCF'!O389)</f>
        <v>0</v>
      </c>
      <c r="P389" s="152">
        <f>SUM('2.CAD NCCF'!P389,'3.USD NCCF'!P389,'4.EUR NCCF'!P389,'5.GBP NCCF'!P389,'6.Other(Incld) NCCF'!P389)</f>
        <v>0</v>
      </c>
      <c r="Q389" s="152">
        <f>SUM('2.CAD NCCF'!Q389,'3.USD NCCF'!Q389,'4.EUR NCCF'!Q389,'5.GBP NCCF'!Q389,'6.Other(Incld) NCCF'!Q389)</f>
        <v>0</v>
      </c>
      <c r="R389" s="152">
        <f>SUM('2.CAD NCCF'!R389,'3.USD NCCF'!R389,'4.EUR NCCF'!R389,'5.GBP NCCF'!R389,'6.Other(Incld) NCCF'!R389)</f>
        <v>0</v>
      </c>
      <c r="S389" s="152">
        <f>SUM('2.CAD NCCF'!S389,'3.USD NCCF'!S389,'4.EUR NCCF'!S389,'5.GBP NCCF'!S389,'6.Other(Incld) NCCF'!S389)</f>
        <v>0</v>
      </c>
      <c r="T389" s="152">
        <f>SUM('2.CAD NCCF'!T389,'3.USD NCCF'!T389,'4.EUR NCCF'!T389,'5.GBP NCCF'!T389,'6.Other(Incld) NCCF'!T389)</f>
        <v>0</v>
      </c>
      <c r="U389" s="148">
        <f>SUM('2.CAD NCCF'!U389,'3.USD NCCF'!U389,'4.EUR NCCF'!U389,'5.GBP NCCF'!U389,'6.Other(Incld) NCCF'!U389)</f>
        <v>0</v>
      </c>
      <c r="V389" s="153">
        <f>SUM('2.CAD NCCF'!V389,'3.USD NCCF'!V389,'4.EUR NCCF'!V389,'5.GBP NCCF'!V389,'6.Other(Incld) NCCF'!V389)</f>
        <v>0</v>
      </c>
      <c r="W389" s="209">
        <f>SUM('2.CAD NCCF'!W389,'3.USD NCCF'!W389,'4.EUR NCCF'!W389,'5.GBP NCCF'!W389,'6.Other(Incld) NCCF'!W389)</f>
        <v>0</v>
      </c>
      <c r="Y389" s="326"/>
    </row>
    <row r="390" spans="2:25" outlineLevel="1" x14ac:dyDescent="0.25">
      <c r="B390" s="25"/>
      <c r="C390" s="23"/>
      <c r="D390" s="23"/>
      <c r="E390" s="24"/>
      <c r="F390" s="146" t="s">
        <v>99</v>
      </c>
      <c r="G390" s="160">
        <f>SUM('2.CAD NCCF'!G390,'3.USD NCCF'!G390,'4.EUR NCCF'!G390,'5.GBP NCCF'!G390,'6.Other(Incld) NCCF'!G390)</f>
        <v>0</v>
      </c>
      <c r="H390" s="161">
        <f>SUM('2.CAD NCCF'!H390,'3.USD NCCF'!H390,'4.EUR NCCF'!H390,'5.GBP NCCF'!H390,'6.Other(Incld) NCCF'!H390)</f>
        <v>0</v>
      </c>
      <c r="I390" s="149">
        <f>SUM('2.CAD NCCF'!I390,'3.USD NCCF'!I390,'4.EUR NCCF'!I390,'5.GBP NCCF'!I390,'6.Other(Incld) NCCF'!I390)</f>
        <v>0</v>
      </c>
      <c r="J390" s="149">
        <f>SUM('2.CAD NCCF'!J390,'3.USD NCCF'!J390,'4.EUR NCCF'!J390,'5.GBP NCCF'!J390,'6.Other(Incld) NCCF'!J390)</f>
        <v>0</v>
      </c>
      <c r="K390" s="150">
        <f>SUM('2.CAD NCCF'!K390,'3.USD NCCF'!K390,'4.EUR NCCF'!K390,'5.GBP NCCF'!K390,'6.Other(Incld) NCCF'!K390)</f>
        <v>0</v>
      </c>
      <c r="L390" s="151">
        <f>SUM('2.CAD NCCF'!L390,'3.USD NCCF'!L390,'4.EUR NCCF'!L390,'5.GBP NCCF'!L390,'6.Other(Incld) NCCF'!L390)</f>
        <v>0</v>
      </c>
      <c r="M390" s="162">
        <f>SUM('2.CAD NCCF'!M390,'3.USD NCCF'!M390,'4.EUR NCCF'!M390,'5.GBP NCCF'!M390,'6.Other(Incld) NCCF'!M390)</f>
        <v>0</v>
      </c>
      <c r="N390" s="152">
        <f>SUM('2.CAD NCCF'!N390,'3.USD NCCF'!N390,'4.EUR NCCF'!N390,'5.GBP NCCF'!N390,'6.Other(Incld) NCCF'!N390)</f>
        <v>0</v>
      </c>
      <c r="O390" s="152">
        <f>SUM('2.CAD NCCF'!O390,'3.USD NCCF'!O390,'4.EUR NCCF'!O390,'5.GBP NCCF'!O390,'6.Other(Incld) NCCF'!O390)</f>
        <v>0</v>
      </c>
      <c r="P390" s="152">
        <f>SUM('2.CAD NCCF'!P390,'3.USD NCCF'!P390,'4.EUR NCCF'!P390,'5.GBP NCCF'!P390,'6.Other(Incld) NCCF'!P390)</f>
        <v>0</v>
      </c>
      <c r="Q390" s="152">
        <f>SUM('2.CAD NCCF'!Q390,'3.USD NCCF'!Q390,'4.EUR NCCF'!Q390,'5.GBP NCCF'!Q390,'6.Other(Incld) NCCF'!Q390)</f>
        <v>0</v>
      </c>
      <c r="R390" s="152">
        <f>SUM('2.CAD NCCF'!R390,'3.USD NCCF'!R390,'4.EUR NCCF'!R390,'5.GBP NCCF'!R390,'6.Other(Incld) NCCF'!R390)</f>
        <v>0</v>
      </c>
      <c r="S390" s="152">
        <f>SUM('2.CAD NCCF'!S390,'3.USD NCCF'!S390,'4.EUR NCCF'!S390,'5.GBP NCCF'!S390,'6.Other(Incld) NCCF'!S390)</f>
        <v>0</v>
      </c>
      <c r="T390" s="152">
        <f>SUM('2.CAD NCCF'!T390,'3.USD NCCF'!T390,'4.EUR NCCF'!T390,'5.GBP NCCF'!T390,'6.Other(Incld) NCCF'!T390)</f>
        <v>0</v>
      </c>
      <c r="U390" s="148">
        <f>SUM('2.CAD NCCF'!U390,'3.USD NCCF'!U390,'4.EUR NCCF'!U390,'5.GBP NCCF'!U390,'6.Other(Incld) NCCF'!U390)</f>
        <v>0</v>
      </c>
      <c r="V390" s="153">
        <f>SUM('2.CAD NCCF'!V390,'3.USD NCCF'!V390,'4.EUR NCCF'!V390,'5.GBP NCCF'!V390,'6.Other(Incld) NCCF'!V390)</f>
        <v>0</v>
      </c>
      <c r="W390" s="209">
        <f>SUM('2.CAD NCCF'!W390,'3.USD NCCF'!W390,'4.EUR NCCF'!W390,'5.GBP NCCF'!W390,'6.Other(Incld) NCCF'!W390)</f>
        <v>0</v>
      </c>
      <c r="Y390" s="326"/>
    </row>
    <row r="391" spans="2:25" outlineLevel="1" x14ac:dyDescent="0.25">
      <c r="B391" s="25"/>
      <c r="C391" s="23"/>
      <c r="D391" s="23"/>
      <c r="E391" s="24"/>
      <c r="F391" s="146" t="s">
        <v>100</v>
      </c>
      <c r="G391" s="160">
        <f>SUM('2.CAD NCCF'!G391,'3.USD NCCF'!G391,'4.EUR NCCF'!G391,'5.GBP NCCF'!G391,'6.Other(Incld) NCCF'!G391)</f>
        <v>0</v>
      </c>
      <c r="H391" s="161">
        <f>SUM('2.CAD NCCF'!H391,'3.USD NCCF'!H391,'4.EUR NCCF'!H391,'5.GBP NCCF'!H391,'6.Other(Incld) NCCF'!H391)</f>
        <v>0</v>
      </c>
      <c r="I391" s="149">
        <f>SUM('2.CAD NCCF'!I391,'3.USD NCCF'!I391,'4.EUR NCCF'!I391,'5.GBP NCCF'!I391,'6.Other(Incld) NCCF'!I391)</f>
        <v>0</v>
      </c>
      <c r="J391" s="149">
        <f>SUM('2.CAD NCCF'!J391,'3.USD NCCF'!J391,'4.EUR NCCF'!J391,'5.GBP NCCF'!J391,'6.Other(Incld) NCCF'!J391)</f>
        <v>0</v>
      </c>
      <c r="K391" s="150">
        <f>SUM('2.CAD NCCF'!K391,'3.USD NCCF'!K391,'4.EUR NCCF'!K391,'5.GBP NCCF'!K391,'6.Other(Incld) NCCF'!K391)</f>
        <v>0</v>
      </c>
      <c r="L391" s="151">
        <f>SUM('2.CAD NCCF'!L391,'3.USD NCCF'!L391,'4.EUR NCCF'!L391,'5.GBP NCCF'!L391,'6.Other(Incld) NCCF'!L391)</f>
        <v>0</v>
      </c>
      <c r="M391" s="152">
        <f>SUM('2.CAD NCCF'!M391,'3.USD NCCF'!M391,'4.EUR NCCF'!M391,'5.GBP NCCF'!M391,'6.Other(Incld) NCCF'!M391)</f>
        <v>0</v>
      </c>
      <c r="N391" s="152">
        <f>SUM('2.CAD NCCF'!N391,'3.USD NCCF'!N391,'4.EUR NCCF'!N391,'5.GBP NCCF'!N391,'6.Other(Incld) NCCF'!N391)</f>
        <v>0</v>
      </c>
      <c r="O391" s="152">
        <f>SUM('2.CAD NCCF'!O391,'3.USD NCCF'!O391,'4.EUR NCCF'!O391,'5.GBP NCCF'!O391,'6.Other(Incld) NCCF'!O391)</f>
        <v>0</v>
      </c>
      <c r="P391" s="152">
        <f>SUM('2.CAD NCCF'!P391,'3.USD NCCF'!P391,'4.EUR NCCF'!P391,'5.GBP NCCF'!P391,'6.Other(Incld) NCCF'!P391)</f>
        <v>0</v>
      </c>
      <c r="Q391" s="152">
        <f>SUM('2.CAD NCCF'!Q391,'3.USD NCCF'!Q391,'4.EUR NCCF'!Q391,'5.GBP NCCF'!Q391,'6.Other(Incld) NCCF'!Q391)</f>
        <v>0</v>
      </c>
      <c r="R391" s="152">
        <f>SUM('2.CAD NCCF'!R391,'3.USD NCCF'!R391,'4.EUR NCCF'!R391,'5.GBP NCCF'!R391,'6.Other(Incld) NCCF'!R391)</f>
        <v>0</v>
      </c>
      <c r="S391" s="152">
        <f>SUM('2.CAD NCCF'!S391,'3.USD NCCF'!S391,'4.EUR NCCF'!S391,'5.GBP NCCF'!S391,'6.Other(Incld) NCCF'!S391)</f>
        <v>0</v>
      </c>
      <c r="T391" s="152">
        <f>SUM('2.CAD NCCF'!T391,'3.USD NCCF'!T391,'4.EUR NCCF'!T391,'5.GBP NCCF'!T391,'6.Other(Incld) NCCF'!T391)</f>
        <v>0</v>
      </c>
      <c r="U391" s="152">
        <f>SUM('2.CAD NCCF'!U391,'3.USD NCCF'!U391,'4.EUR NCCF'!U391,'5.GBP NCCF'!U391,'6.Other(Incld) NCCF'!U391)</f>
        <v>0</v>
      </c>
      <c r="V391" s="153">
        <f>SUM('2.CAD NCCF'!V391,'3.USD NCCF'!V391,'4.EUR NCCF'!V391,'5.GBP NCCF'!V391,'6.Other(Incld) NCCF'!V391)</f>
        <v>0</v>
      </c>
      <c r="W391" s="209">
        <f>SUM('2.CAD NCCF'!W391,'3.USD NCCF'!W391,'4.EUR NCCF'!W391,'5.GBP NCCF'!W391,'6.Other(Incld) NCCF'!W391)</f>
        <v>0</v>
      </c>
      <c r="Y391" s="326"/>
    </row>
    <row r="392" spans="2:25" x14ac:dyDescent="0.25">
      <c r="B392" s="25"/>
      <c r="C392" s="23"/>
      <c r="D392" s="23" t="s">
        <v>101</v>
      </c>
      <c r="E392" s="24"/>
      <c r="F392" s="24"/>
      <c r="G392" s="68"/>
      <c r="H392" s="65"/>
      <c r="I392" s="65"/>
      <c r="J392" s="65"/>
      <c r="K392" s="65"/>
      <c r="L392" s="51"/>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x14ac:dyDescent="0.25">
      <c r="B394" s="25"/>
      <c r="C394" s="23"/>
      <c r="D394" s="23"/>
      <c r="E394" s="24"/>
      <c r="F394" s="146" t="s">
        <v>103</v>
      </c>
      <c r="G394" s="160">
        <f>SUM('2.CAD NCCF'!G394,'3.USD NCCF'!G394,'4.EUR NCCF'!G394,'5.GBP NCCF'!G394,'6.Other(Incld) NCCF'!G394)</f>
        <v>0</v>
      </c>
      <c r="H394" s="161">
        <f>SUM('2.CAD NCCF'!H394,'3.USD NCCF'!H394,'4.EUR NCCF'!H394,'5.GBP NCCF'!H394,'6.Other(Incld) NCCF'!H394)</f>
        <v>0</v>
      </c>
      <c r="I394" s="149">
        <f>SUM('2.CAD NCCF'!I394,'3.USD NCCF'!I394,'4.EUR NCCF'!I394,'5.GBP NCCF'!I394,'6.Other(Incld) NCCF'!I394)</f>
        <v>0</v>
      </c>
      <c r="J394" s="149">
        <f>SUM('2.CAD NCCF'!J394,'3.USD NCCF'!J394,'4.EUR NCCF'!J394,'5.GBP NCCF'!J394,'6.Other(Incld) NCCF'!J394)</f>
        <v>0</v>
      </c>
      <c r="K394" s="150">
        <f>SUM('2.CAD NCCF'!K394,'3.USD NCCF'!K394,'4.EUR NCCF'!K394,'5.GBP NCCF'!K394,'6.Other(Incld) NCCF'!K394)</f>
        <v>0</v>
      </c>
      <c r="L394" s="151">
        <f>SUM('2.CAD NCCF'!L394,'3.USD NCCF'!L394,'4.EUR NCCF'!L394,'5.GBP NCCF'!L394,'6.Other(Incld) NCCF'!L394)</f>
        <v>0</v>
      </c>
      <c r="M394" s="162">
        <f>SUM('2.CAD NCCF'!M394,'3.USD NCCF'!M394,'4.EUR NCCF'!M394,'5.GBP NCCF'!M394,'6.Other(Incld) NCCF'!M394)</f>
        <v>0</v>
      </c>
      <c r="N394" s="152">
        <f>SUM('2.CAD NCCF'!N394,'3.USD NCCF'!N394,'4.EUR NCCF'!N394,'5.GBP NCCF'!N394,'6.Other(Incld) NCCF'!N394)</f>
        <v>0</v>
      </c>
      <c r="O394" s="152">
        <f>SUM('2.CAD NCCF'!O394,'3.USD NCCF'!O394,'4.EUR NCCF'!O394,'5.GBP NCCF'!O394,'6.Other(Incld) NCCF'!O394)</f>
        <v>0</v>
      </c>
      <c r="P394" s="152">
        <f>SUM('2.CAD NCCF'!P394,'3.USD NCCF'!P394,'4.EUR NCCF'!P394,'5.GBP NCCF'!P394,'6.Other(Incld) NCCF'!P394)</f>
        <v>0</v>
      </c>
      <c r="Q394" s="152">
        <f>SUM('2.CAD NCCF'!Q394,'3.USD NCCF'!Q394,'4.EUR NCCF'!Q394,'5.GBP NCCF'!Q394,'6.Other(Incld) NCCF'!Q394)</f>
        <v>0</v>
      </c>
      <c r="R394" s="152">
        <f>SUM('2.CAD NCCF'!R394,'3.USD NCCF'!R394,'4.EUR NCCF'!R394,'5.GBP NCCF'!R394,'6.Other(Incld) NCCF'!R394)</f>
        <v>0</v>
      </c>
      <c r="S394" s="152">
        <f>SUM('2.CAD NCCF'!S394,'3.USD NCCF'!S394,'4.EUR NCCF'!S394,'5.GBP NCCF'!S394,'6.Other(Incld) NCCF'!S394)</f>
        <v>0</v>
      </c>
      <c r="T394" s="152">
        <f>SUM('2.CAD NCCF'!T394,'3.USD NCCF'!T394,'4.EUR NCCF'!T394,'5.GBP NCCF'!T394,'6.Other(Incld) NCCF'!T394)</f>
        <v>0</v>
      </c>
      <c r="U394" s="148">
        <f>SUM('2.CAD NCCF'!U394,'3.USD NCCF'!U394,'4.EUR NCCF'!U394,'5.GBP NCCF'!U394,'6.Other(Incld) NCCF'!U394)</f>
        <v>0</v>
      </c>
      <c r="V394" s="153">
        <f>SUM('2.CAD NCCF'!V394,'3.USD NCCF'!V394,'4.EUR NCCF'!V394,'5.GBP NCCF'!V394,'6.Other(Incld) NCCF'!V394)</f>
        <v>0</v>
      </c>
      <c r="W394" s="209">
        <f>SUM('2.CAD NCCF'!W394,'3.USD NCCF'!W394,'4.EUR NCCF'!W394,'5.GBP NCCF'!W394,'6.Other(Incld) NCCF'!W394)</f>
        <v>0</v>
      </c>
      <c r="Y394" s="326"/>
    </row>
    <row r="395" spans="2:25" outlineLevel="1" x14ac:dyDescent="0.25">
      <c r="B395" s="25"/>
      <c r="C395" s="23"/>
      <c r="D395" s="23"/>
      <c r="E395" s="24"/>
      <c r="F395" s="146" t="s">
        <v>104</v>
      </c>
      <c r="G395" s="160">
        <f>SUM('2.CAD NCCF'!G395,'3.USD NCCF'!G395,'4.EUR NCCF'!G395,'5.GBP NCCF'!G395,'6.Other(Incld) NCCF'!G395)</f>
        <v>0</v>
      </c>
      <c r="H395" s="161">
        <f>SUM('2.CAD NCCF'!H395,'3.USD NCCF'!H395,'4.EUR NCCF'!H395,'5.GBP NCCF'!H395,'6.Other(Incld) NCCF'!H395)</f>
        <v>0</v>
      </c>
      <c r="I395" s="149">
        <f>SUM('2.CAD NCCF'!I395,'3.USD NCCF'!I395,'4.EUR NCCF'!I395,'5.GBP NCCF'!I395,'6.Other(Incld) NCCF'!I395)</f>
        <v>0</v>
      </c>
      <c r="J395" s="149">
        <f>SUM('2.CAD NCCF'!J395,'3.USD NCCF'!J395,'4.EUR NCCF'!J395,'5.GBP NCCF'!J395,'6.Other(Incld) NCCF'!J395)</f>
        <v>0</v>
      </c>
      <c r="K395" s="150">
        <f>SUM('2.CAD NCCF'!K395,'3.USD NCCF'!K395,'4.EUR NCCF'!K395,'5.GBP NCCF'!K395,'6.Other(Incld) NCCF'!K395)</f>
        <v>0</v>
      </c>
      <c r="L395" s="151">
        <f>SUM('2.CAD NCCF'!L395,'3.USD NCCF'!L395,'4.EUR NCCF'!L395,'5.GBP NCCF'!L395,'6.Other(Incld) NCCF'!L395)</f>
        <v>0</v>
      </c>
      <c r="M395" s="162">
        <f>SUM('2.CAD NCCF'!M395,'3.USD NCCF'!M395,'4.EUR NCCF'!M395,'5.GBP NCCF'!M395,'6.Other(Incld) NCCF'!M395)</f>
        <v>0</v>
      </c>
      <c r="N395" s="152">
        <f>SUM('2.CAD NCCF'!N395,'3.USD NCCF'!N395,'4.EUR NCCF'!N395,'5.GBP NCCF'!N395,'6.Other(Incld) NCCF'!N395)</f>
        <v>0</v>
      </c>
      <c r="O395" s="152">
        <f>SUM('2.CAD NCCF'!O395,'3.USD NCCF'!O395,'4.EUR NCCF'!O395,'5.GBP NCCF'!O395,'6.Other(Incld) NCCF'!O395)</f>
        <v>0</v>
      </c>
      <c r="P395" s="152">
        <f>SUM('2.CAD NCCF'!P395,'3.USD NCCF'!P395,'4.EUR NCCF'!P395,'5.GBP NCCF'!P395,'6.Other(Incld) NCCF'!P395)</f>
        <v>0</v>
      </c>
      <c r="Q395" s="152">
        <f>SUM('2.CAD NCCF'!Q395,'3.USD NCCF'!Q395,'4.EUR NCCF'!Q395,'5.GBP NCCF'!Q395,'6.Other(Incld) NCCF'!Q395)</f>
        <v>0</v>
      </c>
      <c r="R395" s="152">
        <f>SUM('2.CAD NCCF'!R395,'3.USD NCCF'!R395,'4.EUR NCCF'!R395,'5.GBP NCCF'!R395,'6.Other(Incld) NCCF'!R395)</f>
        <v>0</v>
      </c>
      <c r="S395" s="152">
        <f>SUM('2.CAD NCCF'!S395,'3.USD NCCF'!S395,'4.EUR NCCF'!S395,'5.GBP NCCF'!S395,'6.Other(Incld) NCCF'!S395)</f>
        <v>0</v>
      </c>
      <c r="T395" s="152">
        <f>SUM('2.CAD NCCF'!T395,'3.USD NCCF'!T395,'4.EUR NCCF'!T395,'5.GBP NCCF'!T395,'6.Other(Incld) NCCF'!T395)</f>
        <v>0</v>
      </c>
      <c r="U395" s="148">
        <f>SUM('2.CAD NCCF'!U395,'3.USD NCCF'!U395,'4.EUR NCCF'!U395,'5.GBP NCCF'!U395,'6.Other(Incld) NCCF'!U395)</f>
        <v>0</v>
      </c>
      <c r="V395" s="153">
        <f>SUM('2.CAD NCCF'!V395,'3.USD NCCF'!V395,'4.EUR NCCF'!V395,'5.GBP NCCF'!V395,'6.Other(Incld) NCCF'!V395)</f>
        <v>0</v>
      </c>
      <c r="W395" s="209">
        <f>SUM('2.CAD NCCF'!W395,'3.USD NCCF'!W395,'4.EUR NCCF'!W395,'5.GBP NCCF'!W395,'6.Other(Incld) NCCF'!W395)</f>
        <v>0</v>
      </c>
      <c r="Y395" s="326"/>
    </row>
    <row r="396" spans="2:25" x14ac:dyDescent="0.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x14ac:dyDescent="0.25">
      <c r="B397" s="25"/>
      <c r="C397" s="23"/>
      <c r="D397" s="23"/>
      <c r="E397" s="24"/>
      <c r="F397" s="146" t="s">
        <v>106</v>
      </c>
      <c r="G397" s="160">
        <f>SUM('2.CAD NCCF'!G397,'3.USD NCCF'!G397,'4.EUR NCCF'!G397,'5.GBP NCCF'!G397,'6.Other(Incld) NCCF'!G397)</f>
        <v>0</v>
      </c>
      <c r="H397" s="161">
        <f>SUM('2.CAD NCCF'!H397,'3.USD NCCF'!H397,'4.EUR NCCF'!H397,'5.GBP NCCF'!H397,'6.Other(Incld) NCCF'!H397)</f>
        <v>0</v>
      </c>
      <c r="I397" s="149">
        <f>SUM('2.CAD NCCF'!I397,'3.USD NCCF'!I397,'4.EUR NCCF'!I397,'5.GBP NCCF'!I397,'6.Other(Incld) NCCF'!I397)</f>
        <v>0</v>
      </c>
      <c r="J397" s="149">
        <f>SUM('2.CAD NCCF'!J397,'3.USD NCCF'!J397,'4.EUR NCCF'!J397,'5.GBP NCCF'!J397,'6.Other(Incld) NCCF'!J397)</f>
        <v>0</v>
      </c>
      <c r="K397" s="150">
        <f>SUM('2.CAD NCCF'!K397,'3.USD NCCF'!K397,'4.EUR NCCF'!K397,'5.GBP NCCF'!K397,'6.Other(Incld) NCCF'!K397)</f>
        <v>0</v>
      </c>
      <c r="L397" s="151">
        <f>SUM('2.CAD NCCF'!L397,'3.USD NCCF'!L397,'4.EUR NCCF'!L397,'5.GBP NCCF'!L397,'6.Other(Incld) NCCF'!L397)</f>
        <v>0</v>
      </c>
      <c r="M397" s="162">
        <f>SUM('2.CAD NCCF'!M397,'3.USD NCCF'!M397,'4.EUR NCCF'!M397,'5.GBP NCCF'!M397,'6.Other(Incld) NCCF'!M397)</f>
        <v>0</v>
      </c>
      <c r="N397" s="152">
        <f>SUM('2.CAD NCCF'!N397,'3.USD NCCF'!N397,'4.EUR NCCF'!N397,'5.GBP NCCF'!N397,'6.Other(Incld) NCCF'!N397)</f>
        <v>0</v>
      </c>
      <c r="O397" s="152">
        <f>SUM('2.CAD NCCF'!O397,'3.USD NCCF'!O397,'4.EUR NCCF'!O397,'5.GBP NCCF'!O397,'6.Other(Incld) NCCF'!O397)</f>
        <v>0</v>
      </c>
      <c r="P397" s="152">
        <f>SUM('2.CAD NCCF'!P397,'3.USD NCCF'!P397,'4.EUR NCCF'!P397,'5.GBP NCCF'!P397,'6.Other(Incld) NCCF'!P397)</f>
        <v>0</v>
      </c>
      <c r="Q397" s="152">
        <f>SUM('2.CAD NCCF'!Q397,'3.USD NCCF'!Q397,'4.EUR NCCF'!Q397,'5.GBP NCCF'!Q397,'6.Other(Incld) NCCF'!Q397)</f>
        <v>0</v>
      </c>
      <c r="R397" s="152">
        <f>SUM('2.CAD NCCF'!R397,'3.USD NCCF'!R397,'4.EUR NCCF'!R397,'5.GBP NCCF'!R397,'6.Other(Incld) NCCF'!R397)</f>
        <v>0</v>
      </c>
      <c r="S397" s="152">
        <f>SUM('2.CAD NCCF'!S397,'3.USD NCCF'!S397,'4.EUR NCCF'!S397,'5.GBP NCCF'!S397,'6.Other(Incld) NCCF'!S397)</f>
        <v>0</v>
      </c>
      <c r="T397" s="152">
        <f>SUM('2.CAD NCCF'!T397,'3.USD NCCF'!T397,'4.EUR NCCF'!T397,'5.GBP NCCF'!T397,'6.Other(Incld) NCCF'!T397)</f>
        <v>0</v>
      </c>
      <c r="U397" s="148">
        <f>SUM('2.CAD NCCF'!U397,'3.USD NCCF'!U397,'4.EUR NCCF'!U397,'5.GBP NCCF'!U397,'6.Other(Incld) NCCF'!U397)</f>
        <v>0</v>
      </c>
      <c r="V397" s="153">
        <f>SUM('2.CAD NCCF'!V397,'3.USD NCCF'!V397,'4.EUR NCCF'!V397,'5.GBP NCCF'!V397,'6.Other(Incld) NCCF'!V397)</f>
        <v>0</v>
      </c>
      <c r="W397" s="209">
        <f>SUM('2.CAD NCCF'!W397,'3.USD NCCF'!W397,'4.EUR NCCF'!W397,'5.GBP NCCF'!W397,'6.Other(Incld) NCCF'!W397)</f>
        <v>0</v>
      </c>
      <c r="Y397" s="326"/>
    </row>
    <row r="398" spans="2:25" outlineLevel="1" x14ac:dyDescent="0.25">
      <c r="B398" s="25"/>
      <c r="C398" s="23"/>
      <c r="D398" s="23"/>
      <c r="E398" s="24"/>
      <c r="F398" s="146" t="s">
        <v>107</v>
      </c>
      <c r="G398" s="160">
        <f>SUM('2.CAD NCCF'!G398,'3.USD NCCF'!G398,'4.EUR NCCF'!G398,'5.GBP NCCF'!G398,'6.Other(Incld) NCCF'!G398)</f>
        <v>0</v>
      </c>
      <c r="H398" s="161">
        <f>SUM('2.CAD NCCF'!H398,'3.USD NCCF'!H398,'4.EUR NCCF'!H398,'5.GBP NCCF'!H398,'6.Other(Incld) NCCF'!H398)</f>
        <v>0</v>
      </c>
      <c r="I398" s="149">
        <f>SUM('2.CAD NCCF'!I398,'3.USD NCCF'!I398,'4.EUR NCCF'!I398,'5.GBP NCCF'!I398,'6.Other(Incld) NCCF'!I398)</f>
        <v>0</v>
      </c>
      <c r="J398" s="149">
        <f>SUM('2.CAD NCCF'!J398,'3.USD NCCF'!J398,'4.EUR NCCF'!J398,'5.GBP NCCF'!J398,'6.Other(Incld) NCCF'!J398)</f>
        <v>0</v>
      </c>
      <c r="K398" s="150">
        <f>SUM('2.CAD NCCF'!K398,'3.USD NCCF'!K398,'4.EUR NCCF'!K398,'5.GBP NCCF'!K398,'6.Other(Incld) NCCF'!K398)</f>
        <v>0</v>
      </c>
      <c r="L398" s="151">
        <f>SUM('2.CAD NCCF'!L398,'3.USD NCCF'!L398,'4.EUR NCCF'!L398,'5.GBP NCCF'!L398,'6.Other(Incld) NCCF'!L398)</f>
        <v>0</v>
      </c>
      <c r="M398" s="162">
        <f>SUM('2.CAD NCCF'!M398,'3.USD NCCF'!M398,'4.EUR NCCF'!M398,'5.GBP NCCF'!M398,'6.Other(Incld) NCCF'!M398)</f>
        <v>0</v>
      </c>
      <c r="N398" s="152">
        <f>SUM('2.CAD NCCF'!N398,'3.USD NCCF'!N398,'4.EUR NCCF'!N398,'5.GBP NCCF'!N398,'6.Other(Incld) NCCF'!N398)</f>
        <v>0</v>
      </c>
      <c r="O398" s="152">
        <f>SUM('2.CAD NCCF'!O398,'3.USD NCCF'!O398,'4.EUR NCCF'!O398,'5.GBP NCCF'!O398,'6.Other(Incld) NCCF'!O398)</f>
        <v>0</v>
      </c>
      <c r="P398" s="152">
        <f>SUM('2.CAD NCCF'!P398,'3.USD NCCF'!P398,'4.EUR NCCF'!P398,'5.GBP NCCF'!P398,'6.Other(Incld) NCCF'!P398)</f>
        <v>0</v>
      </c>
      <c r="Q398" s="152">
        <f>SUM('2.CAD NCCF'!Q398,'3.USD NCCF'!Q398,'4.EUR NCCF'!Q398,'5.GBP NCCF'!Q398,'6.Other(Incld) NCCF'!Q398)</f>
        <v>0</v>
      </c>
      <c r="R398" s="152">
        <f>SUM('2.CAD NCCF'!R398,'3.USD NCCF'!R398,'4.EUR NCCF'!R398,'5.GBP NCCF'!R398,'6.Other(Incld) NCCF'!R398)</f>
        <v>0</v>
      </c>
      <c r="S398" s="152">
        <f>SUM('2.CAD NCCF'!S398,'3.USD NCCF'!S398,'4.EUR NCCF'!S398,'5.GBP NCCF'!S398,'6.Other(Incld) NCCF'!S398)</f>
        <v>0</v>
      </c>
      <c r="T398" s="152">
        <f>SUM('2.CAD NCCF'!T398,'3.USD NCCF'!T398,'4.EUR NCCF'!T398,'5.GBP NCCF'!T398,'6.Other(Incld) NCCF'!T398)</f>
        <v>0</v>
      </c>
      <c r="U398" s="148">
        <f>SUM('2.CAD NCCF'!U398,'3.USD NCCF'!U398,'4.EUR NCCF'!U398,'5.GBP NCCF'!U398,'6.Other(Incld) NCCF'!U398)</f>
        <v>0</v>
      </c>
      <c r="V398" s="153">
        <f>SUM('2.CAD NCCF'!V398,'3.USD NCCF'!V398,'4.EUR NCCF'!V398,'5.GBP NCCF'!V398,'6.Other(Incld) NCCF'!V398)</f>
        <v>0</v>
      </c>
      <c r="W398" s="209">
        <f>SUM('2.CAD NCCF'!W398,'3.USD NCCF'!W398,'4.EUR NCCF'!W398,'5.GBP NCCF'!W398,'6.Other(Incld) NCCF'!W398)</f>
        <v>0</v>
      </c>
      <c r="Y398" s="326"/>
    </row>
    <row r="399" spans="2:25" x14ac:dyDescent="0.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x14ac:dyDescent="0.25">
      <c r="B400" s="25"/>
      <c r="C400" s="23"/>
      <c r="D400" s="23"/>
      <c r="E400" s="24"/>
      <c r="F400" s="146" t="s">
        <v>109</v>
      </c>
      <c r="G400" s="160">
        <f>SUM('2.CAD NCCF'!G400,'3.USD NCCF'!G400,'4.EUR NCCF'!G400,'5.GBP NCCF'!G400,'6.Other(Incld) NCCF'!G400)</f>
        <v>0</v>
      </c>
      <c r="H400" s="161">
        <f>SUM('2.CAD NCCF'!H400,'3.USD NCCF'!H400,'4.EUR NCCF'!H400,'5.GBP NCCF'!H400,'6.Other(Incld) NCCF'!H400)</f>
        <v>0</v>
      </c>
      <c r="I400" s="149">
        <f>SUM('2.CAD NCCF'!I400,'3.USD NCCF'!I400,'4.EUR NCCF'!I400,'5.GBP NCCF'!I400,'6.Other(Incld) NCCF'!I400)</f>
        <v>0</v>
      </c>
      <c r="J400" s="149">
        <f>SUM('2.CAD NCCF'!J400,'3.USD NCCF'!J400,'4.EUR NCCF'!J400,'5.GBP NCCF'!J400,'6.Other(Incld) NCCF'!J400)</f>
        <v>0</v>
      </c>
      <c r="K400" s="150">
        <f>SUM('2.CAD NCCF'!K400,'3.USD NCCF'!K400,'4.EUR NCCF'!K400,'5.GBP NCCF'!K400,'6.Other(Incld) NCCF'!K400)</f>
        <v>0</v>
      </c>
      <c r="L400" s="151">
        <f>SUM('2.CAD NCCF'!L400,'3.USD NCCF'!L400,'4.EUR NCCF'!L400,'5.GBP NCCF'!L400,'6.Other(Incld) NCCF'!L400)</f>
        <v>0</v>
      </c>
      <c r="M400" s="162">
        <f>SUM('2.CAD NCCF'!M400,'3.USD NCCF'!M400,'4.EUR NCCF'!M400,'5.GBP NCCF'!M400,'6.Other(Incld) NCCF'!M400)</f>
        <v>0</v>
      </c>
      <c r="N400" s="152">
        <f>SUM('2.CAD NCCF'!N400,'3.USD NCCF'!N400,'4.EUR NCCF'!N400,'5.GBP NCCF'!N400,'6.Other(Incld) NCCF'!N400)</f>
        <v>0</v>
      </c>
      <c r="O400" s="152">
        <f>SUM('2.CAD NCCF'!O400,'3.USD NCCF'!O400,'4.EUR NCCF'!O400,'5.GBP NCCF'!O400,'6.Other(Incld) NCCF'!O400)</f>
        <v>0</v>
      </c>
      <c r="P400" s="152">
        <f>SUM('2.CAD NCCF'!P400,'3.USD NCCF'!P400,'4.EUR NCCF'!P400,'5.GBP NCCF'!P400,'6.Other(Incld) NCCF'!P400)</f>
        <v>0</v>
      </c>
      <c r="Q400" s="152">
        <f>SUM('2.CAD NCCF'!Q400,'3.USD NCCF'!Q400,'4.EUR NCCF'!Q400,'5.GBP NCCF'!Q400,'6.Other(Incld) NCCF'!Q400)</f>
        <v>0</v>
      </c>
      <c r="R400" s="152">
        <f>SUM('2.CAD NCCF'!R400,'3.USD NCCF'!R400,'4.EUR NCCF'!R400,'5.GBP NCCF'!R400,'6.Other(Incld) NCCF'!R400)</f>
        <v>0</v>
      </c>
      <c r="S400" s="152">
        <f>SUM('2.CAD NCCF'!S400,'3.USD NCCF'!S400,'4.EUR NCCF'!S400,'5.GBP NCCF'!S400,'6.Other(Incld) NCCF'!S400)</f>
        <v>0</v>
      </c>
      <c r="T400" s="152">
        <f>SUM('2.CAD NCCF'!T400,'3.USD NCCF'!T400,'4.EUR NCCF'!T400,'5.GBP NCCF'!T400,'6.Other(Incld) NCCF'!T400)</f>
        <v>0</v>
      </c>
      <c r="U400" s="148">
        <f>SUM('2.CAD NCCF'!U400,'3.USD NCCF'!U400,'4.EUR NCCF'!U400,'5.GBP NCCF'!U400,'6.Other(Incld) NCCF'!U400)</f>
        <v>0</v>
      </c>
      <c r="V400" s="153">
        <f>SUM('2.CAD NCCF'!V400,'3.USD NCCF'!V400,'4.EUR NCCF'!V400,'5.GBP NCCF'!V400,'6.Other(Incld) NCCF'!V400)</f>
        <v>0</v>
      </c>
      <c r="W400" s="209">
        <f>SUM('2.CAD NCCF'!W400,'3.USD NCCF'!W400,'4.EUR NCCF'!W400,'5.GBP NCCF'!W400,'6.Other(Incld) NCCF'!W400)</f>
        <v>0</v>
      </c>
      <c r="Y400" s="326"/>
    </row>
    <row r="401" spans="2:25" outlineLevel="1" x14ac:dyDescent="0.25">
      <c r="B401" s="25"/>
      <c r="C401" s="23"/>
      <c r="D401" s="23"/>
      <c r="E401" s="24"/>
      <c r="F401" s="146" t="s">
        <v>110</v>
      </c>
      <c r="G401" s="160">
        <f>SUM('2.CAD NCCF'!G401,'3.USD NCCF'!G401,'4.EUR NCCF'!G401,'5.GBP NCCF'!G401,'6.Other(Incld) NCCF'!G401)</f>
        <v>0</v>
      </c>
      <c r="H401" s="161">
        <f>SUM('2.CAD NCCF'!H401,'3.USD NCCF'!H401,'4.EUR NCCF'!H401,'5.GBP NCCF'!H401,'6.Other(Incld) NCCF'!H401)</f>
        <v>0</v>
      </c>
      <c r="I401" s="149">
        <f>SUM('2.CAD NCCF'!I401,'3.USD NCCF'!I401,'4.EUR NCCF'!I401,'5.GBP NCCF'!I401,'6.Other(Incld) NCCF'!I401)</f>
        <v>0</v>
      </c>
      <c r="J401" s="149">
        <f>SUM('2.CAD NCCF'!J401,'3.USD NCCF'!J401,'4.EUR NCCF'!J401,'5.GBP NCCF'!J401,'6.Other(Incld) NCCF'!J401)</f>
        <v>0</v>
      </c>
      <c r="K401" s="150">
        <f>SUM('2.CAD NCCF'!K401,'3.USD NCCF'!K401,'4.EUR NCCF'!K401,'5.GBP NCCF'!K401,'6.Other(Incld) NCCF'!K401)</f>
        <v>0</v>
      </c>
      <c r="L401" s="151">
        <f>SUM('2.CAD NCCF'!L401,'3.USD NCCF'!L401,'4.EUR NCCF'!L401,'5.GBP NCCF'!L401,'6.Other(Incld) NCCF'!L401)</f>
        <v>0</v>
      </c>
      <c r="M401" s="162">
        <f>SUM('2.CAD NCCF'!M401,'3.USD NCCF'!M401,'4.EUR NCCF'!M401,'5.GBP NCCF'!M401,'6.Other(Incld) NCCF'!M401)</f>
        <v>0</v>
      </c>
      <c r="N401" s="152">
        <f>SUM('2.CAD NCCF'!N401,'3.USD NCCF'!N401,'4.EUR NCCF'!N401,'5.GBP NCCF'!N401,'6.Other(Incld) NCCF'!N401)</f>
        <v>0</v>
      </c>
      <c r="O401" s="152">
        <f>SUM('2.CAD NCCF'!O401,'3.USD NCCF'!O401,'4.EUR NCCF'!O401,'5.GBP NCCF'!O401,'6.Other(Incld) NCCF'!O401)</f>
        <v>0</v>
      </c>
      <c r="P401" s="152">
        <f>SUM('2.CAD NCCF'!P401,'3.USD NCCF'!P401,'4.EUR NCCF'!P401,'5.GBP NCCF'!P401,'6.Other(Incld) NCCF'!P401)</f>
        <v>0</v>
      </c>
      <c r="Q401" s="152">
        <f>SUM('2.CAD NCCF'!Q401,'3.USD NCCF'!Q401,'4.EUR NCCF'!Q401,'5.GBP NCCF'!Q401,'6.Other(Incld) NCCF'!Q401)</f>
        <v>0</v>
      </c>
      <c r="R401" s="152">
        <f>SUM('2.CAD NCCF'!R401,'3.USD NCCF'!R401,'4.EUR NCCF'!R401,'5.GBP NCCF'!R401,'6.Other(Incld) NCCF'!R401)</f>
        <v>0</v>
      </c>
      <c r="S401" s="152">
        <f>SUM('2.CAD NCCF'!S401,'3.USD NCCF'!S401,'4.EUR NCCF'!S401,'5.GBP NCCF'!S401,'6.Other(Incld) NCCF'!S401)</f>
        <v>0</v>
      </c>
      <c r="T401" s="152">
        <f>SUM('2.CAD NCCF'!T401,'3.USD NCCF'!T401,'4.EUR NCCF'!T401,'5.GBP NCCF'!T401,'6.Other(Incld) NCCF'!T401)</f>
        <v>0</v>
      </c>
      <c r="U401" s="148">
        <f>SUM('2.CAD NCCF'!U401,'3.USD NCCF'!U401,'4.EUR NCCF'!U401,'5.GBP NCCF'!U401,'6.Other(Incld) NCCF'!U401)</f>
        <v>0</v>
      </c>
      <c r="V401" s="153">
        <f>SUM('2.CAD NCCF'!V401,'3.USD NCCF'!V401,'4.EUR NCCF'!V401,'5.GBP NCCF'!V401,'6.Other(Incld) NCCF'!V401)</f>
        <v>0</v>
      </c>
      <c r="W401" s="209">
        <f>SUM('2.CAD NCCF'!W401,'3.USD NCCF'!W401,'4.EUR NCCF'!W401,'5.GBP NCCF'!W401,'6.Other(Incld) NCCF'!W401)</f>
        <v>0</v>
      </c>
      <c r="Y401" s="326"/>
    </row>
    <row r="402" spans="2:25" x14ac:dyDescent="0.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x14ac:dyDescent="0.25">
      <c r="B403" s="25"/>
      <c r="C403" s="23"/>
      <c r="D403" s="23"/>
      <c r="E403" s="24"/>
      <c r="F403" s="146" t="s">
        <v>112</v>
      </c>
      <c r="G403" s="160">
        <f>SUM('2.CAD NCCF'!G403,'3.USD NCCF'!G403,'4.EUR NCCF'!G403,'5.GBP NCCF'!G403,'6.Other(Incld) NCCF'!G403)</f>
        <v>0</v>
      </c>
      <c r="H403" s="161">
        <f>SUM('2.CAD NCCF'!H403,'3.USD NCCF'!H403,'4.EUR NCCF'!H403,'5.GBP NCCF'!H403,'6.Other(Incld) NCCF'!H403)</f>
        <v>0</v>
      </c>
      <c r="I403" s="149">
        <f>SUM('2.CAD NCCF'!I403,'3.USD NCCF'!I403,'4.EUR NCCF'!I403,'5.GBP NCCF'!I403,'6.Other(Incld) NCCF'!I403)</f>
        <v>0</v>
      </c>
      <c r="J403" s="149">
        <f>SUM('2.CAD NCCF'!J403,'3.USD NCCF'!J403,'4.EUR NCCF'!J403,'5.GBP NCCF'!J403,'6.Other(Incld) NCCF'!J403)</f>
        <v>0</v>
      </c>
      <c r="K403" s="150">
        <f>SUM('2.CAD NCCF'!K403,'3.USD NCCF'!K403,'4.EUR NCCF'!K403,'5.GBP NCCF'!K403,'6.Other(Incld) NCCF'!K403)</f>
        <v>0</v>
      </c>
      <c r="L403" s="151">
        <f>SUM('2.CAD NCCF'!L403,'3.USD NCCF'!L403,'4.EUR NCCF'!L403,'5.GBP NCCF'!L403,'6.Other(Incld) NCCF'!L403)</f>
        <v>0</v>
      </c>
      <c r="M403" s="162">
        <f>SUM('2.CAD NCCF'!M403,'3.USD NCCF'!M403,'4.EUR NCCF'!M403,'5.GBP NCCF'!M403,'6.Other(Incld) NCCF'!M403)</f>
        <v>0</v>
      </c>
      <c r="N403" s="152">
        <f>SUM('2.CAD NCCF'!N403,'3.USD NCCF'!N403,'4.EUR NCCF'!N403,'5.GBP NCCF'!N403,'6.Other(Incld) NCCF'!N403)</f>
        <v>0</v>
      </c>
      <c r="O403" s="152">
        <f>SUM('2.CAD NCCF'!O403,'3.USD NCCF'!O403,'4.EUR NCCF'!O403,'5.GBP NCCF'!O403,'6.Other(Incld) NCCF'!O403)</f>
        <v>0</v>
      </c>
      <c r="P403" s="152">
        <f>SUM('2.CAD NCCF'!P403,'3.USD NCCF'!P403,'4.EUR NCCF'!P403,'5.GBP NCCF'!P403,'6.Other(Incld) NCCF'!P403)</f>
        <v>0</v>
      </c>
      <c r="Q403" s="152">
        <f>SUM('2.CAD NCCF'!Q403,'3.USD NCCF'!Q403,'4.EUR NCCF'!Q403,'5.GBP NCCF'!Q403,'6.Other(Incld) NCCF'!Q403)</f>
        <v>0</v>
      </c>
      <c r="R403" s="152">
        <f>SUM('2.CAD NCCF'!R403,'3.USD NCCF'!R403,'4.EUR NCCF'!R403,'5.GBP NCCF'!R403,'6.Other(Incld) NCCF'!R403)</f>
        <v>0</v>
      </c>
      <c r="S403" s="152">
        <f>SUM('2.CAD NCCF'!S403,'3.USD NCCF'!S403,'4.EUR NCCF'!S403,'5.GBP NCCF'!S403,'6.Other(Incld) NCCF'!S403)</f>
        <v>0</v>
      </c>
      <c r="T403" s="152">
        <f>SUM('2.CAD NCCF'!T403,'3.USD NCCF'!T403,'4.EUR NCCF'!T403,'5.GBP NCCF'!T403,'6.Other(Incld) NCCF'!T403)</f>
        <v>0</v>
      </c>
      <c r="U403" s="148">
        <f>SUM('2.CAD NCCF'!U403,'3.USD NCCF'!U403,'4.EUR NCCF'!U403,'5.GBP NCCF'!U403,'6.Other(Incld) NCCF'!U403)</f>
        <v>0</v>
      </c>
      <c r="V403" s="153">
        <f>SUM('2.CAD NCCF'!V403,'3.USD NCCF'!V403,'4.EUR NCCF'!V403,'5.GBP NCCF'!V403,'6.Other(Incld) NCCF'!V403)</f>
        <v>0</v>
      </c>
      <c r="W403" s="209">
        <f>SUM('2.CAD NCCF'!W403,'3.USD NCCF'!W403,'4.EUR NCCF'!W403,'5.GBP NCCF'!W403,'6.Other(Incld) NCCF'!W403)</f>
        <v>0</v>
      </c>
      <c r="Y403" s="326"/>
    </row>
    <row r="404" spans="2:25" outlineLevel="1" x14ac:dyDescent="0.25">
      <c r="B404" s="25"/>
      <c r="C404" s="23"/>
      <c r="D404" s="23"/>
      <c r="E404" s="24"/>
      <c r="F404" s="146" t="s">
        <v>113</v>
      </c>
      <c r="G404" s="160">
        <f>SUM('2.CAD NCCF'!G404,'3.USD NCCF'!G404,'4.EUR NCCF'!G404,'5.GBP NCCF'!G404,'6.Other(Incld) NCCF'!G404)</f>
        <v>0</v>
      </c>
      <c r="H404" s="161">
        <f>SUM('2.CAD NCCF'!H404,'3.USD NCCF'!H404,'4.EUR NCCF'!H404,'5.GBP NCCF'!H404,'6.Other(Incld) NCCF'!H404)</f>
        <v>0</v>
      </c>
      <c r="I404" s="149">
        <f>SUM('2.CAD NCCF'!I404,'3.USD NCCF'!I404,'4.EUR NCCF'!I404,'5.GBP NCCF'!I404,'6.Other(Incld) NCCF'!I404)</f>
        <v>0</v>
      </c>
      <c r="J404" s="149">
        <f>SUM('2.CAD NCCF'!J404,'3.USD NCCF'!J404,'4.EUR NCCF'!J404,'5.GBP NCCF'!J404,'6.Other(Incld) NCCF'!J404)</f>
        <v>0</v>
      </c>
      <c r="K404" s="150">
        <f>SUM('2.CAD NCCF'!K404,'3.USD NCCF'!K404,'4.EUR NCCF'!K404,'5.GBP NCCF'!K404,'6.Other(Incld) NCCF'!K404)</f>
        <v>0</v>
      </c>
      <c r="L404" s="151">
        <f>SUM('2.CAD NCCF'!L404,'3.USD NCCF'!L404,'4.EUR NCCF'!L404,'5.GBP NCCF'!L404,'6.Other(Incld) NCCF'!L404)</f>
        <v>0</v>
      </c>
      <c r="M404" s="162">
        <f>SUM('2.CAD NCCF'!M404,'3.USD NCCF'!M404,'4.EUR NCCF'!M404,'5.GBP NCCF'!M404,'6.Other(Incld) NCCF'!M404)</f>
        <v>0</v>
      </c>
      <c r="N404" s="152">
        <f>SUM('2.CAD NCCF'!N404,'3.USD NCCF'!N404,'4.EUR NCCF'!N404,'5.GBP NCCF'!N404,'6.Other(Incld) NCCF'!N404)</f>
        <v>0</v>
      </c>
      <c r="O404" s="152">
        <f>SUM('2.CAD NCCF'!O404,'3.USD NCCF'!O404,'4.EUR NCCF'!O404,'5.GBP NCCF'!O404,'6.Other(Incld) NCCF'!O404)</f>
        <v>0</v>
      </c>
      <c r="P404" s="152">
        <f>SUM('2.CAD NCCF'!P404,'3.USD NCCF'!P404,'4.EUR NCCF'!P404,'5.GBP NCCF'!P404,'6.Other(Incld) NCCF'!P404)</f>
        <v>0</v>
      </c>
      <c r="Q404" s="152">
        <f>SUM('2.CAD NCCF'!Q404,'3.USD NCCF'!Q404,'4.EUR NCCF'!Q404,'5.GBP NCCF'!Q404,'6.Other(Incld) NCCF'!Q404)</f>
        <v>0</v>
      </c>
      <c r="R404" s="152">
        <f>SUM('2.CAD NCCF'!R404,'3.USD NCCF'!R404,'4.EUR NCCF'!R404,'5.GBP NCCF'!R404,'6.Other(Incld) NCCF'!R404)</f>
        <v>0</v>
      </c>
      <c r="S404" s="152">
        <f>SUM('2.CAD NCCF'!S404,'3.USD NCCF'!S404,'4.EUR NCCF'!S404,'5.GBP NCCF'!S404,'6.Other(Incld) NCCF'!S404)</f>
        <v>0</v>
      </c>
      <c r="T404" s="152">
        <f>SUM('2.CAD NCCF'!T404,'3.USD NCCF'!T404,'4.EUR NCCF'!T404,'5.GBP NCCF'!T404,'6.Other(Incld) NCCF'!T404)</f>
        <v>0</v>
      </c>
      <c r="U404" s="148">
        <f>SUM('2.CAD NCCF'!U404,'3.USD NCCF'!U404,'4.EUR NCCF'!U404,'5.GBP NCCF'!U404,'6.Other(Incld) NCCF'!U404)</f>
        <v>0</v>
      </c>
      <c r="V404" s="153">
        <f>SUM('2.CAD NCCF'!V404,'3.USD NCCF'!V404,'4.EUR NCCF'!V404,'5.GBP NCCF'!V404,'6.Other(Incld) NCCF'!V404)</f>
        <v>0</v>
      </c>
      <c r="W404" s="209">
        <f>SUM('2.CAD NCCF'!W404,'3.USD NCCF'!W404,'4.EUR NCCF'!W404,'5.GBP NCCF'!W404,'6.Other(Incld) NCCF'!W404)</f>
        <v>0</v>
      </c>
      <c r="Y404" s="326"/>
    </row>
    <row r="405" spans="2:25" x14ac:dyDescent="0.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x14ac:dyDescent="0.25">
      <c r="B406" s="25"/>
      <c r="C406" s="23"/>
      <c r="D406" s="23"/>
      <c r="E406" s="24"/>
      <c r="F406" s="146" t="s">
        <v>115</v>
      </c>
      <c r="G406" s="160">
        <f>SUM('2.CAD NCCF'!G406,'3.USD NCCF'!G406,'4.EUR NCCF'!G406,'5.GBP NCCF'!G406,'6.Other(Incld) NCCF'!G406)</f>
        <v>0</v>
      </c>
      <c r="H406" s="161">
        <f>SUM('2.CAD NCCF'!H406,'3.USD NCCF'!H406,'4.EUR NCCF'!H406,'5.GBP NCCF'!H406,'6.Other(Incld) NCCF'!H406)</f>
        <v>0</v>
      </c>
      <c r="I406" s="149">
        <f>SUM('2.CAD NCCF'!I406,'3.USD NCCF'!I406,'4.EUR NCCF'!I406,'5.GBP NCCF'!I406,'6.Other(Incld) NCCF'!I406)</f>
        <v>0</v>
      </c>
      <c r="J406" s="149">
        <f>SUM('2.CAD NCCF'!J406,'3.USD NCCF'!J406,'4.EUR NCCF'!J406,'5.GBP NCCF'!J406,'6.Other(Incld) NCCF'!J406)</f>
        <v>0</v>
      </c>
      <c r="K406" s="150">
        <f>SUM('2.CAD NCCF'!K406,'3.USD NCCF'!K406,'4.EUR NCCF'!K406,'5.GBP NCCF'!K406,'6.Other(Incld) NCCF'!K406)</f>
        <v>0</v>
      </c>
      <c r="L406" s="151">
        <f>SUM('2.CAD NCCF'!L406,'3.USD NCCF'!L406,'4.EUR NCCF'!L406,'5.GBP NCCF'!L406,'6.Other(Incld) NCCF'!L406)</f>
        <v>0</v>
      </c>
      <c r="M406" s="162">
        <f>SUM('2.CAD NCCF'!M406,'3.USD NCCF'!M406,'4.EUR NCCF'!M406,'5.GBP NCCF'!M406,'6.Other(Incld) NCCF'!M406)</f>
        <v>0</v>
      </c>
      <c r="N406" s="152">
        <f>SUM('2.CAD NCCF'!N406,'3.USD NCCF'!N406,'4.EUR NCCF'!N406,'5.GBP NCCF'!N406,'6.Other(Incld) NCCF'!N406)</f>
        <v>0</v>
      </c>
      <c r="O406" s="152">
        <f>SUM('2.CAD NCCF'!O406,'3.USD NCCF'!O406,'4.EUR NCCF'!O406,'5.GBP NCCF'!O406,'6.Other(Incld) NCCF'!O406)</f>
        <v>0</v>
      </c>
      <c r="P406" s="152">
        <f>SUM('2.CAD NCCF'!P406,'3.USD NCCF'!P406,'4.EUR NCCF'!P406,'5.GBP NCCF'!P406,'6.Other(Incld) NCCF'!P406)</f>
        <v>0</v>
      </c>
      <c r="Q406" s="152">
        <f>SUM('2.CAD NCCF'!Q406,'3.USD NCCF'!Q406,'4.EUR NCCF'!Q406,'5.GBP NCCF'!Q406,'6.Other(Incld) NCCF'!Q406)</f>
        <v>0</v>
      </c>
      <c r="R406" s="152">
        <f>SUM('2.CAD NCCF'!R406,'3.USD NCCF'!R406,'4.EUR NCCF'!R406,'5.GBP NCCF'!R406,'6.Other(Incld) NCCF'!R406)</f>
        <v>0</v>
      </c>
      <c r="S406" s="152">
        <f>SUM('2.CAD NCCF'!S406,'3.USD NCCF'!S406,'4.EUR NCCF'!S406,'5.GBP NCCF'!S406,'6.Other(Incld) NCCF'!S406)</f>
        <v>0</v>
      </c>
      <c r="T406" s="152">
        <f>SUM('2.CAD NCCF'!T406,'3.USD NCCF'!T406,'4.EUR NCCF'!T406,'5.GBP NCCF'!T406,'6.Other(Incld) NCCF'!T406)</f>
        <v>0</v>
      </c>
      <c r="U406" s="148">
        <f>SUM('2.CAD NCCF'!U406,'3.USD NCCF'!U406,'4.EUR NCCF'!U406,'5.GBP NCCF'!U406,'6.Other(Incld) NCCF'!U406)</f>
        <v>0</v>
      </c>
      <c r="V406" s="153">
        <f>SUM('2.CAD NCCF'!V406,'3.USD NCCF'!V406,'4.EUR NCCF'!V406,'5.GBP NCCF'!V406,'6.Other(Incld) NCCF'!V406)</f>
        <v>0</v>
      </c>
      <c r="W406" s="209">
        <f>SUM('2.CAD NCCF'!W406,'3.USD NCCF'!W406,'4.EUR NCCF'!W406,'5.GBP NCCF'!W406,'6.Other(Incld) NCCF'!W406)</f>
        <v>0</v>
      </c>
      <c r="Y406" s="326"/>
    </row>
    <row r="407" spans="2:25" outlineLevel="1" x14ac:dyDescent="0.25">
      <c r="B407" s="25"/>
      <c r="C407" s="23"/>
      <c r="D407" s="23"/>
      <c r="E407" s="24"/>
      <c r="F407" s="146" t="s">
        <v>116</v>
      </c>
      <c r="G407" s="160">
        <f>SUM('2.CAD NCCF'!G407,'3.USD NCCF'!G407,'4.EUR NCCF'!G407,'5.GBP NCCF'!G407,'6.Other(Incld) NCCF'!G407)</f>
        <v>0</v>
      </c>
      <c r="H407" s="161">
        <f>SUM('2.CAD NCCF'!H407,'3.USD NCCF'!H407,'4.EUR NCCF'!H407,'5.GBP NCCF'!H407,'6.Other(Incld) NCCF'!H407)</f>
        <v>0</v>
      </c>
      <c r="I407" s="149">
        <f>SUM('2.CAD NCCF'!I407,'3.USD NCCF'!I407,'4.EUR NCCF'!I407,'5.GBP NCCF'!I407,'6.Other(Incld) NCCF'!I407)</f>
        <v>0</v>
      </c>
      <c r="J407" s="149">
        <f>SUM('2.CAD NCCF'!J407,'3.USD NCCF'!J407,'4.EUR NCCF'!J407,'5.GBP NCCF'!J407,'6.Other(Incld) NCCF'!J407)</f>
        <v>0</v>
      </c>
      <c r="K407" s="150">
        <f>SUM('2.CAD NCCF'!K407,'3.USD NCCF'!K407,'4.EUR NCCF'!K407,'5.GBP NCCF'!K407,'6.Other(Incld) NCCF'!K407)</f>
        <v>0</v>
      </c>
      <c r="L407" s="151">
        <f>SUM('2.CAD NCCF'!L407,'3.USD NCCF'!L407,'4.EUR NCCF'!L407,'5.GBP NCCF'!L407,'6.Other(Incld) NCCF'!L407)</f>
        <v>0</v>
      </c>
      <c r="M407" s="162">
        <f>SUM('2.CAD NCCF'!M407,'3.USD NCCF'!M407,'4.EUR NCCF'!M407,'5.GBP NCCF'!M407,'6.Other(Incld) NCCF'!M407)</f>
        <v>0</v>
      </c>
      <c r="N407" s="152">
        <f>SUM('2.CAD NCCF'!N407,'3.USD NCCF'!N407,'4.EUR NCCF'!N407,'5.GBP NCCF'!N407,'6.Other(Incld) NCCF'!N407)</f>
        <v>0</v>
      </c>
      <c r="O407" s="152">
        <f>SUM('2.CAD NCCF'!O407,'3.USD NCCF'!O407,'4.EUR NCCF'!O407,'5.GBP NCCF'!O407,'6.Other(Incld) NCCF'!O407)</f>
        <v>0</v>
      </c>
      <c r="P407" s="152">
        <f>SUM('2.CAD NCCF'!P407,'3.USD NCCF'!P407,'4.EUR NCCF'!P407,'5.GBP NCCF'!P407,'6.Other(Incld) NCCF'!P407)</f>
        <v>0</v>
      </c>
      <c r="Q407" s="152">
        <f>SUM('2.CAD NCCF'!Q407,'3.USD NCCF'!Q407,'4.EUR NCCF'!Q407,'5.GBP NCCF'!Q407,'6.Other(Incld) NCCF'!Q407)</f>
        <v>0</v>
      </c>
      <c r="R407" s="152">
        <f>SUM('2.CAD NCCF'!R407,'3.USD NCCF'!R407,'4.EUR NCCF'!R407,'5.GBP NCCF'!R407,'6.Other(Incld) NCCF'!R407)</f>
        <v>0</v>
      </c>
      <c r="S407" s="152">
        <f>SUM('2.CAD NCCF'!S407,'3.USD NCCF'!S407,'4.EUR NCCF'!S407,'5.GBP NCCF'!S407,'6.Other(Incld) NCCF'!S407)</f>
        <v>0</v>
      </c>
      <c r="T407" s="152">
        <f>SUM('2.CAD NCCF'!T407,'3.USD NCCF'!T407,'4.EUR NCCF'!T407,'5.GBP NCCF'!T407,'6.Other(Incld) NCCF'!T407)</f>
        <v>0</v>
      </c>
      <c r="U407" s="148">
        <f>SUM('2.CAD NCCF'!U407,'3.USD NCCF'!U407,'4.EUR NCCF'!U407,'5.GBP NCCF'!U407,'6.Other(Incld) NCCF'!U407)</f>
        <v>0</v>
      </c>
      <c r="V407" s="153">
        <f>SUM('2.CAD NCCF'!V407,'3.USD NCCF'!V407,'4.EUR NCCF'!V407,'5.GBP NCCF'!V407,'6.Other(Incld) NCCF'!V407)</f>
        <v>0</v>
      </c>
      <c r="W407" s="209">
        <f>SUM('2.CAD NCCF'!W407,'3.USD NCCF'!W407,'4.EUR NCCF'!W407,'5.GBP NCCF'!W407,'6.Other(Incld) NCCF'!W407)</f>
        <v>0</v>
      </c>
      <c r="Y407" s="326"/>
    </row>
    <row r="408" spans="2:25" x14ac:dyDescent="0.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x14ac:dyDescent="0.25">
      <c r="B409" s="25"/>
      <c r="C409" s="23"/>
      <c r="D409" s="23"/>
      <c r="E409" s="24"/>
      <c r="F409" s="146" t="s">
        <v>118</v>
      </c>
      <c r="G409" s="160">
        <f>SUM('2.CAD NCCF'!G409,'3.USD NCCF'!G409,'4.EUR NCCF'!G409,'5.GBP NCCF'!G409,'6.Other(Incld) NCCF'!G409)</f>
        <v>0</v>
      </c>
      <c r="H409" s="161">
        <f>SUM('2.CAD NCCF'!H409,'3.USD NCCF'!H409,'4.EUR NCCF'!H409,'5.GBP NCCF'!H409,'6.Other(Incld) NCCF'!H409)</f>
        <v>0</v>
      </c>
      <c r="I409" s="149">
        <f>SUM('2.CAD NCCF'!I409,'3.USD NCCF'!I409,'4.EUR NCCF'!I409,'5.GBP NCCF'!I409,'6.Other(Incld) NCCF'!I409)</f>
        <v>0</v>
      </c>
      <c r="J409" s="149">
        <f>SUM('2.CAD NCCF'!J409,'3.USD NCCF'!J409,'4.EUR NCCF'!J409,'5.GBP NCCF'!J409,'6.Other(Incld) NCCF'!J409)</f>
        <v>0</v>
      </c>
      <c r="K409" s="150">
        <f>SUM('2.CAD NCCF'!K409,'3.USD NCCF'!K409,'4.EUR NCCF'!K409,'5.GBP NCCF'!K409,'6.Other(Incld) NCCF'!K409)</f>
        <v>0</v>
      </c>
      <c r="L409" s="151">
        <f>SUM('2.CAD NCCF'!L409,'3.USD NCCF'!L409,'4.EUR NCCF'!L409,'5.GBP NCCF'!L409,'6.Other(Incld) NCCF'!L409)</f>
        <v>0</v>
      </c>
      <c r="M409" s="162">
        <f>SUM('2.CAD NCCF'!M409,'3.USD NCCF'!M409,'4.EUR NCCF'!M409,'5.GBP NCCF'!M409,'6.Other(Incld) NCCF'!M409)</f>
        <v>0</v>
      </c>
      <c r="N409" s="152">
        <f>SUM('2.CAD NCCF'!N409,'3.USD NCCF'!N409,'4.EUR NCCF'!N409,'5.GBP NCCF'!N409,'6.Other(Incld) NCCF'!N409)</f>
        <v>0</v>
      </c>
      <c r="O409" s="152">
        <f>SUM('2.CAD NCCF'!O409,'3.USD NCCF'!O409,'4.EUR NCCF'!O409,'5.GBP NCCF'!O409,'6.Other(Incld) NCCF'!O409)</f>
        <v>0</v>
      </c>
      <c r="P409" s="152">
        <f>SUM('2.CAD NCCF'!P409,'3.USD NCCF'!P409,'4.EUR NCCF'!P409,'5.GBP NCCF'!P409,'6.Other(Incld) NCCF'!P409)</f>
        <v>0</v>
      </c>
      <c r="Q409" s="152">
        <f>SUM('2.CAD NCCF'!Q409,'3.USD NCCF'!Q409,'4.EUR NCCF'!Q409,'5.GBP NCCF'!Q409,'6.Other(Incld) NCCF'!Q409)</f>
        <v>0</v>
      </c>
      <c r="R409" s="152">
        <f>SUM('2.CAD NCCF'!R409,'3.USD NCCF'!R409,'4.EUR NCCF'!R409,'5.GBP NCCF'!R409,'6.Other(Incld) NCCF'!R409)</f>
        <v>0</v>
      </c>
      <c r="S409" s="152">
        <f>SUM('2.CAD NCCF'!S409,'3.USD NCCF'!S409,'4.EUR NCCF'!S409,'5.GBP NCCF'!S409,'6.Other(Incld) NCCF'!S409)</f>
        <v>0</v>
      </c>
      <c r="T409" s="152">
        <f>SUM('2.CAD NCCF'!T409,'3.USD NCCF'!T409,'4.EUR NCCF'!T409,'5.GBP NCCF'!T409,'6.Other(Incld) NCCF'!T409)</f>
        <v>0</v>
      </c>
      <c r="U409" s="148">
        <f>SUM('2.CAD NCCF'!U409,'3.USD NCCF'!U409,'4.EUR NCCF'!U409,'5.GBP NCCF'!U409,'6.Other(Incld) NCCF'!U409)</f>
        <v>0</v>
      </c>
      <c r="V409" s="153">
        <f>SUM('2.CAD NCCF'!V409,'3.USD NCCF'!V409,'4.EUR NCCF'!V409,'5.GBP NCCF'!V409,'6.Other(Incld) NCCF'!V409)</f>
        <v>0</v>
      </c>
      <c r="W409" s="209">
        <f>SUM('2.CAD NCCF'!W409,'3.USD NCCF'!W409,'4.EUR NCCF'!W409,'5.GBP NCCF'!W409,'6.Other(Incld) NCCF'!W409)</f>
        <v>0</v>
      </c>
      <c r="Y409" s="326"/>
    </row>
    <row r="410" spans="2:25" outlineLevel="1" x14ac:dyDescent="0.25">
      <c r="B410" s="25"/>
      <c r="C410" s="23"/>
      <c r="D410" s="23"/>
      <c r="E410" s="24"/>
      <c r="F410" s="146" t="s">
        <v>119</v>
      </c>
      <c r="G410" s="160">
        <f>SUM('2.CAD NCCF'!G410,'3.USD NCCF'!G410,'4.EUR NCCF'!G410,'5.GBP NCCF'!G410,'6.Other(Incld) NCCF'!G410)</f>
        <v>0</v>
      </c>
      <c r="H410" s="161">
        <f>SUM('2.CAD NCCF'!H410,'3.USD NCCF'!H410,'4.EUR NCCF'!H410,'5.GBP NCCF'!H410,'6.Other(Incld) NCCF'!H410)</f>
        <v>0</v>
      </c>
      <c r="I410" s="149">
        <f>SUM('2.CAD NCCF'!I410,'3.USD NCCF'!I410,'4.EUR NCCF'!I410,'5.GBP NCCF'!I410,'6.Other(Incld) NCCF'!I410)</f>
        <v>0</v>
      </c>
      <c r="J410" s="149">
        <f>SUM('2.CAD NCCF'!J410,'3.USD NCCF'!J410,'4.EUR NCCF'!J410,'5.GBP NCCF'!J410,'6.Other(Incld) NCCF'!J410)</f>
        <v>0</v>
      </c>
      <c r="K410" s="150">
        <f>SUM('2.CAD NCCF'!K410,'3.USD NCCF'!K410,'4.EUR NCCF'!K410,'5.GBP NCCF'!K410,'6.Other(Incld) NCCF'!K410)</f>
        <v>0</v>
      </c>
      <c r="L410" s="151">
        <f>SUM('2.CAD NCCF'!L410,'3.USD NCCF'!L410,'4.EUR NCCF'!L410,'5.GBP NCCF'!L410,'6.Other(Incld) NCCF'!L410)</f>
        <v>0</v>
      </c>
      <c r="M410" s="162">
        <f>SUM('2.CAD NCCF'!M410,'3.USD NCCF'!M410,'4.EUR NCCF'!M410,'5.GBP NCCF'!M410,'6.Other(Incld) NCCF'!M410)</f>
        <v>0</v>
      </c>
      <c r="N410" s="152">
        <f>SUM('2.CAD NCCF'!N410,'3.USD NCCF'!N410,'4.EUR NCCF'!N410,'5.GBP NCCF'!N410,'6.Other(Incld) NCCF'!N410)</f>
        <v>0</v>
      </c>
      <c r="O410" s="152">
        <f>SUM('2.CAD NCCF'!O410,'3.USD NCCF'!O410,'4.EUR NCCF'!O410,'5.GBP NCCF'!O410,'6.Other(Incld) NCCF'!O410)</f>
        <v>0</v>
      </c>
      <c r="P410" s="152">
        <f>SUM('2.CAD NCCF'!P410,'3.USD NCCF'!P410,'4.EUR NCCF'!P410,'5.GBP NCCF'!P410,'6.Other(Incld) NCCF'!P410)</f>
        <v>0</v>
      </c>
      <c r="Q410" s="152">
        <f>SUM('2.CAD NCCF'!Q410,'3.USD NCCF'!Q410,'4.EUR NCCF'!Q410,'5.GBP NCCF'!Q410,'6.Other(Incld) NCCF'!Q410)</f>
        <v>0</v>
      </c>
      <c r="R410" s="152">
        <f>SUM('2.CAD NCCF'!R410,'3.USD NCCF'!R410,'4.EUR NCCF'!R410,'5.GBP NCCF'!R410,'6.Other(Incld) NCCF'!R410)</f>
        <v>0</v>
      </c>
      <c r="S410" s="152">
        <f>SUM('2.CAD NCCF'!S410,'3.USD NCCF'!S410,'4.EUR NCCF'!S410,'5.GBP NCCF'!S410,'6.Other(Incld) NCCF'!S410)</f>
        <v>0</v>
      </c>
      <c r="T410" s="152">
        <f>SUM('2.CAD NCCF'!T410,'3.USD NCCF'!T410,'4.EUR NCCF'!T410,'5.GBP NCCF'!T410,'6.Other(Incld) NCCF'!T410)</f>
        <v>0</v>
      </c>
      <c r="U410" s="148">
        <f>SUM('2.CAD NCCF'!U410,'3.USD NCCF'!U410,'4.EUR NCCF'!U410,'5.GBP NCCF'!U410,'6.Other(Incld) NCCF'!U410)</f>
        <v>0</v>
      </c>
      <c r="V410" s="153">
        <f>SUM('2.CAD NCCF'!V410,'3.USD NCCF'!V410,'4.EUR NCCF'!V410,'5.GBP NCCF'!V410,'6.Other(Incld) NCCF'!V410)</f>
        <v>0</v>
      </c>
      <c r="W410" s="209">
        <f>SUM('2.CAD NCCF'!W410,'3.USD NCCF'!W410,'4.EUR NCCF'!W410,'5.GBP NCCF'!W410,'6.Other(Incld) NCCF'!W410)</f>
        <v>0</v>
      </c>
      <c r="Y410" s="326"/>
    </row>
    <row r="411" spans="2:25" x14ac:dyDescent="0.25">
      <c r="B411" s="25"/>
      <c r="C411" s="23"/>
      <c r="D411" s="23" t="s">
        <v>120</v>
      </c>
      <c r="E411" s="24"/>
      <c r="F411" s="24"/>
      <c r="G411" s="68">
        <f t="shared" ref="G411:W411" si="88">SUBTOTAL(9,G412:G414)</f>
        <v>0</v>
      </c>
      <c r="H411" s="65">
        <f t="shared" si="88"/>
        <v>0</v>
      </c>
      <c r="I411" s="65">
        <f t="shared" si="88"/>
        <v>0</v>
      </c>
      <c r="J411" s="65">
        <f t="shared" si="88"/>
        <v>0</v>
      </c>
      <c r="K411" s="65">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x14ac:dyDescent="0.25">
      <c r="B412" s="25"/>
      <c r="C412" s="23"/>
      <c r="D412" s="23"/>
      <c r="E412" s="24"/>
      <c r="F412" s="146" t="s">
        <v>121</v>
      </c>
      <c r="G412" s="160">
        <f>SUM('2.CAD NCCF'!G412,'3.USD NCCF'!G412,'4.EUR NCCF'!G412,'5.GBP NCCF'!G412,'6.Other(Incld) NCCF'!G412)</f>
        <v>0</v>
      </c>
      <c r="H412" s="161">
        <f>SUM('2.CAD NCCF'!H412,'3.USD NCCF'!H412,'4.EUR NCCF'!H412,'5.GBP NCCF'!H412,'6.Other(Incld) NCCF'!H412)</f>
        <v>0</v>
      </c>
      <c r="I412" s="149">
        <f>SUM('2.CAD NCCF'!I412,'3.USD NCCF'!I412,'4.EUR NCCF'!I412,'5.GBP NCCF'!I412,'6.Other(Incld) NCCF'!I412)</f>
        <v>0</v>
      </c>
      <c r="J412" s="149">
        <f>SUM('2.CAD NCCF'!J412,'3.USD NCCF'!J412,'4.EUR NCCF'!J412,'5.GBP NCCF'!J412,'6.Other(Incld) NCCF'!J412)</f>
        <v>0</v>
      </c>
      <c r="K412" s="150">
        <f>SUM('2.CAD NCCF'!K412,'3.USD NCCF'!K412,'4.EUR NCCF'!K412,'5.GBP NCCF'!K412,'6.Other(Incld) NCCF'!K412)</f>
        <v>0</v>
      </c>
      <c r="L412" s="151">
        <f>SUM('2.CAD NCCF'!L412,'3.USD NCCF'!L412,'4.EUR NCCF'!L412,'5.GBP NCCF'!L412,'6.Other(Incld) NCCF'!L412)</f>
        <v>0</v>
      </c>
      <c r="M412" s="162">
        <f>SUM('2.CAD NCCF'!M412,'3.USD NCCF'!M412,'4.EUR NCCF'!M412,'5.GBP NCCF'!M412,'6.Other(Incld) NCCF'!M412)</f>
        <v>0</v>
      </c>
      <c r="N412" s="152">
        <f>SUM('2.CAD NCCF'!N412,'3.USD NCCF'!N412,'4.EUR NCCF'!N412,'5.GBP NCCF'!N412,'6.Other(Incld) NCCF'!N412)</f>
        <v>0</v>
      </c>
      <c r="O412" s="152">
        <f>SUM('2.CAD NCCF'!O412,'3.USD NCCF'!O412,'4.EUR NCCF'!O412,'5.GBP NCCF'!O412,'6.Other(Incld) NCCF'!O412)</f>
        <v>0</v>
      </c>
      <c r="P412" s="152">
        <f>SUM('2.CAD NCCF'!P412,'3.USD NCCF'!P412,'4.EUR NCCF'!P412,'5.GBP NCCF'!P412,'6.Other(Incld) NCCF'!P412)</f>
        <v>0</v>
      </c>
      <c r="Q412" s="152">
        <f>SUM('2.CAD NCCF'!Q412,'3.USD NCCF'!Q412,'4.EUR NCCF'!Q412,'5.GBP NCCF'!Q412,'6.Other(Incld) NCCF'!Q412)</f>
        <v>0</v>
      </c>
      <c r="R412" s="152">
        <f>SUM('2.CAD NCCF'!R412,'3.USD NCCF'!R412,'4.EUR NCCF'!R412,'5.GBP NCCF'!R412,'6.Other(Incld) NCCF'!R412)</f>
        <v>0</v>
      </c>
      <c r="S412" s="152">
        <f>SUM('2.CAD NCCF'!S412,'3.USD NCCF'!S412,'4.EUR NCCF'!S412,'5.GBP NCCF'!S412,'6.Other(Incld) NCCF'!S412)</f>
        <v>0</v>
      </c>
      <c r="T412" s="152">
        <f>SUM('2.CAD NCCF'!T412,'3.USD NCCF'!T412,'4.EUR NCCF'!T412,'5.GBP NCCF'!T412,'6.Other(Incld) NCCF'!T412)</f>
        <v>0</v>
      </c>
      <c r="U412" s="148">
        <f>SUM('2.CAD NCCF'!U412,'3.USD NCCF'!U412,'4.EUR NCCF'!U412,'5.GBP NCCF'!U412,'6.Other(Incld) NCCF'!U412)</f>
        <v>0</v>
      </c>
      <c r="V412" s="153">
        <f>SUM('2.CAD NCCF'!V412,'3.USD NCCF'!V412,'4.EUR NCCF'!V412,'5.GBP NCCF'!V412,'6.Other(Incld) NCCF'!V412)</f>
        <v>0</v>
      </c>
      <c r="W412" s="209">
        <f>SUM('2.CAD NCCF'!W412,'3.USD NCCF'!W412,'4.EUR NCCF'!W412,'5.GBP NCCF'!W412,'6.Other(Incld) NCCF'!W412)</f>
        <v>0</v>
      </c>
      <c r="Y412" s="326"/>
    </row>
    <row r="413" spans="2:25" outlineLevel="1" x14ac:dyDescent="0.25">
      <c r="B413" s="25"/>
      <c r="C413" s="23"/>
      <c r="D413" s="23"/>
      <c r="E413" s="24"/>
      <c r="F413" s="146" t="s">
        <v>122</v>
      </c>
      <c r="G413" s="160">
        <f>SUM('2.CAD NCCF'!G413,'3.USD NCCF'!G413,'4.EUR NCCF'!G413,'5.GBP NCCF'!G413,'6.Other(Incld) NCCF'!G413)</f>
        <v>0</v>
      </c>
      <c r="H413" s="161">
        <f>SUM('2.CAD NCCF'!H413,'3.USD NCCF'!H413,'4.EUR NCCF'!H413,'5.GBP NCCF'!H413,'6.Other(Incld) NCCF'!H413)</f>
        <v>0</v>
      </c>
      <c r="I413" s="149">
        <f>SUM('2.CAD NCCF'!I413,'3.USD NCCF'!I413,'4.EUR NCCF'!I413,'5.GBP NCCF'!I413,'6.Other(Incld) NCCF'!I413)</f>
        <v>0</v>
      </c>
      <c r="J413" s="149">
        <f>SUM('2.CAD NCCF'!J413,'3.USD NCCF'!J413,'4.EUR NCCF'!J413,'5.GBP NCCF'!J413,'6.Other(Incld) NCCF'!J413)</f>
        <v>0</v>
      </c>
      <c r="K413" s="150">
        <f>SUM('2.CAD NCCF'!K413,'3.USD NCCF'!K413,'4.EUR NCCF'!K413,'5.GBP NCCF'!K413,'6.Other(Incld) NCCF'!K413)</f>
        <v>0</v>
      </c>
      <c r="L413" s="151">
        <f>SUM('2.CAD NCCF'!L413,'3.USD NCCF'!L413,'4.EUR NCCF'!L413,'5.GBP NCCF'!L413,'6.Other(Incld) NCCF'!L413)</f>
        <v>0</v>
      </c>
      <c r="M413" s="162">
        <f>SUM('2.CAD NCCF'!M413,'3.USD NCCF'!M413,'4.EUR NCCF'!M413,'5.GBP NCCF'!M413,'6.Other(Incld) NCCF'!M413)</f>
        <v>0</v>
      </c>
      <c r="N413" s="152">
        <f>SUM('2.CAD NCCF'!N413,'3.USD NCCF'!N413,'4.EUR NCCF'!N413,'5.GBP NCCF'!N413,'6.Other(Incld) NCCF'!N413)</f>
        <v>0</v>
      </c>
      <c r="O413" s="152">
        <f>SUM('2.CAD NCCF'!O413,'3.USD NCCF'!O413,'4.EUR NCCF'!O413,'5.GBP NCCF'!O413,'6.Other(Incld) NCCF'!O413)</f>
        <v>0</v>
      </c>
      <c r="P413" s="152">
        <f>SUM('2.CAD NCCF'!P413,'3.USD NCCF'!P413,'4.EUR NCCF'!P413,'5.GBP NCCF'!P413,'6.Other(Incld) NCCF'!P413)</f>
        <v>0</v>
      </c>
      <c r="Q413" s="152">
        <f>SUM('2.CAD NCCF'!Q413,'3.USD NCCF'!Q413,'4.EUR NCCF'!Q413,'5.GBP NCCF'!Q413,'6.Other(Incld) NCCF'!Q413)</f>
        <v>0</v>
      </c>
      <c r="R413" s="152">
        <f>SUM('2.CAD NCCF'!R413,'3.USD NCCF'!R413,'4.EUR NCCF'!R413,'5.GBP NCCF'!R413,'6.Other(Incld) NCCF'!R413)</f>
        <v>0</v>
      </c>
      <c r="S413" s="152">
        <f>SUM('2.CAD NCCF'!S413,'3.USD NCCF'!S413,'4.EUR NCCF'!S413,'5.GBP NCCF'!S413,'6.Other(Incld) NCCF'!S413)</f>
        <v>0</v>
      </c>
      <c r="T413" s="152">
        <f>SUM('2.CAD NCCF'!T413,'3.USD NCCF'!T413,'4.EUR NCCF'!T413,'5.GBP NCCF'!T413,'6.Other(Incld) NCCF'!T413)</f>
        <v>0</v>
      </c>
      <c r="U413" s="148">
        <f>SUM('2.CAD NCCF'!U413,'3.USD NCCF'!U413,'4.EUR NCCF'!U413,'5.GBP NCCF'!U413,'6.Other(Incld) NCCF'!U413)</f>
        <v>0</v>
      </c>
      <c r="V413" s="153">
        <f>SUM('2.CAD NCCF'!V413,'3.USD NCCF'!V413,'4.EUR NCCF'!V413,'5.GBP NCCF'!V413,'6.Other(Incld) NCCF'!V413)</f>
        <v>0</v>
      </c>
      <c r="W413" s="209">
        <f>SUM('2.CAD NCCF'!W413,'3.USD NCCF'!W413,'4.EUR NCCF'!W413,'5.GBP NCCF'!W413,'6.Other(Incld) NCCF'!W413)</f>
        <v>0</v>
      </c>
      <c r="Y413" s="326"/>
    </row>
    <row r="414" spans="2:25" outlineLevel="1" x14ac:dyDescent="0.25">
      <c r="B414" s="25"/>
      <c r="C414" s="23"/>
      <c r="D414" s="23"/>
      <c r="E414" s="24"/>
      <c r="F414" s="146" t="s">
        <v>123</v>
      </c>
      <c r="G414" s="160">
        <f>SUM('2.CAD NCCF'!G414,'3.USD NCCF'!G414,'4.EUR NCCF'!G414,'5.GBP NCCF'!G414,'6.Other(Incld) NCCF'!G414)</f>
        <v>0</v>
      </c>
      <c r="H414" s="161">
        <f>SUM('2.CAD NCCF'!H414,'3.USD NCCF'!H414,'4.EUR NCCF'!H414,'5.GBP NCCF'!H414,'6.Other(Incld) NCCF'!H414)</f>
        <v>0</v>
      </c>
      <c r="I414" s="149">
        <f>SUM('2.CAD NCCF'!I414,'3.USD NCCF'!I414,'4.EUR NCCF'!I414,'5.GBP NCCF'!I414,'6.Other(Incld) NCCF'!I414)</f>
        <v>0</v>
      </c>
      <c r="J414" s="149">
        <f>SUM('2.CAD NCCF'!J414,'3.USD NCCF'!J414,'4.EUR NCCF'!J414,'5.GBP NCCF'!J414,'6.Other(Incld) NCCF'!J414)</f>
        <v>0</v>
      </c>
      <c r="K414" s="150">
        <f>SUM('2.CAD NCCF'!K414,'3.USD NCCF'!K414,'4.EUR NCCF'!K414,'5.GBP NCCF'!K414,'6.Other(Incld) NCCF'!K414)</f>
        <v>0</v>
      </c>
      <c r="L414" s="151">
        <f>SUM('2.CAD NCCF'!L414,'3.USD NCCF'!L414,'4.EUR NCCF'!L414,'5.GBP NCCF'!L414,'6.Other(Incld) NCCF'!L414)</f>
        <v>0</v>
      </c>
      <c r="M414" s="162">
        <f>SUM('2.CAD NCCF'!M414,'3.USD NCCF'!M414,'4.EUR NCCF'!M414,'5.GBP NCCF'!M414,'6.Other(Incld) NCCF'!M414)</f>
        <v>0</v>
      </c>
      <c r="N414" s="152">
        <f>SUM('2.CAD NCCF'!N414,'3.USD NCCF'!N414,'4.EUR NCCF'!N414,'5.GBP NCCF'!N414,'6.Other(Incld) NCCF'!N414)</f>
        <v>0</v>
      </c>
      <c r="O414" s="152">
        <f>SUM('2.CAD NCCF'!O414,'3.USD NCCF'!O414,'4.EUR NCCF'!O414,'5.GBP NCCF'!O414,'6.Other(Incld) NCCF'!O414)</f>
        <v>0</v>
      </c>
      <c r="P414" s="152">
        <f>SUM('2.CAD NCCF'!P414,'3.USD NCCF'!P414,'4.EUR NCCF'!P414,'5.GBP NCCF'!P414,'6.Other(Incld) NCCF'!P414)</f>
        <v>0</v>
      </c>
      <c r="Q414" s="152">
        <f>SUM('2.CAD NCCF'!Q414,'3.USD NCCF'!Q414,'4.EUR NCCF'!Q414,'5.GBP NCCF'!Q414,'6.Other(Incld) NCCF'!Q414)</f>
        <v>0</v>
      </c>
      <c r="R414" s="152">
        <f>SUM('2.CAD NCCF'!R414,'3.USD NCCF'!R414,'4.EUR NCCF'!R414,'5.GBP NCCF'!R414,'6.Other(Incld) NCCF'!R414)</f>
        <v>0</v>
      </c>
      <c r="S414" s="152">
        <f>SUM('2.CAD NCCF'!S414,'3.USD NCCF'!S414,'4.EUR NCCF'!S414,'5.GBP NCCF'!S414,'6.Other(Incld) NCCF'!S414)</f>
        <v>0</v>
      </c>
      <c r="T414" s="152">
        <f>SUM('2.CAD NCCF'!T414,'3.USD NCCF'!T414,'4.EUR NCCF'!T414,'5.GBP NCCF'!T414,'6.Other(Incld) NCCF'!T414)</f>
        <v>0</v>
      </c>
      <c r="U414" s="148">
        <f>SUM('2.CAD NCCF'!U414,'3.USD NCCF'!U414,'4.EUR NCCF'!U414,'5.GBP NCCF'!U414,'6.Other(Incld) NCCF'!U414)</f>
        <v>0</v>
      </c>
      <c r="V414" s="153">
        <f>SUM('2.CAD NCCF'!V414,'3.USD NCCF'!V414,'4.EUR NCCF'!V414,'5.GBP NCCF'!V414,'6.Other(Incld) NCCF'!V414)</f>
        <v>0</v>
      </c>
      <c r="W414" s="209">
        <f>SUM('2.CAD NCCF'!W414,'3.USD NCCF'!W414,'4.EUR NCCF'!W414,'5.GBP NCCF'!W414,'6.Other(Incld) NCCF'!W414)</f>
        <v>0</v>
      </c>
      <c r="Y414" s="326"/>
    </row>
    <row r="415" spans="2:25" x14ac:dyDescent="0.25">
      <c r="B415" s="25"/>
      <c r="C415" s="63"/>
      <c r="D415" s="23" t="s">
        <v>124</v>
      </c>
      <c r="E415" s="24"/>
      <c r="F415" s="24"/>
      <c r="G415" s="68">
        <f t="shared" ref="G415:W415" si="89">SUBTOTAL(9,G416:G417)</f>
        <v>0</v>
      </c>
      <c r="H415" s="65">
        <f t="shared" si="89"/>
        <v>0</v>
      </c>
      <c r="I415" s="65">
        <f t="shared" si="89"/>
        <v>0</v>
      </c>
      <c r="J415" s="65">
        <f t="shared" si="89"/>
        <v>0</v>
      </c>
      <c r="K415" s="65">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x14ac:dyDescent="0.25">
      <c r="B416" s="25"/>
      <c r="C416" s="23"/>
      <c r="D416" s="23"/>
      <c r="E416" s="24"/>
      <c r="F416" s="146" t="s">
        <v>125</v>
      </c>
      <c r="G416" s="160">
        <f>SUM('2.CAD NCCF'!G416,'3.USD NCCF'!G416,'4.EUR NCCF'!G416,'5.GBP NCCF'!G416,'6.Other(Incld) NCCF'!G416)</f>
        <v>0</v>
      </c>
      <c r="H416" s="161">
        <f>SUM('2.CAD NCCF'!H416,'3.USD NCCF'!H416,'4.EUR NCCF'!H416,'5.GBP NCCF'!H416,'6.Other(Incld) NCCF'!H416)</f>
        <v>0</v>
      </c>
      <c r="I416" s="149">
        <f>SUM('2.CAD NCCF'!I416,'3.USD NCCF'!I416,'4.EUR NCCF'!I416,'5.GBP NCCF'!I416,'6.Other(Incld) NCCF'!I416)</f>
        <v>0</v>
      </c>
      <c r="J416" s="149">
        <f>SUM('2.CAD NCCF'!J416,'3.USD NCCF'!J416,'4.EUR NCCF'!J416,'5.GBP NCCF'!J416,'6.Other(Incld) NCCF'!J416)</f>
        <v>0</v>
      </c>
      <c r="K416" s="150">
        <f>SUM('2.CAD NCCF'!K416,'3.USD NCCF'!K416,'4.EUR NCCF'!K416,'5.GBP NCCF'!K416,'6.Other(Incld) NCCF'!K416)</f>
        <v>0</v>
      </c>
      <c r="L416" s="151">
        <f>SUM('2.CAD NCCF'!L416,'3.USD NCCF'!L416,'4.EUR NCCF'!L416,'5.GBP NCCF'!L416,'6.Other(Incld) NCCF'!L416)</f>
        <v>0</v>
      </c>
      <c r="M416" s="162">
        <f>SUM('2.CAD NCCF'!M416,'3.USD NCCF'!M416,'4.EUR NCCF'!M416,'5.GBP NCCF'!M416,'6.Other(Incld) NCCF'!M416)</f>
        <v>0</v>
      </c>
      <c r="N416" s="152">
        <f>SUM('2.CAD NCCF'!N416,'3.USD NCCF'!N416,'4.EUR NCCF'!N416,'5.GBP NCCF'!N416,'6.Other(Incld) NCCF'!N416)</f>
        <v>0</v>
      </c>
      <c r="O416" s="152">
        <f>SUM('2.CAD NCCF'!O416,'3.USD NCCF'!O416,'4.EUR NCCF'!O416,'5.GBP NCCF'!O416,'6.Other(Incld) NCCF'!O416)</f>
        <v>0</v>
      </c>
      <c r="P416" s="152">
        <f>SUM('2.CAD NCCF'!P416,'3.USD NCCF'!P416,'4.EUR NCCF'!P416,'5.GBP NCCF'!P416,'6.Other(Incld) NCCF'!P416)</f>
        <v>0</v>
      </c>
      <c r="Q416" s="152">
        <f>SUM('2.CAD NCCF'!Q416,'3.USD NCCF'!Q416,'4.EUR NCCF'!Q416,'5.GBP NCCF'!Q416,'6.Other(Incld) NCCF'!Q416)</f>
        <v>0</v>
      </c>
      <c r="R416" s="152">
        <f>SUM('2.CAD NCCF'!R416,'3.USD NCCF'!R416,'4.EUR NCCF'!R416,'5.GBP NCCF'!R416,'6.Other(Incld) NCCF'!R416)</f>
        <v>0</v>
      </c>
      <c r="S416" s="152">
        <f>SUM('2.CAD NCCF'!S416,'3.USD NCCF'!S416,'4.EUR NCCF'!S416,'5.GBP NCCF'!S416,'6.Other(Incld) NCCF'!S416)</f>
        <v>0</v>
      </c>
      <c r="T416" s="152">
        <f>SUM('2.CAD NCCF'!T416,'3.USD NCCF'!T416,'4.EUR NCCF'!T416,'5.GBP NCCF'!T416,'6.Other(Incld) NCCF'!T416)</f>
        <v>0</v>
      </c>
      <c r="U416" s="148">
        <f>SUM('2.CAD NCCF'!U416,'3.USD NCCF'!U416,'4.EUR NCCF'!U416,'5.GBP NCCF'!U416,'6.Other(Incld) NCCF'!U416)</f>
        <v>0</v>
      </c>
      <c r="V416" s="153">
        <f>SUM('2.CAD NCCF'!V416,'3.USD NCCF'!V416,'4.EUR NCCF'!V416,'5.GBP NCCF'!V416,'6.Other(Incld) NCCF'!V416)</f>
        <v>0</v>
      </c>
      <c r="W416" s="209">
        <f>SUM('2.CAD NCCF'!W416,'3.USD NCCF'!W416,'4.EUR NCCF'!W416,'5.GBP NCCF'!W416,'6.Other(Incld) NCCF'!W416)</f>
        <v>0</v>
      </c>
      <c r="Y416" s="326"/>
    </row>
    <row r="417" spans="2:25" outlineLevel="1" x14ac:dyDescent="0.25">
      <c r="B417" s="25"/>
      <c r="C417" s="23"/>
      <c r="D417" s="23"/>
      <c r="E417" s="24"/>
      <c r="F417" s="146" t="s">
        <v>126</v>
      </c>
      <c r="G417" s="160">
        <f>SUM('2.CAD NCCF'!G417,'3.USD NCCF'!G417,'4.EUR NCCF'!G417,'5.GBP NCCF'!G417,'6.Other(Incld) NCCF'!G417)</f>
        <v>0</v>
      </c>
      <c r="H417" s="161">
        <f>SUM('2.CAD NCCF'!H417,'3.USD NCCF'!H417,'4.EUR NCCF'!H417,'5.GBP NCCF'!H417,'6.Other(Incld) NCCF'!H417)</f>
        <v>0</v>
      </c>
      <c r="I417" s="149">
        <f>SUM('2.CAD NCCF'!I417,'3.USD NCCF'!I417,'4.EUR NCCF'!I417,'5.GBP NCCF'!I417,'6.Other(Incld) NCCF'!I417)</f>
        <v>0</v>
      </c>
      <c r="J417" s="149">
        <f>SUM('2.CAD NCCF'!J417,'3.USD NCCF'!J417,'4.EUR NCCF'!J417,'5.GBP NCCF'!J417,'6.Other(Incld) NCCF'!J417)</f>
        <v>0</v>
      </c>
      <c r="K417" s="150">
        <f>SUM('2.CAD NCCF'!K417,'3.USD NCCF'!K417,'4.EUR NCCF'!K417,'5.GBP NCCF'!K417,'6.Other(Incld) NCCF'!K417)</f>
        <v>0</v>
      </c>
      <c r="L417" s="151">
        <f>SUM('2.CAD NCCF'!L417,'3.USD NCCF'!L417,'4.EUR NCCF'!L417,'5.GBP NCCF'!L417,'6.Other(Incld) NCCF'!L417)</f>
        <v>0</v>
      </c>
      <c r="M417" s="162">
        <f>SUM('2.CAD NCCF'!M417,'3.USD NCCF'!M417,'4.EUR NCCF'!M417,'5.GBP NCCF'!M417,'6.Other(Incld) NCCF'!M417)</f>
        <v>0</v>
      </c>
      <c r="N417" s="152">
        <f>SUM('2.CAD NCCF'!N417,'3.USD NCCF'!N417,'4.EUR NCCF'!N417,'5.GBP NCCF'!N417,'6.Other(Incld) NCCF'!N417)</f>
        <v>0</v>
      </c>
      <c r="O417" s="152">
        <f>SUM('2.CAD NCCF'!O417,'3.USD NCCF'!O417,'4.EUR NCCF'!O417,'5.GBP NCCF'!O417,'6.Other(Incld) NCCF'!O417)</f>
        <v>0</v>
      </c>
      <c r="P417" s="152">
        <f>SUM('2.CAD NCCF'!P417,'3.USD NCCF'!P417,'4.EUR NCCF'!P417,'5.GBP NCCF'!P417,'6.Other(Incld) NCCF'!P417)</f>
        <v>0</v>
      </c>
      <c r="Q417" s="152">
        <f>SUM('2.CAD NCCF'!Q417,'3.USD NCCF'!Q417,'4.EUR NCCF'!Q417,'5.GBP NCCF'!Q417,'6.Other(Incld) NCCF'!Q417)</f>
        <v>0</v>
      </c>
      <c r="R417" s="152">
        <f>SUM('2.CAD NCCF'!R417,'3.USD NCCF'!R417,'4.EUR NCCF'!R417,'5.GBP NCCF'!R417,'6.Other(Incld) NCCF'!R417)</f>
        <v>0</v>
      </c>
      <c r="S417" s="152">
        <f>SUM('2.CAD NCCF'!S417,'3.USD NCCF'!S417,'4.EUR NCCF'!S417,'5.GBP NCCF'!S417,'6.Other(Incld) NCCF'!S417)</f>
        <v>0</v>
      </c>
      <c r="T417" s="152">
        <f>SUM('2.CAD NCCF'!T417,'3.USD NCCF'!T417,'4.EUR NCCF'!T417,'5.GBP NCCF'!T417,'6.Other(Incld) NCCF'!T417)</f>
        <v>0</v>
      </c>
      <c r="U417" s="148">
        <f>SUM('2.CAD NCCF'!U417,'3.USD NCCF'!U417,'4.EUR NCCF'!U417,'5.GBP NCCF'!U417,'6.Other(Incld) NCCF'!U417)</f>
        <v>0</v>
      </c>
      <c r="V417" s="153">
        <f>SUM('2.CAD NCCF'!V417,'3.USD NCCF'!V417,'4.EUR NCCF'!V417,'5.GBP NCCF'!V417,'6.Other(Incld) NCCF'!V417)</f>
        <v>0</v>
      </c>
      <c r="W417" s="209">
        <f>SUM('2.CAD NCCF'!W417,'3.USD NCCF'!W417,'4.EUR NCCF'!W417,'5.GBP NCCF'!W417,'6.Other(Incld) NCCF'!W417)</f>
        <v>0</v>
      </c>
      <c r="Y417" s="326"/>
    </row>
    <row r="418" spans="2:25" x14ac:dyDescent="0.25">
      <c r="B418" s="25"/>
      <c r="C418" s="23" t="s">
        <v>292</v>
      </c>
      <c r="D418" s="63"/>
      <c r="E418" s="63"/>
      <c r="F418" s="24"/>
      <c r="G418" s="68"/>
      <c r="H418" s="65"/>
      <c r="I418" s="65"/>
      <c r="J418" s="65"/>
      <c r="K418" s="65"/>
      <c r="L418" s="51"/>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5"/>
      <c r="L419" s="51"/>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x14ac:dyDescent="0.25">
      <c r="B421" s="25"/>
      <c r="C421" s="23"/>
      <c r="D421" s="23"/>
      <c r="E421" s="24"/>
      <c r="F421" s="146" t="s">
        <v>52</v>
      </c>
      <c r="G421" s="160">
        <f>SUM('2.CAD NCCF'!G421,'3.USD NCCF'!G421,'4.EUR NCCF'!G421,'5.GBP NCCF'!G421,'6.Other(Incld) NCCF'!G421)</f>
        <v>0</v>
      </c>
      <c r="H421" s="161">
        <f>SUM('2.CAD NCCF'!H421,'3.USD NCCF'!H421,'4.EUR NCCF'!H421,'5.GBP NCCF'!H421,'6.Other(Incld) NCCF'!H421)</f>
        <v>0</v>
      </c>
      <c r="I421" s="149">
        <f>SUM('2.CAD NCCF'!I421,'3.USD NCCF'!I421,'4.EUR NCCF'!I421,'5.GBP NCCF'!I421,'6.Other(Incld) NCCF'!I421)</f>
        <v>0</v>
      </c>
      <c r="J421" s="149">
        <f>SUM('2.CAD NCCF'!J421,'3.USD NCCF'!J421,'4.EUR NCCF'!J421,'5.GBP NCCF'!J421,'6.Other(Incld) NCCF'!J421)</f>
        <v>0</v>
      </c>
      <c r="K421" s="150">
        <f>SUM('2.CAD NCCF'!K421,'3.USD NCCF'!K421,'4.EUR NCCF'!K421,'5.GBP NCCF'!K421,'6.Other(Incld) NCCF'!K421)</f>
        <v>0</v>
      </c>
      <c r="L421" s="151">
        <f>SUM('2.CAD NCCF'!L421,'3.USD NCCF'!L421,'4.EUR NCCF'!L421,'5.GBP NCCF'!L421,'6.Other(Incld) NCCF'!L421)</f>
        <v>0</v>
      </c>
      <c r="M421" s="162">
        <f>SUM('2.CAD NCCF'!M421,'3.USD NCCF'!M421,'4.EUR NCCF'!M421,'5.GBP NCCF'!M421,'6.Other(Incld) NCCF'!M421)</f>
        <v>0</v>
      </c>
      <c r="N421" s="152">
        <f>SUM('2.CAD NCCF'!N421,'3.USD NCCF'!N421,'4.EUR NCCF'!N421,'5.GBP NCCF'!N421,'6.Other(Incld) NCCF'!N421)</f>
        <v>0</v>
      </c>
      <c r="O421" s="152">
        <f>SUM('2.CAD NCCF'!O421,'3.USD NCCF'!O421,'4.EUR NCCF'!O421,'5.GBP NCCF'!O421,'6.Other(Incld) NCCF'!O421)</f>
        <v>0</v>
      </c>
      <c r="P421" s="152">
        <f>SUM('2.CAD NCCF'!P421,'3.USD NCCF'!P421,'4.EUR NCCF'!P421,'5.GBP NCCF'!P421,'6.Other(Incld) NCCF'!P421)</f>
        <v>0</v>
      </c>
      <c r="Q421" s="152">
        <f>SUM('2.CAD NCCF'!Q421,'3.USD NCCF'!Q421,'4.EUR NCCF'!Q421,'5.GBP NCCF'!Q421,'6.Other(Incld) NCCF'!Q421)</f>
        <v>0</v>
      </c>
      <c r="R421" s="152">
        <f>SUM('2.CAD NCCF'!R421,'3.USD NCCF'!R421,'4.EUR NCCF'!R421,'5.GBP NCCF'!R421,'6.Other(Incld) NCCF'!R421)</f>
        <v>0</v>
      </c>
      <c r="S421" s="152">
        <f>SUM('2.CAD NCCF'!S421,'3.USD NCCF'!S421,'4.EUR NCCF'!S421,'5.GBP NCCF'!S421,'6.Other(Incld) NCCF'!S421)</f>
        <v>0</v>
      </c>
      <c r="T421" s="152">
        <f>SUM('2.CAD NCCF'!T421,'3.USD NCCF'!T421,'4.EUR NCCF'!T421,'5.GBP NCCF'!T421,'6.Other(Incld) NCCF'!T421)</f>
        <v>0</v>
      </c>
      <c r="U421" s="148">
        <f>SUM('2.CAD NCCF'!U421,'3.USD NCCF'!U421,'4.EUR NCCF'!U421,'5.GBP NCCF'!U421,'6.Other(Incld) NCCF'!U421)</f>
        <v>0</v>
      </c>
      <c r="V421" s="153">
        <f>SUM('2.CAD NCCF'!V421,'3.USD NCCF'!V421,'4.EUR NCCF'!V421,'5.GBP NCCF'!V421,'6.Other(Incld) NCCF'!V421)</f>
        <v>0</v>
      </c>
      <c r="W421" s="209">
        <f>SUM('2.CAD NCCF'!W421,'3.USD NCCF'!W421,'4.EUR NCCF'!W421,'5.GBP NCCF'!W421,'6.Other(Incld) NCCF'!W421)</f>
        <v>0</v>
      </c>
      <c r="Y421" s="326"/>
    </row>
    <row r="422" spans="2:25" outlineLevel="1" x14ac:dyDescent="0.25">
      <c r="B422" s="25"/>
      <c r="C422" s="23"/>
      <c r="D422" s="23"/>
      <c r="E422" s="24"/>
      <c r="F422" s="146" t="s">
        <v>53</v>
      </c>
      <c r="G422" s="160">
        <f>SUM('2.CAD NCCF'!G422,'3.USD NCCF'!G422,'4.EUR NCCF'!G422,'5.GBP NCCF'!G422,'6.Other(Incld) NCCF'!G422)</f>
        <v>0</v>
      </c>
      <c r="H422" s="161">
        <f>SUM('2.CAD NCCF'!H422,'3.USD NCCF'!H422,'4.EUR NCCF'!H422,'5.GBP NCCF'!H422,'6.Other(Incld) NCCF'!H422)</f>
        <v>0</v>
      </c>
      <c r="I422" s="149">
        <f>SUM('2.CAD NCCF'!I422,'3.USD NCCF'!I422,'4.EUR NCCF'!I422,'5.GBP NCCF'!I422,'6.Other(Incld) NCCF'!I422)</f>
        <v>0</v>
      </c>
      <c r="J422" s="149">
        <f>SUM('2.CAD NCCF'!J422,'3.USD NCCF'!J422,'4.EUR NCCF'!J422,'5.GBP NCCF'!J422,'6.Other(Incld) NCCF'!J422)</f>
        <v>0</v>
      </c>
      <c r="K422" s="150">
        <f>SUM('2.CAD NCCF'!K422,'3.USD NCCF'!K422,'4.EUR NCCF'!K422,'5.GBP NCCF'!K422,'6.Other(Incld) NCCF'!K422)</f>
        <v>0</v>
      </c>
      <c r="L422" s="151">
        <f>SUM('2.CAD NCCF'!L422,'3.USD NCCF'!L422,'4.EUR NCCF'!L422,'5.GBP NCCF'!L422,'6.Other(Incld) NCCF'!L422)</f>
        <v>0</v>
      </c>
      <c r="M422" s="162">
        <f>SUM('2.CAD NCCF'!M422,'3.USD NCCF'!M422,'4.EUR NCCF'!M422,'5.GBP NCCF'!M422,'6.Other(Incld) NCCF'!M422)</f>
        <v>0</v>
      </c>
      <c r="N422" s="152">
        <f>SUM('2.CAD NCCF'!N422,'3.USD NCCF'!N422,'4.EUR NCCF'!N422,'5.GBP NCCF'!N422,'6.Other(Incld) NCCF'!N422)</f>
        <v>0</v>
      </c>
      <c r="O422" s="152">
        <f>SUM('2.CAD NCCF'!O422,'3.USD NCCF'!O422,'4.EUR NCCF'!O422,'5.GBP NCCF'!O422,'6.Other(Incld) NCCF'!O422)</f>
        <v>0</v>
      </c>
      <c r="P422" s="152">
        <f>SUM('2.CAD NCCF'!P422,'3.USD NCCF'!P422,'4.EUR NCCF'!P422,'5.GBP NCCF'!P422,'6.Other(Incld) NCCF'!P422)</f>
        <v>0</v>
      </c>
      <c r="Q422" s="152">
        <f>SUM('2.CAD NCCF'!Q422,'3.USD NCCF'!Q422,'4.EUR NCCF'!Q422,'5.GBP NCCF'!Q422,'6.Other(Incld) NCCF'!Q422)</f>
        <v>0</v>
      </c>
      <c r="R422" s="152">
        <f>SUM('2.CAD NCCF'!R422,'3.USD NCCF'!R422,'4.EUR NCCF'!R422,'5.GBP NCCF'!R422,'6.Other(Incld) NCCF'!R422)</f>
        <v>0</v>
      </c>
      <c r="S422" s="152">
        <f>SUM('2.CAD NCCF'!S422,'3.USD NCCF'!S422,'4.EUR NCCF'!S422,'5.GBP NCCF'!S422,'6.Other(Incld) NCCF'!S422)</f>
        <v>0</v>
      </c>
      <c r="T422" s="152">
        <f>SUM('2.CAD NCCF'!T422,'3.USD NCCF'!T422,'4.EUR NCCF'!T422,'5.GBP NCCF'!T422,'6.Other(Incld) NCCF'!T422)</f>
        <v>0</v>
      </c>
      <c r="U422" s="148">
        <f>SUM('2.CAD NCCF'!U422,'3.USD NCCF'!U422,'4.EUR NCCF'!U422,'5.GBP NCCF'!U422,'6.Other(Incld) NCCF'!U422)</f>
        <v>0</v>
      </c>
      <c r="V422" s="153">
        <f>SUM('2.CAD NCCF'!V422,'3.USD NCCF'!V422,'4.EUR NCCF'!V422,'5.GBP NCCF'!V422,'6.Other(Incld) NCCF'!V422)</f>
        <v>0</v>
      </c>
      <c r="W422" s="209">
        <f>SUM('2.CAD NCCF'!W422,'3.USD NCCF'!W422,'4.EUR NCCF'!W422,'5.GBP NCCF'!W422,'6.Other(Incld) NCCF'!W422)</f>
        <v>0</v>
      </c>
      <c r="Y422" s="326"/>
    </row>
    <row r="423" spans="2:25" outlineLevel="1" x14ac:dyDescent="0.25">
      <c r="B423" s="25"/>
      <c r="C423" s="23"/>
      <c r="D423" s="23"/>
      <c r="E423" s="24"/>
      <c r="F423" s="146" t="s">
        <v>54</v>
      </c>
      <c r="G423" s="160">
        <f>SUM('2.CAD NCCF'!G423,'3.USD NCCF'!G423,'4.EUR NCCF'!G423,'5.GBP NCCF'!G423,'6.Other(Incld) NCCF'!G423)</f>
        <v>0</v>
      </c>
      <c r="H423" s="161">
        <f>SUM('2.CAD NCCF'!H423,'3.USD NCCF'!H423,'4.EUR NCCF'!H423,'5.GBP NCCF'!H423,'6.Other(Incld) NCCF'!H423)</f>
        <v>0</v>
      </c>
      <c r="I423" s="149">
        <f>SUM('2.CAD NCCF'!I423,'3.USD NCCF'!I423,'4.EUR NCCF'!I423,'5.GBP NCCF'!I423,'6.Other(Incld) NCCF'!I423)</f>
        <v>0</v>
      </c>
      <c r="J423" s="149">
        <f>SUM('2.CAD NCCF'!J423,'3.USD NCCF'!J423,'4.EUR NCCF'!J423,'5.GBP NCCF'!J423,'6.Other(Incld) NCCF'!J423)</f>
        <v>0</v>
      </c>
      <c r="K423" s="150">
        <f>SUM('2.CAD NCCF'!K423,'3.USD NCCF'!K423,'4.EUR NCCF'!K423,'5.GBP NCCF'!K423,'6.Other(Incld) NCCF'!K423)</f>
        <v>0</v>
      </c>
      <c r="L423" s="151">
        <f>SUM('2.CAD NCCF'!L423,'3.USD NCCF'!L423,'4.EUR NCCF'!L423,'5.GBP NCCF'!L423,'6.Other(Incld) NCCF'!L423)</f>
        <v>0</v>
      </c>
      <c r="M423" s="162">
        <f>SUM('2.CAD NCCF'!M423,'3.USD NCCF'!M423,'4.EUR NCCF'!M423,'5.GBP NCCF'!M423,'6.Other(Incld) NCCF'!M423)</f>
        <v>0</v>
      </c>
      <c r="N423" s="152">
        <f>SUM('2.CAD NCCF'!N423,'3.USD NCCF'!N423,'4.EUR NCCF'!N423,'5.GBP NCCF'!N423,'6.Other(Incld) NCCF'!N423)</f>
        <v>0</v>
      </c>
      <c r="O423" s="152">
        <f>SUM('2.CAD NCCF'!O423,'3.USD NCCF'!O423,'4.EUR NCCF'!O423,'5.GBP NCCF'!O423,'6.Other(Incld) NCCF'!O423)</f>
        <v>0</v>
      </c>
      <c r="P423" s="152">
        <f>SUM('2.CAD NCCF'!P423,'3.USD NCCF'!P423,'4.EUR NCCF'!P423,'5.GBP NCCF'!P423,'6.Other(Incld) NCCF'!P423)</f>
        <v>0</v>
      </c>
      <c r="Q423" s="152">
        <f>SUM('2.CAD NCCF'!Q423,'3.USD NCCF'!Q423,'4.EUR NCCF'!Q423,'5.GBP NCCF'!Q423,'6.Other(Incld) NCCF'!Q423)</f>
        <v>0</v>
      </c>
      <c r="R423" s="152">
        <f>SUM('2.CAD NCCF'!R423,'3.USD NCCF'!R423,'4.EUR NCCF'!R423,'5.GBP NCCF'!R423,'6.Other(Incld) NCCF'!R423)</f>
        <v>0</v>
      </c>
      <c r="S423" s="152">
        <f>SUM('2.CAD NCCF'!S423,'3.USD NCCF'!S423,'4.EUR NCCF'!S423,'5.GBP NCCF'!S423,'6.Other(Incld) NCCF'!S423)</f>
        <v>0</v>
      </c>
      <c r="T423" s="152">
        <f>SUM('2.CAD NCCF'!T423,'3.USD NCCF'!T423,'4.EUR NCCF'!T423,'5.GBP NCCF'!T423,'6.Other(Incld) NCCF'!T423)</f>
        <v>0</v>
      </c>
      <c r="U423" s="148">
        <f>SUM('2.CAD NCCF'!U423,'3.USD NCCF'!U423,'4.EUR NCCF'!U423,'5.GBP NCCF'!U423,'6.Other(Incld) NCCF'!U423)</f>
        <v>0</v>
      </c>
      <c r="V423" s="153">
        <f>SUM('2.CAD NCCF'!V423,'3.USD NCCF'!V423,'4.EUR NCCF'!V423,'5.GBP NCCF'!V423,'6.Other(Incld) NCCF'!V423)</f>
        <v>0</v>
      </c>
      <c r="W423" s="209">
        <f>SUM('2.CAD NCCF'!W423,'3.USD NCCF'!W423,'4.EUR NCCF'!W423,'5.GBP NCCF'!W423,'6.Other(Incld) NCCF'!W423)</f>
        <v>0</v>
      </c>
      <c r="Y423" s="326"/>
    </row>
    <row r="424" spans="2:25" outlineLevel="1" x14ac:dyDescent="0.25">
      <c r="B424" s="25"/>
      <c r="C424" s="23"/>
      <c r="D424" s="23"/>
      <c r="E424" s="24"/>
      <c r="F424" s="146" t="s">
        <v>55</v>
      </c>
      <c r="G424" s="160">
        <f>SUM('2.CAD NCCF'!G424,'3.USD NCCF'!G424,'4.EUR NCCF'!G424,'5.GBP NCCF'!G424,'6.Other(Incld) NCCF'!G424)</f>
        <v>0</v>
      </c>
      <c r="H424" s="161">
        <f>SUM('2.CAD NCCF'!H424,'3.USD NCCF'!H424,'4.EUR NCCF'!H424,'5.GBP NCCF'!H424,'6.Other(Incld) NCCF'!H424)</f>
        <v>0</v>
      </c>
      <c r="I424" s="149">
        <f>SUM('2.CAD NCCF'!I424,'3.USD NCCF'!I424,'4.EUR NCCF'!I424,'5.GBP NCCF'!I424,'6.Other(Incld) NCCF'!I424)</f>
        <v>0</v>
      </c>
      <c r="J424" s="149">
        <f>SUM('2.CAD NCCF'!J424,'3.USD NCCF'!J424,'4.EUR NCCF'!J424,'5.GBP NCCF'!J424,'6.Other(Incld) NCCF'!J424)</f>
        <v>0</v>
      </c>
      <c r="K424" s="150">
        <f>SUM('2.CAD NCCF'!K424,'3.USD NCCF'!K424,'4.EUR NCCF'!K424,'5.GBP NCCF'!K424,'6.Other(Incld) NCCF'!K424)</f>
        <v>0</v>
      </c>
      <c r="L424" s="151">
        <f>SUM('2.CAD NCCF'!L424,'3.USD NCCF'!L424,'4.EUR NCCF'!L424,'5.GBP NCCF'!L424,'6.Other(Incld) NCCF'!L424)</f>
        <v>0</v>
      </c>
      <c r="M424" s="162">
        <f>SUM('2.CAD NCCF'!M424,'3.USD NCCF'!M424,'4.EUR NCCF'!M424,'5.GBP NCCF'!M424,'6.Other(Incld) NCCF'!M424)</f>
        <v>0</v>
      </c>
      <c r="N424" s="152">
        <f>SUM('2.CAD NCCF'!N424,'3.USD NCCF'!N424,'4.EUR NCCF'!N424,'5.GBP NCCF'!N424,'6.Other(Incld) NCCF'!N424)</f>
        <v>0</v>
      </c>
      <c r="O424" s="152">
        <f>SUM('2.CAD NCCF'!O424,'3.USD NCCF'!O424,'4.EUR NCCF'!O424,'5.GBP NCCF'!O424,'6.Other(Incld) NCCF'!O424)</f>
        <v>0</v>
      </c>
      <c r="P424" s="152">
        <f>SUM('2.CAD NCCF'!P424,'3.USD NCCF'!P424,'4.EUR NCCF'!P424,'5.GBP NCCF'!P424,'6.Other(Incld) NCCF'!P424)</f>
        <v>0</v>
      </c>
      <c r="Q424" s="152">
        <f>SUM('2.CAD NCCF'!Q424,'3.USD NCCF'!Q424,'4.EUR NCCF'!Q424,'5.GBP NCCF'!Q424,'6.Other(Incld) NCCF'!Q424)</f>
        <v>0</v>
      </c>
      <c r="R424" s="152">
        <f>SUM('2.CAD NCCF'!R424,'3.USD NCCF'!R424,'4.EUR NCCF'!R424,'5.GBP NCCF'!R424,'6.Other(Incld) NCCF'!R424)</f>
        <v>0</v>
      </c>
      <c r="S424" s="152">
        <f>SUM('2.CAD NCCF'!S424,'3.USD NCCF'!S424,'4.EUR NCCF'!S424,'5.GBP NCCF'!S424,'6.Other(Incld) NCCF'!S424)</f>
        <v>0</v>
      </c>
      <c r="T424" s="152">
        <f>SUM('2.CAD NCCF'!T424,'3.USD NCCF'!T424,'4.EUR NCCF'!T424,'5.GBP NCCF'!T424,'6.Other(Incld) NCCF'!T424)</f>
        <v>0</v>
      </c>
      <c r="U424" s="148">
        <f>SUM('2.CAD NCCF'!U424,'3.USD NCCF'!U424,'4.EUR NCCF'!U424,'5.GBP NCCF'!U424,'6.Other(Incld) NCCF'!U424)</f>
        <v>0</v>
      </c>
      <c r="V424" s="153">
        <f>SUM('2.CAD NCCF'!V424,'3.USD NCCF'!V424,'4.EUR NCCF'!V424,'5.GBP NCCF'!V424,'6.Other(Incld) NCCF'!V424)</f>
        <v>0</v>
      </c>
      <c r="W424" s="209">
        <f>SUM('2.CAD NCCF'!W424,'3.USD NCCF'!W424,'4.EUR NCCF'!W424,'5.GBP NCCF'!W424,'6.Other(Incld) NCCF'!W424)</f>
        <v>0</v>
      </c>
      <c r="Y424" s="326"/>
    </row>
    <row r="425" spans="2:25" x14ac:dyDescent="0.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x14ac:dyDescent="0.25">
      <c r="B426" s="25"/>
      <c r="C426" s="23"/>
      <c r="D426" s="23"/>
      <c r="E426" s="24"/>
      <c r="F426" s="146" t="s">
        <v>57</v>
      </c>
      <c r="G426" s="160">
        <f>SUM('2.CAD NCCF'!G426,'3.USD NCCF'!G426,'4.EUR NCCF'!G426,'5.GBP NCCF'!G426,'6.Other(Incld) NCCF'!G426)</f>
        <v>0</v>
      </c>
      <c r="H426" s="161">
        <f>SUM('2.CAD NCCF'!H426,'3.USD NCCF'!H426,'4.EUR NCCF'!H426,'5.GBP NCCF'!H426,'6.Other(Incld) NCCF'!H426)</f>
        <v>0</v>
      </c>
      <c r="I426" s="149">
        <f>SUM('2.CAD NCCF'!I426,'3.USD NCCF'!I426,'4.EUR NCCF'!I426,'5.GBP NCCF'!I426,'6.Other(Incld) NCCF'!I426)</f>
        <v>0</v>
      </c>
      <c r="J426" s="149">
        <f>SUM('2.CAD NCCF'!J426,'3.USD NCCF'!J426,'4.EUR NCCF'!J426,'5.GBP NCCF'!J426,'6.Other(Incld) NCCF'!J426)</f>
        <v>0</v>
      </c>
      <c r="K426" s="150">
        <f>SUM('2.CAD NCCF'!K426,'3.USD NCCF'!K426,'4.EUR NCCF'!K426,'5.GBP NCCF'!K426,'6.Other(Incld) NCCF'!K426)</f>
        <v>0</v>
      </c>
      <c r="L426" s="151">
        <f>SUM('2.CAD NCCF'!L426,'3.USD NCCF'!L426,'4.EUR NCCF'!L426,'5.GBP NCCF'!L426,'6.Other(Incld) NCCF'!L426)</f>
        <v>0</v>
      </c>
      <c r="M426" s="162">
        <f>SUM('2.CAD NCCF'!M426,'3.USD NCCF'!M426,'4.EUR NCCF'!M426,'5.GBP NCCF'!M426,'6.Other(Incld) NCCF'!M426)</f>
        <v>0</v>
      </c>
      <c r="N426" s="152">
        <f>SUM('2.CAD NCCF'!N426,'3.USD NCCF'!N426,'4.EUR NCCF'!N426,'5.GBP NCCF'!N426,'6.Other(Incld) NCCF'!N426)</f>
        <v>0</v>
      </c>
      <c r="O426" s="152">
        <f>SUM('2.CAD NCCF'!O426,'3.USD NCCF'!O426,'4.EUR NCCF'!O426,'5.GBP NCCF'!O426,'6.Other(Incld) NCCF'!O426)</f>
        <v>0</v>
      </c>
      <c r="P426" s="152">
        <f>SUM('2.CAD NCCF'!P426,'3.USD NCCF'!P426,'4.EUR NCCF'!P426,'5.GBP NCCF'!P426,'6.Other(Incld) NCCF'!P426)</f>
        <v>0</v>
      </c>
      <c r="Q426" s="152">
        <f>SUM('2.CAD NCCF'!Q426,'3.USD NCCF'!Q426,'4.EUR NCCF'!Q426,'5.GBP NCCF'!Q426,'6.Other(Incld) NCCF'!Q426)</f>
        <v>0</v>
      </c>
      <c r="R426" s="152">
        <f>SUM('2.CAD NCCF'!R426,'3.USD NCCF'!R426,'4.EUR NCCF'!R426,'5.GBP NCCF'!R426,'6.Other(Incld) NCCF'!R426)</f>
        <v>0</v>
      </c>
      <c r="S426" s="152">
        <f>SUM('2.CAD NCCF'!S426,'3.USD NCCF'!S426,'4.EUR NCCF'!S426,'5.GBP NCCF'!S426,'6.Other(Incld) NCCF'!S426)</f>
        <v>0</v>
      </c>
      <c r="T426" s="152">
        <f>SUM('2.CAD NCCF'!T426,'3.USD NCCF'!T426,'4.EUR NCCF'!T426,'5.GBP NCCF'!T426,'6.Other(Incld) NCCF'!T426)</f>
        <v>0</v>
      </c>
      <c r="U426" s="148">
        <f>SUM('2.CAD NCCF'!U426,'3.USD NCCF'!U426,'4.EUR NCCF'!U426,'5.GBP NCCF'!U426,'6.Other(Incld) NCCF'!U426)</f>
        <v>0</v>
      </c>
      <c r="V426" s="153">
        <f>SUM('2.CAD NCCF'!V426,'3.USD NCCF'!V426,'4.EUR NCCF'!V426,'5.GBP NCCF'!V426,'6.Other(Incld) NCCF'!V426)</f>
        <v>0</v>
      </c>
      <c r="W426" s="209">
        <f>SUM('2.CAD NCCF'!W426,'3.USD NCCF'!W426,'4.EUR NCCF'!W426,'5.GBP NCCF'!W426,'6.Other(Incld) NCCF'!W426)</f>
        <v>0</v>
      </c>
      <c r="Y426" s="326"/>
    </row>
    <row r="427" spans="2:25" outlineLevel="1" x14ac:dyDescent="0.25">
      <c r="B427" s="25"/>
      <c r="C427" s="23"/>
      <c r="D427" s="23"/>
      <c r="E427" s="24"/>
      <c r="F427" s="146" t="s">
        <v>58</v>
      </c>
      <c r="G427" s="160">
        <f>SUM('2.CAD NCCF'!G427,'3.USD NCCF'!G427,'4.EUR NCCF'!G427,'5.GBP NCCF'!G427,'6.Other(Incld) NCCF'!G427)</f>
        <v>0</v>
      </c>
      <c r="H427" s="161">
        <f>SUM('2.CAD NCCF'!H427,'3.USD NCCF'!H427,'4.EUR NCCF'!H427,'5.GBP NCCF'!H427,'6.Other(Incld) NCCF'!H427)</f>
        <v>0</v>
      </c>
      <c r="I427" s="149">
        <f>SUM('2.CAD NCCF'!I427,'3.USD NCCF'!I427,'4.EUR NCCF'!I427,'5.GBP NCCF'!I427,'6.Other(Incld) NCCF'!I427)</f>
        <v>0</v>
      </c>
      <c r="J427" s="149">
        <f>SUM('2.CAD NCCF'!J427,'3.USD NCCF'!J427,'4.EUR NCCF'!J427,'5.GBP NCCF'!J427,'6.Other(Incld) NCCF'!J427)</f>
        <v>0</v>
      </c>
      <c r="K427" s="150">
        <f>SUM('2.CAD NCCF'!K427,'3.USD NCCF'!K427,'4.EUR NCCF'!K427,'5.GBP NCCF'!K427,'6.Other(Incld) NCCF'!K427)</f>
        <v>0</v>
      </c>
      <c r="L427" s="151">
        <f>SUM('2.CAD NCCF'!L427,'3.USD NCCF'!L427,'4.EUR NCCF'!L427,'5.GBP NCCF'!L427,'6.Other(Incld) NCCF'!L427)</f>
        <v>0</v>
      </c>
      <c r="M427" s="162">
        <f>SUM('2.CAD NCCF'!M427,'3.USD NCCF'!M427,'4.EUR NCCF'!M427,'5.GBP NCCF'!M427,'6.Other(Incld) NCCF'!M427)</f>
        <v>0</v>
      </c>
      <c r="N427" s="152">
        <f>SUM('2.CAD NCCF'!N427,'3.USD NCCF'!N427,'4.EUR NCCF'!N427,'5.GBP NCCF'!N427,'6.Other(Incld) NCCF'!N427)</f>
        <v>0</v>
      </c>
      <c r="O427" s="152">
        <f>SUM('2.CAD NCCF'!O427,'3.USD NCCF'!O427,'4.EUR NCCF'!O427,'5.GBP NCCF'!O427,'6.Other(Incld) NCCF'!O427)</f>
        <v>0</v>
      </c>
      <c r="P427" s="152">
        <f>SUM('2.CAD NCCF'!P427,'3.USD NCCF'!P427,'4.EUR NCCF'!P427,'5.GBP NCCF'!P427,'6.Other(Incld) NCCF'!P427)</f>
        <v>0</v>
      </c>
      <c r="Q427" s="152">
        <f>SUM('2.CAD NCCF'!Q427,'3.USD NCCF'!Q427,'4.EUR NCCF'!Q427,'5.GBP NCCF'!Q427,'6.Other(Incld) NCCF'!Q427)</f>
        <v>0</v>
      </c>
      <c r="R427" s="152">
        <f>SUM('2.CAD NCCF'!R427,'3.USD NCCF'!R427,'4.EUR NCCF'!R427,'5.GBP NCCF'!R427,'6.Other(Incld) NCCF'!R427)</f>
        <v>0</v>
      </c>
      <c r="S427" s="152">
        <f>SUM('2.CAD NCCF'!S427,'3.USD NCCF'!S427,'4.EUR NCCF'!S427,'5.GBP NCCF'!S427,'6.Other(Incld) NCCF'!S427)</f>
        <v>0</v>
      </c>
      <c r="T427" s="152">
        <f>SUM('2.CAD NCCF'!T427,'3.USD NCCF'!T427,'4.EUR NCCF'!T427,'5.GBP NCCF'!T427,'6.Other(Incld) NCCF'!T427)</f>
        <v>0</v>
      </c>
      <c r="U427" s="148">
        <f>SUM('2.CAD NCCF'!U427,'3.USD NCCF'!U427,'4.EUR NCCF'!U427,'5.GBP NCCF'!U427,'6.Other(Incld) NCCF'!U427)</f>
        <v>0</v>
      </c>
      <c r="V427" s="153">
        <f>SUM('2.CAD NCCF'!V427,'3.USD NCCF'!V427,'4.EUR NCCF'!V427,'5.GBP NCCF'!V427,'6.Other(Incld) NCCF'!V427)</f>
        <v>0</v>
      </c>
      <c r="W427" s="209">
        <f>SUM('2.CAD NCCF'!W427,'3.USD NCCF'!W427,'4.EUR NCCF'!W427,'5.GBP NCCF'!W427,'6.Other(Incld) NCCF'!W427)</f>
        <v>0</v>
      </c>
      <c r="Y427" s="326"/>
    </row>
    <row r="428" spans="2:25" outlineLevel="1" x14ac:dyDescent="0.25">
      <c r="B428" s="25"/>
      <c r="C428" s="23"/>
      <c r="D428" s="23"/>
      <c r="E428" s="24"/>
      <c r="F428" s="146" t="s">
        <v>59</v>
      </c>
      <c r="G428" s="160">
        <f>SUM('2.CAD NCCF'!G428,'3.USD NCCF'!G428,'4.EUR NCCF'!G428,'5.GBP NCCF'!G428,'6.Other(Incld) NCCF'!G428)</f>
        <v>0</v>
      </c>
      <c r="H428" s="161">
        <f>SUM('2.CAD NCCF'!H428,'3.USD NCCF'!H428,'4.EUR NCCF'!H428,'5.GBP NCCF'!H428,'6.Other(Incld) NCCF'!H428)</f>
        <v>0</v>
      </c>
      <c r="I428" s="149">
        <f>SUM('2.CAD NCCF'!I428,'3.USD NCCF'!I428,'4.EUR NCCF'!I428,'5.GBP NCCF'!I428,'6.Other(Incld) NCCF'!I428)</f>
        <v>0</v>
      </c>
      <c r="J428" s="149">
        <f>SUM('2.CAD NCCF'!J428,'3.USD NCCF'!J428,'4.EUR NCCF'!J428,'5.GBP NCCF'!J428,'6.Other(Incld) NCCF'!J428)</f>
        <v>0</v>
      </c>
      <c r="K428" s="150">
        <f>SUM('2.CAD NCCF'!K428,'3.USD NCCF'!K428,'4.EUR NCCF'!K428,'5.GBP NCCF'!K428,'6.Other(Incld) NCCF'!K428)</f>
        <v>0</v>
      </c>
      <c r="L428" s="151">
        <f>SUM('2.CAD NCCF'!L428,'3.USD NCCF'!L428,'4.EUR NCCF'!L428,'5.GBP NCCF'!L428,'6.Other(Incld) NCCF'!L428)</f>
        <v>0</v>
      </c>
      <c r="M428" s="162">
        <f>SUM('2.CAD NCCF'!M428,'3.USD NCCF'!M428,'4.EUR NCCF'!M428,'5.GBP NCCF'!M428,'6.Other(Incld) NCCF'!M428)</f>
        <v>0</v>
      </c>
      <c r="N428" s="152">
        <f>SUM('2.CAD NCCF'!N428,'3.USD NCCF'!N428,'4.EUR NCCF'!N428,'5.GBP NCCF'!N428,'6.Other(Incld) NCCF'!N428)</f>
        <v>0</v>
      </c>
      <c r="O428" s="152">
        <f>SUM('2.CAD NCCF'!O428,'3.USD NCCF'!O428,'4.EUR NCCF'!O428,'5.GBP NCCF'!O428,'6.Other(Incld) NCCF'!O428)</f>
        <v>0</v>
      </c>
      <c r="P428" s="152">
        <f>SUM('2.CAD NCCF'!P428,'3.USD NCCF'!P428,'4.EUR NCCF'!P428,'5.GBP NCCF'!P428,'6.Other(Incld) NCCF'!P428)</f>
        <v>0</v>
      </c>
      <c r="Q428" s="152">
        <f>SUM('2.CAD NCCF'!Q428,'3.USD NCCF'!Q428,'4.EUR NCCF'!Q428,'5.GBP NCCF'!Q428,'6.Other(Incld) NCCF'!Q428)</f>
        <v>0</v>
      </c>
      <c r="R428" s="152">
        <f>SUM('2.CAD NCCF'!R428,'3.USD NCCF'!R428,'4.EUR NCCF'!R428,'5.GBP NCCF'!R428,'6.Other(Incld) NCCF'!R428)</f>
        <v>0</v>
      </c>
      <c r="S428" s="152">
        <f>SUM('2.CAD NCCF'!S428,'3.USD NCCF'!S428,'4.EUR NCCF'!S428,'5.GBP NCCF'!S428,'6.Other(Incld) NCCF'!S428)</f>
        <v>0</v>
      </c>
      <c r="T428" s="152">
        <f>SUM('2.CAD NCCF'!T428,'3.USD NCCF'!T428,'4.EUR NCCF'!T428,'5.GBP NCCF'!T428,'6.Other(Incld) NCCF'!T428)</f>
        <v>0</v>
      </c>
      <c r="U428" s="148">
        <f>SUM('2.CAD NCCF'!U428,'3.USD NCCF'!U428,'4.EUR NCCF'!U428,'5.GBP NCCF'!U428,'6.Other(Incld) NCCF'!U428)</f>
        <v>0</v>
      </c>
      <c r="V428" s="153">
        <f>SUM('2.CAD NCCF'!V428,'3.USD NCCF'!V428,'4.EUR NCCF'!V428,'5.GBP NCCF'!V428,'6.Other(Incld) NCCF'!V428)</f>
        <v>0</v>
      </c>
      <c r="W428" s="209">
        <f>SUM('2.CAD NCCF'!W428,'3.USD NCCF'!W428,'4.EUR NCCF'!W428,'5.GBP NCCF'!W428,'6.Other(Incld) NCCF'!W428)</f>
        <v>0</v>
      </c>
      <c r="Y428" s="326"/>
    </row>
    <row r="429" spans="2:25" outlineLevel="1" x14ac:dyDescent="0.25">
      <c r="B429" s="25"/>
      <c r="C429" s="23"/>
      <c r="D429" s="23"/>
      <c r="E429" s="24"/>
      <c r="F429" s="146" t="s">
        <v>60</v>
      </c>
      <c r="G429" s="160">
        <f>SUM('2.CAD NCCF'!G429,'3.USD NCCF'!G429,'4.EUR NCCF'!G429,'5.GBP NCCF'!G429,'6.Other(Incld) NCCF'!G429)</f>
        <v>0</v>
      </c>
      <c r="H429" s="161">
        <f>SUM('2.CAD NCCF'!H429,'3.USD NCCF'!H429,'4.EUR NCCF'!H429,'5.GBP NCCF'!H429,'6.Other(Incld) NCCF'!H429)</f>
        <v>0</v>
      </c>
      <c r="I429" s="149">
        <f>SUM('2.CAD NCCF'!I429,'3.USD NCCF'!I429,'4.EUR NCCF'!I429,'5.GBP NCCF'!I429,'6.Other(Incld) NCCF'!I429)</f>
        <v>0</v>
      </c>
      <c r="J429" s="149">
        <f>SUM('2.CAD NCCF'!J429,'3.USD NCCF'!J429,'4.EUR NCCF'!J429,'5.GBP NCCF'!J429,'6.Other(Incld) NCCF'!J429)</f>
        <v>0</v>
      </c>
      <c r="K429" s="150">
        <f>SUM('2.CAD NCCF'!K429,'3.USD NCCF'!K429,'4.EUR NCCF'!K429,'5.GBP NCCF'!K429,'6.Other(Incld) NCCF'!K429)</f>
        <v>0</v>
      </c>
      <c r="L429" s="151">
        <f>SUM('2.CAD NCCF'!L429,'3.USD NCCF'!L429,'4.EUR NCCF'!L429,'5.GBP NCCF'!L429,'6.Other(Incld) NCCF'!L429)</f>
        <v>0</v>
      </c>
      <c r="M429" s="162">
        <f>SUM('2.CAD NCCF'!M429,'3.USD NCCF'!M429,'4.EUR NCCF'!M429,'5.GBP NCCF'!M429,'6.Other(Incld) NCCF'!M429)</f>
        <v>0</v>
      </c>
      <c r="N429" s="152">
        <f>SUM('2.CAD NCCF'!N429,'3.USD NCCF'!N429,'4.EUR NCCF'!N429,'5.GBP NCCF'!N429,'6.Other(Incld) NCCF'!N429)</f>
        <v>0</v>
      </c>
      <c r="O429" s="152">
        <f>SUM('2.CAD NCCF'!O429,'3.USD NCCF'!O429,'4.EUR NCCF'!O429,'5.GBP NCCF'!O429,'6.Other(Incld) NCCF'!O429)</f>
        <v>0</v>
      </c>
      <c r="P429" s="152">
        <f>SUM('2.CAD NCCF'!P429,'3.USD NCCF'!P429,'4.EUR NCCF'!P429,'5.GBP NCCF'!P429,'6.Other(Incld) NCCF'!P429)</f>
        <v>0</v>
      </c>
      <c r="Q429" s="152">
        <f>SUM('2.CAD NCCF'!Q429,'3.USD NCCF'!Q429,'4.EUR NCCF'!Q429,'5.GBP NCCF'!Q429,'6.Other(Incld) NCCF'!Q429)</f>
        <v>0</v>
      </c>
      <c r="R429" s="152">
        <f>SUM('2.CAD NCCF'!R429,'3.USD NCCF'!R429,'4.EUR NCCF'!R429,'5.GBP NCCF'!R429,'6.Other(Incld) NCCF'!R429)</f>
        <v>0</v>
      </c>
      <c r="S429" s="152">
        <f>SUM('2.CAD NCCF'!S429,'3.USD NCCF'!S429,'4.EUR NCCF'!S429,'5.GBP NCCF'!S429,'6.Other(Incld) NCCF'!S429)</f>
        <v>0</v>
      </c>
      <c r="T429" s="152">
        <f>SUM('2.CAD NCCF'!T429,'3.USD NCCF'!T429,'4.EUR NCCF'!T429,'5.GBP NCCF'!T429,'6.Other(Incld) NCCF'!T429)</f>
        <v>0</v>
      </c>
      <c r="U429" s="148">
        <f>SUM('2.CAD NCCF'!U429,'3.USD NCCF'!U429,'4.EUR NCCF'!U429,'5.GBP NCCF'!U429,'6.Other(Incld) NCCF'!U429)</f>
        <v>0</v>
      </c>
      <c r="V429" s="153">
        <f>SUM('2.CAD NCCF'!V429,'3.USD NCCF'!V429,'4.EUR NCCF'!V429,'5.GBP NCCF'!V429,'6.Other(Incld) NCCF'!V429)</f>
        <v>0</v>
      </c>
      <c r="W429" s="209">
        <f>SUM('2.CAD NCCF'!W429,'3.USD NCCF'!W429,'4.EUR NCCF'!W429,'5.GBP NCCF'!W429,'6.Other(Incld) NCCF'!W429)</f>
        <v>0</v>
      </c>
      <c r="Y429" s="326"/>
    </row>
    <row r="430" spans="2:25" x14ac:dyDescent="0.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x14ac:dyDescent="0.25">
      <c r="B431" s="25"/>
      <c r="C431" s="23"/>
      <c r="D431" s="23"/>
      <c r="E431" s="24"/>
      <c r="F431" s="146" t="s">
        <v>62</v>
      </c>
      <c r="G431" s="160">
        <f>SUM('2.CAD NCCF'!G431,'3.USD NCCF'!G431,'4.EUR NCCF'!G431,'5.GBP NCCF'!G431,'6.Other(Incld) NCCF'!G431)</f>
        <v>0</v>
      </c>
      <c r="H431" s="161">
        <f>SUM('2.CAD NCCF'!H431,'3.USD NCCF'!H431,'4.EUR NCCF'!H431,'5.GBP NCCF'!H431,'6.Other(Incld) NCCF'!H431)</f>
        <v>0</v>
      </c>
      <c r="I431" s="149">
        <f>SUM('2.CAD NCCF'!I431,'3.USD NCCF'!I431,'4.EUR NCCF'!I431,'5.GBP NCCF'!I431,'6.Other(Incld) NCCF'!I431)</f>
        <v>0</v>
      </c>
      <c r="J431" s="149">
        <f>SUM('2.CAD NCCF'!J431,'3.USD NCCF'!J431,'4.EUR NCCF'!J431,'5.GBP NCCF'!J431,'6.Other(Incld) NCCF'!J431)</f>
        <v>0</v>
      </c>
      <c r="K431" s="150">
        <f>SUM('2.CAD NCCF'!K431,'3.USD NCCF'!K431,'4.EUR NCCF'!K431,'5.GBP NCCF'!K431,'6.Other(Incld) NCCF'!K431)</f>
        <v>0</v>
      </c>
      <c r="L431" s="151">
        <f>SUM('2.CAD NCCF'!L431,'3.USD NCCF'!L431,'4.EUR NCCF'!L431,'5.GBP NCCF'!L431,'6.Other(Incld) NCCF'!L431)</f>
        <v>0</v>
      </c>
      <c r="M431" s="162">
        <f>SUM('2.CAD NCCF'!M431,'3.USD NCCF'!M431,'4.EUR NCCF'!M431,'5.GBP NCCF'!M431,'6.Other(Incld) NCCF'!M431)</f>
        <v>0</v>
      </c>
      <c r="N431" s="152">
        <f>SUM('2.CAD NCCF'!N431,'3.USD NCCF'!N431,'4.EUR NCCF'!N431,'5.GBP NCCF'!N431,'6.Other(Incld) NCCF'!N431)</f>
        <v>0</v>
      </c>
      <c r="O431" s="152">
        <f>SUM('2.CAD NCCF'!O431,'3.USD NCCF'!O431,'4.EUR NCCF'!O431,'5.GBP NCCF'!O431,'6.Other(Incld) NCCF'!O431)</f>
        <v>0</v>
      </c>
      <c r="P431" s="152">
        <f>SUM('2.CAD NCCF'!P431,'3.USD NCCF'!P431,'4.EUR NCCF'!P431,'5.GBP NCCF'!P431,'6.Other(Incld) NCCF'!P431)</f>
        <v>0</v>
      </c>
      <c r="Q431" s="152">
        <f>SUM('2.CAD NCCF'!Q431,'3.USD NCCF'!Q431,'4.EUR NCCF'!Q431,'5.GBP NCCF'!Q431,'6.Other(Incld) NCCF'!Q431)</f>
        <v>0</v>
      </c>
      <c r="R431" s="152">
        <f>SUM('2.CAD NCCF'!R431,'3.USD NCCF'!R431,'4.EUR NCCF'!R431,'5.GBP NCCF'!R431,'6.Other(Incld) NCCF'!R431)</f>
        <v>0</v>
      </c>
      <c r="S431" s="152">
        <f>SUM('2.CAD NCCF'!S431,'3.USD NCCF'!S431,'4.EUR NCCF'!S431,'5.GBP NCCF'!S431,'6.Other(Incld) NCCF'!S431)</f>
        <v>0</v>
      </c>
      <c r="T431" s="152">
        <f>SUM('2.CAD NCCF'!T431,'3.USD NCCF'!T431,'4.EUR NCCF'!T431,'5.GBP NCCF'!T431,'6.Other(Incld) NCCF'!T431)</f>
        <v>0</v>
      </c>
      <c r="U431" s="148">
        <f>SUM('2.CAD NCCF'!U431,'3.USD NCCF'!U431,'4.EUR NCCF'!U431,'5.GBP NCCF'!U431,'6.Other(Incld) NCCF'!U431)</f>
        <v>0</v>
      </c>
      <c r="V431" s="153">
        <f>SUM('2.CAD NCCF'!V431,'3.USD NCCF'!V431,'4.EUR NCCF'!V431,'5.GBP NCCF'!V431,'6.Other(Incld) NCCF'!V431)</f>
        <v>0</v>
      </c>
      <c r="W431" s="209">
        <f>SUM('2.CAD NCCF'!W431,'3.USD NCCF'!W431,'4.EUR NCCF'!W431,'5.GBP NCCF'!W431,'6.Other(Incld) NCCF'!W431)</f>
        <v>0</v>
      </c>
      <c r="Y431" s="326"/>
    </row>
    <row r="432" spans="2:25" outlineLevel="1" x14ac:dyDescent="0.25">
      <c r="B432" s="25"/>
      <c r="C432" s="23"/>
      <c r="D432" s="23"/>
      <c r="E432" s="24"/>
      <c r="F432" s="146" t="s">
        <v>63</v>
      </c>
      <c r="G432" s="160">
        <f>SUM('2.CAD NCCF'!G432,'3.USD NCCF'!G432,'4.EUR NCCF'!G432,'5.GBP NCCF'!G432,'6.Other(Incld) NCCF'!G432)</f>
        <v>0</v>
      </c>
      <c r="H432" s="161">
        <f>SUM('2.CAD NCCF'!H432,'3.USD NCCF'!H432,'4.EUR NCCF'!H432,'5.GBP NCCF'!H432,'6.Other(Incld) NCCF'!H432)</f>
        <v>0</v>
      </c>
      <c r="I432" s="149">
        <f>SUM('2.CAD NCCF'!I432,'3.USD NCCF'!I432,'4.EUR NCCF'!I432,'5.GBP NCCF'!I432,'6.Other(Incld) NCCF'!I432)</f>
        <v>0</v>
      </c>
      <c r="J432" s="149">
        <f>SUM('2.CAD NCCF'!J432,'3.USD NCCF'!J432,'4.EUR NCCF'!J432,'5.GBP NCCF'!J432,'6.Other(Incld) NCCF'!J432)</f>
        <v>0</v>
      </c>
      <c r="K432" s="150">
        <f>SUM('2.CAD NCCF'!K432,'3.USD NCCF'!K432,'4.EUR NCCF'!K432,'5.GBP NCCF'!K432,'6.Other(Incld) NCCF'!K432)</f>
        <v>0</v>
      </c>
      <c r="L432" s="151">
        <f>SUM('2.CAD NCCF'!L432,'3.USD NCCF'!L432,'4.EUR NCCF'!L432,'5.GBP NCCF'!L432,'6.Other(Incld) NCCF'!L432)</f>
        <v>0</v>
      </c>
      <c r="M432" s="162">
        <f>SUM('2.CAD NCCF'!M432,'3.USD NCCF'!M432,'4.EUR NCCF'!M432,'5.GBP NCCF'!M432,'6.Other(Incld) NCCF'!M432)</f>
        <v>0</v>
      </c>
      <c r="N432" s="152">
        <f>SUM('2.CAD NCCF'!N432,'3.USD NCCF'!N432,'4.EUR NCCF'!N432,'5.GBP NCCF'!N432,'6.Other(Incld) NCCF'!N432)</f>
        <v>0</v>
      </c>
      <c r="O432" s="152">
        <f>SUM('2.CAD NCCF'!O432,'3.USD NCCF'!O432,'4.EUR NCCF'!O432,'5.GBP NCCF'!O432,'6.Other(Incld) NCCF'!O432)</f>
        <v>0</v>
      </c>
      <c r="P432" s="152">
        <f>SUM('2.CAD NCCF'!P432,'3.USD NCCF'!P432,'4.EUR NCCF'!P432,'5.GBP NCCF'!P432,'6.Other(Incld) NCCF'!P432)</f>
        <v>0</v>
      </c>
      <c r="Q432" s="152">
        <f>SUM('2.CAD NCCF'!Q432,'3.USD NCCF'!Q432,'4.EUR NCCF'!Q432,'5.GBP NCCF'!Q432,'6.Other(Incld) NCCF'!Q432)</f>
        <v>0</v>
      </c>
      <c r="R432" s="152">
        <f>SUM('2.CAD NCCF'!R432,'3.USD NCCF'!R432,'4.EUR NCCF'!R432,'5.GBP NCCF'!R432,'6.Other(Incld) NCCF'!R432)</f>
        <v>0</v>
      </c>
      <c r="S432" s="152">
        <f>SUM('2.CAD NCCF'!S432,'3.USD NCCF'!S432,'4.EUR NCCF'!S432,'5.GBP NCCF'!S432,'6.Other(Incld) NCCF'!S432)</f>
        <v>0</v>
      </c>
      <c r="T432" s="152">
        <f>SUM('2.CAD NCCF'!T432,'3.USD NCCF'!T432,'4.EUR NCCF'!T432,'5.GBP NCCF'!T432,'6.Other(Incld) NCCF'!T432)</f>
        <v>0</v>
      </c>
      <c r="U432" s="148">
        <f>SUM('2.CAD NCCF'!U432,'3.USD NCCF'!U432,'4.EUR NCCF'!U432,'5.GBP NCCF'!U432,'6.Other(Incld) NCCF'!U432)</f>
        <v>0</v>
      </c>
      <c r="V432" s="153">
        <f>SUM('2.CAD NCCF'!V432,'3.USD NCCF'!V432,'4.EUR NCCF'!V432,'5.GBP NCCF'!V432,'6.Other(Incld) NCCF'!V432)</f>
        <v>0</v>
      </c>
      <c r="W432" s="209">
        <f>SUM('2.CAD NCCF'!W432,'3.USD NCCF'!W432,'4.EUR NCCF'!W432,'5.GBP NCCF'!W432,'6.Other(Incld) NCCF'!W432)</f>
        <v>0</v>
      </c>
      <c r="Y432" s="326"/>
    </row>
    <row r="433" spans="2:25" outlineLevel="1" x14ac:dyDescent="0.25">
      <c r="B433" s="25"/>
      <c r="C433" s="23"/>
      <c r="D433" s="23"/>
      <c r="E433" s="24"/>
      <c r="F433" s="146" t="s">
        <v>64</v>
      </c>
      <c r="G433" s="160">
        <f>SUM('2.CAD NCCF'!G433,'3.USD NCCF'!G433,'4.EUR NCCF'!G433,'5.GBP NCCF'!G433,'6.Other(Incld) NCCF'!G433)</f>
        <v>0</v>
      </c>
      <c r="H433" s="161">
        <f>SUM('2.CAD NCCF'!H433,'3.USD NCCF'!H433,'4.EUR NCCF'!H433,'5.GBP NCCF'!H433,'6.Other(Incld) NCCF'!H433)</f>
        <v>0</v>
      </c>
      <c r="I433" s="149">
        <f>SUM('2.CAD NCCF'!I433,'3.USD NCCF'!I433,'4.EUR NCCF'!I433,'5.GBP NCCF'!I433,'6.Other(Incld) NCCF'!I433)</f>
        <v>0</v>
      </c>
      <c r="J433" s="149">
        <f>SUM('2.CAD NCCF'!J433,'3.USD NCCF'!J433,'4.EUR NCCF'!J433,'5.GBP NCCF'!J433,'6.Other(Incld) NCCF'!J433)</f>
        <v>0</v>
      </c>
      <c r="K433" s="150">
        <f>SUM('2.CAD NCCF'!K433,'3.USD NCCF'!K433,'4.EUR NCCF'!K433,'5.GBP NCCF'!K433,'6.Other(Incld) NCCF'!K433)</f>
        <v>0</v>
      </c>
      <c r="L433" s="151">
        <f>SUM('2.CAD NCCF'!L433,'3.USD NCCF'!L433,'4.EUR NCCF'!L433,'5.GBP NCCF'!L433,'6.Other(Incld) NCCF'!L433)</f>
        <v>0</v>
      </c>
      <c r="M433" s="162">
        <f>SUM('2.CAD NCCF'!M433,'3.USD NCCF'!M433,'4.EUR NCCF'!M433,'5.GBP NCCF'!M433,'6.Other(Incld) NCCF'!M433)</f>
        <v>0</v>
      </c>
      <c r="N433" s="152">
        <f>SUM('2.CAD NCCF'!N433,'3.USD NCCF'!N433,'4.EUR NCCF'!N433,'5.GBP NCCF'!N433,'6.Other(Incld) NCCF'!N433)</f>
        <v>0</v>
      </c>
      <c r="O433" s="152">
        <f>SUM('2.CAD NCCF'!O433,'3.USD NCCF'!O433,'4.EUR NCCF'!O433,'5.GBP NCCF'!O433,'6.Other(Incld) NCCF'!O433)</f>
        <v>0</v>
      </c>
      <c r="P433" s="152">
        <f>SUM('2.CAD NCCF'!P433,'3.USD NCCF'!P433,'4.EUR NCCF'!P433,'5.GBP NCCF'!P433,'6.Other(Incld) NCCF'!P433)</f>
        <v>0</v>
      </c>
      <c r="Q433" s="152">
        <f>SUM('2.CAD NCCF'!Q433,'3.USD NCCF'!Q433,'4.EUR NCCF'!Q433,'5.GBP NCCF'!Q433,'6.Other(Incld) NCCF'!Q433)</f>
        <v>0</v>
      </c>
      <c r="R433" s="152">
        <f>SUM('2.CAD NCCF'!R433,'3.USD NCCF'!R433,'4.EUR NCCF'!R433,'5.GBP NCCF'!R433,'6.Other(Incld) NCCF'!R433)</f>
        <v>0</v>
      </c>
      <c r="S433" s="152">
        <f>SUM('2.CAD NCCF'!S433,'3.USD NCCF'!S433,'4.EUR NCCF'!S433,'5.GBP NCCF'!S433,'6.Other(Incld) NCCF'!S433)</f>
        <v>0</v>
      </c>
      <c r="T433" s="152">
        <f>SUM('2.CAD NCCF'!T433,'3.USD NCCF'!T433,'4.EUR NCCF'!T433,'5.GBP NCCF'!T433,'6.Other(Incld) NCCF'!T433)</f>
        <v>0</v>
      </c>
      <c r="U433" s="148">
        <f>SUM('2.CAD NCCF'!U433,'3.USD NCCF'!U433,'4.EUR NCCF'!U433,'5.GBP NCCF'!U433,'6.Other(Incld) NCCF'!U433)</f>
        <v>0</v>
      </c>
      <c r="V433" s="153">
        <f>SUM('2.CAD NCCF'!V433,'3.USD NCCF'!V433,'4.EUR NCCF'!V433,'5.GBP NCCF'!V433,'6.Other(Incld) NCCF'!V433)</f>
        <v>0</v>
      </c>
      <c r="W433" s="209">
        <f>SUM('2.CAD NCCF'!W433,'3.USD NCCF'!W433,'4.EUR NCCF'!W433,'5.GBP NCCF'!W433,'6.Other(Incld) NCCF'!W433)</f>
        <v>0</v>
      </c>
      <c r="Y433" s="326"/>
    </row>
    <row r="434" spans="2:25" outlineLevel="1" x14ac:dyDescent="0.25">
      <c r="B434" s="25"/>
      <c r="C434" s="23"/>
      <c r="D434" s="23"/>
      <c r="E434" s="24"/>
      <c r="F434" s="146" t="s">
        <v>65</v>
      </c>
      <c r="G434" s="160">
        <f>SUM('2.CAD NCCF'!G434,'3.USD NCCF'!G434,'4.EUR NCCF'!G434,'5.GBP NCCF'!G434,'6.Other(Incld) NCCF'!G434)</f>
        <v>0</v>
      </c>
      <c r="H434" s="161">
        <f>SUM('2.CAD NCCF'!H434,'3.USD NCCF'!H434,'4.EUR NCCF'!H434,'5.GBP NCCF'!H434,'6.Other(Incld) NCCF'!H434)</f>
        <v>0</v>
      </c>
      <c r="I434" s="149">
        <f>SUM('2.CAD NCCF'!I434,'3.USD NCCF'!I434,'4.EUR NCCF'!I434,'5.GBP NCCF'!I434,'6.Other(Incld) NCCF'!I434)</f>
        <v>0</v>
      </c>
      <c r="J434" s="149">
        <f>SUM('2.CAD NCCF'!J434,'3.USD NCCF'!J434,'4.EUR NCCF'!J434,'5.GBP NCCF'!J434,'6.Other(Incld) NCCF'!J434)</f>
        <v>0</v>
      </c>
      <c r="K434" s="150">
        <f>SUM('2.CAD NCCF'!K434,'3.USD NCCF'!K434,'4.EUR NCCF'!K434,'5.GBP NCCF'!K434,'6.Other(Incld) NCCF'!K434)</f>
        <v>0</v>
      </c>
      <c r="L434" s="151">
        <f>SUM('2.CAD NCCF'!L434,'3.USD NCCF'!L434,'4.EUR NCCF'!L434,'5.GBP NCCF'!L434,'6.Other(Incld) NCCF'!L434)</f>
        <v>0</v>
      </c>
      <c r="M434" s="162">
        <f>SUM('2.CAD NCCF'!M434,'3.USD NCCF'!M434,'4.EUR NCCF'!M434,'5.GBP NCCF'!M434,'6.Other(Incld) NCCF'!M434)</f>
        <v>0</v>
      </c>
      <c r="N434" s="152">
        <f>SUM('2.CAD NCCF'!N434,'3.USD NCCF'!N434,'4.EUR NCCF'!N434,'5.GBP NCCF'!N434,'6.Other(Incld) NCCF'!N434)</f>
        <v>0</v>
      </c>
      <c r="O434" s="152">
        <f>SUM('2.CAD NCCF'!O434,'3.USD NCCF'!O434,'4.EUR NCCF'!O434,'5.GBP NCCF'!O434,'6.Other(Incld) NCCF'!O434)</f>
        <v>0</v>
      </c>
      <c r="P434" s="152">
        <f>SUM('2.CAD NCCF'!P434,'3.USD NCCF'!P434,'4.EUR NCCF'!P434,'5.GBP NCCF'!P434,'6.Other(Incld) NCCF'!P434)</f>
        <v>0</v>
      </c>
      <c r="Q434" s="152">
        <f>SUM('2.CAD NCCF'!Q434,'3.USD NCCF'!Q434,'4.EUR NCCF'!Q434,'5.GBP NCCF'!Q434,'6.Other(Incld) NCCF'!Q434)</f>
        <v>0</v>
      </c>
      <c r="R434" s="152">
        <f>SUM('2.CAD NCCF'!R434,'3.USD NCCF'!R434,'4.EUR NCCF'!R434,'5.GBP NCCF'!R434,'6.Other(Incld) NCCF'!R434)</f>
        <v>0</v>
      </c>
      <c r="S434" s="152">
        <f>SUM('2.CAD NCCF'!S434,'3.USD NCCF'!S434,'4.EUR NCCF'!S434,'5.GBP NCCF'!S434,'6.Other(Incld) NCCF'!S434)</f>
        <v>0</v>
      </c>
      <c r="T434" s="152">
        <f>SUM('2.CAD NCCF'!T434,'3.USD NCCF'!T434,'4.EUR NCCF'!T434,'5.GBP NCCF'!T434,'6.Other(Incld) NCCF'!T434)</f>
        <v>0</v>
      </c>
      <c r="U434" s="148">
        <f>SUM('2.CAD NCCF'!U434,'3.USD NCCF'!U434,'4.EUR NCCF'!U434,'5.GBP NCCF'!U434,'6.Other(Incld) NCCF'!U434)</f>
        <v>0</v>
      </c>
      <c r="V434" s="153">
        <f>SUM('2.CAD NCCF'!V434,'3.USD NCCF'!V434,'4.EUR NCCF'!V434,'5.GBP NCCF'!V434,'6.Other(Incld) NCCF'!V434)</f>
        <v>0</v>
      </c>
      <c r="W434" s="209">
        <f>SUM('2.CAD NCCF'!W434,'3.USD NCCF'!W434,'4.EUR NCCF'!W434,'5.GBP NCCF'!W434,'6.Other(Incld) NCCF'!W434)</f>
        <v>0</v>
      </c>
      <c r="Y434" s="326"/>
    </row>
    <row r="435" spans="2:25" x14ac:dyDescent="0.25">
      <c r="B435" s="25"/>
      <c r="C435" s="23"/>
      <c r="D435" s="23" t="s">
        <v>66</v>
      </c>
      <c r="E435" s="24"/>
      <c r="F435" s="24"/>
      <c r="G435" s="68"/>
      <c r="H435" s="65"/>
      <c r="I435" s="65"/>
      <c r="J435" s="65"/>
      <c r="K435" s="65"/>
      <c r="L435" s="51"/>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x14ac:dyDescent="0.25">
      <c r="B437" s="25"/>
      <c r="C437" s="23"/>
      <c r="D437" s="23"/>
      <c r="E437" s="63"/>
      <c r="F437" s="146" t="s">
        <v>68</v>
      </c>
      <c r="G437" s="160">
        <f>SUM('2.CAD NCCF'!G437,'3.USD NCCF'!G437,'4.EUR NCCF'!G437,'5.GBP NCCF'!G437,'6.Other(Incld) NCCF'!G437)</f>
        <v>0</v>
      </c>
      <c r="H437" s="161">
        <f>SUM('2.CAD NCCF'!H437,'3.USD NCCF'!H437,'4.EUR NCCF'!H437,'5.GBP NCCF'!H437,'6.Other(Incld) NCCF'!H437)</f>
        <v>0</v>
      </c>
      <c r="I437" s="149">
        <f>SUM('2.CAD NCCF'!I437,'3.USD NCCF'!I437,'4.EUR NCCF'!I437,'5.GBP NCCF'!I437,'6.Other(Incld) NCCF'!I437)</f>
        <v>0</v>
      </c>
      <c r="J437" s="149">
        <f>SUM('2.CAD NCCF'!J437,'3.USD NCCF'!J437,'4.EUR NCCF'!J437,'5.GBP NCCF'!J437,'6.Other(Incld) NCCF'!J437)</f>
        <v>0</v>
      </c>
      <c r="K437" s="150">
        <f>SUM('2.CAD NCCF'!K437,'3.USD NCCF'!K437,'4.EUR NCCF'!K437,'5.GBP NCCF'!K437,'6.Other(Incld) NCCF'!K437)</f>
        <v>0</v>
      </c>
      <c r="L437" s="151">
        <f>SUM('2.CAD NCCF'!L437,'3.USD NCCF'!L437,'4.EUR NCCF'!L437,'5.GBP NCCF'!L437,'6.Other(Incld) NCCF'!L437)</f>
        <v>0</v>
      </c>
      <c r="M437" s="162">
        <f>SUM('2.CAD NCCF'!M437,'3.USD NCCF'!M437,'4.EUR NCCF'!M437,'5.GBP NCCF'!M437,'6.Other(Incld) NCCF'!M437)</f>
        <v>0</v>
      </c>
      <c r="N437" s="152">
        <f>SUM('2.CAD NCCF'!N437,'3.USD NCCF'!N437,'4.EUR NCCF'!N437,'5.GBP NCCF'!N437,'6.Other(Incld) NCCF'!N437)</f>
        <v>0</v>
      </c>
      <c r="O437" s="152">
        <f>SUM('2.CAD NCCF'!O437,'3.USD NCCF'!O437,'4.EUR NCCF'!O437,'5.GBP NCCF'!O437,'6.Other(Incld) NCCF'!O437)</f>
        <v>0</v>
      </c>
      <c r="P437" s="152">
        <f>SUM('2.CAD NCCF'!P437,'3.USD NCCF'!P437,'4.EUR NCCF'!P437,'5.GBP NCCF'!P437,'6.Other(Incld) NCCF'!P437)</f>
        <v>0</v>
      </c>
      <c r="Q437" s="152">
        <f>SUM('2.CAD NCCF'!Q437,'3.USD NCCF'!Q437,'4.EUR NCCF'!Q437,'5.GBP NCCF'!Q437,'6.Other(Incld) NCCF'!Q437)</f>
        <v>0</v>
      </c>
      <c r="R437" s="152">
        <f>SUM('2.CAD NCCF'!R437,'3.USD NCCF'!R437,'4.EUR NCCF'!R437,'5.GBP NCCF'!R437,'6.Other(Incld) NCCF'!R437)</f>
        <v>0</v>
      </c>
      <c r="S437" s="152">
        <f>SUM('2.CAD NCCF'!S437,'3.USD NCCF'!S437,'4.EUR NCCF'!S437,'5.GBP NCCF'!S437,'6.Other(Incld) NCCF'!S437)</f>
        <v>0</v>
      </c>
      <c r="T437" s="152">
        <f>SUM('2.CAD NCCF'!T437,'3.USD NCCF'!T437,'4.EUR NCCF'!T437,'5.GBP NCCF'!T437,'6.Other(Incld) NCCF'!T437)</f>
        <v>0</v>
      </c>
      <c r="U437" s="148">
        <f>SUM('2.CAD NCCF'!U437,'3.USD NCCF'!U437,'4.EUR NCCF'!U437,'5.GBP NCCF'!U437,'6.Other(Incld) NCCF'!U437)</f>
        <v>0</v>
      </c>
      <c r="V437" s="153">
        <f>SUM('2.CAD NCCF'!V437,'3.USD NCCF'!V437,'4.EUR NCCF'!V437,'5.GBP NCCF'!V437,'6.Other(Incld) NCCF'!V437)</f>
        <v>0</v>
      </c>
      <c r="W437" s="209">
        <f>SUM('2.CAD NCCF'!W437,'3.USD NCCF'!W437,'4.EUR NCCF'!W437,'5.GBP NCCF'!W437,'6.Other(Incld) NCCF'!W437)</f>
        <v>0</v>
      </c>
      <c r="Y437" s="326"/>
    </row>
    <row r="438" spans="2:25" outlineLevel="1" x14ac:dyDescent="0.25">
      <c r="B438" s="25"/>
      <c r="C438" s="23"/>
      <c r="D438" s="23"/>
      <c r="E438" s="24"/>
      <c r="F438" s="146" t="s">
        <v>69</v>
      </c>
      <c r="G438" s="160">
        <f>SUM('2.CAD NCCF'!G438,'3.USD NCCF'!G438,'4.EUR NCCF'!G438,'5.GBP NCCF'!G438,'6.Other(Incld) NCCF'!G438)</f>
        <v>0</v>
      </c>
      <c r="H438" s="161">
        <f>SUM('2.CAD NCCF'!H438,'3.USD NCCF'!H438,'4.EUR NCCF'!H438,'5.GBP NCCF'!H438,'6.Other(Incld) NCCF'!H438)</f>
        <v>0</v>
      </c>
      <c r="I438" s="149">
        <f>SUM('2.CAD NCCF'!I438,'3.USD NCCF'!I438,'4.EUR NCCF'!I438,'5.GBP NCCF'!I438,'6.Other(Incld) NCCF'!I438)</f>
        <v>0</v>
      </c>
      <c r="J438" s="149">
        <f>SUM('2.CAD NCCF'!J438,'3.USD NCCF'!J438,'4.EUR NCCF'!J438,'5.GBP NCCF'!J438,'6.Other(Incld) NCCF'!J438)</f>
        <v>0</v>
      </c>
      <c r="K438" s="150">
        <f>SUM('2.CAD NCCF'!K438,'3.USD NCCF'!K438,'4.EUR NCCF'!K438,'5.GBP NCCF'!K438,'6.Other(Incld) NCCF'!K438)</f>
        <v>0</v>
      </c>
      <c r="L438" s="151">
        <f>SUM('2.CAD NCCF'!L438,'3.USD NCCF'!L438,'4.EUR NCCF'!L438,'5.GBP NCCF'!L438,'6.Other(Incld) NCCF'!L438)</f>
        <v>0</v>
      </c>
      <c r="M438" s="162">
        <f>SUM('2.CAD NCCF'!M438,'3.USD NCCF'!M438,'4.EUR NCCF'!M438,'5.GBP NCCF'!M438,'6.Other(Incld) NCCF'!M438)</f>
        <v>0</v>
      </c>
      <c r="N438" s="152">
        <f>SUM('2.CAD NCCF'!N438,'3.USD NCCF'!N438,'4.EUR NCCF'!N438,'5.GBP NCCF'!N438,'6.Other(Incld) NCCF'!N438)</f>
        <v>0</v>
      </c>
      <c r="O438" s="152">
        <f>SUM('2.CAD NCCF'!O438,'3.USD NCCF'!O438,'4.EUR NCCF'!O438,'5.GBP NCCF'!O438,'6.Other(Incld) NCCF'!O438)</f>
        <v>0</v>
      </c>
      <c r="P438" s="152">
        <f>SUM('2.CAD NCCF'!P438,'3.USD NCCF'!P438,'4.EUR NCCF'!P438,'5.GBP NCCF'!P438,'6.Other(Incld) NCCF'!P438)</f>
        <v>0</v>
      </c>
      <c r="Q438" s="152">
        <f>SUM('2.CAD NCCF'!Q438,'3.USD NCCF'!Q438,'4.EUR NCCF'!Q438,'5.GBP NCCF'!Q438,'6.Other(Incld) NCCF'!Q438)</f>
        <v>0</v>
      </c>
      <c r="R438" s="152">
        <f>SUM('2.CAD NCCF'!R438,'3.USD NCCF'!R438,'4.EUR NCCF'!R438,'5.GBP NCCF'!R438,'6.Other(Incld) NCCF'!R438)</f>
        <v>0</v>
      </c>
      <c r="S438" s="152">
        <f>SUM('2.CAD NCCF'!S438,'3.USD NCCF'!S438,'4.EUR NCCF'!S438,'5.GBP NCCF'!S438,'6.Other(Incld) NCCF'!S438)</f>
        <v>0</v>
      </c>
      <c r="T438" s="152">
        <f>SUM('2.CAD NCCF'!T438,'3.USD NCCF'!T438,'4.EUR NCCF'!T438,'5.GBP NCCF'!T438,'6.Other(Incld) NCCF'!T438)</f>
        <v>0</v>
      </c>
      <c r="U438" s="148">
        <f>SUM('2.CAD NCCF'!U438,'3.USD NCCF'!U438,'4.EUR NCCF'!U438,'5.GBP NCCF'!U438,'6.Other(Incld) NCCF'!U438)</f>
        <v>0</v>
      </c>
      <c r="V438" s="153">
        <f>SUM('2.CAD NCCF'!V438,'3.USD NCCF'!V438,'4.EUR NCCF'!V438,'5.GBP NCCF'!V438,'6.Other(Incld) NCCF'!V438)</f>
        <v>0</v>
      </c>
      <c r="W438" s="209">
        <f>SUM('2.CAD NCCF'!W438,'3.USD NCCF'!W438,'4.EUR NCCF'!W438,'5.GBP NCCF'!W438,'6.Other(Incld) NCCF'!W438)</f>
        <v>0</v>
      </c>
      <c r="Y438" s="326"/>
    </row>
    <row r="439" spans="2:25" outlineLevel="1" x14ac:dyDescent="0.25">
      <c r="B439" s="25"/>
      <c r="C439" s="23"/>
      <c r="D439" s="23"/>
      <c r="E439" s="24"/>
      <c r="F439" s="146" t="s">
        <v>70</v>
      </c>
      <c r="G439" s="160">
        <f>SUM('2.CAD NCCF'!G439,'3.USD NCCF'!G439,'4.EUR NCCF'!G439,'5.GBP NCCF'!G439,'6.Other(Incld) NCCF'!G439)</f>
        <v>0</v>
      </c>
      <c r="H439" s="161">
        <f>SUM('2.CAD NCCF'!H439,'3.USD NCCF'!H439,'4.EUR NCCF'!H439,'5.GBP NCCF'!H439,'6.Other(Incld) NCCF'!H439)</f>
        <v>0</v>
      </c>
      <c r="I439" s="149">
        <f>SUM('2.CAD NCCF'!I439,'3.USD NCCF'!I439,'4.EUR NCCF'!I439,'5.GBP NCCF'!I439,'6.Other(Incld) NCCF'!I439)</f>
        <v>0</v>
      </c>
      <c r="J439" s="149">
        <f>SUM('2.CAD NCCF'!J439,'3.USD NCCF'!J439,'4.EUR NCCF'!J439,'5.GBP NCCF'!J439,'6.Other(Incld) NCCF'!J439)</f>
        <v>0</v>
      </c>
      <c r="K439" s="150">
        <f>SUM('2.CAD NCCF'!K439,'3.USD NCCF'!K439,'4.EUR NCCF'!K439,'5.GBP NCCF'!K439,'6.Other(Incld) NCCF'!K439)</f>
        <v>0</v>
      </c>
      <c r="L439" s="151">
        <f>SUM('2.CAD NCCF'!L439,'3.USD NCCF'!L439,'4.EUR NCCF'!L439,'5.GBP NCCF'!L439,'6.Other(Incld) NCCF'!L439)</f>
        <v>0</v>
      </c>
      <c r="M439" s="162">
        <f>SUM('2.CAD NCCF'!M439,'3.USD NCCF'!M439,'4.EUR NCCF'!M439,'5.GBP NCCF'!M439,'6.Other(Incld) NCCF'!M439)</f>
        <v>0</v>
      </c>
      <c r="N439" s="152">
        <f>SUM('2.CAD NCCF'!N439,'3.USD NCCF'!N439,'4.EUR NCCF'!N439,'5.GBP NCCF'!N439,'6.Other(Incld) NCCF'!N439)</f>
        <v>0</v>
      </c>
      <c r="O439" s="152">
        <f>SUM('2.CAD NCCF'!O439,'3.USD NCCF'!O439,'4.EUR NCCF'!O439,'5.GBP NCCF'!O439,'6.Other(Incld) NCCF'!O439)</f>
        <v>0</v>
      </c>
      <c r="P439" s="152">
        <f>SUM('2.CAD NCCF'!P439,'3.USD NCCF'!P439,'4.EUR NCCF'!P439,'5.GBP NCCF'!P439,'6.Other(Incld) NCCF'!P439)</f>
        <v>0</v>
      </c>
      <c r="Q439" s="152">
        <f>SUM('2.CAD NCCF'!Q439,'3.USD NCCF'!Q439,'4.EUR NCCF'!Q439,'5.GBP NCCF'!Q439,'6.Other(Incld) NCCF'!Q439)</f>
        <v>0</v>
      </c>
      <c r="R439" s="152">
        <f>SUM('2.CAD NCCF'!R439,'3.USD NCCF'!R439,'4.EUR NCCF'!R439,'5.GBP NCCF'!R439,'6.Other(Incld) NCCF'!R439)</f>
        <v>0</v>
      </c>
      <c r="S439" s="152">
        <f>SUM('2.CAD NCCF'!S439,'3.USD NCCF'!S439,'4.EUR NCCF'!S439,'5.GBP NCCF'!S439,'6.Other(Incld) NCCF'!S439)</f>
        <v>0</v>
      </c>
      <c r="T439" s="152">
        <f>SUM('2.CAD NCCF'!T439,'3.USD NCCF'!T439,'4.EUR NCCF'!T439,'5.GBP NCCF'!T439,'6.Other(Incld) NCCF'!T439)</f>
        <v>0</v>
      </c>
      <c r="U439" s="148">
        <f>SUM('2.CAD NCCF'!U439,'3.USD NCCF'!U439,'4.EUR NCCF'!U439,'5.GBP NCCF'!U439,'6.Other(Incld) NCCF'!U439)</f>
        <v>0</v>
      </c>
      <c r="V439" s="153">
        <f>SUM('2.CAD NCCF'!V439,'3.USD NCCF'!V439,'4.EUR NCCF'!V439,'5.GBP NCCF'!V439,'6.Other(Incld) NCCF'!V439)</f>
        <v>0</v>
      </c>
      <c r="W439" s="209">
        <f>SUM('2.CAD NCCF'!W439,'3.USD NCCF'!W439,'4.EUR NCCF'!W439,'5.GBP NCCF'!W439,'6.Other(Incld) NCCF'!W439)</f>
        <v>0</v>
      </c>
      <c r="Y439" s="326"/>
    </row>
    <row r="440" spans="2:25" x14ac:dyDescent="0.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x14ac:dyDescent="0.25">
      <c r="B441" s="25"/>
      <c r="C441" s="23"/>
      <c r="D441" s="23"/>
      <c r="E441" s="24"/>
      <c r="F441" s="146" t="s">
        <v>72</v>
      </c>
      <c r="G441" s="160">
        <f>SUM('2.CAD NCCF'!G441,'3.USD NCCF'!G441,'4.EUR NCCF'!G441,'5.GBP NCCF'!G441,'6.Other(Incld) NCCF'!G441)</f>
        <v>0</v>
      </c>
      <c r="H441" s="161">
        <f>SUM('2.CAD NCCF'!H441,'3.USD NCCF'!H441,'4.EUR NCCF'!H441,'5.GBP NCCF'!H441,'6.Other(Incld) NCCF'!H441)</f>
        <v>0</v>
      </c>
      <c r="I441" s="149">
        <f>SUM('2.CAD NCCF'!I441,'3.USD NCCF'!I441,'4.EUR NCCF'!I441,'5.GBP NCCF'!I441,'6.Other(Incld) NCCF'!I441)</f>
        <v>0</v>
      </c>
      <c r="J441" s="149">
        <f>SUM('2.CAD NCCF'!J441,'3.USD NCCF'!J441,'4.EUR NCCF'!J441,'5.GBP NCCF'!J441,'6.Other(Incld) NCCF'!J441)</f>
        <v>0</v>
      </c>
      <c r="K441" s="150">
        <f>SUM('2.CAD NCCF'!K441,'3.USD NCCF'!K441,'4.EUR NCCF'!K441,'5.GBP NCCF'!K441,'6.Other(Incld) NCCF'!K441)</f>
        <v>0</v>
      </c>
      <c r="L441" s="151">
        <f>SUM('2.CAD NCCF'!L441,'3.USD NCCF'!L441,'4.EUR NCCF'!L441,'5.GBP NCCF'!L441,'6.Other(Incld) NCCF'!L441)</f>
        <v>0</v>
      </c>
      <c r="M441" s="162">
        <f>SUM('2.CAD NCCF'!M441,'3.USD NCCF'!M441,'4.EUR NCCF'!M441,'5.GBP NCCF'!M441,'6.Other(Incld) NCCF'!M441)</f>
        <v>0</v>
      </c>
      <c r="N441" s="152">
        <f>SUM('2.CAD NCCF'!N441,'3.USD NCCF'!N441,'4.EUR NCCF'!N441,'5.GBP NCCF'!N441,'6.Other(Incld) NCCF'!N441)</f>
        <v>0</v>
      </c>
      <c r="O441" s="152">
        <f>SUM('2.CAD NCCF'!O441,'3.USD NCCF'!O441,'4.EUR NCCF'!O441,'5.GBP NCCF'!O441,'6.Other(Incld) NCCF'!O441)</f>
        <v>0</v>
      </c>
      <c r="P441" s="152">
        <f>SUM('2.CAD NCCF'!P441,'3.USD NCCF'!P441,'4.EUR NCCF'!P441,'5.GBP NCCF'!P441,'6.Other(Incld) NCCF'!P441)</f>
        <v>0</v>
      </c>
      <c r="Q441" s="152">
        <f>SUM('2.CAD NCCF'!Q441,'3.USD NCCF'!Q441,'4.EUR NCCF'!Q441,'5.GBP NCCF'!Q441,'6.Other(Incld) NCCF'!Q441)</f>
        <v>0</v>
      </c>
      <c r="R441" s="152">
        <f>SUM('2.CAD NCCF'!R441,'3.USD NCCF'!R441,'4.EUR NCCF'!R441,'5.GBP NCCF'!R441,'6.Other(Incld) NCCF'!R441)</f>
        <v>0</v>
      </c>
      <c r="S441" s="152">
        <f>SUM('2.CAD NCCF'!S441,'3.USD NCCF'!S441,'4.EUR NCCF'!S441,'5.GBP NCCF'!S441,'6.Other(Incld) NCCF'!S441)</f>
        <v>0</v>
      </c>
      <c r="T441" s="152">
        <f>SUM('2.CAD NCCF'!T441,'3.USD NCCF'!T441,'4.EUR NCCF'!T441,'5.GBP NCCF'!T441,'6.Other(Incld) NCCF'!T441)</f>
        <v>0</v>
      </c>
      <c r="U441" s="148">
        <f>SUM('2.CAD NCCF'!U441,'3.USD NCCF'!U441,'4.EUR NCCF'!U441,'5.GBP NCCF'!U441,'6.Other(Incld) NCCF'!U441)</f>
        <v>0</v>
      </c>
      <c r="V441" s="153">
        <f>SUM('2.CAD NCCF'!V441,'3.USD NCCF'!V441,'4.EUR NCCF'!V441,'5.GBP NCCF'!V441,'6.Other(Incld) NCCF'!V441)</f>
        <v>0</v>
      </c>
      <c r="W441" s="209">
        <f>SUM('2.CAD NCCF'!W441,'3.USD NCCF'!W441,'4.EUR NCCF'!W441,'5.GBP NCCF'!W441,'6.Other(Incld) NCCF'!W441)</f>
        <v>0</v>
      </c>
      <c r="Y441" s="326"/>
    </row>
    <row r="442" spans="2:25" outlineLevel="1" x14ac:dyDescent="0.25">
      <c r="B442" s="25"/>
      <c r="C442" s="23"/>
      <c r="D442" s="23"/>
      <c r="E442" s="24"/>
      <c r="F442" s="146" t="s">
        <v>73</v>
      </c>
      <c r="G442" s="160">
        <f>SUM('2.CAD NCCF'!G442,'3.USD NCCF'!G442,'4.EUR NCCF'!G442,'5.GBP NCCF'!G442,'6.Other(Incld) NCCF'!G442)</f>
        <v>0</v>
      </c>
      <c r="H442" s="161">
        <f>SUM('2.CAD NCCF'!H442,'3.USD NCCF'!H442,'4.EUR NCCF'!H442,'5.GBP NCCF'!H442,'6.Other(Incld) NCCF'!H442)</f>
        <v>0</v>
      </c>
      <c r="I442" s="149">
        <f>SUM('2.CAD NCCF'!I442,'3.USD NCCF'!I442,'4.EUR NCCF'!I442,'5.GBP NCCF'!I442,'6.Other(Incld) NCCF'!I442)</f>
        <v>0</v>
      </c>
      <c r="J442" s="149">
        <f>SUM('2.CAD NCCF'!J442,'3.USD NCCF'!J442,'4.EUR NCCF'!J442,'5.GBP NCCF'!J442,'6.Other(Incld) NCCF'!J442)</f>
        <v>0</v>
      </c>
      <c r="K442" s="150">
        <f>SUM('2.CAD NCCF'!K442,'3.USD NCCF'!K442,'4.EUR NCCF'!K442,'5.GBP NCCF'!K442,'6.Other(Incld) NCCF'!K442)</f>
        <v>0</v>
      </c>
      <c r="L442" s="151">
        <f>SUM('2.CAD NCCF'!L442,'3.USD NCCF'!L442,'4.EUR NCCF'!L442,'5.GBP NCCF'!L442,'6.Other(Incld) NCCF'!L442)</f>
        <v>0</v>
      </c>
      <c r="M442" s="162">
        <f>SUM('2.CAD NCCF'!M442,'3.USD NCCF'!M442,'4.EUR NCCF'!M442,'5.GBP NCCF'!M442,'6.Other(Incld) NCCF'!M442)</f>
        <v>0</v>
      </c>
      <c r="N442" s="152">
        <f>SUM('2.CAD NCCF'!N442,'3.USD NCCF'!N442,'4.EUR NCCF'!N442,'5.GBP NCCF'!N442,'6.Other(Incld) NCCF'!N442)</f>
        <v>0</v>
      </c>
      <c r="O442" s="152">
        <f>SUM('2.CAD NCCF'!O442,'3.USD NCCF'!O442,'4.EUR NCCF'!O442,'5.GBP NCCF'!O442,'6.Other(Incld) NCCF'!O442)</f>
        <v>0</v>
      </c>
      <c r="P442" s="152">
        <f>SUM('2.CAD NCCF'!P442,'3.USD NCCF'!P442,'4.EUR NCCF'!P442,'5.GBP NCCF'!P442,'6.Other(Incld) NCCF'!P442)</f>
        <v>0</v>
      </c>
      <c r="Q442" s="152">
        <f>SUM('2.CAD NCCF'!Q442,'3.USD NCCF'!Q442,'4.EUR NCCF'!Q442,'5.GBP NCCF'!Q442,'6.Other(Incld) NCCF'!Q442)</f>
        <v>0</v>
      </c>
      <c r="R442" s="152">
        <f>SUM('2.CAD NCCF'!R442,'3.USD NCCF'!R442,'4.EUR NCCF'!R442,'5.GBP NCCF'!R442,'6.Other(Incld) NCCF'!R442)</f>
        <v>0</v>
      </c>
      <c r="S442" s="152">
        <f>SUM('2.CAD NCCF'!S442,'3.USD NCCF'!S442,'4.EUR NCCF'!S442,'5.GBP NCCF'!S442,'6.Other(Incld) NCCF'!S442)</f>
        <v>0</v>
      </c>
      <c r="T442" s="152">
        <f>SUM('2.CAD NCCF'!T442,'3.USD NCCF'!T442,'4.EUR NCCF'!T442,'5.GBP NCCF'!T442,'6.Other(Incld) NCCF'!T442)</f>
        <v>0</v>
      </c>
      <c r="U442" s="148">
        <f>SUM('2.CAD NCCF'!U442,'3.USD NCCF'!U442,'4.EUR NCCF'!U442,'5.GBP NCCF'!U442,'6.Other(Incld) NCCF'!U442)</f>
        <v>0</v>
      </c>
      <c r="V442" s="153">
        <f>SUM('2.CAD NCCF'!V442,'3.USD NCCF'!V442,'4.EUR NCCF'!V442,'5.GBP NCCF'!V442,'6.Other(Incld) NCCF'!V442)</f>
        <v>0</v>
      </c>
      <c r="W442" s="209">
        <f>SUM('2.CAD NCCF'!W442,'3.USD NCCF'!W442,'4.EUR NCCF'!W442,'5.GBP NCCF'!W442,'6.Other(Incld) NCCF'!W442)</f>
        <v>0</v>
      </c>
      <c r="Y442" s="326"/>
    </row>
    <row r="443" spans="2:25" outlineLevel="1" x14ac:dyDescent="0.25">
      <c r="B443" s="25"/>
      <c r="C443" s="23"/>
      <c r="D443" s="23"/>
      <c r="E443" s="24"/>
      <c r="F443" s="146" t="s">
        <v>74</v>
      </c>
      <c r="G443" s="160">
        <f>SUM('2.CAD NCCF'!G443,'3.USD NCCF'!G443,'4.EUR NCCF'!G443,'5.GBP NCCF'!G443,'6.Other(Incld) NCCF'!G443)</f>
        <v>0</v>
      </c>
      <c r="H443" s="161">
        <f>SUM('2.CAD NCCF'!H443,'3.USD NCCF'!H443,'4.EUR NCCF'!H443,'5.GBP NCCF'!H443,'6.Other(Incld) NCCF'!H443)</f>
        <v>0</v>
      </c>
      <c r="I443" s="149">
        <f>SUM('2.CAD NCCF'!I443,'3.USD NCCF'!I443,'4.EUR NCCF'!I443,'5.GBP NCCF'!I443,'6.Other(Incld) NCCF'!I443)</f>
        <v>0</v>
      </c>
      <c r="J443" s="149">
        <f>SUM('2.CAD NCCF'!J443,'3.USD NCCF'!J443,'4.EUR NCCF'!J443,'5.GBP NCCF'!J443,'6.Other(Incld) NCCF'!J443)</f>
        <v>0</v>
      </c>
      <c r="K443" s="150">
        <f>SUM('2.CAD NCCF'!K443,'3.USD NCCF'!K443,'4.EUR NCCF'!K443,'5.GBP NCCF'!K443,'6.Other(Incld) NCCF'!K443)</f>
        <v>0</v>
      </c>
      <c r="L443" s="151">
        <f>SUM('2.CAD NCCF'!L443,'3.USD NCCF'!L443,'4.EUR NCCF'!L443,'5.GBP NCCF'!L443,'6.Other(Incld) NCCF'!L443)</f>
        <v>0</v>
      </c>
      <c r="M443" s="162">
        <f>SUM('2.CAD NCCF'!M443,'3.USD NCCF'!M443,'4.EUR NCCF'!M443,'5.GBP NCCF'!M443,'6.Other(Incld) NCCF'!M443)</f>
        <v>0</v>
      </c>
      <c r="N443" s="152">
        <f>SUM('2.CAD NCCF'!N443,'3.USD NCCF'!N443,'4.EUR NCCF'!N443,'5.GBP NCCF'!N443,'6.Other(Incld) NCCF'!N443)</f>
        <v>0</v>
      </c>
      <c r="O443" s="152">
        <f>SUM('2.CAD NCCF'!O443,'3.USD NCCF'!O443,'4.EUR NCCF'!O443,'5.GBP NCCF'!O443,'6.Other(Incld) NCCF'!O443)</f>
        <v>0</v>
      </c>
      <c r="P443" s="152">
        <f>SUM('2.CAD NCCF'!P443,'3.USD NCCF'!P443,'4.EUR NCCF'!P443,'5.GBP NCCF'!P443,'6.Other(Incld) NCCF'!P443)</f>
        <v>0</v>
      </c>
      <c r="Q443" s="152">
        <f>SUM('2.CAD NCCF'!Q443,'3.USD NCCF'!Q443,'4.EUR NCCF'!Q443,'5.GBP NCCF'!Q443,'6.Other(Incld) NCCF'!Q443)</f>
        <v>0</v>
      </c>
      <c r="R443" s="152">
        <f>SUM('2.CAD NCCF'!R443,'3.USD NCCF'!R443,'4.EUR NCCF'!R443,'5.GBP NCCF'!R443,'6.Other(Incld) NCCF'!R443)</f>
        <v>0</v>
      </c>
      <c r="S443" s="152">
        <f>SUM('2.CAD NCCF'!S443,'3.USD NCCF'!S443,'4.EUR NCCF'!S443,'5.GBP NCCF'!S443,'6.Other(Incld) NCCF'!S443)</f>
        <v>0</v>
      </c>
      <c r="T443" s="152">
        <f>SUM('2.CAD NCCF'!T443,'3.USD NCCF'!T443,'4.EUR NCCF'!T443,'5.GBP NCCF'!T443,'6.Other(Incld) NCCF'!T443)</f>
        <v>0</v>
      </c>
      <c r="U443" s="148">
        <f>SUM('2.CAD NCCF'!U443,'3.USD NCCF'!U443,'4.EUR NCCF'!U443,'5.GBP NCCF'!U443,'6.Other(Incld) NCCF'!U443)</f>
        <v>0</v>
      </c>
      <c r="V443" s="153">
        <f>SUM('2.CAD NCCF'!V443,'3.USD NCCF'!V443,'4.EUR NCCF'!V443,'5.GBP NCCF'!V443,'6.Other(Incld) NCCF'!V443)</f>
        <v>0</v>
      </c>
      <c r="W443" s="209">
        <f>SUM('2.CAD NCCF'!W443,'3.USD NCCF'!W443,'4.EUR NCCF'!W443,'5.GBP NCCF'!W443,'6.Other(Incld) NCCF'!W443)</f>
        <v>0</v>
      </c>
      <c r="Y443" s="326"/>
    </row>
    <row r="444" spans="2:25" x14ac:dyDescent="0.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x14ac:dyDescent="0.25">
      <c r="B445" s="25"/>
      <c r="C445" s="23"/>
      <c r="D445" s="23"/>
      <c r="E445" s="24"/>
      <c r="F445" s="146" t="s">
        <v>76</v>
      </c>
      <c r="G445" s="158">
        <f>SUM('2.CAD NCCF'!G445,'3.USD NCCF'!G445,'4.EUR NCCF'!G445,'5.GBP NCCF'!G445,'6.Other(Incld) NCCF'!G445)</f>
        <v>0</v>
      </c>
      <c r="H445" s="148">
        <f>SUM('2.CAD NCCF'!H445,'3.USD NCCF'!H445,'4.EUR NCCF'!H445,'5.GBP NCCF'!H445,'6.Other(Incld) NCCF'!H445)</f>
        <v>0</v>
      </c>
      <c r="I445" s="152">
        <f>SUM('2.CAD NCCF'!I445,'3.USD NCCF'!I445,'4.EUR NCCF'!I445,'5.GBP NCCF'!I445,'6.Other(Incld) NCCF'!I445)</f>
        <v>0</v>
      </c>
      <c r="J445" s="152">
        <f>SUM('2.CAD NCCF'!J445,'3.USD NCCF'!J445,'4.EUR NCCF'!J445,'5.GBP NCCF'!J445,'6.Other(Incld) NCCF'!J445)</f>
        <v>0</v>
      </c>
      <c r="K445" s="162">
        <f>SUM('2.CAD NCCF'!K445,'3.USD NCCF'!K445,'4.EUR NCCF'!K445,'5.GBP NCCF'!K445,'6.Other(Incld) NCCF'!K445)</f>
        <v>0</v>
      </c>
      <c r="L445" s="151">
        <f>SUM('2.CAD NCCF'!L445,'3.USD NCCF'!L445,'4.EUR NCCF'!L445,'5.GBP NCCF'!L445,'6.Other(Incld) NCCF'!L445)</f>
        <v>0</v>
      </c>
      <c r="M445" s="152">
        <f>SUM('2.CAD NCCF'!M445,'3.USD NCCF'!M445,'4.EUR NCCF'!M445,'5.GBP NCCF'!M445,'6.Other(Incld) NCCF'!M445)</f>
        <v>0</v>
      </c>
      <c r="N445" s="152">
        <f>SUM('2.CAD NCCF'!N445,'3.USD NCCF'!N445,'4.EUR NCCF'!N445,'5.GBP NCCF'!N445,'6.Other(Incld) NCCF'!N445)</f>
        <v>0</v>
      </c>
      <c r="O445" s="154">
        <f>SUM('2.CAD NCCF'!O445,'3.USD NCCF'!O445,'4.EUR NCCF'!O445,'5.GBP NCCF'!O445,'6.Other(Incld) NCCF'!O445)</f>
        <v>0</v>
      </c>
      <c r="P445" s="154">
        <f>SUM('2.CAD NCCF'!P445,'3.USD NCCF'!P445,'4.EUR NCCF'!P445,'5.GBP NCCF'!P445,'6.Other(Incld) NCCF'!P445)</f>
        <v>0</v>
      </c>
      <c r="Q445" s="154">
        <f>SUM('2.CAD NCCF'!Q445,'3.USD NCCF'!Q445,'4.EUR NCCF'!Q445,'5.GBP NCCF'!Q445,'6.Other(Incld) NCCF'!Q445)</f>
        <v>0</v>
      </c>
      <c r="R445" s="154">
        <f>SUM('2.CAD NCCF'!R445,'3.USD NCCF'!R445,'4.EUR NCCF'!R445,'5.GBP NCCF'!R445,'6.Other(Incld) NCCF'!R445)</f>
        <v>0</v>
      </c>
      <c r="S445" s="154">
        <f>SUM('2.CAD NCCF'!S445,'3.USD NCCF'!S445,'4.EUR NCCF'!S445,'5.GBP NCCF'!S445,'6.Other(Incld) NCCF'!S445)</f>
        <v>0</v>
      </c>
      <c r="T445" s="154">
        <f>SUM('2.CAD NCCF'!T445,'3.USD NCCF'!T445,'4.EUR NCCF'!T445,'5.GBP NCCF'!T445,'6.Other(Incld) NCCF'!T445)</f>
        <v>0</v>
      </c>
      <c r="U445" s="159">
        <f>SUM('2.CAD NCCF'!U445,'3.USD NCCF'!U445,'4.EUR NCCF'!U445,'5.GBP NCCF'!U445,'6.Other(Incld) NCCF'!U445)</f>
        <v>0</v>
      </c>
      <c r="V445" s="185">
        <f>SUM('2.CAD NCCF'!V445,'3.USD NCCF'!V445,'4.EUR NCCF'!V445,'5.GBP NCCF'!V445,'6.Other(Incld) NCCF'!V445)</f>
        <v>0</v>
      </c>
      <c r="W445" s="48">
        <f>SUM('2.CAD NCCF'!W445,'3.USD NCCF'!W445,'4.EUR NCCF'!W445,'5.GBP NCCF'!W445,'6.Other(Incld) NCCF'!W445)</f>
        <v>0</v>
      </c>
      <c r="Y445" s="326"/>
    </row>
    <row r="446" spans="2:25" outlineLevel="1" x14ac:dyDescent="0.25">
      <c r="B446" s="25"/>
      <c r="C446" s="23"/>
      <c r="D446" s="23"/>
      <c r="E446" s="24"/>
      <c r="F446" s="146" t="s">
        <v>77</v>
      </c>
      <c r="G446" s="158">
        <f>SUM('2.CAD NCCF'!G446,'3.USD NCCF'!G446,'4.EUR NCCF'!G446,'5.GBP NCCF'!G446,'6.Other(Incld) NCCF'!G446)</f>
        <v>0</v>
      </c>
      <c r="H446" s="148">
        <f>SUM('2.CAD NCCF'!H446,'3.USD NCCF'!H446,'4.EUR NCCF'!H446,'5.GBP NCCF'!H446,'6.Other(Incld) NCCF'!H446)</f>
        <v>0</v>
      </c>
      <c r="I446" s="152">
        <f>SUM('2.CAD NCCF'!I446,'3.USD NCCF'!I446,'4.EUR NCCF'!I446,'5.GBP NCCF'!I446,'6.Other(Incld) NCCF'!I446)</f>
        <v>0</v>
      </c>
      <c r="J446" s="152">
        <f>SUM('2.CAD NCCF'!J446,'3.USD NCCF'!J446,'4.EUR NCCF'!J446,'5.GBP NCCF'!J446,'6.Other(Incld) NCCF'!J446)</f>
        <v>0</v>
      </c>
      <c r="K446" s="162">
        <f>SUM('2.CAD NCCF'!K446,'3.USD NCCF'!K446,'4.EUR NCCF'!K446,'5.GBP NCCF'!K446,'6.Other(Incld) NCCF'!K446)</f>
        <v>0</v>
      </c>
      <c r="L446" s="184">
        <f>SUM('2.CAD NCCF'!L446,'3.USD NCCF'!L446,'4.EUR NCCF'!L446,'5.GBP NCCF'!L446,'6.Other(Incld) NCCF'!L446)</f>
        <v>0</v>
      </c>
      <c r="M446" s="152">
        <f>SUM('2.CAD NCCF'!M446,'3.USD NCCF'!M446,'4.EUR NCCF'!M446,'5.GBP NCCF'!M446,'6.Other(Incld) NCCF'!M446)</f>
        <v>0</v>
      </c>
      <c r="N446" s="154">
        <f>SUM('2.CAD NCCF'!N446,'3.USD NCCF'!N446,'4.EUR NCCF'!N446,'5.GBP NCCF'!N446,'6.Other(Incld) NCCF'!N446)</f>
        <v>0</v>
      </c>
      <c r="O446" s="154">
        <f>SUM('2.CAD NCCF'!O446,'3.USD NCCF'!O446,'4.EUR NCCF'!O446,'5.GBP NCCF'!O446,'6.Other(Incld) NCCF'!O446)</f>
        <v>0</v>
      </c>
      <c r="P446" s="154">
        <f>SUM('2.CAD NCCF'!P446,'3.USD NCCF'!P446,'4.EUR NCCF'!P446,'5.GBP NCCF'!P446,'6.Other(Incld) NCCF'!P446)</f>
        <v>0</v>
      </c>
      <c r="Q446" s="154">
        <f>SUM('2.CAD NCCF'!Q446,'3.USD NCCF'!Q446,'4.EUR NCCF'!Q446,'5.GBP NCCF'!Q446,'6.Other(Incld) NCCF'!Q446)</f>
        <v>0</v>
      </c>
      <c r="R446" s="154">
        <f>SUM('2.CAD NCCF'!R446,'3.USD NCCF'!R446,'4.EUR NCCF'!R446,'5.GBP NCCF'!R446,'6.Other(Incld) NCCF'!R446)</f>
        <v>0</v>
      </c>
      <c r="S446" s="154">
        <f>SUM('2.CAD NCCF'!S446,'3.USD NCCF'!S446,'4.EUR NCCF'!S446,'5.GBP NCCF'!S446,'6.Other(Incld) NCCF'!S446)</f>
        <v>0</v>
      </c>
      <c r="T446" s="154">
        <f>SUM('2.CAD NCCF'!T446,'3.USD NCCF'!T446,'4.EUR NCCF'!T446,'5.GBP NCCF'!T446,'6.Other(Incld) NCCF'!T446)</f>
        <v>0</v>
      </c>
      <c r="U446" s="159">
        <f>SUM('2.CAD NCCF'!U446,'3.USD NCCF'!U446,'4.EUR NCCF'!U446,'5.GBP NCCF'!U446,'6.Other(Incld) NCCF'!U446)</f>
        <v>0</v>
      </c>
      <c r="V446" s="185">
        <f>SUM('2.CAD NCCF'!V446,'3.USD NCCF'!V446,'4.EUR NCCF'!V446,'5.GBP NCCF'!V446,'6.Other(Incld) NCCF'!V446)</f>
        <v>0</v>
      </c>
      <c r="W446" s="48">
        <f>SUM('2.CAD NCCF'!W446,'3.USD NCCF'!W446,'4.EUR NCCF'!W446,'5.GBP NCCF'!W446,'6.Other(Incld) NCCF'!W446)</f>
        <v>0</v>
      </c>
      <c r="Y446" s="326"/>
    </row>
    <row r="447" spans="2:25" outlineLevel="1" x14ac:dyDescent="0.25">
      <c r="B447" s="25"/>
      <c r="C447" s="23"/>
      <c r="D447" s="23"/>
      <c r="E447" s="24"/>
      <c r="F447" s="146" t="s">
        <v>78</v>
      </c>
      <c r="G447" s="160">
        <f>SUM('2.CAD NCCF'!G447,'3.USD NCCF'!G447,'4.EUR NCCF'!G447,'5.GBP NCCF'!G447,'6.Other(Incld) NCCF'!G447)</f>
        <v>0</v>
      </c>
      <c r="H447" s="161">
        <f>SUM('2.CAD NCCF'!H447,'3.USD NCCF'!H447,'4.EUR NCCF'!H447,'5.GBP NCCF'!H447,'6.Other(Incld) NCCF'!H447)</f>
        <v>0</v>
      </c>
      <c r="I447" s="149">
        <f>SUM('2.CAD NCCF'!I447,'3.USD NCCF'!I447,'4.EUR NCCF'!I447,'5.GBP NCCF'!I447,'6.Other(Incld) NCCF'!I447)</f>
        <v>0</v>
      </c>
      <c r="J447" s="149">
        <f>SUM('2.CAD NCCF'!J447,'3.USD NCCF'!J447,'4.EUR NCCF'!J447,'5.GBP NCCF'!J447,'6.Other(Incld) NCCF'!J447)</f>
        <v>0</v>
      </c>
      <c r="K447" s="150">
        <f>SUM('2.CAD NCCF'!K447,'3.USD NCCF'!K447,'4.EUR NCCF'!K447,'5.GBP NCCF'!K447,'6.Other(Incld) NCCF'!K447)</f>
        <v>0</v>
      </c>
      <c r="L447" s="151">
        <f>SUM('2.CAD NCCF'!L447,'3.USD NCCF'!L447,'4.EUR NCCF'!L447,'5.GBP NCCF'!L447,'6.Other(Incld) NCCF'!L447)</f>
        <v>0</v>
      </c>
      <c r="M447" s="162">
        <f>SUM('2.CAD NCCF'!M447,'3.USD NCCF'!M447,'4.EUR NCCF'!M447,'5.GBP NCCF'!M447,'6.Other(Incld) NCCF'!M447)</f>
        <v>0</v>
      </c>
      <c r="N447" s="152">
        <f>SUM('2.CAD NCCF'!N447,'3.USD NCCF'!N447,'4.EUR NCCF'!N447,'5.GBP NCCF'!N447,'6.Other(Incld) NCCF'!N447)</f>
        <v>0</v>
      </c>
      <c r="O447" s="152">
        <f>SUM('2.CAD NCCF'!O447,'3.USD NCCF'!O447,'4.EUR NCCF'!O447,'5.GBP NCCF'!O447,'6.Other(Incld) NCCF'!O447)</f>
        <v>0</v>
      </c>
      <c r="P447" s="152">
        <f>SUM('2.CAD NCCF'!P447,'3.USD NCCF'!P447,'4.EUR NCCF'!P447,'5.GBP NCCF'!P447,'6.Other(Incld) NCCF'!P447)</f>
        <v>0</v>
      </c>
      <c r="Q447" s="152">
        <f>SUM('2.CAD NCCF'!Q447,'3.USD NCCF'!Q447,'4.EUR NCCF'!Q447,'5.GBP NCCF'!Q447,'6.Other(Incld) NCCF'!Q447)</f>
        <v>0</v>
      </c>
      <c r="R447" s="152">
        <f>SUM('2.CAD NCCF'!R447,'3.USD NCCF'!R447,'4.EUR NCCF'!R447,'5.GBP NCCF'!R447,'6.Other(Incld) NCCF'!R447)</f>
        <v>0</v>
      </c>
      <c r="S447" s="152">
        <f>SUM('2.CAD NCCF'!S447,'3.USD NCCF'!S447,'4.EUR NCCF'!S447,'5.GBP NCCF'!S447,'6.Other(Incld) NCCF'!S447)</f>
        <v>0</v>
      </c>
      <c r="T447" s="152">
        <f>SUM('2.CAD NCCF'!T447,'3.USD NCCF'!T447,'4.EUR NCCF'!T447,'5.GBP NCCF'!T447,'6.Other(Incld) NCCF'!T447)</f>
        <v>0</v>
      </c>
      <c r="U447" s="148">
        <f>SUM('2.CAD NCCF'!U447,'3.USD NCCF'!U447,'4.EUR NCCF'!U447,'5.GBP NCCF'!U447,'6.Other(Incld) NCCF'!U447)</f>
        <v>0</v>
      </c>
      <c r="V447" s="153">
        <f>SUM('2.CAD NCCF'!V447,'3.USD NCCF'!V447,'4.EUR NCCF'!V447,'5.GBP NCCF'!V447,'6.Other(Incld) NCCF'!V447)</f>
        <v>0</v>
      </c>
      <c r="W447" s="209">
        <f>SUM('2.CAD NCCF'!W447,'3.USD NCCF'!W447,'4.EUR NCCF'!W447,'5.GBP NCCF'!W447,'6.Other(Incld) NCCF'!W447)</f>
        <v>0</v>
      </c>
      <c r="Y447" s="326"/>
    </row>
    <row r="448" spans="2:25" x14ac:dyDescent="0.25">
      <c r="B448" s="25"/>
      <c r="C448" s="23"/>
      <c r="D448" s="23" t="s">
        <v>79</v>
      </c>
      <c r="E448" s="24"/>
      <c r="F448" s="24"/>
      <c r="G448" s="68"/>
      <c r="H448" s="65"/>
      <c r="I448" s="65"/>
      <c r="J448" s="65"/>
      <c r="K448" s="65"/>
      <c r="L448" s="51"/>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x14ac:dyDescent="0.25">
      <c r="B450" s="25"/>
      <c r="C450" s="23"/>
      <c r="D450" s="23"/>
      <c r="E450" s="24"/>
      <c r="F450" s="146" t="s">
        <v>81</v>
      </c>
      <c r="G450" s="160">
        <f>SUM('2.CAD NCCF'!G450,'3.USD NCCF'!G450,'4.EUR NCCF'!G450,'5.GBP NCCF'!G450,'6.Other(Incld) NCCF'!G450)</f>
        <v>0</v>
      </c>
      <c r="H450" s="161">
        <f>SUM('2.CAD NCCF'!H450,'3.USD NCCF'!H450,'4.EUR NCCF'!H450,'5.GBP NCCF'!H450,'6.Other(Incld) NCCF'!H450)</f>
        <v>0</v>
      </c>
      <c r="I450" s="149">
        <f>SUM('2.CAD NCCF'!I450,'3.USD NCCF'!I450,'4.EUR NCCF'!I450,'5.GBP NCCF'!I450,'6.Other(Incld) NCCF'!I450)</f>
        <v>0</v>
      </c>
      <c r="J450" s="149">
        <f>SUM('2.CAD NCCF'!J450,'3.USD NCCF'!J450,'4.EUR NCCF'!J450,'5.GBP NCCF'!J450,'6.Other(Incld) NCCF'!J450)</f>
        <v>0</v>
      </c>
      <c r="K450" s="150">
        <f>SUM('2.CAD NCCF'!K450,'3.USD NCCF'!K450,'4.EUR NCCF'!K450,'5.GBP NCCF'!K450,'6.Other(Incld) NCCF'!K450)</f>
        <v>0</v>
      </c>
      <c r="L450" s="151">
        <f>SUM('2.CAD NCCF'!L450,'3.USD NCCF'!L450,'4.EUR NCCF'!L450,'5.GBP NCCF'!L450,'6.Other(Incld) NCCF'!L450)</f>
        <v>0</v>
      </c>
      <c r="M450" s="162">
        <f>SUM('2.CAD NCCF'!M450,'3.USD NCCF'!M450,'4.EUR NCCF'!M450,'5.GBP NCCF'!M450,'6.Other(Incld) NCCF'!M450)</f>
        <v>0</v>
      </c>
      <c r="N450" s="152">
        <f>SUM('2.CAD NCCF'!N450,'3.USD NCCF'!N450,'4.EUR NCCF'!N450,'5.GBP NCCF'!N450,'6.Other(Incld) NCCF'!N450)</f>
        <v>0</v>
      </c>
      <c r="O450" s="152">
        <f>SUM('2.CAD NCCF'!O450,'3.USD NCCF'!O450,'4.EUR NCCF'!O450,'5.GBP NCCF'!O450,'6.Other(Incld) NCCF'!O450)</f>
        <v>0</v>
      </c>
      <c r="P450" s="152">
        <f>SUM('2.CAD NCCF'!P450,'3.USD NCCF'!P450,'4.EUR NCCF'!P450,'5.GBP NCCF'!P450,'6.Other(Incld) NCCF'!P450)</f>
        <v>0</v>
      </c>
      <c r="Q450" s="152">
        <f>SUM('2.CAD NCCF'!Q450,'3.USD NCCF'!Q450,'4.EUR NCCF'!Q450,'5.GBP NCCF'!Q450,'6.Other(Incld) NCCF'!Q450)</f>
        <v>0</v>
      </c>
      <c r="R450" s="152">
        <f>SUM('2.CAD NCCF'!R450,'3.USD NCCF'!R450,'4.EUR NCCF'!R450,'5.GBP NCCF'!R450,'6.Other(Incld) NCCF'!R450)</f>
        <v>0</v>
      </c>
      <c r="S450" s="152">
        <f>SUM('2.CAD NCCF'!S450,'3.USD NCCF'!S450,'4.EUR NCCF'!S450,'5.GBP NCCF'!S450,'6.Other(Incld) NCCF'!S450)</f>
        <v>0</v>
      </c>
      <c r="T450" s="152">
        <f>SUM('2.CAD NCCF'!T450,'3.USD NCCF'!T450,'4.EUR NCCF'!T450,'5.GBP NCCF'!T450,'6.Other(Incld) NCCF'!T450)</f>
        <v>0</v>
      </c>
      <c r="U450" s="148">
        <f>SUM('2.CAD NCCF'!U450,'3.USD NCCF'!U450,'4.EUR NCCF'!U450,'5.GBP NCCF'!U450,'6.Other(Incld) NCCF'!U450)</f>
        <v>0</v>
      </c>
      <c r="V450" s="153">
        <f>SUM('2.CAD NCCF'!V450,'3.USD NCCF'!V450,'4.EUR NCCF'!V450,'5.GBP NCCF'!V450,'6.Other(Incld) NCCF'!V450)</f>
        <v>0</v>
      </c>
      <c r="W450" s="209">
        <f>SUM('2.CAD NCCF'!W450,'3.USD NCCF'!W450,'4.EUR NCCF'!W450,'5.GBP NCCF'!W450,'6.Other(Incld) NCCF'!W450)</f>
        <v>0</v>
      </c>
      <c r="Y450" s="326"/>
    </row>
    <row r="451" spans="2:25" outlineLevel="1" x14ac:dyDescent="0.25">
      <c r="B451" s="25"/>
      <c r="C451" s="23"/>
      <c r="D451" s="23"/>
      <c r="E451" s="24"/>
      <c r="F451" s="146" t="s">
        <v>82</v>
      </c>
      <c r="G451" s="160">
        <f>SUM('2.CAD NCCF'!G451,'3.USD NCCF'!G451,'4.EUR NCCF'!G451,'5.GBP NCCF'!G451,'6.Other(Incld) NCCF'!G451)</f>
        <v>0</v>
      </c>
      <c r="H451" s="161">
        <f>SUM('2.CAD NCCF'!H451,'3.USD NCCF'!H451,'4.EUR NCCF'!H451,'5.GBP NCCF'!H451,'6.Other(Incld) NCCF'!H451)</f>
        <v>0</v>
      </c>
      <c r="I451" s="149">
        <f>SUM('2.CAD NCCF'!I451,'3.USD NCCF'!I451,'4.EUR NCCF'!I451,'5.GBP NCCF'!I451,'6.Other(Incld) NCCF'!I451)</f>
        <v>0</v>
      </c>
      <c r="J451" s="149">
        <f>SUM('2.CAD NCCF'!J451,'3.USD NCCF'!J451,'4.EUR NCCF'!J451,'5.GBP NCCF'!J451,'6.Other(Incld) NCCF'!J451)</f>
        <v>0</v>
      </c>
      <c r="K451" s="150">
        <f>SUM('2.CAD NCCF'!K451,'3.USD NCCF'!K451,'4.EUR NCCF'!K451,'5.GBP NCCF'!K451,'6.Other(Incld) NCCF'!K451)</f>
        <v>0</v>
      </c>
      <c r="L451" s="151">
        <f>SUM('2.CAD NCCF'!L451,'3.USD NCCF'!L451,'4.EUR NCCF'!L451,'5.GBP NCCF'!L451,'6.Other(Incld) NCCF'!L451)</f>
        <v>0</v>
      </c>
      <c r="M451" s="162">
        <f>SUM('2.CAD NCCF'!M451,'3.USD NCCF'!M451,'4.EUR NCCF'!M451,'5.GBP NCCF'!M451,'6.Other(Incld) NCCF'!M451)</f>
        <v>0</v>
      </c>
      <c r="N451" s="152">
        <f>SUM('2.CAD NCCF'!N451,'3.USD NCCF'!N451,'4.EUR NCCF'!N451,'5.GBP NCCF'!N451,'6.Other(Incld) NCCF'!N451)</f>
        <v>0</v>
      </c>
      <c r="O451" s="152">
        <f>SUM('2.CAD NCCF'!O451,'3.USD NCCF'!O451,'4.EUR NCCF'!O451,'5.GBP NCCF'!O451,'6.Other(Incld) NCCF'!O451)</f>
        <v>0</v>
      </c>
      <c r="P451" s="152">
        <f>SUM('2.CAD NCCF'!P451,'3.USD NCCF'!P451,'4.EUR NCCF'!P451,'5.GBP NCCF'!P451,'6.Other(Incld) NCCF'!P451)</f>
        <v>0</v>
      </c>
      <c r="Q451" s="152">
        <f>SUM('2.CAD NCCF'!Q451,'3.USD NCCF'!Q451,'4.EUR NCCF'!Q451,'5.GBP NCCF'!Q451,'6.Other(Incld) NCCF'!Q451)</f>
        <v>0</v>
      </c>
      <c r="R451" s="152">
        <f>SUM('2.CAD NCCF'!R451,'3.USD NCCF'!R451,'4.EUR NCCF'!R451,'5.GBP NCCF'!R451,'6.Other(Incld) NCCF'!R451)</f>
        <v>0</v>
      </c>
      <c r="S451" s="152">
        <f>SUM('2.CAD NCCF'!S451,'3.USD NCCF'!S451,'4.EUR NCCF'!S451,'5.GBP NCCF'!S451,'6.Other(Incld) NCCF'!S451)</f>
        <v>0</v>
      </c>
      <c r="T451" s="152">
        <f>SUM('2.CAD NCCF'!T451,'3.USD NCCF'!T451,'4.EUR NCCF'!T451,'5.GBP NCCF'!T451,'6.Other(Incld) NCCF'!T451)</f>
        <v>0</v>
      </c>
      <c r="U451" s="148">
        <f>SUM('2.CAD NCCF'!U451,'3.USD NCCF'!U451,'4.EUR NCCF'!U451,'5.GBP NCCF'!U451,'6.Other(Incld) NCCF'!U451)</f>
        <v>0</v>
      </c>
      <c r="V451" s="153">
        <f>SUM('2.CAD NCCF'!V451,'3.USD NCCF'!V451,'4.EUR NCCF'!V451,'5.GBP NCCF'!V451,'6.Other(Incld) NCCF'!V451)</f>
        <v>0</v>
      </c>
      <c r="W451" s="209">
        <f>SUM('2.CAD NCCF'!W451,'3.USD NCCF'!W451,'4.EUR NCCF'!W451,'5.GBP NCCF'!W451,'6.Other(Incld) NCCF'!W451)</f>
        <v>0</v>
      </c>
      <c r="Y451" s="326"/>
    </row>
    <row r="452" spans="2:25" x14ac:dyDescent="0.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x14ac:dyDescent="0.25">
      <c r="B453" s="25"/>
      <c r="C453" s="23"/>
      <c r="D453" s="23"/>
      <c r="E453" s="24"/>
      <c r="F453" s="146" t="s">
        <v>84</v>
      </c>
      <c r="G453" s="160">
        <f>SUM('2.CAD NCCF'!G453,'3.USD NCCF'!G453,'4.EUR NCCF'!G453,'5.GBP NCCF'!G453,'6.Other(Incld) NCCF'!G453)</f>
        <v>0</v>
      </c>
      <c r="H453" s="161">
        <f>SUM('2.CAD NCCF'!H453,'3.USD NCCF'!H453,'4.EUR NCCF'!H453,'5.GBP NCCF'!H453,'6.Other(Incld) NCCF'!H453)</f>
        <v>0</v>
      </c>
      <c r="I453" s="149">
        <f>SUM('2.CAD NCCF'!I453,'3.USD NCCF'!I453,'4.EUR NCCF'!I453,'5.GBP NCCF'!I453,'6.Other(Incld) NCCF'!I453)</f>
        <v>0</v>
      </c>
      <c r="J453" s="149">
        <f>SUM('2.CAD NCCF'!J453,'3.USD NCCF'!J453,'4.EUR NCCF'!J453,'5.GBP NCCF'!J453,'6.Other(Incld) NCCF'!J453)</f>
        <v>0</v>
      </c>
      <c r="K453" s="150">
        <f>SUM('2.CAD NCCF'!K453,'3.USD NCCF'!K453,'4.EUR NCCF'!K453,'5.GBP NCCF'!K453,'6.Other(Incld) NCCF'!K453)</f>
        <v>0</v>
      </c>
      <c r="L453" s="151">
        <f>SUM('2.CAD NCCF'!L453,'3.USD NCCF'!L453,'4.EUR NCCF'!L453,'5.GBP NCCF'!L453,'6.Other(Incld) NCCF'!L453)</f>
        <v>0</v>
      </c>
      <c r="M453" s="162">
        <f>SUM('2.CAD NCCF'!M453,'3.USD NCCF'!M453,'4.EUR NCCF'!M453,'5.GBP NCCF'!M453,'6.Other(Incld) NCCF'!M453)</f>
        <v>0</v>
      </c>
      <c r="N453" s="152">
        <f>SUM('2.CAD NCCF'!N453,'3.USD NCCF'!N453,'4.EUR NCCF'!N453,'5.GBP NCCF'!N453,'6.Other(Incld) NCCF'!N453)</f>
        <v>0</v>
      </c>
      <c r="O453" s="152">
        <f>SUM('2.CAD NCCF'!O453,'3.USD NCCF'!O453,'4.EUR NCCF'!O453,'5.GBP NCCF'!O453,'6.Other(Incld) NCCF'!O453)</f>
        <v>0</v>
      </c>
      <c r="P453" s="152">
        <f>SUM('2.CAD NCCF'!P453,'3.USD NCCF'!P453,'4.EUR NCCF'!P453,'5.GBP NCCF'!P453,'6.Other(Incld) NCCF'!P453)</f>
        <v>0</v>
      </c>
      <c r="Q453" s="152">
        <f>SUM('2.CAD NCCF'!Q453,'3.USD NCCF'!Q453,'4.EUR NCCF'!Q453,'5.GBP NCCF'!Q453,'6.Other(Incld) NCCF'!Q453)</f>
        <v>0</v>
      </c>
      <c r="R453" s="152">
        <f>SUM('2.CAD NCCF'!R453,'3.USD NCCF'!R453,'4.EUR NCCF'!R453,'5.GBP NCCF'!R453,'6.Other(Incld) NCCF'!R453)</f>
        <v>0</v>
      </c>
      <c r="S453" s="152">
        <f>SUM('2.CAD NCCF'!S453,'3.USD NCCF'!S453,'4.EUR NCCF'!S453,'5.GBP NCCF'!S453,'6.Other(Incld) NCCF'!S453)</f>
        <v>0</v>
      </c>
      <c r="T453" s="152">
        <f>SUM('2.CAD NCCF'!T453,'3.USD NCCF'!T453,'4.EUR NCCF'!T453,'5.GBP NCCF'!T453,'6.Other(Incld) NCCF'!T453)</f>
        <v>0</v>
      </c>
      <c r="U453" s="148">
        <f>SUM('2.CAD NCCF'!U453,'3.USD NCCF'!U453,'4.EUR NCCF'!U453,'5.GBP NCCF'!U453,'6.Other(Incld) NCCF'!U453)</f>
        <v>0</v>
      </c>
      <c r="V453" s="153">
        <f>SUM('2.CAD NCCF'!V453,'3.USD NCCF'!V453,'4.EUR NCCF'!V453,'5.GBP NCCF'!V453,'6.Other(Incld) NCCF'!V453)</f>
        <v>0</v>
      </c>
      <c r="W453" s="209">
        <f>SUM('2.CAD NCCF'!W453,'3.USD NCCF'!W453,'4.EUR NCCF'!W453,'5.GBP NCCF'!W453,'6.Other(Incld) NCCF'!W453)</f>
        <v>0</v>
      </c>
      <c r="Y453" s="326"/>
    </row>
    <row r="454" spans="2:25" outlineLevel="1" x14ac:dyDescent="0.25">
      <c r="B454" s="25"/>
      <c r="C454" s="23"/>
      <c r="D454" s="23"/>
      <c r="E454" s="24"/>
      <c r="F454" s="146" t="s">
        <v>85</v>
      </c>
      <c r="G454" s="160">
        <f>SUM('2.CAD NCCF'!G454,'3.USD NCCF'!G454,'4.EUR NCCF'!G454,'5.GBP NCCF'!G454,'6.Other(Incld) NCCF'!G454)</f>
        <v>0</v>
      </c>
      <c r="H454" s="161">
        <f>SUM('2.CAD NCCF'!H454,'3.USD NCCF'!H454,'4.EUR NCCF'!H454,'5.GBP NCCF'!H454,'6.Other(Incld) NCCF'!H454)</f>
        <v>0</v>
      </c>
      <c r="I454" s="149">
        <f>SUM('2.CAD NCCF'!I454,'3.USD NCCF'!I454,'4.EUR NCCF'!I454,'5.GBP NCCF'!I454,'6.Other(Incld) NCCF'!I454)</f>
        <v>0</v>
      </c>
      <c r="J454" s="149">
        <f>SUM('2.CAD NCCF'!J454,'3.USD NCCF'!J454,'4.EUR NCCF'!J454,'5.GBP NCCF'!J454,'6.Other(Incld) NCCF'!J454)</f>
        <v>0</v>
      </c>
      <c r="K454" s="150">
        <f>SUM('2.CAD NCCF'!K454,'3.USD NCCF'!K454,'4.EUR NCCF'!K454,'5.GBP NCCF'!K454,'6.Other(Incld) NCCF'!K454)</f>
        <v>0</v>
      </c>
      <c r="L454" s="151">
        <f>SUM('2.CAD NCCF'!L454,'3.USD NCCF'!L454,'4.EUR NCCF'!L454,'5.GBP NCCF'!L454,'6.Other(Incld) NCCF'!L454)</f>
        <v>0</v>
      </c>
      <c r="M454" s="162">
        <f>SUM('2.CAD NCCF'!M454,'3.USD NCCF'!M454,'4.EUR NCCF'!M454,'5.GBP NCCF'!M454,'6.Other(Incld) NCCF'!M454)</f>
        <v>0</v>
      </c>
      <c r="N454" s="152">
        <f>SUM('2.CAD NCCF'!N454,'3.USD NCCF'!N454,'4.EUR NCCF'!N454,'5.GBP NCCF'!N454,'6.Other(Incld) NCCF'!N454)</f>
        <v>0</v>
      </c>
      <c r="O454" s="152">
        <f>SUM('2.CAD NCCF'!O454,'3.USD NCCF'!O454,'4.EUR NCCF'!O454,'5.GBP NCCF'!O454,'6.Other(Incld) NCCF'!O454)</f>
        <v>0</v>
      </c>
      <c r="P454" s="152">
        <f>SUM('2.CAD NCCF'!P454,'3.USD NCCF'!P454,'4.EUR NCCF'!P454,'5.GBP NCCF'!P454,'6.Other(Incld) NCCF'!P454)</f>
        <v>0</v>
      </c>
      <c r="Q454" s="152">
        <f>SUM('2.CAD NCCF'!Q454,'3.USD NCCF'!Q454,'4.EUR NCCF'!Q454,'5.GBP NCCF'!Q454,'6.Other(Incld) NCCF'!Q454)</f>
        <v>0</v>
      </c>
      <c r="R454" s="152">
        <f>SUM('2.CAD NCCF'!R454,'3.USD NCCF'!R454,'4.EUR NCCF'!R454,'5.GBP NCCF'!R454,'6.Other(Incld) NCCF'!R454)</f>
        <v>0</v>
      </c>
      <c r="S454" s="152">
        <f>SUM('2.CAD NCCF'!S454,'3.USD NCCF'!S454,'4.EUR NCCF'!S454,'5.GBP NCCF'!S454,'6.Other(Incld) NCCF'!S454)</f>
        <v>0</v>
      </c>
      <c r="T454" s="152">
        <f>SUM('2.CAD NCCF'!T454,'3.USD NCCF'!T454,'4.EUR NCCF'!T454,'5.GBP NCCF'!T454,'6.Other(Incld) NCCF'!T454)</f>
        <v>0</v>
      </c>
      <c r="U454" s="148">
        <f>SUM('2.CAD NCCF'!U454,'3.USD NCCF'!U454,'4.EUR NCCF'!U454,'5.GBP NCCF'!U454,'6.Other(Incld) NCCF'!U454)</f>
        <v>0</v>
      </c>
      <c r="V454" s="153">
        <f>SUM('2.CAD NCCF'!V454,'3.USD NCCF'!V454,'4.EUR NCCF'!V454,'5.GBP NCCF'!V454,'6.Other(Incld) NCCF'!V454)</f>
        <v>0</v>
      </c>
      <c r="W454" s="209">
        <f>SUM('2.CAD NCCF'!W454,'3.USD NCCF'!W454,'4.EUR NCCF'!W454,'5.GBP NCCF'!W454,'6.Other(Incld) NCCF'!W454)</f>
        <v>0</v>
      </c>
      <c r="Y454" s="326"/>
    </row>
    <row r="455" spans="2:25" outlineLevel="1" x14ac:dyDescent="0.25">
      <c r="B455" s="25"/>
      <c r="C455" s="23"/>
      <c r="D455" s="23"/>
      <c r="E455" s="24"/>
      <c r="F455" s="146" t="s">
        <v>86</v>
      </c>
      <c r="G455" s="160">
        <f>SUM('2.CAD NCCF'!G455,'3.USD NCCF'!G455,'4.EUR NCCF'!G455,'5.GBP NCCF'!G455,'6.Other(Incld) NCCF'!G455)</f>
        <v>0</v>
      </c>
      <c r="H455" s="161">
        <f>SUM('2.CAD NCCF'!H455,'3.USD NCCF'!H455,'4.EUR NCCF'!H455,'5.GBP NCCF'!H455,'6.Other(Incld) NCCF'!H455)</f>
        <v>0</v>
      </c>
      <c r="I455" s="149">
        <f>SUM('2.CAD NCCF'!I455,'3.USD NCCF'!I455,'4.EUR NCCF'!I455,'5.GBP NCCF'!I455,'6.Other(Incld) NCCF'!I455)</f>
        <v>0</v>
      </c>
      <c r="J455" s="149">
        <f>SUM('2.CAD NCCF'!J455,'3.USD NCCF'!J455,'4.EUR NCCF'!J455,'5.GBP NCCF'!J455,'6.Other(Incld) NCCF'!J455)</f>
        <v>0</v>
      </c>
      <c r="K455" s="150">
        <f>SUM('2.CAD NCCF'!K455,'3.USD NCCF'!K455,'4.EUR NCCF'!K455,'5.GBP NCCF'!K455,'6.Other(Incld) NCCF'!K455)</f>
        <v>0</v>
      </c>
      <c r="L455" s="151">
        <f>SUM('2.CAD NCCF'!L455,'3.USD NCCF'!L455,'4.EUR NCCF'!L455,'5.GBP NCCF'!L455,'6.Other(Incld) NCCF'!L455)</f>
        <v>0</v>
      </c>
      <c r="M455" s="162">
        <f>SUM('2.CAD NCCF'!M455,'3.USD NCCF'!M455,'4.EUR NCCF'!M455,'5.GBP NCCF'!M455,'6.Other(Incld) NCCF'!M455)</f>
        <v>0</v>
      </c>
      <c r="N455" s="152">
        <f>SUM('2.CAD NCCF'!N455,'3.USD NCCF'!N455,'4.EUR NCCF'!N455,'5.GBP NCCF'!N455,'6.Other(Incld) NCCF'!N455)</f>
        <v>0</v>
      </c>
      <c r="O455" s="152">
        <f>SUM('2.CAD NCCF'!O455,'3.USD NCCF'!O455,'4.EUR NCCF'!O455,'5.GBP NCCF'!O455,'6.Other(Incld) NCCF'!O455)</f>
        <v>0</v>
      </c>
      <c r="P455" s="152">
        <f>SUM('2.CAD NCCF'!P455,'3.USD NCCF'!P455,'4.EUR NCCF'!P455,'5.GBP NCCF'!P455,'6.Other(Incld) NCCF'!P455)</f>
        <v>0</v>
      </c>
      <c r="Q455" s="152">
        <f>SUM('2.CAD NCCF'!Q455,'3.USD NCCF'!Q455,'4.EUR NCCF'!Q455,'5.GBP NCCF'!Q455,'6.Other(Incld) NCCF'!Q455)</f>
        <v>0</v>
      </c>
      <c r="R455" s="152">
        <f>SUM('2.CAD NCCF'!R455,'3.USD NCCF'!R455,'4.EUR NCCF'!R455,'5.GBP NCCF'!R455,'6.Other(Incld) NCCF'!R455)</f>
        <v>0</v>
      </c>
      <c r="S455" s="152">
        <f>SUM('2.CAD NCCF'!S455,'3.USD NCCF'!S455,'4.EUR NCCF'!S455,'5.GBP NCCF'!S455,'6.Other(Incld) NCCF'!S455)</f>
        <v>0</v>
      </c>
      <c r="T455" s="152">
        <f>SUM('2.CAD NCCF'!T455,'3.USD NCCF'!T455,'4.EUR NCCF'!T455,'5.GBP NCCF'!T455,'6.Other(Incld) NCCF'!T455)</f>
        <v>0</v>
      </c>
      <c r="U455" s="148">
        <f>SUM('2.CAD NCCF'!U455,'3.USD NCCF'!U455,'4.EUR NCCF'!U455,'5.GBP NCCF'!U455,'6.Other(Incld) NCCF'!U455)</f>
        <v>0</v>
      </c>
      <c r="V455" s="153">
        <f>SUM('2.CAD NCCF'!V455,'3.USD NCCF'!V455,'4.EUR NCCF'!V455,'5.GBP NCCF'!V455,'6.Other(Incld) NCCF'!V455)</f>
        <v>0</v>
      </c>
      <c r="W455" s="209">
        <f>SUM('2.CAD NCCF'!W455,'3.USD NCCF'!W455,'4.EUR NCCF'!W455,'5.GBP NCCF'!W455,'6.Other(Incld) NCCF'!W455)</f>
        <v>0</v>
      </c>
      <c r="Y455" s="326"/>
    </row>
    <row r="456" spans="2:25" x14ac:dyDescent="0.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x14ac:dyDescent="0.25">
      <c r="B457" s="25"/>
      <c r="C457" s="23"/>
      <c r="D457" s="23"/>
      <c r="E457" s="24"/>
      <c r="F457" s="146" t="s">
        <v>88</v>
      </c>
      <c r="G457" s="160">
        <f>SUM('2.CAD NCCF'!G457,'3.USD NCCF'!G457,'4.EUR NCCF'!G457,'5.GBP NCCF'!G457,'6.Other(Incld) NCCF'!G457)</f>
        <v>0</v>
      </c>
      <c r="H457" s="161">
        <f>SUM('2.CAD NCCF'!H457,'3.USD NCCF'!H457,'4.EUR NCCF'!H457,'5.GBP NCCF'!H457,'6.Other(Incld) NCCF'!H457)</f>
        <v>0</v>
      </c>
      <c r="I457" s="149">
        <f>SUM('2.CAD NCCF'!I457,'3.USD NCCF'!I457,'4.EUR NCCF'!I457,'5.GBP NCCF'!I457,'6.Other(Incld) NCCF'!I457)</f>
        <v>0</v>
      </c>
      <c r="J457" s="149">
        <f>SUM('2.CAD NCCF'!J457,'3.USD NCCF'!J457,'4.EUR NCCF'!J457,'5.GBP NCCF'!J457,'6.Other(Incld) NCCF'!J457)</f>
        <v>0</v>
      </c>
      <c r="K457" s="150">
        <f>SUM('2.CAD NCCF'!K457,'3.USD NCCF'!K457,'4.EUR NCCF'!K457,'5.GBP NCCF'!K457,'6.Other(Incld) NCCF'!K457)</f>
        <v>0</v>
      </c>
      <c r="L457" s="151">
        <f>SUM('2.CAD NCCF'!L457,'3.USD NCCF'!L457,'4.EUR NCCF'!L457,'5.GBP NCCF'!L457,'6.Other(Incld) NCCF'!L457)</f>
        <v>0</v>
      </c>
      <c r="M457" s="162">
        <f>SUM('2.CAD NCCF'!M457,'3.USD NCCF'!M457,'4.EUR NCCF'!M457,'5.GBP NCCF'!M457,'6.Other(Incld) NCCF'!M457)</f>
        <v>0</v>
      </c>
      <c r="N457" s="152">
        <f>SUM('2.CAD NCCF'!N457,'3.USD NCCF'!N457,'4.EUR NCCF'!N457,'5.GBP NCCF'!N457,'6.Other(Incld) NCCF'!N457)</f>
        <v>0</v>
      </c>
      <c r="O457" s="152">
        <f>SUM('2.CAD NCCF'!O457,'3.USD NCCF'!O457,'4.EUR NCCF'!O457,'5.GBP NCCF'!O457,'6.Other(Incld) NCCF'!O457)</f>
        <v>0</v>
      </c>
      <c r="P457" s="152">
        <f>SUM('2.CAD NCCF'!P457,'3.USD NCCF'!P457,'4.EUR NCCF'!P457,'5.GBP NCCF'!P457,'6.Other(Incld) NCCF'!P457)</f>
        <v>0</v>
      </c>
      <c r="Q457" s="152">
        <f>SUM('2.CAD NCCF'!Q457,'3.USD NCCF'!Q457,'4.EUR NCCF'!Q457,'5.GBP NCCF'!Q457,'6.Other(Incld) NCCF'!Q457)</f>
        <v>0</v>
      </c>
      <c r="R457" s="152">
        <f>SUM('2.CAD NCCF'!R457,'3.USD NCCF'!R457,'4.EUR NCCF'!R457,'5.GBP NCCF'!R457,'6.Other(Incld) NCCF'!R457)</f>
        <v>0</v>
      </c>
      <c r="S457" s="152">
        <f>SUM('2.CAD NCCF'!S457,'3.USD NCCF'!S457,'4.EUR NCCF'!S457,'5.GBP NCCF'!S457,'6.Other(Incld) NCCF'!S457)</f>
        <v>0</v>
      </c>
      <c r="T457" s="152">
        <f>SUM('2.CAD NCCF'!T457,'3.USD NCCF'!T457,'4.EUR NCCF'!T457,'5.GBP NCCF'!T457,'6.Other(Incld) NCCF'!T457)</f>
        <v>0</v>
      </c>
      <c r="U457" s="148">
        <f>SUM('2.CAD NCCF'!U457,'3.USD NCCF'!U457,'4.EUR NCCF'!U457,'5.GBP NCCF'!U457,'6.Other(Incld) NCCF'!U457)</f>
        <v>0</v>
      </c>
      <c r="V457" s="153">
        <f>SUM('2.CAD NCCF'!V457,'3.USD NCCF'!V457,'4.EUR NCCF'!V457,'5.GBP NCCF'!V457,'6.Other(Incld) NCCF'!V457)</f>
        <v>0</v>
      </c>
      <c r="W457" s="209">
        <f>SUM('2.CAD NCCF'!W457,'3.USD NCCF'!W457,'4.EUR NCCF'!W457,'5.GBP NCCF'!W457,'6.Other(Incld) NCCF'!W457)</f>
        <v>0</v>
      </c>
      <c r="Y457" s="326"/>
    </row>
    <row r="458" spans="2:25" outlineLevel="1" x14ac:dyDescent="0.25">
      <c r="B458" s="25"/>
      <c r="C458" s="23"/>
      <c r="D458" s="23"/>
      <c r="E458" s="24"/>
      <c r="F458" s="146" t="s">
        <v>89</v>
      </c>
      <c r="G458" s="160">
        <f>SUM('2.CAD NCCF'!G458,'3.USD NCCF'!G458,'4.EUR NCCF'!G458,'5.GBP NCCF'!G458,'6.Other(Incld) NCCF'!G458)</f>
        <v>0</v>
      </c>
      <c r="H458" s="161">
        <f>SUM('2.CAD NCCF'!H458,'3.USD NCCF'!H458,'4.EUR NCCF'!H458,'5.GBP NCCF'!H458,'6.Other(Incld) NCCF'!H458)</f>
        <v>0</v>
      </c>
      <c r="I458" s="149">
        <f>SUM('2.CAD NCCF'!I458,'3.USD NCCF'!I458,'4.EUR NCCF'!I458,'5.GBP NCCF'!I458,'6.Other(Incld) NCCF'!I458)</f>
        <v>0</v>
      </c>
      <c r="J458" s="149">
        <f>SUM('2.CAD NCCF'!J458,'3.USD NCCF'!J458,'4.EUR NCCF'!J458,'5.GBP NCCF'!J458,'6.Other(Incld) NCCF'!J458)</f>
        <v>0</v>
      </c>
      <c r="K458" s="150">
        <f>SUM('2.CAD NCCF'!K458,'3.USD NCCF'!K458,'4.EUR NCCF'!K458,'5.GBP NCCF'!K458,'6.Other(Incld) NCCF'!K458)</f>
        <v>0</v>
      </c>
      <c r="L458" s="151">
        <f>SUM('2.CAD NCCF'!L458,'3.USD NCCF'!L458,'4.EUR NCCF'!L458,'5.GBP NCCF'!L458,'6.Other(Incld) NCCF'!L458)</f>
        <v>0</v>
      </c>
      <c r="M458" s="162">
        <f>SUM('2.CAD NCCF'!M458,'3.USD NCCF'!M458,'4.EUR NCCF'!M458,'5.GBP NCCF'!M458,'6.Other(Incld) NCCF'!M458)</f>
        <v>0</v>
      </c>
      <c r="N458" s="152">
        <f>SUM('2.CAD NCCF'!N458,'3.USD NCCF'!N458,'4.EUR NCCF'!N458,'5.GBP NCCF'!N458,'6.Other(Incld) NCCF'!N458)</f>
        <v>0</v>
      </c>
      <c r="O458" s="152">
        <f>SUM('2.CAD NCCF'!O458,'3.USD NCCF'!O458,'4.EUR NCCF'!O458,'5.GBP NCCF'!O458,'6.Other(Incld) NCCF'!O458)</f>
        <v>0</v>
      </c>
      <c r="P458" s="152">
        <f>SUM('2.CAD NCCF'!P458,'3.USD NCCF'!P458,'4.EUR NCCF'!P458,'5.GBP NCCF'!P458,'6.Other(Incld) NCCF'!P458)</f>
        <v>0</v>
      </c>
      <c r="Q458" s="152">
        <f>SUM('2.CAD NCCF'!Q458,'3.USD NCCF'!Q458,'4.EUR NCCF'!Q458,'5.GBP NCCF'!Q458,'6.Other(Incld) NCCF'!Q458)</f>
        <v>0</v>
      </c>
      <c r="R458" s="152">
        <f>SUM('2.CAD NCCF'!R458,'3.USD NCCF'!R458,'4.EUR NCCF'!R458,'5.GBP NCCF'!R458,'6.Other(Incld) NCCF'!R458)</f>
        <v>0</v>
      </c>
      <c r="S458" s="152">
        <f>SUM('2.CAD NCCF'!S458,'3.USD NCCF'!S458,'4.EUR NCCF'!S458,'5.GBP NCCF'!S458,'6.Other(Incld) NCCF'!S458)</f>
        <v>0</v>
      </c>
      <c r="T458" s="152">
        <f>SUM('2.CAD NCCF'!T458,'3.USD NCCF'!T458,'4.EUR NCCF'!T458,'5.GBP NCCF'!T458,'6.Other(Incld) NCCF'!T458)</f>
        <v>0</v>
      </c>
      <c r="U458" s="148">
        <f>SUM('2.CAD NCCF'!U458,'3.USD NCCF'!U458,'4.EUR NCCF'!U458,'5.GBP NCCF'!U458,'6.Other(Incld) NCCF'!U458)</f>
        <v>0</v>
      </c>
      <c r="V458" s="153">
        <f>SUM('2.CAD NCCF'!V458,'3.USD NCCF'!V458,'4.EUR NCCF'!V458,'5.GBP NCCF'!V458,'6.Other(Incld) NCCF'!V458)</f>
        <v>0</v>
      </c>
      <c r="W458" s="209">
        <f>SUM('2.CAD NCCF'!W458,'3.USD NCCF'!W458,'4.EUR NCCF'!W458,'5.GBP NCCF'!W458,'6.Other(Incld) NCCF'!W458)</f>
        <v>0</v>
      </c>
      <c r="Y458" s="326"/>
    </row>
    <row r="459" spans="2:25" x14ac:dyDescent="0.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x14ac:dyDescent="0.25">
      <c r="B460" s="25"/>
      <c r="C460" s="23"/>
      <c r="D460" s="23"/>
      <c r="E460" s="24"/>
      <c r="F460" s="146" t="s">
        <v>91</v>
      </c>
      <c r="G460" s="160">
        <f>SUM('2.CAD NCCF'!G460,'3.USD NCCF'!G460,'4.EUR NCCF'!G460,'5.GBP NCCF'!G460,'6.Other(Incld) NCCF'!G460)</f>
        <v>0</v>
      </c>
      <c r="H460" s="161">
        <f>SUM('2.CAD NCCF'!H460,'3.USD NCCF'!H460,'4.EUR NCCF'!H460,'5.GBP NCCF'!H460,'6.Other(Incld) NCCF'!H460)</f>
        <v>0</v>
      </c>
      <c r="I460" s="149">
        <f>SUM('2.CAD NCCF'!I460,'3.USD NCCF'!I460,'4.EUR NCCF'!I460,'5.GBP NCCF'!I460,'6.Other(Incld) NCCF'!I460)</f>
        <v>0</v>
      </c>
      <c r="J460" s="149">
        <f>SUM('2.CAD NCCF'!J460,'3.USD NCCF'!J460,'4.EUR NCCF'!J460,'5.GBP NCCF'!J460,'6.Other(Incld) NCCF'!J460)</f>
        <v>0</v>
      </c>
      <c r="K460" s="150">
        <f>SUM('2.CAD NCCF'!K460,'3.USD NCCF'!K460,'4.EUR NCCF'!K460,'5.GBP NCCF'!K460,'6.Other(Incld) NCCF'!K460)</f>
        <v>0</v>
      </c>
      <c r="L460" s="151">
        <f>SUM('2.CAD NCCF'!L460,'3.USD NCCF'!L460,'4.EUR NCCF'!L460,'5.GBP NCCF'!L460,'6.Other(Incld) NCCF'!L460)</f>
        <v>0</v>
      </c>
      <c r="M460" s="162">
        <f>SUM('2.CAD NCCF'!M460,'3.USD NCCF'!M460,'4.EUR NCCF'!M460,'5.GBP NCCF'!M460,'6.Other(Incld) NCCF'!M460)</f>
        <v>0</v>
      </c>
      <c r="N460" s="152">
        <f>SUM('2.CAD NCCF'!N460,'3.USD NCCF'!N460,'4.EUR NCCF'!N460,'5.GBP NCCF'!N460,'6.Other(Incld) NCCF'!N460)</f>
        <v>0</v>
      </c>
      <c r="O460" s="152">
        <f>SUM('2.CAD NCCF'!O460,'3.USD NCCF'!O460,'4.EUR NCCF'!O460,'5.GBP NCCF'!O460,'6.Other(Incld) NCCF'!O460)</f>
        <v>0</v>
      </c>
      <c r="P460" s="152">
        <f>SUM('2.CAD NCCF'!P460,'3.USD NCCF'!P460,'4.EUR NCCF'!P460,'5.GBP NCCF'!P460,'6.Other(Incld) NCCF'!P460)</f>
        <v>0</v>
      </c>
      <c r="Q460" s="152">
        <f>SUM('2.CAD NCCF'!Q460,'3.USD NCCF'!Q460,'4.EUR NCCF'!Q460,'5.GBP NCCF'!Q460,'6.Other(Incld) NCCF'!Q460)</f>
        <v>0</v>
      </c>
      <c r="R460" s="152">
        <f>SUM('2.CAD NCCF'!R460,'3.USD NCCF'!R460,'4.EUR NCCF'!R460,'5.GBP NCCF'!R460,'6.Other(Incld) NCCF'!R460)</f>
        <v>0</v>
      </c>
      <c r="S460" s="152">
        <f>SUM('2.CAD NCCF'!S460,'3.USD NCCF'!S460,'4.EUR NCCF'!S460,'5.GBP NCCF'!S460,'6.Other(Incld) NCCF'!S460)</f>
        <v>0</v>
      </c>
      <c r="T460" s="152">
        <f>SUM('2.CAD NCCF'!T460,'3.USD NCCF'!T460,'4.EUR NCCF'!T460,'5.GBP NCCF'!T460,'6.Other(Incld) NCCF'!T460)</f>
        <v>0</v>
      </c>
      <c r="U460" s="148">
        <f>SUM('2.CAD NCCF'!U460,'3.USD NCCF'!U460,'4.EUR NCCF'!U460,'5.GBP NCCF'!U460,'6.Other(Incld) NCCF'!U460)</f>
        <v>0</v>
      </c>
      <c r="V460" s="153">
        <f>SUM('2.CAD NCCF'!V460,'3.USD NCCF'!V460,'4.EUR NCCF'!V460,'5.GBP NCCF'!V460,'6.Other(Incld) NCCF'!V460)</f>
        <v>0</v>
      </c>
      <c r="W460" s="209">
        <f>SUM('2.CAD NCCF'!W460,'3.USD NCCF'!W460,'4.EUR NCCF'!W460,'5.GBP NCCF'!W460,'6.Other(Incld) NCCF'!W460)</f>
        <v>0</v>
      </c>
      <c r="Y460" s="326"/>
    </row>
    <row r="461" spans="2:25" outlineLevel="1" x14ac:dyDescent="0.25">
      <c r="B461" s="25"/>
      <c r="C461" s="23"/>
      <c r="D461" s="23"/>
      <c r="E461" s="24"/>
      <c r="F461" s="146" t="s">
        <v>92</v>
      </c>
      <c r="G461" s="160">
        <f>SUM('2.CAD NCCF'!G461,'3.USD NCCF'!G461,'4.EUR NCCF'!G461,'5.GBP NCCF'!G461,'6.Other(Incld) NCCF'!G461)</f>
        <v>0</v>
      </c>
      <c r="H461" s="161">
        <f>SUM('2.CAD NCCF'!H461,'3.USD NCCF'!H461,'4.EUR NCCF'!H461,'5.GBP NCCF'!H461,'6.Other(Incld) NCCF'!H461)</f>
        <v>0</v>
      </c>
      <c r="I461" s="149">
        <f>SUM('2.CAD NCCF'!I461,'3.USD NCCF'!I461,'4.EUR NCCF'!I461,'5.GBP NCCF'!I461,'6.Other(Incld) NCCF'!I461)</f>
        <v>0</v>
      </c>
      <c r="J461" s="149">
        <f>SUM('2.CAD NCCF'!J461,'3.USD NCCF'!J461,'4.EUR NCCF'!J461,'5.GBP NCCF'!J461,'6.Other(Incld) NCCF'!J461)</f>
        <v>0</v>
      </c>
      <c r="K461" s="150">
        <f>SUM('2.CAD NCCF'!K461,'3.USD NCCF'!K461,'4.EUR NCCF'!K461,'5.GBP NCCF'!K461,'6.Other(Incld) NCCF'!K461)</f>
        <v>0</v>
      </c>
      <c r="L461" s="151">
        <f>SUM('2.CAD NCCF'!L461,'3.USD NCCF'!L461,'4.EUR NCCF'!L461,'5.GBP NCCF'!L461,'6.Other(Incld) NCCF'!L461)</f>
        <v>0</v>
      </c>
      <c r="M461" s="162">
        <f>SUM('2.CAD NCCF'!M461,'3.USD NCCF'!M461,'4.EUR NCCF'!M461,'5.GBP NCCF'!M461,'6.Other(Incld) NCCF'!M461)</f>
        <v>0</v>
      </c>
      <c r="N461" s="152">
        <f>SUM('2.CAD NCCF'!N461,'3.USD NCCF'!N461,'4.EUR NCCF'!N461,'5.GBP NCCF'!N461,'6.Other(Incld) NCCF'!N461)</f>
        <v>0</v>
      </c>
      <c r="O461" s="152">
        <f>SUM('2.CAD NCCF'!O461,'3.USD NCCF'!O461,'4.EUR NCCF'!O461,'5.GBP NCCF'!O461,'6.Other(Incld) NCCF'!O461)</f>
        <v>0</v>
      </c>
      <c r="P461" s="152">
        <f>SUM('2.CAD NCCF'!P461,'3.USD NCCF'!P461,'4.EUR NCCF'!P461,'5.GBP NCCF'!P461,'6.Other(Incld) NCCF'!P461)</f>
        <v>0</v>
      </c>
      <c r="Q461" s="152">
        <f>SUM('2.CAD NCCF'!Q461,'3.USD NCCF'!Q461,'4.EUR NCCF'!Q461,'5.GBP NCCF'!Q461,'6.Other(Incld) NCCF'!Q461)</f>
        <v>0</v>
      </c>
      <c r="R461" s="152">
        <f>SUM('2.CAD NCCF'!R461,'3.USD NCCF'!R461,'4.EUR NCCF'!R461,'5.GBP NCCF'!R461,'6.Other(Incld) NCCF'!R461)</f>
        <v>0</v>
      </c>
      <c r="S461" s="152">
        <f>SUM('2.CAD NCCF'!S461,'3.USD NCCF'!S461,'4.EUR NCCF'!S461,'5.GBP NCCF'!S461,'6.Other(Incld) NCCF'!S461)</f>
        <v>0</v>
      </c>
      <c r="T461" s="152">
        <f>SUM('2.CAD NCCF'!T461,'3.USD NCCF'!T461,'4.EUR NCCF'!T461,'5.GBP NCCF'!T461,'6.Other(Incld) NCCF'!T461)</f>
        <v>0</v>
      </c>
      <c r="U461" s="148">
        <f>SUM('2.CAD NCCF'!U461,'3.USD NCCF'!U461,'4.EUR NCCF'!U461,'5.GBP NCCF'!U461,'6.Other(Incld) NCCF'!U461)</f>
        <v>0</v>
      </c>
      <c r="V461" s="153">
        <f>SUM('2.CAD NCCF'!V461,'3.USD NCCF'!V461,'4.EUR NCCF'!V461,'5.GBP NCCF'!V461,'6.Other(Incld) NCCF'!V461)</f>
        <v>0</v>
      </c>
      <c r="W461" s="209">
        <f>SUM('2.CAD NCCF'!W461,'3.USD NCCF'!W461,'4.EUR NCCF'!W461,'5.GBP NCCF'!W461,'6.Other(Incld) NCCF'!W461)</f>
        <v>0</v>
      </c>
      <c r="Y461" s="326"/>
    </row>
    <row r="462" spans="2:25" outlineLevel="1" x14ac:dyDescent="0.25">
      <c r="B462" s="25"/>
      <c r="C462" s="23"/>
      <c r="D462" s="23"/>
      <c r="E462" s="24"/>
      <c r="F462" s="146" t="s">
        <v>93</v>
      </c>
      <c r="G462" s="160">
        <f>SUM('2.CAD NCCF'!G462,'3.USD NCCF'!G462,'4.EUR NCCF'!G462,'5.GBP NCCF'!G462,'6.Other(Incld) NCCF'!G462)</f>
        <v>0</v>
      </c>
      <c r="H462" s="161">
        <f>SUM('2.CAD NCCF'!H462,'3.USD NCCF'!H462,'4.EUR NCCF'!H462,'5.GBP NCCF'!H462,'6.Other(Incld) NCCF'!H462)</f>
        <v>0</v>
      </c>
      <c r="I462" s="149">
        <f>SUM('2.CAD NCCF'!I462,'3.USD NCCF'!I462,'4.EUR NCCF'!I462,'5.GBP NCCF'!I462,'6.Other(Incld) NCCF'!I462)</f>
        <v>0</v>
      </c>
      <c r="J462" s="149">
        <f>SUM('2.CAD NCCF'!J462,'3.USD NCCF'!J462,'4.EUR NCCF'!J462,'5.GBP NCCF'!J462,'6.Other(Incld) NCCF'!J462)</f>
        <v>0</v>
      </c>
      <c r="K462" s="150">
        <f>SUM('2.CAD NCCF'!K462,'3.USD NCCF'!K462,'4.EUR NCCF'!K462,'5.GBP NCCF'!K462,'6.Other(Incld) NCCF'!K462)</f>
        <v>0</v>
      </c>
      <c r="L462" s="151">
        <f>SUM('2.CAD NCCF'!L462,'3.USD NCCF'!L462,'4.EUR NCCF'!L462,'5.GBP NCCF'!L462,'6.Other(Incld) NCCF'!L462)</f>
        <v>0</v>
      </c>
      <c r="M462" s="162">
        <f>SUM('2.CAD NCCF'!M462,'3.USD NCCF'!M462,'4.EUR NCCF'!M462,'5.GBP NCCF'!M462,'6.Other(Incld) NCCF'!M462)</f>
        <v>0</v>
      </c>
      <c r="N462" s="152">
        <f>SUM('2.CAD NCCF'!N462,'3.USD NCCF'!N462,'4.EUR NCCF'!N462,'5.GBP NCCF'!N462,'6.Other(Incld) NCCF'!N462)</f>
        <v>0</v>
      </c>
      <c r="O462" s="152">
        <f>SUM('2.CAD NCCF'!O462,'3.USD NCCF'!O462,'4.EUR NCCF'!O462,'5.GBP NCCF'!O462,'6.Other(Incld) NCCF'!O462)</f>
        <v>0</v>
      </c>
      <c r="P462" s="152">
        <f>SUM('2.CAD NCCF'!P462,'3.USD NCCF'!P462,'4.EUR NCCF'!P462,'5.GBP NCCF'!P462,'6.Other(Incld) NCCF'!P462)</f>
        <v>0</v>
      </c>
      <c r="Q462" s="152">
        <f>SUM('2.CAD NCCF'!Q462,'3.USD NCCF'!Q462,'4.EUR NCCF'!Q462,'5.GBP NCCF'!Q462,'6.Other(Incld) NCCF'!Q462)</f>
        <v>0</v>
      </c>
      <c r="R462" s="152">
        <f>SUM('2.CAD NCCF'!R462,'3.USD NCCF'!R462,'4.EUR NCCF'!R462,'5.GBP NCCF'!R462,'6.Other(Incld) NCCF'!R462)</f>
        <v>0</v>
      </c>
      <c r="S462" s="152">
        <f>SUM('2.CAD NCCF'!S462,'3.USD NCCF'!S462,'4.EUR NCCF'!S462,'5.GBP NCCF'!S462,'6.Other(Incld) NCCF'!S462)</f>
        <v>0</v>
      </c>
      <c r="T462" s="152">
        <f>SUM('2.CAD NCCF'!T462,'3.USD NCCF'!T462,'4.EUR NCCF'!T462,'5.GBP NCCF'!T462,'6.Other(Incld) NCCF'!T462)</f>
        <v>0</v>
      </c>
      <c r="U462" s="148">
        <f>SUM('2.CAD NCCF'!U462,'3.USD NCCF'!U462,'4.EUR NCCF'!U462,'5.GBP NCCF'!U462,'6.Other(Incld) NCCF'!U462)</f>
        <v>0</v>
      </c>
      <c r="V462" s="153">
        <f>SUM('2.CAD NCCF'!V462,'3.USD NCCF'!V462,'4.EUR NCCF'!V462,'5.GBP NCCF'!V462,'6.Other(Incld) NCCF'!V462)</f>
        <v>0</v>
      </c>
      <c r="W462" s="209">
        <f>SUM('2.CAD NCCF'!W462,'3.USD NCCF'!W462,'4.EUR NCCF'!W462,'5.GBP NCCF'!W462,'6.Other(Incld) NCCF'!W462)</f>
        <v>0</v>
      </c>
      <c r="Y462" s="326"/>
    </row>
    <row r="463" spans="2:25" x14ac:dyDescent="0.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x14ac:dyDescent="0.25">
      <c r="B464" s="25"/>
      <c r="C464" s="23"/>
      <c r="D464" s="23"/>
      <c r="E464" s="24"/>
      <c r="F464" s="146" t="s">
        <v>95</v>
      </c>
      <c r="G464" s="160">
        <f>SUM('2.CAD NCCF'!G464,'3.USD NCCF'!G464,'4.EUR NCCF'!G464,'5.GBP NCCF'!G464,'6.Other(Incld) NCCF'!G464)</f>
        <v>0</v>
      </c>
      <c r="H464" s="161">
        <f>SUM('2.CAD NCCF'!H464,'3.USD NCCF'!H464,'4.EUR NCCF'!H464,'5.GBP NCCF'!H464,'6.Other(Incld) NCCF'!H464)</f>
        <v>0</v>
      </c>
      <c r="I464" s="149">
        <f>SUM('2.CAD NCCF'!I464,'3.USD NCCF'!I464,'4.EUR NCCF'!I464,'5.GBP NCCF'!I464,'6.Other(Incld) NCCF'!I464)</f>
        <v>0</v>
      </c>
      <c r="J464" s="149">
        <f>SUM('2.CAD NCCF'!J464,'3.USD NCCF'!J464,'4.EUR NCCF'!J464,'5.GBP NCCF'!J464,'6.Other(Incld) NCCF'!J464)</f>
        <v>0</v>
      </c>
      <c r="K464" s="150">
        <f>SUM('2.CAD NCCF'!K464,'3.USD NCCF'!K464,'4.EUR NCCF'!K464,'5.GBP NCCF'!K464,'6.Other(Incld) NCCF'!K464)</f>
        <v>0</v>
      </c>
      <c r="L464" s="151">
        <f>SUM('2.CAD NCCF'!L464,'3.USD NCCF'!L464,'4.EUR NCCF'!L464,'5.GBP NCCF'!L464,'6.Other(Incld) NCCF'!L464)</f>
        <v>0</v>
      </c>
      <c r="M464" s="162">
        <f>SUM('2.CAD NCCF'!M464,'3.USD NCCF'!M464,'4.EUR NCCF'!M464,'5.GBP NCCF'!M464,'6.Other(Incld) NCCF'!M464)</f>
        <v>0</v>
      </c>
      <c r="N464" s="152">
        <f>SUM('2.CAD NCCF'!N464,'3.USD NCCF'!N464,'4.EUR NCCF'!N464,'5.GBP NCCF'!N464,'6.Other(Incld) NCCF'!N464)</f>
        <v>0</v>
      </c>
      <c r="O464" s="152">
        <f>SUM('2.CAD NCCF'!O464,'3.USD NCCF'!O464,'4.EUR NCCF'!O464,'5.GBP NCCF'!O464,'6.Other(Incld) NCCF'!O464)</f>
        <v>0</v>
      </c>
      <c r="P464" s="152">
        <f>SUM('2.CAD NCCF'!P464,'3.USD NCCF'!P464,'4.EUR NCCF'!P464,'5.GBP NCCF'!P464,'6.Other(Incld) NCCF'!P464)</f>
        <v>0</v>
      </c>
      <c r="Q464" s="152">
        <f>SUM('2.CAD NCCF'!Q464,'3.USD NCCF'!Q464,'4.EUR NCCF'!Q464,'5.GBP NCCF'!Q464,'6.Other(Incld) NCCF'!Q464)</f>
        <v>0</v>
      </c>
      <c r="R464" s="152">
        <f>SUM('2.CAD NCCF'!R464,'3.USD NCCF'!R464,'4.EUR NCCF'!R464,'5.GBP NCCF'!R464,'6.Other(Incld) NCCF'!R464)</f>
        <v>0</v>
      </c>
      <c r="S464" s="152">
        <f>SUM('2.CAD NCCF'!S464,'3.USD NCCF'!S464,'4.EUR NCCF'!S464,'5.GBP NCCF'!S464,'6.Other(Incld) NCCF'!S464)</f>
        <v>0</v>
      </c>
      <c r="T464" s="152">
        <f>SUM('2.CAD NCCF'!T464,'3.USD NCCF'!T464,'4.EUR NCCF'!T464,'5.GBP NCCF'!T464,'6.Other(Incld) NCCF'!T464)</f>
        <v>0</v>
      </c>
      <c r="U464" s="148">
        <f>SUM('2.CAD NCCF'!U464,'3.USD NCCF'!U464,'4.EUR NCCF'!U464,'5.GBP NCCF'!U464,'6.Other(Incld) NCCF'!U464)</f>
        <v>0</v>
      </c>
      <c r="V464" s="153">
        <f>SUM('2.CAD NCCF'!V464,'3.USD NCCF'!V464,'4.EUR NCCF'!V464,'5.GBP NCCF'!V464,'6.Other(Incld) NCCF'!V464)</f>
        <v>0</v>
      </c>
      <c r="W464" s="209">
        <f>SUM('2.CAD NCCF'!W464,'3.USD NCCF'!W464,'4.EUR NCCF'!W464,'5.GBP NCCF'!W464,'6.Other(Incld) NCCF'!W464)</f>
        <v>0</v>
      </c>
      <c r="Y464" s="326"/>
    </row>
    <row r="465" spans="2:25" outlineLevel="1" x14ac:dyDescent="0.25">
      <c r="B465" s="25"/>
      <c r="C465" s="23"/>
      <c r="D465" s="23"/>
      <c r="E465" s="24"/>
      <c r="F465" s="146" t="s">
        <v>96</v>
      </c>
      <c r="G465" s="160">
        <f>SUM('2.CAD NCCF'!G465,'3.USD NCCF'!G465,'4.EUR NCCF'!G465,'5.GBP NCCF'!G465,'6.Other(Incld) NCCF'!G465)</f>
        <v>0</v>
      </c>
      <c r="H465" s="161">
        <f>SUM('2.CAD NCCF'!H465,'3.USD NCCF'!H465,'4.EUR NCCF'!H465,'5.GBP NCCF'!H465,'6.Other(Incld) NCCF'!H465)</f>
        <v>0</v>
      </c>
      <c r="I465" s="149">
        <f>SUM('2.CAD NCCF'!I465,'3.USD NCCF'!I465,'4.EUR NCCF'!I465,'5.GBP NCCF'!I465,'6.Other(Incld) NCCF'!I465)</f>
        <v>0</v>
      </c>
      <c r="J465" s="149">
        <f>SUM('2.CAD NCCF'!J465,'3.USD NCCF'!J465,'4.EUR NCCF'!J465,'5.GBP NCCF'!J465,'6.Other(Incld) NCCF'!J465)</f>
        <v>0</v>
      </c>
      <c r="K465" s="150">
        <f>SUM('2.CAD NCCF'!K465,'3.USD NCCF'!K465,'4.EUR NCCF'!K465,'5.GBP NCCF'!K465,'6.Other(Incld) NCCF'!K465)</f>
        <v>0</v>
      </c>
      <c r="L465" s="151">
        <f>SUM('2.CAD NCCF'!L465,'3.USD NCCF'!L465,'4.EUR NCCF'!L465,'5.GBP NCCF'!L465,'6.Other(Incld) NCCF'!L465)</f>
        <v>0</v>
      </c>
      <c r="M465" s="162">
        <f>SUM('2.CAD NCCF'!M465,'3.USD NCCF'!M465,'4.EUR NCCF'!M465,'5.GBP NCCF'!M465,'6.Other(Incld) NCCF'!M465)</f>
        <v>0</v>
      </c>
      <c r="N465" s="152">
        <f>SUM('2.CAD NCCF'!N465,'3.USD NCCF'!N465,'4.EUR NCCF'!N465,'5.GBP NCCF'!N465,'6.Other(Incld) NCCF'!N465)</f>
        <v>0</v>
      </c>
      <c r="O465" s="152">
        <f>SUM('2.CAD NCCF'!O465,'3.USD NCCF'!O465,'4.EUR NCCF'!O465,'5.GBP NCCF'!O465,'6.Other(Incld) NCCF'!O465)</f>
        <v>0</v>
      </c>
      <c r="P465" s="152">
        <f>SUM('2.CAD NCCF'!P465,'3.USD NCCF'!P465,'4.EUR NCCF'!P465,'5.GBP NCCF'!P465,'6.Other(Incld) NCCF'!P465)</f>
        <v>0</v>
      </c>
      <c r="Q465" s="152">
        <f>SUM('2.CAD NCCF'!Q465,'3.USD NCCF'!Q465,'4.EUR NCCF'!Q465,'5.GBP NCCF'!Q465,'6.Other(Incld) NCCF'!Q465)</f>
        <v>0</v>
      </c>
      <c r="R465" s="152">
        <f>SUM('2.CAD NCCF'!R465,'3.USD NCCF'!R465,'4.EUR NCCF'!R465,'5.GBP NCCF'!R465,'6.Other(Incld) NCCF'!R465)</f>
        <v>0</v>
      </c>
      <c r="S465" s="152">
        <f>SUM('2.CAD NCCF'!S465,'3.USD NCCF'!S465,'4.EUR NCCF'!S465,'5.GBP NCCF'!S465,'6.Other(Incld) NCCF'!S465)</f>
        <v>0</v>
      </c>
      <c r="T465" s="152">
        <f>SUM('2.CAD NCCF'!T465,'3.USD NCCF'!T465,'4.EUR NCCF'!T465,'5.GBP NCCF'!T465,'6.Other(Incld) NCCF'!T465)</f>
        <v>0</v>
      </c>
      <c r="U465" s="148">
        <f>SUM('2.CAD NCCF'!U465,'3.USD NCCF'!U465,'4.EUR NCCF'!U465,'5.GBP NCCF'!U465,'6.Other(Incld) NCCF'!U465)</f>
        <v>0</v>
      </c>
      <c r="V465" s="153">
        <f>SUM('2.CAD NCCF'!V465,'3.USD NCCF'!V465,'4.EUR NCCF'!V465,'5.GBP NCCF'!V465,'6.Other(Incld) NCCF'!V465)</f>
        <v>0</v>
      </c>
      <c r="W465" s="209">
        <f>SUM('2.CAD NCCF'!W465,'3.USD NCCF'!W465,'4.EUR NCCF'!W465,'5.GBP NCCF'!W465,'6.Other(Incld) NCCF'!W465)</f>
        <v>0</v>
      </c>
      <c r="Y465" s="326"/>
    </row>
    <row r="466" spans="2:25" x14ac:dyDescent="0.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x14ac:dyDescent="0.25">
      <c r="B467" s="25"/>
      <c r="C467" s="23"/>
      <c r="D467" s="23"/>
      <c r="E467" s="24"/>
      <c r="F467" s="146" t="s">
        <v>98</v>
      </c>
      <c r="G467" s="160">
        <f>SUM('2.CAD NCCF'!G467,'3.USD NCCF'!G467,'4.EUR NCCF'!G467,'5.GBP NCCF'!G467,'6.Other(Incld) NCCF'!G467)</f>
        <v>0</v>
      </c>
      <c r="H467" s="161">
        <f>SUM('2.CAD NCCF'!H467,'3.USD NCCF'!H467,'4.EUR NCCF'!H467,'5.GBP NCCF'!H467,'6.Other(Incld) NCCF'!H467)</f>
        <v>0</v>
      </c>
      <c r="I467" s="149">
        <f>SUM('2.CAD NCCF'!I467,'3.USD NCCF'!I467,'4.EUR NCCF'!I467,'5.GBP NCCF'!I467,'6.Other(Incld) NCCF'!I467)</f>
        <v>0</v>
      </c>
      <c r="J467" s="149">
        <f>SUM('2.CAD NCCF'!J467,'3.USD NCCF'!J467,'4.EUR NCCF'!J467,'5.GBP NCCF'!J467,'6.Other(Incld) NCCF'!J467)</f>
        <v>0</v>
      </c>
      <c r="K467" s="150">
        <f>SUM('2.CAD NCCF'!K467,'3.USD NCCF'!K467,'4.EUR NCCF'!K467,'5.GBP NCCF'!K467,'6.Other(Incld) NCCF'!K467)</f>
        <v>0</v>
      </c>
      <c r="L467" s="151">
        <f>SUM('2.CAD NCCF'!L467,'3.USD NCCF'!L467,'4.EUR NCCF'!L467,'5.GBP NCCF'!L467,'6.Other(Incld) NCCF'!L467)</f>
        <v>0</v>
      </c>
      <c r="M467" s="162">
        <f>SUM('2.CAD NCCF'!M467,'3.USD NCCF'!M467,'4.EUR NCCF'!M467,'5.GBP NCCF'!M467,'6.Other(Incld) NCCF'!M467)</f>
        <v>0</v>
      </c>
      <c r="N467" s="152">
        <f>SUM('2.CAD NCCF'!N467,'3.USD NCCF'!N467,'4.EUR NCCF'!N467,'5.GBP NCCF'!N467,'6.Other(Incld) NCCF'!N467)</f>
        <v>0</v>
      </c>
      <c r="O467" s="152">
        <f>SUM('2.CAD NCCF'!O467,'3.USD NCCF'!O467,'4.EUR NCCF'!O467,'5.GBP NCCF'!O467,'6.Other(Incld) NCCF'!O467)</f>
        <v>0</v>
      </c>
      <c r="P467" s="152">
        <f>SUM('2.CAD NCCF'!P467,'3.USD NCCF'!P467,'4.EUR NCCF'!P467,'5.GBP NCCF'!P467,'6.Other(Incld) NCCF'!P467)</f>
        <v>0</v>
      </c>
      <c r="Q467" s="152">
        <f>SUM('2.CAD NCCF'!Q467,'3.USD NCCF'!Q467,'4.EUR NCCF'!Q467,'5.GBP NCCF'!Q467,'6.Other(Incld) NCCF'!Q467)</f>
        <v>0</v>
      </c>
      <c r="R467" s="152">
        <f>SUM('2.CAD NCCF'!R467,'3.USD NCCF'!R467,'4.EUR NCCF'!R467,'5.GBP NCCF'!R467,'6.Other(Incld) NCCF'!R467)</f>
        <v>0</v>
      </c>
      <c r="S467" s="152">
        <f>SUM('2.CAD NCCF'!S467,'3.USD NCCF'!S467,'4.EUR NCCF'!S467,'5.GBP NCCF'!S467,'6.Other(Incld) NCCF'!S467)</f>
        <v>0</v>
      </c>
      <c r="T467" s="152">
        <f>SUM('2.CAD NCCF'!T467,'3.USD NCCF'!T467,'4.EUR NCCF'!T467,'5.GBP NCCF'!T467,'6.Other(Incld) NCCF'!T467)</f>
        <v>0</v>
      </c>
      <c r="U467" s="148">
        <f>SUM('2.CAD NCCF'!U467,'3.USD NCCF'!U467,'4.EUR NCCF'!U467,'5.GBP NCCF'!U467,'6.Other(Incld) NCCF'!U467)</f>
        <v>0</v>
      </c>
      <c r="V467" s="153">
        <f>SUM('2.CAD NCCF'!V467,'3.USD NCCF'!V467,'4.EUR NCCF'!V467,'5.GBP NCCF'!V467,'6.Other(Incld) NCCF'!V467)</f>
        <v>0</v>
      </c>
      <c r="W467" s="209">
        <f>SUM('2.CAD NCCF'!W467,'3.USD NCCF'!W467,'4.EUR NCCF'!W467,'5.GBP NCCF'!W467,'6.Other(Incld) NCCF'!W467)</f>
        <v>0</v>
      </c>
      <c r="Y467" s="326"/>
    </row>
    <row r="468" spans="2:25" outlineLevel="1" x14ac:dyDescent="0.25">
      <c r="B468" s="25"/>
      <c r="C468" s="23"/>
      <c r="D468" s="23"/>
      <c r="E468" s="24"/>
      <c r="F468" s="146" t="s">
        <v>99</v>
      </c>
      <c r="G468" s="160">
        <f>SUM('2.CAD NCCF'!G468,'3.USD NCCF'!G468,'4.EUR NCCF'!G468,'5.GBP NCCF'!G468,'6.Other(Incld) NCCF'!G468)</f>
        <v>0</v>
      </c>
      <c r="H468" s="161">
        <f>SUM('2.CAD NCCF'!H468,'3.USD NCCF'!H468,'4.EUR NCCF'!H468,'5.GBP NCCF'!H468,'6.Other(Incld) NCCF'!H468)</f>
        <v>0</v>
      </c>
      <c r="I468" s="149">
        <f>SUM('2.CAD NCCF'!I468,'3.USD NCCF'!I468,'4.EUR NCCF'!I468,'5.GBP NCCF'!I468,'6.Other(Incld) NCCF'!I468)</f>
        <v>0</v>
      </c>
      <c r="J468" s="149">
        <f>SUM('2.CAD NCCF'!J468,'3.USD NCCF'!J468,'4.EUR NCCF'!J468,'5.GBP NCCF'!J468,'6.Other(Incld) NCCF'!J468)</f>
        <v>0</v>
      </c>
      <c r="K468" s="150">
        <f>SUM('2.CAD NCCF'!K468,'3.USD NCCF'!K468,'4.EUR NCCF'!K468,'5.GBP NCCF'!K468,'6.Other(Incld) NCCF'!K468)</f>
        <v>0</v>
      </c>
      <c r="L468" s="151">
        <f>SUM('2.CAD NCCF'!L468,'3.USD NCCF'!L468,'4.EUR NCCF'!L468,'5.GBP NCCF'!L468,'6.Other(Incld) NCCF'!L468)</f>
        <v>0</v>
      </c>
      <c r="M468" s="162">
        <f>SUM('2.CAD NCCF'!M468,'3.USD NCCF'!M468,'4.EUR NCCF'!M468,'5.GBP NCCF'!M468,'6.Other(Incld) NCCF'!M468)</f>
        <v>0</v>
      </c>
      <c r="N468" s="152">
        <f>SUM('2.CAD NCCF'!N468,'3.USD NCCF'!N468,'4.EUR NCCF'!N468,'5.GBP NCCF'!N468,'6.Other(Incld) NCCF'!N468)</f>
        <v>0</v>
      </c>
      <c r="O468" s="152">
        <f>SUM('2.CAD NCCF'!O468,'3.USD NCCF'!O468,'4.EUR NCCF'!O468,'5.GBP NCCF'!O468,'6.Other(Incld) NCCF'!O468)</f>
        <v>0</v>
      </c>
      <c r="P468" s="152">
        <f>SUM('2.CAD NCCF'!P468,'3.USD NCCF'!P468,'4.EUR NCCF'!P468,'5.GBP NCCF'!P468,'6.Other(Incld) NCCF'!P468)</f>
        <v>0</v>
      </c>
      <c r="Q468" s="152">
        <f>SUM('2.CAD NCCF'!Q468,'3.USD NCCF'!Q468,'4.EUR NCCF'!Q468,'5.GBP NCCF'!Q468,'6.Other(Incld) NCCF'!Q468)</f>
        <v>0</v>
      </c>
      <c r="R468" s="152">
        <f>SUM('2.CAD NCCF'!R468,'3.USD NCCF'!R468,'4.EUR NCCF'!R468,'5.GBP NCCF'!R468,'6.Other(Incld) NCCF'!R468)</f>
        <v>0</v>
      </c>
      <c r="S468" s="152">
        <f>SUM('2.CAD NCCF'!S468,'3.USD NCCF'!S468,'4.EUR NCCF'!S468,'5.GBP NCCF'!S468,'6.Other(Incld) NCCF'!S468)</f>
        <v>0</v>
      </c>
      <c r="T468" s="152">
        <f>SUM('2.CAD NCCF'!T468,'3.USD NCCF'!T468,'4.EUR NCCF'!T468,'5.GBP NCCF'!T468,'6.Other(Incld) NCCF'!T468)</f>
        <v>0</v>
      </c>
      <c r="U468" s="148">
        <f>SUM('2.CAD NCCF'!U468,'3.USD NCCF'!U468,'4.EUR NCCF'!U468,'5.GBP NCCF'!U468,'6.Other(Incld) NCCF'!U468)</f>
        <v>0</v>
      </c>
      <c r="V468" s="153">
        <f>SUM('2.CAD NCCF'!V468,'3.USD NCCF'!V468,'4.EUR NCCF'!V468,'5.GBP NCCF'!V468,'6.Other(Incld) NCCF'!V468)</f>
        <v>0</v>
      </c>
      <c r="W468" s="209">
        <f>SUM('2.CAD NCCF'!W468,'3.USD NCCF'!W468,'4.EUR NCCF'!W468,'5.GBP NCCF'!W468,'6.Other(Incld) NCCF'!W468)</f>
        <v>0</v>
      </c>
      <c r="Y468" s="326"/>
    </row>
    <row r="469" spans="2:25" outlineLevel="1" x14ac:dyDescent="0.25">
      <c r="B469" s="25"/>
      <c r="C469" s="23"/>
      <c r="D469" s="23"/>
      <c r="E469" s="24"/>
      <c r="F469" s="146" t="s">
        <v>100</v>
      </c>
      <c r="G469" s="160">
        <f>SUM('2.CAD NCCF'!G469,'3.USD NCCF'!G469,'4.EUR NCCF'!G469,'5.GBP NCCF'!G469,'6.Other(Incld) NCCF'!G469)</f>
        <v>0</v>
      </c>
      <c r="H469" s="161">
        <f>SUM('2.CAD NCCF'!H469,'3.USD NCCF'!H469,'4.EUR NCCF'!H469,'5.GBP NCCF'!H469,'6.Other(Incld) NCCF'!H469)</f>
        <v>0</v>
      </c>
      <c r="I469" s="149">
        <f>SUM('2.CAD NCCF'!I469,'3.USD NCCF'!I469,'4.EUR NCCF'!I469,'5.GBP NCCF'!I469,'6.Other(Incld) NCCF'!I469)</f>
        <v>0</v>
      </c>
      <c r="J469" s="149">
        <f>SUM('2.CAD NCCF'!J469,'3.USD NCCF'!J469,'4.EUR NCCF'!J469,'5.GBP NCCF'!J469,'6.Other(Incld) NCCF'!J469)</f>
        <v>0</v>
      </c>
      <c r="K469" s="150">
        <f>SUM('2.CAD NCCF'!K469,'3.USD NCCF'!K469,'4.EUR NCCF'!K469,'5.GBP NCCF'!K469,'6.Other(Incld) NCCF'!K469)</f>
        <v>0</v>
      </c>
      <c r="L469" s="151">
        <f>SUM('2.CAD NCCF'!L469,'3.USD NCCF'!L469,'4.EUR NCCF'!L469,'5.GBP NCCF'!L469,'6.Other(Incld) NCCF'!L469)</f>
        <v>0</v>
      </c>
      <c r="M469" s="162">
        <f>SUM('2.CAD NCCF'!M469,'3.USD NCCF'!M469,'4.EUR NCCF'!M469,'5.GBP NCCF'!M469,'6.Other(Incld) NCCF'!M469)</f>
        <v>0</v>
      </c>
      <c r="N469" s="152">
        <f>SUM('2.CAD NCCF'!N469,'3.USD NCCF'!N469,'4.EUR NCCF'!N469,'5.GBP NCCF'!N469,'6.Other(Incld) NCCF'!N469)</f>
        <v>0</v>
      </c>
      <c r="O469" s="152">
        <f>SUM('2.CAD NCCF'!O469,'3.USD NCCF'!O469,'4.EUR NCCF'!O469,'5.GBP NCCF'!O469,'6.Other(Incld) NCCF'!O469)</f>
        <v>0</v>
      </c>
      <c r="P469" s="152">
        <f>SUM('2.CAD NCCF'!P469,'3.USD NCCF'!P469,'4.EUR NCCF'!P469,'5.GBP NCCF'!P469,'6.Other(Incld) NCCF'!P469)</f>
        <v>0</v>
      </c>
      <c r="Q469" s="152">
        <f>SUM('2.CAD NCCF'!Q469,'3.USD NCCF'!Q469,'4.EUR NCCF'!Q469,'5.GBP NCCF'!Q469,'6.Other(Incld) NCCF'!Q469)</f>
        <v>0</v>
      </c>
      <c r="R469" s="152">
        <f>SUM('2.CAD NCCF'!R469,'3.USD NCCF'!R469,'4.EUR NCCF'!R469,'5.GBP NCCF'!R469,'6.Other(Incld) NCCF'!R469)</f>
        <v>0</v>
      </c>
      <c r="S469" s="152">
        <f>SUM('2.CAD NCCF'!S469,'3.USD NCCF'!S469,'4.EUR NCCF'!S469,'5.GBP NCCF'!S469,'6.Other(Incld) NCCF'!S469)</f>
        <v>0</v>
      </c>
      <c r="T469" s="152">
        <f>SUM('2.CAD NCCF'!T469,'3.USD NCCF'!T469,'4.EUR NCCF'!T469,'5.GBP NCCF'!T469,'6.Other(Incld) NCCF'!T469)</f>
        <v>0</v>
      </c>
      <c r="U469" s="148">
        <f>SUM('2.CAD NCCF'!U469,'3.USD NCCF'!U469,'4.EUR NCCF'!U469,'5.GBP NCCF'!U469,'6.Other(Incld) NCCF'!U469)</f>
        <v>0</v>
      </c>
      <c r="V469" s="153">
        <f>SUM('2.CAD NCCF'!V469,'3.USD NCCF'!V469,'4.EUR NCCF'!V469,'5.GBP NCCF'!V469,'6.Other(Incld) NCCF'!V469)</f>
        <v>0</v>
      </c>
      <c r="W469" s="209">
        <f>SUM('2.CAD NCCF'!W469,'3.USD NCCF'!W469,'4.EUR NCCF'!W469,'5.GBP NCCF'!W469,'6.Other(Incld) NCCF'!W469)</f>
        <v>0</v>
      </c>
      <c r="Y469" s="326"/>
    </row>
    <row r="470" spans="2:25" x14ac:dyDescent="0.25">
      <c r="B470" s="25"/>
      <c r="C470" s="23"/>
      <c r="D470" s="23" t="s">
        <v>101</v>
      </c>
      <c r="E470" s="24"/>
      <c r="F470" s="24"/>
      <c r="G470" s="68"/>
      <c r="H470" s="65"/>
      <c r="I470" s="65"/>
      <c r="J470" s="65"/>
      <c r="K470" s="65"/>
      <c r="L470" s="51"/>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x14ac:dyDescent="0.25">
      <c r="B472" s="25"/>
      <c r="C472" s="23"/>
      <c r="D472" s="23"/>
      <c r="E472" s="24"/>
      <c r="F472" s="146" t="s">
        <v>103</v>
      </c>
      <c r="G472" s="160">
        <f>SUM('2.CAD NCCF'!G472,'3.USD NCCF'!G472,'4.EUR NCCF'!G472,'5.GBP NCCF'!G472,'6.Other(Incld) NCCF'!G472)</f>
        <v>0</v>
      </c>
      <c r="H472" s="161">
        <f>SUM('2.CAD NCCF'!H472,'3.USD NCCF'!H472,'4.EUR NCCF'!H472,'5.GBP NCCF'!H472,'6.Other(Incld) NCCF'!H472)</f>
        <v>0</v>
      </c>
      <c r="I472" s="149">
        <f>SUM('2.CAD NCCF'!I472,'3.USD NCCF'!I472,'4.EUR NCCF'!I472,'5.GBP NCCF'!I472,'6.Other(Incld) NCCF'!I472)</f>
        <v>0</v>
      </c>
      <c r="J472" s="149">
        <f>SUM('2.CAD NCCF'!J472,'3.USD NCCF'!J472,'4.EUR NCCF'!J472,'5.GBP NCCF'!J472,'6.Other(Incld) NCCF'!J472)</f>
        <v>0</v>
      </c>
      <c r="K472" s="150">
        <f>SUM('2.CAD NCCF'!K472,'3.USD NCCF'!K472,'4.EUR NCCF'!K472,'5.GBP NCCF'!K472,'6.Other(Incld) NCCF'!K472)</f>
        <v>0</v>
      </c>
      <c r="L472" s="166">
        <f>SUM('2.CAD NCCF'!L472,'3.USD NCCF'!L472,'4.EUR NCCF'!L472,'5.GBP NCCF'!L472,'6.Other(Incld) NCCF'!L472)</f>
        <v>0</v>
      </c>
      <c r="M472" s="152">
        <f>SUM('2.CAD NCCF'!M472,'3.USD NCCF'!M472,'4.EUR NCCF'!M472,'5.GBP NCCF'!M472,'6.Other(Incld) NCCF'!M472)</f>
        <v>0</v>
      </c>
      <c r="N472" s="152">
        <f>SUM('2.CAD NCCF'!N472,'3.USD NCCF'!N472,'4.EUR NCCF'!N472,'5.GBP NCCF'!N472,'6.Other(Incld) NCCF'!N472)</f>
        <v>0</v>
      </c>
      <c r="O472" s="152">
        <f>SUM('2.CAD NCCF'!O472,'3.USD NCCF'!O472,'4.EUR NCCF'!O472,'5.GBP NCCF'!O472,'6.Other(Incld) NCCF'!O472)</f>
        <v>0</v>
      </c>
      <c r="P472" s="152">
        <f>SUM('2.CAD NCCF'!P472,'3.USD NCCF'!P472,'4.EUR NCCF'!P472,'5.GBP NCCF'!P472,'6.Other(Incld) NCCF'!P472)</f>
        <v>0</v>
      </c>
      <c r="Q472" s="152">
        <f>SUM('2.CAD NCCF'!Q472,'3.USD NCCF'!Q472,'4.EUR NCCF'!Q472,'5.GBP NCCF'!Q472,'6.Other(Incld) NCCF'!Q472)</f>
        <v>0</v>
      </c>
      <c r="R472" s="152">
        <f>SUM('2.CAD NCCF'!R472,'3.USD NCCF'!R472,'4.EUR NCCF'!R472,'5.GBP NCCF'!R472,'6.Other(Incld) NCCF'!R472)</f>
        <v>0</v>
      </c>
      <c r="S472" s="152">
        <f>SUM('2.CAD NCCF'!S472,'3.USD NCCF'!S472,'4.EUR NCCF'!S472,'5.GBP NCCF'!S472,'6.Other(Incld) NCCF'!S472)</f>
        <v>0</v>
      </c>
      <c r="T472" s="152">
        <f>SUM('2.CAD NCCF'!T472,'3.USD NCCF'!T472,'4.EUR NCCF'!T472,'5.GBP NCCF'!T472,'6.Other(Incld) NCCF'!T472)</f>
        <v>0</v>
      </c>
      <c r="U472" s="148">
        <f>SUM('2.CAD NCCF'!U472,'3.USD NCCF'!U472,'4.EUR NCCF'!U472,'5.GBP NCCF'!U472,'6.Other(Incld) NCCF'!U472)</f>
        <v>0</v>
      </c>
      <c r="V472" s="153">
        <f>SUM('2.CAD NCCF'!V472,'3.USD NCCF'!V472,'4.EUR NCCF'!V472,'5.GBP NCCF'!V472,'6.Other(Incld) NCCF'!V472)</f>
        <v>0</v>
      </c>
      <c r="W472" s="209">
        <f>SUM('2.CAD NCCF'!W472,'3.USD NCCF'!W472,'4.EUR NCCF'!W472,'5.GBP NCCF'!W472,'6.Other(Incld) NCCF'!W472)</f>
        <v>0</v>
      </c>
      <c r="Y472" s="326"/>
    </row>
    <row r="473" spans="2:25" outlineLevel="1" x14ac:dyDescent="0.25">
      <c r="B473" s="25"/>
      <c r="C473" s="23"/>
      <c r="D473" s="23"/>
      <c r="E473" s="24"/>
      <c r="F473" s="146" t="s">
        <v>104</v>
      </c>
      <c r="G473" s="160">
        <f>SUM('2.CAD NCCF'!G473,'3.USD NCCF'!G473,'4.EUR NCCF'!G473,'5.GBP NCCF'!G473,'6.Other(Incld) NCCF'!G473)</f>
        <v>0</v>
      </c>
      <c r="H473" s="161">
        <f>SUM('2.CAD NCCF'!H473,'3.USD NCCF'!H473,'4.EUR NCCF'!H473,'5.GBP NCCF'!H473,'6.Other(Incld) NCCF'!H473)</f>
        <v>0</v>
      </c>
      <c r="I473" s="149">
        <f>SUM('2.CAD NCCF'!I473,'3.USD NCCF'!I473,'4.EUR NCCF'!I473,'5.GBP NCCF'!I473,'6.Other(Incld) NCCF'!I473)</f>
        <v>0</v>
      </c>
      <c r="J473" s="149">
        <f>SUM('2.CAD NCCF'!J473,'3.USD NCCF'!J473,'4.EUR NCCF'!J473,'5.GBP NCCF'!J473,'6.Other(Incld) NCCF'!J473)</f>
        <v>0</v>
      </c>
      <c r="K473" s="150">
        <f>SUM('2.CAD NCCF'!K473,'3.USD NCCF'!K473,'4.EUR NCCF'!K473,'5.GBP NCCF'!K473,'6.Other(Incld) NCCF'!K473)</f>
        <v>0</v>
      </c>
      <c r="L473" s="166">
        <f>SUM('2.CAD NCCF'!L473,'3.USD NCCF'!L473,'4.EUR NCCF'!L473,'5.GBP NCCF'!L473,'6.Other(Incld) NCCF'!L473)</f>
        <v>0</v>
      </c>
      <c r="M473" s="152">
        <f>SUM('2.CAD NCCF'!M473,'3.USD NCCF'!M473,'4.EUR NCCF'!M473,'5.GBP NCCF'!M473,'6.Other(Incld) NCCF'!M473)</f>
        <v>0</v>
      </c>
      <c r="N473" s="152">
        <f>SUM('2.CAD NCCF'!N473,'3.USD NCCF'!N473,'4.EUR NCCF'!N473,'5.GBP NCCF'!N473,'6.Other(Incld) NCCF'!N473)</f>
        <v>0</v>
      </c>
      <c r="O473" s="152">
        <f>SUM('2.CAD NCCF'!O473,'3.USD NCCF'!O473,'4.EUR NCCF'!O473,'5.GBP NCCF'!O473,'6.Other(Incld) NCCF'!O473)</f>
        <v>0</v>
      </c>
      <c r="P473" s="152">
        <f>SUM('2.CAD NCCF'!P473,'3.USD NCCF'!P473,'4.EUR NCCF'!P473,'5.GBP NCCF'!P473,'6.Other(Incld) NCCF'!P473)</f>
        <v>0</v>
      </c>
      <c r="Q473" s="152">
        <f>SUM('2.CAD NCCF'!Q473,'3.USD NCCF'!Q473,'4.EUR NCCF'!Q473,'5.GBP NCCF'!Q473,'6.Other(Incld) NCCF'!Q473)</f>
        <v>0</v>
      </c>
      <c r="R473" s="152">
        <f>SUM('2.CAD NCCF'!R473,'3.USD NCCF'!R473,'4.EUR NCCF'!R473,'5.GBP NCCF'!R473,'6.Other(Incld) NCCF'!R473)</f>
        <v>0</v>
      </c>
      <c r="S473" s="152">
        <f>SUM('2.CAD NCCF'!S473,'3.USD NCCF'!S473,'4.EUR NCCF'!S473,'5.GBP NCCF'!S473,'6.Other(Incld) NCCF'!S473)</f>
        <v>0</v>
      </c>
      <c r="T473" s="152">
        <f>SUM('2.CAD NCCF'!T473,'3.USD NCCF'!T473,'4.EUR NCCF'!T473,'5.GBP NCCF'!T473,'6.Other(Incld) NCCF'!T473)</f>
        <v>0</v>
      </c>
      <c r="U473" s="148">
        <f>SUM('2.CAD NCCF'!U473,'3.USD NCCF'!U473,'4.EUR NCCF'!U473,'5.GBP NCCF'!U473,'6.Other(Incld) NCCF'!U473)</f>
        <v>0</v>
      </c>
      <c r="V473" s="153">
        <f>SUM('2.CAD NCCF'!V473,'3.USD NCCF'!V473,'4.EUR NCCF'!V473,'5.GBP NCCF'!V473,'6.Other(Incld) NCCF'!V473)</f>
        <v>0</v>
      </c>
      <c r="W473" s="209">
        <f>SUM('2.CAD NCCF'!W473,'3.USD NCCF'!W473,'4.EUR NCCF'!W473,'5.GBP NCCF'!W473,'6.Other(Incld) NCCF'!W473)</f>
        <v>0</v>
      </c>
      <c r="Y473" s="326"/>
    </row>
    <row r="474" spans="2:25" x14ac:dyDescent="0.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x14ac:dyDescent="0.25">
      <c r="B475" s="25"/>
      <c r="C475" s="23"/>
      <c r="D475" s="23"/>
      <c r="E475" s="24"/>
      <c r="F475" s="146" t="s">
        <v>106</v>
      </c>
      <c r="G475" s="160">
        <f>SUM('2.CAD NCCF'!G475,'3.USD NCCF'!G475,'4.EUR NCCF'!G475,'5.GBP NCCF'!G475,'6.Other(Incld) NCCF'!G475)</f>
        <v>0</v>
      </c>
      <c r="H475" s="161">
        <f>SUM('2.CAD NCCF'!H475,'3.USD NCCF'!H475,'4.EUR NCCF'!H475,'5.GBP NCCF'!H475,'6.Other(Incld) NCCF'!H475)</f>
        <v>0</v>
      </c>
      <c r="I475" s="149">
        <f>SUM('2.CAD NCCF'!I475,'3.USD NCCF'!I475,'4.EUR NCCF'!I475,'5.GBP NCCF'!I475,'6.Other(Incld) NCCF'!I475)</f>
        <v>0</v>
      </c>
      <c r="J475" s="149">
        <f>SUM('2.CAD NCCF'!J475,'3.USD NCCF'!J475,'4.EUR NCCF'!J475,'5.GBP NCCF'!J475,'6.Other(Incld) NCCF'!J475)</f>
        <v>0</v>
      </c>
      <c r="K475" s="150">
        <f>SUM('2.CAD NCCF'!K475,'3.USD NCCF'!K475,'4.EUR NCCF'!K475,'5.GBP NCCF'!K475,'6.Other(Incld) NCCF'!K475)</f>
        <v>0</v>
      </c>
      <c r="L475" s="166">
        <f>SUM('2.CAD NCCF'!L475,'3.USD NCCF'!L475,'4.EUR NCCF'!L475,'5.GBP NCCF'!L475,'6.Other(Incld) NCCF'!L475)</f>
        <v>0</v>
      </c>
      <c r="M475" s="152">
        <f>SUM('2.CAD NCCF'!M475,'3.USD NCCF'!M475,'4.EUR NCCF'!M475,'5.GBP NCCF'!M475,'6.Other(Incld) NCCF'!M475)</f>
        <v>0</v>
      </c>
      <c r="N475" s="152">
        <f>SUM('2.CAD NCCF'!N475,'3.USD NCCF'!N475,'4.EUR NCCF'!N475,'5.GBP NCCF'!N475,'6.Other(Incld) NCCF'!N475)</f>
        <v>0</v>
      </c>
      <c r="O475" s="152">
        <f>SUM('2.CAD NCCF'!O475,'3.USD NCCF'!O475,'4.EUR NCCF'!O475,'5.GBP NCCF'!O475,'6.Other(Incld) NCCF'!O475)</f>
        <v>0</v>
      </c>
      <c r="P475" s="152">
        <f>SUM('2.CAD NCCF'!P475,'3.USD NCCF'!P475,'4.EUR NCCF'!P475,'5.GBP NCCF'!P475,'6.Other(Incld) NCCF'!P475)</f>
        <v>0</v>
      </c>
      <c r="Q475" s="152">
        <f>SUM('2.CAD NCCF'!Q475,'3.USD NCCF'!Q475,'4.EUR NCCF'!Q475,'5.GBP NCCF'!Q475,'6.Other(Incld) NCCF'!Q475)</f>
        <v>0</v>
      </c>
      <c r="R475" s="152">
        <f>SUM('2.CAD NCCF'!R475,'3.USD NCCF'!R475,'4.EUR NCCF'!R475,'5.GBP NCCF'!R475,'6.Other(Incld) NCCF'!R475)</f>
        <v>0</v>
      </c>
      <c r="S475" s="152">
        <f>SUM('2.CAD NCCF'!S475,'3.USD NCCF'!S475,'4.EUR NCCF'!S475,'5.GBP NCCF'!S475,'6.Other(Incld) NCCF'!S475)</f>
        <v>0</v>
      </c>
      <c r="T475" s="152">
        <f>SUM('2.CAD NCCF'!T475,'3.USD NCCF'!T475,'4.EUR NCCF'!T475,'5.GBP NCCF'!T475,'6.Other(Incld) NCCF'!T475)</f>
        <v>0</v>
      </c>
      <c r="U475" s="148">
        <f>SUM('2.CAD NCCF'!U475,'3.USD NCCF'!U475,'4.EUR NCCF'!U475,'5.GBP NCCF'!U475,'6.Other(Incld) NCCF'!U475)</f>
        <v>0</v>
      </c>
      <c r="V475" s="153">
        <f>SUM('2.CAD NCCF'!V475,'3.USD NCCF'!V475,'4.EUR NCCF'!V475,'5.GBP NCCF'!V475,'6.Other(Incld) NCCF'!V475)</f>
        <v>0</v>
      </c>
      <c r="W475" s="209">
        <f>SUM('2.CAD NCCF'!W475,'3.USD NCCF'!W475,'4.EUR NCCF'!W475,'5.GBP NCCF'!W475,'6.Other(Incld) NCCF'!W475)</f>
        <v>0</v>
      </c>
      <c r="Y475" s="326"/>
    </row>
    <row r="476" spans="2:25" outlineLevel="1" x14ac:dyDescent="0.25">
      <c r="B476" s="25"/>
      <c r="C476" s="23"/>
      <c r="D476" s="23"/>
      <c r="E476" s="24"/>
      <c r="F476" s="146" t="s">
        <v>107</v>
      </c>
      <c r="G476" s="160">
        <f>SUM('2.CAD NCCF'!G476,'3.USD NCCF'!G476,'4.EUR NCCF'!G476,'5.GBP NCCF'!G476,'6.Other(Incld) NCCF'!G476)</f>
        <v>0</v>
      </c>
      <c r="H476" s="161">
        <f>SUM('2.CAD NCCF'!H476,'3.USD NCCF'!H476,'4.EUR NCCF'!H476,'5.GBP NCCF'!H476,'6.Other(Incld) NCCF'!H476)</f>
        <v>0</v>
      </c>
      <c r="I476" s="149">
        <f>SUM('2.CAD NCCF'!I476,'3.USD NCCF'!I476,'4.EUR NCCF'!I476,'5.GBP NCCF'!I476,'6.Other(Incld) NCCF'!I476)</f>
        <v>0</v>
      </c>
      <c r="J476" s="149">
        <f>SUM('2.CAD NCCF'!J476,'3.USD NCCF'!J476,'4.EUR NCCF'!J476,'5.GBP NCCF'!J476,'6.Other(Incld) NCCF'!J476)</f>
        <v>0</v>
      </c>
      <c r="K476" s="150">
        <f>SUM('2.CAD NCCF'!K476,'3.USD NCCF'!K476,'4.EUR NCCF'!K476,'5.GBP NCCF'!K476,'6.Other(Incld) NCCF'!K476)</f>
        <v>0</v>
      </c>
      <c r="L476" s="166">
        <f>SUM('2.CAD NCCF'!L476,'3.USD NCCF'!L476,'4.EUR NCCF'!L476,'5.GBP NCCF'!L476,'6.Other(Incld) NCCF'!L476)</f>
        <v>0</v>
      </c>
      <c r="M476" s="152">
        <f>SUM('2.CAD NCCF'!M476,'3.USD NCCF'!M476,'4.EUR NCCF'!M476,'5.GBP NCCF'!M476,'6.Other(Incld) NCCF'!M476)</f>
        <v>0</v>
      </c>
      <c r="N476" s="152">
        <f>SUM('2.CAD NCCF'!N476,'3.USD NCCF'!N476,'4.EUR NCCF'!N476,'5.GBP NCCF'!N476,'6.Other(Incld) NCCF'!N476)</f>
        <v>0</v>
      </c>
      <c r="O476" s="152">
        <f>SUM('2.CAD NCCF'!O476,'3.USD NCCF'!O476,'4.EUR NCCF'!O476,'5.GBP NCCF'!O476,'6.Other(Incld) NCCF'!O476)</f>
        <v>0</v>
      </c>
      <c r="P476" s="152">
        <f>SUM('2.CAD NCCF'!P476,'3.USD NCCF'!P476,'4.EUR NCCF'!P476,'5.GBP NCCF'!P476,'6.Other(Incld) NCCF'!P476)</f>
        <v>0</v>
      </c>
      <c r="Q476" s="152">
        <f>SUM('2.CAD NCCF'!Q476,'3.USD NCCF'!Q476,'4.EUR NCCF'!Q476,'5.GBP NCCF'!Q476,'6.Other(Incld) NCCF'!Q476)</f>
        <v>0</v>
      </c>
      <c r="R476" s="152">
        <f>SUM('2.CAD NCCF'!R476,'3.USD NCCF'!R476,'4.EUR NCCF'!R476,'5.GBP NCCF'!R476,'6.Other(Incld) NCCF'!R476)</f>
        <v>0</v>
      </c>
      <c r="S476" s="152">
        <f>SUM('2.CAD NCCF'!S476,'3.USD NCCF'!S476,'4.EUR NCCF'!S476,'5.GBP NCCF'!S476,'6.Other(Incld) NCCF'!S476)</f>
        <v>0</v>
      </c>
      <c r="T476" s="152">
        <f>SUM('2.CAD NCCF'!T476,'3.USD NCCF'!T476,'4.EUR NCCF'!T476,'5.GBP NCCF'!T476,'6.Other(Incld) NCCF'!T476)</f>
        <v>0</v>
      </c>
      <c r="U476" s="148">
        <f>SUM('2.CAD NCCF'!U476,'3.USD NCCF'!U476,'4.EUR NCCF'!U476,'5.GBP NCCF'!U476,'6.Other(Incld) NCCF'!U476)</f>
        <v>0</v>
      </c>
      <c r="V476" s="153">
        <f>SUM('2.CAD NCCF'!V476,'3.USD NCCF'!V476,'4.EUR NCCF'!V476,'5.GBP NCCF'!V476,'6.Other(Incld) NCCF'!V476)</f>
        <v>0</v>
      </c>
      <c r="W476" s="209">
        <f>SUM('2.CAD NCCF'!W476,'3.USD NCCF'!W476,'4.EUR NCCF'!W476,'5.GBP NCCF'!W476,'6.Other(Incld) NCCF'!W476)</f>
        <v>0</v>
      </c>
      <c r="Y476" s="326"/>
    </row>
    <row r="477" spans="2:25" x14ac:dyDescent="0.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x14ac:dyDescent="0.25">
      <c r="B478" s="25"/>
      <c r="C478" s="23"/>
      <c r="D478" s="23"/>
      <c r="E478" s="24"/>
      <c r="F478" s="146" t="s">
        <v>109</v>
      </c>
      <c r="G478" s="160">
        <f>SUM('2.CAD NCCF'!G478,'3.USD NCCF'!G478,'4.EUR NCCF'!G478,'5.GBP NCCF'!G478,'6.Other(Incld) NCCF'!G478)</f>
        <v>0</v>
      </c>
      <c r="H478" s="161">
        <f>SUM('2.CAD NCCF'!H478,'3.USD NCCF'!H478,'4.EUR NCCF'!H478,'5.GBP NCCF'!H478,'6.Other(Incld) NCCF'!H478)</f>
        <v>0</v>
      </c>
      <c r="I478" s="149">
        <f>SUM('2.CAD NCCF'!I478,'3.USD NCCF'!I478,'4.EUR NCCF'!I478,'5.GBP NCCF'!I478,'6.Other(Incld) NCCF'!I478)</f>
        <v>0</v>
      </c>
      <c r="J478" s="149">
        <f>SUM('2.CAD NCCF'!J478,'3.USD NCCF'!J478,'4.EUR NCCF'!J478,'5.GBP NCCF'!J478,'6.Other(Incld) NCCF'!J478)</f>
        <v>0</v>
      </c>
      <c r="K478" s="150">
        <f>SUM('2.CAD NCCF'!K478,'3.USD NCCF'!K478,'4.EUR NCCF'!K478,'5.GBP NCCF'!K478,'6.Other(Incld) NCCF'!K478)</f>
        <v>0</v>
      </c>
      <c r="L478" s="166">
        <f>SUM('2.CAD NCCF'!L478,'3.USD NCCF'!L478,'4.EUR NCCF'!L478,'5.GBP NCCF'!L478,'6.Other(Incld) NCCF'!L478)</f>
        <v>0</v>
      </c>
      <c r="M478" s="152">
        <f>SUM('2.CAD NCCF'!M478,'3.USD NCCF'!M478,'4.EUR NCCF'!M478,'5.GBP NCCF'!M478,'6.Other(Incld) NCCF'!M478)</f>
        <v>0</v>
      </c>
      <c r="N478" s="152">
        <f>SUM('2.CAD NCCF'!N478,'3.USD NCCF'!N478,'4.EUR NCCF'!N478,'5.GBP NCCF'!N478,'6.Other(Incld) NCCF'!N478)</f>
        <v>0</v>
      </c>
      <c r="O478" s="152">
        <f>SUM('2.CAD NCCF'!O478,'3.USD NCCF'!O478,'4.EUR NCCF'!O478,'5.GBP NCCF'!O478,'6.Other(Incld) NCCF'!O478)</f>
        <v>0</v>
      </c>
      <c r="P478" s="152">
        <f>SUM('2.CAD NCCF'!P478,'3.USD NCCF'!P478,'4.EUR NCCF'!P478,'5.GBP NCCF'!P478,'6.Other(Incld) NCCF'!P478)</f>
        <v>0</v>
      </c>
      <c r="Q478" s="152">
        <f>SUM('2.CAD NCCF'!Q478,'3.USD NCCF'!Q478,'4.EUR NCCF'!Q478,'5.GBP NCCF'!Q478,'6.Other(Incld) NCCF'!Q478)</f>
        <v>0</v>
      </c>
      <c r="R478" s="152">
        <f>SUM('2.CAD NCCF'!R478,'3.USD NCCF'!R478,'4.EUR NCCF'!R478,'5.GBP NCCF'!R478,'6.Other(Incld) NCCF'!R478)</f>
        <v>0</v>
      </c>
      <c r="S478" s="152">
        <f>SUM('2.CAD NCCF'!S478,'3.USD NCCF'!S478,'4.EUR NCCF'!S478,'5.GBP NCCF'!S478,'6.Other(Incld) NCCF'!S478)</f>
        <v>0</v>
      </c>
      <c r="T478" s="152">
        <f>SUM('2.CAD NCCF'!T478,'3.USD NCCF'!T478,'4.EUR NCCF'!T478,'5.GBP NCCF'!T478,'6.Other(Incld) NCCF'!T478)</f>
        <v>0</v>
      </c>
      <c r="U478" s="148">
        <f>SUM('2.CAD NCCF'!U478,'3.USD NCCF'!U478,'4.EUR NCCF'!U478,'5.GBP NCCF'!U478,'6.Other(Incld) NCCF'!U478)</f>
        <v>0</v>
      </c>
      <c r="V478" s="153">
        <f>SUM('2.CAD NCCF'!V478,'3.USD NCCF'!V478,'4.EUR NCCF'!V478,'5.GBP NCCF'!V478,'6.Other(Incld) NCCF'!V478)</f>
        <v>0</v>
      </c>
      <c r="W478" s="209">
        <f>SUM('2.CAD NCCF'!W478,'3.USD NCCF'!W478,'4.EUR NCCF'!W478,'5.GBP NCCF'!W478,'6.Other(Incld) NCCF'!W478)</f>
        <v>0</v>
      </c>
      <c r="Y478" s="326"/>
    </row>
    <row r="479" spans="2:25" outlineLevel="1" x14ac:dyDescent="0.25">
      <c r="B479" s="25"/>
      <c r="C479" s="23"/>
      <c r="D479" s="23"/>
      <c r="E479" s="24"/>
      <c r="F479" s="146" t="s">
        <v>110</v>
      </c>
      <c r="G479" s="160">
        <f>SUM('2.CAD NCCF'!G479,'3.USD NCCF'!G479,'4.EUR NCCF'!G479,'5.GBP NCCF'!G479,'6.Other(Incld) NCCF'!G479)</f>
        <v>0</v>
      </c>
      <c r="H479" s="161">
        <f>SUM('2.CAD NCCF'!H479,'3.USD NCCF'!H479,'4.EUR NCCF'!H479,'5.GBP NCCF'!H479,'6.Other(Incld) NCCF'!H479)</f>
        <v>0</v>
      </c>
      <c r="I479" s="149">
        <f>SUM('2.CAD NCCF'!I479,'3.USD NCCF'!I479,'4.EUR NCCF'!I479,'5.GBP NCCF'!I479,'6.Other(Incld) NCCF'!I479)</f>
        <v>0</v>
      </c>
      <c r="J479" s="149">
        <f>SUM('2.CAD NCCF'!J479,'3.USD NCCF'!J479,'4.EUR NCCF'!J479,'5.GBP NCCF'!J479,'6.Other(Incld) NCCF'!J479)</f>
        <v>0</v>
      </c>
      <c r="K479" s="150">
        <f>SUM('2.CAD NCCF'!K479,'3.USD NCCF'!K479,'4.EUR NCCF'!K479,'5.GBP NCCF'!K479,'6.Other(Incld) NCCF'!K479)</f>
        <v>0</v>
      </c>
      <c r="L479" s="151">
        <f>SUM('2.CAD NCCF'!L479,'3.USD NCCF'!L479,'4.EUR NCCF'!L479,'5.GBP NCCF'!L479,'6.Other(Incld) NCCF'!L479)</f>
        <v>0</v>
      </c>
      <c r="M479" s="198">
        <f>SUM('2.CAD NCCF'!M479,'3.USD NCCF'!M479,'4.EUR NCCF'!M479,'5.GBP NCCF'!M479,'6.Other(Incld) NCCF'!M479)</f>
        <v>0</v>
      </c>
      <c r="N479" s="170">
        <f>SUM('2.CAD NCCF'!N479,'3.USD NCCF'!N479,'4.EUR NCCF'!N479,'5.GBP NCCF'!N479,'6.Other(Incld) NCCF'!N479)</f>
        <v>0</v>
      </c>
      <c r="O479" s="170">
        <f>SUM('2.CAD NCCF'!O479,'3.USD NCCF'!O479,'4.EUR NCCF'!O479,'5.GBP NCCF'!O479,'6.Other(Incld) NCCF'!O479)</f>
        <v>0</v>
      </c>
      <c r="P479" s="170">
        <f>SUM('2.CAD NCCF'!P479,'3.USD NCCF'!P479,'4.EUR NCCF'!P479,'5.GBP NCCF'!P479,'6.Other(Incld) NCCF'!P479)</f>
        <v>0</v>
      </c>
      <c r="Q479" s="170">
        <f>SUM('2.CAD NCCF'!Q479,'3.USD NCCF'!Q479,'4.EUR NCCF'!Q479,'5.GBP NCCF'!Q479,'6.Other(Incld) NCCF'!Q479)</f>
        <v>0</v>
      </c>
      <c r="R479" s="170">
        <f>SUM('2.CAD NCCF'!R479,'3.USD NCCF'!R479,'4.EUR NCCF'!R479,'5.GBP NCCF'!R479,'6.Other(Incld) NCCF'!R479)</f>
        <v>0</v>
      </c>
      <c r="S479" s="170">
        <f>SUM('2.CAD NCCF'!S479,'3.USD NCCF'!S479,'4.EUR NCCF'!S479,'5.GBP NCCF'!S479,'6.Other(Incld) NCCF'!S479)</f>
        <v>0</v>
      </c>
      <c r="T479" s="170">
        <f>SUM('2.CAD NCCF'!T479,'3.USD NCCF'!T479,'4.EUR NCCF'!T479,'5.GBP NCCF'!T479,'6.Other(Incld) NCCF'!T479)</f>
        <v>0</v>
      </c>
      <c r="U479" s="148">
        <f>SUM('2.CAD NCCF'!U479,'3.USD NCCF'!U479,'4.EUR NCCF'!U479,'5.GBP NCCF'!U479,'6.Other(Incld) NCCF'!U479)</f>
        <v>0</v>
      </c>
      <c r="V479" s="153">
        <f>SUM('2.CAD NCCF'!V479,'3.USD NCCF'!V479,'4.EUR NCCF'!V479,'5.GBP NCCF'!V479,'6.Other(Incld) NCCF'!V479)</f>
        <v>0</v>
      </c>
      <c r="W479" s="209">
        <f>SUM('2.CAD NCCF'!W479,'3.USD NCCF'!W479,'4.EUR NCCF'!W479,'5.GBP NCCF'!W479,'6.Other(Incld) NCCF'!W479)</f>
        <v>0</v>
      </c>
      <c r="Y479" s="326"/>
    </row>
    <row r="480" spans="2:25" x14ac:dyDescent="0.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x14ac:dyDescent="0.25">
      <c r="B481" s="25"/>
      <c r="C481" s="23"/>
      <c r="D481" s="23"/>
      <c r="E481" s="24"/>
      <c r="F481" s="146" t="s">
        <v>112</v>
      </c>
      <c r="G481" s="160">
        <f>SUM('2.CAD NCCF'!G481,'3.USD NCCF'!G481,'4.EUR NCCF'!G481,'5.GBP NCCF'!G481,'6.Other(Incld) NCCF'!G481)</f>
        <v>0</v>
      </c>
      <c r="H481" s="161">
        <f>SUM('2.CAD NCCF'!H481,'3.USD NCCF'!H481,'4.EUR NCCF'!H481,'5.GBP NCCF'!H481,'6.Other(Incld) NCCF'!H481)</f>
        <v>0</v>
      </c>
      <c r="I481" s="149">
        <f>SUM('2.CAD NCCF'!I481,'3.USD NCCF'!I481,'4.EUR NCCF'!I481,'5.GBP NCCF'!I481,'6.Other(Incld) NCCF'!I481)</f>
        <v>0</v>
      </c>
      <c r="J481" s="149">
        <f>SUM('2.CAD NCCF'!J481,'3.USD NCCF'!J481,'4.EUR NCCF'!J481,'5.GBP NCCF'!J481,'6.Other(Incld) NCCF'!J481)</f>
        <v>0</v>
      </c>
      <c r="K481" s="150">
        <f>SUM('2.CAD NCCF'!K481,'3.USD NCCF'!K481,'4.EUR NCCF'!K481,'5.GBP NCCF'!K481,'6.Other(Incld) NCCF'!K481)</f>
        <v>0</v>
      </c>
      <c r="L481" s="151">
        <f>SUM('2.CAD NCCF'!L481,'3.USD NCCF'!L481,'4.EUR NCCF'!L481,'5.GBP NCCF'!L481,'6.Other(Incld) NCCF'!L481)</f>
        <v>0</v>
      </c>
      <c r="M481" s="162">
        <f>SUM('2.CAD NCCF'!M481,'3.USD NCCF'!M481,'4.EUR NCCF'!M481,'5.GBP NCCF'!M481,'6.Other(Incld) NCCF'!M481)</f>
        <v>0</v>
      </c>
      <c r="N481" s="152">
        <f>SUM('2.CAD NCCF'!N481,'3.USD NCCF'!N481,'4.EUR NCCF'!N481,'5.GBP NCCF'!N481,'6.Other(Incld) NCCF'!N481)</f>
        <v>0</v>
      </c>
      <c r="O481" s="152">
        <f>SUM('2.CAD NCCF'!O481,'3.USD NCCF'!O481,'4.EUR NCCF'!O481,'5.GBP NCCF'!O481,'6.Other(Incld) NCCF'!O481)</f>
        <v>0</v>
      </c>
      <c r="P481" s="152">
        <f>SUM('2.CAD NCCF'!P481,'3.USD NCCF'!P481,'4.EUR NCCF'!P481,'5.GBP NCCF'!P481,'6.Other(Incld) NCCF'!P481)</f>
        <v>0</v>
      </c>
      <c r="Q481" s="152">
        <f>SUM('2.CAD NCCF'!Q481,'3.USD NCCF'!Q481,'4.EUR NCCF'!Q481,'5.GBP NCCF'!Q481,'6.Other(Incld) NCCF'!Q481)</f>
        <v>0</v>
      </c>
      <c r="R481" s="152">
        <f>SUM('2.CAD NCCF'!R481,'3.USD NCCF'!R481,'4.EUR NCCF'!R481,'5.GBP NCCF'!R481,'6.Other(Incld) NCCF'!R481)</f>
        <v>0</v>
      </c>
      <c r="S481" s="152">
        <f>SUM('2.CAD NCCF'!S481,'3.USD NCCF'!S481,'4.EUR NCCF'!S481,'5.GBP NCCF'!S481,'6.Other(Incld) NCCF'!S481)</f>
        <v>0</v>
      </c>
      <c r="T481" s="152">
        <f>SUM('2.CAD NCCF'!T481,'3.USD NCCF'!T481,'4.EUR NCCF'!T481,'5.GBP NCCF'!T481,'6.Other(Incld) NCCF'!T481)</f>
        <v>0</v>
      </c>
      <c r="U481" s="148">
        <f>SUM('2.CAD NCCF'!U481,'3.USD NCCF'!U481,'4.EUR NCCF'!U481,'5.GBP NCCF'!U481,'6.Other(Incld) NCCF'!U481)</f>
        <v>0</v>
      </c>
      <c r="V481" s="153">
        <f>SUM('2.CAD NCCF'!V481,'3.USD NCCF'!V481,'4.EUR NCCF'!V481,'5.GBP NCCF'!V481,'6.Other(Incld) NCCF'!V481)</f>
        <v>0</v>
      </c>
      <c r="W481" s="209">
        <f>SUM('2.CAD NCCF'!W481,'3.USD NCCF'!W481,'4.EUR NCCF'!W481,'5.GBP NCCF'!W481,'6.Other(Incld) NCCF'!W481)</f>
        <v>0</v>
      </c>
      <c r="Y481" s="326"/>
    </row>
    <row r="482" spans="2:25" outlineLevel="1" x14ac:dyDescent="0.25">
      <c r="B482" s="25"/>
      <c r="C482" s="23"/>
      <c r="D482" s="23"/>
      <c r="E482" s="24"/>
      <c r="F482" s="146" t="s">
        <v>113</v>
      </c>
      <c r="G482" s="160">
        <f>SUM('2.CAD NCCF'!G482,'3.USD NCCF'!G482,'4.EUR NCCF'!G482,'5.GBP NCCF'!G482,'6.Other(Incld) NCCF'!G482)</f>
        <v>0</v>
      </c>
      <c r="H482" s="161">
        <f>SUM('2.CAD NCCF'!H482,'3.USD NCCF'!H482,'4.EUR NCCF'!H482,'5.GBP NCCF'!H482,'6.Other(Incld) NCCF'!H482)</f>
        <v>0</v>
      </c>
      <c r="I482" s="149">
        <f>SUM('2.CAD NCCF'!I482,'3.USD NCCF'!I482,'4.EUR NCCF'!I482,'5.GBP NCCF'!I482,'6.Other(Incld) NCCF'!I482)</f>
        <v>0</v>
      </c>
      <c r="J482" s="149">
        <f>SUM('2.CAD NCCF'!J482,'3.USD NCCF'!J482,'4.EUR NCCF'!J482,'5.GBP NCCF'!J482,'6.Other(Incld) NCCF'!J482)</f>
        <v>0</v>
      </c>
      <c r="K482" s="150">
        <f>SUM('2.CAD NCCF'!K482,'3.USD NCCF'!K482,'4.EUR NCCF'!K482,'5.GBP NCCF'!K482,'6.Other(Incld) NCCF'!K482)</f>
        <v>0</v>
      </c>
      <c r="L482" s="151">
        <f>SUM('2.CAD NCCF'!L482,'3.USD NCCF'!L482,'4.EUR NCCF'!L482,'5.GBP NCCF'!L482,'6.Other(Incld) NCCF'!L482)</f>
        <v>0</v>
      </c>
      <c r="M482" s="162">
        <f>SUM('2.CAD NCCF'!M482,'3.USD NCCF'!M482,'4.EUR NCCF'!M482,'5.GBP NCCF'!M482,'6.Other(Incld) NCCF'!M482)</f>
        <v>0</v>
      </c>
      <c r="N482" s="152">
        <f>SUM('2.CAD NCCF'!N482,'3.USD NCCF'!N482,'4.EUR NCCF'!N482,'5.GBP NCCF'!N482,'6.Other(Incld) NCCF'!N482)</f>
        <v>0</v>
      </c>
      <c r="O482" s="152">
        <f>SUM('2.CAD NCCF'!O482,'3.USD NCCF'!O482,'4.EUR NCCF'!O482,'5.GBP NCCF'!O482,'6.Other(Incld) NCCF'!O482)</f>
        <v>0</v>
      </c>
      <c r="P482" s="152">
        <f>SUM('2.CAD NCCF'!P482,'3.USD NCCF'!P482,'4.EUR NCCF'!P482,'5.GBP NCCF'!P482,'6.Other(Incld) NCCF'!P482)</f>
        <v>0</v>
      </c>
      <c r="Q482" s="152">
        <f>SUM('2.CAD NCCF'!Q482,'3.USD NCCF'!Q482,'4.EUR NCCF'!Q482,'5.GBP NCCF'!Q482,'6.Other(Incld) NCCF'!Q482)</f>
        <v>0</v>
      </c>
      <c r="R482" s="152">
        <f>SUM('2.CAD NCCF'!R482,'3.USD NCCF'!R482,'4.EUR NCCF'!R482,'5.GBP NCCF'!R482,'6.Other(Incld) NCCF'!R482)</f>
        <v>0</v>
      </c>
      <c r="S482" s="152">
        <f>SUM('2.CAD NCCF'!S482,'3.USD NCCF'!S482,'4.EUR NCCF'!S482,'5.GBP NCCF'!S482,'6.Other(Incld) NCCF'!S482)</f>
        <v>0</v>
      </c>
      <c r="T482" s="152">
        <f>SUM('2.CAD NCCF'!T482,'3.USD NCCF'!T482,'4.EUR NCCF'!T482,'5.GBP NCCF'!T482,'6.Other(Incld) NCCF'!T482)</f>
        <v>0</v>
      </c>
      <c r="U482" s="148">
        <f>SUM('2.CAD NCCF'!U482,'3.USD NCCF'!U482,'4.EUR NCCF'!U482,'5.GBP NCCF'!U482,'6.Other(Incld) NCCF'!U482)</f>
        <v>0</v>
      </c>
      <c r="V482" s="153">
        <f>SUM('2.CAD NCCF'!V482,'3.USD NCCF'!V482,'4.EUR NCCF'!V482,'5.GBP NCCF'!V482,'6.Other(Incld) NCCF'!V482)</f>
        <v>0</v>
      </c>
      <c r="W482" s="209">
        <f>SUM('2.CAD NCCF'!W482,'3.USD NCCF'!W482,'4.EUR NCCF'!W482,'5.GBP NCCF'!W482,'6.Other(Incld) NCCF'!W482)</f>
        <v>0</v>
      </c>
      <c r="Y482" s="326"/>
    </row>
    <row r="483" spans="2:25" x14ac:dyDescent="0.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x14ac:dyDescent="0.25">
      <c r="B484" s="25"/>
      <c r="C484" s="23"/>
      <c r="D484" s="23"/>
      <c r="E484" s="24"/>
      <c r="F484" s="146" t="s">
        <v>115</v>
      </c>
      <c r="G484" s="160">
        <f>SUM('2.CAD NCCF'!G484,'3.USD NCCF'!G484,'4.EUR NCCF'!G484,'5.GBP NCCF'!G484,'6.Other(Incld) NCCF'!G484)</f>
        <v>0</v>
      </c>
      <c r="H484" s="161">
        <f>SUM('2.CAD NCCF'!H484,'3.USD NCCF'!H484,'4.EUR NCCF'!H484,'5.GBP NCCF'!H484,'6.Other(Incld) NCCF'!H484)</f>
        <v>0</v>
      </c>
      <c r="I484" s="149">
        <f>SUM('2.CAD NCCF'!I484,'3.USD NCCF'!I484,'4.EUR NCCF'!I484,'5.GBP NCCF'!I484,'6.Other(Incld) NCCF'!I484)</f>
        <v>0</v>
      </c>
      <c r="J484" s="149">
        <f>SUM('2.CAD NCCF'!J484,'3.USD NCCF'!J484,'4.EUR NCCF'!J484,'5.GBP NCCF'!J484,'6.Other(Incld) NCCF'!J484)</f>
        <v>0</v>
      </c>
      <c r="K484" s="150">
        <f>SUM('2.CAD NCCF'!K484,'3.USD NCCF'!K484,'4.EUR NCCF'!K484,'5.GBP NCCF'!K484,'6.Other(Incld) NCCF'!K484)</f>
        <v>0</v>
      </c>
      <c r="L484" s="151">
        <f>SUM('2.CAD NCCF'!L484,'3.USD NCCF'!L484,'4.EUR NCCF'!L484,'5.GBP NCCF'!L484,'6.Other(Incld) NCCF'!L484)</f>
        <v>0</v>
      </c>
      <c r="M484" s="162">
        <f>SUM('2.CAD NCCF'!M484,'3.USD NCCF'!M484,'4.EUR NCCF'!M484,'5.GBP NCCF'!M484,'6.Other(Incld) NCCF'!M484)</f>
        <v>0</v>
      </c>
      <c r="N484" s="152">
        <f>SUM('2.CAD NCCF'!N484,'3.USD NCCF'!N484,'4.EUR NCCF'!N484,'5.GBP NCCF'!N484,'6.Other(Incld) NCCF'!N484)</f>
        <v>0</v>
      </c>
      <c r="O484" s="152">
        <f>SUM('2.CAD NCCF'!O484,'3.USD NCCF'!O484,'4.EUR NCCF'!O484,'5.GBP NCCF'!O484,'6.Other(Incld) NCCF'!O484)</f>
        <v>0</v>
      </c>
      <c r="P484" s="152">
        <f>SUM('2.CAD NCCF'!P484,'3.USD NCCF'!P484,'4.EUR NCCF'!P484,'5.GBP NCCF'!P484,'6.Other(Incld) NCCF'!P484)</f>
        <v>0</v>
      </c>
      <c r="Q484" s="152">
        <f>SUM('2.CAD NCCF'!Q484,'3.USD NCCF'!Q484,'4.EUR NCCF'!Q484,'5.GBP NCCF'!Q484,'6.Other(Incld) NCCF'!Q484)</f>
        <v>0</v>
      </c>
      <c r="R484" s="152">
        <f>SUM('2.CAD NCCF'!R484,'3.USD NCCF'!R484,'4.EUR NCCF'!R484,'5.GBP NCCF'!R484,'6.Other(Incld) NCCF'!R484)</f>
        <v>0</v>
      </c>
      <c r="S484" s="152">
        <f>SUM('2.CAD NCCF'!S484,'3.USD NCCF'!S484,'4.EUR NCCF'!S484,'5.GBP NCCF'!S484,'6.Other(Incld) NCCF'!S484)</f>
        <v>0</v>
      </c>
      <c r="T484" s="152">
        <f>SUM('2.CAD NCCF'!T484,'3.USD NCCF'!T484,'4.EUR NCCF'!T484,'5.GBP NCCF'!T484,'6.Other(Incld) NCCF'!T484)</f>
        <v>0</v>
      </c>
      <c r="U484" s="148">
        <f>SUM('2.CAD NCCF'!U484,'3.USD NCCF'!U484,'4.EUR NCCF'!U484,'5.GBP NCCF'!U484,'6.Other(Incld) NCCF'!U484)</f>
        <v>0</v>
      </c>
      <c r="V484" s="153">
        <f>SUM('2.CAD NCCF'!V484,'3.USD NCCF'!V484,'4.EUR NCCF'!V484,'5.GBP NCCF'!V484,'6.Other(Incld) NCCF'!V484)</f>
        <v>0</v>
      </c>
      <c r="W484" s="209">
        <f>SUM('2.CAD NCCF'!W484,'3.USD NCCF'!W484,'4.EUR NCCF'!W484,'5.GBP NCCF'!W484,'6.Other(Incld) NCCF'!W484)</f>
        <v>0</v>
      </c>
      <c r="Y484" s="326"/>
    </row>
    <row r="485" spans="2:25" outlineLevel="1" x14ac:dyDescent="0.25">
      <c r="B485" s="25"/>
      <c r="C485" s="23"/>
      <c r="D485" s="23"/>
      <c r="E485" s="24"/>
      <c r="F485" s="146" t="s">
        <v>116</v>
      </c>
      <c r="G485" s="160">
        <f>SUM('2.CAD NCCF'!G485,'3.USD NCCF'!G485,'4.EUR NCCF'!G485,'5.GBP NCCF'!G485,'6.Other(Incld) NCCF'!G485)</f>
        <v>0</v>
      </c>
      <c r="H485" s="161">
        <f>SUM('2.CAD NCCF'!H485,'3.USD NCCF'!H485,'4.EUR NCCF'!H485,'5.GBP NCCF'!H485,'6.Other(Incld) NCCF'!H485)</f>
        <v>0</v>
      </c>
      <c r="I485" s="149">
        <f>SUM('2.CAD NCCF'!I485,'3.USD NCCF'!I485,'4.EUR NCCF'!I485,'5.GBP NCCF'!I485,'6.Other(Incld) NCCF'!I485)</f>
        <v>0</v>
      </c>
      <c r="J485" s="149">
        <f>SUM('2.CAD NCCF'!J485,'3.USD NCCF'!J485,'4.EUR NCCF'!J485,'5.GBP NCCF'!J485,'6.Other(Incld) NCCF'!J485)</f>
        <v>0</v>
      </c>
      <c r="K485" s="150">
        <f>SUM('2.CAD NCCF'!K485,'3.USD NCCF'!K485,'4.EUR NCCF'!K485,'5.GBP NCCF'!K485,'6.Other(Incld) NCCF'!K485)</f>
        <v>0</v>
      </c>
      <c r="L485" s="151">
        <f>SUM('2.CAD NCCF'!L485,'3.USD NCCF'!L485,'4.EUR NCCF'!L485,'5.GBP NCCF'!L485,'6.Other(Incld) NCCF'!L485)</f>
        <v>0</v>
      </c>
      <c r="M485" s="162">
        <f>SUM('2.CAD NCCF'!M485,'3.USD NCCF'!M485,'4.EUR NCCF'!M485,'5.GBP NCCF'!M485,'6.Other(Incld) NCCF'!M485)</f>
        <v>0</v>
      </c>
      <c r="N485" s="152">
        <f>SUM('2.CAD NCCF'!N485,'3.USD NCCF'!N485,'4.EUR NCCF'!N485,'5.GBP NCCF'!N485,'6.Other(Incld) NCCF'!N485)</f>
        <v>0</v>
      </c>
      <c r="O485" s="152">
        <f>SUM('2.CAD NCCF'!O485,'3.USD NCCF'!O485,'4.EUR NCCF'!O485,'5.GBP NCCF'!O485,'6.Other(Incld) NCCF'!O485)</f>
        <v>0</v>
      </c>
      <c r="P485" s="152">
        <f>SUM('2.CAD NCCF'!P485,'3.USD NCCF'!P485,'4.EUR NCCF'!P485,'5.GBP NCCF'!P485,'6.Other(Incld) NCCF'!P485)</f>
        <v>0</v>
      </c>
      <c r="Q485" s="152">
        <f>SUM('2.CAD NCCF'!Q485,'3.USD NCCF'!Q485,'4.EUR NCCF'!Q485,'5.GBP NCCF'!Q485,'6.Other(Incld) NCCF'!Q485)</f>
        <v>0</v>
      </c>
      <c r="R485" s="152">
        <f>SUM('2.CAD NCCF'!R485,'3.USD NCCF'!R485,'4.EUR NCCF'!R485,'5.GBP NCCF'!R485,'6.Other(Incld) NCCF'!R485)</f>
        <v>0</v>
      </c>
      <c r="S485" s="152">
        <f>SUM('2.CAD NCCF'!S485,'3.USD NCCF'!S485,'4.EUR NCCF'!S485,'5.GBP NCCF'!S485,'6.Other(Incld) NCCF'!S485)</f>
        <v>0</v>
      </c>
      <c r="T485" s="152">
        <f>SUM('2.CAD NCCF'!T485,'3.USD NCCF'!T485,'4.EUR NCCF'!T485,'5.GBP NCCF'!T485,'6.Other(Incld) NCCF'!T485)</f>
        <v>0</v>
      </c>
      <c r="U485" s="148">
        <f>SUM('2.CAD NCCF'!U485,'3.USD NCCF'!U485,'4.EUR NCCF'!U485,'5.GBP NCCF'!U485,'6.Other(Incld) NCCF'!U485)</f>
        <v>0</v>
      </c>
      <c r="V485" s="153">
        <f>SUM('2.CAD NCCF'!V485,'3.USD NCCF'!V485,'4.EUR NCCF'!V485,'5.GBP NCCF'!V485,'6.Other(Incld) NCCF'!V485)</f>
        <v>0</v>
      </c>
      <c r="W485" s="209">
        <f>SUM('2.CAD NCCF'!W485,'3.USD NCCF'!W485,'4.EUR NCCF'!W485,'5.GBP NCCF'!W485,'6.Other(Incld) NCCF'!W485)</f>
        <v>0</v>
      </c>
      <c r="Y485" s="326"/>
    </row>
    <row r="486" spans="2:25" x14ac:dyDescent="0.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x14ac:dyDescent="0.25">
      <c r="B487" s="25"/>
      <c r="C487" s="23"/>
      <c r="D487" s="23"/>
      <c r="E487" s="24"/>
      <c r="F487" s="146" t="s">
        <v>118</v>
      </c>
      <c r="G487" s="160">
        <f>SUM('2.CAD NCCF'!G487,'3.USD NCCF'!G487,'4.EUR NCCF'!G487,'5.GBP NCCF'!G487,'6.Other(Incld) NCCF'!G487)</f>
        <v>0</v>
      </c>
      <c r="H487" s="161">
        <f>SUM('2.CAD NCCF'!H487,'3.USD NCCF'!H487,'4.EUR NCCF'!H487,'5.GBP NCCF'!H487,'6.Other(Incld) NCCF'!H487)</f>
        <v>0</v>
      </c>
      <c r="I487" s="149">
        <f>SUM('2.CAD NCCF'!I487,'3.USD NCCF'!I487,'4.EUR NCCF'!I487,'5.GBP NCCF'!I487,'6.Other(Incld) NCCF'!I487)</f>
        <v>0</v>
      </c>
      <c r="J487" s="149">
        <f>SUM('2.CAD NCCF'!J487,'3.USD NCCF'!J487,'4.EUR NCCF'!J487,'5.GBP NCCF'!J487,'6.Other(Incld) NCCF'!J487)</f>
        <v>0</v>
      </c>
      <c r="K487" s="150">
        <f>SUM('2.CAD NCCF'!K487,'3.USD NCCF'!K487,'4.EUR NCCF'!K487,'5.GBP NCCF'!K487,'6.Other(Incld) NCCF'!K487)</f>
        <v>0</v>
      </c>
      <c r="L487" s="151">
        <f>SUM('2.CAD NCCF'!L487,'3.USD NCCF'!L487,'4.EUR NCCF'!L487,'5.GBP NCCF'!L487,'6.Other(Incld) NCCF'!L487)</f>
        <v>0</v>
      </c>
      <c r="M487" s="162">
        <f>SUM('2.CAD NCCF'!M487,'3.USD NCCF'!M487,'4.EUR NCCF'!M487,'5.GBP NCCF'!M487,'6.Other(Incld) NCCF'!M487)</f>
        <v>0</v>
      </c>
      <c r="N487" s="152">
        <f>SUM('2.CAD NCCF'!N487,'3.USD NCCF'!N487,'4.EUR NCCF'!N487,'5.GBP NCCF'!N487,'6.Other(Incld) NCCF'!N487)</f>
        <v>0</v>
      </c>
      <c r="O487" s="152">
        <f>SUM('2.CAD NCCF'!O487,'3.USD NCCF'!O487,'4.EUR NCCF'!O487,'5.GBP NCCF'!O487,'6.Other(Incld) NCCF'!O487)</f>
        <v>0</v>
      </c>
      <c r="P487" s="152">
        <f>SUM('2.CAD NCCF'!P487,'3.USD NCCF'!P487,'4.EUR NCCF'!P487,'5.GBP NCCF'!P487,'6.Other(Incld) NCCF'!P487)</f>
        <v>0</v>
      </c>
      <c r="Q487" s="152">
        <f>SUM('2.CAD NCCF'!Q487,'3.USD NCCF'!Q487,'4.EUR NCCF'!Q487,'5.GBP NCCF'!Q487,'6.Other(Incld) NCCF'!Q487)</f>
        <v>0</v>
      </c>
      <c r="R487" s="152">
        <f>SUM('2.CAD NCCF'!R487,'3.USD NCCF'!R487,'4.EUR NCCF'!R487,'5.GBP NCCF'!R487,'6.Other(Incld) NCCF'!R487)</f>
        <v>0</v>
      </c>
      <c r="S487" s="152">
        <f>SUM('2.CAD NCCF'!S487,'3.USD NCCF'!S487,'4.EUR NCCF'!S487,'5.GBP NCCF'!S487,'6.Other(Incld) NCCF'!S487)</f>
        <v>0</v>
      </c>
      <c r="T487" s="152">
        <f>SUM('2.CAD NCCF'!T487,'3.USD NCCF'!T487,'4.EUR NCCF'!T487,'5.GBP NCCF'!T487,'6.Other(Incld) NCCF'!T487)</f>
        <v>0</v>
      </c>
      <c r="U487" s="148">
        <f>SUM('2.CAD NCCF'!U487,'3.USD NCCF'!U487,'4.EUR NCCF'!U487,'5.GBP NCCF'!U487,'6.Other(Incld) NCCF'!U487)</f>
        <v>0</v>
      </c>
      <c r="V487" s="153">
        <f>SUM('2.CAD NCCF'!V487,'3.USD NCCF'!V487,'4.EUR NCCF'!V487,'5.GBP NCCF'!V487,'6.Other(Incld) NCCF'!V487)</f>
        <v>0</v>
      </c>
      <c r="W487" s="209">
        <f>SUM('2.CAD NCCF'!W487,'3.USD NCCF'!W487,'4.EUR NCCF'!W487,'5.GBP NCCF'!W487,'6.Other(Incld) NCCF'!W487)</f>
        <v>0</v>
      </c>
      <c r="Y487" s="326"/>
    </row>
    <row r="488" spans="2:25" outlineLevel="1" x14ac:dyDescent="0.25">
      <c r="B488" s="25"/>
      <c r="C488" s="23"/>
      <c r="D488" s="23"/>
      <c r="E488" s="24"/>
      <c r="F488" s="146" t="s">
        <v>119</v>
      </c>
      <c r="G488" s="160">
        <f>SUM('2.CAD NCCF'!G488,'3.USD NCCF'!G488,'4.EUR NCCF'!G488,'5.GBP NCCF'!G488,'6.Other(Incld) NCCF'!G488)</f>
        <v>0</v>
      </c>
      <c r="H488" s="161">
        <f>SUM('2.CAD NCCF'!H488,'3.USD NCCF'!H488,'4.EUR NCCF'!H488,'5.GBP NCCF'!H488,'6.Other(Incld) NCCF'!H488)</f>
        <v>0</v>
      </c>
      <c r="I488" s="149">
        <f>SUM('2.CAD NCCF'!I488,'3.USD NCCF'!I488,'4.EUR NCCF'!I488,'5.GBP NCCF'!I488,'6.Other(Incld) NCCF'!I488)</f>
        <v>0</v>
      </c>
      <c r="J488" s="149">
        <f>SUM('2.CAD NCCF'!J488,'3.USD NCCF'!J488,'4.EUR NCCF'!J488,'5.GBP NCCF'!J488,'6.Other(Incld) NCCF'!J488)</f>
        <v>0</v>
      </c>
      <c r="K488" s="150">
        <f>SUM('2.CAD NCCF'!K488,'3.USD NCCF'!K488,'4.EUR NCCF'!K488,'5.GBP NCCF'!K488,'6.Other(Incld) NCCF'!K488)</f>
        <v>0</v>
      </c>
      <c r="L488" s="151">
        <f>SUM('2.CAD NCCF'!L488,'3.USD NCCF'!L488,'4.EUR NCCF'!L488,'5.GBP NCCF'!L488,'6.Other(Incld) NCCF'!L488)</f>
        <v>0</v>
      </c>
      <c r="M488" s="162">
        <f>SUM('2.CAD NCCF'!M488,'3.USD NCCF'!M488,'4.EUR NCCF'!M488,'5.GBP NCCF'!M488,'6.Other(Incld) NCCF'!M488)</f>
        <v>0</v>
      </c>
      <c r="N488" s="152">
        <f>SUM('2.CAD NCCF'!N488,'3.USD NCCF'!N488,'4.EUR NCCF'!N488,'5.GBP NCCF'!N488,'6.Other(Incld) NCCF'!N488)</f>
        <v>0</v>
      </c>
      <c r="O488" s="152">
        <f>SUM('2.CAD NCCF'!O488,'3.USD NCCF'!O488,'4.EUR NCCF'!O488,'5.GBP NCCF'!O488,'6.Other(Incld) NCCF'!O488)</f>
        <v>0</v>
      </c>
      <c r="P488" s="152">
        <f>SUM('2.CAD NCCF'!P488,'3.USD NCCF'!P488,'4.EUR NCCF'!P488,'5.GBP NCCF'!P488,'6.Other(Incld) NCCF'!P488)</f>
        <v>0</v>
      </c>
      <c r="Q488" s="152">
        <f>SUM('2.CAD NCCF'!Q488,'3.USD NCCF'!Q488,'4.EUR NCCF'!Q488,'5.GBP NCCF'!Q488,'6.Other(Incld) NCCF'!Q488)</f>
        <v>0</v>
      </c>
      <c r="R488" s="152">
        <f>SUM('2.CAD NCCF'!R488,'3.USD NCCF'!R488,'4.EUR NCCF'!R488,'5.GBP NCCF'!R488,'6.Other(Incld) NCCF'!R488)</f>
        <v>0</v>
      </c>
      <c r="S488" s="152">
        <f>SUM('2.CAD NCCF'!S488,'3.USD NCCF'!S488,'4.EUR NCCF'!S488,'5.GBP NCCF'!S488,'6.Other(Incld) NCCF'!S488)</f>
        <v>0</v>
      </c>
      <c r="T488" s="152">
        <f>SUM('2.CAD NCCF'!T488,'3.USD NCCF'!T488,'4.EUR NCCF'!T488,'5.GBP NCCF'!T488,'6.Other(Incld) NCCF'!T488)</f>
        <v>0</v>
      </c>
      <c r="U488" s="148">
        <f>SUM('2.CAD NCCF'!U488,'3.USD NCCF'!U488,'4.EUR NCCF'!U488,'5.GBP NCCF'!U488,'6.Other(Incld) NCCF'!U488)</f>
        <v>0</v>
      </c>
      <c r="V488" s="153">
        <f>SUM('2.CAD NCCF'!V488,'3.USD NCCF'!V488,'4.EUR NCCF'!V488,'5.GBP NCCF'!V488,'6.Other(Incld) NCCF'!V488)</f>
        <v>0</v>
      </c>
      <c r="W488" s="209">
        <f>SUM('2.CAD NCCF'!W488,'3.USD NCCF'!W488,'4.EUR NCCF'!W488,'5.GBP NCCF'!W488,'6.Other(Incld) NCCF'!W488)</f>
        <v>0</v>
      </c>
      <c r="Y488" s="326"/>
    </row>
    <row r="489" spans="2:25" x14ac:dyDescent="0.25">
      <c r="B489" s="25"/>
      <c r="C489" s="23"/>
      <c r="D489" s="23" t="s">
        <v>120</v>
      </c>
      <c r="E489" s="24"/>
      <c r="F489" s="24"/>
      <c r="G489" s="68">
        <f>SUBTOTAL(9,G490:G492)</f>
        <v>0</v>
      </c>
      <c r="H489" s="65"/>
      <c r="I489" s="65"/>
      <c r="J489" s="65"/>
      <c r="K489" s="65"/>
      <c r="L489" s="51"/>
      <c r="M489" s="34"/>
      <c r="N489" s="34"/>
      <c r="O489" s="34"/>
      <c r="P489" s="34"/>
      <c r="Q489" s="34"/>
      <c r="R489" s="34"/>
      <c r="S489" s="34"/>
      <c r="T489" s="34"/>
      <c r="U489" s="34"/>
      <c r="V489" s="37"/>
      <c r="W489" s="37"/>
      <c r="Y489" s="329"/>
    </row>
    <row r="490" spans="2:25" outlineLevel="1" x14ac:dyDescent="0.25">
      <c r="B490" s="25"/>
      <c r="C490" s="23"/>
      <c r="D490" s="23"/>
      <c r="E490" s="24"/>
      <c r="F490" s="146" t="s">
        <v>121</v>
      </c>
      <c r="G490" s="160">
        <f>SUM('2.CAD NCCF'!G490,'3.USD NCCF'!G490,'4.EUR NCCF'!G490,'5.GBP NCCF'!G490,'6.Other(Incld) NCCF'!G490)</f>
        <v>0</v>
      </c>
      <c r="H490" s="69"/>
      <c r="I490" s="65"/>
      <c r="J490" s="65"/>
      <c r="K490" s="66"/>
      <c r="L490" s="51"/>
      <c r="M490" s="34"/>
      <c r="N490" s="34"/>
      <c r="O490" s="34"/>
      <c r="P490" s="34"/>
      <c r="Q490" s="34"/>
      <c r="R490" s="34"/>
      <c r="S490" s="34"/>
      <c r="T490" s="34"/>
      <c r="U490" s="34"/>
      <c r="V490" s="37"/>
      <c r="W490" s="33"/>
      <c r="Y490" s="326"/>
    </row>
    <row r="491" spans="2:25" outlineLevel="1" x14ac:dyDescent="0.25">
      <c r="B491" s="25"/>
      <c r="C491" s="23"/>
      <c r="D491" s="23"/>
      <c r="E491" s="24"/>
      <c r="F491" s="146" t="s">
        <v>122</v>
      </c>
      <c r="G491" s="160">
        <f>SUM('2.CAD NCCF'!G491,'3.USD NCCF'!G491,'4.EUR NCCF'!G491,'5.GBP NCCF'!G491,'6.Other(Incld) NCCF'!G491)</f>
        <v>0</v>
      </c>
      <c r="H491" s="69"/>
      <c r="I491" s="65"/>
      <c r="J491" s="65"/>
      <c r="K491" s="66"/>
      <c r="L491" s="51"/>
      <c r="M491" s="34"/>
      <c r="N491" s="34"/>
      <c r="O491" s="34"/>
      <c r="P491" s="34"/>
      <c r="Q491" s="34"/>
      <c r="R491" s="34"/>
      <c r="S491" s="34"/>
      <c r="T491" s="34"/>
      <c r="U491" s="34"/>
      <c r="V491" s="37"/>
      <c r="W491" s="33"/>
      <c r="Y491" s="326"/>
    </row>
    <row r="492" spans="2:25" outlineLevel="1" x14ac:dyDescent="0.25">
      <c r="B492" s="25"/>
      <c r="C492" s="23"/>
      <c r="D492" s="23"/>
      <c r="E492" s="24"/>
      <c r="F492" s="146" t="s">
        <v>123</v>
      </c>
      <c r="G492" s="160">
        <f>SUM('2.CAD NCCF'!G492,'3.USD NCCF'!G492,'4.EUR NCCF'!G492,'5.GBP NCCF'!G492,'6.Other(Incld) NCCF'!G492)</f>
        <v>0</v>
      </c>
      <c r="H492" s="69"/>
      <c r="I492" s="65"/>
      <c r="J492" s="65"/>
      <c r="K492" s="66"/>
      <c r="L492" s="51"/>
      <c r="M492" s="34"/>
      <c r="N492" s="34"/>
      <c r="O492" s="34"/>
      <c r="P492" s="34"/>
      <c r="Q492" s="34"/>
      <c r="R492" s="34"/>
      <c r="S492" s="34"/>
      <c r="T492" s="34"/>
      <c r="U492" s="34"/>
      <c r="V492" s="37"/>
      <c r="W492" s="33"/>
      <c r="Y492" s="326"/>
    </row>
    <row r="493" spans="2:25" ht="13.5" customHeight="1" x14ac:dyDescent="0.25">
      <c r="B493" s="25"/>
      <c r="C493" s="63"/>
      <c r="D493" s="23" t="s">
        <v>124</v>
      </c>
      <c r="E493" s="24"/>
      <c r="F493" s="24"/>
      <c r="G493" s="68">
        <f t="shared" ref="G493:W493" si="108">SUBTOTAL(9,G494:G495)</f>
        <v>0</v>
      </c>
      <c r="H493" s="65">
        <f t="shared" si="108"/>
        <v>0</v>
      </c>
      <c r="I493" s="65">
        <f t="shared" si="108"/>
        <v>0</v>
      </c>
      <c r="J493" s="65">
        <f t="shared" si="108"/>
        <v>0</v>
      </c>
      <c r="K493" s="65">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29"/>
    </row>
    <row r="494" spans="2:25" outlineLevel="1" x14ac:dyDescent="0.25">
      <c r="B494" s="25"/>
      <c r="C494" s="23"/>
      <c r="D494" s="23"/>
      <c r="E494" s="24"/>
      <c r="F494" s="146" t="s">
        <v>125</v>
      </c>
      <c r="G494" s="160">
        <f>SUM('2.CAD NCCF'!G494,'3.USD NCCF'!G494,'4.EUR NCCF'!G494,'5.GBP NCCF'!G494,'6.Other(Incld) NCCF'!G494)</f>
        <v>0</v>
      </c>
      <c r="H494" s="161">
        <f>SUM('2.CAD NCCF'!H494,'3.USD NCCF'!H494,'4.EUR NCCF'!H494,'5.GBP NCCF'!H494,'6.Other(Incld) NCCF'!H494)</f>
        <v>0</v>
      </c>
      <c r="I494" s="149">
        <f>SUM('2.CAD NCCF'!I494,'3.USD NCCF'!I494,'4.EUR NCCF'!I494,'5.GBP NCCF'!I494,'6.Other(Incld) NCCF'!I494)</f>
        <v>0</v>
      </c>
      <c r="J494" s="149">
        <f>SUM('2.CAD NCCF'!J494,'3.USD NCCF'!J494,'4.EUR NCCF'!J494,'5.GBP NCCF'!J494,'6.Other(Incld) NCCF'!J494)</f>
        <v>0</v>
      </c>
      <c r="K494" s="150">
        <f>SUM('2.CAD NCCF'!K494,'3.USD NCCF'!K494,'4.EUR NCCF'!K494,'5.GBP NCCF'!K494,'6.Other(Incld) NCCF'!K494)</f>
        <v>0</v>
      </c>
      <c r="L494" s="151">
        <f>SUM('2.CAD NCCF'!L494,'3.USD NCCF'!L494,'4.EUR NCCF'!L494,'5.GBP NCCF'!L494,'6.Other(Incld) NCCF'!L494)</f>
        <v>0</v>
      </c>
      <c r="M494" s="162">
        <f>SUM('2.CAD NCCF'!M494,'3.USD NCCF'!M494,'4.EUR NCCF'!M494,'5.GBP NCCF'!M494,'6.Other(Incld) NCCF'!M494)</f>
        <v>0</v>
      </c>
      <c r="N494" s="152">
        <f>SUM('2.CAD NCCF'!N494,'3.USD NCCF'!N494,'4.EUR NCCF'!N494,'5.GBP NCCF'!N494,'6.Other(Incld) NCCF'!N494)</f>
        <v>0</v>
      </c>
      <c r="O494" s="152">
        <f>SUM('2.CAD NCCF'!O494,'3.USD NCCF'!O494,'4.EUR NCCF'!O494,'5.GBP NCCF'!O494,'6.Other(Incld) NCCF'!O494)</f>
        <v>0</v>
      </c>
      <c r="P494" s="152">
        <f>SUM('2.CAD NCCF'!P494,'3.USD NCCF'!P494,'4.EUR NCCF'!P494,'5.GBP NCCF'!P494,'6.Other(Incld) NCCF'!P494)</f>
        <v>0</v>
      </c>
      <c r="Q494" s="152">
        <f>SUM('2.CAD NCCF'!Q494,'3.USD NCCF'!Q494,'4.EUR NCCF'!Q494,'5.GBP NCCF'!Q494,'6.Other(Incld) NCCF'!Q494)</f>
        <v>0</v>
      </c>
      <c r="R494" s="152">
        <f>SUM('2.CAD NCCF'!R494,'3.USD NCCF'!R494,'4.EUR NCCF'!R494,'5.GBP NCCF'!R494,'6.Other(Incld) NCCF'!R494)</f>
        <v>0</v>
      </c>
      <c r="S494" s="152">
        <f>SUM('2.CAD NCCF'!S494,'3.USD NCCF'!S494,'4.EUR NCCF'!S494,'5.GBP NCCF'!S494,'6.Other(Incld) NCCF'!S494)</f>
        <v>0</v>
      </c>
      <c r="T494" s="152">
        <f>SUM('2.CAD NCCF'!T494,'3.USD NCCF'!T494,'4.EUR NCCF'!T494,'5.GBP NCCF'!T494,'6.Other(Incld) NCCF'!T494)</f>
        <v>0</v>
      </c>
      <c r="U494" s="148">
        <f>SUM('2.CAD NCCF'!U494,'3.USD NCCF'!U494,'4.EUR NCCF'!U494,'5.GBP NCCF'!U494,'6.Other(Incld) NCCF'!U494)</f>
        <v>0</v>
      </c>
      <c r="V494" s="153">
        <f>SUM('2.CAD NCCF'!V494,'3.USD NCCF'!V494,'4.EUR NCCF'!V494,'5.GBP NCCF'!V494,'6.Other(Incld) NCCF'!V494)</f>
        <v>0</v>
      </c>
      <c r="W494" s="209">
        <f>SUM('2.CAD NCCF'!W494,'3.USD NCCF'!W494,'4.EUR NCCF'!W494,'5.GBP NCCF'!W494,'6.Other(Incld) NCCF'!W494)</f>
        <v>0</v>
      </c>
      <c r="Y494" s="326"/>
    </row>
    <row r="495" spans="2:25" outlineLevel="1" x14ac:dyDescent="0.25">
      <c r="B495" s="25"/>
      <c r="C495" s="23"/>
      <c r="D495" s="23"/>
      <c r="E495" s="24"/>
      <c r="F495" s="146" t="s">
        <v>126</v>
      </c>
      <c r="G495" s="160">
        <f>SUM('2.CAD NCCF'!G495,'3.USD NCCF'!G495,'4.EUR NCCF'!G495,'5.GBP NCCF'!G495,'6.Other(Incld) NCCF'!G495)</f>
        <v>0</v>
      </c>
      <c r="H495" s="161">
        <f>SUM('2.CAD NCCF'!H495,'3.USD NCCF'!H495,'4.EUR NCCF'!H495,'5.GBP NCCF'!H495,'6.Other(Incld) NCCF'!H495)</f>
        <v>0</v>
      </c>
      <c r="I495" s="149">
        <f>SUM('2.CAD NCCF'!I495,'3.USD NCCF'!I495,'4.EUR NCCF'!I495,'5.GBP NCCF'!I495,'6.Other(Incld) NCCF'!I495)</f>
        <v>0</v>
      </c>
      <c r="J495" s="149">
        <f>SUM('2.CAD NCCF'!J495,'3.USD NCCF'!J495,'4.EUR NCCF'!J495,'5.GBP NCCF'!J495,'6.Other(Incld) NCCF'!J495)</f>
        <v>0</v>
      </c>
      <c r="K495" s="150">
        <f>SUM('2.CAD NCCF'!K495,'3.USD NCCF'!K495,'4.EUR NCCF'!K495,'5.GBP NCCF'!K495,'6.Other(Incld) NCCF'!K495)</f>
        <v>0</v>
      </c>
      <c r="L495" s="151">
        <f>SUM('2.CAD NCCF'!L495,'3.USD NCCF'!L495,'4.EUR NCCF'!L495,'5.GBP NCCF'!L495,'6.Other(Incld) NCCF'!L495)</f>
        <v>0</v>
      </c>
      <c r="M495" s="162">
        <f>SUM('2.CAD NCCF'!M495,'3.USD NCCF'!M495,'4.EUR NCCF'!M495,'5.GBP NCCF'!M495,'6.Other(Incld) NCCF'!M495)</f>
        <v>0</v>
      </c>
      <c r="N495" s="152">
        <f>SUM('2.CAD NCCF'!N495,'3.USD NCCF'!N495,'4.EUR NCCF'!N495,'5.GBP NCCF'!N495,'6.Other(Incld) NCCF'!N495)</f>
        <v>0</v>
      </c>
      <c r="O495" s="152">
        <f>SUM('2.CAD NCCF'!O495,'3.USD NCCF'!O495,'4.EUR NCCF'!O495,'5.GBP NCCF'!O495,'6.Other(Incld) NCCF'!O495)</f>
        <v>0</v>
      </c>
      <c r="P495" s="152">
        <f>SUM('2.CAD NCCF'!P495,'3.USD NCCF'!P495,'4.EUR NCCF'!P495,'5.GBP NCCF'!P495,'6.Other(Incld) NCCF'!P495)</f>
        <v>0</v>
      </c>
      <c r="Q495" s="152">
        <f>SUM('2.CAD NCCF'!Q495,'3.USD NCCF'!Q495,'4.EUR NCCF'!Q495,'5.GBP NCCF'!Q495,'6.Other(Incld) NCCF'!Q495)</f>
        <v>0</v>
      </c>
      <c r="R495" s="152">
        <f>SUM('2.CAD NCCF'!R495,'3.USD NCCF'!R495,'4.EUR NCCF'!R495,'5.GBP NCCF'!R495,'6.Other(Incld) NCCF'!R495)</f>
        <v>0</v>
      </c>
      <c r="S495" s="152">
        <f>SUM('2.CAD NCCF'!S495,'3.USD NCCF'!S495,'4.EUR NCCF'!S495,'5.GBP NCCF'!S495,'6.Other(Incld) NCCF'!S495)</f>
        <v>0</v>
      </c>
      <c r="T495" s="152">
        <f>SUM('2.CAD NCCF'!T495,'3.USD NCCF'!T495,'4.EUR NCCF'!T495,'5.GBP NCCF'!T495,'6.Other(Incld) NCCF'!T495)</f>
        <v>0</v>
      </c>
      <c r="U495" s="148">
        <f>SUM('2.CAD NCCF'!U495,'3.USD NCCF'!U495,'4.EUR NCCF'!U495,'5.GBP NCCF'!U495,'6.Other(Incld) NCCF'!U495)</f>
        <v>0</v>
      </c>
      <c r="V495" s="153">
        <f>SUM('2.CAD NCCF'!V495,'3.USD NCCF'!V495,'4.EUR NCCF'!V495,'5.GBP NCCF'!V495,'6.Other(Incld) NCCF'!V495)</f>
        <v>0</v>
      </c>
      <c r="W495" s="209">
        <f>SUM('2.CAD NCCF'!W495,'3.USD NCCF'!W495,'4.EUR NCCF'!W495,'5.GBP NCCF'!W495,'6.Other(Incld) NCCF'!W495)</f>
        <v>0</v>
      </c>
      <c r="Y495" s="326"/>
    </row>
    <row r="496" spans="2:25" x14ac:dyDescent="0.25">
      <c r="B496" s="25"/>
      <c r="C496" s="23" t="s">
        <v>293</v>
      </c>
      <c r="D496" s="23"/>
      <c r="E496" s="24"/>
      <c r="F496" s="63"/>
      <c r="G496" s="68"/>
      <c r="H496" s="65"/>
      <c r="I496" s="65"/>
      <c r="J496" s="65"/>
      <c r="K496" s="65"/>
      <c r="L496" s="51"/>
      <c r="M496" s="34"/>
      <c r="N496" s="34"/>
      <c r="O496" s="34"/>
      <c r="P496" s="34"/>
      <c r="Q496" s="34"/>
      <c r="R496" s="34"/>
      <c r="S496" s="34"/>
      <c r="T496" s="34"/>
      <c r="U496" s="34"/>
      <c r="V496" s="37"/>
      <c r="W496" s="37"/>
      <c r="Y496" s="522"/>
    </row>
    <row r="497" spans="2:25" x14ac:dyDescent="0.25">
      <c r="B497" s="25"/>
      <c r="C497" s="23"/>
      <c r="D497" s="23" t="s">
        <v>294</v>
      </c>
      <c r="E497" s="24"/>
      <c r="F497" s="63"/>
      <c r="G497" s="68">
        <f t="shared" ref="G497:W497" si="109">SUBTOTAL(9,G498:G499)</f>
        <v>0</v>
      </c>
      <c r="H497" s="69">
        <f t="shared" si="109"/>
        <v>0</v>
      </c>
      <c r="I497" s="65">
        <f t="shared" si="109"/>
        <v>0</v>
      </c>
      <c r="J497" s="65">
        <f t="shared" si="109"/>
        <v>0</v>
      </c>
      <c r="K497" s="66">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21"/>
    </row>
    <row r="498" spans="2:25" outlineLevel="1" x14ac:dyDescent="0.25">
      <c r="B498" s="25"/>
      <c r="C498" s="24"/>
      <c r="D498" s="24"/>
      <c r="E498" s="24"/>
      <c r="F498" s="172" t="s">
        <v>295</v>
      </c>
      <c r="G498" s="173">
        <f>SUM('2.CAD NCCF'!G498,'3.USD NCCF'!G498,'4.EUR NCCF'!G498,'5.GBP NCCF'!G498,'6.Other(Incld) NCCF'!G498)</f>
        <v>0</v>
      </c>
      <c r="H498" s="161">
        <f>SUM('2.CAD NCCF'!H498,'3.USD NCCF'!H498,'4.EUR NCCF'!H498,'5.GBP NCCF'!H498,'6.Other(Incld) NCCF'!H498)</f>
        <v>0</v>
      </c>
      <c r="I498" s="149">
        <f>SUM('2.CAD NCCF'!I498,'3.USD NCCF'!I498,'4.EUR NCCF'!I498,'5.GBP NCCF'!I498,'6.Other(Incld) NCCF'!I498)</f>
        <v>0</v>
      </c>
      <c r="J498" s="149">
        <f>SUM('2.CAD NCCF'!J498,'3.USD NCCF'!J498,'4.EUR NCCF'!J498,'5.GBP NCCF'!J498,'6.Other(Incld) NCCF'!J498)</f>
        <v>0</v>
      </c>
      <c r="K498" s="150">
        <f>SUM('2.CAD NCCF'!K498,'3.USD NCCF'!K498,'4.EUR NCCF'!K498,'5.GBP NCCF'!K498,'6.Other(Incld) NCCF'!K498)</f>
        <v>0</v>
      </c>
      <c r="L498" s="151">
        <f>SUM('2.CAD NCCF'!L498,'3.USD NCCF'!L498,'4.EUR NCCF'!L498,'5.GBP NCCF'!L498,'6.Other(Incld) NCCF'!L498)</f>
        <v>0</v>
      </c>
      <c r="M498" s="162">
        <f>SUM('2.CAD NCCF'!M498,'3.USD NCCF'!M498,'4.EUR NCCF'!M498,'5.GBP NCCF'!M498,'6.Other(Incld) NCCF'!M498)</f>
        <v>0</v>
      </c>
      <c r="N498" s="152">
        <f>SUM('2.CAD NCCF'!N498,'3.USD NCCF'!N498,'4.EUR NCCF'!N498,'5.GBP NCCF'!N498,'6.Other(Incld) NCCF'!N498)</f>
        <v>0</v>
      </c>
      <c r="O498" s="152">
        <f>SUM('2.CAD NCCF'!O498,'3.USD NCCF'!O498,'4.EUR NCCF'!O498,'5.GBP NCCF'!O498,'6.Other(Incld) NCCF'!O498)</f>
        <v>0</v>
      </c>
      <c r="P498" s="152">
        <f>SUM('2.CAD NCCF'!P498,'3.USD NCCF'!P498,'4.EUR NCCF'!P498,'5.GBP NCCF'!P498,'6.Other(Incld) NCCF'!P498)</f>
        <v>0</v>
      </c>
      <c r="Q498" s="152">
        <f>SUM('2.CAD NCCF'!Q498,'3.USD NCCF'!Q498,'4.EUR NCCF'!Q498,'5.GBP NCCF'!Q498,'6.Other(Incld) NCCF'!Q498)</f>
        <v>0</v>
      </c>
      <c r="R498" s="152">
        <f>SUM('2.CAD NCCF'!R498,'3.USD NCCF'!R498,'4.EUR NCCF'!R498,'5.GBP NCCF'!R498,'6.Other(Incld) NCCF'!R498)</f>
        <v>0</v>
      </c>
      <c r="S498" s="152">
        <f>SUM('2.CAD NCCF'!S498,'3.USD NCCF'!S498,'4.EUR NCCF'!S498,'5.GBP NCCF'!S498,'6.Other(Incld) NCCF'!S498)</f>
        <v>0</v>
      </c>
      <c r="T498" s="148">
        <f>SUM('2.CAD NCCF'!T498,'3.USD NCCF'!T498,'4.EUR NCCF'!T498,'5.GBP NCCF'!T498,'6.Other(Incld) NCCF'!T498)</f>
        <v>0</v>
      </c>
      <c r="U498" s="152">
        <f>SUM('2.CAD NCCF'!U498,'3.USD NCCF'!U498,'4.EUR NCCF'!U498,'5.GBP NCCF'!U498,'6.Other(Incld) NCCF'!U498)</f>
        <v>0</v>
      </c>
      <c r="V498" s="153">
        <f>SUM('2.CAD NCCF'!V498,'3.USD NCCF'!V498,'4.EUR NCCF'!V498,'5.GBP NCCF'!V498,'6.Other(Incld) NCCF'!V498)</f>
        <v>0</v>
      </c>
      <c r="W498" s="209">
        <f>SUM('2.CAD NCCF'!W498,'3.USD NCCF'!W498,'4.EUR NCCF'!W498,'5.GBP NCCF'!W498,'6.Other(Incld) NCCF'!W498)</f>
        <v>0</v>
      </c>
      <c r="Y498" s="326"/>
    </row>
    <row r="499" spans="2:25" outlineLevel="1" x14ac:dyDescent="0.25">
      <c r="B499" s="25"/>
      <c r="C499" s="24"/>
      <c r="D499" s="24"/>
      <c r="E499" s="24"/>
      <c r="F499" s="146" t="s">
        <v>296</v>
      </c>
      <c r="G499" s="160">
        <f>SUM('2.CAD NCCF'!G499,'3.USD NCCF'!G499,'4.EUR NCCF'!G499,'5.GBP NCCF'!G499,'6.Other(Incld) NCCF'!G499)</f>
        <v>0</v>
      </c>
      <c r="H499" s="161">
        <f>SUM('2.CAD NCCF'!H499,'3.USD NCCF'!H499,'4.EUR NCCF'!H499,'5.GBP NCCF'!H499,'6.Other(Incld) NCCF'!H499)</f>
        <v>0</v>
      </c>
      <c r="I499" s="149">
        <f>SUM('2.CAD NCCF'!I499,'3.USD NCCF'!I499,'4.EUR NCCF'!I499,'5.GBP NCCF'!I499,'6.Other(Incld) NCCF'!I499)</f>
        <v>0</v>
      </c>
      <c r="J499" s="149">
        <f>SUM('2.CAD NCCF'!J499,'3.USD NCCF'!J499,'4.EUR NCCF'!J499,'5.GBP NCCF'!J499,'6.Other(Incld) NCCF'!J499)</f>
        <v>0</v>
      </c>
      <c r="K499" s="150">
        <f>SUM('2.CAD NCCF'!K499,'3.USD NCCF'!K499,'4.EUR NCCF'!K499,'5.GBP NCCF'!K499,'6.Other(Incld) NCCF'!K499)</f>
        <v>0</v>
      </c>
      <c r="L499" s="151">
        <f>SUM('2.CAD NCCF'!L499,'3.USD NCCF'!L499,'4.EUR NCCF'!L499,'5.GBP NCCF'!L499,'6.Other(Incld) NCCF'!L499)</f>
        <v>0</v>
      </c>
      <c r="M499" s="162">
        <f>SUM('2.CAD NCCF'!M499,'3.USD NCCF'!M499,'4.EUR NCCF'!M499,'5.GBP NCCF'!M499,'6.Other(Incld) NCCF'!M499)</f>
        <v>0</v>
      </c>
      <c r="N499" s="152">
        <f>SUM('2.CAD NCCF'!N499,'3.USD NCCF'!N499,'4.EUR NCCF'!N499,'5.GBP NCCF'!N499,'6.Other(Incld) NCCF'!N499)</f>
        <v>0</v>
      </c>
      <c r="O499" s="152">
        <f>SUM('2.CAD NCCF'!O499,'3.USD NCCF'!O499,'4.EUR NCCF'!O499,'5.GBP NCCF'!O499,'6.Other(Incld) NCCF'!O499)</f>
        <v>0</v>
      </c>
      <c r="P499" s="152">
        <f>SUM('2.CAD NCCF'!P499,'3.USD NCCF'!P499,'4.EUR NCCF'!P499,'5.GBP NCCF'!P499,'6.Other(Incld) NCCF'!P499)</f>
        <v>0</v>
      </c>
      <c r="Q499" s="152">
        <f>SUM('2.CAD NCCF'!Q499,'3.USD NCCF'!Q499,'4.EUR NCCF'!Q499,'5.GBP NCCF'!Q499,'6.Other(Incld) NCCF'!Q499)</f>
        <v>0</v>
      </c>
      <c r="R499" s="152">
        <f>SUM('2.CAD NCCF'!R499,'3.USD NCCF'!R499,'4.EUR NCCF'!R499,'5.GBP NCCF'!R499,'6.Other(Incld) NCCF'!R499)</f>
        <v>0</v>
      </c>
      <c r="S499" s="152">
        <f>SUM('2.CAD NCCF'!S499,'3.USD NCCF'!S499,'4.EUR NCCF'!S499,'5.GBP NCCF'!S499,'6.Other(Incld) NCCF'!S499)</f>
        <v>0</v>
      </c>
      <c r="T499" s="148">
        <f>SUM('2.CAD NCCF'!T499,'3.USD NCCF'!T499,'4.EUR NCCF'!T499,'5.GBP NCCF'!T499,'6.Other(Incld) NCCF'!T499)</f>
        <v>0</v>
      </c>
      <c r="U499" s="152">
        <f>SUM('2.CAD NCCF'!U499,'3.USD NCCF'!U499,'4.EUR NCCF'!U499,'5.GBP NCCF'!U499,'6.Other(Incld) NCCF'!U499)</f>
        <v>0</v>
      </c>
      <c r="V499" s="153">
        <f>SUM('2.CAD NCCF'!V499,'3.USD NCCF'!V499,'4.EUR NCCF'!V499,'5.GBP NCCF'!V499,'6.Other(Incld) NCCF'!V499)</f>
        <v>0</v>
      </c>
      <c r="W499" s="209">
        <f>SUM('2.CAD NCCF'!W499,'3.USD NCCF'!W499,'4.EUR NCCF'!W499,'5.GBP NCCF'!W499,'6.Other(Incld) NCCF'!W499)</f>
        <v>0</v>
      </c>
      <c r="Y499" s="326"/>
    </row>
    <row r="500" spans="2:25" x14ac:dyDescent="0.25">
      <c r="B500" s="25"/>
      <c r="C500" s="24"/>
      <c r="D500" s="23" t="s">
        <v>297</v>
      </c>
      <c r="E500" s="24"/>
      <c r="F500" s="24"/>
      <c r="G500" s="68">
        <f t="shared" ref="G500:W500" si="110">SUBTOTAL(9,G501:G503)</f>
        <v>0</v>
      </c>
      <c r="H500" s="69">
        <f t="shared" si="110"/>
        <v>0</v>
      </c>
      <c r="I500" s="65">
        <f t="shared" si="110"/>
        <v>0</v>
      </c>
      <c r="J500" s="65">
        <f t="shared" si="110"/>
        <v>0</v>
      </c>
      <c r="K500" s="66">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29"/>
    </row>
    <row r="501" spans="2:25" outlineLevel="1" x14ac:dyDescent="0.25">
      <c r="B501" s="25"/>
      <c r="C501" s="24"/>
      <c r="D501" s="24"/>
      <c r="E501" s="63"/>
      <c r="F501" s="146" t="s">
        <v>298</v>
      </c>
      <c r="G501" s="160">
        <f>SUM('2.CAD NCCF'!G501,'3.USD NCCF'!G501,'4.EUR NCCF'!G501,'5.GBP NCCF'!G501,'6.Other(Incld) NCCF'!G501)</f>
        <v>0</v>
      </c>
      <c r="H501" s="161">
        <f>SUM('2.CAD NCCF'!H501,'3.USD NCCF'!H501,'4.EUR NCCF'!H501,'5.GBP NCCF'!H501,'6.Other(Incld) NCCF'!H501)</f>
        <v>0</v>
      </c>
      <c r="I501" s="149">
        <f>SUM('2.CAD NCCF'!I501,'3.USD NCCF'!I501,'4.EUR NCCF'!I501,'5.GBP NCCF'!I501,'6.Other(Incld) NCCF'!I501)</f>
        <v>0</v>
      </c>
      <c r="J501" s="149">
        <f>SUM('2.CAD NCCF'!J501,'3.USD NCCF'!J501,'4.EUR NCCF'!J501,'5.GBP NCCF'!J501,'6.Other(Incld) NCCF'!J501)</f>
        <v>0</v>
      </c>
      <c r="K501" s="150">
        <f>SUM('2.CAD NCCF'!K501,'3.USD NCCF'!K501,'4.EUR NCCF'!K501,'5.GBP NCCF'!K501,'6.Other(Incld) NCCF'!K501)</f>
        <v>0</v>
      </c>
      <c r="L501" s="151">
        <f>SUM('2.CAD NCCF'!L501,'3.USD NCCF'!L501,'4.EUR NCCF'!L501,'5.GBP NCCF'!L501,'6.Other(Incld) NCCF'!L501)</f>
        <v>0</v>
      </c>
      <c r="M501" s="162">
        <f>SUM('2.CAD NCCF'!M501,'3.USD NCCF'!M501,'4.EUR NCCF'!M501,'5.GBP NCCF'!M501,'6.Other(Incld) NCCF'!M501)</f>
        <v>0</v>
      </c>
      <c r="N501" s="152">
        <f>SUM('2.CAD NCCF'!N501,'3.USD NCCF'!N501,'4.EUR NCCF'!N501,'5.GBP NCCF'!N501,'6.Other(Incld) NCCF'!N501)</f>
        <v>0</v>
      </c>
      <c r="O501" s="152">
        <f>SUM('2.CAD NCCF'!O501,'3.USD NCCF'!O501,'4.EUR NCCF'!O501,'5.GBP NCCF'!O501,'6.Other(Incld) NCCF'!O501)</f>
        <v>0</v>
      </c>
      <c r="P501" s="152">
        <f>SUM('2.CAD NCCF'!P501,'3.USD NCCF'!P501,'4.EUR NCCF'!P501,'5.GBP NCCF'!P501,'6.Other(Incld) NCCF'!P501)</f>
        <v>0</v>
      </c>
      <c r="Q501" s="152">
        <f>SUM('2.CAD NCCF'!Q501,'3.USD NCCF'!Q501,'4.EUR NCCF'!Q501,'5.GBP NCCF'!Q501,'6.Other(Incld) NCCF'!Q501)</f>
        <v>0</v>
      </c>
      <c r="R501" s="152">
        <f>SUM('2.CAD NCCF'!R501,'3.USD NCCF'!R501,'4.EUR NCCF'!R501,'5.GBP NCCF'!R501,'6.Other(Incld) NCCF'!R501)</f>
        <v>0</v>
      </c>
      <c r="S501" s="152">
        <f>SUM('2.CAD NCCF'!S501,'3.USD NCCF'!S501,'4.EUR NCCF'!S501,'5.GBP NCCF'!S501,'6.Other(Incld) NCCF'!S501)</f>
        <v>0</v>
      </c>
      <c r="T501" s="148">
        <f>SUM('2.CAD NCCF'!T501,'3.USD NCCF'!T501,'4.EUR NCCF'!T501,'5.GBP NCCF'!T501,'6.Other(Incld) NCCF'!T501)</f>
        <v>0</v>
      </c>
      <c r="U501" s="152">
        <f>SUM('2.CAD NCCF'!U501,'3.USD NCCF'!U501,'4.EUR NCCF'!U501,'5.GBP NCCF'!U501,'6.Other(Incld) NCCF'!U501)</f>
        <v>0</v>
      </c>
      <c r="V501" s="153">
        <f>SUM('2.CAD NCCF'!V501,'3.USD NCCF'!V501,'4.EUR NCCF'!V501,'5.GBP NCCF'!V501,'6.Other(Incld) NCCF'!V501)</f>
        <v>0</v>
      </c>
      <c r="W501" s="209">
        <f>SUM('2.CAD NCCF'!W501,'3.USD NCCF'!W501,'4.EUR NCCF'!W501,'5.GBP NCCF'!W501,'6.Other(Incld) NCCF'!W501)</f>
        <v>0</v>
      </c>
      <c r="Y501" s="326"/>
    </row>
    <row r="502" spans="2:25" outlineLevel="1" x14ac:dyDescent="0.25">
      <c r="B502" s="25"/>
      <c r="C502" s="24"/>
      <c r="D502" s="24"/>
      <c r="E502" s="63"/>
      <c r="F502" s="146" t="s">
        <v>299</v>
      </c>
      <c r="G502" s="160">
        <f>SUM('2.CAD NCCF'!G502,'3.USD NCCF'!G502,'4.EUR NCCF'!G502,'5.GBP NCCF'!G502,'6.Other(Incld) NCCF'!G502)</f>
        <v>0</v>
      </c>
      <c r="H502" s="161">
        <f>SUM('2.CAD NCCF'!H502,'3.USD NCCF'!H502,'4.EUR NCCF'!H502,'5.GBP NCCF'!H502,'6.Other(Incld) NCCF'!H502)</f>
        <v>0</v>
      </c>
      <c r="I502" s="149">
        <f>SUM('2.CAD NCCF'!I502,'3.USD NCCF'!I502,'4.EUR NCCF'!I502,'5.GBP NCCF'!I502,'6.Other(Incld) NCCF'!I502)</f>
        <v>0</v>
      </c>
      <c r="J502" s="149">
        <f>SUM('2.CAD NCCF'!J502,'3.USD NCCF'!J502,'4.EUR NCCF'!J502,'5.GBP NCCF'!J502,'6.Other(Incld) NCCF'!J502)</f>
        <v>0</v>
      </c>
      <c r="K502" s="150">
        <f>SUM('2.CAD NCCF'!K502,'3.USD NCCF'!K502,'4.EUR NCCF'!K502,'5.GBP NCCF'!K502,'6.Other(Incld) NCCF'!K502)</f>
        <v>0</v>
      </c>
      <c r="L502" s="151">
        <f>SUM('2.CAD NCCF'!L502,'3.USD NCCF'!L502,'4.EUR NCCF'!L502,'5.GBP NCCF'!L502,'6.Other(Incld) NCCF'!L502)</f>
        <v>0</v>
      </c>
      <c r="M502" s="162">
        <f>SUM('2.CAD NCCF'!M502,'3.USD NCCF'!M502,'4.EUR NCCF'!M502,'5.GBP NCCF'!M502,'6.Other(Incld) NCCF'!M502)</f>
        <v>0</v>
      </c>
      <c r="N502" s="152">
        <f>SUM('2.CAD NCCF'!N502,'3.USD NCCF'!N502,'4.EUR NCCF'!N502,'5.GBP NCCF'!N502,'6.Other(Incld) NCCF'!N502)</f>
        <v>0</v>
      </c>
      <c r="O502" s="152">
        <f>SUM('2.CAD NCCF'!O502,'3.USD NCCF'!O502,'4.EUR NCCF'!O502,'5.GBP NCCF'!O502,'6.Other(Incld) NCCF'!O502)</f>
        <v>0</v>
      </c>
      <c r="P502" s="152">
        <f>SUM('2.CAD NCCF'!P502,'3.USD NCCF'!P502,'4.EUR NCCF'!P502,'5.GBP NCCF'!P502,'6.Other(Incld) NCCF'!P502)</f>
        <v>0</v>
      </c>
      <c r="Q502" s="152">
        <f>SUM('2.CAD NCCF'!Q502,'3.USD NCCF'!Q502,'4.EUR NCCF'!Q502,'5.GBP NCCF'!Q502,'6.Other(Incld) NCCF'!Q502)</f>
        <v>0</v>
      </c>
      <c r="R502" s="152">
        <f>SUM('2.CAD NCCF'!R502,'3.USD NCCF'!R502,'4.EUR NCCF'!R502,'5.GBP NCCF'!R502,'6.Other(Incld) NCCF'!R502)</f>
        <v>0</v>
      </c>
      <c r="S502" s="152">
        <f>SUM('2.CAD NCCF'!S502,'3.USD NCCF'!S502,'4.EUR NCCF'!S502,'5.GBP NCCF'!S502,'6.Other(Incld) NCCF'!S502)</f>
        <v>0</v>
      </c>
      <c r="T502" s="148">
        <f>SUM('2.CAD NCCF'!T502,'3.USD NCCF'!T502,'4.EUR NCCF'!T502,'5.GBP NCCF'!T502,'6.Other(Incld) NCCF'!T502)</f>
        <v>0</v>
      </c>
      <c r="U502" s="152">
        <f>SUM('2.CAD NCCF'!U502,'3.USD NCCF'!U502,'4.EUR NCCF'!U502,'5.GBP NCCF'!U502,'6.Other(Incld) NCCF'!U502)</f>
        <v>0</v>
      </c>
      <c r="V502" s="153">
        <f>SUM('2.CAD NCCF'!V502,'3.USD NCCF'!V502,'4.EUR NCCF'!V502,'5.GBP NCCF'!V502,'6.Other(Incld) NCCF'!V502)</f>
        <v>0</v>
      </c>
      <c r="W502" s="209">
        <f>SUM('2.CAD NCCF'!W502,'3.USD NCCF'!W502,'4.EUR NCCF'!W502,'5.GBP NCCF'!W502,'6.Other(Incld) NCCF'!W502)</f>
        <v>0</v>
      </c>
      <c r="Y502" s="326"/>
    </row>
    <row r="503" spans="2:25" outlineLevel="1" x14ac:dyDescent="0.25">
      <c r="B503" s="25"/>
      <c r="C503" s="24"/>
      <c r="D503" s="24"/>
      <c r="E503" s="63"/>
      <c r="F503" s="146" t="s">
        <v>300</v>
      </c>
      <c r="G503" s="160">
        <f>SUM('2.CAD NCCF'!G503,'3.USD NCCF'!G503,'4.EUR NCCF'!G503,'5.GBP NCCF'!G503,'6.Other(Incld) NCCF'!G503)</f>
        <v>0</v>
      </c>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5"/>
      <c r="L504" s="51"/>
      <c r="M504" s="34"/>
      <c r="N504" s="34"/>
      <c r="O504" s="34"/>
      <c r="P504" s="34"/>
      <c r="Q504" s="34"/>
      <c r="R504" s="34"/>
      <c r="S504" s="34"/>
      <c r="T504" s="34"/>
      <c r="U504" s="34"/>
      <c r="V504" s="37"/>
      <c r="W504" s="37"/>
      <c r="Y504" s="329"/>
    </row>
    <row r="505" spans="2:25" outlineLevel="1" x14ac:dyDescent="0.25">
      <c r="B505" s="25"/>
      <c r="C505" s="24"/>
      <c r="D505" s="23"/>
      <c r="E505" s="63"/>
      <c r="F505" s="146" t="s">
        <v>302</v>
      </c>
      <c r="G505" s="160">
        <f>SUM('2.CAD NCCF'!G505,'3.USD NCCF'!G505,'4.EUR NCCF'!G505,'5.GBP NCCF'!G505,'6.Other(Incld) NCCF'!G505)</f>
        <v>0</v>
      </c>
      <c r="H505" s="65"/>
      <c r="I505" s="65"/>
      <c r="J505" s="65"/>
      <c r="K505" s="65"/>
      <c r="L505" s="51"/>
      <c r="M505" s="34"/>
      <c r="N505" s="34"/>
      <c r="O505" s="34"/>
      <c r="P505" s="34"/>
      <c r="Q505" s="34"/>
      <c r="R505" s="34"/>
      <c r="S505" s="34"/>
      <c r="T505" s="34"/>
      <c r="U505" s="34"/>
      <c r="V505" s="37"/>
      <c r="W505" s="37"/>
      <c r="Y505" s="326"/>
    </row>
    <row r="506" spans="2:25" outlineLevel="1" x14ac:dyDescent="0.25">
      <c r="B506" s="25"/>
      <c r="C506" s="24"/>
      <c r="D506" s="24"/>
      <c r="E506" s="63"/>
      <c r="F506" s="146" t="s">
        <v>303</v>
      </c>
      <c r="G506" s="160">
        <f>SUM('2.CAD NCCF'!G506,'3.USD NCCF'!G506,'4.EUR NCCF'!G506,'5.GBP NCCF'!G506,'6.Other(Incld) NCCF'!G506)</f>
        <v>0</v>
      </c>
      <c r="H506" s="65"/>
      <c r="I506" s="65"/>
      <c r="J506" s="65"/>
      <c r="K506" s="65"/>
      <c r="L506" s="51"/>
      <c r="M506" s="34"/>
      <c r="N506" s="34"/>
      <c r="O506" s="34"/>
      <c r="P506" s="34"/>
      <c r="Q506" s="34"/>
      <c r="R506" s="34"/>
      <c r="S506" s="34"/>
      <c r="T506" s="34"/>
      <c r="U506" s="34"/>
      <c r="V506" s="37"/>
      <c r="W506" s="37"/>
      <c r="Y506" s="326"/>
    </row>
    <row r="507" spans="2:25" outlineLevel="1" x14ac:dyDescent="0.25">
      <c r="B507" s="25"/>
      <c r="C507" s="24"/>
      <c r="D507" s="24"/>
      <c r="E507" s="63"/>
      <c r="F507" s="146" t="s">
        <v>304</v>
      </c>
      <c r="G507" s="160">
        <f>SUM('2.CAD NCCF'!G507,'3.USD NCCF'!G507,'4.EUR NCCF'!G507,'5.GBP NCCF'!G507,'6.Other(Incld) NCCF'!G507)</f>
        <v>0</v>
      </c>
      <c r="H507" s="65"/>
      <c r="I507" s="65"/>
      <c r="J507" s="65"/>
      <c r="K507" s="65"/>
      <c r="L507" s="51"/>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5"/>
      <c r="L508" s="51"/>
      <c r="M508" s="34"/>
      <c r="N508" s="34"/>
      <c r="O508" s="34"/>
      <c r="P508" s="34"/>
      <c r="Q508" s="34"/>
      <c r="R508" s="34"/>
      <c r="S508" s="34"/>
      <c r="T508" s="34"/>
      <c r="U508" s="34"/>
      <c r="V508" s="37"/>
      <c r="W508" s="37"/>
      <c r="Y508" s="329"/>
    </row>
    <row r="509" spans="2:25" outlineLevel="1" x14ac:dyDescent="0.25">
      <c r="B509" s="25"/>
      <c r="C509" s="24"/>
      <c r="D509" s="23"/>
      <c r="E509" s="63"/>
      <c r="F509" s="146" t="s">
        <v>293</v>
      </c>
      <c r="G509" s="160">
        <f>SUM('2.CAD NCCF'!G509,'3.USD NCCF'!G509,'4.EUR NCCF'!G509,'5.GBP NCCF'!G509,'6.Other(Incld) NCCF'!G509)</f>
        <v>0</v>
      </c>
      <c r="H509" s="65"/>
      <c r="I509" s="65"/>
      <c r="J509" s="65"/>
      <c r="K509" s="65"/>
      <c r="L509" s="51"/>
      <c r="M509" s="34"/>
      <c r="N509" s="34"/>
      <c r="O509" s="34"/>
      <c r="P509" s="34"/>
      <c r="Q509" s="34"/>
      <c r="R509" s="34"/>
      <c r="S509" s="34"/>
      <c r="T509" s="34"/>
      <c r="U509" s="34"/>
      <c r="V509" s="37"/>
      <c r="W509" s="37"/>
      <c r="Y509" s="326"/>
    </row>
    <row r="510" spans="2:25" outlineLevel="1" x14ac:dyDescent="0.25">
      <c r="B510" s="25"/>
      <c r="C510" s="24"/>
      <c r="D510" s="23"/>
      <c r="E510" s="63"/>
      <c r="F510" s="24"/>
      <c r="G510" s="6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305</v>
      </c>
      <c r="D511" s="23"/>
      <c r="E511" s="63"/>
      <c r="F511" s="24"/>
      <c r="G511" s="68">
        <f>SUBTOTAL(9,G512:G514)</f>
        <v>0</v>
      </c>
      <c r="H511" s="69">
        <f t="shared" ref="H511:W511" si="111">SUBTOTAL(9,H512:H514)</f>
        <v>0</v>
      </c>
      <c r="I511" s="65">
        <f t="shared" si="111"/>
        <v>0</v>
      </c>
      <c r="J511" s="65">
        <f t="shared" si="111"/>
        <v>0</v>
      </c>
      <c r="K511" s="66">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21"/>
    </row>
    <row r="512" spans="2:25" outlineLevel="1" x14ac:dyDescent="0.25">
      <c r="B512" s="25"/>
      <c r="C512" s="24"/>
      <c r="D512" s="23"/>
      <c r="E512" s="63"/>
      <c r="F512" s="146" t="s">
        <v>306</v>
      </c>
      <c r="G512" s="160">
        <f>SUM('2.CAD NCCF'!G512,'3.USD NCCF'!G512,'4.EUR NCCF'!G512,'5.GBP NCCF'!G512,'6.Other(Incld) NCCF'!G512)</f>
        <v>0</v>
      </c>
      <c r="H512" s="208">
        <f>SUM('2.CAD NCCF'!H512,'3.USD NCCF'!H512,'4.EUR NCCF'!H512,'5.GBP NCCF'!H512,'6.Other(Incld) NCCF'!H512)</f>
        <v>0</v>
      </c>
      <c r="I512" s="149">
        <f>SUM('2.CAD NCCF'!I512,'3.USD NCCF'!I512,'4.EUR NCCF'!I512,'5.GBP NCCF'!I512,'6.Other(Incld) NCCF'!I512)</f>
        <v>0</v>
      </c>
      <c r="J512" s="149">
        <f>SUM('2.CAD NCCF'!J512,'3.USD NCCF'!J512,'4.EUR NCCF'!J512,'5.GBP NCCF'!J512,'6.Other(Incld) NCCF'!J512)</f>
        <v>0</v>
      </c>
      <c r="K512" s="167">
        <f>SUM('2.CAD NCCF'!K512,'3.USD NCCF'!K512,'4.EUR NCCF'!K512,'5.GBP NCCF'!K512,'6.Other(Incld) NCCF'!K512)</f>
        <v>0</v>
      </c>
      <c r="L512" s="148">
        <f>SUM('2.CAD NCCF'!L512,'3.USD NCCF'!L512,'4.EUR NCCF'!L512,'5.GBP NCCF'!L512,'6.Other(Incld) NCCF'!L512)</f>
        <v>0</v>
      </c>
      <c r="M512" s="162">
        <f>SUM('2.CAD NCCF'!M512,'3.USD NCCF'!M512,'4.EUR NCCF'!M512,'5.GBP NCCF'!M512,'6.Other(Incld) NCCF'!M512)</f>
        <v>0</v>
      </c>
      <c r="N512" s="152">
        <f>SUM('2.CAD NCCF'!N512,'3.USD NCCF'!N512,'4.EUR NCCF'!N512,'5.GBP NCCF'!N512,'6.Other(Incld) NCCF'!N512)</f>
        <v>0</v>
      </c>
      <c r="O512" s="152">
        <f>SUM('2.CAD NCCF'!O512,'3.USD NCCF'!O512,'4.EUR NCCF'!O512,'5.GBP NCCF'!O512,'6.Other(Incld) NCCF'!O512)</f>
        <v>0</v>
      </c>
      <c r="P512" s="152">
        <f>SUM('2.CAD NCCF'!P512,'3.USD NCCF'!P512,'4.EUR NCCF'!P512,'5.GBP NCCF'!P512,'6.Other(Incld) NCCF'!P512)</f>
        <v>0</v>
      </c>
      <c r="Q512" s="152">
        <f>SUM('2.CAD NCCF'!Q512,'3.USD NCCF'!Q512,'4.EUR NCCF'!Q512,'5.GBP NCCF'!Q512,'6.Other(Incld) NCCF'!Q512)</f>
        <v>0</v>
      </c>
      <c r="R512" s="152">
        <f>SUM('2.CAD NCCF'!R512,'3.USD NCCF'!R512,'4.EUR NCCF'!R512,'5.GBP NCCF'!R512,'6.Other(Incld) NCCF'!R512)</f>
        <v>0</v>
      </c>
      <c r="S512" s="152">
        <f>SUM('2.CAD NCCF'!S512,'3.USD NCCF'!S512,'4.EUR NCCF'!S512,'5.GBP NCCF'!S512,'6.Other(Incld) NCCF'!S512)</f>
        <v>0</v>
      </c>
      <c r="T512" s="152">
        <f>SUM('2.CAD NCCF'!T512,'3.USD NCCF'!T512,'4.EUR NCCF'!T512,'5.GBP NCCF'!T512,'6.Other(Incld) NCCF'!T512)</f>
        <v>0</v>
      </c>
      <c r="U512" s="152">
        <f>SUM('2.CAD NCCF'!U512,'3.USD NCCF'!U512,'4.EUR NCCF'!U512,'5.GBP NCCF'!U512,'6.Other(Incld) NCCF'!U512)</f>
        <v>0</v>
      </c>
      <c r="V512" s="165">
        <f>SUM('2.CAD NCCF'!V512,'3.USD NCCF'!V512,'4.EUR NCCF'!V512,'5.GBP NCCF'!V512,'6.Other(Incld) NCCF'!V512)</f>
        <v>0</v>
      </c>
      <c r="W512" s="121">
        <f>SUM('2.CAD NCCF'!W512,'3.USD NCCF'!W512,'4.EUR NCCF'!W512,'5.GBP NCCF'!W512,'6.Other(Incld) NCCF'!W512)</f>
        <v>0</v>
      </c>
      <c r="Y512" s="326"/>
    </row>
    <row r="513" spans="1:25" outlineLevel="1" x14ac:dyDescent="0.25">
      <c r="B513" s="25"/>
      <c r="C513" s="24"/>
      <c r="D513" s="23"/>
      <c r="E513" s="63"/>
      <c r="F513" s="146" t="s">
        <v>307</v>
      </c>
      <c r="G513" s="160">
        <f>SUM('2.CAD NCCF'!G513,'3.USD NCCF'!G513,'4.EUR NCCF'!G513,'5.GBP NCCF'!G513,'6.Other(Incld) NCCF'!G513)</f>
        <v>0</v>
      </c>
      <c r="H513" s="208">
        <f>SUM('2.CAD NCCF'!H513,'3.USD NCCF'!H513,'4.EUR NCCF'!H513,'5.GBP NCCF'!H513,'6.Other(Incld) NCCF'!H513)</f>
        <v>0</v>
      </c>
      <c r="I513" s="149">
        <f>SUM('2.CAD NCCF'!I513,'3.USD NCCF'!I513,'4.EUR NCCF'!I513,'5.GBP NCCF'!I513,'6.Other(Incld) NCCF'!I513)</f>
        <v>0</v>
      </c>
      <c r="J513" s="149">
        <f>SUM('2.CAD NCCF'!J513,'3.USD NCCF'!J513,'4.EUR NCCF'!J513,'5.GBP NCCF'!J513,'6.Other(Incld) NCCF'!J513)</f>
        <v>0</v>
      </c>
      <c r="K513" s="167">
        <f>SUM('2.CAD NCCF'!K513,'3.USD NCCF'!K513,'4.EUR NCCF'!K513,'5.GBP NCCF'!K513,'6.Other(Incld) NCCF'!K513)</f>
        <v>0</v>
      </c>
      <c r="L513" s="148">
        <f>SUM('2.CAD NCCF'!L513,'3.USD NCCF'!L513,'4.EUR NCCF'!L513,'5.GBP NCCF'!L513,'6.Other(Incld) NCCF'!L513)</f>
        <v>0</v>
      </c>
      <c r="M513" s="162">
        <f>SUM('2.CAD NCCF'!M513,'3.USD NCCF'!M513,'4.EUR NCCF'!M513,'5.GBP NCCF'!M513,'6.Other(Incld) NCCF'!M513)</f>
        <v>0</v>
      </c>
      <c r="N513" s="152">
        <f>SUM('2.CAD NCCF'!N513,'3.USD NCCF'!N513,'4.EUR NCCF'!N513,'5.GBP NCCF'!N513,'6.Other(Incld) NCCF'!N513)</f>
        <v>0</v>
      </c>
      <c r="O513" s="152">
        <f>SUM('2.CAD NCCF'!O513,'3.USD NCCF'!O513,'4.EUR NCCF'!O513,'5.GBP NCCF'!O513,'6.Other(Incld) NCCF'!O513)</f>
        <v>0</v>
      </c>
      <c r="P513" s="152">
        <f>SUM('2.CAD NCCF'!P513,'3.USD NCCF'!P513,'4.EUR NCCF'!P513,'5.GBP NCCF'!P513,'6.Other(Incld) NCCF'!P513)</f>
        <v>0</v>
      </c>
      <c r="Q513" s="152">
        <f>SUM('2.CAD NCCF'!Q513,'3.USD NCCF'!Q513,'4.EUR NCCF'!Q513,'5.GBP NCCF'!Q513,'6.Other(Incld) NCCF'!Q513)</f>
        <v>0</v>
      </c>
      <c r="R513" s="152">
        <f>SUM('2.CAD NCCF'!R513,'3.USD NCCF'!R513,'4.EUR NCCF'!R513,'5.GBP NCCF'!R513,'6.Other(Incld) NCCF'!R513)</f>
        <v>0</v>
      </c>
      <c r="S513" s="152">
        <f>SUM('2.CAD NCCF'!S513,'3.USD NCCF'!S513,'4.EUR NCCF'!S513,'5.GBP NCCF'!S513,'6.Other(Incld) NCCF'!S513)</f>
        <v>0</v>
      </c>
      <c r="T513" s="152">
        <f>SUM('2.CAD NCCF'!T513,'3.USD NCCF'!T513,'4.EUR NCCF'!T513,'5.GBP NCCF'!T513,'6.Other(Incld) NCCF'!T513)</f>
        <v>0</v>
      </c>
      <c r="U513" s="152">
        <f>SUM('2.CAD NCCF'!U513,'3.USD NCCF'!U513,'4.EUR NCCF'!U513,'5.GBP NCCF'!U513,'6.Other(Incld) NCCF'!U513)</f>
        <v>0</v>
      </c>
      <c r="V513" s="165">
        <f>SUM('2.CAD NCCF'!V513,'3.USD NCCF'!V513,'4.EUR NCCF'!V513,'5.GBP NCCF'!V513,'6.Other(Incld) NCCF'!V513)</f>
        <v>0</v>
      </c>
      <c r="W513" s="121">
        <f>SUM('2.CAD NCCF'!W513,'3.USD NCCF'!W513,'4.EUR NCCF'!W513,'5.GBP NCCF'!W513,'6.Other(Incld) NCCF'!W513)</f>
        <v>0</v>
      </c>
      <c r="Y513" s="326"/>
    </row>
    <row r="514" spans="1:25" outlineLevel="1" x14ac:dyDescent="0.25">
      <c r="B514" s="25"/>
      <c r="C514" s="24"/>
      <c r="D514" s="23"/>
      <c r="E514" s="63"/>
      <c r="F514" s="146" t="s">
        <v>308</v>
      </c>
      <c r="G514" s="160">
        <f>SUM('2.CAD NCCF'!G514,'3.USD NCCF'!G514,'4.EUR NCCF'!G514,'5.GBP NCCF'!G514,'6.Other(Incld) NCCF'!G514)</f>
        <v>0</v>
      </c>
      <c r="H514" s="208">
        <f>SUM('2.CAD NCCF'!H514,'3.USD NCCF'!H514,'4.EUR NCCF'!H514,'5.GBP NCCF'!H514,'6.Other(Incld) NCCF'!H514)</f>
        <v>0</v>
      </c>
      <c r="I514" s="149">
        <f>SUM('2.CAD NCCF'!I514,'3.USD NCCF'!I514,'4.EUR NCCF'!I514,'5.GBP NCCF'!I514,'6.Other(Incld) NCCF'!I514)</f>
        <v>0</v>
      </c>
      <c r="J514" s="149">
        <f>SUM('2.CAD NCCF'!J514,'3.USD NCCF'!J514,'4.EUR NCCF'!J514,'5.GBP NCCF'!J514,'6.Other(Incld) NCCF'!J514)</f>
        <v>0</v>
      </c>
      <c r="K514" s="167">
        <f>SUM('2.CAD NCCF'!K514,'3.USD NCCF'!K514,'4.EUR NCCF'!K514,'5.GBP NCCF'!K514,'6.Other(Incld) NCCF'!K514)</f>
        <v>0</v>
      </c>
      <c r="L514" s="148">
        <f>SUM('2.CAD NCCF'!L514,'3.USD NCCF'!L514,'4.EUR NCCF'!L514,'5.GBP NCCF'!L514,'6.Other(Incld) NCCF'!L514)</f>
        <v>0</v>
      </c>
      <c r="M514" s="162">
        <f>SUM('2.CAD NCCF'!M514,'3.USD NCCF'!M514,'4.EUR NCCF'!M514,'5.GBP NCCF'!M514,'6.Other(Incld) NCCF'!M514)</f>
        <v>0</v>
      </c>
      <c r="N514" s="152">
        <f>SUM('2.CAD NCCF'!N514,'3.USD NCCF'!N514,'4.EUR NCCF'!N514,'5.GBP NCCF'!N514,'6.Other(Incld) NCCF'!N514)</f>
        <v>0</v>
      </c>
      <c r="O514" s="152">
        <f>SUM('2.CAD NCCF'!O514,'3.USD NCCF'!O514,'4.EUR NCCF'!O514,'5.GBP NCCF'!O514,'6.Other(Incld) NCCF'!O514)</f>
        <v>0</v>
      </c>
      <c r="P514" s="152">
        <f>SUM('2.CAD NCCF'!P514,'3.USD NCCF'!P514,'4.EUR NCCF'!P514,'5.GBP NCCF'!P514,'6.Other(Incld) NCCF'!P514)</f>
        <v>0</v>
      </c>
      <c r="Q514" s="152">
        <f>SUM('2.CAD NCCF'!Q514,'3.USD NCCF'!Q514,'4.EUR NCCF'!Q514,'5.GBP NCCF'!Q514,'6.Other(Incld) NCCF'!Q514)</f>
        <v>0</v>
      </c>
      <c r="R514" s="152">
        <f>SUM('2.CAD NCCF'!R514,'3.USD NCCF'!R514,'4.EUR NCCF'!R514,'5.GBP NCCF'!R514,'6.Other(Incld) NCCF'!R514)</f>
        <v>0</v>
      </c>
      <c r="S514" s="152">
        <f>SUM('2.CAD NCCF'!S514,'3.USD NCCF'!S514,'4.EUR NCCF'!S514,'5.GBP NCCF'!S514,'6.Other(Incld) NCCF'!S514)</f>
        <v>0</v>
      </c>
      <c r="T514" s="152">
        <f>SUM('2.CAD NCCF'!T514,'3.USD NCCF'!T514,'4.EUR NCCF'!T514,'5.GBP NCCF'!T514,'6.Other(Incld) NCCF'!T514)</f>
        <v>0</v>
      </c>
      <c r="U514" s="152">
        <f>SUM('2.CAD NCCF'!U514,'3.USD NCCF'!U514,'4.EUR NCCF'!U514,'5.GBP NCCF'!U514,'6.Other(Incld) NCCF'!U514)</f>
        <v>0</v>
      </c>
      <c r="V514" s="165">
        <f>SUM('2.CAD NCCF'!V514,'3.USD NCCF'!V514,'4.EUR NCCF'!V514,'5.GBP NCCF'!V514,'6.Other(Incld) NCCF'!V514)</f>
        <v>0</v>
      </c>
      <c r="W514" s="121">
        <f>SUM('2.CAD NCCF'!W514,'3.USD NCCF'!W514,'4.EUR NCCF'!W514,'5.GBP NCCF'!W514,'6.Other(Incld) NCCF'!W514)</f>
        <v>0</v>
      </c>
      <c r="Y514" s="326"/>
    </row>
    <row r="515" spans="1:25" x14ac:dyDescent="0.25">
      <c r="B515" s="30"/>
      <c r="C515" s="24"/>
      <c r="D515" s="24"/>
      <c r="E515" s="24"/>
      <c r="F515" s="24"/>
      <c r="G515" s="74"/>
      <c r="H515" s="75"/>
      <c r="I515" s="75"/>
      <c r="J515" s="75"/>
      <c r="K515" s="75"/>
      <c r="L515" s="43"/>
      <c r="M515" s="42"/>
      <c r="N515" s="42"/>
      <c r="O515" s="42"/>
      <c r="P515" s="42"/>
      <c r="Q515" s="42"/>
      <c r="R515" s="42"/>
      <c r="S515" s="42"/>
      <c r="T515" s="42"/>
      <c r="U515" s="42"/>
      <c r="V515" s="44"/>
      <c r="W515" s="44"/>
      <c r="Y515" s="329"/>
    </row>
    <row r="516" spans="1:25" x14ac:dyDescent="0.25">
      <c r="B516" s="31" t="s">
        <v>309</v>
      </c>
      <c r="C516" s="76"/>
      <c r="D516" s="76"/>
      <c r="E516" s="76"/>
      <c r="F516" s="76"/>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29"/>
    </row>
    <row r="517" spans="1:25" x14ac:dyDescent="0.25">
      <c r="B517" s="30"/>
      <c r="C517" s="24"/>
      <c r="D517" s="24"/>
      <c r="E517" s="24"/>
      <c r="F517" s="24"/>
      <c r="G517" s="68"/>
      <c r="H517" s="42"/>
      <c r="I517" s="42"/>
      <c r="J517" s="42"/>
      <c r="K517" s="42"/>
      <c r="L517" s="43"/>
      <c r="M517" s="42"/>
      <c r="N517" s="42"/>
      <c r="O517" s="42"/>
      <c r="P517" s="42"/>
      <c r="Q517" s="42"/>
      <c r="R517" s="42"/>
      <c r="S517" s="42"/>
      <c r="T517" s="42"/>
      <c r="U517" s="42"/>
      <c r="V517" s="44"/>
      <c r="W517" s="44"/>
      <c r="Y517" s="329"/>
    </row>
    <row r="518" spans="1:25" x14ac:dyDescent="0.25">
      <c r="B518" s="31" t="s">
        <v>310</v>
      </c>
      <c r="C518" s="76"/>
      <c r="D518" s="76"/>
      <c r="E518" s="76"/>
      <c r="F518" s="76"/>
      <c r="G518" s="158">
        <f>SUM('2.CAD NCCF'!G518,'3.USD NCCF'!G518,'4.EUR NCCF'!G518,'5.GBP NCCF'!G518,'6.Other(Incld) NCCF'!G518)</f>
        <v>0</v>
      </c>
      <c r="H518" s="75"/>
      <c r="I518" s="75"/>
      <c r="J518" s="75"/>
      <c r="K518" s="75"/>
      <c r="L518" s="43"/>
      <c r="M518" s="42"/>
      <c r="N518" s="42"/>
      <c r="O518" s="42"/>
      <c r="P518" s="42"/>
      <c r="Q518" s="42"/>
      <c r="R518" s="42"/>
      <c r="S518" s="42"/>
      <c r="T518" s="42"/>
      <c r="U518" s="42"/>
      <c r="V518" s="44"/>
      <c r="W518" s="44"/>
      <c r="Y518" s="326"/>
    </row>
    <row r="519" spans="1:25" x14ac:dyDescent="0.25">
      <c r="B519" s="25"/>
      <c r="C519" s="24"/>
      <c r="D519" s="24"/>
      <c r="E519" s="24"/>
      <c r="F519" s="24"/>
      <c r="G519" s="74"/>
      <c r="H519" s="75"/>
      <c r="I519" s="75"/>
      <c r="J519" s="75"/>
      <c r="K519" s="75"/>
      <c r="L519" s="43"/>
      <c r="M519" s="42"/>
      <c r="N519" s="42"/>
      <c r="O519" s="42"/>
      <c r="P519" s="42"/>
      <c r="Q519" s="42"/>
      <c r="R519" s="42"/>
      <c r="S519" s="42"/>
      <c r="T519" s="42"/>
      <c r="U519" s="42"/>
      <c r="V519" s="44"/>
      <c r="W519" s="44"/>
      <c r="Y519" s="329"/>
    </row>
    <row r="520" spans="1:25" s="124" customFormat="1" ht="16.2" thickBot="1" x14ac:dyDescent="0.3">
      <c r="A520" s="71"/>
      <c r="B520" s="77" t="s">
        <v>311</v>
      </c>
      <c r="C520" s="595"/>
      <c r="D520" s="595"/>
      <c r="E520" s="595"/>
      <c r="F520" s="595"/>
      <c r="G520" s="79">
        <f t="shared" ref="G520:W520" si="113">SUM(G516:G519)</f>
        <v>0</v>
      </c>
      <c r="H520" s="80">
        <f t="shared" si="113"/>
        <v>0</v>
      </c>
      <c r="I520" s="80">
        <f t="shared" si="113"/>
        <v>0</v>
      </c>
      <c r="J520" s="80">
        <f t="shared" si="113"/>
        <v>0</v>
      </c>
      <c r="K520" s="80">
        <f t="shared" si="113"/>
        <v>0</v>
      </c>
      <c r="L520" s="81">
        <f t="shared" si="113"/>
        <v>0</v>
      </c>
      <c r="M520" s="82">
        <f t="shared" si="113"/>
        <v>0</v>
      </c>
      <c r="N520" s="82">
        <f t="shared" si="113"/>
        <v>0</v>
      </c>
      <c r="O520" s="82">
        <f t="shared" si="113"/>
        <v>0</v>
      </c>
      <c r="P520" s="82">
        <f t="shared" si="113"/>
        <v>0</v>
      </c>
      <c r="Q520" s="82">
        <f t="shared" si="113"/>
        <v>0</v>
      </c>
      <c r="R520" s="82">
        <f t="shared" si="113"/>
        <v>0</v>
      </c>
      <c r="S520" s="82">
        <f t="shared" si="113"/>
        <v>0</v>
      </c>
      <c r="T520" s="82">
        <f t="shared" si="113"/>
        <v>0</v>
      </c>
      <c r="U520" s="82">
        <f t="shared" si="113"/>
        <v>0</v>
      </c>
      <c r="V520" s="83">
        <f t="shared" si="113"/>
        <v>0</v>
      </c>
      <c r="W520" s="83">
        <f t="shared" si="113"/>
        <v>0</v>
      </c>
      <c r="X520" s="71"/>
      <c r="Y520" s="524"/>
    </row>
    <row r="521" spans="1:25" ht="13.8" thickBot="1" x14ac:dyDescent="0.3">
      <c r="G521" s="123"/>
      <c r="H521" s="123"/>
      <c r="I521" s="123"/>
      <c r="J521" s="123"/>
      <c r="K521" s="123"/>
      <c r="L521" s="123"/>
      <c r="M521" s="123"/>
      <c r="N521" s="123"/>
      <c r="O521" s="123"/>
      <c r="P521" s="123"/>
      <c r="Q521" s="123"/>
      <c r="R521" s="123"/>
      <c r="S521" s="123"/>
      <c r="T521" s="123"/>
      <c r="U521" s="123"/>
      <c r="V521" s="123"/>
      <c r="W521" s="123"/>
      <c r="Y521"/>
    </row>
    <row r="522" spans="1:25" s="124" customFormat="1" ht="16.2" thickBot="1" x14ac:dyDescent="0.3">
      <c r="A522" s="71"/>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x14ac:dyDescent="0.25">
      <c r="A523" s="71"/>
      <c r="B523" s="527" t="s">
        <v>313</v>
      </c>
      <c r="C523" s="24"/>
      <c r="D523" s="23"/>
      <c r="E523" s="63"/>
      <c r="F523" s="528"/>
      <c r="G523" s="65"/>
      <c r="H523" s="51"/>
      <c r="I523" s="34"/>
      <c r="J523" s="34"/>
      <c r="K523" s="34"/>
      <c r="L523" s="51"/>
      <c r="M523" s="36"/>
      <c r="N523" s="34"/>
      <c r="O523" s="34"/>
      <c r="P523" s="34"/>
      <c r="Q523" s="34"/>
      <c r="R523" s="34"/>
      <c r="S523" s="34"/>
      <c r="T523" s="34"/>
      <c r="U523" s="34"/>
      <c r="V523" s="34"/>
      <c r="W523" s="33"/>
      <c r="X523" s="71"/>
      <c r="Y523" s="327"/>
    </row>
    <row r="524" spans="1:25" s="124" customFormat="1" ht="12.75" customHeight="1" x14ac:dyDescent="0.25">
      <c r="A524" s="71"/>
      <c r="B524" s="30"/>
      <c r="C524" s="24"/>
      <c r="D524" s="23" t="s">
        <v>314</v>
      </c>
      <c r="E524" s="23"/>
      <c r="F524" s="529"/>
      <c r="G524" s="65">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71"/>
      <c r="Y524" s="521"/>
    </row>
    <row r="525" spans="1:25" s="124" customFormat="1" ht="12.75" customHeight="1" outlineLevel="1" x14ac:dyDescent="0.25">
      <c r="A525" s="71"/>
      <c r="B525" s="30"/>
      <c r="C525" s="24"/>
      <c r="D525" s="24"/>
      <c r="E525" s="24"/>
      <c r="F525" s="146" t="s">
        <v>315</v>
      </c>
      <c r="G525" s="380">
        <f>SUM('2.CAD NCCF'!G525,'3.USD NCCF'!G525,'4.EUR NCCF'!G525,'5.GBP NCCF'!G525,'6.Other(Incld) NCCF'!G525)</f>
        <v>0</v>
      </c>
      <c r="H525" s="208">
        <f>SUM('2.CAD NCCF'!H525,'3.USD NCCF'!H525,'4.EUR NCCF'!H525,'5.GBP NCCF'!H525,'6.Other(Incld) NCCF'!H525)</f>
        <v>0</v>
      </c>
      <c r="I525" s="149">
        <f>SUM('2.CAD NCCF'!I525,'3.USD NCCF'!I525,'4.EUR NCCF'!I525,'5.GBP NCCF'!I525,'6.Other(Incld) NCCF'!I525)</f>
        <v>0</v>
      </c>
      <c r="J525" s="149">
        <f>SUM('2.CAD NCCF'!J525,'3.USD NCCF'!J525,'4.EUR NCCF'!J525,'5.GBP NCCF'!J525,'6.Other(Incld) NCCF'!J525)</f>
        <v>0</v>
      </c>
      <c r="K525" s="167">
        <f>SUM('2.CAD NCCF'!K525,'3.USD NCCF'!K525,'4.EUR NCCF'!K525,'5.GBP NCCF'!K525,'6.Other(Incld) NCCF'!K525)</f>
        <v>0</v>
      </c>
      <c r="L525" s="151">
        <f>SUM('2.CAD NCCF'!L525,'3.USD NCCF'!L525,'4.EUR NCCF'!L525,'5.GBP NCCF'!L525,'6.Other(Incld) NCCF'!L525)</f>
        <v>0</v>
      </c>
      <c r="M525" s="162">
        <f>SUM('2.CAD NCCF'!M525,'3.USD NCCF'!M525,'4.EUR NCCF'!M525,'5.GBP NCCF'!M525,'6.Other(Incld) NCCF'!M525)</f>
        <v>0</v>
      </c>
      <c r="N525" s="152">
        <f>SUM('2.CAD NCCF'!N525,'3.USD NCCF'!N525,'4.EUR NCCF'!N525,'5.GBP NCCF'!N525,'6.Other(Incld) NCCF'!N525)</f>
        <v>0</v>
      </c>
      <c r="O525" s="152">
        <f>SUM('2.CAD NCCF'!O525,'3.USD NCCF'!O525,'4.EUR NCCF'!O525,'5.GBP NCCF'!O525,'6.Other(Incld) NCCF'!O525)</f>
        <v>0</v>
      </c>
      <c r="P525" s="152">
        <f>SUM('2.CAD NCCF'!P525,'3.USD NCCF'!P525,'4.EUR NCCF'!P525,'5.GBP NCCF'!P525,'6.Other(Incld) NCCF'!P525)</f>
        <v>0</v>
      </c>
      <c r="Q525" s="152">
        <f>SUM('2.CAD NCCF'!Q525,'3.USD NCCF'!Q525,'4.EUR NCCF'!Q525,'5.GBP NCCF'!Q525,'6.Other(Incld) NCCF'!Q525)</f>
        <v>0</v>
      </c>
      <c r="R525" s="152">
        <f>SUM('2.CAD NCCF'!R525,'3.USD NCCF'!R525,'4.EUR NCCF'!R525,'5.GBP NCCF'!R525,'6.Other(Incld) NCCF'!R525)</f>
        <v>0</v>
      </c>
      <c r="S525" s="152">
        <f>SUM('2.CAD NCCF'!S525,'3.USD NCCF'!S525,'4.EUR NCCF'!S525,'5.GBP NCCF'!S525,'6.Other(Incld) NCCF'!S525)</f>
        <v>0</v>
      </c>
      <c r="T525" s="152">
        <f>SUM('2.CAD NCCF'!T525,'3.USD NCCF'!T525,'4.EUR NCCF'!T525,'5.GBP NCCF'!T525,'6.Other(Incld) NCCF'!T525)</f>
        <v>0</v>
      </c>
      <c r="U525" s="152">
        <f>SUM('2.CAD NCCF'!U525,'3.USD NCCF'!U525,'4.EUR NCCF'!U525,'5.GBP NCCF'!U525,'6.Other(Incld) NCCF'!U525)</f>
        <v>0</v>
      </c>
      <c r="V525" s="165">
        <f>SUM('2.CAD NCCF'!V525,'3.USD NCCF'!V525,'4.EUR NCCF'!V525,'5.GBP NCCF'!V525,'6.Other(Incld) NCCF'!V525)</f>
        <v>0</v>
      </c>
      <c r="W525" s="121">
        <f>SUM('2.CAD NCCF'!W525,'3.USD NCCF'!W525,'4.EUR NCCF'!W525,'5.GBP NCCF'!W525,'6.Other(Incld) NCCF'!W525)</f>
        <v>0</v>
      </c>
      <c r="X525" s="71"/>
      <c r="Y525" s="326"/>
    </row>
    <row r="526" spans="1:25" s="124" customFormat="1" ht="12.75" customHeight="1" outlineLevel="1" x14ac:dyDescent="0.25">
      <c r="A526" s="71"/>
      <c r="B526" s="30"/>
      <c r="C526" s="24"/>
      <c r="D526" s="24"/>
      <c r="E526" s="24"/>
      <c r="F526" s="146" t="s">
        <v>316</v>
      </c>
      <c r="G526" s="380">
        <f>SUM('2.CAD NCCF'!G526,'3.USD NCCF'!G526,'4.EUR NCCF'!G526,'5.GBP NCCF'!G526,'6.Other(Incld) NCCF'!G526)</f>
        <v>0</v>
      </c>
      <c r="H526" s="208">
        <f>SUM('2.CAD NCCF'!H526,'3.USD NCCF'!H526,'4.EUR NCCF'!H526,'5.GBP NCCF'!H526,'6.Other(Incld) NCCF'!H526)</f>
        <v>0</v>
      </c>
      <c r="I526" s="149">
        <f>SUM('2.CAD NCCF'!I526,'3.USD NCCF'!I526,'4.EUR NCCF'!I526,'5.GBP NCCF'!I526,'6.Other(Incld) NCCF'!I526)</f>
        <v>0</v>
      </c>
      <c r="J526" s="149">
        <f>SUM('2.CAD NCCF'!J526,'3.USD NCCF'!J526,'4.EUR NCCF'!J526,'5.GBP NCCF'!J526,'6.Other(Incld) NCCF'!J526)</f>
        <v>0</v>
      </c>
      <c r="K526" s="167">
        <f>SUM('2.CAD NCCF'!K526,'3.USD NCCF'!K526,'4.EUR NCCF'!K526,'5.GBP NCCF'!K526,'6.Other(Incld) NCCF'!K526)</f>
        <v>0</v>
      </c>
      <c r="L526" s="148">
        <f>SUM('2.CAD NCCF'!L526,'3.USD NCCF'!L526,'4.EUR NCCF'!L526,'5.GBP NCCF'!L526,'6.Other(Incld) NCCF'!L526)</f>
        <v>0</v>
      </c>
      <c r="M526" s="162">
        <f>SUM('2.CAD NCCF'!M526,'3.USD NCCF'!M526,'4.EUR NCCF'!M526,'5.GBP NCCF'!M526,'6.Other(Incld) NCCF'!M526)</f>
        <v>0</v>
      </c>
      <c r="N526" s="152">
        <f>SUM('2.CAD NCCF'!N526,'3.USD NCCF'!N526,'4.EUR NCCF'!N526,'5.GBP NCCF'!N526,'6.Other(Incld) NCCF'!N526)</f>
        <v>0</v>
      </c>
      <c r="O526" s="152">
        <f>SUM('2.CAD NCCF'!O526,'3.USD NCCF'!O526,'4.EUR NCCF'!O526,'5.GBP NCCF'!O526,'6.Other(Incld) NCCF'!O526)</f>
        <v>0</v>
      </c>
      <c r="P526" s="152">
        <f>SUM('2.CAD NCCF'!P526,'3.USD NCCF'!P526,'4.EUR NCCF'!P526,'5.GBP NCCF'!P526,'6.Other(Incld) NCCF'!P526)</f>
        <v>0</v>
      </c>
      <c r="Q526" s="152">
        <f>SUM('2.CAD NCCF'!Q526,'3.USD NCCF'!Q526,'4.EUR NCCF'!Q526,'5.GBP NCCF'!Q526,'6.Other(Incld) NCCF'!Q526)</f>
        <v>0</v>
      </c>
      <c r="R526" s="152">
        <f>SUM('2.CAD NCCF'!R526,'3.USD NCCF'!R526,'4.EUR NCCF'!R526,'5.GBP NCCF'!R526,'6.Other(Incld) NCCF'!R526)</f>
        <v>0</v>
      </c>
      <c r="S526" s="152">
        <f>SUM('2.CAD NCCF'!S526,'3.USD NCCF'!S526,'4.EUR NCCF'!S526,'5.GBP NCCF'!S526,'6.Other(Incld) NCCF'!S526)</f>
        <v>0</v>
      </c>
      <c r="T526" s="152">
        <f>SUM('2.CAD NCCF'!T526,'3.USD NCCF'!T526,'4.EUR NCCF'!T526,'5.GBP NCCF'!T526,'6.Other(Incld) NCCF'!T526)</f>
        <v>0</v>
      </c>
      <c r="U526" s="152">
        <f>SUM('2.CAD NCCF'!U526,'3.USD NCCF'!U526,'4.EUR NCCF'!U526,'5.GBP NCCF'!U526,'6.Other(Incld) NCCF'!U526)</f>
        <v>0</v>
      </c>
      <c r="V526" s="165">
        <f>SUM('2.CAD NCCF'!V526,'3.USD NCCF'!V526,'4.EUR NCCF'!V526,'5.GBP NCCF'!V526,'6.Other(Incld) NCCF'!V526)</f>
        <v>0</v>
      </c>
      <c r="W526" s="121">
        <f>SUM('2.CAD NCCF'!W526,'3.USD NCCF'!W526,'4.EUR NCCF'!W526,'5.GBP NCCF'!W526,'6.Other(Incld) NCCF'!W526)</f>
        <v>0</v>
      </c>
      <c r="X526" s="71"/>
      <c r="Y526" s="326"/>
    </row>
    <row r="527" spans="1:25" s="124" customFormat="1" ht="12.75" customHeight="1" outlineLevel="1" x14ac:dyDescent="0.25">
      <c r="A527" s="71"/>
      <c r="B527" s="30"/>
      <c r="C527" s="24"/>
      <c r="D527" s="24"/>
      <c r="E527" s="24"/>
      <c r="F527" s="146" t="s">
        <v>317</v>
      </c>
      <c r="G527" s="380">
        <f>SUM('2.CAD NCCF'!G527,'3.USD NCCF'!G527,'4.EUR NCCF'!G527,'5.GBP NCCF'!G527,'6.Other(Incld) NCCF'!G527)</f>
        <v>0</v>
      </c>
      <c r="H527" s="208">
        <f>SUM('2.CAD NCCF'!H527,'3.USD NCCF'!H527,'4.EUR NCCF'!H527,'5.GBP NCCF'!H527,'6.Other(Incld) NCCF'!H527)</f>
        <v>0</v>
      </c>
      <c r="I527" s="149">
        <f>SUM('2.CAD NCCF'!I527,'3.USD NCCF'!I527,'4.EUR NCCF'!I527,'5.GBP NCCF'!I527,'6.Other(Incld) NCCF'!I527)</f>
        <v>0</v>
      </c>
      <c r="J527" s="149">
        <f>SUM('2.CAD NCCF'!J527,'3.USD NCCF'!J527,'4.EUR NCCF'!J527,'5.GBP NCCF'!J527,'6.Other(Incld) NCCF'!J527)</f>
        <v>0</v>
      </c>
      <c r="K527" s="167">
        <f>SUM('2.CAD NCCF'!K527,'3.USD NCCF'!K527,'4.EUR NCCF'!K527,'5.GBP NCCF'!K527,'6.Other(Incld) NCCF'!K527)</f>
        <v>0</v>
      </c>
      <c r="L527" s="148">
        <f>SUM('2.CAD NCCF'!L527,'3.USD NCCF'!L527,'4.EUR NCCF'!L527,'5.GBP NCCF'!L527,'6.Other(Incld) NCCF'!L527)</f>
        <v>0</v>
      </c>
      <c r="M527" s="162">
        <f>SUM('2.CAD NCCF'!M527,'3.USD NCCF'!M527,'4.EUR NCCF'!M527,'5.GBP NCCF'!M527,'6.Other(Incld) NCCF'!M527)</f>
        <v>0</v>
      </c>
      <c r="N527" s="152">
        <f>SUM('2.CAD NCCF'!N527,'3.USD NCCF'!N527,'4.EUR NCCF'!N527,'5.GBP NCCF'!N527,'6.Other(Incld) NCCF'!N527)</f>
        <v>0</v>
      </c>
      <c r="O527" s="152">
        <f>SUM('2.CAD NCCF'!O527,'3.USD NCCF'!O527,'4.EUR NCCF'!O527,'5.GBP NCCF'!O527,'6.Other(Incld) NCCF'!O527)</f>
        <v>0</v>
      </c>
      <c r="P527" s="152">
        <f>SUM('2.CAD NCCF'!P527,'3.USD NCCF'!P527,'4.EUR NCCF'!P527,'5.GBP NCCF'!P527,'6.Other(Incld) NCCF'!P527)</f>
        <v>0</v>
      </c>
      <c r="Q527" s="152">
        <f>SUM('2.CAD NCCF'!Q527,'3.USD NCCF'!Q527,'4.EUR NCCF'!Q527,'5.GBP NCCF'!Q527,'6.Other(Incld) NCCF'!Q527)</f>
        <v>0</v>
      </c>
      <c r="R527" s="152">
        <f>SUM('2.CAD NCCF'!R527,'3.USD NCCF'!R527,'4.EUR NCCF'!R527,'5.GBP NCCF'!R527,'6.Other(Incld) NCCF'!R527)</f>
        <v>0</v>
      </c>
      <c r="S527" s="152">
        <f>SUM('2.CAD NCCF'!S527,'3.USD NCCF'!S527,'4.EUR NCCF'!S527,'5.GBP NCCF'!S527,'6.Other(Incld) NCCF'!S527)</f>
        <v>0</v>
      </c>
      <c r="T527" s="152">
        <f>SUM('2.CAD NCCF'!T527,'3.USD NCCF'!T527,'4.EUR NCCF'!T527,'5.GBP NCCF'!T527,'6.Other(Incld) NCCF'!T527)</f>
        <v>0</v>
      </c>
      <c r="U527" s="152">
        <f>SUM('2.CAD NCCF'!U527,'3.USD NCCF'!U527,'4.EUR NCCF'!U527,'5.GBP NCCF'!U527,'6.Other(Incld) NCCF'!U527)</f>
        <v>0</v>
      </c>
      <c r="V527" s="165">
        <f>SUM('2.CAD NCCF'!V527,'3.USD NCCF'!V527,'4.EUR NCCF'!V527,'5.GBP NCCF'!V527,'6.Other(Incld) NCCF'!V527)</f>
        <v>0</v>
      </c>
      <c r="W527" s="121">
        <f>SUM('2.CAD NCCF'!W527,'3.USD NCCF'!W527,'4.EUR NCCF'!W527,'5.GBP NCCF'!W527,'6.Other(Incld) NCCF'!W527)</f>
        <v>0</v>
      </c>
      <c r="X527" s="71"/>
      <c r="Y527" s="326"/>
    </row>
    <row r="528" spans="1:25" s="124" customFormat="1" ht="12.75" customHeight="1" outlineLevel="1" x14ac:dyDescent="0.25">
      <c r="A528" s="71"/>
      <c r="B528" s="30"/>
      <c r="C528" s="24"/>
      <c r="D528" s="24"/>
      <c r="E528" s="24"/>
      <c r="F528" s="146" t="s">
        <v>318</v>
      </c>
      <c r="G528" s="380">
        <f>SUM('2.CAD NCCF'!G528,'3.USD NCCF'!G528,'4.EUR NCCF'!G528,'5.GBP NCCF'!G528,'6.Other(Incld) NCCF'!G528)</f>
        <v>0</v>
      </c>
      <c r="H528" s="208">
        <f>SUM('2.CAD NCCF'!H528,'3.USD NCCF'!H528,'4.EUR NCCF'!H528,'5.GBP NCCF'!H528,'6.Other(Incld) NCCF'!H528)</f>
        <v>0</v>
      </c>
      <c r="I528" s="149">
        <f>SUM('2.CAD NCCF'!I528,'3.USD NCCF'!I528,'4.EUR NCCF'!I528,'5.GBP NCCF'!I528,'6.Other(Incld) NCCF'!I528)</f>
        <v>0</v>
      </c>
      <c r="J528" s="149">
        <f>SUM('2.CAD NCCF'!J528,'3.USD NCCF'!J528,'4.EUR NCCF'!J528,'5.GBP NCCF'!J528,'6.Other(Incld) NCCF'!J528)</f>
        <v>0</v>
      </c>
      <c r="K528" s="167">
        <f>SUM('2.CAD NCCF'!K528,'3.USD NCCF'!K528,'4.EUR NCCF'!K528,'5.GBP NCCF'!K528,'6.Other(Incld) NCCF'!K528)</f>
        <v>0</v>
      </c>
      <c r="L528" s="148">
        <f>SUM('2.CAD NCCF'!L528,'3.USD NCCF'!L528,'4.EUR NCCF'!L528,'5.GBP NCCF'!L528,'6.Other(Incld) NCCF'!L528)</f>
        <v>0</v>
      </c>
      <c r="M528" s="162">
        <f>SUM('2.CAD NCCF'!M528,'3.USD NCCF'!M528,'4.EUR NCCF'!M528,'5.GBP NCCF'!M528,'6.Other(Incld) NCCF'!M528)</f>
        <v>0</v>
      </c>
      <c r="N528" s="152">
        <f>SUM('2.CAD NCCF'!N528,'3.USD NCCF'!N528,'4.EUR NCCF'!N528,'5.GBP NCCF'!N528,'6.Other(Incld) NCCF'!N528)</f>
        <v>0</v>
      </c>
      <c r="O528" s="152">
        <f>SUM('2.CAD NCCF'!O528,'3.USD NCCF'!O528,'4.EUR NCCF'!O528,'5.GBP NCCF'!O528,'6.Other(Incld) NCCF'!O528)</f>
        <v>0</v>
      </c>
      <c r="P528" s="152">
        <f>SUM('2.CAD NCCF'!P528,'3.USD NCCF'!P528,'4.EUR NCCF'!P528,'5.GBP NCCF'!P528,'6.Other(Incld) NCCF'!P528)</f>
        <v>0</v>
      </c>
      <c r="Q528" s="152">
        <f>SUM('2.CAD NCCF'!Q528,'3.USD NCCF'!Q528,'4.EUR NCCF'!Q528,'5.GBP NCCF'!Q528,'6.Other(Incld) NCCF'!Q528)</f>
        <v>0</v>
      </c>
      <c r="R528" s="152">
        <f>SUM('2.CAD NCCF'!R528,'3.USD NCCF'!R528,'4.EUR NCCF'!R528,'5.GBP NCCF'!R528,'6.Other(Incld) NCCF'!R528)</f>
        <v>0</v>
      </c>
      <c r="S528" s="152">
        <f>SUM('2.CAD NCCF'!S528,'3.USD NCCF'!S528,'4.EUR NCCF'!S528,'5.GBP NCCF'!S528,'6.Other(Incld) NCCF'!S528)</f>
        <v>0</v>
      </c>
      <c r="T528" s="152">
        <f>SUM('2.CAD NCCF'!T528,'3.USD NCCF'!T528,'4.EUR NCCF'!T528,'5.GBP NCCF'!T528,'6.Other(Incld) NCCF'!T528)</f>
        <v>0</v>
      </c>
      <c r="U528" s="152">
        <f>SUM('2.CAD NCCF'!U528,'3.USD NCCF'!U528,'4.EUR NCCF'!U528,'5.GBP NCCF'!U528,'6.Other(Incld) NCCF'!U528)</f>
        <v>0</v>
      </c>
      <c r="V528" s="165">
        <f>SUM('2.CAD NCCF'!V528,'3.USD NCCF'!V528,'4.EUR NCCF'!V528,'5.GBP NCCF'!V528,'6.Other(Incld) NCCF'!V528)</f>
        <v>0</v>
      </c>
      <c r="W528" s="121">
        <f>SUM('2.CAD NCCF'!W528,'3.USD NCCF'!W528,'4.EUR NCCF'!W528,'5.GBP NCCF'!W528,'6.Other(Incld) NCCF'!W528)</f>
        <v>0</v>
      </c>
      <c r="X528" s="71"/>
      <c r="Y528" s="326"/>
    </row>
    <row r="529" spans="1:25" s="124" customFormat="1" ht="12.75" customHeight="1" outlineLevel="1" x14ac:dyDescent="0.25">
      <c r="A529" s="71"/>
      <c r="B529" s="30"/>
      <c r="C529" s="24"/>
      <c r="D529" s="24"/>
      <c r="E529" s="24"/>
      <c r="F529" s="146" t="s">
        <v>319</v>
      </c>
      <c r="G529" s="380">
        <f>SUM('2.CAD NCCF'!G529,'3.USD NCCF'!G529,'4.EUR NCCF'!G529,'5.GBP NCCF'!G529,'6.Other(Incld) NCCF'!G529)</f>
        <v>0</v>
      </c>
      <c r="H529" s="208">
        <f>SUM('2.CAD NCCF'!H529,'3.USD NCCF'!H529,'4.EUR NCCF'!H529,'5.GBP NCCF'!H529,'6.Other(Incld) NCCF'!H529)</f>
        <v>0</v>
      </c>
      <c r="I529" s="149">
        <f>SUM('2.CAD NCCF'!I529,'3.USD NCCF'!I529,'4.EUR NCCF'!I529,'5.GBP NCCF'!I529,'6.Other(Incld) NCCF'!I529)</f>
        <v>0</v>
      </c>
      <c r="J529" s="149">
        <f>SUM('2.CAD NCCF'!J529,'3.USD NCCF'!J529,'4.EUR NCCF'!J529,'5.GBP NCCF'!J529,'6.Other(Incld) NCCF'!J529)</f>
        <v>0</v>
      </c>
      <c r="K529" s="167">
        <f>SUM('2.CAD NCCF'!K529,'3.USD NCCF'!K529,'4.EUR NCCF'!K529,'5.GBP NCCF'!K529,'6.Other(Incld) NCCF'!K529)</f>
        <v>0</v>
      </c>
      <c r="L529" s="148">
        <f>SUM('2.CAD NCCF'!L529,'3.USD NCCF'!L529,'4.EUR NCCF'!L529,'5.GBP NCCF'!L529,'6.Other(Incld) NCCF'!L529)</f>
        <v>0</v>
      </c>
      <c r="M529" s="162">
        <f>SUM('2.CAD NCCF'!M529,'3.USD NCCF'!M529,'4.EUR NCCF'!M529,'5.GBP NCCF'!M529,'6.Other(Incld) NCCF'!M529)</f>
        <v>0</v>
      </c>
      <c r="N529" s="152">
        <f>SUM('2.CAD NCCF'!N529,'3.USD NCCF'!N529,'4.EUR NCCF'!N529,'5.GBP NCCF'!N529,'6.Other(Incld) NCCF'!N529)</f>
        <v>0</v>
      </c>
      <c r="O529" s="152">
        <f>SUM('2.CAD NCCF'!O529,'3.USD NCCF'!O529,'4.EUR NCCF'!O529,'5.GBP NCCF'!O529,'6.Other(Incld) NCCF'!O529)</f>
        <v>0</v>
      </c>
      <c r="P529" s="152">
        <f>SUM('2.CAD NCCF'!P529,'3.USD NCCF'!P529,'4.EUR NCCF'!P529,'5.GBP NCCF'!P529,'6.Other(Incld) NCCF'!P529)</f>
        <v>0</v>
      </c>
      <c r="Q529" s="152">
        <f>SUM('2.CAD NCCF'!Q529,'3.USD NCCF'!Q529,'4.EUR NCCF'!Q529,'5.GBP NCCF'!Q529,'6.Other(Incld) NCCF'!Q529)</f>
        <v>0</v>
      </c>
      <c r="R529" s="152">
        <f>SUM('2.CAD NCCF'!R529,'3.USD NCCF'!R529,'4.EUR NCCF'!R529,'5.GBP NCCF'!R529,'6.Other(Incld) NCCF'!R529)</f>
        <v>0</v>
      </c>
      <c r="S529" s="152">
        <f>SUM('2.CAD NCCF'!S529,'3.USD NCCF'!S529,'4.EUR NCCF'!S529,'5.GBP NCCF'!S529,'6.Other(Incld) NCCF'!S529)</f>
        <v>0</v>
      </c>
      <c r="T529" s="152">
        <f>SUM('2.CAD NCCF'!T529,'3.USD NCCF'!T529,'4.EUR NCCF'!T529,'5.GBP NCCF'!T529,'6.Other(Incld) NCCF'!T529)</f>
        <v>0</v>
      </c>
      <c r="U529" s="152">
        <f>SUM('2.CAD NCCF'!U529,'3.USD NCCF'!U529,'4.EUR NCCF'!U529,'5.GBP NCCF'!U529,'6.Other(Incld) NCCF'!U529)</f>
        <v>0</v>
      </c>
      <c r="V529" s="165">
        <f>SUM('2.CAD NCCF'!V529,'3.USD NCCF'!V529,'4.EUR NCCF'!V529,'5.GBP NCCF'!V529,'6.Other(Incld) NCCF'!V529)</f>
        <v>0</v>
      </c>
      <c r="W529" s="121">
        <f>SUM('2.CAD NCCF'!W529,'3.USD NCCF'!W529,'4.EUR NCCF'!W529,'5.GBP NCCF'!W529,'6.Other(Incld) NCCF'!W529)</f>
        <v>0</v>
      </c>
      <c r="X529" s="71"/>
      <c r="Y529" s="326"/>
    </row>
    <row r="530" spans="1:25" s="124" customFormat="1" ht="12.75" customHeight="1" outlineLevel="1" x14ac:dyDescent="0.25">
      <c r="A530" s="71"/>
      <c r="B530" s="30"/>
      <c r="C530" s="24"/>
      <c r="D530" s="24"/>
      <c r="E530" s="24"/>
      <c r="F530" s="146" t="s">
        <v>320</v>
      </c>
      <c r="G530" s="380">
        <f>SUM('2.CAD NCCF'!G530,'3.USD NCCF'!G530,'4.EUR NCCF'!G530,'5.GBP NCCF'!G530,'6.Other(Incld) NCCF'!G530)</f>
        <v>0</v>
      </c>
      <c r="H530" s="208">
        <f>SUM('2.CAD NCCF'!H530,'3.USD NCCF'!H530,'4.EUR NCCF'!H530,'5.GBP NCCF'!H530,'6.Other(Incld) NCCF'!H530)</f>
        <v>0</v>
      </c>
      <c r="I530" s="149">
        <f>SUM('2.CAD NCCF'!I530,'3.USD NCCF'!I530,'4.EUR NCCF'!I530,'5.GBP NCCF'!I530,'6.Other(Incld) NCCF'!I530)</f>
        <v>0</v>
      </c>
      <c r="J530" s="149">
        <f>SUM('2.CAD NCCF'!J530,'3.USD NCCF'!J530,'4.EUR NCCF'!J530,'5.GBP NCCF'!J530,'6.Other(Incld) NCCF'!J530)</f>
        <v>0</v>
      </c>
      <c r="K530" s="167">
        <f>SUM('2.CAD NCCF'!K530,'3.USD NCCF'!K530,'4.EUR NCCF'!K530,'5.GBP NCCF'!K530,'6.Other(Incld) NCCF'!K530)</f>
        <v>0</v>
      </c>
      <c r="L530" s="148">
        <f>SUM('2.CAD NCCF'!L530,'3.USD NCCF'!L530,'4.EUR NCCF'!L530,'5.GBP NCCF'!L530,'6.Other(Incld) NCCF'!L530)</f>
        <v>0</v>
      </c>
      <c r="M530" s="162">
        <f>SUM('2.CAD NCCF'!M530,'3.USD NCCF'!M530,'4.EUR NCCF'!M530,'5.GBP NCCF'!M530,'6.Other(Incld) NCCF'!M530)</f>
        <v>0</v>
      </c>
      <c r="N530" s="152">
        <f>SUM('2.CAD NCCF'!N530,'3.USD NCCF'!N530,'4.EUR NCCF'!N530,'5.GBP NCCF'!N530,'6.Other(Incld) NCCF'!N530)</f>
        <v>0</v>
      </c>
      <c r="O530" s="152">
        <f>SUM('2.CAD NCCF'!O530,'3.USD NCCF'!O530,'4.EUR NCCF'!O530,'5.GBP NCCF'!O530,'6.Other(Incld) NCCF'!O530)</f>
        <v>0</v>
      </c>
      <c r="P530" s="152">
        <f>SUM('2.CAD NCCF'!P530,'3.USD NCCF'!P530,'4.EUR NCCF'!P530,'5.GBP NCCF'!P530,'6.Other(Incld) NCCF'!P530)</f>
        <v>0</v>
      </c>
      <c r="Q530" s="152">
        <f>SUM('2.CAD NCCF'!Q530,'3.USD NCCF'!Q530,'4.EUR NCCF'!Q530,'5.GBP NCCF'!Q530,'6.Other(Incld) NCCF'!Q530)</f>
        <v>0</v>
      </c>
      <c r="R530" s="152">
        <f>SUM('2.CAD NCCF'!R530,'3.USD NCCF'!R530,'4.EUR NCCF'!R530,'5.GBP NCCF'!R530,'6.Other(Incld) NCCF'!R530)</f>
        <v>0</v>
      </c>
      <c r="S530" s="152">
        <f>SUM('2.CAD NCCF'!S530,'3.USD NCCF'!S530,'4.EUR NCCF'!S530,'5.GBP NCCF'!S530,'6.Other(Incld) NCCF'!S530)</f>
        <v>0</v>
      </c>
      <c r="T530" s="152">
        <f>SUM('2.CAD NCCF'!T530,'3.USD NCCF'!T530,'4.EUR NCCF'!T530,'5.GBP NCCF'!T530,'6.Other(Incld) NCCF'!T530)</f>
        <v>0</v>
      </c>
      <c r="U530" s="152">
        <f>SUM('2.CAD NCCF'!U530,'3.USD NCCF'!U530,'4.EUR NCCF'!U530,'5.GBP NCCF'!U530,'6.Other(Incld) NCCF'!U530)</f>
        <v>0</v>
      </c>
      <c r="V530" s="165">
        <f>SUM('2.CAD NCCF'!V530,'3.USD NCCF'!V530,'4.EUR NCCF'!V530,'5.GBP NCCF'!V530,'6.Other(Incld) NCCF'!V530)</f>
        <v>0</v>
      </c>
      <c r="W530" s="121">
        <f>SUM('2.CAD NCCF'!W530,'3.USD NCCF'!W530,'4.EUR NCCF'!W530,'5.GBP NCCF'!W530,'6.Other(Incld) NCCF'!W530)</f>
        <v>0</v>
      </c>
      <c r="X530" s="71"/>
      <c r="Y530" s="326"/>
    </row>
    <row r="531" spans="1:25" s="124" customFormat="1" ht="12.75" customHeight="1" outlineLevel="1" x14ac:dyDescent="0.25">
      <c r="A531" s="71"/>
      <c r="B531" s="30"/>
      <c r="C531" s="24"/>
      <c r="D531" s="24"/>
      <c r="E531" s="24"/>
      <c r="F531" s="146" t="s">
        <v>321</v>
      </c>
      <c r="G531" s="173">
        <f>SUM('2.CAD NCCF'!G531,'3.USD NCCF'!G531,'4.EUR NCCF'!G531,'5.GBP NCCF'!G531,'6.Other(Incld) NCCF'!G531)</f>
        <v>0</v>
      </c>
      <c r="H531" s="161">
        <f>SUM('2.CAD NCCF'!H531,'3.USD NCCF'!H531,'4.EUR NCCF'!H531,'5.GBP NCCF'!H531,'6.Other(Incld) NCCF'!H531)</f>
        <v>0</v>
      </c>
      <c r="I531" s="149">
        <f>SUM('2.CAD NCCF'!I531,'3.USD NCCF'!I531,'4.EUR NCCF'!I531,'5.GBP NCCF'!I531,'6.Other(Incld) NCCF'!I531)</f>
        <v>0</v>
      </c>
      <c r="J531" s="149">
        <f>SUM('2.CAD NCCF'!J531,'3.USD NCCF'!J531,'4.EUR NCCF'!J531,'5.GBP NCCF'!J531,'6.Other(Incld) NCCF'!J531)</f>
        <v>0</v>
      </c>
      <c r="K531" s="167">
        <f>SUM('2.CAD NCCF'!K531,'3.USD NCCF'!K531,'4.EUR NCCF'!K531,'5.GBP NCCF'!K531,'6.Other(Incld) NCCF'!K531)</f>
        <v>0</v>
      </c>
      <c r="L531" s="148">
        <f>SUM('2.CAD NCCF'!L531,'3.USD NCCF'!L531,'4.EUR NCCF'!L531,'5.GBP NCCF'!L531,'6.Other(Incld) NCCF'!L531)</f>
        <v>0</v>
      </c>
      <c r="M531" s="162">
        <f>SUM('2.CAD NCCF'!M531,'3.USD NCCF'!M531,'4.EUR NCCF'!M531,'5.GBP NCCF'!M531,'6.Other(Incld) NCCF'!M531)</f>
        <v>0</v>
      </c>
      <c r="N531" s="152">
        <f>SUM('2.CAD NCCF'!N531,'3.USD NCCF'!N531,'4.EUR NCCF'!N531,'5.GBP NCCF'!N531,'6.Other(Incld) NCCF'!N531)</f>
        <v>0</v>
      </c>
      <c r="O531" s="152">
        <f>SUM('2.CAD NCCF'!O531,'3.USD NCCF'!O531,'4.EUR NCCF'!O531,'5.GBP NCCF'!O531,'6.Other(Incld) NCCF'!O531)</f>
        <v>0</v>
      </c>
      <c r="P531" s="152">
        <f>SUM('2.CAD NCCF'!P531,'3.USD NCCF'!P531,'4.EUR NCCF'!P531,'5.GBP NCCF'!P531,'6.Other(Incld) NCCF'!P531)</f>
        <v>0</v>
      </c>
      <c r="Q531" s="152">
        <f>SUM('2.CAD NCCF'!Q531,'3.USD NCCF'!Q531,'4.EUR NCCF'!Q531,'5.GBP NCCF'!Q531,'6.Other(Incld) NCCF'!Q531)</f>
        <v>0</v>
      </c>
      <c r="R531" s="152">
        <f>SUM('2.CAD NCCF'!R531,'3.USD NCCF'!R531,'4.EUR NCCF'!R531,'5.GBP NCCF'!R531,'6.Other(Incld) NCCF'!R531)</f>
        <v>0</v>
      </c>
      <c r="S531" s="152">
        <f>SUM('2.CAD NCCF'!S531,'3.USD NCCF'!S531,'4.EUR NCCF'!S531,'5.GBP NCCF'!S531,'6.Other(Incld) NCCF'!S531)</f>
        <v>0</v>
      </c>
      <c r="T531" s="152">
        <f>SUM('2.CAD NCCF'!T531,'3.USD NCCF'!T531,'4.EUR NCCF'!T531,'5.GBP NCCF'!T531,'6.Other(Incld) NCCF'!T531)</f>
        <v>0</v>
      </c>
      <c r="U531" s="152">
        <f>SUM('2.CAD NCCF'!U531,'3.USD NCCF'!U531,'4.EUR NCCF'!U531,'5.GBP NCCF'!U531,'6.Other(Incld) NCCF'!U531)</f>
        <v>0</v>
      </c>
      <c r="V531" s="165">
        <f>SUM('2.CAD NCCF'!V531,'3.USD NCCF'!V531,'4.EUR NCCF'!V531,'5.GBP NCCF'!V531,'6.Other(Incld) NCCF'!V531)</f>
        <v>0</v>
      </c>
      <c r="W531" s="121">
        <f>SUM('2.CAD NCCF'!W531,'3.USD NCCF'!W531,'4.EUR NCCF'!W531,'5.GBP NCCF'!W531,'6.Other(Incld) NCCF'!W531)</f>
        <v>0</v>
      </c>
      <c r="X531" s="71"/>
      <c r="Y531" s="326"/>
    </row>
    <row r="532" spans="1:25" s="124" customFormat="1" ht="12.75" customHeight="1" outlineLevel="1" x14ac:dyDescent="0.25">
      <c r="A532" s="71"/>
      <c r="B532" s="30"/>
      <c r="C532" s="24"/>
      <c r="D532" s="24"/>
      <c r="E532" s="24"/>
      <c r="F532" s="146" t="s">
        <v>322</v>
      </c>
      <c r="G532" s="160">
        <f>SUM('2.CAD NCCF'!G532,'3.USD NCCF'!G532,'4.EUR NCCF'!G532,'5.GBP NCCF'!G532,'6.Other(Incld) NCCF'!G532)</f>
        <v>0</v>
      </c>
      <c r="H532" s="161">
        <f>SUM('2.CAD NCCF'!H532,'3.USD NCCF'!H532,'4.EUR NCCF'!H532,'5.GBP NCCF'!H532,'6.Other(Incld) NCCF'!H532)</f>
        <v>0</v>
      </c>
      <c r="I532" s="149">
        <f>SUM('2.CAD NCCF'!I532,'3.USD NCCF'!I532,'4.EUR NCCF'!I532,'5.GBP NCCF'!I532,'6.Other(Incld) NCCF'!I532)</f>
        <v>0</v>
      </c>
      <c r="J532" s="149">
        <f>SUM('2.CAD NCCF'!J532,'3.USD NCCF'!J532,'4.EUR NCCF'!J532,'5.GBP NCCF'!J532,'6.Other(Incld) NCCF'!J532)</f>
        <v>0</v>
      </c>
      <c r="K532" s="167">
        <f>SUM('2.CAD NCCF'!K532,'3.USD NCCF'!K532,'4.EUR NCCF'!K532,'5.GBP NCCF'!K532,'6.Other(Incld) NCCF'!K532)</f>
        <v>0</v>
      </c>
      <c r="L532" s="148">
        <f>SUM('2.CAD NCCF'!L532,'3.USD NCCF'!L532,'4.EUR NCCF'!L532,'5.GBP NCCF'!L532,'6.Other(Incld) NCCF'!L532)</f>
        <v>0</v>
      </c>
      <c r="M532" s="162">
        <f>SUM('2.CAD NCCF'!M532,'3.USD NCCF'!M532,'4.EUR NCCF'!M532,'5.GBP NCCF'!M532,'6.Other(Incld) NCCF'!M532)</f>
        <v>0</v>
      </c>
      <c r="N532" s="152">
        <f>SUM('2.CAD NCCF'!N532,'3.USD NCCF'!N532,'4.EUR NCCF'!N532,'5.GBP NCCF'!N532,'6.Other(Incld) NCCF'!N532)</f>
        <v>0</v>
      </c>
      <c r="O532" s="152">
        <f>SUM('2.CAD NCCF'!O532,'3.USD NCCF'!O532,'4.EUR NCCF'!O532,'5.GBP NCCF'!O532,'6.Other(Incld) NCCF'!O532)</f>
        <v>0</v>
      </c>
      <c r="P532" s="152">
        <f>SUM('2.CAD NCCF'!P532,'3.USD NCCF'!P532,'4.EUR NCCF'!P532,'5.GBP NCCF'!P532,'6.Other(Incld) NCCF'!P532)</f>
        <v>0</v>
      </c>
      <c r="Q532" s="152">
        <f>SUM('2.CAD NCCF'!Q532,'3.USD NCCF'!Q532,'4.EUR NCCF'!Q532,'5.GBP NCCF'!Q532,'6.Other(Incld) NCCF'!Q532)</f>
        <v>0</v>
      </c>
      <c r="R532" s="152">
        <f>SUM('2.CAD NCCF'!R532,'3.USD NCCF'!R532,'4.EUR NCCF'!R532,'5.GBP NCCF'!R532,'6.Other(Incld) NCCF'!R532)</f>
        <v>0</v>
      </c>
      <c r="S532" s="152">
        <f>SUM('2.CAD NCCF'!S532,'3.USD NCCF'!S532,'4.EUR NCCF'!S532,'5.GBP NCCF'!S532,'6.Other(Incld) NCCF'!S532)</f>
        <v>0</v>
      </c>
      <c r="T532" s="152">
        <f>SUM('2.CAD NCCF'!T532,'3.USD NCCF'!T532,'4.EUR NCCF'!T532,'5.GBP NCCF'!T532,'6.Other(Incld) NCCF'!T532)</f>
        <v>0</v>
      </c>
      <c r="U532" s="152">
        <f>SUM('2.CAD NCCF'!U532,'3.USD NCCF'!U532,'4.EUR NCCF'!U532,'5.GBP NCCF'!U532,'6.Other(Incld) NCCF'!U532)</f>
        <v>0</v>
      </c>
      <c r="V532" s="165">
        <f>SUM('2.CAD NCCF'!V532,'3.USD NCCF'!V532,'4.EUR NCCF'!V532,'5.GBP NCCF'!V532,'6.Other(Incld) NCCF'!V532)</f>
        <v>0</v>
      </c>
      <c r="W532" s="121">
        <f>SUM('2.CAD NCCF'!W532,'3.USD NCCF'!W532,'4.EUR NCCF'!W532,'5.GBP NCCF'!W532,'6.Other(Incld) NCCF'!W532)</f>
        <v>0</v>
      </c>
      <c r="X532" s="71"/>
      <c r="Y532" s="326"/>
    </row>
    <row r="533" spans="1:25" s="124" customFormat="1" ht="12.75" customHeight="1" x14ac:dyDescent="0.25">
      <c r="A533" s="71"/>
      <c r="B533" s="30"/>
      <c r="C533" s="24"/>
      <c r="D533" s="23" t="s">
        <v>323</v>
      </c>
      <c r="E533" s="23"/>
      <c r="F533" s="23"/>
      <c r="G533" s="68">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71"/>
      <c r="Y533" s="329"/>
    </row>
    <row r="534" spans="1:25" s="124" customFormat="1" ht="12.75" customHeight="1" outlineLevel="2" x14ac:dyDescent="0.25">
      <c r="A534" s="71"/>
      <c r="B534" s="542"/>
      <c r="C534" s="24"/>
      <c r="D534" s="24"/>
      <c r="E534" s="24"/>
      <c r="F534" s="146" t="s">
        <v>324</v>
      </c>
      <c r="G534" s="173">
        <f>SUM('2.CAD NCCF'!G534,'3.USD NCCF'!G534,'4.EUR NCCF'!G534,'5.GBP NCCF'!G534,'6.Other(Incld) NCCF'!G534)</f>
        <v>0</v>
      </c>
      <c r="H534" s="161">
        <f>SUM('2.CAD NCCF'!H534,'3.USD NCCF'!H534,'4.EUR NCCF'!H534,'5.GBP NCCF'!H534,'6.Other(Incld) NCCF'!H534)</f>
        <v>0</v>
      </c>
      <c r="I534" s="149">
        <f>SUM('2.CAD NCCF'!I534,'3.USD NCCF'!I534,'4.EUR NCCF'!I534,'5.GBP NCCF'!I534,'6.Other(Incld) NCCF'!I534)</f>
        <v>0</v>
      </c>
      <c r="J534" s="149">
        <f>SUM('2.CAD NCCF'!J534,'3.USD NCCF'!J534,'4.EUR NCCF'!J534,'5.GBP NCCF'!J534,'6.Other(Incld) NCCF'!J534)</f>
        <v>0</v>
      </c>
      <c r="K534" s="167">
        <f>SUM('2.CAD NCCF'!K534,'3.USD NCCF'!K534,'4.EUR NCCF'!K534,'5.GBP NCCF'!K534,'6.Other(Incld) NCCF'!K534)</f>
        <v>0</v>
      </c>
      <c r="L534" s="148">
        <f>SUM('2.CAD NCCF'!L534,'3.USD NCCF'!L534,'4.EUR NCCF'!L534,'5.GBP NCCF'!L534,'6.Other(Incld) NCCF'!L534)</f>
        <v>0</v>
      </c>
      <c r="M534" s="162">
        <f>SUM('2.CAD NCCF'!M534,'3.USD NCCF'!M534,'4.EUR NCCF'!M534,'5.GBP NCCF'!M534,'6.Other(Incld) NCCF'!M534)</f>
        <v>0</v>
      </c>
      <c r="N534" s="152">
        <f>SUM('2.CAD NCCF'!N534,'3.USD NCCF'!N534,'4.EUR NCCF'!N534,'5.GBP NCCF'!N534,'6.Other(Incld) NCCF'!N534)</f>
        <v>0</v>
      </c>
      <c r="O534" s="152">
        <f>SUM('2.CAD NCCF'!O534,'3.USD NCCF'!O534,'4.EUR NCCF'!O534,'5.GBP NCCF'!O534,'6.Other(Incld) NCCF'!O534)</f>
        <v>0</v>
      </c>
      <c r="P534" s="152">
        <f>SUM('2.CAD NCCF'!P534,'3.USD NCCF'!P534,'4.EUR NCCF'!P534,'5.GBP NCCF'!P534,'6.Other(Incld) NCCF'!P534)</f>
        <v>0</v>
      </c>
      <c r="Q534" s="152">
        <f>SUM('2.CAD NCCF'!Q534,'3.USD NCCF'!Q534,'4.EUR NCCF'!Q534,'5.GBP NCCF'!Q534,'6.Other(Incld) NCCF'!Q534)</f>
        <v>0</v>
      </c>
      <c r="R534" s="152">
        <f>SUM('2.CAD NCCF'!R534,'3.USD NCCF'!R534,'4.EUR NCCF'!R534,'5.GBP NCCF'!R534,'6.Other(Incld) NCCF'!R534)</f>
        <v>0</v>
      </c>
      <c r="S534" s="152">
        <f>SUM('2.CAD NCCF'!S534,'3.USD NCCF'!S534,'4.EUR NCCF'!S534,'5.GBP NCCF'!S534,'6.Other(Incld) NCCF'!S534)</f>
        <v>0</v>
      </c>
      <c r="T534" s="152">
        <f>SUM('2.CAD NCCF'!T534,'3.USD NCCF'!T534,'4.EUR NCCF'!T534,'5.GBP NCCF'!T534,'6.Other(Incld) NCCF'!T534)</f>
        <v>0</v>
      </c>
      <c r="U534" s="152">
        <f>SUM('2.CAD NCCF'!U534,'3.USD NCCF'!U534,'4.EUR NCCF'!U534,'5.GBP NCCF'!U534,'6.Other(Incld) NCCF'!U534)</f>
        <v>0</v>
      </c>
      <c r="V534" s="165">
        <f>SUM('2.CAD NCCF'!V534,'3.USD NCCF'!V534,'4.EUR NCCF'!V534,'5.GBP NCCF'!V534,'6.Other(Incld) NCCF'!V534)</f>
        <v>0</v>
      </c>
      <c r="W534" s="121">
        <f>SUM('2.CAD NCCF'!W534,'3.USD NCCF'!W534,'4.EUR NCCF'!W534,'5.GBP NCCF'!W534,'6.Other(Incld) NCCF'!W534)</f>
        <v>0</v>
      </c>
      <c r="X534" s="71"/>
      <c r="Y534" s="326"/>
    </row>
    <row r="535" spans="1:25" s="124" customFormat="1" ht="12.75" customHeight="1" outlineLevel="2" x14ac:dyDescent="0.25">
      <c r="A535" s="71"/>
      <c r="B535" s="542"/>
      <c r="C535" s="24"/>
      <c r="D535" s="24"/>
      <c r="E535" s="24"/>
      <c r="F535" s="146" t="s">
        <v>325</v>
      </c>
      <c r="G535" s="173">
        <f>SUM('2.CAD NCCF'!G535,'3.USD NCCF'!G535,'4.EUR NCCF'!G535,'5.GBP NCCF'!G535,'6.Other(Incld) NCCF'!G535)</f>
        <v>0</v>
      </c>
      <c r="H535" s="161">
        <f>SUM('2.CAD NCCF'!H535,'3.USD NCCF'!H535,'4.EUR NCCF'!H535,'5.GBP NCCF'!H535,'6.Other(Incld) NCCF'!H535)</f>
        <v>0</v>
      </c>
      <c r="I535" s="149">
        <f>SUM('2.CAD NCCF'!I535,'3.USD NCCF'!I535,'4.EUR NCCF'!I535,'5.GBP NCCF'!I535,'6.Other(Incld) NCCF'!I535)</f>
        <v>0</v>
      </c>
      <c r="J535" s="149">
        <f>SUM('2.CAD NCCF'!J535,'3.USD NCCF'!J535,'4.EUR NCCF'!J535,'5.GBP NCCF'!J535,'6.Other(Incld) NCCF'!J535)</f>
        <v>0</v>
      </c>
      <c r="K535" s="167">
        <f>SUM('2.CAD NCCF'!K535,'3.USD NCCF'!K535,'4.EUR NCCF'!K535,'5.GBP NCCF'!K535,'6.Other(Incld) NCCF'!K535)</f>
        <v>0</v>
      </c>
      <c r="L535" s="148">
        <f>SUM('2.CAD NCCF'!L535,'3.USD NCCF'!L535,'4.EUR NCCF'!L535,'5.GBP NCCF'!L535,'6.Other(Incld) NCCF'!L535)</f>
        <v>0</v>
      </c>
      <c r="M535" s="162">
        <f>SUM('2.CAD NCCF'!M535,'3.USD NCCF'!M535,'4.EUR NCCF'!M535,'5.GBP NCCF'!M535,'6.Other(Incld) NCCF'!M535)</f>
        <v>0</v>
      </c>
      <c r="N535" s="152">
        <f>SUM('2.CAD NCCF'!N535,'3.USD NCCF'!N535,'4.EUR NCCF'!N535,'5.GBP NCCF'!N535,'6.Other(Incld) NCCF'!N535)</f>
        <v>0</v>
      </c>
      <c r="O535" s="152">
        <f>SUM('2.CAD NCCF'!O535,'3.USD NCCF'!O535,'4.EUR NCCF'!O535,'5.GBP NCCF'!O535,'6.Other(Incld) NCCF'!O535)</f>
        <v>0</v>
      </c>
      <c r="P535" s="152">
        <f>SUM('2.CAD NCCF'!P535,'3.USD NCCF'!P535,'4.EUR NCCF'!P535,'5.GBP NCCF'!P535,'6.Other(Incld) NCCF'!P535)</f>
        <v>0</v>
      </c>
      <c r="Q535" s="152">
        <f>SUM('2.CAD NCCF'!Q535,'3.USD NCCF'!Q535,'4.EUR NCCF'!Q535,'5.GBP NCCF'!Q535,'6.Other(Incld) NCCF'!Q535)</f>
        <v>0</v>
      </c>
      <c r="R535" s="152">
        <f>SUM('2.CAD NCCF'!R535,'3.USD NCCF'!R535,'4.EUR NCCF'!R535,'5.GBP NCCF'!R535,'6.Other(Incld) NCCF'!R535)</f>
        <v>0</v>
      </c>
      <c r="S535" s="152">
        <f>SUM('2.CAD NCCF'!S535,'3.USD NCCF'!S535,'4.EUR NCCF'!S535,'5.GBP NCCF'!S535,'6.Other(Incld) NCCF'!S535)</f>
        <v>0</v>
      </c>
      <c r="T535" s="152">
        <f>SUM('2.CAD NCCF'!T535,'3.USD NCCF'!T535,'4.EUR NCCF'!T535,'5.GBP NCCF'!T535,'6.Other(Incld) NCCF'!T535)</f>
        <v>0</v>
      </c>
      <c r="U535" s="152">
        <f>SUM('2.CAD NCCF'!U535,'3.USD NCCF'!U535,'4.EUR NCCF'!U535,'5.GBP NCCF'!U535,'6.Other(Incld) NCCF'!U535)</f>
        <v>0</v>
      </c>
      <c r="V535" s="165">
        <f>SUM('2.CAD NCCF'!V535,'3.USD NCCF'!V535,'4.EUR NCCF'!V535,'5.GBP NCCF'!V535,'6.Other(Incld) NCCF'!V535)</f>
        <v>0</v>
      </c>
      <c r="W535" s="121">
        <f>SUM('2.CAD NCCF'!W535,'3.USD NCCF'!W535,'4.EUR NCCF'!W535,'5.GBP NCCF'!W535,'6.Other(Incld) NCCF'!W535)</f>
        <v>0</v>
      </c>
      <c r="X535" s="71"/>
      <c r="Y535" s="326"/>
    </row>
    <row r="536" spans="1:25" s="124" customFormat="1" ht="12.75" customHeight="1" outlineLevel="2" x14ac:dyDescent="0.25">
      <c r="A536" s="71"/>
      <c r="B536" s="542"/>
      <c r="C536" s="24"/>
      <c r="D536" s="24"/>
      <c r="E536" s="24"/>
      <c r="F536" s="146" t="s">
        <v>326</v>
      </c>
      <c r="G536" s="173">
        <f>SUM('2.CAD NCCF'!G536,'3.USD NCCF'!G536,'4.EUR NCCF'!G536,'5.GBP NCCF'!G536,'6.Other(Incld) NCCF'!G536)</f>
        <v>0</v>
      </c>
      <c r="H536" s="161">
        <f>SUM('2.CAD NCCF'!H536,'3.USD NCCF'!H536,'4.EUR NCCF'!H536,'5.GBP NCCF'!H536,'6.Other(Incld) NCCF'!H536)</f>
        <v>0</v>
      </c>
      <c r="I536" s="149">
        <f>SUM('2.CAD NCCF'!I536,'3.USD NCCF'!I536,'4.EUR NCCF'!I536,'5.GBP NCCF'!I536,'6.Other(Incld) NCCF'!I536)</f>
        <v>0</v>
      </c>
      <c r="J536" s="149">
        <f>SUM('2.CAD NCCF'!J536,'3.USD NCCF'!J536,'4.EUR NCCF'!J536,'5.GBP NCCF'!J536,'6.Other(Incld) NCCF'!J536)</f>
        <v>0</v>
      </c>
      <c r="K536" s="167">
        <f>SUM('2.CAD NCCF'!K536,'3.USD NCCF'!K536,'4.EUR NCCF'!K536,'5.GBP NCCF'!K536,'6.Other(Incld) NCCF'!K536)</f>
        <v>0</v>
      </c>
      <c r="L536" s="148">
        <f>SUM('2.CAD NCCF'!L536,'3.USD NCCF'!L536,'4.EUR NCCF'!L536,'5.GBP NCCF'!L536,'6.Other(Incld) NCCF'!L536)</f>
        <v>0</v>
      </c>
      <c r="M536" s="162">
        <f>SUM('2.CAD NCCF'!M536,'3.USD NCCF'!M536,'4.EUR NCCF'!M536,'5.GBP NCCF'!M536,'6.Other(Incld) NCCF'!M536)</f>
        <v>0</v>
      </c>
      <c r="N536" s="152">
        <f>SUM('2.CAD NCCF'!N536,'3.USD NCCF'!N536,'4.EUR NCCF'!N536,'5.GBP NCCF'!N536,'6.Other(Incld) NCCF'!N536)</f>
        <v>0</v>
      </c>
      <c r="O536" s="152">
        <f>SUM('2.CAD NCCF'!O536,'3.USD NCCF'!O536,'4.EUR NCCF'!O536,'5.GBP NCCF'!O536,'6.Other(Incld) NCCF'!O536)</f>
        <v>0</v>
      </c>
      <c r="P536" s="152">
        <f>SUM('2.CAD NCCF'!P536,'3.USD NCCF'!P536,'4.EUR NCCF'!P536,'5.GBP NCCF'!P536,'6.Other(Incld) NCCF'!P536)</f>
        <v>0</v>
      </c>
      <c r="Q536" s="152">
        <f>SUM('2.CAD NCCF'!Q536,'3.USD NCCF'!Q536,'4.EUR NCCF'!Q536,'5.GBP NCCF'!Q536,'6.Other(Incld) NCCF'!Q536)</f>
        <v>0</v>
      </c>
      <c r="R536" s="152">
        <f>SUM('2.CAD NCCF'!R536,'3.USD NCCF'!R536,'4.EUR NCCF'!R536,'5.GBP NCCF'!R536,'6.Other(Incld) NCCF'!R536)</f>
        <v>0</v>
      </c>
      <c r="S536" s="152">
        <f>SUM('2.CAD NCCF'!S536,'3.USD NCCF'!S536,'4.EUR NCCF'!S536,'5.GBP NCCF'!S536,'6.Other(Incld) NCCF'!S536)</f>
        <v>0</v>
      </c>
      <c r="T536" s="152">
        <f>SUM('2.CAD NCCF'!T536,'3.USD NCCF'!T536,'4.EUR NCCF'!T536,'5.GBP NCCF'!T536,'6.Other(Incld) NCCF'!T536)</f>
        <v>0</v>
      </c>
      <c r="U536" s="152">
        <f>SUM('2.CAD NCCF'!U536,'3.USD NCCF'!U536,'4.EUR NCCF'!U536,'5.GBP NCCF'!U536,'6.Other(Incld) NCCF'!U536)</f>
        <v>0</v>
      </c>
      <c r="V536" s="165">
        <f>SUM('2.CAD NCCF'!V536,'3.USD NCCF'!V536,'4.EUR NCCF'!V536,'5.GBP NCCF'!V536,'6.Other(Incld) NCCF'!V536)</f>
        <v>0</v>
      </c>
      <c r="W536" s="121">
        <f>SUM('2.CAD NCCF'!W536,'3.USD NCCF'!W536,'4.EUR NCCF'!W536,'5.GBP NCCF'!W536,'6.Other(Incld) NCCF'!W536)</f>
        <v>0</v>
      </c>
      <c r="X536" s="71"/>
      <c r="Y536" s="326"/>
    </row>
    <row r="537" spans="1:25" s="124" customFormat="1" ht="12.75" customHeight="1" outlineLevel="2" x14ac:dyDescent="0.25">
      <c r="A537" s="71"/>
      <c r="B537" s="542"/>
      <c r="C537" s="24"/>
      <c r="D537" s="24"/>
      <c r="E537" s="24"/>
      <c r="F537" s="146" t="s">
        <v>327</v>
      </c>
      <c r="G537" s="173">
        <f>SUM('2.CAD NCCF'!G537,'3.USD NCCF'!G537,'4.EUR NCCF'!G537,'5.GBP NCCF'!G537,'6.Other(Incld) NCCF'!G537)</f>
        <v>0</v>
      </c>
      <c r="H537" s="161">
        <f>SUM('2.CAD NCCF'!H537,'3.USD NCCF'!H537,'4.EUR NCCF'!H537,'5.GBP NCCF'!H537,'6.Other(Incld) NCCF'!H537)</f>
        <v>0</v>
      </c>
      <c r="I537" s="149">
        <f>SUM('2.CAD NCCF'!I537,'3.USD NCCF'!I537,'4.EUR NCCF'!I537,'5.GBP NCCF'!I537,'6.Other(Incld) NCCF'!I537)</f>
        <v>0</v>
      </c>
      <c r="J537" s="149">
        <f>SUM('2.CAD NCCF'!J537,'3.USD NCCF'!J537,'4.EUR NCCF'!J537,'5.GBP NCCF'!J537,'6.Other(Incld) NCCF'!J537)</f>
        <v>0</v>
      </c>
      <c r="K537" s="167">
        <f>SUM('2.CAD NCCF'!K537,'3.USD NCCF'!K537,'4.EUR NCCF'!K537,'5.GBP NCCF'!K537,'6.Other(Incld) NCCF'!K537)</f>
        <v>0</v>
      </c>
      <c r="L537" s="148">
        <f>SUM('2.CAD NCCF'!L537,'3.USD NCCF'!L537,'4.EUR NCCF'!L537,'5.GBP NCCF'!L537,'6.Other(Incld) NCCF'!L537)</f>
        <v>0</v>
      </c>
      <c r="M537" s="162">
        <f>SUM('2.CAD NCCF'!M537,'3.USD NCCF'!M537,'4.EUR NCCF'!M537,'5.GBP NCCF'!M537,'6.Other(Incld) NCCF'!M537)</f>
        <v>0</v>
      </c>
      <c r="N537" s="152">
        <f>SUM('2.CAD NCCF'!N537,'3.USD NCCF'!N537,'4.EUR NCCF'!N537,'5.GBP NCCF'!N537,'6.Other(Incld) NCCF'!N537)</f>
        <v>0</v>
      </c>
      <c r="O537" s="152">
        <f>SUM('2.CAD NCCF'!O537,'3.USD NCCF'!O537,'4.EUR NCCF'!O537,'5.GBP NCCF'!O537,'6.Other(Incld) NCCF'!O537)</f>
        <v>0</v>
      </c>
      <c r="P537" s="152">
        <f>SUM('2.CAD NCCF'!P537,'3.USD NCCF'!P537,'4.EUR NCCF'!P537,'5.GBP NCCF'!P537,'6.Other(Incld) NCCF'!P537)</f>
        <v>0</v>
      </c>
      <c r="Q537" s="152">
        <f>SUM('2.CAD NCCF'!Q537,'3.USD NCCF'!Q537,'4.EUR NCCF'!Q537,'5.GBP NCCF'!Q537,'6.Other(Incld) NCCF'!Q537)</f>
        <v>0</v>
      </c>
      <c r="R537" s="152">
        <f>SUM('2.CAD NCCF'!R537,'3.USD NCCF'!R537,'4.EUR NCCF'!R537,'5.GBP NCCF'!R537,'6.Other(Incld) NCCF'!R537)</f>
        <v>0</v>
      </c>
      <c r="S537" s="152">
        <f>SUM('2.CAD NCCF'!S537,'3.USD NCCF'!S537,'4.EUR NCCF'!S537,'5.GBP NCCF'!S537,'6.Other(Incld) NCCF'!S537)</f>
        <v>0</v>
      </c>
      <c r="T537" s="152">
        <f>SUM('2.CAD NCCF'!T537,'3.USD NCCF'!T537,'4.EUR NCCF'!T537,'5.GBP NCCF'!T537,'6.Other(Incld) NCCF'!T537)</f>
        <v>0</v>
      </c>
      <c r="U537" s="152">
        <f>SUM('2.CAD NCCF'!U537,'3.USD NCCF'!U537,'4.EUR NCCF'!U537,'5.GBP NCCF'!U537,'6.Other(Incld) NCCF'!U537)</f>
        <v>0</v>
      </c>
      <c r="V537" s="165">
        <f>SUM('2.CAD NCCF'!V537,'3.USD NCCF'!V537,'4.EUR NCCF'!V537,'5.GBP NCCF'!V537,'6.Other(Incld) NCCF'!V537)</f>
        <v>0</v>
      </c>
      <c r="W537" s="121">
        <f>SUM('2.CAD NCCF'!W537,'3.USD NCCF'!W537,'4.EUR NCCF'!W537,'5.GBP NCCF'!W537,'6.Other(Incld) NCCF'!W537)</f>
        <v>0</v>
      </c>
      <c r="X537" s="71"/>
      <c r="Y537" s="326"/>
    </row>
    <row r="538" spans="1:25" s="124" customFormat="1" ht="12.75" customHeight="1" outlineLevel="2" x14ac:dyDescent="0.25">
      <c r="A538" s="71"/>
      <c r="B538" s="542"/>
      <c r="C538" s="24"/>
      <c r="D538" s="24"/>
      <c r="E538" s="24"/>
      <c r="F538" s="146" t="s">
        <v>328</v>
      </c>
      <c r="G538" s="173">
        <f>SUM('2.CAD NCCF'!G538,'3.USD NCCF'!G538,'4.EUR NCCF'!G538,'5.GBP NCCF'!G538,'6.Other(Incld) NCCF'!G538)</f>
        <v>0</v>
      </c>
      <c r="H538" s="161">
        <f>SUM('2.CAD NCCF'!H538,'3.USD NCCF'!H538,'4.EUR NCCF'!H538,'5.GBP NCCF'!H538,'6.Other(Incld) NCCF'!H538)</f>
        <v>0</v>
      </c>
      <c r="I538" s="149">
        <f>SUM('2.CAD NCCF'!I538,'3.USD NCCF'!I538,'4.EUR NCCF'!I538,'5.GBP NCCF'!I538,'6.Other(Incld) NCCF'!I538)</f>
        <v>0</v>
      </c>
      <c r="J538" s="149">
        <f>SUM('2.CAD NCCF'!J538,'3.USD NCCF'!J538,'4.EUR NCCF'!J538,'5.GBP NCCF'!J538,'6.Other(Incld) NCCF'!J538)</f>
        <v>0</v>
      </c>
      <c r="K538" s="167">
        <f>SUM('2.CAD NCCF'!K538,'3.USD NCCF'!K538,'4.EUR NCCF'!K538,'5.GBP NCCF'!K538,'6.Other(Incld) NCCF'!K538)</f>
        <v>0</v>
      </c>
      <c r="L538" s="148">
        <f>SUM('2.CAD NCCF'!L538,'3.USD NCCF'!L538,'4.EUR NCCF'!L538,'5.GBP NCCF'!L538,'6.Other(Incld) NCCF'!L538)</f>
        <v>0</v>
      </c>
      <c r="M538" s="162">
        <f>SUM('2.CAD NCCF'!M538,'3.USD NCCF'!M538,'4.EUR NCCF'!M538,'5.GBP NCCF'!M538,'6.Other(Incld) NCCF'!M538)</f>
        <v>0</v>
      </c>
      <c r="N538" s="152">
        <f>SUM('2.CAD NCCF'!N538,'3.USD NCCF'!N538,'4.EUR NCCF'!N538,'5.GBP NCCF'!N538,'6.Other(Incld) NCCF'!N538)</f>
        <v>0</v>
      </c>
      <c r="O538" s="152">
        <f>SUM('2.CAD NCCF'!O538,'3.USD NCCF'!O538,'4.EUR NCCF'!O538,'5.GBP NCCF'!O538,'6.Other(Incld) NCCF'!O538)</f>
        <v>0</v>
      </c>
      <c r="P538" s="152">
        <f>SUM('2.CAD NCCF'!P538,'3.USD NCCF'!P538,'4.EUR NCCF'!P538,'5.GBP NCCF'!P538,'6.Other(Incld) NCCF'!P538)</f>
        <v>0</v>
      </c>
      <c r="Q538" s="152">
        <f>SUM('2.CAD NCCF'!Q538,'3.USD NCCF'!Q538,'4.EUR NCCF'!Q538,'5.GBP NCCF'!Q538,'6.Other(Incld) NCCF'!Q538)</f>
        <v>0</v>
      </c>
      <c r="R538" s="152">
        <f>SUM('2.CAD NCCF'!R538,'3.USD NCCF'!R538,'4.EUR NCCF'!R538,'5.GBP NCCF'!R538,'6.Other(Incld) NCCF'!R538)</f>
        <v>0</v>
      </c>
      <c r="S538" s="152">
        <f>SUM('2.CAD NCCF'!S538,'3.USD NCCF'!S538,'4.EUR NCCF'!S538,'5.GBP NCCF'!S538,'6.Other(Incld) NCCF'!S538)</f>
        <v>0</v>
      </c>
      <c r="T538" s="152">
        <f>SUM('2.CAD NCCF'!T538,'3.USD NCCF'!T538,'4.EUR NCCF'!T538,'5.GBP NCCF'!T538,'6.Other(Incld) NCCF'!T538)</f>
        <v>0</v>
      </c>
      <c r="U538" s="152">
        <f>SUM('2.CAD NCCF'!U538,'3.USD NCCF'!U538,'4.EUR NCCF'!U538,'5.GBP NCCF'!U538,'6.Other(Incld) NCCF'!U538)</f>
        <v>0</v>
      </c>
      <c r="V538" s="165">
        <f>SUM('2.CAD NCCF'!V538,'3.USD NCCF'!V538,'4.EUR NCCF'!V538,'5.GBP NCCF'!V538,'6.Other(Incld) NCCF'!V538)</f>
        <v>0</v>
      </c>
      <c r="W538" s="121">
        <f>SUM('2.CAD NCCF'!W538,'3.USD NCCF'!W538,'4.EUR NCCF'!W538,'5.GBP NCCF'!W538,'6.Other(Incld) NCCF'!W538)</f>
        <v>0</v>
      </c>
      <c r="X538" s="71"/>
      <c r="Y538" s="326"/>
    </row>
    <row r="539" spans="1:25" s="124" customFormat="1" ht="12.75" customHeight="1" outlineLevel="2" x14ac:dyDescent="0.25">
      <c r="A539" s="71"/>
      <c r="B539" s="542"/>
      <c r="C539" s="24"/>
      <c r="D539" s="24"/>
      <c r="E539" s="24"/>
      <c r="F539" s="146" t="s">
        <v>329</v>
      </c>
      <c r="G539" s="160">
        <f>SUM('2.CAD NCCF'!G539,'3.USD NCCF'!G539,'4.EUR NCCF'!G539,'5.GBP NCCF'!G539,'6.Other(Incld) NCCF'!G539)</f>
        <v>0</v>
      </c>
      <c r="H539" s="161">
        <f>SUM('2.CAD NCCF'!H539,'3.USD NCCF'!H539,'4.EUR NCCF'!H539,'5.GBP NCCF'!H539,'6.Other(Incld) NCCF'!H539)</f>
        <v>0</v>
      </c>
      <c r="I539" s="149">
        <f>SUM('2.CAD NCCF'!I539,'3.USD NCCF'!I539,'4.EUR NCCF'!I539,'5.GBP NCCF'!I539,'6.Other(Incld) NCCF'!I539)</f>
        <v>0</v>
      </c>
      <c r="J539" s="149">
        <f>SUM('2.CAD NCCF'!J539,'3.USD NCCF'!J539,'4.EUR NCCF'!J539,'5.GBP NCCF'!J539,'6.Other(Incld) NCCF'!J539)</f>
        <v>0</v>
      </c>
      <c r="K539" s="167">
        <f>SUM('2.CAD NCCF'!K539,'3.USD NCCF'!K539,'4.EUR NCCF'!K539,'5.GBP NCCF'!K539,'6.Other(Incld) NCCF'!K539)</f>
        <v>0</v>
      </c>
      <c r="L539" s="148">
        <f>SUM('2.CAD NCCF'!L539,'3.USD NCCF'!L539,'4.EUR NCCF'!L539,'5.GBP NCCF'!L539,'6.Other(Incld) NCCF'!L539)</f>
        <v>0</v>
      </c>
      <c r="M539" s="162">
        <f>SUM('2.CAD NCCF'!M539,'3.USD NCCF'!M539,'4.EUR NCCF'!M539,'5.GBP NCCF'!M539,'6.Other(Incld) NCCF'!M539)</f>
        <v>0</v>
      </c>
      <c r="N539" s="152">
        <f>SUM('2.CAD NCCF'!N539,'3.USD NCCF'!N539,'4.EUR NCCF'!N539,'5.GBP NCCF'!N539,'6.Other(Incld) NCCF'!N539)</f>
        <v>0</v>
      </c>
      <c r="O539" s="152">
        <f>SUM('2.CAD NCCF'!O539,'3.USD NCCF'!O539,'4.EUR NCCF'!O539,'5.GBP NCCF'!O539,'6.Other(Incld) NCCF'!O539)</f>
        <v>0</v>
      </c>
      <c r="P539" s="152">
        <f>SUM('2.CAD NCCF'!P539,'3.USD NCCF'!P539,'4.EUR NCCF'!P539,'5.GBP NCCF'!P539,'6.Other(Incld) NCCF'!P539)</f>
        <v>0</v>
      </c>
      <c r="Q539" s="152">
        <f>SUM('2.CAD NCCF'!Q539,'3.USD NCCF'!Q539,'4.EUR NCCF'!Q539,'5.GBP NCCF'!Q539,'6.Other(Incld) NCCF'!Q539)</f>
        <v>0</v>
      </c>
      <c r="R539" s="152">
        <f>SUM('2.CAD NCCF'!R539,'3.USD NCCF'!R539,'4.EUR NCCF'!R539,'5.GBP NCCF'!R539,'6.Other(Incld) NCCF'!R539)</f>
        <v>0</v>
      </c>
      <c r="S539" s="152">
        <f>SUM('2.CAD NCCF'!S539,'3.USD NCCF'!S539,'4.EUR NCCF'!S539,'5.GBP NCCF'!S539,'6.Other(Incld) NCCF'!S539)</f>
        <v>0</v>
      </c>
      <c r="T539" s="152">
        <f>SUM('2.CAD NCCF'!T539,'3.USD NCCF'!T539,'4.EUR NCCF'!T539,'5.GBP NCCF'!T539,'6.Other(Incld) NCCF'!T539)</f>
        <v>0</v>
      </c>
      <c r="U539" s="152">
        <f>SUM('2.CAD NCCF'!U539,'3.USD NCCF'!U539,'4.EUR NCCF'!U539,'5.GBP NCCF'!U539,'6.Other(Incld) NCCF'!U539)</f>
        <v>0</v>
      </c>
      <c r="V539" s="165">
        <f>SUM('2.CAD NCCF'!V539,'3.USD NCCF'!V539,'4.EUR NCCF'!V539,'5.GBP NCCF'!V539,'6.Other(Incld) NCCF'!V539)</f>
        <v>0</v>
      </c>
      <c r="W539" s="121">
        <f>SUM('2.CAD NCCF'!W539,'3.USD NCCF'!W539,'4.EUR NCCF'!W539,'5.GBP NCCF'!W539,'6.Other(Incld) NCCF'!W539)</f>
        <v>0</v>
      </c>
      <c r="X539" s="71"/>
      <c r="Y539" s="326"/>
    </row>
    <row r="540" spans="1:25" s="124" customFormat="1" ht="12.75" customHeight="1" outlineLevel="2" x14ac:dyDescent="0.25">
      <c r="A540" s="71"/>
      <c r="B540" s="30"/>
      <c r="C540" s="24"/>
      <c r="D540" s="23" t="s">
        <v>330</v>
      </c>
      <c r="E540" s="23"/>
      <c r="F540" s="529"/>
      <c r="G540" s="68">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1"/>
      <c r="Y540" s="329"/>
    </row>
    <row r="541" spans="1:25" s="124" customFormat="1" ht="12.75" customHeight="1" outlineLevel="2" x14ac:dyDescent="0.25">
      <c r="A541" s="71"/>
      <c r="B541" s="542"/>
      <c r="C541" s="24"/>
      <c r="D541" s="24"/>
      <c r="E541" s="24"/>
      <c r="F541" s="146" t="s">
        <v>331</v>
      </c>
      <c r="G541" s="173">
        <f>SUM('2.CAD NCCF'!G541,'3.USD NCCF'!G541,'4.EUR NCCF'!G541,'5.GBP NCCF'!G541,'6.Other(Incld) NCCF'!G541)</f>
        <v>0</v>
      </c>
      <c r="H541" s="161">
        <f>SUM('2.CAD NCCF'!H541,'3.USD NCCF'!H541,'4.EUR NCCF'!H541,'5.GBP NCCF'!H541,'6.Other(Incld) NCCF'!H541)</f>
        <v>0</v>
      </c>
      <c r="I541" s="149">
        <f>SUM('2.CAD NCCF'!I541,'3.USD NCCF'!I541,'4.EUR NCCF'!I541,'5.GBP NCCF'!I541,'6.Other(Incld) NCCF'!I541)</f>
        <v>0</v>
      </c>
      <c r="J541" s="149">
        <f>SUM('2.CAD NCCF'!J541,'3.USD NCCF'!J541,'4.EUR NCCF'!J541,'5.GBP NCCF'!J541,'6.Other(Incld) NCCF'!J541)</f>
        <v>0</v>
      </c>
      <c r="K541" s="167">
        <f>SUM('2.CAD NCCF'!K541,'3.USD NCCF'!K541,'4.EUR NCCF'!K541,'5.GBP NCCF'!K541,'6.Other(Incld) NCCF'!K541)</f>
        <v>0</v>
      </c>
      <c r="L541" s="148">
        <f>SUM('2.CAD NCCF'!L541,'3.USD NCCF'!L541,'4.EUR NCCF'!L541,'5.GBP NCCF'!L541,'6.Other(Incld) NCCF'!L541)</f>
        <v>0</v>
      </c>
      <c r="M541" s="162">
        <f>SUM('2.CAD NCCF'!M541,'3.USD NCCF'!M541,'4.EUR NCCF'!M541,'5.GBP NCCF'!M541,'6.Other(Incld) NCCF'!M541)</f>
        <v>0</v>
      </c>
      <c r="N541" s="152">
        <f>SUM('2.CAD NCCF'!N541,'3.USD NCCF'!N541,'4.EUR NCCF'!N541,'5.GBP NCCF'!N541,'6.Other(Incld) NCCF'!N541)</f>
        <v>0</v>
      </c>
      <c r="O541" s="152">
        <f>SUM('2.CAD NCCF'!O541,'3.USD NCCF'!O541,'4.EUR NCCF'!O541,'5.GBP NCCF'!O541,'6.Other(Incld) NCCF'!O541)</f>
        <v>0</v>
      </c>
      <c r="P541" s="152">
        <f>SUM('2.CAD NCCF'!P541,'3.USD NCCF'!P541,'4.EUR NCCF'!P541,'5.GBP NCCF'!P541,'6.Other(Incld) NCCF'!P541)</f>
        <v>0</v>
      </c>
      <c r="Q541" s="152">
        <f>SUM('2.CAD NCCF'!Q541,'3.USD NCCF'!Q541,'4.EUR NCCF'!Q541,'5.GBP NCCF'!Q541,'6.Other(Incld) NCCF'!Q541)</f>
        <v>0</v>
      </c>
      <c r="R541" s="152">
        <f>SUM('2.CAD NCCF'!R541,'3.USD NCCF'!R541,'4.EUR NCCF'!R541,'5.GBP NCCF'!R541,'6.Other(Incld) NCCF'!R541)</f>
        <v>0</v>
      </c>
      <c r="S541" s="152">
        <f>SUM('2.CAD NCCF'!S541,'3.USD NCCF'!S541,'4.EUR NCCF'!S541,'5.GBP NCCF'!S541,'6.Other(Incld) NCCF'!S541)</f>
        <v>0</v>
      </c>
      <c r="T541" s="152">
        <f>SUM('2.CAD NCCF'!T541,'3.USD NCCF'!T541,'4.EUR NCCF'!T541,'5.GBP NCCF'!T541,'6.Other(Incld) NCCF'!T541)</f>
        <v>0</v>
      </c>
      <c r="U541" s="152">
        <f>SUM('2.CAD NCCF'!U541,'3.USD NCCF'!U541,'4.EUR NCCF'!U541,'5.GBP NCCF'!U541,'6.Other(Incld) NCCF'!U541)</f>
        <v>0</v>
      </c>
      <c r="V541" s="165">
        <f>SUM('2.CAD NCCF'!V541,'3.USD NCCF'!V541,'4.EUR NCCF'!V541,'5.GBP NCCF'!V541,'6.Other(Incld) NCCF'!V541)</f>
        <v>0</v>
      </c>
      <c r="W541" s="121">
        <f>SUM('2.CAD NCCF'!W541,'3.USD NCCF'!W541,'4.EUR NCCF'!W541,'5.GBP NCCF'!W541,'6.Other(Incld) NCCF'!W541)</f>
        <v>0</v>
      </c>
      <c r="X541" s="71"/>
      <c r="Y541" s="326"/>
    </row>
    <row r="542" spans="1:25" s="124" customFormat="1" ht="12.75" customHeight="1" outlineLevel="2" x14ac:dyDescent="0.25">
      <c r="A542" s="71"/>
      <c r="B542" s="542"/>
      <c r="C542" s="24"/>
      <c r="D542" s="24"/>
      <c r="E542" s="24"/>
      <c r="F542" s="146" t="s">
        <v>332</v>
      </c>
      <c r="G542" s="160">
        <f>SUM('2.CAD NCCF'!G542,'3.USD NCCF'!G542,'4.EUR NCCF'!G542,'5.GBP NCCF'!G542,'6.Other(Incld) NCCF'!G542)</f>
        <v>0</v>
      </c>
      <c r="H542" s="161">
        <f>SUM('2.CAD NCCF'!H542,'3.USD NCCF'!H542,'4.EUR NCCF'!H542,'5.GBP NCCF'!H542,'6.Other(Incld) NCCF'!H542)</f>
        <v>0</v>
      </c>
      <c r="I542" s="149">
        <f>SUM('2.CAD NCCF'!I542,'3.USD NCCF'!I542,'4.EUR NCCF'!I542,'5.GBP NCCF'!I542,'6.Other(Incld) NCCF'!I542)</f>
        <v>0</v>
      </c>
      <c r="J542" s="149">
        <f>SUM('2.CAD NCCF'!J542,'3.USD NCCF'!J542,'4.EUR NCCF'!J542,'5.GBP NCCF'!J542,'6.Other(Incld) NCCF'!J542)</f>
        <v>0</v>
      </c>
      <c r="K542" s="167">
        <f>SUM('2.CAD NCCF'!K542,'3.USD NCCF'!K542,'4.EUR NCCF'!K542,'5.GBP NCCF'!K542,'6.Other(Incld) NCCF'!K542)</f>
        <v>0</v>
      </c>
      <c r="L542" s="148">
        <f>SUM('2.CAD NCCF'!L542,'3.USD NCCF'!L542,'4.EUR NCCF'!L542,'5.GBP NCCF'!L542,'6.Other(Incld) NCCF'!L542)</f>
        <v>0</v>
      </c>
      <c r="M542" s="162">
        <f>SUM('2.CAD NCCF'!M542,'3.USD NCCF'!M542,'4.EUR NCCF'!M542,'5.GBP NCCF'!M542,'6.Other(Incld) NCCF'!M542)</f>
        <v>0</v>
      </c>
      <c r="N542" s="152">
        <f>SUM('2.CAD NCCF'!N542,'3.USD NCCF'!N542,'4.EUR NCCF'!N542,'5.GBP NCCF'!N542,'6.Other(Incld) NCCF'!N542)</f>
        <v>0</v>
      </c>
      <c r="O542" s="152">
        <f>SUM('2.CAD NCCF'!O542,'3.USD NCCF'!O542,'4.EUR NCCF'!O542,'5.GBP NCCF'!O542,'6.Other(Incld) NCCF'!O542)</f>
        <v>0</v>
      </c>
      <c r="P542" s="152">
        <f>SUM('2.CAD NCCF'!P542,'3.USD NCCF'!P542,'4.EUR NCCF'!P542,'5.GBP NCCF'!P542,'6.Other(Incld) NCCF'!P542)</f>
        <v>0</v>
      </c>
      <c r="Q542" s="152">
        <f>SUM('2.CAD NCCF'!Q542,'3.USD NCCF'!Q542,'4.EUR NCCF'!Q542,'5.GBP NCCF'!Q542,'6.Other(Incld) NCCF'!Q542)</f>
        <v>0</v>
      </c>
      <c r="R542" s="152">
        <f>SUM('2.CAD NCCF'!R542,'3.USD NCCF'!R542,'4.EUR NCCF'!R542,'5.GBP NCCF'!R542,'6.Other(Incld) NCCF'!R542)</f>
        <v>0</v>
      </c>
      <c r="S542" s="152">
        <f>SUM('2.CAD NCCF'!S542,'3.USD NCCF'!S542,'4.EUR NCCF'!S542,'5.GBP NCCF'!S542,'6.Other(Incld) NCCF'!S542)</f>
        <v>0</v>
      </c>
      <c r="T542" s="152">
        <f>SUM('2.CAD NCCF'!T542,'3.USD NCCF'!T542,'4.EUR NCCF'!T542,'5.GBP NCCF'!T542,'6.Other(Incld) NCCF'!T542)</f>
        <v>0</v>
      </c>
      <c r="U542" s="152">
        <f>SUM('2.CAD NCCF'!U542,'3.USD NCCF'!U542,'4.EUR NCCF'!U542,'5.GBP NCCF'!U542,'6.Other(Incld) NCCF'!U542)</f>
        <v>0</v>
      </c>
      <c r="V542" s="165">
        <f>SUM('2.CAD NCCF'!V542,'3.USD NCCF'!V542,'4.EUR NCCF'!V542,'5.GBP NCCF'!V542,'6.Other(Incld) NCCF'!V542)</f>
        <v>0</v>
      </c>
      <c r="W542" s="121">
        <f>SUM('2.CAD NCCF'!W542,'3.USD NCCF'!W542,'4.EUR NCCF'!W542,'5.GBP NCCF'!W542,'6.Other(Incld) NCCF'!W542)</f>
        <v>0</v>
      </c>
      <c r="X542" s="71"/>
      <c r="Y542" s="326"/>
    </row>
    <row r="543" spans="1:25" s="124" customFormat="1" ht="12.75" customHeight="1" x14ac:dyDescent="0.25">
      <c r="A543" s="71"/>
      <c r="B543" s="30"/>
      <c r="C543" s="24"/>
      <c r="D543" s="23" t="s">
        <v>333</v>
      </c>
      <c r="E543" s="23"/>
      <c r="F543" s="23"/>
      <c r="G543" s="68">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71"/>
      <c r="Y543" s="329"/>
    </row>
    <row r="544" spans="1:25" s="124" customFormat="1" ht="12.75" customHeight="1" outlineLevel="1" x14ac:dyDescent="0.25">
      <c r="A544" s="71"/>
      <c r="B544" s="542"/>
      <c r="C544" s="24"/>
      <c r="D544" s="24"/>
      <c r="E544" s="24"/>
      <c r="F544" s="146" t="s">
        <v>334</v>
      </c>
      <c r="G544" s="173">
        <f>SUM('2.CAD NCCF'!G544,'3.USD NCCF'!G544,'4.EUR NCCF'!G544,'5.GBP NCCF'!G544,'6.Other(Incld) NCCF'!G544)</f>
        <v>0</v>
      </c>
      <c r="H544" s="161">
        <f>SUM('2.CAD NCCF'!H544,'3.USD NCCF'!H544,'4.EUR NCCF'!H544,'5.GBP NCCF'!H544,'6.Other(Incld) NCCF'!H544)</f>
        <v>0</v>
      </c>
      <c r="I544" s="149">
        <f>SUM('2.CAD NCCF'!I544,'3.USD NCCF'!I544,'4.EUR NCCF'!I544,'5.GBP NCCF'!I544,'6.Other(Incld) NCCF'!I544)</f>
        <v>0</v>
      </c>
      <c r="J544" s="149">
        <f>SUM('2.CAD NCCF'!J544,'3.USD NCCF'!J544,'4.EUR NCCF'!J544,'5.GBP NCCF'!J544,'6.Other(Incld) NCCF'!J544)</f>
        <v>0</v>
      </c>
      <c r="K544" s="167">
        <f>SUM('2.CAD NCCF'!K544,'3.USD NCCF'!K544,'4.EUR NCCF'!K544,'5.GBP NCCF'!K544,'6.Other(Incld) NCCF'!K544)</f>
        <v>0</v>
      </c>
      <c r="L544" s="148">
        <f>SUM('2.CAD NCCF'!L544,'3.USD NCCF'!L544,'4.EUR NCCF'!L544,'5.GBP NCCF'!L544,'6.Other(Incld) NCCF'!L544)</f>
        <v>0</v>
      </c>
      <c r="M544" s="162">
        <f>SUM('2.CAD NCCF'!M544,'3.USD NCCF'!M544,'4.EUR NCCF'!M544,'5.GBP NCCF'!M544,'6.Other(Incld) NCCF'!M544)</f>
        <v>0</v>
      </c>
      <c r="N544" s="152">
        <f>SUM('2.CAD NCCF'!N544,'3.USD NCCF'!N544,'4.EUR NCCF'!N544,'5.GBP NCCF'!N544,'6.Other(Incld) NCCF'!N544)</f>
        <v>0</v>
      </c>
      <c r="O544" s="152">
        <f>SUM('2.CAD NCCF'!O544,'3.USD NCCF'!O544,'4.EUR NCCF'!O544,'5.GBP NCCF'!O544,'6.Other(Incld) NCCF'!O544)</f>
        <v>0</v>
      </c>
      <c r="P544" s="152">
        <f>SUM('2.CAD NCCF'!P544,'3.USD NCCF'!P544,'4.EUR NCCF'!P544,'5.GBP NCCF'!P544,'6.Other(Incld) NCCF'!P544)</f>
        <v>0</v>
      </c>
      <c r="Q544" s="152">
        <f>SUM('2.CAD NCCF'!Q544,'3.USD NCCF'!Q544,'4.EUR NCCF'!Q544,'5.GBP NCCF'!Q544,'6.Other(Incld) NCCF'!Q544)</f>
        <v>0</v>
      </c>
      <c r="R544" s="152">
        <f>SUM('2.CAD NCCF'!R544,'3.USD NCCF'!R544,'4.EUR NCCF'!R544,'5.GBP NCCF'!R544,'6.Other(Incld) NCCF'!R544)</f>
        <v>0</v>
      </c>
      <c r="S544" s="152">
        <f>SUM('2.CAD NCCF'!S544,'3.USD NCCF'!S544,'4.EUR NCCF'!S544,'5.GBP NCCF'!S544,'6.Other(Incld) NCCF'!S544)</f>
        <v>0</v>
      </c>
      <c r="T544" s="152">
        <f>SUM('2.CAD NCCF'!T544,'3.USD NCCF'!T544,'4.EUR NCCF'!T544,'5.GBP NCCF'!T544,'6.Other(Incld) NCCF'!T544)</f>
        <v>0</v>
      </c>
      <c r="U544" s="152">
        <f>SUM('2.CAD NCCF'!U544,'3.USD NCCF'!U544,'4.EUR NCCF'!U544,'5.GBP NCCF'!U544,'6.Other(Incld) NCCF'!U544)</f>
        <v>0</v>
      </c>
      <c r="V544" s="165">
        <f>SUM('2.CAD NCCF'!V544,'3.USD NCCF'!V544,'4.EUR NCCF'!V544,'5.GBP NCCF'!V544,'6.Other(Incld) NCCF'!V544)</f>
        <v>0</v>
      </c>
      <c r="W544" s="121">
        <f>SUM('2.CAD NCCF'!W544,'3.USD NCCF'!W544,'4.EUR NCCF'!W544,'5.GBP NCCF'!W544,'6.Other(Incld) NCCF'!W544)</f>
        <v>0</v>
      </c>
      <c r="X544" s="71"/>
      <c r="Y544" s="326"/>
    </row>
    <row r="545" spans="1:25" s="124" customFormat="1" ht="12.75" customHeight="1" outlineLevel="1" x14ac:dyDescent="0.25">
      <c r="A545" s="71"/>
      <c r="B545" s="542"/>
      <c r="C545" s="24"/>
      <c r="D545" s="24"/>
      <c r="E545" s="24"/>
      <c r="F545" s="146" t="s">
        <v>335</v>
      </c>
      <c r="G545" s="173">
        <f>SUM('2.CAD NCCF'!G545,'3.USD NCCF'!G545,'4.EUR NCCF'!G545,'5.GBP NCCF'!G545,'6.Other(Incld) NCCF'!G545)</f>
        <v>0</v>
      </c>
      <c r="H545" s="161">
        <f>SUM('2.CAD NCCF'!H545,'3.USD NCCF'!H545,'4.EUR NCCF'!H545,'5.GBP NCCF'!H545,'6.Other(Incld) NCCF'!H545)</f>
        <v>0</v>
      </c>
      <c r="I545" s="149">
        <f>SUM('2.CAD NCCF'!I545,'3.USD NCCF'!I545,'4.EUR NCCF'!I545,'5.GBP NCCF'!I545,'6.Other(Incld) NCCF'!I545)</f>
        <v>0</v>
      </c>
      <c r="J545" s="149">
        <f>SUM('2.CAD NCCF'!J545,'3.USD NCCF'!J545,'4.EUR NCCF'!J545,'5.GBP NCCF'!J545,'6.Other(Incld) NCCF'!J545)</f>
        <v>0</v>
      </c>
      <c r="K545" s="167">
        <f>SUM('2.CAD NCCF'!K545,'3.USD NCCF'!K545,'4.EUR NCCF'!K545,'5.GBP NCCF'!K545,'6.Other(Incld) NCCF'!K545)</f>
        <v>0</v>
      </c>
      <c r="L545" s="148">
        <f>SUM('2.CAD NCCF'!L545,'3.USD NCCF'!L545,'4.EUR NCCF'!L545,'5.GBP NCCF'!L545,'6.Other(Incld) NCCF'!L545)</f>
        <v>0</v>
      </c>
      <c r="M545" s="162">
        <f>SUM('2.CAD NCCF'!M545,'3.USD NCCF'!M545,'4.EUR NCCF'!M545,'5.GBP NCCF'!M545,'6.Other(Incld) NCCF'!M545)</f>
        <v>0</v>
      </c>
      <c r="N545" s="152">
        <f>SUM('2.CAD NCCF'!N545,'3.USD NCCF'!N545,'4.EUR NCCF'!N545,'5.GBP NCCF'!N545,'6.Other(Incld) NCCF'!N545)</f>
        <v>0</v>
      </c>
      <c r="O545" s="152">
        <f>SUM('2.CAD NCCF'!O545,'3.USD NCCF'!O545,'4.EUR NCCF'!O545,'5.GBP NCCF'!O545,'6.Other(Incld) NCCF'!O545)</f>
        <v>0</v>
      </c>
      <c r="P545" s="152">
        <f>SUM('2.CAD NCCF'!P545,'3.USD NCCF'!P545,'4.EUR NCCF'!P545,'5.GBP NCCF'!P545,'6.Other(Incld) NCCF'!P545)</f>
        <v>0</v>
      </c>
      <c r="Q545" s="152">
        <f>SUM('2.CAD NCCF'!Q545,'3.USD NCCF'!Q545,'4.EUR NCCF'!Q545,'5.GBP NCCF'!Q545,'6.Other(Incld) NCCF'!Q545)</f>
        <v>0</v>
      </c>
      <c r="R545" s="152">
        <f>SUM('2.CAD NCCF'!R545,'3.USD NCCF'!R545,'4.EUR NCCF'!R545,'5.GBP NCCF'!R545,'6.Other(Incld) NCCF'!R545)</f>
        <v>0</v>
      </c>
      <c r="S545" s="152">
        <f>SUM('2.CAD NCCF'!S545,'3.USD NCCF'!S545,'4.EUR NCCF'!S545,'5.GBP NCCF'!S545,'6.Other(Incld) NCCF'!S545)</f>
        <v>0</v>
      </c>
      <c r="T545" s="152">
        <f>SUM('2.CAD NCCF'!T545,'3.USD NCCF'!T545,'4.EUR NCCF'!T545,'5.GBP NCCF'!T545,'6.Other(Incld) NCCF'!T545)</f>
        <v>0</v>
      </c>
      <c r="U545" s="152">
        <f>SUM('2.CAD NCCF'!U545,'3.USD NCCF'!U545,'4.EUR NCCF'!U545,'5.GBP NCCF'!U545,'6.Other(Incld) NCCF'!U545)</f>
        <v>0</v>
      </c>
      <c r="V545" s="165">
        <f>SUM('2.CAD NCCF'!V545,'3.USD NCCF'!V545,'4.EUR NCCF'!V545,'5.GBP NCCF'!V545,'6.Other(Incld) NCCF'!V545)</f>
        <v>0</v>
      </c>
      <c r="W545" s="121">
        <f>SUM('2.CAD NCCF'!W545,'3.USD NCCF'!W545,'4.EUR NCCF'!W545,'5.GBP NCCF'!W545,'6.Other(Incld) NCCF'!W545)</f>
        <v>0</v>
      </c>
      <c r="X545" s="71"/>
      <c r="Y545" s="326"/>
    </row>
    <row r="546" spans="1:25" s="124" customFormat="1" ht="12.75" customHeight="1" outlineLevel="1" x14ac:dyDescent="0.25">
      <c r="A546" s="71"/>
      <c r="B546" s="542"/>
      <c r="C546" s="24"/>
      <c r="D546" s="24"/>
      <c r="E546" s="24"/>
      <c r="F546" s="146" t="s">
        <v>336</v>
      </c>
      <c r="G546" s="173">
        <f>SUM('2.CAD NCCF'!G546,'3.USD NCCF'!G546,'4.EUR NCCF'!G546,'5.GBP NCCF'!G546,'6.Other(Incld) NCCF'!G546)</f>
        <v>0</v>
      </c>
      <c r="H546" s="161">
        <f>SUM('2.CAD NCCF'!H546,'3.USD NCCF'!H546,'4.EUR NCCF'!H546,'5.GBP NCCF'!H546,'6.Other(Incld) NCCF'!H546)</f>
        <v>0</v>
      </c>
      <c r="I546" s="149">
        <f>SUM('2.CAD NCCF'!I546,'3.USD NCCF'!I546,'4.EUR NCCF'!I546,'5.GBP NCCF'!I546,'6.Other(Incld) NCCF'!I546)</f>
        <v>0</v>
      </c>
      <c r="J546" s="149">
        <f>SUM('2.CAD NCCF'!J546,'3.USD NCCF'!J546,'4.EUR NCCF'!J546,'5.GBP NCCF'!J546,'6.Other(Incld) NCCF'!J546)</f>
        <v>0</v>
      </c>
      <c r="K546" s="167">
        <f>SUM('2.CAD NCCF'!K546,'3.USD NCCF'!K546,'4.EUR NCCF'!K546,'5.GBP NCCF'!K546,'6.Other(Incld) NCCF'!K546)</f>
        <v>0</v>
      </c>
      <c r="L546" s="148">
        <f>SUM('2.CAD NCCF'!L546,'3.USD NCCF'!L546,'4.EUR NCCF'!L546,'5.GBP NCCF'!L546,'6.Other(Incld) NCCF'!L546)</f>
        <v>0</v>
      </c>
      <c r="M546" s="162">
        <f>SUM('2.CAD NCCF'!M546,'3.USD NCCF'!M546,'4.EUR NCCF'!M546,'5.GBP NCCF'!M546,'6.Other(Incld) NCCF'!M546)</f>
        <v>0</v>
      </c>
      <c r="N546" s="152">
        <f>SUM('2.CAD NCCF'!N546,'3.USD NCCF'!N546,'4.EUR NCCF'!N546,'5.GBP NCCF'!N546,'6.Other(Incld) NCCF'!N546)</f>
        <v>0</v>
      </c>
      <c r="O546" s="152">
        <f>SUM('2.CAD NCCF'!O546,'3.USD NCCF'!O546,'4.EUR NCCF'!O546,'5.GBP NCCF'!O546,'6.Other(Incld) NCCF'!O546)</f>
        <v>0</v>
      </c>
      <c r="P546" s="152">
        <f>SUM('2.CAD NCCF'!P546,'3.USD NCCF'!P546,'4.EUR NCCF'!P546,'5.GBP NCCF'!P546,'6.Other(Incld) NCCF'!P546)</f>
        <v>0</v>
      </c>
      <c r="Q546" s="152">
        <f>SUM('2.CAD NCCF'!Q546,'3.USD NCCF'!Q546,'4.EUR NCCF'!Q546,'5.GBP NCCF'!Q546,'6.Other(Incld) NCCF'!Q546)</f>
        <v>0</v>
      </c>
      <c r="R546" s="152">
        <f>SUM('2.CAD NCCF'!R546,'3.USD NCCF'!R546,'4.EUR NCCF'!R546,'5.GBP NCCF'!R546,'6.Other(Incld) NCCF'!R546)</f>
        <v>0</v>
      </c>
      <c r="S546" s="152">
        <f>SUM('2.CAD NCCF'!S546,'3.USD NCCF'!S546,'4.EUR NCCF'!S546,'5.GBP NCCF'!S546,'6.Other(Incld) NCCF'!S546)</f>
        <v>0</v>
      </c>
      <c r="T546" s="152">
        <f>SUM('2.CAD NCCF'!T546,'3.USD NCCF'!T546,'4.EUR NCCF'!T546,'5.GBP NCCF'!T546,'6.Other(Incld) NCCF'!T546)</f>
        <v>0</v>
      </c>
      <c r="U546" s="152">
        <f>SUM('2.CAD NCCF'!U546,'3.USD NCCF'!U546,'4.EUR NCCF'!U546,'5.GBP NCCF'!U546,'6.Other(Incld) NCCF'!U546)</f>
        <v>0</v>
      </c>
      <c r="V546" s="165">
        <f>SUM('2.CAD NCCF'!V546,'3.USD NCCF'!V546,'4.EUR NCCF'!V546,'5.GBP NCCF'!V546,'6.Other(Incld) NCCF'!V546)</f>
        <v>0</v>
      </c>
      <c r="W546" s="121">
        <f>SUM('2.CAD NCCF'!W546,'3.USD NCCF'!W546,'4.EUR NCCF'!W546,'5.GBP NCCF'!W546,'6.Other(Incld) NCCF'!W546)</f>
        <v>0</v>
      </c>
      <c r="X546" s="71"/>
      <c r="Y546" s="326"/>
    </row>
    <row r="547" spans="1:25" s="124" customFormat="1" ht="12.75" customHeight="1" outlineLevel="1" x14ac:dyDescent="0.25">
      <c r="A547" s="71"/>
      <c r="B547" s="542"/>
      <c r="C547" s="24"/>
      <c r="D547" s="24"/>
      <c r="E547" s="24"/>
      <c r="F547" s="146" t="s">
        <v>337</v>
      </c>
      <c r="G547" s="173">
        <f>SUM('2.CAD NCCF'!G547,'3.USD NCCF'!G547,'4.EUR NCCF'!G547,'5.GBP NCCF'!G547,'6.Other(Incld) NCCF'!G547)</f>
        <v>0</v>
      </c>
      <c r="H547" s="161">
        <f>SUM('2.CAD NCCF'!H547,'3.USD NCCF'!H547,'4.EUR NCCF'!H547,'5.GBP NCCF'!H547,'6.Other(Incld) NCCF'!H547)</f>
        <v>0</v>
      </c>
      <c r="I547" s="149">
        <f>SUM('2.CAD NCCF'!I547,'3.USD NCCF'!I547,'4.EUR NCCF'!I547,'5.GBP NCCF'!I547,'6.Other(Incld) NCCF'!I547)</f>
        <v>0</v>
      </c>
      <c r="J547" s="149">
        <f>SUM('2.CAD NCCF'!J547,'3.USD NCCF'!J547,'4.EUR NCCF'!J547,'5.GBP NCCF'!J547,'6.Other(Incld) NCCF'!J547)</f>
        <v>0</v>
      </c>
      <c r="K547" s="167">
        <f>SUM('2.CAD NCCF'!K547,'3.USD NCCF'!K547,'4.EUR NCCF'!K547,'5.GBP NCCF'!K547,'6.Other(Incld) NCCF'!K547)</f>
        <v>0</v>
      </c>
      <c r="L547" s="148">
        <f>SUM('2.CAD NCCF'!L547,'3.USD NCCF'!L547,'4.EUR NCCF'!L547,'5.GBP NCCF'!L547,'6.Other(Incld) NCCF'!L547)</f>
        <v>0</v>
      </c>
      <c r="M547" s="162">
        <f>SUM('2.CAD NCCF'!M547,'3.USD NCCF'!M547,'4.EUR NCCF'!M547,'5.GBP NCCF'!M547,'6.Other(Incld) NCCF'!M547)</f>
        <v>0</v>
      </c>
      <c r="N547" s="152">
        <f>SUM('2.CAD NCCF'!N547,'3.USD NCCF'!N547,'4.EUR NCCF'!N547,'5.GBP NCCF'!N547,'6.Other(Incld) NCCF'!N547)</f>
        <v>0</v>
      </c>
      <c r="O547" s="152">
        <f>SUM('2.CAD NCCF'!O547,'3.USD NCCF'!O547,'4.EUR NCCF'!O547,'5.GBP NCCF'!O547,'6.Other(Incld) NCCF'!O547)</f>
        <v>0</v>
      </c>
      <c r="P547" s="152">
        <f>SUM('2.CAD NCCF'!P547,'3.USD NCCF'!P547,'4.EUR NCCF'!P547,'5.GBP NCCF'!P547,'6.Other(Incld) NCCF'!P547)</f>
        <v>0</v>
      </c>
      <c r="Q547" s="152">
        <f>SUM('2.CAD NCCF'!Q547,'3.USD NCCF'!Q547,'4.EUR NCCF'!Q547,'5.GBP NCCF'!Q547,'6.Other(Incld) NCCF'!Q547)</f>
        <v>0</v>
      </c>
      <c r="R547" s="152">
        <f>SUM('2.CAD NCCF'!R547,'3.USD NCCF'!R547,'4.EUR NCCF'!R547,'5.GBP NCCF'!R547,'6.Other(Incld) NCCF'!R547)</f>
        <v>0</v>
      </c>
      <c r="S547" s="152">
        <f>SUM('2.CAD NCCF'!S547,'3.USD NCCF'!S547,'4.EUR NCCF'!S547,'5.GBP NCCF'!S547,'6.Other(Incld) NCCF'!S547)</f>
        <v>0</v>
      </c>
      <c r="T547" s="152">
        <f>SUM('2.CAD NCCF'!T547,'3.USD NCCF'!T547,'4.EUR NCCF'!T547,'5.GBP NCCF'!T547,'6.Other(Incld) NCCF'!T547)</f>
        <v>0</v>
      </c>
      <c r="U547" s="152">
        <f>SUM('2.CAD NCCF'!U547,'3.USD NCCF'!U547,'4.EUR NCCF'!U547,'5.GBP NCCF'!U547,'6.Other(Incld) NCCF'!U547)</f>
        <v>0</v>
      </c>
      <c r="V547" s="165">
        <f>SUM('2.CAD NCCF'!V547,'3.USD NCCF'!V547,'4.EUR NCCF'!V547,'5.GBP NCCF'!V547,'6.Other(Incld) NCCF'!V547)</f>
        <v>0</v>
      </c>
      <c r="W547" s="121">
        <f>SUM('2.CAD NCCF'!W547,'3.USD NCCF'!W547,'4.EUR NCCF'!W547,'5.GBP NCCF'!W547,'6.Other(Incld) NCCF'!W547)</f>
        <v>0</v>
      </c>
      <c r="X547" s="71"/>
      <c r="Y547" s="326"/>
    </row>
    <row r="548" spans="1:25" s="124" customFormat="1" ht="12.75" customHeight="1" outlineLevel="1" x14ac:dyDescent="0.25">
      <c r="A548" s="71"/>
      <c r="B548" s="542"/>
      <c r="C548" s="24"/>
      <c r="D548" s="24"/>
      <c r="E548" s="24"/>
      <c r="F548" s="146" t="s">
        <v>338</v>
      </c>
      <c r="G548" s="160">
        <f>SUM('2.CAD NCCF'!G548,'3.USD NCCF'!G548,'4.EUR NCCF'!G548,'5.GBP NCCF'!G548,'6.Other(Incld) NCCF'!G548)</f>
        <v>0</v>
      </c>
      <c r="H548" s="161">
        <f>SUM('2.CAD NCCF'!H548,'3.USD NCCF'!H548,'4.EUR NCCF'!H548,'5.GBP NCCF'!H548,'6.Other(Incld) NCCF'!H548)</f>
        <v>0</v>
      </c>
      <c r="I548" s="149">
        <f>SUM('2.CAD NCCF'!I548,'3.USD NCCF'!I548,'4.EUR NCCF'!I548,'5.GBP NCCF'!I548,'6.Other(Incld) NCCF'!I548)</f>
        <v>0</v>
      </c>
      <c r="J548" s="149">
        <f>SUM('2.CAD NCCF'!J548,'3.USD NCCF'!J548,'4.EUR NCCF'!J548,'5.GBP NCCF'!J548,'6.Other(Incld) NCCF'!J548)</f>
        <v>0</v>
      </c>
      <c r="K548" s="167">
        <f>SUM('2.CAD NCCF'!K548,'3.USD NCCF'!K548,'4.EUR NCCF'!K548,'5.GBP NCCF'!K548,'6.Other(Incld) NCCF'!K548)</f>
        <v>0</v>
      </c>
      <c r="L548" s="148">
        <f>SUM('2.CAD NCCF'!L548,'3.USD NCCF'!L548,'4.EUR NCCF'!L548,'5.GBP NCCF'!L548,'6.Other(Incld) NCCF'!L548)</f>
        <v>0</v>
      </c>
      <c r="M548" s="162">
        <f>SUM('2.CAD NCCF'!M548,'3.USD NCCF'!M548,'4.EUR NCCF'!M548,'5.GBP NCCF'!M548,'6.Other(Incld) NCCF'!M548)</f>
        <v>0</v>
      </c>
      <c r="N548" s="152">
        <f>SUM('2.CAD NCCF'!N548,'3.USD NCCF'!N548,'4.EUR NCCF'!N548,'5.GBP NCCF'!N548,'6.Other(Incld) NCCF'!N548)</f>
        <v>0</v>
      </c>
      <c r="O548" s="152">
        <f>SUM('2.CAD NCCF'!O548,'3.USD NCCF'!O548,'4.EUR NCCF'!O548,'5.GBP NCCF'!O548,'6.Other(Incld) NCCF'!O548)</f>
        <v>0</v>
      </c>
      <c r="P548" s="152">
        <f>SUM('2.CAD NCCF'!P548,'3.USD NCCF'!P548,'4.EUR NCCF'!P548,'5.GBP NCCF'!P548,'6.Other(Incld) NCCF'!P548)</f>
        <v>0</v>
      </c>
      <c r="Q548" s="152">
        <f>SUM('2.CAD NCCF'!Q548,'3.USD NCCF'!Q548,'4.EUR NCCF'!Q548,'5.GBP NCCF'!Q548,'6.Other(Incld) NCCF'!Q548)</f>
        <v>0</v>
      </c>
      <c r="R548" s="152">
        <f>SUM('2.CAD NCCF'!R548,'3.USD NCCF'!R548,'4.EUR NCCF'!R548,'5.GBP NCCF'!R548,'6.Other(Incld) NCCF'!R548)</f>
        <v>0</v>
      </c>
      <c r="S548" s="152">
        <f>SUM('2.CAD NCCF'!S548,'3.USD NCCF'!S548,'4.EUR NCCF'!S548,'5.GBP NCCF'!S548,'6.Other(Incld) NCCF'!S548)</f>
        <v>0</v>
      </c>
      <c r="T548" s="152">
        <f>SUM('2.CAD NCCF'!T548,'3.USD NCCF'!T548,'4.EUR NCCF'!T548,'5.GBP NCCF'!T548,'6.Other(Incld) NCCF'!T548)</f>
        <v>0</v>
      </c>
      <c r="U548" s="152">
        <f>SUM('2.CAD NCCF'!U548,'3.USD NCCF'!U548,'4.EUR NCCF'!U548,'5.GBP NCCF'!U548,'6.Other(Incld) NCCF'!U548)</f>
        <v>0</v>
      </c>
      <c r="V548" s="165">
        <f>SUM('2.CAD NCCF'!V548,'3.USD NCCF'!V548,'4.EUR NCCF'!V548,'5.GBP NCCF'!V548,'6.Other(Incld) NCCF'!V548)</f>
        <v>0</v>
      </c>
      <c r="W548" s="121">
        <f>SUM('2.CAD NCCF'!W548,'3.USD NCCF'!W548,'4.EUR NCCF'!W548,'5.GBP NCCF'!W548,'6.Other(Incld) NCCF'!W548)</f>
        <v>0</v>
      </c>
      <c r="X548" s="71"/>
      <c r="Y548" s="326"/>
    </row>
    <row r="549" spans="1:25" s="124" customFormat="1" ht="12.75" customHeight="1" x14ac:dyDescent="0.25">
      <c r="A549" s="71"/>
      <c r="B549" s="30"/>
      <c r="C549" s="24"/>
      <c r="D549" s="23" t="s">
        <v>339</v>
      </c>
      <c r="E549" s="23"/>
      <c r="F549" s="23"/>
      <c r="G549" s="68">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71"/>
      <c r="Y549" s="329"/>
    </row>
    <row r="550" spans="1:25" s="124" customFormat="1" ht="16.5" customHeight="1" outlineLevel="1" x14ac:dyDescent="0.25">
      <c r="A550" s="71"/>
      <c r="B550" s="30"/>
      <c r="C550" s="24"/>
      <c r="D550" s="24"/>
      <c r="E550" s="24"/>
      <c r="F550" s="146" t="s">
        <v>340</v>
      </c>
      <c r="G550" s="173">
        <f>SUM('2.CAD NCCF'!G550,'3.USD NCCF'!G550,'4.EUR NCCF'!G550,'5.GBP NCCF'!G550,'6.Other(Incld) NCCF'!G550)</f>
        <v>0</v>
      </c>
      <c r="H550" s="161">
        <f>SUM('2.CAD NCCF'!H550,'3.USD NCCF'!H550,'4.EUR NCCF'!H550,'5.GBP NCCF'!H550,'6.Other(Incld) NCCF'!H550)</f>
        <v>0</v>
      </c>
      <c r="I550" s="149">
        <f>SUM('2.CAD NCCF'!I550,'3.USD NCCF'!I550,'4.EUR NCCF'!I550,'5.GBP NCCF'!I550,'6.Other(Incld) NCCF'!I550)</f>
        <v>0</v>
      </c>
      <c r="J550" s="149">
        <f>SUM('2.CAD NCCF'!J550,'3.USD NCCF'!J550,'4.EUR NCCF'!J550,'5.GBP NCCF'!J550,'6.Other(Incld) NCCF'!J550)</f>
        <v>0</v>
      </c>
      <c r="K550" s="167">
        <f>SUM('2.CAD NCCF'!K550,'3.USD NCCF'!K550,'4.EUR NCCF'!K550,'5.GBP NCCF'!K550,'6.Other(Incld) NCCF'!K550)</f>
        <v>0</v>
      </c>
      <c r="L550" s="148">
        <f>SUM('2.CAD NCCF'!L550,'3.USD NCCF'!L550,'4.EUR NCCF'!L550,'5.GBP NCCF'!L550,'6.Other(Incld) NCCF'!L550)</f>
        <v>0</v>
      </c>
      <c r="M550" s="162">
        <f>SUM('2.CAD NCCF'!M550,'3.USD NCCF'!M550,'4.EUR NCCF'!M550,'5.GBP NCCF'!M550,'6.Other(Incld) NCCF'!M550)</f>
        <v>0</v>
      </c>
      <c r="N550" s="152">
        <f>SUM('2.CAD NCCF'!N550,'3.USD NCCF'!N550,'4.EUR NCCF'!N550,'5.GBP NCCF'!N550,'6.Other(Incld) NCCF'!N550)</f>
        <v>0</v>
      </c>
      <c r="O550" s="152">
        <f>SUM('2.CAD NCCF'!O550,'3.USD NCCF'!O550,'4.EUR NCCF'!O550,'5.GBP NCCF'!O550,'6.Other(Incld) NCCF'!O550)</f>
        <v>0</v>
      </c>
      <c r="P550" s="152">
        <f>SUM('2.CAD NCCF'!P550,'3.USD NCCF'!P550,'4.EUR NCCF'!P550,'5.GBP NCCF'!P550,'6.Other(Incld) NCCF'!P550)</f>
        <v>0</v>
      </c>
      <c r="Q550" s="152">
        <f>SUM('2.CAD NCCF'!Q550,'3.USD NCCF'!Q550,'4.EUR NCCF'!Q550,'5.GBP NCCF'!Q550,'6.Other(Incld) NCCF'!Q550)</f>
        <v>0</v>
      </c>
      <c r="R550" s="152">
        <f>SUM('2.CAD NCCF'!R550,'3.USD NCCF'!R550,'4.EUR NCCF'!R550,'5.GBP NCCF'!R550,'6.Other(Incld) NCCF'!R550)</f>
        <v>0</v>
      </c>
      <c r="S550" s="152">
        <f>SUM('2.CAD NCCF'!S550,'3.USD NCCF'!S550,'4.EUR NCCF'!S550,'5.GBP NCCF'!S550,'6.Other(Incld) NCCF'!S550)</f>
        <v>0</v>
      </c>
      <c r="T550" s="152">
        <f>SUM('2.CAD NCCF'!T550,'3.USD NCCF'!T550,'4.EUR NCCF'!T550,'5.GBP NCCF'!T550,'6.Other(Incld) NCCF'!T550)</f>
        <v>0</v>
      </c>
      <c r="U550" s="152">
        <f>SUM('2.CAD NCCF'!U550,'3.USD NCCF'!U550,'4.EUR NCCF'!U550,'5.GBP NCCF'!U550,'6.Other(Incld) NCCF'!U550)</f>
        <v>0</v>
      </c>
      <c r="V550" s="165">
        <f>SUM('2.CAD NCCF'!V550,'3.USD NCCF'!V550,'4.EUR NCCF'!V550,'5.GBP NCCF'!V550,'6.Other(Incld) NCCF'!V550)</f>
        <v>0</v>
      </c>
      <c r="W550" s="121">
        <f>SUM('2.CAD NCCF'!W550,'3.USD NCCF'!W550,'4.EUR NCCF'!W550,'5.GBP NCCF'!W550,'6.Other(Incld) NCCF'!W550)</f>
        <v>0</v>
      </c>
      <c r="X550" s="71"/>
      <c r="Y550" s="326"/>
    </row>
    <row r="551" spans="1:25" s="124" customFormat="1" ht="12.75" customHeight="1" outlineLevel="1" x14ac:dyDescent="0.25">
      <c r="A551" s="71"/>
      <c r="B551" s="30"/>
      <c r="C551" s="24"/>
      <c r="D551" s="24"/>
      <c r="E551" s="24"/>
      <c r="F551" s="146" t="s">
        <v>341</v>
      </c>
      <c r="G551" s="160">
        <f>SUM('2.CAD NCCF'!G551,'3.USD NCCF'!G551,'4.EUR NCCF'!G551,'5.GBP NCCF'!G551,'6.Other(Incld) NCCF'!G551)</f>
        <v>0</v>
      </c>
      <c r="H551" s="161">
        <f>SUM('2.CAD NCCF'!H551,'3.USD NCCF'!H551,'4.EUR NCCF'!H551,'5.GBP NCCF'!H551,'6.Other(Incld) NCCF'!H551)</f>
        <v>0</v>
      </c>
      <c r="I551" s="149">
        <f>SUM('2.CAD NCCF'!I551,'3.USD NCCF'!I551,'4.EUR NCCF'!I551,'5.GBP NCCF'!I551,'6.Other(Incld) NCCF'!I551)</f>
        <v>0</v>
      </c>
      <c r="J551" s="149">
        <f>SUM('2.CAD NCCF'!J551,'3.USD NCCF'!J551,'4.EUR NCCF'!J551,'5.GBP NCCF'!J551,'6.Other(Incld) NCCF'!J551)</f>
        <v>0</v>
      </c>
      <c r="K551" s="167">
        <f>SUM('2.CAD NCCF'!K551,'3.USD NCCF'!K551,'4.EUR NCCF'!K551,'5.GBP NCCF'!K551,'6.Other(Incld) NCCF'!K551)</f>
        <v>0</v>
      </c>
      <c r="L551" s="148">
        <f>SUM('2.CAD NCCF'!L551,'3.USD NCCF'!L551,'4.EUR NCCF'!L551,'5.GBP NCCF'!L551,'6.Other(Incld) NCCF'!L551)</f>
        <v>0</v>
      </c>
      <c r="M551" s="162">
        <f>SUM('2.CAD NCCF'!M551,'3.USD NCCF'!M551,'4.EUR NCCF'!M551,'5.GBP NCCF'!M551,'6.Other(Incld) NCCF'!M551)</f>
        <v>0</v>
      </c>
      <c r="N551" s="152">
        <f>SUM('2.CAD NCCF'!N551,'3.USD NCCF'!N551,'4.EUR NCCF'!N551,'5.GBP NCCF'!N551,'6.Other(Incld) NCCF'!N551)</f>
        <v>0</v>
      </c>
      <c r="O551" s="152">
        <f>SUM('2.CAD NCCF'!O551,'3.USD NCCF'!O551,'4.EUR NCCF'!O551,'5.GBP NCCF'!O551,'6.Other(Incld) NCCF'!O551)</f>
        <v>0</v>
      </c>
      <c r="P551" s="152">
        <f>SUM('2.CAD NCCF'!P551,'3.USD NCCF'!P551,'4.EUR NCCF'!P551,'5.GBP NCCF'!P551,'6.Other(Incld) NCCF'!P551)</f>
        <v>0</v>
      </c>
      <c r="Q551" s="152">
        <f>SUM('2.CAD NCCF'!Q551,'3.USD NCCF'!Q551,'4.EUR NCCF'!Q551,'5.GBP NCCF'!Q551,'6.Other(Incld) NCCF'!Q551)</f>
        <v>0</v>
      </c>
      <c r="R551" s="152">
        <f>SUM('2.CAD NCCF'!R551,'3.USD NCCF'!R551,'4.EUR NCCF'!R551,'5.GBP NCCF'!R551,'6.Other(Incld) NCCF'!R551)</f>
        <v>0</v>
      </c>
      <c r="S551" s="152">
        <f>SUM('2.CAD NCCF'!S551,'3.USD NCCF'!S551,'4.EUR NCCF'!S551,'5.GBP NCCF'!S551,'6.Other(Incld) NCCF'!S551)</f>
        <v>0</v>
      </c>
      <c r="T551" s="152">
        <f>SUM('2.CAD NCCF'!T551,'3.USD NCCF'!T551,'4.EUR NCCF'!T551,'5.GBP NCCF'!T551,'6.Other(Incld) NCCF'!T551)</f>
        <v>0</v>
      </c>
      <c r="U551" s="152">
        <f>SUM('2.CAD NCCF'!U551,'3.USD NCCF'!U551,'4.EUR NCCF'!U551,'5.GBP NCCF'!U551,'6.Other(Incld) NCCF'!U551)</f>
        <v>0</v>
      </c>
      <c r="V551" s="165">
        <f>SUM('2.CAD NCCF'!V551,'3.USD NCCF'!V551,'4.EUR NCCF'!V551,'5.GBP NCCF'!V551,'6.Other(Incld) NCCF'!V551)</f>
        <v>0</v>
      </c>
      <c r="W551" s="121">
        <f>SUM('2.CAD NCCF'!W551,'3.USD NCCF'!W551,'4.EUR NCCF'!W551,'5.GBP NCCF'!W551,'6.Other(Incld) NCCF'!W551)</f>
        <v>0</v>
      </c>
      <c r="X551" s="71"/>
      <c r="Y551" s="326"/>
    </row>
    <row r="552" spans="1:25" s="124" customFormat="1" ht="12.75" customHeight="1" x14ac:dyDescent="0.25">
      <c r="A552" s="71"/>
      <c r="B552" s="30"/>
      <c r="C552" s="24"/>
      <c r="D552" s="23" t="s">
        <v>342</v>
      </c>
      <c r="E552" s="23"/>
      <c r="F552" s="23"/>
      <c r="G552" s="68">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71"/>
      <c r="Y552" s="329"/>
    </row>
    <row r="553" spans="1:25" s="124" customFormat="1" ht="12.75" customHeight="1" outlineLevel="1" x14ac:dyDescent="0.25">
      <c r="A553" s="71"/>
      <c r="B553" s="30"/>
      <c r="C553" s="24"/>
      <c r="D553" s="24"/>
      <c r="E553" s="24"/>
      <c r="F553" s="146" t="s">
        <v>343</v>
      </c>
      <c r="G553" s="173">
        <f>SUM('2.CAD NCCF'!G553,'3.USD NCCF'!G553,'4.EUR NCCF'!G553,'5.GBP NCCF'!G553,'6.Other(Incld) NCCF'!G553)</f>
        <v>0</v>
      </c>
      <c r="H553" s="161">
        <f>SUM('2.CAD NCCF'!H553,'3.USD NCCF'!H553,'4.EUR NCCF'!H553,'5.GBP NCCF'!H553,'6.Other(Incld) NCCF'!H553)</f>
        <v>0</v>
      </c>
      <c r="I553" s="149">
        <f>SUM('2.CAD NCCF'!I553,'3.USD NCCF'!I553,'4.EUR NCCF'!I553,'5.GBP NCCF'!I553,'6.Other(Incld) NCCF'!I553)</f>
        <v>0</v>
      </c>
      <c r="J553" s="149">
        <f>SUM('2.CAD NCCF'!J553,'3.USD NCCF'!J553,'4.EUR NCCF'!J553,'5.GBP NCCF'!J553,'6.Other(Incld) NCCF'!J553)</f>
        <v>0</v>
      </c>
      <c r="K553" s="167">
        <f>SUM('2.CAD NCCF'!K553,'3.USD NCCF'!K553,'4.EUR NCCF'!K553,'5.GBP NCCF'!K553,'6.Other(Incld) NCCF'!K553)</f>
        <v>0</v>
      </c>
      <c r="L553" s="148">
        <f>SUM('2.CAD NCCF'!L553,'3.USD NCCF'!L553,'4.EUR NCCF'!L553,'5.GBP NCCF'!L553,'6.Other(Incld) NCCF'!L553)</f>
        <v>0</v>
      </c>
      <c r="M553" s="162">
        <f>SUM('2.CAD NCCF'!M553,'3.USD NCCF'!M553,'4.EUR NCCF'!M553,'5.GBP NCCF'!M553,'6.Other(Incld) NCCF'!M553)</f>
        <v>0</v>
      </c>
      <c r="N553" s="152">
        <f>SUM('2.CAD NCCF'!N553,'3.USD NCCF'!N553,'4.EUR NCCF'!N553,'5.GBP NCCF'!N553,'6.Other(Incld) NCCF'!N553)</f>
        <v>0</v>
      </c>
      <c r="O553" s="152">
        <f>SUM('2.CAD NCCF'!O553,'3.USD NCCF'!O553,'4.EUR NCCF'!O553,'5.GBP NCCF'!O553,'6.Other(Incld) NCCF'!O553)</f>
        <v>0</v>
      </c>
      <c r="P553" s="152">
        <f>SUM('2.CAD NCCF'!P553,'3.USD NCCF'!P553,'4.EUR NCCF'!P553,'5.GBP NCCF'!P553,'6.Other(Incld) NCCF'!P553)</f>
        <v>0</v>
      </c>
      <c r="Q553" s="152">
        <f>SUM('2.CAD NCCF'!Q553,'3.USD NCCF'!Q553,'4.EUR NCCF'!Q553,'5.GBP NCCF'!Q553,'6.Other(Incld) NCCF'!Q553)</f>
        <v>0</v>
      </c>
      <c r="R553" s="152">
        <f>SUM('2.CAD NCCF'!R553,'3.USD NCCF'!R553,'4.EUR NCCF'!R553,'5.GBP NCCF'!R553,'6.Other(Incld) NCCF'!R553)</f>
        <v>0</v>
      </c>
      <c r="S553" s="152">
        <f>SUM('2.CAD NCCF'!S553,'3.USD NCCF'!S553,'4.EUR NCCF'!S553,'5.GBP NCCF'!S553,'6.Other(Incld) NCCF'!S553)</f>
        <v>0</v>
      </c>
      <c r="T553" s="152">
        <f>SUM('2.CAD NCCF'!T553,'3.USD NCCF'!T553,'4.EUR NCCF'!T553,'5.GBP NCCF'!T553,'6.Other(Incld) NCCF'!T553)</f>
        <v>0</v>
      </c>
      <c r="U553" s="152">
        <f>SUM('2.CAD NCCF'!U553,'3.USD NCCF'!U553,'4.EUR NCCF'!U553,'5.GBP NCCF'!U553,'6.Other(Incld) NCCF'!U553)</f>
        <v>0</v>
      </c>
      <c r="V553" s="165">
        <f>SUM('2.CAD NCCF'!V553,'3.USD NCCF'!V553,'4.EUR NCCF'!V553,'5.GBP NCCF'!V553,'6.Other(Incld) NCCF'!V553)</f>
        <v>0</v>
      </c>
      <c r="W553" s="121">
        <f>SUM('2.CAD NCCF'!W553,'3.USD NCCF'!W553,'4.EUR NCCF'!W553,'5.GBP NCCF'!W553,'6.Other(Incld) NCCF'!W553)</f>
        <v>0</v>
      </c>
      <c r="X553" s="71"/>
      <c r="Y553" s="326"/>
    </row>
    <row r="554" spans="1:25" s="124" customFormat="1" ht="12.75" customHeight="1" outlineLevel="1" x14ac:dyDescent="0.25">
      <c r="A554" s="71"/>
      <c r="B554" s="30"/>
      <c r="C554" s="24"/>
      <c r="D554" s="24"/>
      <c r="E554" s="24"/>
      <c r="F554" s="146" t="s">
        <v>344</v>
      </c>
      <c r="G554" s="173">
        <f>SUM('2.CAD NCCF'!G554,'3.USD NCCF'!G554,'4.EUR NCCF'!G554,'5.GBP NCCF'!G554,'6.Other(Incld) NCCF'!G554)</f>
        <v>0</v>
      </c>
      <c r="H554" s="161">
        <f>SUM('2.CAD NCCF'!H554,'3.USD NCCF'!H554,'4.EUR NCCF'!H554,'5.GBP NCCF'!H554,'6.Other(Incld) NCCF'!H554)</f>
        <v>0</v>
      </c>
      <c r="I554" s="149">
        <f>SUM('2.CAD NCCF'!I554,'3.USD NCCF'!I554,'4.EUR NCCF'!I554,'5.GBP NCCF'!I554,'6.Other(Incld) NCCF'!I554)</f>
        <v>0</v>
      </c>
      <c r="J554" s="149">
        <f>SUM('2.CAD NCCF'!J554,'3.USD NCCF'!J554,'4.EUR NCCF'!J554,'5.GBP NCCF'!J554,'6.Other(Incld) NCCF'!J554)</f>
        <v>0</v>
      </c>
      <c r="K554" s="167">
        <f>SUM('2.CAD NCCF'!K554,'3.USD NCCF'!K554,'4.EUR NCCF'!K554,'5.GBP NCCF'!K554,'6.Other(Incld) NCCF'!K554)</f>
        <v>0</v>
      </c>
      <c r="L554" s="148">
        <f>SUM('2.CAD NCCF'!L554,'3.USD NCCF'!L554,'4.EUR NCCF'!L554,'5.GBP NCCF'!L554,'6.Other(Incld) NCCF'!L554)</f>
        <v>0</v>
      </c>
      <c r="M554" s="162">
        <f>SUM('2.CAD NCCF'!M554,'3.USD NCCF'!M554,'4.EUR NCCF'!M554,'5.GBP NCCF'!M554,'6.Other(Incld) NCCF'!M554)</f>
        <v>0</v>
      </c>
      <c r="N554" s="152">
        <f>SUM('2.CAD NCCF'!N554,'3.USD NCCF'!N554,'4.EUR NCCF'!N554,'5.GBP NCCF'!N554,'6.Other(Incld) NCCF'!N554)</f>
        <v>0</v>
      </c>
      <c r="O554" s="152">
        <f>SUM('2.CAD NCCF'!O554,'3.USD NCCF'!O554,'4.EUR NCCF'!O554,'5.GBP NCCF'!O554,'6.Other(Incld) NCCF'!O554)</f>
        <v>0</v>
      </c>
      <c r="P554" s="152">
        <f>SUM('2.CAD NCCF'!P554,'3.USD NCCF'!P554,'4.EUR NCCF'!P554,'5.GBP NCCF'!P554,'6.Other(Incld) NCCF'!P554)</f>
        <v>0</v>
      </c>
      <c r="Q554" s="152">
        <f>SUM('2.CAD NCCF'!Q554,'3.USD NCCF'!Q554,'4.EUR NCCF'!Q554,'5.GBP NCCF'!Q554,'6.Other(Incld) NCCF'!Q554)</f>
        <v>0</v>
      </c>
      <c r="R554" s="152">
        <f>SUM('2.CAD NCCF'!R554,'3.USD NCCF'!R554,'4.EUR NCCF'!R554,'5.GBP NCCF'!R554,'6.Other(Incld) NCCF'!R554)</f>
        <v>0</v>
      </c>
      <c r="S554" s="152">
        <f>SUM('2.CAD NCCF'!S554,'3.USD NCCF'!S554,'4.EUR NCCF'!S554,'5.GBP NCCF'!S554,'6.Other(Incld) NCCF'!S554)</f>
        <v>0</v>
      </c>
      <c r="T554" s="152">
        <f>SUM('2.CAD NCCF'!T554,'3.USD NCCF'!T554,'4.EUR NCCF'!T554,'5.GBP NCCF'!T554,'6.Other(Incld) NCCF'!T554)</f>
        <v>0</v>
      </c>
      <c r="U554" s="152">
        <f>SUM('2.CAD NCCF'!U554,'3.USD NCCF'!U554,'4.EUR NCCF'!U554,'5.GBP NCCF'!U554,'6.Other(Incld) NCCF'!U554)</f>
        <v>0</v>
      </c>
      <c r="V554" s="165">
        <f>SUM('2.CAD NCCF'!V554,'3.USD NCCF'!V554,'4.EUR NCCF'!V554,'5.GBP NCCF'!V554,'6.Other(Incld) NCCF'!V554)</f>
        <v>0</v>
      </c>
      <c r="W554" s="121">
        <f>SUM('2.CAD NCCF'!W554,'3.USD NCCF'!W554,'4.EUR NCCF'!W554,'5.GBP NCCF'!W554,'6.Other(Incld) NCCF'!W554)</f>
        <v>0</v>
      </c>
      <c r="X554" s="71"/>
      <c r="Y554" s="326"/>
    </row>
    <row r="555" spans="1:25" s="124" customFormat="1" ht="12.75" customHeight="1" outlineLevel="1" x14ac:dyDescent="0.25">
      <c r="A555" s="71"/>
      <c r="B555" s="30"/>
      <c r="C555" s="24"/>
      <c r="D555" s="24"/>
      <c r="E555" s="24"/>
      <c r="F555" s="146" t="s">
        <v>345</v>
      </c>
      <c r="G555" s="173">
        <f>SUM('2.CAD NCCF'!G555,'3.USD NCCF'!G555,'4.EUR NCCF'!G555,'5.GBP NCCF'!G555,'6.Other(Incld) NCCF'!G555)</f>
        <v>0</v>
      </c>
      <c r="H555" s="161">
        <f>SUM('2.CAD NCCF'!H555,'3.USD NCCF'!H555,'4.EUR NCCF'!H555,'5.GBP NCCF'!H555,'6.Other(Incld) NCCF'!H555)</f>
        <v>0</v>
      </c>
      <c r="I555" s="149">
        <f>SUM('2.CAD NCCF'!I555,'3.USD NCCF'!I555,'4.EUR NCCF'!I555,'5.GBP NCCF'!I555,'6.Other(Incld) NCCF'!I555)</f>
        <v>0</v>
      </c>
      <c r="J555" s="149">
        <f>SUM('2.CAD NCCF'!J555,'3.USD NCCF'!J555,'4.EUR NCCF'!J555,'5.GBP NCCF'!J555,'6.Other(Incld) NCCF'!J555)</f>
        <v>0</v>
      </c>
      <c r="K555" s="167">
        <f>SUM('2.CAD NCCF'!K555,'3.USD NCCF'!K555,'4.EUR NCCF'!K555,'5.GBP NCCF'!K555,'6.Other(Incld) NCCF'!K555)</f>
        <v>0</v>
      </c>
      <c r="L555" s="148">
        <f>SUM('2.CAD NCCF'!L555,'3.USD NCCF'!L555,'4.EUR NCCF'!L555,'5.GBP NCCF'!L555,'6.Other(Incld) NCCF'!L555)</f>
        <v>0</v>
      </c>
      <c r="M555" s="162">
        <f>SUM('2.CAD NCCF'!M555,'3.USD NCCF'!M555,'4.EUR NCCF'!M555,'5.GBP NCCF'!M555,'6.Other(Incld) NCCF'!M555)</f>
        <v>0</v>
      </c>
      <c r="N555" s="152">
        <f>SUM('2.CAD NCCF'!N555,'3.USD NCCF'!N555,'4.EUR NCCF'!N555,'5.GBP NCCF'!N555,'6.Other(Incld) NCCF'!N555)</f>
        <v>0</v>
      </c>
      <c r="O555" s="152">
        <f>SUM('2.CAD NCCF'!O555,'3.USD NCCF'!O555,'4.EUR NCCF'!O555,'5.GBP NCCF'!O555,'6.Other(Incld) NCCF'!O555)</f>
        <v>0</v>
      </c>
      <c r="P555" s="152">
        <f>SUM('2.CAD NCCF'!P555,'3.USD NCCF'!P555,'4.EUR NCCF'!P555,'5.GBP NCCF'!P555,'6.Other(Incld) NCCF'!P555)</f>
        <v>0</v>
      </c>
      <c r="Q555" s="152">
        <f>SUM('2.CAD NCCF'!Q555,'3.USD NCCF'!Q555,'4.EUR NCCF'!Q555,'5.GBP NCCF'!Q555,'6.Other(Incld) NCCF'!Q555)</f>
        <v>0</v>
      </c>
      <c r="R555" s="152">
        <f>SUM('2.CAD NCCF'!R555,'3.USD NCCF'!R555,'4.EUR NCCF'!R555,'5.GBP NCCF'!R555,'6.Other(Incld) NCCF'!R555)</f>
        <v>0</v>
      </c>
      <c r="S555" s="152">
        <f>SUM('2.CAD NCCF'!S555,'3.USD NCCF'!S555,'4.EUR NCCF'!S555,'5.GBP NCCF'!S555,'6.Other(Incld) NCCF'!S555)</f>
        <v>0</v>
      </c>
      <c r="T555" s="152">
        <f>SUM('2.CAD NCCF'!T555,'3.USD NCCF'!T555,'4.EUR NCCF'!T555,'5.GBP NCCF'!T555,'6.Other(Incld) NCCF'!T555)</f>
        <v>0</v>
      </c>
      <c r="U555" s="152">
        <f>SUM('2.CAD NCCF'!U555,'3.USD NCCF'!U555,'4.EUR NCCF'!U555,'5.GBP NCCF'!U555,'6.Other(Incld) NCCF'!U555)</f>
        <v>0</v>
      </c>
      <c r="V555" s="165">
        <f>SUM('2.CAD NCCF'!V555,'3.USD NCCF'!V555,'4.EUR NCCF'!V555,'5.GBP NCCF'!V555,'6.Other(Incld) NCCF'!V555)</f>
        <v>0</v>
      </c>
      <c r="W555" s="121">
        <f>SUM('2.CAD NCCF'!W555,'3.USD NCCF'!W555,'4.EUR NCCF'!W555,'5.GBP NCCF'!W555,'6.Other(Incld) NCCF'!W555)</f>
        <v>0</v>
      </c>
      <c r="X555" s="71"/>
      <c r="Y555" s="326"/>
    </row>
    <row r="556" spans="1:25" s="124" customFormat="1" ht="12.75" customHeight="1" outlineLevel="1" x14ac:dyDescent="0.25">
      <c r="A556" s="71"/>
      <c r="B556" s="30"/>
      <c r="C556" s="24"/>
      <c r="D556" s="24"/>
      <c r="E556" s="24"/>
      <c r="F556" s="146" t="s">
        <v>346</v>
      </c>
      <c r="G556" s="173">
        <f>SUM('2.CAD NCCF'!G556,'3.USD NCCF'!G556,'4.EUR NCCF'!G556,'5.GBP NCCF'!G556,'6.Other(Incld) NCCF'!G556)</f>
        <v>0</v>
      </c>
      <c r="H556" s="161">
        <f>SUM('2.CAD NCCF'!H556,'3.USD NCCF'!H556,'4.EUR NCCF'!H556,'5.GBP NCCF'!H556,'6.Other(Incld) NCCF'!H556)</f>
        <v>0</v>
      </c>
      <c r="I556" s="149">
        <f>SUM('2.CAD NCCF'!I556,'3.USD NCCF'!I556,'4.EUR NCCF'!I556,'5.GBP NCCF'!I556,'6.Other(Incld) NCCF'!I556)</f>
        <v>0</v>
      </c>
      <c r="J556" s="149">
        <f>SUM('2.CAD NCCF'!J556,'3.USD NCCF'!J556,'4.EUR NCCF'!J556,'5.GBP NCCF'!J556,'6.Other(Incld) NCCF'!J556)</f>
        <v>0</v>
      </c>
      <c r="K556" s="167">
        <f>SUM('2.CAD NCCF'!K556,'3.USD NCCF'!K556,'4.EUR NCCF'!K556,'5.GBP NCCF'!K556,'6.Other(Incld) NCCF'!K556)</f>
        <v>0</v>
      </c>
      <c r="L556" s="148">
        <f>SUM('2.CAD NCCF'!L556,'3.USD NCCF'!L556,'4.EUR NCCF'!L556,'5.GBP NCCF'!L556,'6.Other(Incld) NCCF'!L556)</f>
        <v>0</v>
      </c>
      <c r="M556" s="162">
        <f>SUM('2.CAD NCCF'!M556,'3.USD NCCF'!M556,'4.EUR NCCF'!M556,'5.GBP NCCF'!M556,'6.Other(Incld) NCCF'!M556)</f>
        <v>0</v>
      </c>
      <c r="N556" s="152">
        <f>SUM('2.CAD NCCF'!N556,'3.USD NCCF'!N556,'4.EUR NCCF'!N556,'5.GBP NCCF'!N556,'6.Other(Incld) NCCF'!N556)</f>
        <v>0</v>
      </c>
      <c r="O556" s="152">
        <f>SUM('2.CAD NCCF'!O556,'3.USD NCCF'!O556,'4.EUR NCCF'!O556,'5.GBP NCCF'!O556,'6.Other(Incld) NCCF'!O556)</f>
        <v>0</v>
      </c>
      <c r="P556" s="152">
        <f>SUM('2.CAD NCCF'!P556,'3.USD NCCF'!P556,'4.EUR NCCF'!P556,'5.GBP NCCF'!P556,'6.Other(Incld) NCCF'!P556)</f>
        <v>0</v>
      </c>
      <c r="Q556" s="152">
        <f>SUM('2.CAD NCCF'!Q556,'3.USD NCCF'!Q556,'4.EUR NCCF'!Q556,'5.GBP NCCF'!Q556,'6.Other(Incld) NCCF'!Q556)</f>
        <v>0</v>
      </c>
      <c r="R556" s="152">
        <f>SUM('2.CAD NCCF'!R556,'3.USD NCCF'!R556,'4.EUR NCCF'!R556,'5.GBP NCCF'!R556,'6.Other(Incld) NCCF'!R556)</f>
        <v>0</v>
      </c>
      <c r="S556" s="152">
        <f>SUM('2.CAD NCCF'!S556,'3.USD NCCF'!S556,'4.EUR NCCF'!S556,'5.GBP NCCF'!S556,'6.Other(Incld) NCCF'!S556)</f>
        <v>0</v>
      </c>
      <c r="T556" s="152">
        <f>SUM('2.CAD NCCF'!T556,'3.USD NCCF'!T556,'4.EUR NCCF'!T556,'5.GBP NCCF'!T556,'6.Other(Incld) NCCF'!T556)</f>
        <v>0</v>
      </c>
      <c r="U556" s="152">
        <f>SUM('2.CAD NCCF'!U556,'3.USD NCCF'!U556,'4.EUR NCCF'!U556,'5.GBP NCCF'!U556,'6.Other(Incld) NCCF'!U556)</f>
        <v>0</v>
      </c>
      <c r="V556" s="165">
        <f>SUM('2.CAD NCCF'!V556,'3.USD NCCF'!V556,'4.EUR NCCF'!V556,'5.GBP NCCF'!V556,'6.Other(Incld) NCCF'!V556)</f>
        <v>0</v>
      </c>
      <c r="W556" s="121">
        <f>SUM('2.CAD NCCF'!W556,'3.USD NCCF'!W556,'4.EUR NCCF'!W556,'5.GBP NCCF'!W556,'6.Other(Incld) NCCF'!W556)</f>
        <v>0</v>
      </c>
      <c r="X556" s="71"/>
      <c r="Y556" s="326"/>
    </row>
    <row r="557" spans="1:25" s="124" customFormat="1" ht="12.75" customHeight="1" outlineLevel="1" x14ac:dyDescent="0.25">
      <c r="A557" s="71"/>
      <c r="B557" s="30"/>
      <c r="C557" s="24"/>
      <c r="D557" s="24"/>
      <c r="E557" s="24"/>
      <c r="F557" s="146" t="s">
        <v>347</v>
      </c>
      <c r="G557" s="173">
        <f>SUM('2.CAD NCCF'!G557,'3.USD NCCF'!G557,'4.EUR NCCF'!G557,'5.GBP NCCF'!G557,'6.Other(Incld) NCCF'!G557)</f>
        <v>0</v>
      </c>
      <c r="H557" s="161">
        <f>SUM('2.CAD NCCF'!H557,'3.USD NCCF'!H557,'4.EUR NCCF'!H557,'5.GBP NCCF'!H557,'6.Other(Incld) NCCF'!H557)</f>
        <v>0</v>
      </c>
      <c r="I557" s="149">
        <f>SUM('2.CAD NCCF'!I557,'3.USD NCCF'!I557,'4.EUR NCCF'!I557,'5.GBP NCCF'!I557,'6.Other(Incld) NCCF'!I557)</f>
        <v>0</v>
      </c>
      <c r="J557" s="149">
        <f>SUM('2.CAD NCCF'!J557,'3.USD NCCF'!J557,'4.EUR NCCF'!J557,'5.GBP NCCF'!J557,'6.Other(Incld) NCCF'!J557)</f>
        <v>0</v>
      </c>
      <c r="K557" s="167">
        <f>SUM('2.CAD NCCF'!K557,'3.USD NCCF'!K557,'4.EUR NCCF'!K557,'5.GBP NCCF'!K557,'6.Other(Incld) NCCF'!K557)</f>
        <v>0</v>
      </c>
      <c r="L557" s="148">
        <f>SUM('2.CAD NCCF'!L557,'3.USD NCCF'!L557,'4.EUR NCCF'!L557,'5.GBP NCCF'!L557,'6.Other(Incld) NCCF'!L557)</f>
        <v>0</v>
      </c>
      <c r="M557" s="162">
        <f>SUM('2.CAD NCCF'!M557,'3.USD NCCF'!M557,'4.EUR NCCF'!M557,'5.GBP NCCF'!M557,'6.Other(Incld) NCCF'!M557)</f>
        <v>0</v>
      </c>
      <c r="N557" s="152">
        <f>SUM('2.CAD NCCF'!N557,'3.USD NCCF'!N557,'4.EUR NCCF'!N557,'5.GBP NCCF'!N557,'6.Other(Incld) NCCF'!N557)</f>
        <v>0</v>
      </c>
      <c r="O557" s="152">
        <f>SUM('2.CAD NCCF'!O557,'3.USD NCCF'!O557,'4.EUR NCCF'!O557,'5.GBP NCCF'!O557,'6.Other(Incld) NCCF'!O557)</f>
        <v>0</v>
      </c>
      <c r="P557" s="152">
        <f>SUM('2.CAD NCCF'!P557,'3.USD NCCF'!P557,'4.EUR NCCF'!P557,'5.GBP NCCF'!P557,'6.Other(Incld) NCCF'!P557)</f>
        <v>0</v>
      </c>
      <c r="Q557" s="152">
        <f>SUM('2.CAD NCCF'!Q557,'3.USD NCCF'!Q557,'4.EUR NCCF'!Q557,'5.GBP NCCF'!Q557,'6.Other(Incld) NCCF'!Q557)</f>
        <v>0</v>
      </c>
      <c r="R557" s="152">
        <f>SUM('2.CAD NCCF'!R557,'3.USD NCCF'!R557,'4.EUR NCCF'!R557,'5.GBP NCCF'!R557,'6.Other(Incld) NCCF'!R557)</f>
        <v>0</v>
      </c>
      <c r="S557" s="152">
        <f>SUM('2.CAD NCCF'!S557,'3.USD NCCF'!S557,'4.EUR NCCF'!S557,'5.GBP NCCF'!S557,'6.Other(Incld) NCCF'!S557)</f>
        <v>0</v>
      </c>
      <c r="T557" s="152">
        <f>SUM('2.CAD NCCF'!T557,'3.USD NCCF'!T557,'4.EUR NCCF'!T557,'5.GBP NCCF'!T557,'6.Other(Incld) NCCF'!T557)</f>
        <v>0</v>
      </c>
      <c r="U557" s="152">
        <f>SUM('2.CAD NCCF'!U557,'3.USD NCCF'!U557,'4.EUR NCCF'!U557,'5.GBP NCCF'!U557,'6.Other(Incld) NCCF'!U557)</f>
        <v>0</v>
      </c>
      <c r="V557" s="165">
        <f>SUM('2.CAD NCCF'!V557,'3.USD NCCF'!V557,'4.EUR NCCF'!V557,'5.GBP NCCF'!V557,'6.Other(Incld) NCCF'!V557)</f>
        <v>0</v>
      </c>
      <c r="W557" s="121">
        <f>SUM('2.CAD NCCF'!W557,'3.USD NCCF'!W557,'4.EUR NCCF'!W557,'5.GBP NCCF'!W557,'6.Other(Incld) NCCF'!W557)</f>
        <v>0</v>
      </c>
      <c r="X557" s="71"/>
      <c r="Y557" s="326"/>
    </row>
    <row r="558" spans="1:25" s="124" customFormat="1" ht="12.75" customHeight="1" outlineLevel="1" x14ac:dyDescent="0.25">
      <c r="A558" s="71"/>
      <c r="B558" s="30"/>
      <c r="C558" s="24"/>
      <c r="D558" s="24"/>
      <c r="E558" s="24"/>
      <c r="F558" s="146" t="s">
        <v>348</v>
      </c>
      <c r="G558" s="173">
        <f>SUM('2.CAD NCCF'!G558,'3.USD NCCF'!G558,'4.EUR NCCF'!G558,'5.GBP NCCF'!G558,'6.Other(Incld) NCCF'!G558)</f>
        <v>0</v>
      </c>
      <c r="H558" s="161">
        <f>SUM('2.CAD NCCF'!H558,'3.USD NCCF'!H558,'4.EUR NCCF'!H558,'5.GBP NCCF'!H558,'6.Other(Incld) NCCF'!H558)</f>
        <v>0</v>
      </c>
      <c r="I558" s="149">
        <f>SUM('2.CAD NCCF'!I558,'3.USD NCCF'!I558,'4.EUR NCCF'!I558,'5.GBP NCCF'!I558,'6.Other(Incld) NCCF'!I558)</f>
        <v>0</v>
      </c>
      <c r="J558" s="149">
        <f>SUM('2.CAD NCCF'!J558,'3.USD NCCF'!J558,'4.EUR NCCF'!J558,'5.GBP NCCF'!J558,'6.Other(Incld) NCCF'!J558)</f>
        <v>0</v>
      </c>
      <c r="K558" s="167">
        <f>SUM('2.CAD NCCF'!K558,'3.USD NCCF'!K558,'4.EUR NCCF'!K558,'5.GBP NCCF'!K558,'6.Other(Incld) NCCF'!K558)</f>
        <v>0</v>
      </c>
      <c r="L558" s="148">
        <f>SUM('2.CAD NCCF'!L558,'3.USD NCCF'!L558,'4.EUR NCCF'!L558,'5.GBP NCCF'!L558,'6.Other(Incld) NCCF'!L558)</f>
        <v>0</v>
      </c>
      <c r="M558" s="162">
        <f>SUM('2.CAD NCCF'!M558,'3.USD NCCF'!M558,'4.EUR NCCF'!M558,'5.GBP NCCF'!M558,'6.Other(Incld) NCCF'!M558)</f>
        <v>0</v>
      </c>
      <c r="N558" s="152">
        <f>SUM('2.CAD NCCF'!N558,'3.USD NCCF'!N558,'4.EUR NCCF'!N558,'5.GBP NCCF'!N558,'6.Other(Incld) NCCF'!N558)</f>
        <v>0</v>
      </c>
      <c r="O558" s="152">
        <f>SUM('2.CAD NCCF'!O558,'3.USD NCCF'!O558,'4.EUR NCCF'!O558,'5.GBP NCCF'!O558,'6.Other(Incld) NCCF'!O558)</f>
        <v>0</v>
      </c>
      <c r="P558" s="152">
        <f>SUM('2.CAD NCCF'!P558,'3.USD NCCF'!P558,'4.EUR NCCF'!P558,'5.GBP NCCF'!P558,'6.Other(Incld) NCCF'!P558)</f>
        <v>0</v>
      </c>
      <c r="Q558" s="152">
        <f>SUM('2.CAD NCCF'!Q558,'3.USD NCCF'!Q558,'4.EUR NCCF'!Q558,'5.GBP NCCF'!Q558,'6.Other(Incld) NCCF'!Q558)</f>
        <v>0</v>
      </c>
      <c r="R558" s="152">
        <f>SUM('2.CAD NCCF'!R558,'3.USD NCCF'!R558,'4.EUR NCCF'!R558,'5.GBP NCCF'!R558,'6.Other(Incld) NCCF'!R558)</f>
        <v>0</v>
      </c>
      <c r="S558" s="152">
        <f>SUM('2.CAD NCCF'!S558,'3.USD NCCF'!S558,'4.EUR NCCF'!S558,'5.GBP NCCF'!S558,'6.Other(Incld) NCCF'!S558)</f>
        <v>0</v>
      </c>
      <c r="T558" s="152">
        <f>SUM('2.CAD NCCF'!T558,'3.USD NCCF'!T558,'4.EUR NCCF'!T558,'5.GBP NCCF'!T558,'6.Other(Incld) NCCF'!T558)</f>
        <v>0</v>
      </c>
      <c r="U558" s="152">
        <f>SUM('2.CAD NCCF'!U558,'3.USD NCCF'!U558,'4.EUR NCCF'!U558,'5.GBP NCCF'!U558,'6.Other(Incld) NCCF'!U558)</f>
        <v>0</v>
      </c>
      <c r="V558" s="165">
        <f>SUM('2.CAD NCCF'!V558,'3.USD NCCF'!V558,'4.EUR NCCF'!V558,'5.GBP NCCF'!V558,'6.Other(Incld) NCCF'!V558)</f>
        <v>0</v>
      </c>
      <c r="W558" s="121">
        <f>SUM('2.CAD NCCF'!W558,'3.USD NCCF'!W558,'4.EUR NCCF'!W558,'5.GBP NCCF'!W558,'6.Other(Incld) NCCF'!W558)</f>
        <v>0</v>
      </c>
      <c r="X558" s="71"/>
      <c r="Y558" s="326"/>
    </row>
    <row r="559" spans="1:25" s="124" customFormat="1" ht="12.75" customHeight="1" outlineLevel="1" x14ac:dyDescent="0.25">
      <c r="A559" s="71"/>
      <c r="B559" s="30"/>
      <c r="C559" s="24"/>
      <c r="D559" s="24"/>
      <c r="E559" s="24"/>
      <c r="F559" s="146" t="s">
        <v>349</v>
      </c>
      <c r="G559" s="160">
        <f>SUM('2.CAD NCCF'!G559,'3.USD NCCF'!G559,'4.EUR NCCF'!G559,'5.GBP NCCF'!G559,'6.Other(Incld) NCCF'!G559)</f>
        <v>0</v>
      </c>
      <c r="H559" s="161">
        <f>SUM('2.CAD NCCF'!H559,'3.USD NCCF'!H559,'4.EUR NCCF'!H559,'5.GBP NCCF'!H559,'6.Other(Incld) NCCF'!H559)</f>
        <v>0</v>
      </c>
      <c r="I559" s="149">
        <f>SUM('2.CAD NCCF'!I559,'3.USD NCCF'!I559,'4.EUR NCCF'!I559,'5.GBP NCCF'!I559,'6.Other(Incld) NCCF'!I559)</f>
        <v>0</v>
      </c>
      <c r="J559" s="149">
        <f>SUM('2.CAD NCCF'!J559,'3.USD NCCF'!J559,'4.EUR NCCF'!J559,'5.GBP NCCF'!J559,'6.Other(Incld) NCCF'!J559)</f>
        <v>0</v>
      </c>
      <c r="K559" s="167">
        <f>SUM('2.CAD NCCF'!K559,'3.USD NCCF'!K559,'4.EUR NCCF'!K559,'5.GBP NCCF'!K559,'6.Other(Incld) NCCF'!K559)</f>
        <v>0</v>
      </c>
      <c r="L559" s="148">
        <f>SUM('2.CAD NCCF'!L559,'3.USD NCCF'!L559,'4.EUR NCCF'!L559,'5.GBP NCCF'!L559,'6.Other(Incld) NCCF'!L559)</f>
        <v>0</v>
      </c>
      <c r="M559" s="162">
        <f>SUM('2.CAD NCCF'!M559,'3.USD NCCF'!M559,'4.EUR NCCF'!M559,'5.GBP NCCF'!M559,'6.Other(Incld) NCCF'!M559)</f>
        <v>0</v>
      </c>
      <c r="N559" s="152">
        <f>SUM('2.CAD NCCF'!N559,'3.USD NCCF'!N559,'4.EUR NCCF'!N559,'5.GBP NCCF'!N559,'6.Other(Incld) NCCF'!N559)</f>
        <v>0</v>
      </c>
      <c r="O559" s="152">
        <f>SUM('2.CAD NCCF'!O559,'3.USD NCCF'!O559,'4.EUR NCCF'!O559,'5.GBP NCCF'!O559,'6.Other(Incld) NCCF'!O559)</f>
        <v>0</v>
      </c>
      <c r="P559" s="152">
        <f>SUM('2.CAD NCCF'!P559,'3.USD NCCF'!P559,'4.EUR NCCF'!P559,'5.GBP NCCF'!P559,'6.Other(Incld) NCCF'!P559)</f>
        <v>0</v>
      </c>
      <c r="Q559" s="152">
        <f>SUM('2.CAD NCCF'!Q559,'3.USD NCCF'!Q559,'4.EUR NCCF'!Q559,'5.GBP NCCF'!Q559,'6.Other(Incld) NCCF'!Q559)</f>
        <v>0</v>
      </c>
      <c r="R559" s="152">
        <f>SUM('2.CAD NCCF'!R559,'3.USD NCCF'!R559,'4.EUR NCCF'!R559,'5.GBP NCCF'!R559,'6.Other(Incld) NCCF'!R559)</f>
        <v>0</v>
      </c>
      <c r="S559" s="152">
        <f>SUM('2.CAD NCCF'!S559,'3.USD NCCF'!S559,'4.EUR NCCF'!S559,'5.GBP NCCF'!S559,'6.Other(Incld) NCCF'!S559)</f>
        <v>0</v>
      </c>
      <c r="T559" s="152">
        <f>SUM('2.CAD NCCF'!T559,'3.USD NCCF'!T559,'4.EUR NCCF'!T559,'5.GBP NCCF'!T559,'6.Other(Incld) NCCF'!T559)</f>
        <v>0</v>
      </c>
      <c r="U559" s="152">
        <f>SUM('2.CAD NCCF'!U559,'3.USD NCCF'!U559,'4.EUR NCCF'!U559,'5.GBP NCCF'!U559,'6.Other(Incld) NCCF'!U559)</f>
        <v>0</v>
      </c>
      <c r="V559" s="165">
        <f>SUM('2.CAD NCCF'!V559,'3.USD NCCF'!V559,'4.EUR NCCF'!V559,'5.GBP NCCF'!V559,'6.Other(Incld) NCCF'!V559)</f>
        <v>0</v>
      </c>
      <c r="W559" s="121">
        <f>SUM('2.CAD NCCF'!W559,'3.USD NCCF'!W559,'4.EUR NCCF'!W559,'5.GBP NCCF'!W559,'6.Other(Incld) NCCF'!W559)</f>
        <v>0</v>
      </c>
      <c r="X559" s="71"/>
      <c r="Y559" s="326"/>
    </row>
    <row r="560" spans="1:25" s="124" customFormat="1" ht="12.75" customHeight="1" x14ac:dyDescent="0.25">
      <c r="A560" s="71"/>
      <c r="B560" s="30"/>
      <c r="C560" s="24"/>
      <c r="D560" s="23" t="s">
        <v>350</v>
      </c>
      <c r="E560" s="23"/>
      <c r="F560" s="23"/>
      <c r="G560" s="68">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71"/>
      <c r="Y560" s="329"/>
    </row>
    <row r="561" spans="1:25" s="124" customFormat="1" ht="12.75" customHeight="1" outlineLevel="1" x14ac:dyDescent="0.25">
      <c r="A561" s="71"/>
      <c r="B561" s="30"/>
      <c r="C561" s="24"/>
      <c r="D561" s="24"/>
      <c r="E561" s="24"/>
      <c r="F561" s="146" t="s">
        <v>351</v>
      </c>
      <c r="G561" s="173">
        <f>SUM('2.CAD NCCF'!G561,'3.USD NCCF'!G561,'4.EUR NCCF'!G561,'5.GBP NCCF'!G561,'6.Other(Incld) NCCF'!G561)</f>
        <v>0</v>
      </c>
      <c r="H561" s="161">
        <f>SUM('2.CAD NCCF'!H561,'3.USD NCCF'!H561,'4.EUR NCCF'!H561,'5.GBP NCCF'!H561,'6.Other(Incld) NCCF'!H561)</f>
        <v>0</v>
      </c>
      <c r="I561" s="149">
        <f>SUM('2.CAD NCCF'!I561,'3.USD NCCF'!I561,'4.EUR NCCF'!I561,'5.GBP NCCF'!I561,'6.Other(Incld) NCCF'!I561)</f>
        <v>0</v>
      </c>
      <c r="J561" s="149">
        <f>SUM('2.CAD NCCF'!J561,'3.USD NCCF'!J561,'4.EUR NCCF'!J561,'5.GBP NCCF'!J561,'6.Other(Incld) NCCF'!J561)</f>
        <v>0</v>
      </c>
      <c r="K561" s="167">
        <f>SUM('2.CAD NCCF'!K561,'3.USD NCCF'!K561,'4.EUR NCCF'!K561,'5.GBP NCCF'!K561,'6.Other(Incld) NCCF'!K561)</f>
        <v>0</v>
      </c>
      <c r="L561" s="148">
        <f>SUM('2.CAD NCCF'!L561,'3.USD NCCF'!L561,'4.EUR NCCF'!L561,'5.GBP NCCF'!L561,'6.Other(Incld) NCCF'!L561)</f>
        <v>0</v>
      </c>
      <c r="M561" s="162">
        <f>SUM('2.CAD NCCF'!M561,'3.USD NCCF'!M561,'4.EUR NCCF'!M561,'5.GBP NCCF'!M561,'6.Other(Incld) NCCF'!M561)</f>
        <v>0</v>
      </c>
      <c r="N561" s="152">
        <f>SUM('2.CAD NCCF'!N561,'3.USD NCCF'!N561,'4.EUR NCCF'!N561,'5.GBP NCCF'!N561,'6.Other(Incld) NCCF'!N561)</f>
        <v>0</v>
      </c>
      <c r="O561" s="152">
        <f>SUM('2.CAD NCCF'!O561,'3.USD NCCF'!O561,'4.EUR NCCF'!O561,'5.GBP NCCF'!O561,'6.Other(Incld) NCCF'!O561)</f>
        <v>0</v>
      </c>
      <c r="P561" s="152">
        <f>SUM('2.CAD NCCF'!P561,'3.USD NCCF'!P561,'4.EUR NCCF'!P561,'5.GBP NCCF'!P561,'6.Other(Incld) NCCF'!P561)</f>
        <v>0</v>
      </c>
      <c r="Q561" s="152">
        <f>SUM('2.CAD NCCF'!Q561,'3.USD NCCF'!Q561,'4.EUR NCCF'!Q561,'5.GBP NCCF'!Q561,'6.Other(Incld) NCCF'!Q561)</f>
        <v>0</v>
      </c>
      <c r="R561" s="152">
        <f>SUM('2.CAD NCCF'!R561,'3.USD NCCF'!R561,'4.EUR NCCF'!R561,'5.GBP NCCF'!R561,'6.Other(Incld) NCCF'!R561)</f>
        <v>0</v>
      </c>
      <c r="S561" s="152">
        <f>SUM('2.CAD NCCF'!S561,'3.USD NCCF'!S561,'4.EUR NCCF'!S561,'5.GBP NCCF'!S561,'6.Other(Incld) NCCF'!S561)</f>
        <v>0</v>
      </c>
      <c r="T561" s="152">
        <f>SUM('2.CAD NCCF'!T561,'3.USD NCCF'!T561,'4.EUR NCCF'!T561,'5.GBP NCCF'!T561,'6.Other(Incld) NCCF'!T561)</f>
        <v>0</v>
      </c>
      <c r="U561" s="152">
        <f>SUM('2.CAD NCCF'!U561,'3.USD NCCF'!U561,'4.EUR NCCF'!U561,'5.GBP NCCF'!U561,'6.Other(Incld) NCCF'!U561)</f>
        <v>0</v>
      </c>
      <c r="V561" s="165">
        <f>SUM('2.CAD NCCF'!V561,'3.USD NCCF'!V561,'4.EUR NCCF'!V561,'5.GBP NCCF'!V561,'6.Other(Incld) NCCF'!V561)</f>
        <v>0</v>
      </c>
      <c r="W561" s="121">
        <f>SUM('2.CAD NCCF'!W561,'3.USD NCCF'!W561,'4.EUR NCCF'!W561,'5.GBP NCCF'!W561,'6.Other(Incld) NCCF'!W561)</f>
        <v>0</v>
      </c>
      <c r="X561" s="71"/>
      <c r="Y561" s="326"/>
    </row>
    <row r="562" spans="1:25" s="124" customFormat="1" ht="12.75" customHeight="1" outlineLevel="1" x14ac:dyDescent="0.25">
      <c r="A562" s="71"/>
      <c r="B562" s="30"/>
      <c r="C562" s="24"/>
      <c r="D562" s="24"/>
      <c r="E562" s="24"/>
      <c r="F562" s="146" t="s">
        <v>352</v>
      </c>
      <c r="G562" s="160">
        <f>SUM('2.CAD NCCF'!G562,'3.USD NCCF'!G562,'4.EUR NCCF'!G562,'5.GBP NCCF'!G562,'6.Other(Incld) NCCF'!G562)</f>
        <v>0</v>
      </c>
      <c r="H562" s="161">
        <f>SUM('2.CAD NCCF'!H562,'3.USD NCCF'!H562,'4.EUR NCCF'!H562,'5.GBP NCCF'!H562,'6.Other(Incld) NCCF'!H562)</f>
        <v>0</v>
      </c>
      <c r="I562" s="149">
        <f>SUM('2.CAD NCCF'!I562,'3.USD NCCF'!I562,'4.EUR NCCF'!I562,'5.GBP NCCF'!I562,'6.Other(Incld) NCCF'!I562)</f>
        <v>0</v>
      </c>
      <c r="J562" s="149">
        <f>SUM('2.CAD NCCF'!J562,'3.USD NCCF'!J562,'4.EUR NCCF'!J562,'5.GBP NCCF'!J562,'6.Other(Incld) NCCF'!J562)</f>
        <v>0</v>
      </c>
      <c r="K562" s="167">
        <f>SUM('2.CAD NCCF'!K562,'3.USD NCCF'!K562,'4.EUR NCCF'!K562,'5.GBP NCCF'!K562,'6.Other(Incld) NCCF'!K562)</f>
        <v>0</v>
      </c>
      <c r="L562" s="148">
        <f>SUM('2.CAD NCCF'!L562,'3.USD NCCF'!L562,'4.EUR NCCF'!L562,'5.GBP NCCF'!L562,'6.Other(Incld) NCCF'!L562)</f>
        <v>0</v>
      </c>
      <c r="M562" s="162">
        <f>SUM('2.CAD NCCF'!M562,'3.USD NCCF'!M562,'4.EUR NCCF'!M562,'5.GBP NCCF'!M562,'6.Other(Incld) NCCF'!M562)</f>
        <v>0</v>
      </c>
      <c r="N562" s="152">
        <f>SUM('2.CAD NCCF'!N562,'3.USD NCCF'!N562,'4.EUR NCCF'!N562,'5.GBP NCCF'!N562,'6.Other(Incld) NCCF'!N562)</f>
        <v>0</v>
      </c>
      <c r="O562" s="152">
        <f>SUM('2.CAD NCCF'!O562,'3.USD NCCF'!O562,'4.EUR NCCF'!O562,'5.GBP NCCF'!O562,'6.Other(Incld) NCCF'!O562)</f>
        <v>0</v>
      </c>
      <c r="P562" s="152">
        <f>SUM('2.CAD NCCF'!P562,'3.USD NCCF'!P562,'4.EUR NCCF'!P562,'5.GBP NCCF'!P562,'6.Other(Incld) NCCF'!P562)</f>
        <v>0</v>
      </c>
      <c r="Q562" s="152">
        <f>SUM('2.CAD NCCF'!Q562,'3.USD NCCF'!Q562,'4.EUR NCCF'!Q562,'5.GBP NCCF'!Q562,'6.Other(Incld) NCCF'!Q562)</f>
        <v>0</v>
      </c>
      <c r="R562" s="152">
        <f>SUM('2.CAD NCCF'!R562,'3.USD NCCF'!R562,'4.EUR NCCF'!R562,'5.GBP NCCF'!R562,'6.Other(Incld) NCCF'!R562)</f>
        <v>0</v>
      </c>
      <c r="S562" s="152">
        <f>SUM('2.CAD NCCF'!S562,'3.USD NCCF'!S562,'4.EUR NCCF'!S562,'5.GBP NCCF'!S562,'6.Other(Incld) NCCF'!S562)</f>
        <v>0</v>
      </c>
      <c r="T562" s="152">
        <f>SUM('2.CAD NCCF'!T562,'3.USD NCCF'!T562,'4.EUR NCCF'!T562,'5.GBP NCCF'!T562,'6.Other(Incld) NCCF'!T562)</f>
        <v>0</v>
      </c>
      <c r="U562" s="152">
        <f>SUM('2.CAD NCCF'!U562,'3.USD NCCF'!U562,'4.EUR NCCF'!U562,'5.GBP NCCF'!U562,'6.Other(Incld) NCCF'!U562)</f>
        <v>0</v>
      </c>
      <c r="V562" s="165">
        <f>SUM('2.CAD NCCF'!V562,'3.USD NCCF'!V562,'4.EUR NCCF'!V562,'5.GBP NCCF'!V562,'6.Other(Incld) NCCF'!V562)</f>
        <v>0</v>
      </c>
      <c r="W562" s="121">
        <f>SUM('2.CAD NCCF'!W562,'3.USD NCCF'!W562,'4.EUR NCCF'!W562,'5.GBP NCCF'!W562,'6.Other(Incld) NCCF'!W562)</f>
        <v>0</v>
      </c>
      <c r="X562" s="71"/>
      <c r="Y562" s="326"/>
    </row>
    <row r="563" spans="1:25" s="124" customFormat="1" ht="12.75" customHeight="1" x14ac:dyDescent="0.25">
      <c r="A563" s="71"/>
      <c r="B563" s="30"/>
      <c r="C563" s="24"/>
      <c r="D563" s="23" t="s">
        <v>353</v>
      </c>
      <c r="E563" s="24"/>
      <c r="F563" s="24"/>
      <c r="G563" s="68">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71"/>
      <c r="Y563" s="329"/>
    </row>
    <row r="564" spans="1:25" s="124" customFormat="1" ht="12.75" customHeight="1" outlineLevel="1" x14ac:dyDescent="0.25">
      <c r="A564" s="71"/>
      <c r="B564" s="30"/>
      <c r="C564" s="24"/>
      <c r="D564" s="24"/>
      <c r="E564" s="24"/>
      <c r="F564" s="146" t="s">
        <v>354</v>
      </c>
      <c r="G564" s="160">
        <f>SUM('2.CAD NCCF'!G564,'3.USD NCCF'!G564,'4.EUR NCCF'!G564,'5.GBP NCCF'!G564,'6.Other(Incld) NCCF'!G564)</f>
        <v>0</v>
      </c>
      <c r="H564" s="161">
        <f>SUM('2.CAD NCCF'!H564,'3.USD NCCF'!H564,'4.EUR NCCF'!H564,'5.GBP NCCF'!H564,'6.Other(Incld) NCCF'!H564)</f>
        <v>0</v>
      </c>
      <c r="I564" s="149">
        <f>SUM('2.CAD NCCF'!I564,'3.USD NCCF'!I564,'4.EUR NCCF'!I564,'5.GBP NCCF'!I564,'6.Other(Incld) NCCF'!I564)</f>
        <v>0</v>
      </c>
      <c r="J564" s="149">
        <f>SUM('2.CAD NCCF'!J564,'3.USD NCCF'!J564,'4.EUR NCCF'!J564,'5.GBP NCCF'!J564,'6.Other(Incld) NCCF'!J564)</f>
        <v>0</v>
      </c>
      <c r="K564" s="167">
        <f>SUM('2.CAD NCCF'!K564,'3.USD NCCF'!K564,'4.EUR NCCF'!K564,'5.GBP NCCF'!K564,'6.Other(Incld) NCCF'!K564)</f>
        <v>0</v>
      </c>
      <c r="L564" s="148">
        <f>SUM('2.CAD NCCF'!L564,'3.USD NCCF'!L564,'4.EUR NCCF'!L564,'5.GBP NCCF'!L564,'6.Other(Incld) NCCF'!L564)</f>
        <v>0</v>
      </c>
      <c r="M564" s="162">
        <f>SUM('2.CAD NCCF'!M564,'3.USD NCCF'!M564,'4.EUR NCCF'!M564,'5.GBP NCCF'!M564,'6.Other(Incld) NCCF'!M564)</f>
        <v>0</v>
      </c>
      <c r="N564" s="152">
        <f>SUM('2.CAD NCCF'!N564,'3.USD NCCF'!N564,'4.EUR NCCF'!N564,'5.GBP NCCF'!N564,'6.Other(Incld) NCCF'!N564)</f>
        <v>0</v>
      </c>
      <c r="O564" s="152">
        <f>SUM('2.CAD NCCF'!O564,'3.USD NCCF'!O564,'4.EUR NCCF'!O564,'5.GBP NCCF'!O564,'6.Other(Incld) NCCF'!O564)</f>
        <v>0</v>
      </c>
      <c r="P564" s="152">
        <f>SUM('2.CAD NCCF'!P564,'3.USD NCCF'!P564,'4.EUR NCCF'!P564,'5.GBP NCCF'!P564,'6.Other(Incld) NCCF'!P564)</f>
        <v>0</v>
      </c>
      <c r="Q564" s="152">
        <f>SUM('2.CAD NCCF'!Q564,'3.USD NCCF'!Q564,'4.EUR NCCF'!Q564,'5.GBP NCCF'!Q564,'6.Other(Incld) NCCF'!Q564)</f>
        <v>0</v>
      </c>
      <c r="R564" s="152">
        <f>SUM('2.CAD NCCF'!R564,'3.USD NCCF'!R564,'4.EUR NCCF'!R564,'5.GBP NCCF'!R564,'6.Other(Incld) NCCF'!R564)</f>
        <v>0</v>
      </c>
      <c r="S564" s="152">
        <f>SUM('2.CAD NCCF'!S564,'3.USD NCCF'!S564,'4.EUR NCCF'!S564,'5.GBP NCCF'!S564,'6.Other(Incld) NCCF'!S564)</f>
        <v>0</v>
      </c>
      <c r="T564" s="152">
        <f>SUM('2.CAD NCCF'!T564,'3.USD NCCF'!T564,'4.EUR NCCF'!T564,'5.GBP NCCF'!T564,'6.Other(Incld) NCCF'!T564)</f>
        <v>0</v>
      </c>
      <c r="U564" s="152">
        <f>SUM('2.CAD NCCF'!U564,'3.USD NCCF'!U564,'4.EUR NCCF'!U564,'5.GBP NCCF'!U564,'6.Other(Incld) NCCF'!U564)</f>
        <v>0</v>
      </c>
      <c r="V564" s="165">
        <f>SUM('2.CAD NCCF'!V564,'3.USD NCCF'!V564,'4.EUR NCCF'!V564,'5.GBP NCCF'!V564,'6.Other(Incld) NCCF'!V564)</f>
        <v>0</v>
      </c>
      <c r="W564" s="121">
        <f>SUM('2.CAD NCCF'!W564,'3.USD NCCF'!W564,'4.EUR NCCF'!W564,'5.GBP NCCF'!W564,'6.Other(Incld) NCCF'!W564)</f>
        <v>0</v>
      </c>
      <c r="X564" s="71"/>
      <c r="Y564" s="326"/>
    </row>
    <row r="565" spans="1:25" outlineLevel="1" x14ac:dyDescent="0.25">
      <c r="B565" s="25"/>
      <c r="C565" s="24"/>
      <c r="D565" s="23"/>
      <c r="E565" s="63"/>
      <c r="F565" s="24"/>
      <c r="G565" s="68"/>
      <c r="H565" s="69"/>
      <c r="I565" s="65"/>
      <c r="J565" s="65"/>
      <c r="K565" s="66"/>
      <c r="L565" s="34"/>
      <c r="M565" s="34"/>
      <c r="N565" s="34"/>
      <c r="O565" s="34"/>
      <c r="P565" s="34"/>
      <c r="Q565" s="34"/>
      <c r="R565" s="34"/>
      <c r="S565" s="34"/>
      <c r="T565" s="34"/>
      <c r="U565" s="34"/>
      <c r="V565" s="34"/>
      <c r="W565" s="33"/>
      <c r="Y565" s="522"/>
    </row>
    <row r="566" spans="1:25" outlineLevel="1" x14ac:dyDescent="0.25">
      <c r="B566" s="25"/>
      <c r="C566" s="23" t="s">
        <v>355</v>
      </c>
      <c r="D566" s="23"/>
      <c r="E566" s="63"/>
      <c r="F566" s="24"/>
      <c r="G566" s="68">
        <f>SUBTOTAL(9,G567:G569)</f>
        <v>0</v>
      </c>
      <c r="H566" s="69">
        <f t="shared" ref="H566:W566" si="122">SUBTOTAL(9,H567:H569)</f>
        <v>0</v>
      </c>
      <c r="I566" s="65">
        <f t="shared" si="122"/>
        <v>0</v>
      </c>
      <c r="J566" s="65">
        <f t="shared" si="122"/>
        <v>0</v>
      </c>
      <c r="K566" s="66">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21"/>
    </row>
    <row r="567" spans="1:25" outlineLevel="1" x14ac:dyDescent="0.25">
      <c r="B567" s="25"/>
      <c r="C567" s="24"/>
      <c r="D567" s="23"/>
      <c r="E567" s="63"/>
      <c r="F567" s="386" t="s">
        <v>182</v>
      </c>
      <c r="G567" s="160">
        <f>SUM('2.CAD NCCF'!G567,'3.USD NCCF'!G567,'4.EUR NCCF'!G567,'5.GBP NCCF'!G567,'6.Other(Incld) NCCF'!G567)</f>
        <v>0</v>
      </c>
      <c r="H567" s="208">
        <f>SUM('2.CAD NCCF'!H567,'3.USD NCCF'!H567,'4.EUR NCCF'!H567,'5.GBP NCCF'!H567,'6.Other(Incld) NCCF'!H567)</f>
        <v>0</v>
      </c>
      <c r="I567" s="149">
        <f>SUM('2.CAD NCCF'!I567,'3.USD NCCF'!I567,'4.EUR NCCF'!I567,'5.GBP NCCF'!I567,'6.Other(Incld) NCCF'!I567)</f>
        <v>0</v>
      </c>
      <c r="J567" s="149">
        <f>SUM('2.CAD NCCF'!J567,'3.USD NCCF'!J567,'4.EUR NCCF'!J567,'5.GBP NCCF'!J567,'6.Other(Incld) NCCF'!J567)</f>
        <v>0</v>
      </c>
      <c r="K567" s="167">
        <f>SUM('2.CAD NCCF'!K567,'3.USD NCCF'!K567,'4.EUR NCCF'!K567,'5.GBP NCCF'!K567,'6.Other(Incld) NCCF'!K567)</f>
        <v>0</v>
      </c>
      <c r="L567" s="148">
        <f>SUM('2.CAD NCCF'!L567,'3.USD NCCF'!L567,'4.EUR NCCF'!L567,'5.GBP NCCF'!L567,'6.Other(Incld) NCCF'!L567)</f>
        <v>0</v>
      </c>
      <c r="M567" s="162">
        <f>SUM('2.CAD NCCF'!M567,'3.USD NCCF'!M567,'4.EUR NCCF'!M567,'5.GBP NCCF'!M567,'6.Other(Incld) NCCF'!M567)</f>
        <v>0</v>
      </c>
      <c r="N567" s="152">
        <f>SUM('2.CAD NCCF'!N567,'3.USD NCCF'!N567,'4.EUR NCCF'!N567,'5.GBP NCCF'!N567,'6.Other(Incld) NCCF'!N567)</f>
        <v>0</v>
      </c>
      <c r="O567" s="152">
        <f>SUM('2.CAD NCCF'!O567,'3.USD NCCF'!O567,'4.EUR NCCF'!O567,'5.GBP NCCF'!O567,'6.Other(Incld) NCCF'!O567)</f>
        <v>0</v>
      </c>
      <c r="P567" s="152">
        <f>SUM('2.CAD NCCF'!P567,'3.USD NCCF'!P567,'4.EUR NCCF'!P567,'5.GBP NCCF'!P567,'6.Other(Incld) NCCF'!P567)</f>
        <v>0</v>
      </c>
      <c r="Q567" s="152">
        <f>SUM('2.CAD NCCF'!Q567,'3.USD NCCF'!Q567,'4.EUR NCCF'!Q567,'5.GBP NCCF'!Q567,'6.Other(Incld) NCCF'!Q567)</f>
        <v>0</v>
      </c>
      <c r="R567" s="152">
        <f>SUM('2.CAD NCCF'!R567,'3.USD NCCF'!R567,'4.EUR NCCF'!R567,'5.GBP NCCF'!R567,'6.Other(Incld) NCCF'!R567)</f>
        <v>0</v>
      </c>
      <c r="S567" s="152">
        <f>SUM('2.CAD NCCF'!S567,'3.USD NCCF'!S567,'4.EUR NCCF'!S567,'5.GBP NCCF'!S567,'6.Other(Incld) NCCF'!S567)</f>
        <v>0</v>
      </c>
      <c r="T567" s="152">
        <f>SUM('2.CAD NCCF'!T567,'3.USD NCCF'!T567,'4.EUR NCCF'!T567,'5.GBP NCCF'!T567,'6.Other(Incld) NCCF'!T567)</f>
        <v>0</v>
      </c>
      <c r="U567" s="152">
        <f>SUM('2.CAD NCCF'!U567,'3.USD NCCF'!U567,'4.EUR NCCF'!U567,'5.GBP NCCF'!U567,'6.Other(Incld) NCCF'!U567)</f>
        <v>0</v>
      </c>
      <c r="V567" s="165">
        <f>SUM('2.CAD NCCF'!V567,'3.USD NCCF'!V567,'4.EUR NCCF'!V567,'5.GBP NCCF'!V567,'6.Other(Incld) NCCF'!V567)</f>
        <v>0</v>
      </c>
      <c r="W567" s="121">
        <f>SUM('2.CAD NCCF'!W567,'3.USD NCCF'!W567,'4.EUR NCCF'!W567,'5.GBP NCCF'!W567,'6.Other(Incld) NCCF'!W567)</f>
        <v>0</v>
      </c>
      <c r="Y567" s="326"/>
    </row>
    <row r="568" spans="1:25" outlineLevel="1" x14ac:dyDescent="0.25">
      <c r="B568" s="25"/>
      <c r="C568" s="24"/>
      <c r="D568" s="23"/>
      <c r="E568" s="63"/>
      <c r="F568" s="386" t="s">
        <v>183</v>
      </c>
      <c r="G568" s="160">
        <f>SUM('2.CAD NCCF'!G568,'3.USD NCCF'!G568,'4.EUR NCCF'!G568,'5.GBP NCCF'!G568,'6.Other(Incld) NCCF'!G568)</f>
        <v>0</v>
      </c>
      <c r="H568" s="208">
        <f>SUM('2.CAD NCCF'!H568,'3.USD NCCF'!H568,'4.EUR NCCF'!H568,'5.GBP NCCF'!H568,'6.Other(Incld) NCCF'!H568)</f>
        <v>0</v>
      </c>
      <c r="I568" s="149">
        <f>SUM('2.CAD NCCF'!I568,'3.USD NCCF'!I568,'4.EUR NCCF'!I568,'5.GBP NCCF'!I568,'6.Other(Incld) NCCF'!I568)</f>
        <v>0</v>
      </c>
      <c r="J568" s="149">
        <f>SUM('2.CAD NCCF'!J568,'3.USD NCCF'!J568,'4.EUR NCCF'!J568,'5.GBP NCCF'!J568,'6.Other(Incld) NCCF'!J568)</f>
        <v>0</v>
      </c>
      <c r="K568" s="167">
        <f>SUM('2.CAD NCCF'!K568,'3.USD NCCF'!K568,'4.EUR NCCF'!K568,'5.GBP NCCF'!K568,'6.Other(Incld) NCCF'!K568)</f>
        <v>0</v>
      </c>
      <c r="L568" s="148">
        <f>SUM('2.CAD NCCF'!L568,'3.USD NCCF'!L568,'4.EUR NCCF'!L568,'5.GBP NCCF'!L568,'6.Other(Incld) NCCF'!L568)</f>
        <v>0</v>
      </c>
      <c r="M568" s="162">
        <f>SUM('2.CAD NCCF'!M568,'3.USD NCCF'!M568,'4.EUR NCCF'!M568,'5.GBP NCCF'!M568,'6.Other(Incld) NCCF'!M568)</f>
        <v>0</v>
      </c>
      <c r="N568" s="152">
        <f>SUM('2.CAD NCCF'!N568,'3.USD NCCF'!N568,'4.EUR NCCF'!N568,'5.GBP NCCF'!N568,'6.Other(Incld) NCCF'!N568)</f>
        <v>0</v>
      </c>
      <c r="O568" s="152">
        <f>SUM('2.CAD NCCF'!O568,'3.USD NCCF'!O568,'4.EUR NCCF'!O568,'5.GBP NCCF'!O568,'6.Other(Incld) NCCF'!O568)</f>
        <v>0</v>
      </c>
      <c r="P568" s="152">
        <f>SUM('2.CAD NCCF'!P568,'3.USD NCCF'!P568,'4.EUR NCCF'!P568,'5.GBP NCCF'!P568,'6.Other(Incld) NCCF'!P568)</f>
        <v>0</v>
      </c>
      <c r="Q568" s="152">
        <f>SUM('2.CAD NCCF'!Q568,'3.USD NCCF'!Q568,'4.EUR NCCF'!Q568,'5.GBP NCCF'!Q568,'6.Other(Incld) NCCF'!Q568)</f>
        <v>0</v>
      </c>
      <c r="R568" s="152">
        <f>SUM('2.CAD NCCF'!R568,'3.USD NCCF'!R568,'4.EUR NCCF'!R568,'5.GBP NCCF'!R568,'6.Other(Incld) NCCF'!R568)</f>
        <v>0</v>
      </c>
      <c r="S568" s="152">
        <f>SUM('2.CAD NCCF'!S568,'3.USD NCCF'!S568,'4.EUR NCCF'!S568,'5.GBP NCCF'!S568,'6.Other(Incld) NCCF'!S568)</f>
        <v>0</v>
      </c>
      <c r="T568" s="152">
        <f>SUM('2.CAD NCCF'!T568,'3.USD NCCF'!T568,'4.EUR NCCF'!T568,'5.GBP NCCF'!T568,'6.Other(Incld) NCCF'!T568)</f>
        <v>0</v>
      </c>
      <c r="U568" s="152">
        <f>SUM('2.CAD NCCF'!U568,'3.USD NCCF'!U568,'4.EUR NCCF'!U568,'5.GBP NCCF'!U568,'6.Other(Incld) NCCF'!U568)</f>
        <v>0</v>
      </c>
      <c r="V568" s="165">
        <f>SUM('2.CAD NCCF'!V568,'3.USD NCCF'!V568,'4.EUR NCCF'!V568,'5.GBP NCCF'!V568,'6.Other(Incld) NCCF'!V568)</f>
        <v>0</v>
      </c>
      <c r="W568" s="121">
        <f>SUM('2.CAD NCCF'!W568,'3.USD NCCF'!W568,'4.EUR NCCF'!W568,'5.GBP NCCF'!W568,'6.Other(Incld) NCCF'!W568)</f>
        <v>0</v>
      </c>
      <c r="Y568" s="326"/>
    </row>
    <row r="569" spans="1:25" outlineLevel="1" x14ac:dyDescent="0.25">
      <c r="B569" s="25"/>
      <c r="C569" s="24"/>
      <c r="D569" s="23"/>
      <c r="E569" s="63"/>
      <c r="F569" s="386" t="s">
        <v>184</v>
      </c>
      <c r="G569" s="160">
        <f>SUM('2.CAD NCCF'!G569,'3.USD NCCF'!G569,'4.EUR NCCF'!G569,'5.GBP NCCF'!G569,'6.Other(Incld) NCCF'!G569)</f>
        <v>0</v>
      </c>
      <c r="H569" s="208">
        <f>SUM('2.CAD NCCF'!H569,'3.USD NCCF'!H569,'4.EUR NCCF'!H569,'5.GBP NCCF'!H569,'6.Other(Incld) NCCF'!H569)</f>
        <v>0</v>
      </c>
      <c r="I569" s="149">
        <f>SUM('2.CAD NCCF'!I569,'3.USD NCCF'!I569,'4.EUR NCCF'!I569,'5.GBP NCCF'!I569,'6.Other(Incld) NCCF'!I569)</f>
        <v>0</v>
      </c>
      <c r="J569" s="149">
        <f>SUM('2.CAD NCCF'!J569,'3.USD NCCF'!J569,'4.EUR NCCF'!J569,'5.GBP NCCF'!J569,'6.Other(Incld) NCCF'!J569)</f>
        <v>0</v>
      </c>
      <c r="K569" s="167">
        <f>SUM('2.CAD NCCF'!K569,'3.USD NCCF'!K569,'4.EUR NCCF'!K569,'5.GBP NCCF'!K569,'6.Other(Incld) NCCF'!K569)</f>
        <v>0</v>
      </c>
      <c r="L569" s="148">
        <f>SUM('2.CAD NCCF'!L569,'3.USD NCCF'!L569,'4.EUR NCCF'!L569,'5.GBP NCCF'!L569,'6.Other(Incld) NCCF'!L569)</f>
        <v>0</v>
      </c>
      <c r="M569" s="162">
        <f>SUM('2.CAD NCCF'!M569,'3.USD NCCF'!M569,'4.EUR NCCF'!M569,'5.GBP NCCF'!M569,'6.Other(Incld) NCCF'!M569)</f>
        <v>0</v>
      </c>
      <c r="N569" s="152">
        <f>SUM('2.CAD NCCF'!N569,'3.USD NCCF'!N569,'4.EUR NCCF'!N569,'5.GBP NCCF'!N569,'6.Other(Incld) NCCF'!N569)</f>
        <v>0</v>
      </c>
      <c r="O569" s="152">
        <f>SUM('2.CAD NCCF'!O569,'3.USD NCCF'!O569,'4.EUR NCCF'!O569,'5.GBP NCCF'!O569,'6.Other(Incld) NCCF'!O569)</f>
        <v>0</v>
      </c>
      <c r="P569" s="152">
        <f>SUM('2.CAD NCCF'!P569,'3.USD NCCF'!P569,'4.EUR NCCF'!P569,'5.GBP NCCF'!P569,'6.Other(Incld) NCCF'!P569)</f>
        <v>0</v>
      </c>
      <c r="Q569" s="152">
        <f>SUM('2.CAD NCCF'!Q569,'3.USD NCCF'!Q569,'4.EUR NCCF'!Q569,'5.GBP NCCF'!Q569,'6.Other(Incld) NCCF'!Q569)</f>
        <v>0</v>
      </c>
      <c r="R569" s="152">
        <f>SUM('2.CAD NCCF'!R569,'3.USD NCCF'!R569,'4.EUR NCCF'!R569,'5.GBP NCCF'!R569,'6.Other(Incld) NCCF'!R569)</f>
        <v>0</v>
      </c>
      <c r="S569" s="152">
        <f>SUM('2.CAD NCCF'!S569,'3.USD NCCF'!S569,'4.EUR NCCF'!S569,'5.GBP NCCF'!S569,'6.Other(Incld) NCCF'!S569)</f>
        <v>0</v>
      </c>
      <c r="T569" s="152">
        <f>SUM('2.CAD NCCF'!T569,'3.USD NCCF'!T569,'4.EUR NCCF'!T569,'5.GBP NCCF'!T569,'6.Other(Incld) NCCF'!T569)</f>
        <v>0</v>
      </c>
      <c r="U569" s="152">
        <f>SUM('2.CAD NCCF'!U569,'3.USD NCCF'!U569,'4.EUR NCCF'!U569,'5.GBP NCCF'!U569,'6.Other(Incld) NCCF'!U569)</f>
        <v>0</v>
      </c>
      <c r="V569" s="165">
        <f>SUM('2.CAD NCCF'!V569,'3.USD NCCF'!V569,'4.EUR NCCF'!V569,'5.GBP NCCF'!V569,'6.Other(Incld) NCCF'!V569)</f>
        <v>0</v>
      </c>
      <c r="W569" s="121">
        <f>SUM('2.CAD NCCF'!W569,'3.USD NCCF'!W569,'4.EUR NCCF'!W569,'5.GBP NCCF'!W569,'6.Other(Incld) NCCF'!W569)</f>
        <v>0</v>
      </c>
      <c r="Y569" s="326"/>
    </row>
    <row r="570" spans="1:25" s="124" customFormat="1" ht="12.75" customHeight="1" x14ac:dyDescent="0.25">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2" thickBot="1" x14ac:dyDescent="0.3">
      <c r="A571" s="71"/>
      <c r="B571" s="77" t="s">
        <v>356</v>
      </c>
      <c r="C571" s="595"/>
      <c r="D571" s="595"/>
      <c r="E571" s="595"/>
      <c r="F571" s="595"/>
      <c r="G571" s="90">
        <f t="shared" ref="G571:W571" si="123">SUBTOTAL(9,G523:G570)</f>
        <v>0</v>
      </c>
      <c r="H571" s="372">
        <f t="shared" si="123"/>
        <v>0</v>
      </c>
      <c r="I571" s="373">
        <f t="shared" si="123"/>
        <v>0</v>
      </c>
      <c r="J571" s="373">
        <f t="shared" si="123"/>
        <v>0</v>
      </c>
      <c r="K571" s="374">
        <f t="shared" si="123"/>
        <v>0</v>
      </c>
      <c r="L571" s="375">
        <f t="shared" si="123"/>
        <v>0</v>
      </c>
      <c r="M571" s="377">
        <f t="shared" si="123"/>
        <v>0</v>
      </c>
      <c r="N571" s="376">
        <f t="shared" si="123"/>
        <v>0</v>
      </c>
      <c r="O571" s="376">
        <f t="shared" si="123"/>
        <v>0</v>
      </c>
      <c r="P571" s="376">
        <f t="shared" si="123"/>
        <v>0</v>
      </c>
      <c r="Q571" s="376">
        <f t="shared" si="123"/>
        <v>0</v>
      </c>
      <c r="R571" s="376">
        <f t="shared" si="123"/>
        <v>0</v>
      </c>
      <c r="S571" s="376">
        <f t="shared" si="123"/>
        <v>0</v>
      </c>
      <c r="T571" s="376">
        <f t="shared" si="123"/>
        <v>0</v>
      </c>
      <c r="U571" s="376">
        <f t="shared" si="123"/>
        <v>0</v>
      </c>
      <c r="V571" s="92">
        <f t="shared" si="123"/>
        <v>0</v>
      </c>
      <c r="W571" s="95">
        <f t="shared" si="123"/>
        <v>0</v>
      </c>
      <c r="X571" s="71"/>
      <c r="Y571" s="523"/>
    </row>
    <row r="572" spans="1:25" ht="13.8" thickBot="1" x14ac:dyDescent="0.3">
      <c r="B572" s="71"/>
      <c r="G572" s="52"/>
      <c r="H572" s="52"/>
      <c r="I572" s="52"/>
      <c r="J572" s="52"/>
      <c r="K572" s="52"/>
      <c r="L572" s="52"/>
      <c r="M572" s="53"/>
      <c r="N572" s="52"/>
      <c r="O572" s="52"/>
      <c r="P572" s="52"/>
      <c r="Q572" s="52"/>
      <c r="R572" s="52"/>
      <c r="S572" s="52"/>
      <c r="T572" s="52"/>
      <c r="U572" s="52"/>
      <c r="V572" s="52"/>
      <c r="W572" s="52"/>
      <c r="Y572"/>
    </row>
    <row r="573" spans="1:25" s="124" customFormat="1" ht="16.2" thickBot="1" x14ac:dyDescent="0.3">
      <c r="A573" s="71"/>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x14ac:dyDescent="0.25">
      <c r="B574" s="30"/>
      <c r="C574" s="23" t="s">
        <v>358</v>
      </c>
      <c r="D574" s="24"/>
      <c r="E574" s="24"/>
      <c r="F574" s="24"/>
      <c r="G574" s="49"/>
      <c r="H574" s="42"/>
      <c r="I574" s="42"/>
      <c r="J574" s="42"/>
      <c r="K574" s="42"/>
      <c r="L574" s="43"/>
      <c r="M574" s="42"/>
      <c r="N574" s="42"/>
      <c r="O574" s="42"/>
      <c r="P574" s="42"/>
      <c r="Q574" s="42"/>
      <c r="R574" s="42"/>
      <c r="S574" s="42"/>
      <c r="T574" s="42"/>
      <c r="U574" s="42"/>
      <c r="V574" s="44"/>
      <c r="W574" s="44"/>
      <c r="Y574" s="327"/>
    </row>
    <row r="575" spans="1:25" x14ac:dyDescent="0.25">
      <c r="B575" s="25"/>
      <c r="C575" s="23"/>
      <c r="D575" s="64" t="s">
        <v>50</v>
      </c>
      <c r="E575" s="24"/>
      <c r="F575" s="24"/>
      <c r="G575" s="68"/>
      <c r="H575" s="69"/>
      <c r="I575" s="65"/>
      <c r="J575" s="65"/>
      <c r="K575" s="65"/>
      <c r="L575" s="51"/>
      <c r="M575" s="34"/>
      <c r="N575" s="34"/>
      <c r="O575" s="34"/>
      <c r="P575" s="34"/>
      <c r="Q575" s="34"/>
      <c r="R575" s="34"/>
      <c r="S575" s="34"/>
      <c r="T575" s="34"/>
      <c r="U575" s="34"/>
      <c r="V575" s="37"/>
      <c r="W575" s="37"/>
      <c r="Y575" s="327"/>
    </row>
    <row r="576" spans="1:25" x14ac:dyDescent="0.25">
      <c r="B576" s="25"/>
      <c r="C576" s="23"/>
      <c r="D576" s="23"/>
      <c r="E576" s="24" t="s">
        <v>51</v>
      </c>
      <c r="F576" s="24"/>
      <c r="G576" s="68">
        <f t="shared" ref="G576:W576" si="124">SUBTOTAL(9,G577:G580)</f>
        <v>0</v>
      </c>
      <c r="H576" s="69">
        <f t="shared" si="124"/>
        <v>0</v>
      </c>
      <c r="I576" s="65">
        <f t="shared" si="124"/>
        <v>0</v>
      </c>
      <c r="J576" s="65">
        <f t="shared" si="124"/>
        <v>0</v>
      </c>
      <c r="K576" s="66">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21"/>
    </row>
    <row r="577" spans="2:25" outlineLevel="1" x14ac:dyDescent="0.25">
      <c r="B577" s="25"/>
      <c r="C577" s="23"/>
      <c r="D577" s="23"/>
      <c r="E577" s="24"/>
      <c r="F577" s="146" t="s">
        <v>52</v>
      </c>
      <c r="G577" s="160">
        <f>SUM('2.CAD NCCF'!G577,'3.USD NCCF'!G577,'4.EUR NCCF'!G577,'5.GBP NCCF'!G577,'6.Other(Incld) NCCF'!G577)</f>
        <v>0</v>
      </c>
      <c r="H577" s="208">
        <f>SUM('2.CAD NCCF'!H577,'3.USD NCCF'!H577,'4.EUR NCCF'!H577,'5.GBP NCCF'!H577,'6.Other(Incld) NCCF'!H577)</f>
        <v>0</v>
      </c>
      <c r="I577" s="149">
        <f>SUM('2.CAD NCCF'!I577,'3.USD NCCF'!I577,'4.EUR NCCF'!I577,'5.GBP NCCF'!I577,'6.Other(Incld) NCCF'!I577)</f>
        <v>0</v>
      </c>
      <c r="J577" s="149">
        <f>SUM('2.CAD NCCF'!J577,'3.USD NCCF'!J577,'4.EUR NCCF'!J577,'5.GBP NCCF'!J577,'6.Other(Incld) NCCF'!J577)</f>
        <v>0</v>
      </c>
      <c r="K577" s="150">
        <f>SUM('2.CAD NCCF'!K577,'3.USD NCCF'!K577,'4.EUR NCCF'!K577,'5.GBP NCCF'!K577,'6.Other(Incld) NCCF'!K577)</f>
        <v>0</v>
      </c>
      <c r="L577" s="151">
        <f>SUM('2.CAD NCCF'!L577,'3.USD NCCF'!L577,'4.EUR NCCF'!L577,'5.GBP NCCF'!L577,'6.Other(Incld) NCCF'!L577)</f>
        <v>0</v>
      </c>
      <c r="M577" s="152">
        <f>SUM('2.CAD NCCF'!M577,'3.USD NCCF'!M577,'4.EUR NCCF'!M577,'5.GBP NCCF'!M577,'6.Other(Incld) NCCF'!M577)</f>
        <v>0</v>
      </c>
      <c r="N577" s="152">
        <f>SUM('2.CAD NCCF'!N577,'3.USD NCCF'!N577,'4.EUR NCCF'!N577,'5.GBP NCCF'!N577,'6.Other(Incld) NCCF'!N577)</f>
        <v>0</v>
      </c>
      <c r="O577" s="152">
        <f>SUM('2.CAD NCCF'!O577,'3.USD NCCF'!O577,'4.EUR NCCF'!O577,'5.GBP NCCF'!O577,'6.Other(Incld) NCCF'!O577)</f>
        <v>0</v>
      </c>
      <c r="P577" s="152">
        <f>SUM('2.CAD NCCF'!P577,'3.USD NCCF'!P577,'4.EUR NCCF'!P577,'5.GBP NCCF'!P577,'6.Other(Incld) NCCF'!P577)</f>
        <v>0</v>
      </c>
      <c r="Q577" s="152">
        <f>SUM('2.CAD NCCF'!Q577,'3.USD NCCF'!Q577,'4.EUR NCCF'!Q577,'5.GBP NCCF'!Q577,'6.Other(Incld) NCCF'!Q577)</f>
        <v>0</v>
      </c>
      <c r="R577" s="152">
        <f>SUM('2.CAD NCCF'!R577,'3.USD NCCF'!R577,'4.EUR NCCF'!R577,'5.GBP NCCF'!R577,'6.Other(Incld) NCCF'!R577)</f>
        <v>0</v>
      </c>
      <c r="S577" s="152">
        <f>SUM('2.CAD NCCF'!S577,'3.USD NCCF'!S577,'4.EUR NCCF'!S577,'5.GBP NCCF'!S577,'6.Other(Incld) NCCF'!S577)</f>
        <v>0</v>
      </c>
      <c r="T577" s="152">
        <f>SUM('2.CAD NCCF'!T577,'3.USD NCCF'!T577,'4.EUR NCCF'!T577,'5.GBP NCCF'!T577,'6.Other(Incld) NCCF'!T577)</f>
        <v>0</v>
      </c>
      <c r="U577" s="152">
        <f>SUM('2.CAD NCCF'!U577,'3.USD NCCF'!U577,'4.EUR NCCF'!U577,'5.GBP NCCF'!U577,'6.Other(Incld) NCCF'!U577)</f>
        <v>0</v>
      </c>
      <c r="V577" s="153">
        <f>SUM('2.CAD NCCF'!V577,'3.USD NCCF'!V577,'4.EUR NCCF'!V577,'5.GBP NCCF'!V577,'6.Other(Incld) NCCF'!V577)</f>
        <v>0</v>
      </c>
      <c r="W577" s="209">
        <f>SUM('2.CAD NCCF'!W577,'3.USD NCCF'!W577,'4.EUR NCCF'!W577,'5.GBP NCCF'!W577,'6.Other(Incld) NCCF'!W577)</f>
        <v>0</v>
      </c>
      <c r="Y577" s="326"/>
    </row>
    <row r="578" spans="2:25" outlineLevel="1" x14ac:dyDescent="0.25">
      <c r="B578" s="25"/>
      <c r="C578" s="23"/>
      <c r="D578" s="23"/>
      <c r="E578" s="24"/>
      <c r="F578" s="146" t="s">
        <v>53</v>
      </c>
      <c r="G578" s="160">
        <f>SUM('2.CAD NCCF'!G578,'3.USD NCCF'!G578,'4.EUR NCCF'!G578,'5.GBP NCCF'!G578,'6.Other(Incld) NCCF'!G578)</f>
        <v>0</v>
      </c>
      <c r="H578" s="208">
        <f>SUM('2.CAD NCCF'!H578,'3.USD NCCF'!H578,'4.EUR NCCF'!H578,'5.GBP NCCF'!H578,'6.Other(Incld) NCCF'!H578)</f>
        <v>0</v>
      </c>
      <c r="I578" s="149">
        <f>SUM('2.CAD NCCF'!I578,'3.USD NCCF'!I578,'4.EUR NCCF'!I578,'5.GBP NCCF'!I578,'6.Other(Incld) NCCF'!I578)</f>
        <v>0</v>
      </c>
      <c r="J578" s="149">
        <f>SUM('2.CAD NCCF'!J578,'3.USD NCCF'!J578,'4.EUR NCCF'!J578,'5.GBP NCCF'!J578,'6.Other(Incld) NCCF'!J578)</f>
        <v>0</v>
      </c>
      <c r="K578" s="150">
        <f>SUM('2.CAD NCCF'!K578,'3.USD NCCF'!K578,'4.EUR NCCF'!K578,'5.GBP NCCF'!K578,'6.Other(Incld) NCCF'!K578)</f>
        <v>0</v>
      </c>
      <c r="L578" s="151">
        <f>SUM('2.CAD NCCF'!L578,'3.USD NCCF'!L578,'4.EUR NCCF'!L578,'5.GBP NCCF'!L578,'6.Other(Incld) NCCF'!L578)</f>
        <v>0</v>
      </c>
      <c r="M578" s="152">
        <f>SUM('2.CAD NCCF'!M578,'3.USD NCCF'!M578,'4.EUR NCCF'!M578,'5.GBP NCCF'!M578,'6.Other(Incld) NCCF'!M578)</f>
        <v>0</v>
      </c>
      <c r="N578" s="152">
        <f>SUM('2.CAD NCCF'!N578,'3.USD NCCF'!N578,'4.EUR NCCF'!N578,'5.GBP NCCF'!N578,'6.Other(Incld) NCCF'!N578)</f>
        <v>0</v>
      </c>
      <c r="O578" s="152">
        <f>SUM('2.CAD NCCF'!O578,'3.USD NCCF'!O578,'4.EUR NCCF'!O578,'5.GBP NCCF'!O578,'6.Other(Incld) NCCF'!O578)</f>
        <v>0</v>
      </c>
      <c r="P578" s="152">
        <f>SUM('2.CAD NCCF'!P578,'3.USD NCCF'!P578,'4.EUR NCCF'!P578,'5.GBP NCCF'!P578,'6.Other(Incld) NCCF'!P578)</f>
        <v>0</v>
      </c>
      <c r="Q578" s="152">
        <f>SUM('2.CAD NCCF'!Q578,'3.USD NCCF'!Q578,'4.EUR NCCF'!Q578,'5.GBP NCCF'!Q578,'6.Other(Incld) NCCF'!Q578)</f>
        <v>0</v>
      </c>
      <c r="R578" s="152">
        <f>SUM('2.CAD NCCF'!R578,'3.USD NCCF'!R578,'4.EUR NCCF'!R578,'5.GBP NCCF'!R578,'6.Other(Incld) NCCF'!R578)</f>
        <v>0</v>
      </c>
      <c r="S578" s="152">
        <f>SUM('2.CAD NCCF'!S578,'3.USD NCCF'!S578,'4.EUR NCCF'!S578,'5.GBP NCCF'!S578,'6.Other(Incld) NCCF'!S578)</f>
        <v>0</v>
      </c>
      <c r="T578" s="152">
        <f>SUM('2.CAD NCCF'!T578,'3.USD NCCF'!T578,'4.EUR NCCF'!T578,'5.GBP NCCF'!T578,'6.Other(Incld) NCCF'!T578)</f>
        <v>0</v>
      </c>
      <c r="U578" s="152">
        <f>SUM('2.CAD NCCF'!U578,'3.USD NCCF'!U578,'4.EUR NCCF'!U578,'5.GBP NCCF'!U578,'6.Other(Incld) NCCF'!U578)</f>
        <v>0</v>
      </c>
      <c r="V578" s="153">
        <f>SUM('2.CAD NCCF'!V578,'3.USD NCCF'!V578,'4.EUR NCCF'!V578,'5.GBP NCCF'!V578,'6.Other(Incld) NCCF'!V578)</f>
        <v>0</v>
      </c>
      <c r="W578" s="209">
        <f>SUM('2.CAD NCCF'!W578,'3.USD NCCF'!W578,'4.EUR NCCF'!W578,'5.GBP NCCF'!W578,'6.Other(Incld) NCCF'!W578)</f>
        <v>0</v>
      </c>
      <c r="Y578" s="326"/>
    </row>
    <row r="579" spans="2:25" outlineLevel="1" x14ac:dyDescent="0.25">
      <c r="B579" s="25"/>
      <c r="C579" s="23"/>
      <c r="D579" s="23"/>
      <c r="E579" s="24"/>
      <c r="F579" s="146" t="s">
        <v>54</v>
      </c>
      <c r="G579" s="160">
        <f>SUM('2.CAD NCCF'!G579,'3.USD NCCF'!G579,'4.EUR NCCF'!G579,'5.GBP NCCF'!G579,'6.Other(Incld) NCCF'!G579)</f>
        <v>0</v>
      </c>
      <c r="H579" s="208">
        <f>SUM('2.CAD NCCF'!H579,'3.USD NCCF'!H579,'4.EUR NCCF'!H579,'5.GBP NCCF'!H579,'6.Other(Incld) NCCF'!H579)</f>
        <v>0</v>
      </c>
      <c r="I579" s="149">
        <f>SUM('2.CAD NCCF'!I579,'3.USD NCCF'!I579,'4.EUR NCCF'!I579,'5.GBP NCCF'!I579,'6.Other(Incld) NCCF'!I579)</f>
        <v>0</v>
      </c>
      <c r="J579" s="149">
        <f>SUM('2.CAD NCCF'!J579,'3.USD NCCF'!J579,'4.EUR NCCF'!J579,'5.GBP NCCF'!J579,'6.Other(Incld) NCCF'!J579)</f>
        <v>0</v>
      </c>
      <c r="K579" s="150">
        <f>SUM('2.CAD NCCF'!K579,'3.USD NCCF'!K579,'4.EUR NCCF'!K579,'5.GBP NCCF'!K579,'6.Other(Incld) NCCF'!K579)</f>
        <v>0</v>
      </c>
      <c r="L579" s="151">
        <f>SUM('2.CAD NCCF'!L579,'3.USD NCCF'!L579,'4.EUR NCCF'!L579,'5.GBP NCCF'!L579,'6.Other(Incld) NCCF'!L579)</f>
        <v>0</v>
      </c>
      <c r="M579" s="152">
        <f>SUM('2.CAD NCCF'!M579,'3.USD NCCF'!M579,'4.EUR NCCF'!M579,'5.GBP NCCF'!M579,'6.Other(Incld) NCCF'!M579)</f>
        <v>0</v>
      </c>
      <c r="N579" s="152">
        <f>SUM('2.CAD NCCF'!N579,'3.USD NCCF'!N579,'4.EUR NCCF'!N579,'5.GBP NCCF'!N579,'6.Other(Incld) NCCF'!N579)</f>
        <v>0</v>
      </c>
      <c r="O579" s="152">
        <f>SUM('2.CAD NCCF'!O579,'3.USD NCCF'!O579,'4.EUR NCCF'!O579,'5.GBP NCCF'!O579,'6.Other(Incld) NCCF'!O579)</f>
        <v>0</v>
      </c>
      <c r="P579" s="152">
        <f>SUM('2.CAD NCCF'!P579,'3.USD NCCF'!P579,'4.EUR NCCF'!P579,'5.GBP NCCF'!P579,'6.Other(Incld) NCCF'!P579)</f>
        <v>0</v>
      </c>
      <c r="Q579" s="152">
        <f>SUM('2.CAD NCCF'!Q579,'3.USD NCCF'!Q579,'4.EUR NCCF'!Q579,'5.GBP NCCF'!Q579,'6.Other(Incld) NCCF'!Q579)</f>
        <v>0</v>
      </c>
      <c r="R579" s="152">
        <f>SUM('2.CAD NCCF'!R579,'3.USD NCCF'!R579,'4.EUR NCCF'!R579,'5.GBP NCCF'!R579,'6.Other(Incld) NCCF'!R579)</f>
        <v>0</v>
      </c>
      <c r="S579" s="152">
        <f>SUM('2.CAD NCCF'!S579,'3.USD NCCF'!S579,'4.EUR NCCF'!S579,'5.GBP NCCF'!S579,'6.Other(Incld) NCCF'!S579)</f>
        <v>0</v>
      </c>
      <c r="T579" s="152">
        <f>SUM('2.CAD NCCF'!T579,'3.USD NCCF'!T579,'4.EUR NCCF'!T579,'5.GBP NCCF'!T579,'6.Other(Incld) NCCF'!T579)</f>
        <v>0</v>
      </c>
      <c r="U579" s="152">
        <f>SUM('2.CAD NCCF'!U579,'3.USD NCCF'!U579,'4.EUR NCCF'!U579,'5.GBP NCCF'!U579,'6.Other(Incld) NCCF'!U579)</f>
        <v>0</v>
      </c>
      <c r="V579" s="153">
        <f>SUM('2.CAD NCCF'!V579,'3.USD NCCF'!V579,'4.EUR NCCF'!V579,'5.GBP NCCF'!V579,'6.Other(Incld) NCCF'!V579)</f>
        <v>0</v>
      </c>
      <c r="W579" s="209">
        <f>SUM('2.CAD NCCF'!W579,'3.USD NCCF'!W579,'4.EUR NCCF'!W579,'5.GBP NCCF'!W579,'6.Other(Incld) NCCF'!W579)</f>
        <v>0</v>
      </c>
      <c r="Y579" s="326"/>
    </row>
    <row r="580" spans="2:25" outlineLevel="1" x14ac:dyDescent="0.25">
      <c r="B580" s="25"/>
      <c r="C580" s="23"/>
      <c r="D580" s="23"/>
      <c r="E580" s="24"/>
      <c r="F580" s="146" t="s">
        <v>55</v>
      </c>
      <c r="G580" s="160">
        <f>SUM('2.CAD NCCF'!G580,'3.USD NCCF'!G580,'4.EUR NCCF'!G580,'5.GBP NCCF'!G580,'6.Other(Incld) NCCF'!G580)</f>
        <v>0</v>
      </c>
      <c r="H580" s="208">
        <f>SUM('2.CAD NCCF'!H580,'3.USD NCCF'!H580,'4.EUR NCCF'!H580,'5.GBP NCCF'!H580,'6.Other(Incld) NCCF'!H580)</f>
        <v>0</v>
      </c>
      <c r="I580" s="149">
        <f>SUM('2.CAD NCCF'!I580,'3.USD NCCF'!I580,'4.EUR NCCF'!I580,'5.GBP NCCF'!I580,'6.Other(Incld) NCCF'!I580)</f>
        <v>0</v>
      </c>
      <c r="J580" s="149">
        <f>SUM('2.CAD NCCF'!J580,'3.USD NCCF'!J580,'4.EUR NCCF'!J580,'5.GBP NCCF'!J580,'6.Other(Incld) NCCF'!J580)</f>
        <v>0</v>
      </c>
      <c r="K580" s="150">
        <f>SUM('2.CAD NCCF'!K580,'3.USD NCCF'!K580,'4.EUR NCCF'!K580,'5.GBP NCCF'!K580,'6.Other(Incld) NCCF'!K580)</f>
        <v>0</v>
      </c>
      <c r="L580" s="151">
        <f>SUM('2.CAD NCCF'!L580,'3.USD NCCF'!L580,'4.EUR NCCF'!L580,'5.GBP NCCF'!L580,'6.Other(Incld) NCCF'!L580)</f>
        <v>0</v>
      </c>
      <c r="M580" s="152">
        <f>SUM('2.CAD NCCF'!M580,'3.USD NCCF'!M580,'4.EUR NCCF'!M580,'5.GBP NCCF'!M580,'6.Other(Incld) NCCF'!M580)</f>
        <v>0</v>
      </c>
      <c r="N580" s="152">
        <f>SUM('2.CAD NCCF'!N580,'3.USD NCCF'!N580,'4.EUR NCCF'!N580,'5.GBP NCCF'!N580,'6.Other(Incld) NCCF'!N580)</f>
        <v>0</v>
      </c>
      <c r="O580" s="152">
        <f>SUM('2.CAD NCCF'!O580,'3.USD NCCF'!O580,'4.EUR NCCF'!O580,'5.GBP NCCF'!O580,'6.Other(Incld) NCCF'!O580)</f>
        <v>0</v>
      </c>
      <c r="P580" s="152">
        <f>SUM('2.CAD NCCF'!P580,'3.USD NCCF'!P580,'4.EUR NCCF'!P580,'5.GBP NCCF'!P580,'6.Other(Incld) NCCF'!P580)</f>
        <v>0</v>
      </c>
      <c r="Q580" s="152">
        <f>SUM('2.CAD NCCF'!Q580,'3.USD NCCF'!Q580,'4.EUR NCCF'!Q580,'5.GBP NCCF'!Q580,'6.Other(Incld) NCCF'!Q580)</f>
        <v>0</v>
      </c>
      <c r="R580" s="152">
        <f>SUM('2.CAD NCCF'!R580,'3.USD NCCF'!R580,'4.EUR NCCF'!R580,'5.GBP NCCF'!R580,'6.Other(Incld) NCCF'!R580)</f>
        <v>0</v>
      </c>
      <c r="S580" s="152">
        <f>SUM('2.CAD NCCF'!S580,'3.USD NCCF'!S580,'4.EUR NCCF'!S580,'5.GBP NCCF'!S580,'6.Other(Incld) NCCF'!S580)</f>
        <v>0</v>
      </c>
      <c r="T580" s="152">
        <f>SUM('2.CAD NCCF'!T580,'3.USD NCCF'!T580,'4.EUR NCCF'!T580,'5.GBP NCCF'!T580,'6.Other(Incld) NCCF'!T580)</f>
        <v>0</v>
      </c>
      <c r="U580" s="152">
        <f>SUM('2.CAD NCCF'!U580,'3.USD NCCF'!U580,'4.EUR NCCF'!U580,'5.GBP NCCF'!U580,'6.Other(Incld) NCCF'!U580)</f>
        <v>0</v>
      </c>
      <c r="V580" s="153">
        <f>SUM('2.CAD NCCF'!V580,'3.USD NCCF'!V580,'4.EUR NCCF'!V580,'5.GBP NCCF'!V580,'6.Other(Incld) NCCF'!V580)</f>
        <v>0</v>
      </c>
      <c r="W580" s="209">
        <f>SUM('2.CAD NCCF'!W580,'3.USD NCCF'!W580,'4.EUR NCCF'!W580,'5.GBP NCCF'!W580,'6.Other(Incld) NCCF'!W580)</f>
        <v>0</v>
      </c>
      <c r="Y580" s="326"/>
    </row>
    <row r="581" spans="2:25" x14ac:dyDescent="0.25">
      <c r="B581" s="25"/>
      <c r="C581" s="23"/>
      <c r="D581" s="23"/>
      <c r="E581" s="24" t="s">
        <v>56</v>
      </c>
      <c r="F581" s="24"/>
      <c r="G581" s="68">
        <f t="shared" ref="G581:W581" si="125">SUBTOTAL(9,G582:G585)</f>
        <v>0</v>
      </c>
      <c r="H581" s="69">
        <f t="shared" si="125"/>
        <v>0</v>
      </c>
      <c r="I581" s="65">
        <f t="shared" si="125"/>
        <v>0</v>
      </c>
      <c r="J581" s="65">
        <f t="shared" si="125"/>
        <v>0</v>
      </c>
      <c r="K581" s="66">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29"/>
    </row>
    <row r="582" spans="2:25" outlineLevel="1" x14ac:dyDescent="0.25">
      <c r="B582" s="25"/>
      <c r="C582" s="23"/>
      <c r="D582" s="23"/>
      <c r="E582" s="24"/>
      <c r="F582" s="146" t="s">
        <v>57</v>
      </c>
      <c r="G582" s="160">
        <f>SUM('2.CAD NCCF'!G582,'3.USD NCCF'!G582,'4.EUR NCCF'!G582,'5.GBP NCCF'!G582,'6.Other(Incld) NCCF'!G582)</f>
        <v>0</v>
      </c>
      <c r="H582" s="208">
        <f>SUM('2.CAD NCCF'!H582,'3.USD NCCF'!H582,'4.EUR NCCF'!H582,'5.GBP NCCF'!H582,'6.Other(Incld) NCCF'!H582)</f>
        <v>0</v>
      </c>
      <c r="I582" s="149">
        <f>SUM('2.CAD NCCF'!I582,'3.USD NCCF'!I582,'4.EUR NCCF'!I582,'5.GBP NCCF'!I582,'6.Other(Incld) NCCF'!I582)</f>
        <v>0</v>
      </c>
      <c r="J582" s="149">
        <f>SUM('2.CAD NCCF'!J582,'3.USD NCCF'!J582,'4.EUR NCCF'!J582,'5.GBP NCCF'!J582,'6.Other(Incld) NCCF'!J582)</f>
        <v>0</v>
      </c>
      <c r="K582" s="150">
        <f>SUM('2.CAD NCCF'!K582,'3.USD NCCF'!K582,'4.EUR NCCF'!K582,'5.GBP NCCF'!K582,'6.Other(Incld) NCCF'!K582)</f>
        <v>0</v>
      </c>
      <c r="L582" s="151">
        <f>SUM('2.CAD NCCF'!L582,'3.USD NCCF'!L582,'4.EUR NCCF'!L582,'5.GBP NCCF'!L582,'6.Other(Incld) NCCF'!L582)</f>
        <v>0</v>
      </c>
      <c r="M582" s="152">
        <f>SUM('2.CAD NCCF'!M582,'3.USD NCCF'!M582,'4.EUR NCCF'!M582,'5.GBP NCCF'!M582,'6.Other(Incld) NCCF'!M582)</f>
        <v>0</v>
      </c>
      <c r="N582" s="152">
        <f>SUM('2.CAD NCCF'!N582,'3.USD NCCF'!N582,'4.EUR NCCF'!N582,'5.GBP NCCF'!N582,'6.Other(Incld) NCCF'!N582)</f>
        <v>0</v>
      </c>
      <c r="O582" s="152">
        <f>SUM('2.CAD NCCF'!O582,'3.USD NCCF'!O582,'4.EUR NCCF'!O582,'5.GBP NCCF'!O582,'6.Other(Incld) NCCF'!O582)</f>
        <v>0</v>
      </c>
      <c r="P582" s="152">
        <f>SUM('2.CAD NCCF'!P582,'3.USD NCCF'!P582,'4.EUR NCCF'!P582,'5.GBP NCCF'!P582,'6.Other(Incld) NCCF'!P582)</f>
        <v>0</v>
      </c>
      <c r="Q582" s="152">
        <f>SUM('2.CAD NCCF'!Q582,'3.USD NCCF'!Q582,'4.EUR NCCF'!Q582,'5.GBP NCCF'!Q582,'6.Other(Incld) NCCF'!Q582)</f>
        <v>0</v>
      </c>
      <c r="R582" s="152">
        <f>SUM('2.CAD NCCF'!R582,'3.USD NCCF'!R582,'4.EUR NCCF'!R582,'5.GBP NCCF'!R582,'6.Other(Incld) NCCF'!R582)</f>
        <v>0</v>
      </c>
      <c r="S582" s="152">
        <f>SUM('2.CAD NCCF'!S582,'3.USD NCCF'!S582,'4.EUR NCCF'!S582,'5.GBP NCCF'!S582,'6.Other(Incld) NCCF'!S582)</f>
        <v>0</v>
      </c>
      <c r="T582" s="152">
        <f>SUM('2.CAD NCCF'!T582,'3.USD NCCF'!T582,'4.EUR NCCF'!T582,'5.GBP NCCF'!T582,'6.Other(Incld) NCCF'!T582)</f>
        <v>0</v>
      </c>
      <c r="U582" s="152">
        <f>SUM('2.CAD NCCF'!U582,'3.USD NCCF'!U582,'4.EUR NCCF'!U582,'5.GBP NCCF'!U582,'6.Other(Incld) NCCF'!U582)</f>
        <v>0</v>
      </c>
      <c r="V582" s="153">
        <f>SUM('2.CAD NCCF'!V582,'3.USD NCCF'!V582,'4.EUR NCCF'!V582,'5.GBP NCCF'!V582,'6.Other(Incld) NCCF'!V582)</f>
        <v>0</v>
      </c>
      <c r="W582" s="209">
        <f>SUM('2.CAD NCCF'!W582,'3.USD NCCF'!W582,'4.EUR NCCF'!W582,'5.GBP NCCF'!W582,'6.Other(Incld) NCCF'!W582)</f>
        <v>0</v>
      </c>
      <c r="Y582" s="326"/>
    </row>
    <row r="583" spans="2:25" outlineLevel="1" x14ac:dyDescent="0.25">
      <c r="B583" s="25"/>
      <c r="C583" s="23"/>
      <c r="D583" s="23"/>
      <c r="E583" s="24"/>
      <c r="F583" s="146" t="s">
        <v>58</v>
      </c>
      <c r="G583" s="160">
        <f>SUM('2.CAD NCCF'!G583,'3.USD NCCF'!G583,'4.EUR NCCF'!G583,'5.GBP NCCF'!G583,'6.Other(Incld) NCCF'!G583)</f>
        <v>0</v>
      </c>
      <c r="H583" s="208">
        <f>SUM('2.CAD NCCF'!H583,'3.USD NCCF'!H583,'4.EUR NCCF'!H583,'5.GBP NCCF'!H583,'6.Other(Incld) NCCF'!H583)</f>
        <v>0</v>
      </c>
      <c r="I583" s="149">
        <f>SUM('2.CAD NCCF'!I583,'3.USD NCCF'!I583,'4.EUR NCCF'!I583,'5.GBP NCCF'!I583,'6.Other(Incld) NCCF'!I583)</f>
        <v>0</v>
      </c>
      <c r="J583" s="149">
        <f>SUM('2.CAD NCCF'!J583,'3.USD NCCF'!J583,'4.EUR NCCF'!J583,'5.GBP NCCF'!J583,'6.Other(Incld) NCCF'!J583)</f>
        <v>0</v>
      </c>
      <c r="K583" s="150">
        <f>SUM('2.CAD NCCF'!K583,'3.USD NCCF'!K583,'4.EUR NCCF'!K583,'5.GBP NCCF'!K583,'6.Other(Incld) NCCF'!K583)</f>
        <v>0</v>
      </c>
      <c r="L583" s="151">
        <f>SUM('2.CAD NCCF'!L583,'3.USD NCCF'!L583,'4.EUR NCCF'!L583,'5.GBP NCCF'!L583,'6.Other(Incld) NCCF'!L583)</f>
        <v>0</v>
      </c>
      <c r="M583" s="152">
        <f>SUM('2.CAD NCCF'!M583,'3.USD NCCF'!M583,'4.EUR NCCF'!M583,'5.GBP NCCF'!M583,'6.Other(Incld) NCCF'!M583)</f>
        <v>0</v>
      </c>
      <c r="N583" s="152">
        <f>SUM('2.CAD NCCF'!N583,'3.USD NCCF'!N583,'4.EUR NCCF'!N583,'5.GBP NCCF'!N583,'6.Other(Incld) NCCF'!N583)</f>
        <v>0</v>
      </c>
      <c r="O583" s="152">
        <f>SUM('2.CAD NCCF'!O583,'3.USD NCCF'!O583,'4.EUR NCCF'!O583,'5.GBP NCCF'!O583,'6.Other(Incld) NCCF'!O583)</f>
        <v>0</v>
      </c>
      <c r="P583" s="152">
        <f>SUM('2.CAD NCCF'!P583,'3.USD NCCF'!P583,'4.EUR NCCF'!P583,'5.GBP NCCF'!P583,'6.Other(Incld) NCCF'!P583)</f>
        <v>0</v>
      </c>
      <c r="Q583" s="152">
        <f>SUM('2.CAD NCCF'!Q583,'3.USD NCCF'!Q583,'4.EUR NCCF'!Q583,'5.GBP NCCF'!Q583,'6.Other(Incld) NCCF'!Q583)</f>
        <v>0</v>
      </c>
      <c r="R583" s="152">
        <f>SUM('2.CAD NCCF'!R583,'3.USD NCCF'!R583,'4.EUR NCCF'!R583,'5.GBP NCCF'!R583,'6.Other(Incld) NCCF'!R583)</f>
        <v>0</v>
      </c>
      <c r="S583" s="152">
        <f>SUM('2.CAD NCCF'!S583,'3.USD NCCF'!S583,'4.EUR NCCF'!S583,'5.GBP NCCF'!S583,'6.Other(Incld) NCCF'!S583)</f>
        <v>0</v>
      </c>
      <c r="T583" s="152">
        <f>SUM('2.CAD NCCF'!T583,'3.USD NCCF'!T583,'4.EUR NCCF'!T583,'5.GBP NCCF'!T583,'6.Other(Incld) NCCF'!T583)</f>
        <v>0</v>
      </c>
      <c r="U583" s="152">
        <f>SUM('2.CAD NCCF'!U583,'3.USD NCCF'!U583,'4.EUR NCCF'!U583,'5.GBP NCCF'!U583,'6.Other(Incld) NCCF'!U583)</f>
        <v>0</v>
      </c>
      <c r="V583" s="153">
        <f>SUM('2.CAD NCCF'!V583,'3.USD NCCF'!V583,'4.EUR NCCF'!V583,'5.GBP NCCF'!V583,'6.Other(Incld) NCCF'!V583)</f>
        <v>0</v>
      </c>
      <c r="W583" s="209">
        <f>SUM('2.CAD NCCF'!W583,'3.USD NCCF'!W583,'4.EUR NCCF'!W583,'5.GBP NCCF'!W583,'6.Other(Incld) NCCF'!W583)</f>
        <v>0</v>
      </c>
      <c r="Y583" s="326"/>
    </row>
    <row r="584" spans="2:25" outlineLevel="1" x14ac:dyDescent="0.25">
      <c r="B584" s="25"/>
      <c r="C584" s="23"/>
      <c r="D584" s="23"/>
      <c r="E584" s="24"/>
      <c r="F584" s="146" t="s">
        <v>59</v>
      </c>
      <c r="G584" s="160">
        <f>SUM('2.CAD NCCF'!G584,'3.USD NCCF'!G584,'4.EUR NCCF'!G584,'5.GBP NCCF'!G584,'6.Other(Incld) NCCF'!G584)</f>
        <v>0</v>
      </c>
      <c r="H584" s="208">
        <f>SUM('2.CAD NCCF'!H584,'3.USD NCCF'!H584,'4.EUR NCCF'!H584,'5.GBP NCCF'!H584,'6.Other(Incld) NCCF'!H584)</f>
        <v>0</v>
      </c>
      <c r="I584" s="149">
        <f>SUM('2.CAD NCCF'!I584,'3.USD NCCF'!I584,'4.EUR NCCF'!I584,'5.GBP NCCF'!I584,'6.Other(Incld) NCCF'!I584)</f>
        <v>0</v>
      </c>
      <c r="J584" s="149">
        <f>SUM('2.CAD NCCF'!J584,'3.USD NCCF'!J584,'4.EUR NCCF'!J584,'5.GBP NCCF'!J584,'6.Other(Incld) NCCF'!J584)</f>
        <v>0</v>
      </c>
      <c r="K584" s="150">
        <f>SUM('2.CAD NCCF'!K584,'3.USD NCCF'!K584,'4.EUR NCCF'!K584,'5.GBP NCCF'!K584,'6.Other(Incld) NCCF'!K584)</f>
        <v>0</v>
      </c>
      <c r="L584" s="151">
        <f>SUM('2.CAD NCCF'!L584,'3.USD NCCF'!L584,'4.EUR NCCF'!L584,'5.GBP NCCF'!L584,'6.Other(Incld) NCCF'!L584)</f>
        <v>0</v>
      </c>
      <c r="M584" s="169">
        <f>SUM('2.CAD NCCF'!M584,'3.USD NCCF'!M584,'4.EUR NCCF'!M584,'5.GBP NCCF'!M584,'6.Other(Incld) NCCF'!M584)</f>
        <v>0</v>
      </c>
      <c r="N584" s="169">
        <f>SUM('2.CAD NCCF'!N584,'3.USD NCCF'!N584,'4.EUR NCCF'!N584,'5.GBP NCCF'!N584,'6.Other(Incld) NCCF'!N584)</f>
        <v>0</v>
      </c>
      <c r="O584" s="169">
        <f>SUM('2.CAD NCCF'!O584,'3.USD NCCF'!O584,'4.EUR NCCF'!O584,'5.GBP NCCF'!O584,'6.Other(Incld) NCCF'!O584)</f>
        <v>0</v>
      </c>
      <c r="P584" s="169">
        <f>SUM('2.CAD NCCF'!P584,'3.USD NCCF'!P584,'4.EUR NCCF'!P584,'5.GBP NCCF'!P584,'6.Other(Incld) NCCF'!P584)</f>
        <v>0</v>
      </c>
      <c r="Q584" s="169">
        <f>SUM('2.CAD NCCF'!Q584,'3.USD NCCF'!Q584,'4.EUR NCCF'!Q584,'5.GBP NCCF'!Q584,'6.Other(Incld) NCCF'!Q584)</f>
        <v>0</v>
      </c>
      <c r="R584" s="169">
        <f>SUM('2.CAD NCCF'!R584,'3.USD NCCF'!R584,'4.EUR NCCF'!R584,'5.GBP NCCF'!R584,'6.Other(Incld) NCCF'!R584)</f>
        <v>0</v>
      </c>
      <c r="S584" s="169">
        <f>SUM('2.CAD NCCF'!S584,'3.USD NCCF'!S584,'4.EUR NCCF'!S584,'5.GBP NCCF'!S584,'6.Other(Incld) NCCF'!S584)</f>
        <v>0</v>
      </c>
      <c r="T584" s="169">
        <f>SUM('2.CAD NCCF'!T584,'3.USD NCCF'!T584,'4.EUR NCCF'!T584,'5.GBP NCCF'!T584,'6.Other(Incld) NCCF'!T584)</f>
        <v>0</v>
      </c>
      <c r="U584" s="152">
        <f>SUM('2.CAD NCCF'!U584,'3.USD NCCF'!U584,'4.EUR NCCF'!U584,'5.GBP NCCF'!U584,'6.Other(Incld) NCCF'!U584)</f>
        <v>0</v>
      </c>
      <c r="V584" s="153">
        <f>SUM('2.CAD NCCF'!V584,'3.USD NCCF'!V584,'4.EUR NCCF'!V584,'5.GBP NCCF'!V584,'6.Other(Incld) NCCF'!V584)</f>
        <v>0</v>
      </c>
      <c r="W584" s="209">
        <f>SUM('2.CAD NCCF'!W584,'3.USD NCCF'!W584,'4.EUR NCCF'!W584,'5.GBP NCCF'!W584,'6.Other(Incld) NCCF'!W584)</f>
        <v>0</v>
      </c>
      <c r="Y584" s="326"/>
    </row>
    <row r="585" spans="2:25" outlineLevel="1" x14ac:dyDescent="0.25">
      <c r="B585" s="25"/>
      <c r="C585" s="23"/>
      <c r="D585" s="23"/>
      <c r="E585" s="24"/>
      <c r="F585" s="146" t="s">
        <v>60</v>
      </c>
      <c r="G585" s="160">
        <f>SUM('2.CAD NCCF'!G585,'3.USD NCCF'!G585,'4.EUR NCCF'!G585,'5.GBP NCCF'!G585,'6.Other(Incld) NCCF'!G585)</f>
        <v>0</v>
      </c>
      <c r="H585" s="208">
        <f>SUM('2.CAD NCCF'!H585,'3.USD NCCF'!H585,'4.EUR NCCF'!H585,'5.GBP NCCF'!H585,'6.Other(Incld) NCCF'!H585)</f>
        <v>0</v>
      </c>
      <c r="I585" s="149">
        <f>SUM('2.CAD NCCF'!I585,'3.USD NCCF'!I585,'4.EUR NCCF'!I585,'5.GBP NCCF'!I585,'6.Other(Incld) NCCF'!I585)</f>
        <v>0</v>
      </c>
      <c r="J585" s="149">
        <f>SUM('2.CAD NCCF'!J585,'3.USD NCCF'!J585,'4.EUR NCCF'!J585,'5.GBP NCCF'!J585,'6.Other(Incld) NCCF'!J585)</f>
        <v>0</v>
      </c>
      <c r="K585" s="150">
        <f>SUM('2.CAD NCCF'!K585,'3.USD NCCF'!K585,'4.EUR NCCF'!K585,'5.GBP NCCF'!K585,'6.Other(Incld) NCCF'!K585)</f>
        <v>0</v>
      </c>
      <c r="L585" s="166">
        <f>SUM('2.CAD NCCF'!L585,'3.USD NCCF'!L585,'4.EUR NCCF'!L585,'5.GBP NCCF'!L585,'6.Other(Incld) NCCF'!L585)</f>
        <v>0</v>
      </c>
      <c r="M585" s="152">
        <f>SUM('2.CAD NCCF'!M585,'3.USD NCCF'!M585,'4.EUR NCCF'!M585,'5.GBP NCCF'!M585,'6.Other(Incld) NCCF'!M585)</f>
        <v>0</v>
      </c>
      <c r="N585" s="152">
        <f>SUM('2.CAD NCCF'!N585,'3.USD NCCF'!N585,'4.EUR NCCF'!N585,'5.GBP NCCF'!N585,'6.Other(Incld) NCCF'!N585)</f>
        <v>0</v>
      </c>
      <c r="O585" s="152">
        <f>SUM('2.CAD NCCF'!O585,'3.USD NCCF'!O585,'4.EUR NCCF'!O585,'5.GBP NCCF'!O585,'6.Other(Incld) NCCF'!O585)</f>
        <v>0</v>
      </c>
      <c r="P585" s="152">
        <f>SUM('2.CAD NCCF'!P585,'3.USD NCCF'!P585,'4.EUR NCCF'!P585,'5.GBP NCCF'!P585,'6.Other(Incld) NCCF'!P585)</f>
        <v>0</v>
      </c>
      <c r="Q585" s="152">
        <f>SUM('2.CAD NCCF'!Q585,'3.USD NCCF'!Q585,'4.EUR NCCF'!Q585,'5.GBP NCCF'!Q585,'6.Other(Incld) NCCF'!Q585)</f>
        <v>0</v>
      </c>
      <c r="R585" s="152">
        <f>SUM('2.CAD NCCF'!R585,'3.USD NCCF'!R585,'4.EUR NCCF'!R585,'5.GBP NCCF'!R585,'6.Other(Incld) NCCF'!R585)</f>
        <v>0</v>
      </c>
      <c r="S585" s="152">
        <f>SUM('2.CAD NCCF'!S585,'3.USD NCCF'!S585,'4.EUR NCCF'!S585,'5.GBP NCCF'!S585,'6.Other(Incld) NCCF'!S585)</f>
        <v>0</v>
      </c>
      <c r="T585" s="152">
        <f>SUM('2.CAD NCCF'!T585,'3.USD NCCF'!T585,'4.EUR NCCF'!T585,'5.GBP NCCF'!T585,'6.Other(Incld) NCCF'!T585)</f>
        <v>0</v>
      </c>
      <c r="U585" s="148">
        <f>SUM('2.CAD NCCF'!U585,'3.USD NCCF'!U585,'4.EUR NCCF'!U585,'5.GBP NCCF'!U585,'6.Other(Incld) NCCF'!U585)</f>
        <v>0</v>
      </c>
      <c r="V585" s="153">
        <f>SUM('2.CAD NCCF'!V585,'3.USD NCCF'!V585,'4.EUR NCCF'!V585,'5.GBP NCCF'!V585,'6.Other(Incld) NCCF'!V585)</f>
        <v>0</v>
      </c>
      <c r="W585" s="209">
        <f>SUM('2.CAD NCCF'!W585,'3.USD NCCF'!W585,'4.EUR NCCF'!W585,'5.GBP NCCF'!W585,'6.Other(Incld) NCCF'!W585)</f>
        <v>0</v>
      </c>
      <c r="Y585" s="326"/>
    </row>
    <row r="586" spans="2:25" x14ac:dyDescent="0.25">
      <c r="B586" s="25"/>
      <c r="C586" s="23"/>
      <c r="D586" s="23"/>
      <c r="E586" s="24" t="s">
        <v>61</v>
      </c>
      <c r="F586" s="24"/>
      <c r="G586" s="68">
        <f t="shared" ref="G586:W586" si="126">SUBTOTAL(9,G587:G590)</f>
        <v>0</v>
      </c>
      <c r="H586" s="69">
        <f t="shared" si="126"/>
        <v>0</v>
      </c>
      <c r="I586" s="65">
        <f t="shared" si="126"/>
        <v>0</v>
      </c>
      <c r="J586" s="65">
        <f t="shared" si="126"/>
        <v>0</v>
      </c>
      <c r="K586" s="66">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29"/>
    </row>
    <row r="587" spans="2:25" ht="15" customHeight="1" outlineLevel="1" x14ac:dyDescent="0.25">
      <c r="B587" s="25"/>
      <c r="C587" s="23"/>
      <c r="D587" s="23"/>
      <c r="E587" s="24"/>
      <c r="F587" s="146" t="s">
        <v>62</v>
      </c>
      <c r="G587" s="160">
        <f>SUM('2.CAD NCCF'!G587,'3.USD NCCF'!G587,'4.EUR NCCF'!G587,'5.GBP NCCF'!G587,'6.Other(Incld) NCCF'!G587)</f>
        <v>0</v>
      </c>
      <c r="H587" s="208">
        <f>SUM('2.CAD NCCF'!H587,'3.USD NCCF'!H587,'4.EUR NCCF'!H587,'5.GBP NCCF'!H587,'6.Other(Incld) NCCF'!H587)</f>
        <v>0</v>
      </c>
      <c r="I587" s="149">
        <f>SUM('2.CAD NCCF'!I587,'3.USD NCCF'!I587,'4.EUR NCCF'!I587,'5.GBP NCCF'!I587,'6.Other(Incld) NCCF'!I587)</f>
        <v>0</v>
      </c>
      <c r="J587" s="149">
        <f>SUM('2.CAD NCCF'!J587,'3.USD NCCF'!J587,'4.EUR NCCF'!J587,'5.GBP NCCF'!J587,'6.Other(Incld) NCCF'!J587)</f>
        <v>0</v>
      </c>
      <c r="K587" s="150">
        <f>SUM('2.CAD NCCF'!K587,'3.USD NCCF'!K587,'4.EUR NCCF'!K587,'5.GBP NCCF'!K587,'6.Other(Incld) NCCF'!K587)</f>
        <v>0</v>
      </c>
      <c r="L587" s="166">
        <f>SUM('2.CAD NCCF'!L587,'3.USD NCCF'!L587,'4.EUR NCCF'!L587,'5.GBP NCCF'!L587,'6.Other(Incld) NCCF'!L587)</f>
        <v>0</v>
      </c>
      <c r="M587" s="152">
        <f>SUM('2.CAD NCCF'!M587,'3.USD NCCF'!M587,'4.EUR NCCF'!M587,'5.GBP NCCF'!M587,'6.Other(Incld) NCCF'!M587)</f>
        <v>0</v>
      </c>
      <c r="N587" s="152">
        <f>SUM('2.CAD NCCF'!N587,'3.USD NCCF'!N587,'4.EUR NCCF'!N587,'5.GBP NCCF'!N587,'6.Other(Incld) NCCF'!N587)</f>
        <v>0</v>
      </c>
      <c r="O587" s="152">
        <f>SUM('2.CAD NCCF'!O587,'3.USD NCCF'!O587,'4.EUR NCCF'!O587,'5.GBP NCCF'!O587,'6.Other(Incld) NCCF'!O587)</f>
        <v>0</v>
      </c>
      <c r="P587" s="152">
        <f>SUM('2.CAD NCCF'!P587,'3.USD NCCF'!P587,'4.EUR NCCF'!P587,'5.GBP NCCF'!P587,'6.Other(Incld) NCCF'!P587)</f>
        <v>0</v>
      </c>
      <c r="Q587" s="152">
        <f>SUM('2.CAD NCCF'!Q587,'3.USD NCCF'!Q587,'4.EUR NCCF'!Q587,'5.GBP NCCF'!Q587,'6.Other(Incld) NCCF'!Q587)</f>
        <v>0</v>
      </c>
      <c r="R587" s="152">
        <f>SUM('2.CAD NCCF'!R587,'3.USD NCCF'!R587,'4.EUR NCCF'!R587,'5.GBP NCCF'!R587,'6.Other(Incld) NCCF'!R587)</f>
        <v>0</v>
      </c>
      <c r="S587" s="152">
        <f>SUM('2.CAD NCCF'!S587,'3.USD NCCF'!S587,'4.EUR NCCF'!S587,'5.GBP NCCF'!S587,'6.Other(Incld) NCCF'!S587)</f>
        <v>0</v>
      </c>
      <c r="T587" s="152">
        <f>SUM('2.CAD NCCF'!T587,'3.USD NCCF'!T587,'4.EUR NCCF'!T587,'5.GBP NCCF'!T587,'6.Other(Incld) NCCF'!T587)</f>
        <v>0</v>
      </c>
      <c r="U587" s="148">
        <f>SUM('2.CAD NCCF'!U587,'3.USD NCCF'!U587,'4.EUR NCCF'!U587,'5.GBP NCCF'!U587,'6.Other(Incld) NCCF'!U587)</f>
        <v>0</v>
      </c>
      <c r="V587" s="153">
        <f>SUM('2.CAD NCCF'!V587,'3.USD NCCF'!V587,'4.EUR NCCF'!V587,'5.GBP NCCF'!V587,'6.Other(Incld) NCCF'!V587)</f>
        <v>0</v>
      </c>
      <c r="W587" s="209">
        <f>SUM('2.CAD NCCF'!W587,'3.USD NCCF'!W587,'4.EUR NCCF'!W587,'5.GBP NCCF'!W587,'6.Other(Incld) NCCF'!W587)</f>
        <v>0</v>
      </c>
      <c r="Y587" s="326"/>
    </row>
    <row r="588" spans="2:25" outlineLevel="1" x14ac:dyDescent="0.25">
      <c r="B588" s="25"/>
      <c r="C588" s="23"/>
      <c r="D588" s="23"/>
      <c r="E588" s="24"/>
      <c r="F588" s="146" t="s">
        <v>63</v>
      </c>
      <c r="G588" s="160">
        <f>SUM('2.CAD NCCF'!G588,'3.USD NCCF'!G588,'4.EUR NCCF'!G588,'5.GBP NCCF'!G588,'6.Other(Incld) NCCF'!G588)</f>
        <v>0</v>
      </c>
      <c r="H588" s="208">
        <f>SUM('2.CAD NCCF'!H588,'3.USD NCCF'!H588,'4.EUR NCCF'!H588,'5.GBP NCCF'!H588,'6.Other(Incld) NCCF'!H588)</f>
        <v>0</v>
      </c>
      <c r="I588" s="149">
        <f>SUM('2.CAD NCCF'!I588,'3.USD NCCF'!I588,'4.EUR NCCF'!I588,'5.GBP NCCF'!I588,'6.Other(Incld) NCCF'!I588)</f>
        <v>0</v>
      </c>
      <c r="J588" s="149">
        <f>SUM('2.CAD NCCF'!J588,'3.USD NCCF'!J588,'4.EUR NCCF'!J588,'5.GBP NCCF'!J588,'6.Other(Incld) NCCF'!J588)</f>
        <v>0</v>
      </c>
      <c r="K588" s="150">
        <f>SUM('2.CAD NCCF'!K588,'3.USD NCCF'!K588,'4.EUR NCCF'!K588,'5.GBP NCCF'!K588,'6.Other(Incld) NCCF'!K588)</f>
        <v>0</v>
      </c>
      <c r="L588" s="166">
        <f>SUM('2.CAD NCCF'!L588,'3.USD NCCF'!L588,'4.EUR NCCF'!L588,'5.GBP NCCF'!L588,'6.Other(Incld) NCCF'!L588)</f>
        <v>0</v>
      </c>
      <c r="M588" s="152">
        <f>SUM('2.CAD NCCF'!M588,'3.USD NCCF'!M588,'4.EUR NCCF'!M588,'5.GBP NCCF'!M588,'6.Other(Incld) NCCF'!M588)</f>
        <v>0</v>
      </c>
      <c r="N588" s="152">
        <f>SUM('2.CAD NCCF'!N588,'3.USD NCCF'!N588,'4.EUR NCCF'!N588,'5.GBP NCCF'!N588,'6.Other(Incld) NCCF'!N588)</f>
        <v>0</v>
      </c>
      <c r="O588" s="152">
        <f>SUM('2.CAD NCCF'!O588,'3.USD NCCF'!O588,'4.EUR NCCF'!O588,'5.GBP NCCF'!O588,'6.Other(Incld) NCCF'!O588)</f>
        <v>0</v>
      </c>
      <c r="P588" s="152">
        <f>SUM('2.CAD NCCF'!P588,'3.USD NCCF'!P588,'4.EUR NCCF'!P588,'5.GBP NCCF'!P588,'6.Other(Incld) NCCF'!P588)</f>
        <v>0</v>
      </c>
      <c r="Q588" s="152">
        <f>SUM('2.CAD NCCF'!Q588,'3.USD NCCF'!Q588,'4.EUR NCCF'!Q588,'5.GBP NCCF'!Q588,'6.Other(Incld) NCCF'!Q588)</f>
        <v>0</v>
      </c>
      <c r="R588" s="152">
        <f>SUM('2.CAD NCCF'!R588,'3.USD NCCF'!R588,'4.EUR NCCF'!R588,'5.GBP NCCF'!R588,'6.Other(Incld) NCCF'!R588)</f>
        <v>0</v>
      </c>
      <c r="S588" s="152">
        <f>SUM('2.CAD NCCF'!S588,'3.USD NCCF'!S588,'4.EUR NCCF'!S588,'5.GBP NCCF'!S588,'6.Other(Incld) NCCF'!S588)</f>
        <v>0</v>
      </c>
      <c r="T588" s="152">
        <f>SUM('2.CAD NCCF'!T588,'3.USD NCCF'!T588,'4.EUR NCCF'!T588,'5.GBP NCCF'!T588,'6.Other(Incld) NCCF'!T588)</f>
        <v>0</v>
      </c>
      <c r="U588" s="148">
        <f>SUM('2.CAD NCCF'!U588,'3.USD NCCF'!U588,'4.EUR NCCF'!U588,'5.GBP NCCF'!U588,'6.Other(Incld) NCCF'!U588)</f>
        <v>0</v>
      </c>
      <c r="V588" s="153">
        <f>SUM('2.CAD NCCF'!V588,'3.USD NCCF'!V588,'4.EUR NCCF'!V588,'5.GBP NCCF'!V588,'6.Other(Incld) NCCF'!V588)</f>
        <v>0</v>
      </c>
      <c r="W588" s="209">
        <f>SUM('2.CAD NCCF'!W588,'3.USD NCCF'!W588,'4.EUR NCCF'!W588,'5.GBP NCCF'!W588,'6.Other(Incld) NCCF'!W588)</f>
        <v>0</v>
      </c>
      <c r="Y588" s="326"/>
    </row>
    <row r="589" spans="2:25" outlineLevel="1" x14ac:dyDescent="0.25">
      <c r="B589" s="25"/>
      <c r="C589" s="23"/>
      <c r="D589" s="23"/>
      <c r="E589" s="24"/>
      <c r="F589" s="146" t="s">
        <v>64</v>
      </c>
      <c r="G589" s="160">
        <f>SUM('2.CAD NCCF'!G589,'3.USD NCCF'!G589,'4.EUR NCCF'!G589,'5.GBP NCCF'!G589,'6.Other(Incld) NCCF'!G589)</f>
        <v>0</v>
      </c>
      <c r="H589" s="208">
        <f>SUM('2.CAD NCCF'!H589,'3.USD NCCF'!H589,'4.EUR NCCF'!H589,'5.GBP NCCF'!H589,'6.Other(Incld) NCCF'!H589)</f>
        <v>0</v>
      </c>
      <c r="I589" s="149">
        <f>SUM('2.CAD NCCF'!I589,'3.USD NCCF'!I589,'4.EUR NCCF'!I589,'5.GBP NCCF'!I589,'6.Other(Incld) NCCF'!I589)</f>
        <v>0</v>
      </c>
      <c r="J589" s="149">
        <f>SUM('2.CAD NCCF'!J589,'3.USD NCCF'!J589,'4.EUR NCCF'!J589,'5.GBP NCCF'!J589,'6.Other(Incld) NCCF'!J589)</f>
        <v>0</v>
      </c>
      <c r="K589" s="150">
        <f>SUM('2.CAD NCCF'!K589,'3.USD NCCF'!K589,'4.EUR NCCF'!K589,'5.GBP NCCF'!K589,'6.Other(Incld) NCCF'!K589)</f>
        <v>0</v>
      </c>
      <c r="L589" s="166">
        <f>SUM('2.CAD NCCF'!L589,'3.USD NCCF'!L589,'4.EUR NCCF'!L589,'5.GBP NCCF'!L589,'6.Other(Incld) NCCF'!L589)</f>
        <v>0</v>
      </c>
      <c r="M589" s="152">
        <f>SUM('2.CAD NCCF'!M589,'3.USD NCCF'!M589,'4.EUR NCCF'!M589,'5.GBP NCCF'!M589,'6.Other(Incld) NCCF'!M589)</f>
        <v>0</v>
      </c>
      <c r="N589" s="152">
        <f>SUM('2.CAD NCCF'!N589,'3.USD NCCF'!N589,'4.EUR NCCF'!N589,'5.GBP NCCF'!N589,'6.Other(Incld) NCCF'!N589)</f>
        <v>0</v>
      </c>
      <c r="O589" s="152">
        <f>SUM('2.CAD NCCF'!O589,'3.USD NCCF'!O589,'4.EUR NCCF'!O589,'5.GBP NCCF'!O589,'6.Other(Incld) NCCF'!O589)</f>
        <v>0</v>
      </c>
      <c r="P589" s="152">
        <f>SUM('2.CAD NCCF'!P589,'3.USD NCCF'!P589,'4.EUR NCCF'!P589,'5.GBP NCCF'!P589,'6.Other(Incld) NCCF'!P589)</f>
        <v>0</v>
      </c>
      <c r="Q589" s="152">
        <f>SUM('2.CAD NCCF'!Q589,'3.USD NCCF'!Q589,'4.EUR NCCF'!Q589,'5.GBP NCCF'!Q589,'6.Other(Incld) NCCF'!Q589)</f>
        <v>0</v>
      </c>
      <c r="R589" s="152">
        <f>SUM('2.CAD NCCF'!R589,'3.USD NCCF'!R589,'4.EUR NCCF'!R589,'5.GBP NCCF'!R589,'6.Other(Incld) NCCF'!R589)</f>
        <v>0</v>
      </c>
      <c r="S589" s="152">
        <f>SUM('2.CAD NCCF'!S589,'3.USD NCCF'!S589,'4.EUR NCCF'!S589,'5.GBP NCCF'!S589,'6.Other(Incld) NCCF'!S589)</f>
        <v>0</v>
      </c>
      <c r="T589" s="152">
        <f>SUM('2.CAD NCCF'!T589,'3.USD NCCF'!T589,'4.EUR NCCF'!T589,'5.GBP NCCF'!T589,'6.Other(Incld) NCCF'!T589)</f>
        <v>0</v>
      </c>
      <c r="U589" s="148">
        <f>SUM('2.CAD NCCF'!U589,'3.USD NCCF'!U589,'4.EUR NCCF'!U589,'5.GBP NCCF'!U589,'6.Other(Incld) NCCF'!U589)</f>
        <v>0</v>
      </c>
      <c r="V589" s="153">
        <f>SUM('2.CAD NCCF'!V589,'3.USD NCCF'!V589,'4.EUR NCCF'!V589,'5.GBP NCCF'!V589,'6.Other(Incld) NCCF'!V589)</f>
        <v>0</v>
      </c>
      <c r="W589" s="209">
        <f>SUM('2.CAD NCCF'!W589,'3.USD NCCF'!W589,'4.EUR NCCF'!W589,'5.GBP NCCF'!W589,'6.Other(Incld) NCCF'!W589)</f>
        <v>0</v>
      </c>
      <c r="Y589" s="326"/>
    </row>
    <row r="590" spans="2:25" ht="15" customHeight="1" outlineLevel="1" x14ac:dyDescent="0.25">
      <c r="B590" s="25"/>
      <c r="C590" s="23"/>
      <c r="D590" s="23"/>
      <c r="E590" s="24"/>
      <c r="F590" s="146" t="s">
        <v>65</v>
      </c>
      <c r="G590" s="160">
        <f>SUM('2.CAD NCCF'!G590,'3.USD NCCF'!G590,'4.EUR NCCF'!G590,'5.GBP NCCF'!G590,'6.Other(Incld) NCCF'!G590)</f>
        <v>0</v>
      </c>
      <c r="H590" s="208">
        <f>SUM('2.CAD NCCF'!H590,'3.USD NCCF'!H590,'4.EUR NCCF'!H590,'5.GBP NCCF'!H590,'6.Other(Incld) NCCF'!H590)</f>
        <v>0</v>
      </c>
      <c r="I590" s="149">
        <f>SUM('2.CAD NCCF'!I590,'3.USD NCCF'!I590,'4.EUR NCCF'!I590,'5.GBP NCCF'!I590,'6.Other(Incld) NCCF'!I590)</f>
        <v>0</v>
      </c>
      <c r="J590" s="149">
        <f>SUM('2.CAD NCCF'!J590,'3.USD NCCF'!J590,'4.EUR NCCF'!J590,'5.GBP NCCF'!J590,'6.Other(Incld) NCCF'!J590)</f>
        <v>0</v>
      </c>
      <c r="K590" s="150">
        <f>SUM('2.CAD NCCF'!K590,'3.USD NCCF'!K590,'4.EUR NCCF'!K590,'5.GBP NCCF'!K590,'6.Other(Incld) NCCF'!K590)</f>
        <v>0</v>
      </c>
      <c r="L590" s="166">
        <f>SUM('2.CAD NCCF'!L590,'3.USD NCCF'!L590,'4.EUR NCCF'!L590,'5.GBP NCCF'!L590,'6.Other(Incld) NCCF'!L590)</f>
        <v>0</v>
      </c>
      <c r="M590" s="152">
        <f>SUM('2.CAD NCCF'!M590,'3.USD NCCF'!M590,'4.EUR NCCF'!M590,'5.GBP NCCF'!M590,'6.Other(Incld) NCCF'!M590)</f>
        <v>0</v>
      </c>
      <c r="N590" s="152">
        <f>SUM('2.CAD NCCF'!N590,'3.USD NCCF'!N590,'4.EUR NCCF'!N590,'5.GBP NCCF'!N590,'6.Other(Incld) NCCF'!N590)</f>
        <v>0</v>
      </c>
      <c r="O590" s="152">
        <f>SUM('2.CAD NCCF'!O590,'3.USD NCCF'!O590,'4.EUR NCCF'!O590,'5.GBP NCCF'!O590,'6.Other(Incld) NCCF'!O590)</f>
        <v>0</v>
      </c>
      <c r="P590" s="152">
        <f>SUM('2.CAD NCCF'!P590,'3.USD NCCF'!P590,'4.EUR NCCF'!P590,'5.GBP NCCF'!P590,'6.Other(Incld) NCCF'!P590)</f>
        <v>0</v>
      </c>
      <c r="Q590" s="152">
        <f>SUM('2.CAD NCCF'!Q590,'3.USD NCCF'!Q590,'4.EUR NCCF'!Q590,'5.GBP NCCF'!Q590,'6.Other(Incld) NCCF'!Q590)</f>
        <v>0</v>
      </c>
      <c r="R590" s="152">
        <f>SUM('2.CAD NCCF'!R590,'3.USD NCCF'!R590,'4.EUR NCCF'!R590,'5.GBP NCCF'!R590,'6.Other(Incld) NCCF'!R590)</f>
        <v>0</v>
      </c>
      <c r="S590" s="152">
        <f>SUM('2.CAD NCCF'!S590,'3.USD NCCF'!S590,'4.EUR NCCF'!S590,'5.GBP NCCF'!S590,'6.Other(Incld) NCCF'!S590)</f>
        <v>0</v>
      </c>
      <c r="T590" s="152">
        <f>SUM('2.CAD NCCF'!T590,'3.USD NCCF'!T590,'4.EUR NCCF'!T590,'5.GBP NCCF'!T590,'6.Other(Incld) NCCF'!T590)</f>
        <v>0</v>
      </c>
      <c r="U590" s="148">
        <f>SUM('2.CAD NCCF'!U590,'3.USD NCCF'!U590,'4.EUR NCCF'!U590,'5.GBP NCCF'!U590,'6.Other(Incld) NCCF'!U590)</f>
        <v>0</v>
      </c>
      <c r="V590" s="153">
        <f>SUM('2.CAD NCCF'!V590,'3.USD NCCF'!V590,'4.EUR NCCF'!V590,'5.GBP NCCF'!V590,'6.Other(Incld) NCCF'!V590)</f>
        <v>0</v>
      </c>
      <c r="W590" s="209">
        <f>SUM('2.CAD NCCF'!W590,'3.USD NCCF'!W590,'4.EUR NCCF'!W590,'5.GBP NCCF'!W590,'6.Other(Incld) NCCF'!W590)</f>
        <v>0</v>
      </c>
      <c r="Y590" s="326"/>
    </row>
    <row r="591" spans="2:25" x14ac:dyDescent="0.25">
      <c r="B591" s="25"/>
      <c r="C591" s="23"/>
      <c r="D591" s="23" t="s">
        <v>66</v>
      </c>
      <c r="E591" s="24"/>
      <c r="F591" s="24"/>
      <c r="G591" s="68"/>
      <c r="H591" s="69"/>
      <c r="I591" s="65"/>
      <c r="J591" s="65"/>
      <c r="K591" s="65"/>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7">SUBTOTAL(9,G593:G595)</f>
        <v>0</v>
      </c>
      <c r="H592" s="69">
        <f t="shared" si="127"/>
        <v>0</v>
      </c>
      <c r="I592" s="65">
        <f t="shared" si="127"/>
        <v>0</v>
      </c>
      <c r="J592" s="65">
        <f t="shared" si="127"/>
        <v>0</v>
      </c>
      <c r="K592" s="66">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21"/>
    </row>
    <row r="593" spans="2:25" outlineLevel="1" x14ac:dyDescent="0.25">
      <c r="B593" s="25"/>
      <c r="C593" s="23"/>
      <c r="D593" s="23"/>
      <c r="E593" s="63"/>
      <c r="F593" s="146" t="s">
        <v>68</v>
      </c>
      <c r="G593" s="160">
        <f>SUM('2.CAD NCCF'!G593,'3.USD NCCF'!G593,'4.EUR NCCF'!G593,'5.GBP NCCF'!G593,'6.Other(Incld) NCCF'!G593)</f>
        <v>0</v>
      </c>
      <c r="H593" s="208">
        <f>SUM('2.CAD NCCF'!H593,'3.USD NCCF'!H593,'4.EUR NCCF'!H593,'5.GBP NCCF'!H593,'6.Other(Incld) NCCF'!H593)</f>
        <v>0</v>
      </c>
      <c r="I593" s="149">
        <f>SUM('2.CAD NCCF'!I593,'3.USD NCCF'!I593,'4.EUR NCCF'!I593,'5.GBP NCCF'!I593,'6.Other(Incld) NCCF'!I593)</f>
        <v>0</v>
      </c>
      <c r="J593" s="149">
        <f>SUM('2.CAD NCCF'!J593,'3.USD NCCF'!J593,'4.EUR NCCF'!J593,'5.GBP NCCF'!J593,'6.Other(Incld) NCCF'!J593)</f>
        <v>0</v>
      </c>
      <c r="K593" s="150">
        <f>SUM('2.CAD NCCF'!K593,'3.USD NCCF'!K593,'4.EUR NCCF'!K593,'5.GBP NCCF'!K593,'6.Other(Incld) NCCF'!K593)</f>
        <v>0</v>
      </c>
      <c r="L593" s="166">
        <f>SUM('2.CAD NCCF'!L593,'3.USD NCCF'!L593,'4.EUR NCCF'!L593,'5.GBP NCCF'!L593,'6.Other(Incld) NCCF'!L593)</f>
        <v>0</v>
      </c>
      <c r="M593" s="152">
        <f>SUM('2.CAD NCCF'!M593,'3.USD NCCF'!M593,'4.EUR NCCF'!M593,'5.GBP NCCF'!M593,'6.Other(Incld) NCCF'!M593)</f>
        <v>0</v>
      </c>
      <c r="N593" s="152">
        <f>SUM('2.CAD NCCF'!N593,'3.USD NCCF'!N593,'4.EUR NCCF'!N593,'5.GBP NCCF'!N593,'6.Other(Incld) NCCF'!N593)</f>
        <v>0</v>
      </c>
      <c r="O593" s="152">
        <f>SUM('2.CAD NCCF'!O593,'3.USD NCCF'!O593,'4.EUR NCCF'!O593,'5.GBP NCCF'!O593,'6.Other(Incld) NCCF'!O593)</f>
        <v>0</v>
      </c>
      <c r="P593" s="152">
        <f>SUM('2.CAD NCCF'!P593,'3.USD NCCF'!P593,'4.EUR NCCF'!P593,'5.GBP NCCF'!P593,'6.Other(Incld) NCCF'!P593)</f>
        <v>0</v>
      </c>
      <c r="Q593" s="152">
        <f>SUM('2.CAD NCCF'!Q593,'3.USD NCCF'!Q593,'4.EUR NCCF'!Q593,'5.GBP NCCF'!Q593,'6.Other(Incld) NCCF'!Q593)</f>
        <v>0</v>
      </c>
      <c r="R593" s="152">
        <f>SUM('2.CAD NCCF'!R593,'3.USD NCCF'!R593,'4.EUR NCCF'!R593,'5.GBP NCCF'!R593,'6.Other(Incld) NCCF'!R593)</f>
        <v>0</v>
      </c>
      <c r="S593" s="152">
        <f>SUM('2.CAD NCCF'!S593,'3.USD NCCF'!S593,'4.EUR NCCF'!S593,'5.GBP NCCF'!S593,'6.Other(Incld) NCCF'!S593)</f>
        <v>0</v>
      </c>
      <c r="T593" s="152">
        <f>SUM('2.CAD NCCF'!T593,'3.USD NCCF'!T593,'4.EUR NCCF'!T593,'5.GBP NCCF'!T593,'6.Other(Incld) NCCF'!T593)</f>
        <v>0</v>
      </c>
      <c r="U593" s="148">
        <f>SUM('2.CAD NCCF'!U593,'3.USD NCCF'!U593,'4.EUR NCCF'!U593,'5.GBP NCCF'!U593,'6.Other(Incld) NCCF'!U593)</f>
        <v>0</v>
      </c>
      <c r="V593" s="153">
        <f>SUM('2.CAD NCCF'!V593,'3.USD NCCF'!V593,'4.EUR NCCF'!V593,'5.GBP NCCF'!V593,'6.Other(Incld) NCCF'!V593)</f>
        <v>0</v>
      </c>
      <c r="W593" s="209">
        <f>SUM('2.CAD NCCF'!W593,'3.USD NCCF'!W593,'4.EUR NCCF'!W593,'5.GBP NCCF'!W593,'6.Other(Incld) NCCF'!W593)</f>
        <v>0</v>
      </c>
      <c r="Y593" s="326"/>
    </row>
    <row r="594" spans="2:25" outlineLevel="1" x14ac:dyDescent="0.25">
      <c r="B594" s="25"/>
      <c r="C594" s="23"/>
      <c r="D594" s="23"/>
      <c r="E594" s="24"/>
      <c r="F594" s="146" t="s">
        <v>69</v>
      </c>
      <c r="G594" s="160">
        <f>SUM('2.CAD NCCF'!G594,'3.USD NCCF'!G594,'4.EUR NCCF'!G594,'5.GBP NCCF'!G594,'6.Other(Incld) NCCF'!G594)</f>
        <v>0</v>
      </c>
      <c r="H594" s="208">
        <f>SUM('2.CAD NCCF'!H594,'3.USD NCCF'!H594,'4.EUR NCCF'!H594,'5.GBP NCCF'!H594,'6.Other(Incld) NCCF'!H594)</f>
        <v>0</v>
      </c>
      <c r="I594" s="149">
        <f>SUM('2.CAD NCCF'!I594,'3.USD NCCF'!I594,'4.EUR NCCF'!I594,'5.GBP NCCF'!I594,'6.Other(Incld) NCCF'!I594)</f>
        <v>0</v>
      </c>
      <c r="J594" s="149">
        <f>SUM('2.CAD NCCF'!J594,'3.USD NCCF'!J594,'4.EUR NCCF'!J594,'5.GBP NCCF'!J594,'6.Other(Incld) NCCF'!J594)</f>
        <v>0</v>
      </c>
      <c r="K594" s="150">
        <f>SUM('2.CAD NCCF'!K594,'3.USD NCCF'!K594,'4.EUR NCCF'!K594,'5.GBP NCCF'!K594,'6.Other(Incld) NCCF'!K594)</f>
        <v>0</v>
      </c>
      <c r="L594" s="166">
        <f>SUM('2.CAD NCCF'!L594,'3.USD NCCF'!L594,'4.EUR NCCF'!L594,'5.GBP NCCF'!L594,'6.Other(Incld) NCCF'!L594)</f>
        <v>0</v>
      </c>
      <c r="M594" s="152">
        <f>SUM('2.CAD NCCF'!M594,'3.USD NCCF'!M594,'4.EUR NCCF'!M594,'5.GBP NCCF'!M594,'6.Other(Incld) NCCF'!M594)</f>
        <v>0</v>
      </c>
      <c r="N594" s="152">
        <f>SUM('2.CAD NCCF'!N594,'3.USD NCCF'!N594,'4.EUR NCCF'!N594,'5.GBP NCCF'!N594,'6.Other(Incld) NCCF'!N594)</f>
        <v>0</v>
      </c>
      <c r="O594" s="152">
        <f>SUM('2.CAD NCCF'!O594,'3.USD NCCF'!O594,'4.EUR NCCF'!O594,'5.GBP NCCF'!O594,'6.Other(Incld) NCCF'!O594)</f>
        <v>0</v>
      </c>
      <c r="P594" s="152">
        <f>SUM('2.CAD NCCF'!P594,'3.USD NCCF'!P594,'4.EUR NCCF'!P594,'5.GBP NCCF'!P594,'6.Other(Incld) NCCF'!P594)</f>
        <v>0</v>
      </c>
      <c r="Q594" s="152">
        <f>SUM('2.CAD NCCF'!Q594,'3.USD NCCF'!Q594,'4.EUR NCCF'!Q594,'5.GBP NCCF'!Q594,'6.Other(Incld) NCCF'!Q594)</f>
        <v>0</v>
      </c>
      <c r="R594" s="152">
        <f>SUM('2.CAD NCCF'!R594,'3.USD NCCF'!R594,'4.EUR NCCF'!R594,'5.GBP NCCF'!R594,'6.Other(Incld) NCCF'!R594)</f>
        <v>0</v>
      </c>
      <c r="S594" s="152">
        <f>SUM('2.CAD NCCF'!S594,'3.USD NCCF'!S594,'4.EUR NCCF'!S594,'5.GBP NCCF'!S594,'6.Other(Incld) NCCF'!S594)</f>
        <v>0</v>
      </c>
      <c r="T594" s="152">
        <f>SUM('2.CAD NCCF'!T594,'3.USD NCCF'!T594,'4.EUR NCCF'!T594,'5.GBP NCCF'!T594,'6.Other(Incld) NCCF'!T594)</f>
        <v>0</v>
      </c>
      <c r="U594" s="148">
        <f>SUM('2.CAD NCCF'!U594,'3.USD NCCF'!U594,'4.EUR NCCF'!U594,'5.GBP NCCF'!U594,'6.Other(Incld) NCCF'!U594)</f>
        <v>0</v>
      </c>
      <c r="V594" s="153">
        <f>SUM('2.CAD NCCF'!V594,'3.USD NCCF'!V594,'4.EUR NCCF'!V594,'5.GBP NCCF'!V594,'6.Other(Incld) NCCF'!V594)</f>
        <v>0</v>
      </c>
      <c r="W594" s="209">
        <f>SUM('2.CAD NCCF'!W594,'3.USD NCCF'!W594,'4.EUR NCCF'!W594,'5.GBP NCCF'!W594,'6.Other(Incld) NCCF'!W594)</f>
        <v>0</v>
      </c>
      <c r="Y594" s="326"/>
    </row>
    <row r="595" spans="2:25" outlineLevel="1" x14ac:dyDescent="0.25">
      <c r="B595" s="25"/>
      <c r="C595" s="23"/>
      <c r="D595" s="23"/>
      <c r="E595" s="24"/>
      <c r="F595" s="146" t="s">
        <v>70</v>
      </c>
      <c r="G595" s="160">
        <f>SUM('2.CAD NCCF'!G595,'3.USD NCCF'!G595,'4.EUR NCCF'!G595,'5.GBP NCCF'!G595,'6.Other(Incld) NCCF'!G595)</f>
        <v>0</v>
      </c>
      <c r="H595" s="208">
        <f>SUM('2.CAD NCCF'!H595,'3.USD NCCF'!H595,'4.EUR NCCF'!H595,'5.GBP NCCF'!H595,'6.Other(Incld) NCCF'!H595)</f>
        <v>0</v>
      </c>
      <c r="I595" s="149">
        <f>SUM('2.CAD NCCF'!I595,'3.USD NCCF'!I595,'4.EUR NCCF'!I595,'5.GBP NCCF'!I595,'6.Other(Incld) NCCF'!I595)</f>
        <v>0</v>
      </c>
      <c r="J595" s="149">
        <f>SUM('2.CAD NCCF'!J595,'3.USD NCCF'!J595,'4.EUR NCCF'!J595,'5.GBP NCCF'!J595,'6.Other(Incld) NCCF'!J595)</f>
        <v>0</v>
      </c>
      <c r="K595" s="150">
        <f>SUM('2.CAD NCCF'!K595,'3.USD NCCF'!K595,'4.EUR NCCF'!K595,'5.GBP NCCF'!K595,'6.Other(Incld) NCCF'!K595)</f>
        <v>0</v>
      </c>
      <c r="L595" s="166">
        <f>SUM('2.CAD NCCF'!L595,'3.USD NCCF'!L595,'4.EUR NCCF'!L595,'5.GBP NCCF'!L595,'6.Other(Incld) NCCF'!L595)</f>
        <v>0</v>
      </c>
      <c r="M595" s="152">
        <f>SUM('2.CAD NCCF'!M595,'3.USD NCCF'!M595,'4.EUR NCCF'!M595,'5.GBP NCCF'!M595,'6.Other(Incld) NCCF'!M595)</f>
        <v>0</v>
      </c>
      <c r="N595" s="152">
        <f>SUM('2.CAD NCCF'!N595,'3.USD NCCF'!N595,'4.EUR NCCF'!N595,'5.GBP NCCF'!N595,'6.Other(Incld) NCCF'!N595)</f>
        <v>0</v>
      </c>
      <c r="O595" s="152">
        <f>SUM('2.CAD NCCF'!O595,'3.USD NCCF'!O595,'4.EUR NCCF'!O595,'5.GBP NCCF'!O595,'6.Other(Incld) NCCF'!O595)</f>
        <v>0</v>
      </c>
      <c r="P595" s="152">
        <f>SUM('2.CAD NCCF'!P595,'3.USD NCCF'!P595,'4.EUR NCCF'!P595,'5.GBP NCCF'!P595,'6.Other(Incld) NCCF'!P595)</f>
        <v>0</v>
      </c>
      <c r="Q595" s="152">
        <f>SUM('2.CAD NCCF'!Q595,'3.USD NCCF'!Q595,'4.EUR NCCF'!Q595,'5.GBP NCCF'!Q595,'6.Other(Incld) NCCF'!Q595)</f>
        <v>0</v>
      </c>
      <c r="R595" s="152">
        <f>SUM('2.CAD NCCF'!R595,'3.USD NCCF'!R595,'4.EUR NCCF'!R595,'5.GBP NCCF'!R595,'6.Other(Incld) NCCF'!R595)</f>
        <v>0</v>
      </c>
      <c r="S595" s="152">
        <f>SUM('2.CAD NCCF'!S595,'3.USD NCCF'!S595,'4.EUR NCCF'!S595,'5.GBP NCCF'!S595,'6.Other(Incld) NCCF'!S595)</f>
        <v>0</v>
      </c>
      <c r="T595" s="152">
        <f>SUM('2.CAD NCCF'!T595,'3.USD NCCF'!T595,'4.EUR NCCF'!T595,'5.GBP NCCF'!T595,'6.Other(Incld) NCCF'!T595)</f>
        <v>0</v>
      </c>
      <c r="U595" s="148">
        <f>SUM('2.CAD NCCF'!U595,'3.USD NCCF'!U595,'4.EUR NCCF'!U595,'5.GBP NCCF'!U595,'6.Other(Incld) NCCF'!U595)</f>
        <v>0</v>
      </c>
      <c r="V595" s="153">
        <f>SUM('2.CAD NCCF'!V595,'3.USD NCCF'!V595,'4.EUR NCCF'!V595,'5.GBP NCCF'!V595,'6.Other(Incld) NCCF'!V595)</f>
        <v>0</v>
      </c>
      <c r="W595" s="209">
        <f>SUM('2.CAD NCCF'!W595,'3.USD NCCF'!W595,'4.EUR NCCF'!W595,'5.GBP NCCF'!W595,'6.Other(Incld) NCCF'!W595)</f>
        <v>0</v>
      </c>
      <c r="Y595" s="326"/>
    </row>
    <row r="596" spans="2:25" x14ac:dyDescent="0.25">
      <c r="B596" s="25"/>
      <c r="C596" s="23"/>
      <c r="D596" s="23"/>
      <c r="E596" s="24" t="s">
        <v>71</v>
      </c>
      <c r="F596" s="24"/>
      <c r="G596" s="68">
        <f t="shared" ref="G596:W596" si="128">SUBTOTAL(9,G597:G599)</f>
        <v>0</v>
      </c>
      <c r="H596" s="69">
        <f t="shared" si="128"/>
        <v>0</v>
      </c>
      <c r="I596" s="65">
        <f t="shared" si="128"/>
        <v>0</v>
      </c>
      <c r="J596" s="65">
        <f t="shared" si="128"/>
        <v>0</v>
      </c>
      <c r="K596" s="66">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29"/>
    </row>
    <row r="597" spans="2:25" outlineLevel="1" x14ac:dyDescent="0.25">
      <c r="B597" s="25"/>
      <c r="C597" s="23"/>
      <c r="D597" s="23"/>
      <c r="E597" s="24"/>
      <c r="F597" s="146" t="s">
        <v>72</v>
      </c>
      <c r="G597" s="160">
        <f>SUM('2.CAD NCCF'!G597,'3.USD NCCF'!G597,'4.EUR NCCF'!G597,'5.GBP NCCF'!G597,'6.Other(Incld) NCCF'!G597)</f>
        <v>0</v>
      </c>
      <c r="H597" s="208">
        <f>SUM('2.CAD NCCF'!H597,'3.USD NCCF'!H597,'4.EUR NCCF'!H597,'5.GBP NCCF'!H597,'6.Other(Incld) NCCF'!H597)</f>
        <v>0</v>
      </c>
      <c r="I597" s="149">
        <f>SUM('2.CAD NCCF'!I597,'3.USD NCCF'!I597,'4.EUR NCCF'!I597,'5.GBP NCCF'!I597,'6.Other(Incld) NCCF'!I597)</f>
        <v>0</v>
      </c>
      <c r="J597" s="149">
        <f>SUM('2.CAD NCCF'!J597,'3.USD NCCF'!J597,'4.EUR NCCF'!J597,'5.GBP NCCF'!J597,'6.Other(Incld) NCCF'!J597)</f>
        <v>0</v>
      </c>
      <c r="K597" s="150">
        <f>SUM('2.CAD NCCF'!K597,'3.USD NCCF'!K597,'4.EUR NCCF'!K597,'5.GBP NCCF'!K597,'6.Other(Incld) NCCF'!K597)</f>
        <v>0</v>
      </c>
      <c r="L597" s="166">
        <f>SUM('2.CAD NCCF'!L597,'3.USD NCCF'!L597,'4.EUR NCCF'!L597,'5.GBP NCCF'!L597,'6.Other(Incld) NCCF'!L597)</f>
        <v>0</v>
      </c>
      <c r="M597" s="152">
        <f>SUM('2.CAD NCCF'!M597,'3.USD NCCF'!M597,'4.EUR NCCF'!M597,'5.GBP NCCF'!M597,'6.Other(Incld) NCCF'!M597)</f>
        <v>0</v>
      </c>
      <c r="N597" s="152">
        <f>SUM('2.CAD NCCF'!N597,'3.USD NCCF'!N597,'4.EUR NCCF'!N597,'5.GBP NCCF'!N597,'6.Other(Incld) NCCF'!N597)</f>
        <v>0</v>
      </c>
      <c r="O597" s="152">
        <f>SUM('2.CAD NCCF'!O597,'3.USD NCCF'!O597,'4.EUR NCCF'!O597,'5.GBP NCCF'!O597,'6.Other(Incld) NCCF'!O597)</f>
        <v>0</v>
      </c>
      <c r="P597" s="152">
        <f>SUM('2.CAD NCCF'!P597,'3.USD NCCF'!P597,'4.EUR NCCF'!P597,'5.GBP NCCF'!P597,'6.Other(Incld) NCCF'!P597)</f>
        <v>0</v>
      </c>
      <c r="Q597" s="152">
        <f>SUM('2.CAD NCCF'!Q597,'3.USD NCCF'!Q597,'4.EUR NCCF'!Q597,'5.GBP NCCF'!Q597,'6.Other(Incld) NCCF'!Q597)</f>
        <v>0</v>
      </c>
      <c r="R597" s="152">
        <f>SUM('2.CAD NCCF'!R597,'3.USD NCCF'!R597,'4.EUR NCCF'!R597,'5.GBP NCCF'!R597,'6.Other(Incld) NCCF'!R597)</f>
        <v>0</v>
      </c>
      <c r="S597" s="152">
        <f>SUM('2.CAD NCCF'!S597,'3.USD NCCF'!S597,'4.EUR NCCF'!S597,'5.GBP NCCF'!S597,'6.Other(Incld) NCCF'!S597)</f>
        <v>0</v>
      </c>
      <c r="T597" s="152">
        <f>SUM('2.CAD NCCF'!T597,'3.USD NCCF'!T597,'4.EUR NCCF'!T597,'5.GBP NCCF'!T597,'6.Other(Incld) NCCF'!T597)</f>
        <v>0</v>
      </c>
      <c r="U597" s="148">
        <f>SUM('2.CAD NCCF'!U597,'3.USD NCCF'!U597,'4.EUR NCCF'!U597,'5.GBP NCCF'!U597,'6.Other(Incld) NCCF'!U597)</f>
        <v>0</v>
      </c>
      <c r="V597" s="153">
        <f>SUM('2.CAD NCCF'!V597,'3.USD NCCF'!V597,'4.EUR NCCF'!V597,'5.GBP NCCF'!V597,'6.Other(Incld) NCCF'!V597)</f>
        <v>0</v>
      </c>
      <c r="W597" s="209">
        <f>SUM('2.CAD NCCF'!W597,'3.USD NCCF'!W597,'4.EUR NCCF'!W597,'5.GBP NCCF'!W597,'6.Other(Incld) NCCF'!W597)</f>
        <v>0</v>
      </c>
      <c r="Y597" s="326"/>
    </row>
    <row r="598" spans="2:25" outlineLevel="1" x14ac:dyDescent="0.25">
      <c r="B598" s="25"/>
      <c r="C598" s="23"/>
      <c r="D598" s="23"/>
      <c r="E598" s="24"/>
      <c r="F598" s="146" t="s">
        <v>73</v>
      </c>
      <c r="G598" s="160">
        <f>SUM('2.CAD NCCF'!G598,'3.USD NCCF'!G598,'4.EUR NCCF'!G598,'5.GBP NCCF'!G598,'6.Other(Incld) NCCF'!G598)</f>
        <v>0</v>
      </c>
      <c r="H598" s="208">
        <f>SUM('2.CAD NCCF'!H598,'3.USD NCCF'!H598,'4.EUR NCCF'!H598,'5.GBP NCCF'!H598,'6.Other(Incld) NCCF'!H598)</f>
        <v>0</v>
      </c>
      <c r="I598" s="149">
        <f>SUM('2.CAD NCCF'!I598,'3.USD NCCF'!I598,'4.EUR NCCF'!I598,'5.GBP NCCF'!I598,'6.Other(Incld) NCCF'!I598)</f>
        <v>0</v>
      </c>
      <c r="J598" s="149">
        <f>SUM('2.CAD NCCF'!J598,'3.USD NCCF'!J598,'4.EUR NCCF'!J598,'5.GBP NCCF'!J598,'6.Other(Incld) NCCF'!J598)</f>
        <v>0</v>
      </c>
      <c r="K598" s="150">
        <f>SUM('2.CAD NCCF'!K598,'3.USD NCCF'!K598,'4.EUR NCCF'!K598,'5.GBP NCCF'!K598,'6.Other(Incld) NCCF'!K598)</f>
        <v>0</v>
      </c>
      <c r="L598" s="166">
        <f>SUM('2.CAD NCCF'!L598,'3.USD NCCF'!L598,'4.EUR NCCF'!L598,'5.GBP NCCF'!L598,'6.Other(Incld) NCCF'!L598)</f>
        <v>0</v>
      </c>
      <c r="M598" s="152">
        <f>SUM('2.CAD NCCF'!M598,'3.USD NCCF'!M598,'4.EUR NCCF'!M598,'5.GBP NCCF'!M598,'6.Other(Incld) NCCF'!M598)</f>
        <v>0</v>
      </c>
      <c r="N598" s="152">
        <f>SUM('2.CAD NCCF'!N598,'3.USD NCCF'!N598,'4.EUR NCCF'!N598,'5.GBP NCCF'!N598,'6.Other(Incld) NCCF'!N598)</f>
        <v>0</v>
      </c>
      <c r="O598" s="152">
        <f>SUM('2.CAD NCCF'!O598,'3.USD NCCF'!O598,'4.EUR NCCF'!O598,'5.GBP NCCF'!O598,'6.Other(Incld) NCCF'!O598)</f>
        <v>0</v>
      </c>
      <c r="P598" s="152">
        <f>SUM('2.CAD NCCF'!P598,'3.USD NCCF'!P598,'4.EUR NCCF'!P598,'5.GBP NCCF'!P598,'6.Other(Incld) NCCF'!P598)</f>
        <v>0</v>
      </c>
      <c r="Q598" s="152">
        <f>SUM('2.CAD NCCF'!Q598,'3.USD NCCF'!Q598,'4.EUR NCCF'!Q598,'5.GBP NCCF'!Q598,'6.Other(Incld) NCCF'!Q598)</f>
        <v>0</v>
      </c>
      <c r="R598" s="152">
        <f>SUM('2.CAD NCCF'!R598,'3.USD NCCF'!R598,'4.EUR NCCF'!R598,'5.GBP NCCF'!R598,'6.Other(Incld) NCCF'!R598)</f>
        <v>0</v>
      </c>
      <c r="S598" s="152">
        <f>SUM('2.CAD NCCF'!S598,'3.USD NCCF'!S598,'4.EUR NCCF'!S598,'5.GBP NCCF'!S598,'6.Other(Incld) NCCF'!S598)</f>
        <v>0</v>
      </c>
      <c r="T598" s="152">
        <f>SUM('2.CAD NCCF'!T598,'3.USD NCCF'!T598,'4.EUR NCCF'!T598,'5.GBP NCCF'!T598,'6.Other(Incld) NCCF'!T598)</f>
        <v>0</v>
      </c>
      <c r="U598" s="148">
        <f>SUM('2.CAD NCCF'!U598,'3.USD NCCF'!U598,'4.EUR NCCF'!U598,'5.GBP NCCF'!U598,'6.Other(Incld) NCCF'!U598)</f>
        <v>0</v>
      </c>
      <c r="V598" s="153">
        <f>SUM('2.CAD NCCF'!V598,'3.USD NCCF'!V598,'4.EUR NCCF'!V598,'5.GBP NCCF'!V598,'6.Other(Incld) NCCF'!V598)</f>
        <v>0</v>
      </c>
      <c r="W598" s="209">
        <f>SUM('2.CAD NCCF'!W598,'3.USD NCCF'!W598,'4.EUR NCCF'!W598,'5.GBP NCCF'!W598,'6.Other(Incld) NCCF'!W598)</f>
        <v>0</v>
      </c>
      <c r="Y598" s="326"/>
    </row>
    <row r="599" spans="2:25" outlineLevel="1" x14ac:dyDescent="0.25">
      <c r="B599" s="25"/>
      <c r="C599" s="23"/>
      <c r="D599" s="23"/>
      <c r="E599" s="24"/>
      <c r="F599" s="146" t="s">
        <v>74</v>
      </c>
      <c r="G599" s="160">
        <f>SUM('2.CAD NCCF'!G599,'3.USD NCCF'!G599,'4.EUR NCCF'!G599,'5.GBP NCCF'!G599,'6.Other(Incld) NCCF'!G599)</f>
        <v>0</v>
      </c>
      <c r="H599" s="208">
        <f>SUM('2.CAD NCCF'!H599,'3.USD NCCF'!H599,'4.EUR NCCF'!H599,'5.GBP NCCF'!H599,'6.Other(Incld) NCCF'!H599)</f>
        <v>0</v>
      </c>
      <c r="I599" s="149">
        <f>SUM('2.CAD NCCF'!I599,'3.USD NCCF'!I599,'4.EUR NCCF'!I599,'5.GBP NCCF'!I599,'6.Other(Incld) NCCF'!I599)</f>
        <v>0</v>
      </c>
      <c r="J599" s="149">
        <f>SUM('2.CAD NCCF'!J599,'3.USD NCCF'!J599,'4.EUR NCCF'!J599,'5.GBP NCCF'!J599,'6.Other(Incld) NCCF'!J599)</f>
        <v>0</v>
      </c>
      <c r="K599" s="150">
        <f>SUM('2.CAD NCCF'!K599,'3.USD NCCF'!K599,'4.EUR NCCF'!K599,'5.GBP NCCF'!K599,'6.Other(Incld) NCCF'!K599)</f>
        <v>0</v>
      </c>
      <c r="L599" s="166">
        <f>SUM('2.CAD NCCF'!L599,'3.USD NCCF'!L599,'4.EUR NCCF'!L599,'5.GBP NCCF'!L599,'6.Other(Incld) NCCF'!L599)</f>
        <v>0</v>
      </c>
      <c r="M599" s="152">
        <f>SUM('2.CAD NCCF'!M599,'3.USD NCCF'!M599,'4.EUR NCCF'!M599,'5.GBP NCCF'!M599,'6.Other(Incld) NCCF'!M599)</f>
        <v>0</v>
      </c>
      <c r="N599" s="152">
        <f>SUM('2.CAD NCCF'!N599,'3.USD NCCF'!N599,'4.EUR NCCF'!N599,'5.GBP NCCF'!N599,'6.Other(Incld) NCCF'!N599)</f>
        <v>0</v>
      </c>
      <c r="O599" s="152">
        <f>SUM('2.CAD NCCF'!O599,'3.USD NCCF'!O599,'4.EUR NCCF'!O599,'5.GBP NCCF'!O599,'6.Other(Incld) NCCF'!O599)</f>
        <v>0</v>
      </c>
      <c r="P599" s="152">
        <f>SUM('2.CAD NCCF'!P599,'3.USD NCCF'!P599,'4.EUR NCCF'!P599,'5.GBP NCCF'!P599,'6.Other(Incld) NCCF'!P599)</f>
        <v>0</v>
      </c>
      <c r="Q599" s="152">
        <f>SUM('2.CAD NCCF'!Q599,'3.USD NCCF'!Q599,'4.EUR NCCF'!Q599,'5.GBP NCCF'!Q599,'6.Other(Incld) NCCF'!Q599)</f>
        <v>0</v>
      </c>
      <c r="R599" s="152">
        <f>SUM('2.CAD NCCF'!R599,'3.USD NCCF'!R599,'4.EUR NCCF'!R599,'5.GBP NCCF'!R599,'6.Other(Incld) NCCF'!R599)</f>
        <v>0</v>
      </c>
      <c r="S599" s="152">
        <f>SUM('2.CAD NCCF'!S599,'3.USD NCCF'!S599,'4.EUR NCCF'!S599,'5.GBP NCCF'!S599,'6.Other(Incld) NCCF'!S599)</f>
        <v>0</v>
      </c>
      <c r="T599" s="152">
        <f>SUM('2.CAD NCCF'!T599,'3.USD NCCF'!T599,'4.EUR NCCF'!T599,'5.GBP NCCF'!T599,'6.Other(Incld) NCCF'!T599)</f>
        <v>0</v>
      </c>
      <c r="U599" s="148">
        <f>SUM('2.CAD NCCF'!U599,'3.USD NCCF'!U599,'4.EUR NCCF'!U599,'5.GBP NCCF'!U599,'6.Other(Incld) NCCF'!U599)</f>
        <v>0</v>
      </c>
      <c r="V599" s="153">
        <f>SUM('2.CAD NCCF'!V599,'3.USD NCCF'!V599,'4.EUR NCCF'!V599,'5.GBP NCCF'!V599,'6.Other(Incld) NCCF'!V599)</f>
        <v>0</v>
      </c>
      <c r="W599" s="209">
        <f>SUM('2.CAD NCCF'!W599,'3.USD NCCF'!W599,'4.EUR NCCF'!W599,'5.GBP NCCF'!W599,'6.Other(Incld) NCCF'!W599)</f>
        <v>0</v>
      </c>
      <c r="Y599" s="326"/>
    </row>
    <row r="600" spans="2:25" x14ac:dyDescent="0.25">
      <c r="B600" s="25"/>
      <c r="C600" s="23"/>
      <c r="D600" s="23"/>
      <c r="E600" s="24" t="s">
        <v>75</v>
      </c>
      <c r="F600" s="24"/>
      <c r="G600" s="68">
        <f t="shared" ref="G600:W600" si="129">SUBTOTAL(9,G601:G603)</f>
        <v>0</v>
      </c>
      <c r="H600" s="69">
        <f t="shared" si="129"/>
        <v>0</v>
      </c>
      <c r="I600" s="65">
        <f t="shared" si="129"/>
        <v>0</v>
      </c>
      <c r="J600" s="65">
        <f t="shared" si="129"/>
        <v>0</v>
      </c>
      <c r="K600" s="66">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29"/>
    </row>
    <row r="601" spans="2:25" outlineLevel="1" x14ac:dyDescent="0.25">
      <c r="B601" s="25"/>
      <c r="C601" s="23"/>
      <c r="D601" s="23"/>
      <c r="E601" s="24"/>
      <c r="F601" s="146" t="s">
        <v>76</v>
      </c>
      <c r="G601" s="160">
        <f>SUM('2.CAD NCCF'!G601,'3.USD NCCF'!G601,'4.EUR NCCF'!G601,'5.GBP NCCF'!G601,'6.Other(Incld) NCCF'!G601)</f>
        <v>0</v>
      </c>
      <c r="H601" s="208">
        <f>SUM('2.CAD NCCF'!H601,'3.USD NCCF'!H601,'4.EUR NCCF'!H601,'5.GBP NCCF'!H601,'6.Other(Incld) NCCF'!H601)</f>
        <v>0</v>
      </c>
      <c r="I601" s="149">
        <f>SUM('2.CAD NCCF'!I601,'3.USD NCCF'!I601,'4.EUR NCCF'!I601,'5.GBP NCCF'!I601,'6.Other(Incld) NCCF'!I601)</f>
        <v>0</v>
      </c>
      <c r="J601" s="149">
        <f>SUM('2.CAD NCCF'!J601,'3.USD NCCF'!J601,'4.EUR NCCF'!J601,'5.GBP NCCF'!J601,'6.Other(Incld) NCCF'!J601)</f>
        <v>0</v>
      </c>
      <c r="K601" s="150">
        <f>SUM('2.CAD NCCF'!K601,'3.USD NCCF'!K601,'4.EUR NCCF'!K601,'5.GBP NCCF'!K601,'6.Other(Incld) NCCF'!K601)</f>
        <v>0</v>
      </c>
      <c r="L601" s="166">
        <f>SUM('2.CAD NCCF'!L601,'3.USD NCCF'!L601,'4.EUR NCCF'!L601,'5.GBP NCCF'!L601,'6.Other(Incld) NCCF'!L601)</f>
        <v>0</v>
      </c>
      <c r="M601" s="152">
        <f>SUM('2.CAD NCCF'!M601,'3.USD NCCF'!M601,'4.EUR NCCF'!M601,'5.GBP NCCF'!M601,'6.Other(Incld) NCCF'!M601)</f>
        <v>0</v>
      </c>
      <c r="N601" s="152">
        <f>SUM('2.CAD NCCF'!N601,'3.USD NCCF'!N601,'4.EUR NCCF'!N601,'5.GBP NCCF'!N601,'6.Other(Incld) NCCF'!N601)</f>
        <v>0</v>
      </c>
      <c r="O601" s="152">
        <f>SUM('2.CAD NCCF'!O601,'3.USD NCCF'!O601,'4.EUR NCCF'!O601,'5.GBP NCCF'!O601,'6.Other(Incld) NCCF'!O601)</f>
        <v>0</v>
      </c>
      <c r="P601" s="152">
        <f>SUM('2.CAD NCCF'!P601,'3.USD NCCF'!P601,'4.EUR NCCF'!P601,'5.GBP NCCF'!P601,'6.Other(Incld) NCCF'!P601)</f>
        <v>0</v>
      </c>
      <c r="Q601" s="152">
        <f>SUM('2.CAD NCCF'!Q601,'3.USD NCCF'!Q601,'4.EUR NCCF'!Q601,'5.GBP NCCF'!Q601,'6.Other(Incld) NCCF'!Q601)</f>
        <v>0</v>
      </c>
      <c r="R601" s="152">
        <f>SUM('2.CAD NCCF'!R601,'3.USD NCCF'!R601,'4.EUR NCCF'!R601,'5.GBP NCCF'!R601,'6.Other(Incld) NCCF'!R601)</f>
        <v>0</v>
      </c>
      <c r="S601" s="152">
        <f>SUM('2.CAD NCCF'!S601,'3.USD NCCF'!S601,'4.EUR NCCF'!S601,'5.GBP NCCF'!S601,'6.Other(Incld) NCCF'!S601)</f>
        <v>0</v>
      </c>
      <c r="T601" s="152">
        <f>SUM('2.CAD NCCF'!T601,'3.USD NCCF'!T601,'4.EUR NCCF'!T601,'5.GBP NCCF'!T601,'6.Other(Incld) NCCF'!T601)</f>
        <v>0</v>
      </c>
      <c r="U601" s="148">
        <f>SUM('2.CAD NCCF'!U601,'3.USD NCCF'!U601,'4.EUR NCCF'!U601,'5.GBP NCCF'!U601,'6.Other(Incld) NCCF'!U601)</f>
        <v>0</v>
      </c>
      <c r="V601" s="153">
        <f>SUM('2.CAD NCCF'!V601,'3.USD NCCF'!V601,'4.EUR NCCF'!V601,'5.GBP NCCF'!V601,'6.Other(Incld) NCCF'!V601)</f>
        <v>0</v>
      </c>
      <c r="W601" s="209">
        <f>SUM('2.CAD NCCF'!W601,'3.USD NCCF'!W601,'4.EUR NCCF'!W601,'5.GBP NCCF'!W601,'6.Other(Incld) NCCF'!W601)</f>
        <v>0</v>
      </c>
      <c r="Y601" s="326"/>
    </row>
    <row r="602" spans="2:25" outlineLevel="1" x14ac:dyDescent="0.25">
      <c r="B602" s="25"/>
      <c r="C602" s="23"/>
      <c r="D602" s="23"/>
      <c r="E602" s="24"/>
      <c r="F602" s="146" t="s">
        <v>77</v>
      </c>
      <c r="G602" s="160">
        <f>SUM('2.CAD NCCF'!G602,'3.USD NCCF'!G602,'4.EUR NCCF'!G602,'5.GBP NCCF'!G602,'6.Other(Incld) NCCF'!G602)</f>
        <v>0</v>
      </c>
      <c r="H602" s="208">
        <f>SUM('2.CAD NCCF'!H602,'3.USD NCCF'!H602,'4.EUR NCCF'!H602,'5.GBP NCCF'!H602,'6.Other(Incld) NCCF'!H602)</f>
        <v>0</v>
      </c>
      <c r="I602" s="149">
        <f>SUM('2.CAD NCCF'!I602,'3.USD NCCF'!I602,'4.EUR NCCF'!I602,'5.GBP NCCF'!I602,'6.Other(Incld) NCCF'!I602)</f>
        <v>0</v>
      </c>
      <c r="J602" s="149">
        <f>SUM('2.CAD NCCF'!J602,'3.USD NCCF'!J602,'4.EUR NCCF'!J602,'5.GBP NCCF'!J602,'6.Other(Incld) NCCF'!J602)</f>
        <v>0</v>
      </c>
      <c r="K602" s="150">
        <f>SUM('2.CAD NCCF'!K602,'3.USD NCCF'!K602,'4.EUR NCCF'!K602,'5.GBP NCCF'!K602,'6.Other(Incld) NCCF'!K602)</f>
        <v>0</v>
      </c>
      <c r="L602" s="166">
        <f>SUM('2.CAD NCCF'!L602,'3.USD NCCF'!L602,'4.EUR NCCF'!L602,'5.GBP NCCF'!L602,'6.Other(Incld) NCCF'!L602)</f>
        <v>0</v>
      </c>
      <c r="M602" s="152">
        <f>SUM('2.CAD NCCF'!M602,'3.USD NCCF'!M602,'4.EUR NCCF'!M602,'5.GBP NCCF'!M602,'6.Other(Incld) NCCF'!M602)</f>
        <v>0</v>
      </c>
      <c r="N602" s="152">
        <f>SUM('2.CAD NCCF'!N602,'3.USD NCCF'!N602,'4.EUR NCCF'!N602,'5.GBP NCCF'!N602,'6.Other(Incld) NCCF'!N602)</f>
        <v>0</v>
      </c>
      <c r="O602" s="152">
        <f>SUM('2.CAD NCCF'!O602,'3.USD NCCF'!O602,'4.EUR NCCF'!O602,'5.GBP NCCF'!O602,'6.Other(Incld) NCCF'!O602)</f>
        <v>0</v>
      </c>
      <c r="P602" s="152">
        <f>SUM('2.CAD NCCF'!P602,'3.USD NCCF'!P602,'4.EUR NCCF'!P602,'5.GBP NCCF'!P602,'6.Other(Incld) NCCF'!P602)</f>
        <v>0</v>
      </c>
      <c r="Q602" s="152">
        <f>SUM('2.CAD NCCF'!Q602,'3.USD NCCF'!Q602,'4.EUR NCCF'!Q602,'5.GBP NCCF'!Q602,'6.Other(Incld) NCCF'!Q602)</f>
        <v>0</v>
      </c>
      <c r="R602" s="152">
        <f>SUM('2.CAD NCCF'!R602,'3.USD NCCF'!R602,'4.EUR NCCF'!R602,'5.GBP NCCF'!R602,'6.Other(Incld) NCCF'!R602)</f>
        <v>0</v>
      </c>
      <c r="S602" s="152">
        <f>SUM('2.CAD NCCF'!S602,'3.USD NCCF'!S602,'4.EUR NCCF'!S602,'5.GBP NCCF'!S602,'6.Other(Incld) NCCF'!S602)</f>
        <v>0</v>
      </c>
      <c r="T602" s="152">
        <f>SUM('2.CAD NCCF'!T602,'3.USD NCCF'!T602,'4.EUR NCCF'!T602,'5.GBP NCCF'!T602,'6.Other(Incld) NCCF'!T602)</f>
        <v>0</v>
      </c>
      <c r="U602" s="148">
        <f>SUM('2.CAD NCCF'!U602,'3.USD NCCF'!U602,'4.EUR NCCF'!U602,'5.GBP NCCF'!U602,'6.Other(Incld) NCCF'!U602)</f>
        <v>0</v>
      </c>
      <c r="V602" s="153">
        <f>SUM('2.CAD NCCF'!V602,'3.USD NCCF'!V602,'4.EUR NCCF'!V602,'5.GBP NCCF'!V602,'6.Other(Incld) NCCF'!V602)</f>
        <v>0</v>
      </c>
      <c r="W602" s="209">
        <f>SUM('2.CAD NCCF'!W602,'3.USD NCCF'!W602,'4.EUR NCCF'!W602,'5.GBP NCCF'!W602,'6.Other(Incld) NCCF'!W602)</f>
        <v>0</v>
      </c>
      <c r="Y602" s="326"/>
    </row>
    <row r="603" spans="2:25" outlineLevel="1" x14ac:dyDescent="0.25">
      <c r="B603" s="25"/>
      <c r="C603" s="23"/>
      <c r="D603" s="23"/>
      <c r="E603" s="24"/>
      <c r="F603" s="146" t="s">
        <v>78</v>
      </c>
      <c r="G603" s="160">
        <f>SUM('2.CAD NCCF'!G603,'3.USD NCCF'!G603,'4.EUR NCCF'!G603,'5.GBP NCCF'!G603,'6.Other(Incld) NCCF'!G603)</f>
        <v>0</v>
      </c>
      <c r="H603" s="208">
        <f>SUM('2.CAD NCCF'!H603,'3.USD NCCF'!H603,'4.EUR NCCF'!H603,'5.GBP NCCF'!H603,'6.Other(Incld) NCCF'!H603)</f>
        <v>0</v>
      </c>
      <c r="I603" s="149">
        <f>SUM('2.CAD NCCF'!I603,'3.USD NCCF'!I603,'4.EUR NCCF'!I603,'5.GBP NCCF'!I603,'6.Other(Incld) NCCF'!I603)</f>
        <v>0</v>
      </c>
      <c r="J603" s="149">
        <f>SUM('2.CAD NCCF'!J603,'3.USD NCCF'!J603,'4.EUR NCCF'!J603,'5.GBP NCCF'!J603,'6.Other(Incld) NCCF'!J603)</f>
        <v>0</v>
      </c>
      <c r="K603" s="150">
        <f>SUM('2.CAD NCCF'!K603,'3.USD NCCF'!K603,'4.EUR NCCF'!K603,'5.GBP NCCF'!K603,'6.Other(Incld) NCCF'!K603)</f>
        <v>0</v>
      </c>
      <c r="L603" s="166">
        <f>SUM('2.CAD NCCF'!L603,'3.USD NCCF'!L603,'4.EUR NCCF'!L603,'5.GBP NCCF'!L603,'6.Other(Incld) NCCF'!L603)</f>
        <v>0</v>
      </c>
      <c r="M603" s="152">
        <f>SUM('2.CAD NCCF'!M603,'3.USD NCCF'!M603,'4.EUR NCCF'!M603,'5.GBP NCCF'!M603,'6.Other(Incld) NCCF'!M603)</f>
        <v>0</v>
      </c>
      <c r="N603" s="152">
        <f>SUM('2.CAD NCCF'!N603,'3.USD NCCF'!N603,'4.EUR NCCF'!N603,'5.GBP NCCF'!N603,'6.Other(Incld) NCCF'!N603)</f>
        <v>0</v>
      </c>
      <c r="O603" s="152">
        <f>SUM('2.CAD NCCF'!O603,'3.USD NCCF'!O603,'4.EUR NCCF'!O603,'5.GBP NCCF'!O603,'6.Other(Incld) NCCF'!O603)</f>
        <v>0</v>
      </c>
      <c r="P603" s="152">
        <f>SUM('2.CAD NCCF'!P603,'3.USD NCCF'!P603,'4.EUR NCCF'!P603,'5.GBP NCCF'!P603,'6.Other(Incld) NCCF'!P603)</f>
        <v>0</v>
      </c>
      <c r="Q603" s="152">
        <f>SUM('2.CAD NCCF'!Q603,'3.USD NCCF'!Q603,'4.EUR NCCF'!Q603,'5.GBP NCCF'!Q603,'6.Other(Incld) NCCF'!Q603)</f>
        <v>0</v>
      </c>
      <c r="R603" s="152">
        <f>SUM('2.CAD NCCF'!R603,'3.USD NCCF'!R603,'4.EUR NCCF'!R603,'5.GBP NCCF'!R603,'6.Other(Incld) NCCF'!R603)</f>
        <v>0</v>
      </c>
      <c r="S603" s="152">
        <f>SUM('2.CAD NCCF'!S603,'3.USD NCCF'!S603,'4.EUR NCCF'!S603,'5.GBP NCCF'!S603,'6.Other(Incld) NCCF'!S603)</f>
        <v>0</v>
      </c>
      <c r="T603" s="152">
        <f>SUM('2.CAD NCCF'!T603,'3.USD NCCF'!T603,'4.EUR NCCF'!T603,'5.GBP NCCF'!T603,'6.Other(Incld) NCCF'!T603)</f>
        <v>0</v>
      </c>
      <c r="U603" s="148">
        <f>SUM('2.CAD NCCF'!U603,'3.USD NCCF'!U603,'4.EUR NCCF'!U603,'5.GBP NCCF'!U603,'6.Other(Incld) NCCF'!U603)</f>
        <v>0</v>
      </c>
      <c r="V603" s="153">
        <f>SUM('2.CAD NCCF'!V603,'3.USD NCCF'!V603,'4.EUR NCCF'!V603,'5.GBP NCCF'!V603,'6.Other(Incld) NCCF'!V603)</f>
        <v>0</v>
      </c>
      <c r="W603" s="209">
        <f>SUM('2.CAD NCCF'!W603,'3.USD NCCF'!W603,'4.EUR NCCF'!W603,'5.GBP NCCF'!W603,'6.Other(Incld) NCCF'!W603)</f>
        <v>0</v>
      </c>
      <c r="Y603" s="326"/>
    </row>
    <row r="604" spans="2:25" x14ac:dyDescent="0.25">
      <c r="B604" s="25"/>
      <c r="C604" s="23"/>
      <c r="D604" s="23" t="s">
        <v>79</v>
      </c>
      <c r="E604" s="24"/>
      <c r="F604" s="24"/>
      <c r="G604" s="68"/>
      <c r="H604" s="69"/>
      <c r="I604" s="65"/>
      <c r="J604" s="65"/>
      <c r="K604" s="65"/>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0">SUBTOTAL(9,G606:G607)</f>
        <v>0</v>
      </c>
      <c r="H605" s="69">
        <f t="shared" si="130"/>
        <v>0</v>
      </c>
      <c r="I605" s="65">
        <f t="shared" si="130"/>
        <v>0</v>
      </c>
      <c r="J605" s="65">
        <f t="shared" si="130"/>
        <v>0</v>
      </c>
      <c r="K605" s="66">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21"/>
    </row>
    <row r="606" spans="2:25" outlineLevel="1" x14ac:dyDescent="0.25">
      <c r="B606" s="25"/>
      <c r="C606" s="23"/>
      <c r="D606" s="23"/>
      <c r="E606" s="24"/>
      <c r="F606" s="146" t="s">
        <v>81</v>
      </c>
      <c r="G606" s="160">
        <f>SUM('2.CAD NCCF'!G606,'3.USD NCCF'!G606,'4.EUR NCCF'!G606,'5.GBP NCCF'!G606,'6.Other(Incld) NCCF'!G606)</f>
        <v>0</v>
      </c>
      <c r="H606" s="208">
        <f>SUM('2.CAD NCCF'!H606,'3.USD NCCF'!H606,'4.EUR NCCF'!H606,'5.GBP NCCF'!H606,'6.Other(Incld) NCCF'!H606)</f>
        <v>0</v>
      </c>
      <c r="I606" s="149">
        <f>SUM('2.CAD NCCF'!I606,'3.USD NCCF'!I606,'4.EUR NCCF'!I606,'5.GBP NCCF'!I606,'6.Other(Incld) NCCF'!I606)</f>
        <v>0</v>
      </c>
      <c r="J606" s="149">
        <f>SUM('2.CAD NCCF'!J606,'3.USD NCCF'!J606,'4.EUR NCCF'!J606,'5.GBP NCCF'!J606,'6.Other(Incld) NCCF'!J606)</f>
        <v>0</v>
      </c>
      <c r="K606" s="150">
        <f>SUM('2.CAD NCCF'!K606,'3.USD NCCF'!K606,'4.EUR NCCF'!K606,'5.GBP NCCF'!K606,'6.Other(Incld) NCCF'!K606)</f>
        <v>0</v>
      </c>
      <c r="L606" s="166">
        <f>SUM('2.CAD NCCF'!L606,'3.USD NCCF'!L606,'4.EUR NCCF'!L606,'5.GBP NCCF'!L606,'6.Other(Incld) NCCF'!L606)</f>
        <v>0</v>
      </c>
      <c r="M606" s="152">
        <f>SUM('2.CAD NCCF'!M606,'3.USD NCCF'!M606,'4.EUR NCCF'!M606,'5.GBP NCCF'!M606,'6.Other(Incld) NCCF'!M606)</f>
        <v>0</v>
      </c>
      <c r="N606" s="152">
        <f>SUM('2.CAD NCCF'!N606,'3.USD NCCF'!N606,'4.EUR NCCF'!N606,'5.GBP NCCF'!N606,'6.Other(Incld) NCCF'!N606)</f>
        <v>0</v>
      </c>
      <c r="O606" s="152">
        <f>SUM('2.CAD NCCF'!O606,'3.USD NCCF'!O606,'4.EUR NCCF'!O606,'5.GBP NCCF'!O606,'6.Other(Incld) NCCF'!O606)</f>
        <v>0</v>
      </c>
      <c r="P606" s="152">
        <f>SUM('2.CAD NCCF'!P606,'3.USD NCCF'!P606,'4.EUR NCCF'!P606,'5.GBP NCCF'!P606,'6.Other(Incld) NCCF'!P606)</f>
        <v>0</v>
      </c>
      <c r="Q606" s="152">
        <f>SUM('2.CAD NCCF'!Q606,'3.USD NCCF'!Q606,'4.EUR NCCF'!Q606,'5.GBP NCCF'!Q606,'6.Other(Incld) NCCF'!Q606)</f>
        <v>0</v>
      </c>
      <c r="R606" s="152">
        <f>SUM('2.CAD NCCF'!R606,'3.USD NCCF'!R606,'4.EUR NCCF'!R606,'5.GBP NCCF'!R606,'6.Other(Incld) NCCF'!R606)</f>
        <v>0</v>
      </c>
      <c r="S606" s="152">
        <f>SUM('2.CAD NCCF'!S606,'3.USD NCCF'!S606,'4.EUR NCCF'!S606,'5.GBP NCCF'!S606,'6.Other(Incld) NCCF'!S606)</f>
        <v>0</v>
      </c>
      <c r="T606" s="152">
        <f>SUM('2.CAD NCCF'!T606,'3.USD NCCF'!T606,'4.EUR NCCF'!T606,'5.GBP NCCF'!T606,'6.Other(Incld) NCCF'!T606)</f>
        <v>0</v>
      </c>
      <c r="U606" s="148">
        <f>SUM('2.CAD NCCF'!U606,'3.USD NCCF'!U606,'4.EUR NCCF'!U606,'5.GBP NCCF'!U606,'6.Other(Incld) NCCF'!U606)</f>
        <v>0</v>
      </c>
      <c r="V606" s="153">
        <f>SUM('2.CAD NCCF'!V606,'3.USD NCCF'!V606,'4.EUR NCCF'!V606,'5.GBP NCCF'!V606,'6.Other(Incld) NCCF'!V606)</f>
        <v>0</v>
      </c>
      <c r="W606" s="209">
        <f>SUM('2.CAD NCCF'!W606,'3.USD NCCF'!W606,'4.EUR NCCF'!W606,'5.GBP NCCF'!W606,'6.Other(Incld) NCCF'!W606)</f>
        <v>0</v>
      </c>
      <c r="Y606" s="326"/>
    </row>
    <row r="607" spans="2:25" outlineLevel="1" x14ac:dyDescent="0.25">
      <c r="B607" s="25"/>
      <c r="C607" s="23"/>
      <c r="D607" s="23"/>
      <c r="E607" s="24"/>
      <c r="F607" s="146" t="s">
        <v>82</v>
      </c>
      <c r="G607" s="160">
        <f>SUM('2.CAD NCCF'!G607,'3.USD NCCF'!G607,'4.EUR NCCF'!G607,'5.GBP NCCF'!G607,'6.Other(Incld) NCCF'!G607)</f>
        <v>0</v>
      </c>
      <c r="H607" s="208">
        <f>SUM('2.CAD NCCF'!H607,'3.USD NCCF'!H607,'4.EUR NCCF'!H607,'5.GBP NCCF'!H607,'6.Other(Incld) NCCF'!H607)</f>
        <v>0</v>
      </c>
      <c r="I607" s="149">
        <f>SUM('2.CAD NCCF'!I607,'3.USD NCCF'!I607,'4.EUR NCCF'!I607,'5.GBP NCCF'!I607,'6.Other(Incld) NCCF'!I607)</f>
        <v>0</v>
      </c>
      <c r="J607" s="149">
        <f>SUM('2.CAD NCCF'!J607,'3.USD NCCF'!J607,'4.EUR NCCF'!J607,'5.GBP NCCF'!J607,'6.Other(Incld) NCCF'!J607)</f>
        <v>0</v>
      </c>
      <c r="K607" s="150">
        <f>SUM('2.CAD NCCF'!K607,'3.USD NCCF'!K607,'4.EUR NCCF'!K607,'5.GBP NCCF'!K607,'6.Other(Incld) NCCF'!K607)</f>
        <v>0</v>
      </c>
      <c r="L607" s="166">
        <f>SUM('2.CAD NCCF'!L607,'3.USD NCCF'!L607,'4.EUR NCCF'!L607,'5.GBP NCCF'!L607,'6.Other(Incld) NCCF'!L607)</f>
        <v>0</v>
      </c>
      <c r="M607" s="152">
        <f>SUM('2.CAD NCCF'!M607,'3.USD NCCF'!M607,'4.EUR NCCF'!M607,'5.GBP NCCF'!M607,'6.Other(Incld) NCCF'!M607)</f>
        <v>0</v>
      </c>
      <c r="N607" s="152">
        <f>SUM('2.CAD NCCF'!N607,'3.USD NCCF'!N607,'4.EUR NCCF'!N607,'5.GBP NCCF'!N607,'6.Other(Incld) NCCF'!N607)</f>
        <v>0</v>
      </c>
      <c r="O607" s="152">
        <f>SUM('2.CAD NCCF'!O607,'3.USD NCCF'!O607,'4.EUR NCCF'!O607,'5.GBP NCCF'!O607,'6.Other(Incld) NCCF'!O607)</f>
        <v>0</v>
      </c>
      <c r="P607" s="152">
        <f>SUM('2.CAD NCCF'!P607,'3.USD NCCF'!P607,'4.EUR NCCF'!P607,'5.GBP NCCF'!P607,'6.Other(Incld) NCCF'!P607)</f>
        <v>0</v>
      </c>
      <c r="Q607" s="152">
        <f>SUM('2.CAD NCCF'!Q607,'3.USD NCCF'!Q607,'4.EUR NCCF'!Q607,'5.GBP NCCF'!Q607,'6.Other(Incld) NCCF'!Q607)</f>
        <v>0</v>
      </c>
      <c r="R607" s="152">
        <f>SUM('2.CAD NCCF'!R607,'3.USD NCCF'!R607,'4.EUR NCCF'!R607,'5.GBP NCCF'!R607,'6.Other(Incld) NCCF'!R607)</f>
        <v>0</v>
      </c>
      <c r="S607" s="152">
        <f>SUM('2.CAD NCCF'!S607,'3.USD NCCF'!S607,'4.EUR NCCF'!S607,'5.GBP NCCF'!S607,'6.Other(Incld) NCCF'!S607)</f>
        <v>0</v>
      </c>
      <c r="T607" s="152">
        <f>SUM('2.CAD NCCF'!T607,'3.USD NCCF'!T607,'4.EUR NCCF'!T607,'5.GBP NCCF'!T607,'6.Other(Incld) NCCF'!T607)</f>
        <v>0</v>
      </c>
      <c r="U607" s="148">
        <f>SUM('2.CAD NCCF'!U607,'3.USD NCCF'!U607,'4.EUR NCCF'!U607,'5.GBP NCCF'!U607,'6.Other(Incld) NCCF'!U607)</f>
        <v>0</v>
      </c>
      <c r="V607" s="153">
        <f>SUM('2.CAD NCCF'!V607,'3.USD NCCF'!V607,'4.EUR NCCF'!V607,'5.GBP NCCF'!V607,'6.Other(Incld) NCCF'!V607)</f>
        <v>0</v>
      </c>
      <c r="W607" s="209">
        <f>SUM('2.CAD NCCF'!W607,'3.USD NCCF'!W607,'4.EUR NCCF'!W607,'5.GBP NCCF'!W607,'6.Other(Incld) NCCF'!W607)</f>
        <v>0</v>
      </c>
      <c r="Y607" s="326"/>
    </row>
    <row r="608" spans="2:25" x14ac:dyDescent="0.25">
      <c r="B608" s="25"/>
      <c r="C608" s="23"/>
      <c r="D608" s="23"/>
      <c r="E608" s="24" t="s">
        <v>83</v>
      </c>
      <c r="F608" s="24"/>
      <c r="G608" s="68">
        <f t="shared" ref="G608:W608" si="131">SUBTOTAL(9,G609:G611)</f>
        <v>0</v>
      </c>
      <c r="H608" s="69">
        <f t="shared" si="131"/>
        <v>0</v>
      </c>
      <c r="I608" s="65">
        <f t="shared" si="131"/>
        <v>0</v>
      </c>
      <c r="J608" s="65">
        <f t="shared" si="131"/>
        <v>0</v>
      </c>
      <c r="K608" s="66">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29"/>
    </row>
    <row r="609" spans="2:25" outlineLevel="1" x14ac:dyDescent="0.25">
      <c r="B609" s="25"/>
      <c r="C609" s="23"/>
      <c r="D609" s="23"/>
      <c r="E609" s="24"/>
      <c r="F609" s="146" t="s">
        <v>84</v>
      </c>
      <c r="G609" s="160">
        <f>SUM('2.CAD NCCF'!G609,'3.USD NCCF'!G609,'4.EUR NCCF'!G609,'5.GBP NCCF'!G609,'6.Other(Incld) NCCF'!G609)</f>
        <v>0</v>
      </c>
      <c r="H609" s="208">
        <f>SUM('2.CAD NCCF'!H609,'3.USD NCCF'!H609,'4.EUR NCCF'!H609,'5.GBP NCCF'!H609,'6.Other(Incld) NCCF'!H609)</f>
        <v>0</v>
      </c>
      <c r="I609" s="149">
        <f>SUM('2.CAD NCCF'!I609,'3.USD NCCF'!I609,'4.EUR NCCF'!I609,'5.GBP NCCF'!I609,'6.Other(Incld) NCCF'!I609)</f>
        <v>0</v>
      </c>
      <c r="J609" s="149">
        <f>SUM('2.CAD NCCF'!J609,'3.USD NCCF'!J609,'4.EUR NCCF'!J609,'5.GBP NCCF'!J609,'6.Other(Incld) NCCF'!J609)</f>
        <v>0</v>
      </c>
      <c r="K609" s="150">
        <f>SUM('2.CAD NCCF'!K609,'3.USD NCCF'!K609,'4.EUR NCCF'!K609,'5.GBP NCCF'!K609,'6.Other(Incld) NCCF'!K609)</f>
        <v>0</v>
      </c>
      <c r="L609" s="166">
        <f>SUM('2.CAD NCCF'!L609,'3.USD NCCF'!L609,'4.EUR NCCF'!L609,'5.GBP NCCF'!L609,'6.Other(Incld) NCCF'!L609)</f>
        <v>0</v>
      </c>
      <c r="M609" s="152">
        <f>SUM('2.CAD NCCF'!M609,'3.USD NCCF'!M609,'4.EUR NCCF'!M609,'5.GBP NCCF'!M609,'6.Other(Incld) NCCF'!M609)</f>
        <v>0</v>
      </c>
      <c r="N609" s="152">
        <f>SUM('2.CAD NCCF'!N609,'3.USD NCCF'!N609,'4.EUR NCCF'!N609,'5.GBP NCCF'!N609,'6.Other(Incld) NCCF'!N609)</f>
        <v>0</v>
      </c>
      <c r="O609" s="152">
        <f>SUM('2.CAD NCCF'!O609,'3.USD NCCF'!O609,'4.EUR NCCF'!O609,'5.GBP NCCF'!O609,'6.Other(Incld) NCCF'!O609)</f>
        <v>0</v>
      </c>
      <c r="P609" s="152">
        <f>SUM('2.CAD NCCF'!P609,'3.USD NCCF'!P609,'4.EUR NCCF'!P609,'5.GBP NCCF'!P609,'6.Other(Incld) NCCF'!P609)</f>
        <v>0</v>
      </c>
      <c r="Q609" s="152">
        <f>SUM('2.CAD NCCF'!Q609,'3.USD NCCF'!Q609,'4.EUR NCCF'!Q609,'5.GBP NCCF'!Q609,'6.Other(Incld) NCCF'!Q609)</f>
        <v>0</v>
      </c>
      <c r="R609" s="152">
        <f>SUM('2.CAD NCCF'!R609,'3.USD NCCF'!R609,'4.EUR NCCF'!R609,'5.GBP NCCF'!R609,'6.Other(Incld) NCCF'!R609)</f>
        <v>0</v>
      </c>
      <c r="S609" s="152">
        <f>SUM('2.CAD NCCF'!S609,'3.USD NCCF'!S609,'4.EUR NCCF'!S609,'5.GBP NCCF'!S609,'6.Other(Incld) NCCF'!S609)</f>
        <v>0</v>
      </c>
      <c r="T609" s="152">
        <f>SUM('2.CAD NCCF'!T609,'3.USD NCCF'!T609,'4.EUR NCCF'!T609,'5.GBP NCCF'!T609,'6.Other(Incld) NCCF'!T609)</f>
        <v>0</v>
      </c>
      <c r="U609" s="148">
        <f>SUM('2.CAD NCCF'!U609,'3.USD NCCF'!U609,'4.EUR NCCF'!U609,'5.GBP NCCF'!U609,'6.Other(Incld) NCCF'!U609)</f>
        <v>0</v>
      </c>
      <c r="V609" s="153">
        <f>SUM('2.CAD NCCF'!V609,'3.USD NCCF'!V609,'4.EUR NCCF'!V609,'5.GBP NCCF'!V609,'6.Other(Incld) NCCF'!V609)</f>
        <v>0</v>
      </c>
      <c r="W609" s="209">
        <f>SUM('2.CAD NCCF'!W609,'3.USD NCCF'!W609,'4.EUR NCCF'!W609,'5.GBP NCCF'!W609,'6.Other(Incld) NCCF'!W609)</f>
        <v>0</v>
      </c>
      <c r="Y609" s="326"/>
    </row>
    <row r="610" spans="2:25" outlineLevel="1" x14ac:dyDescent="0.25">
      <c r="B610" s="25"/>
      <c r="C610" s="23"/>
      <c r="D610" s="23"/>
      <c r="E610" s="24"/>
      <c r="F610" s="146" t="s">
        <v>85</v>
      </c>
      <c r="G610" s="160">
        <f>SUM('2.CAD NCCF'!G610,'3.USD NCCF'!G610,'4.EUR NCCF'!G610,'5.GBP NCCF'!G610,'6.Other(Incld) NCCF'!G610)</f>
        <v>0</v>
      </c>
      <c r="H610" s="208">
        <f>SUM('2.CAD NCCF'!H610,'3.USD NCCF'!H610,'4.EUR NCCF'!H610,'5.GBP NCCF'!H610,'6.Other(Incld) NCCF'!H610)</f>
        <v>0</v>
      </c>
      <c r="I610" s="149">
        <f>SUM('2.CAD NCCF'!I610,'3.USD NCCF'!I610,'4.EUR NCCF'!I610,'5.GBP NCCF'!I610,'6.Other(Incld) NCCF'!I610)</f>
        <v>0</v>
      </c>
      <c r="J610" s="149">
        <f>SUM('2.CAD NCCF'!J610,'3.USD NCCF'!J610,'4.EUR NCCF'!J610,'5.GBP NCCF'!J610,'6.Other(Incld) NCCF'!J610)</f>
        <v>0</v>
      </c>
      <c r="K610" s="150">
        <f>SUM('2.CAD NCCF'!K610,'3.USD NCCF'!K610,'4.EUR NCCF'!K610,'5.GBP NCCF'!K610,'6.Other(Incld) NCCF'!K610)</f>
        <v>0</v>
      </c>
      <c r="L610" s="166">
        <f>SUM('2.CAD NCCF'!L610,'3.USD NCCF'!L610,'4.EUR NCCF'!L610,'5.GBP NCCF'!L610,'6.Other(Incld) NCCF'!L610)</f>
        <v>0</v>
      </c>
      <c r="M610" s="152">
        <f>SUM('2.CAD NCCF'!M610,'3.USD NCCF'!M610,'4.EUR NCCF'!M610,'5.GBP NCCF'!M610,'6.Other(Incld) NCCF'!M610)</f>
        <v>0</v>
      </c>
      <c r="N610" s="152">
        <f>SUM('2.CAD NCCF'!N610,'3.USD NCCF'!N610,'4.EUR NCCF'!N610,'5.GBP NCCF'!N610,'6.Other(Incld) NCCF'!N610)</f>
        <v>0</v>
      </c>
      <c r="O610" s="152">
        <f>SUM('2.CAD NCCF'!O610,'3.USD NCCF'!O610,'4.EUR NCCF'!O610,'5.GBP NCCF'!O610,'6.Other(Incld) NCCF'!O610)</f>
        <v>0</v>
      </c>
      <c r="P610" s="152">
        <f>SUM('2.CAD NCCF'!P610,'3.USD NCCF'!P610,'4.EUR NCCF'!P610,'5.GBP NCCF'!P610,'6.Other(Incld) NCCF'!P610)</f>
        <v>0</v>
      </c>
      <c r="Q610" s="152">
        <f>SUM('2.CAD NCCF'!Q610,'3.USD NCCF'!Q610,'4.EUR NCCF'!Q610,'5.GBP NCCF'!Q610,'6.Other(Incld) NCCF'!Q610)</f>
        <v>0</v>
      </c>
      <c r="R610" s="152">
        <f>SUM('2.CAD NCCF'!R610,'3.USD NCCF'!R610,'4.EUR NCCF'!R610,'5.GBP NCCF'!R610,'6.Other(Incld) NCCF'!R610)</f>
        <v>0</v>
      </c>
      <c r="S610" s="152">
        <f>SUM('2.CAD NCCF'!S610,'3.USD NCCF'!S610,'4.EUR NCCF'!S610,'5.GBP NCCF'!S610,'6.Other(Incld) NCCF'!S610)</f>
        <v>0</v>
      </c>
      <c r="T610" s="152">
        <f>SUM('2.CAD NCCF'!T610,'3.USD NCCF'!T610,'4.EUR NCCF'!T610,'5.GBP NCCF'!T610,'6.Other(Incld) NCCF'!T610)</f>
        <v>0</v>
      </c>
      <c r="U610" s="148">
        <f>SUM('2.CAD NCCF'!U610,'3.USD NCCF'!U610,'4.EUR NCCF'!U610,'5.GBP NCCF'!U610,'6.Other(Incld) NCCF'!U610)</f>
        <v>0</v>
      </c>
      <c r="V610" s="153">
        <f>SUM('2.CAD NCCF'!V610,'3.USD NCCF'!V610,'4.EUR NCCF'!V610,'5.GBP NCCF'!V610,'6.Other(Incld) NCCF'!V610)</f>
        <v>0</v>
      </c>
      <c r="W610" s="209">
        <f>SUM('2.CAD NCCF'!W610,'3.USD NCCF'!W610,'4.EUR NCCF'!W610,'5.GBP NCCF'!W610,'6.Other(Incld) NCCF'!W610)</f>
        <v>0</v>
      </c>
      <c r="Y610" s="326"/>
    </row>
    <row r="611" spans="2:25" outlineLevel="1" x14ac:dyDescent="0.25">
      <c r="B611" s="25"/>
      <c r="C611" s="23"/>
      <c r="D611" s="23"/>
      <c r="E611" s="24"/>
      <c r="F611" s="146" t="s">
        <v>86</v>
      </c>
      <c r="G611" s="160">
        <f>SUM('2.CAD NCCF'!G611,'3.USD NCCF'!G611,'4.EUR NCCF'!G611,'5.GBP NCCF'!G611,'6.Other(Incld) NCCF'!G611)</f>
        <v>0</v>
      </c>
      <c r="H611" s="208">
        <f>SUM('2.CAD NCCF'!H611,'3.USD NCCF'!H611,'4.EUR NCCF'!H611,'5.GBP NCCF'!H611,'6.Other(Incld) NCCF'!H611)</f>
        <v>0</v>
      </c>
      <c r="I611" s="149">
        <f>SUM('2.CAD NCCF'!I611,'3.USD NCCF'!I611,'4.EUR NCCF'!I611,'5.GBP NCCF'!I611,'6.Other(Incld) NCCF'!I611)</f>
        <v>0</v>
      </c>
      <c r="J611" s="149">
        <f>SUM('2.CAD NCCF'!J611,'3.USD NCCF'!J611,'4.EUR NCCF'!J611,'5.GBP NCCF'!J611,'6.Other(Incld) NCCF'!J611)</f>
        <v>0</v>
      </c>
      <c r="K611" s="150">
        <f>SUM('2.CAD NCCF'!K611,'3.USD NCCF'!K611,'4.EUR NCCF'!K611,'5.GBP NCCF'!K611,'6.Other(Incld) NCCF'!K611)</f>
        <v>0</v>
      </c>
      <c r="L611" s="166">
        <f>SUM('2.CAD NCCF'!L611,'3.USD NCCF'!L611,'4.EUR NCCF'!L611,'5.GBP NCCF'!L611,'6.Other(Incld) NCCF'!L611)</f>
        <v>0</v>
      </c>
      <c r="M611" s="152">
        <f>SUM('2.CAD NCCF'!M611,'3.USD NCCF'!M611,'4.EUR NCCF'!M611,'5.GBP NCCF'!M611,'6.Other(Incld) NCCF'!M611)</f>
        <v>0</v>
      </c>
      <c r="N611" s="152">
        <f>SUM('2.CAD NCCF'!N611,'3.USD NCCF'!N611,'4.EUR NCCF'!N611,'5.GBP NCCF'!N611,'6.Other(Incld) NCCF'!N611)</f>
        <v>0</v>
      </c>
      <c r="O611" s="152">
        <f>SUM('2.CAD NCCF'!O611,'3.USD NCCF'!O611,'4.EUR NCCF'!O611,'5.GBP NCCF'!O611,'6.Other(Incld) NCCF'!O611)</f>
        <v>0</v>
      </c>
      <c r="P611" s="152">
        <f>SUM('2.CAD NCCF'!P611,'3.USD NCCF'!P611,'4.EUR NCCF'!P611,'5.GBP NCCF'!P611,'6.Other(Incld) NCCF'!P611)</f>
        <v>0</v>
      </c>
      <c r="Q611" s="152">
        <f>SUM('2.CAD NCCF'!Q611,'3.USD NCCF'!Q611,'4.EUR NCCF'!Q611,'5.GBP NCCF'!Q611,'6.Other(Incld) NCCF'!Q611)</f>
        <v>0</v>
      </c>
      <c r="R611" s="152">
        <f>SUM('2.CAD NCCF'!R611,'3.USD NCCF'!R611,'4.EUR NCCF'!R611,'5.GBP NCCF'!R611,'6.Other(Incld) NCCF'!R611)</f>
        <v>0</v>
      </c>
      <c r="S611" s="152">
        <f>SUM('2.CAD NCCF'!S611,'3.USD NCCF'!S611,'4.EUR NCCF'!S611,'5.GBP NCCF'!S611,'6.Other(Incld) NCCF'!S611)</f>
        <v>0</v>
      </c>
      <c r="T611" s="152">
        <f>SUM('2.CAD NCCF'!T611,'3.USD NCCF'!T611,'4.EUR NCCF'!T611,'5.GBP NCCF'!T611,'6.Other(Incld) NCCF'!T611)</f>
        <v>0</v>
      </c>
      <c r="U611" s="148">
        <f>SUM('2.CAD NCCF'!U611,'3.USD NCCF'!U611,'4.EUR NCCF'!U611,'5.GBP NCCF'!U611,'6.Other(Incld) NCCF'!U611)</f>
        <v>0</v>
      </c>
      <c r="V611" s="153">
        <f>SUM('2.CAD NCCF'!V611,'3.USD NCCF'!V611,'4.EUR NCCF'!V611,'5.GBP NCCF'!V611,'6.Other(Incld) NCCF'!V611)</f>
        <v>0</v>
      </c>
      <c r="W611" s="209">
        <f>SUM('2.CAD NCCF'!W611,'3.USD NCCF'!W611,'4.EUR NCCF'!W611,'5.GBP NCCF'!W611,'6.Other(Incld) NCCF'!W611)</f>
        <v>0</v>
      </c>
      <c r="Y611" s="326"/>
    </row>
    <row r="612" spans="2:25" x14ac:dyDescent="0.25">
      <c r="B612" s="25"/>
      <c r="C612" s="23"/>
      <c r="D612" s="23"/>
      <c r="E612" s="24" t="s">
        <v>87</v>
      </c>
      <c r="F612" s="24"/>
      <c r="G612" s="68">
        <f t="shared" ref="G612:W612" si="132">SUBTOTAL(9,G613:G614)</f>
        <v>0</v>
      </c>
      <c r="H612" s="69">
        <f t="shared" si="132"/>
        <v>0</v>
      </c>
      <c r="I612" s="65">
        <f t="shared" si="132"/>
        <v>0</v>
      </c>
      <c r="J612" s="65">
        <f t="shared" si="132"/>
        <v>0</v>
      </c>
      <c r="K612" s="66">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29"/>
    </row>
    <row r="613" spans="2:25" outlineLevel="1" x14ac:dyDescent="0.25">
      <c r="B613" s="25"/>
      <c r="C613" s="23"/>
      <c r="D613" s="23"/>
      <c r="E613" s="24"/>
      <c r="F613" s="146" t="s">
        <v>88</v>
      </c>
      <c r="G613" s="160">
        <f>SUM('2.CAD NCCF'!G613,'3.USD NCCF'!G613,'4.EUR NCCF'!G613,'5.GBP NCCF'!G613,'6.Other(Incld) NCCF'!G613)</f>
        <v>0</v>
      </c>
      <c r="H613" s="208">
        <f>SUM('2.CAD NCCF'!H613,'3.USD NCCF'!H613,'4.EUR NCCF'!H613,'5.GBP NCCF'!H613,'6.Other(Incld) NCCF'!H613)</f>
        <v>0</v>
      </c>
      <c r="I613" s="149">
        <f>SUM('2.CAD NCCF'!I613,'3.USD NCCF'!I613,'4.EUR NCCF'!I613,'5.GBP NCCF'!I613,'6.Other(Incld) NCCF'!I613)</f>
        <v>0</v>
      </c>
      <c r="J613" s="149">
        <f>SUM('2.CAD NCCF'!J613,'3.USD NCCF'!J613,'4.EUR NCCF'!J613,'5.GBP NCCF'!J613,'6.Other(Incld) NCCF'!J613)</f>
        <v>0</v>
      </c>
      <c r="K613" s="150">
        <f>SUM('2.CAD NCCF'!K613,'3.USD NCCF'!K613,'4.EUR NCCF'!K613,'5.GBP NCCF'!K613,'6.Other(Incld) NCCF'!K613)</f>
        <v>0</v>
      </c>
      <c r="L613" s="166">
        <f>SUM('2.CAD NCCF'!L613,'3.USD NCCF'!L613,'4.EUR NCCF'!L613,'5.GBP NCCF'!L613,'6.Other(Incld) NCCF'!L613)</f>
        <v>0</v>
      </c>
      <c r="M613" s="152">
        <f>SUM('2.CAD NCCF'!M613,'3.USD NCCF'!M613,'4.EUR NCCF'!M613,'5.GBP NCCF'!M613,'6.Other(Incld) NCCF'!M613)</f>
        <v>0</v>
      </c>
      <c r="N613" s="152">
        <f>SUM('2.CAD NCCF'!N613,'3.USD NCCF'!N613,'4.EUR NCCF'!N613,'5.GBP NCCF'!N613,'6.Other(Incld) NCCF'!N613)</f>
        <v>0</v>
      </c>
      <c r="O613" s="152">
        <f>SUM('2.CAD NCCF'!O613,'3.USD NCCF'!O613,'4.EUR NCCF'!O613,'5.GBP NCCF'!O613,'6.Other(Incld) NCCF'!O613)</f>
        <v>0</v>
      </c>
      <c r="P613" s="152">
        <f>SUM('2.CAD NCCF'!P613,'3.USD NCCF'!P613,'4.EUR NCCF'!P613,'5.GBP NCCF'!P613,'6.Other(Incld) NCCF'!P613)</f>
        <v>0</v>
      </c>
      <c r="Q613" s="152">
        <f>SUM('2.CAD NCCF'!Q613,'3.USD NCCF'!Q613,'4.EUR NCCF'!Q613,'5.GBP NCCF'!Q613,'6.Other(Incld) NCCF'!Q613)</f>
        <v>0</v>
      </c>
      <c r="R613" s="152">
        <f>SUM('2.CAD NCCF'!R613,'3.USD NCCF'!R613,'4.EUR NCCF'!R613,'5.GBP NCCF'!R613,'6.Other(Incld) NCCF'!R613)</f>
        <v>0</v>
      </c>
      <c r="S613" s="152">
        <f>SUM('2.CAD NCCF'!S613,'3.USD NCCF'!S613,'4.EUR NCCF'!S613,'5.GBP NCCF'!S613,'6.Other(Incld) NCCF'!S613)</f>
        <v>0</v>
      </c>
      <c r="T613" s="152">
        <f>SUM('2.CAD NCCF'!T613,'3.USD NCCF'!T613,'4.EUR NCCF'!T613,'5.GBP NCCF'!T613,'6.Other(Incld) NCCF'!T613)</f>
        <v>0</v>
      </c>
      <c r="U613" s="148">
        <f>SUM('2.CAD NCCF'!U613,'3.USD NCCF'!U613,'4.EUR NCCF'!U613,'5.GBP NCCF'!U613,'6.Other(Incld) NCCF'!U613)</f>
        <v>0</v>
      </c>
      <c r="V613" s="153">
        <f>SUM('2.CAD NCCF'!V613,'3.USD NCCF'!V613,'4.EUR NCCF'!V613,'5.GBP NCCF'!V613,'6.Other(Incld) NCCF'!V613)</f>
        <v>0</v>
      </c>
      <c r="W613" s="209">
        <f>SUM('2.CAD NCCF'!W613,'3.USD NCCF'!W613,'4.EUR NCCF'!W613,'5.GBP NCCF'!W613,'6.Other(Incld) NCCF'!W613)</f>
        <v>0</v>
      </c>
      <c r="Y613" s="326"/>
    </row>
    <row r="614" spans="2:25" outlineLevel="1" x14ac:dyDescent="0.25">
      <c r="B614" s="25"/>
      <c r="C614" s="23"/>
      <c r="D614" s="23"/>
      <c r="E614" s="24"/>
      <c r="F614" s="146" t="s">
        <v>89</v>
      </c>
      <c r="G614" s="160">
        <f>SUM('2.CAD NCCF'!G614,'3.USD NCCF'!G614,'4.EUR NCCF'!G614,'5.GBP NCCF'!G614,'6.Other(Incld) NCCF'!G614)</f>
        <v>0</v>
      </c>
      <c r="H614" s="208">
        <f>SUM('2.CAD NCCF'!H614,'3.USD NCCF'!H614,'4.EUR NCCF'!H614,'5.GBP NCCF'!H614,'6.Other(Incld) NCCF'!H614)</f>
        <v>0</v>
      </c>
      <c r="I614" s="149">
        <f>SUM('2.CAD NCCF'!I614,'3.USD NCCF'!I614,'4.EUR NCCF'!I614,'5.GBP NCCF'!I614,'6.Other(Incld) NCCF'!I614)</f>
        <v>0</v>
      </c>
      <c r="J614" s="149">
        <f>SUM('2.CAD NCCF'!J614,'3.USD NCCF'!J614,'4.EUR NCCF'!J614,'5.GBP NCCF'!J614,'6.Other(Incld) NCCF'!J614)</f>
        <v>0</v>
      </c>
      <c r="K614" s="150">
        <f>SUM('2.CAD NCCF'!K614,'3.USD NCCF'!K614,'4.EUR NCCF'!K614,'5.GBP NCCF'!K614,'6.Other(Incld) NCCF'!K614)</f>
        <v>0</v>
      </c>
      <c r="L614" s="166">
        <f>SUM('2.CAD NCCF'!L614,'3.USD NCCF'!L614,'4.EUR NCCF'!L614,'5.GBP NCCF'!L614,'6.Other(Incld) NCCF'!L614)</f>
        <v>0</v>
      </c>
      <c r="M614" s="152">
        <f>SUM('2.CAD NCCF'!M614,'3.USD NCCF'!M614,'4.EUR NCCF'!M614,'5.GBP NCCF'!M614,'6.Other(Incld) NCCF'!M614)</f>
        <v>0</v>
      </c>
      <c r="N614" s="152">
        <f>SUM('2.CAD NCCF'!N614,'3.USD NCCF'!N614,'4.EUR NCCF'!N614,'5.GBP NCCF'!N614,'6.Other(Incld) NCCF'!N614)</f>
        <v>0</v>
      </c>
      <c r="O614" s="152">
        <f>SUM('2.CAD NCCF'!O614,'3.USD NCCF'!O614,'4.EUR NCCF'!O614,'5.GBP NCCF'!O614,'6.Other(Incld) NCCF'!O614)</f>
        <v>0</v>
      </c>
      <c r="P614" s="152">
        <f>SUM('2.CAD NCCF'!P614,'3.USD NCCF'!P614,'4.EUR NCCF'!P614,'5.GBP NCCF'!P614,'6.Other(Incld) NCCF'!P614)</f>
        <v>0</v>
      </c>
      <c r="Q614" s="152">
        <f>SUM('2.CAD NCCF'!Q614,'3.USD NCCF'!Q614,'4.EUR NCCF'!Q614,'5.GBP NCCF'!Q614,'6.Other(Incld) NCCF'!Q614)</f>
        <v>0</v>
      </c>
      <c r="R614" s="152">
        <f>SUM('2.CAD NCCF'!R614,'3.USD NCCF'!R614,'4.EUR NCCF'!R614,'5.GBP NCCF'!R614,'6.Other(Incld) NCCF'!R614)</f>
        <v>0</v>
      </c>
      <c r="S614" s="152">
        <f>SUM('2.CAD NCCF'!S614,'3.USD NCCF'!S614,'4.EUR NCCF'!S614,'5.GBP NCCF'!S614,'6.Other(Incld) NCCF'!S614)</f>
        <v>0</v>
      </c>
      <c r="T614" s="152">
        <f>SUM('2.CAD NCCF'!T614,'3.USD NCCF'!T614,'4.EUR NCCF'!T614,'5.GBP NCCF'!T614,'6.Other(Incld) NCCF'!T614)</f>
        <v>0</v>
      </c>
      <c r="U614" s="148">
        <f>SUM('2.CAD NCCF'!U614,'3.USD NCCF'!U614,'4.EUR NCCF'!U614,'5.GBP NCCF'!U614,'6.Other(Incld) NCCF'!U614)</f>
        <v>0</v>
      </c>
      <c r="V614" s="153">
        <f>SUM('2.CAD NCCF'!V614,'3.USD NCCF'!V614,'4.EUR NCCF'!V614,'5.GBP NCCF'!V614,'6.Other(Incld) NCCF'!V614)</f>
        <v>0</v>
      </c>
      <c r="W614" s="209">
        <f>SUM('2.CAD NCCF'!W614,'3.USD NCCF'!W614,'4.EUR NCCF'!W614,'5.GBP NCCF'!W614,'6.Other(Incld) NCCF'!W614)</f>
        <v>0</v>
      </c>
      <c r="Y614" s="326"/>
    </row>
    <row r="615" spans="2:25" x14ac:dyDescent="0.25">
      <c r="B615" s="25"/>
      <c r="C615" s="23"/>
      <c r="D615" s="23"/>
      <c r="E615" s="24" t="s">
        <v>90</v>
      </c>
      <c r="F615" s="24"/>
      <c r="G615" s="68">
        <f t="shared" ref="G615:W615" si="133">SUBTOTAL(9,G616:G618)</f>
        <v>0</v>
      </c>
      <c r="H615" s="69">
        <f t="shared" si="133"/>
        <v>0</v>
      </c>
      <c r="I615" s="65">
        <f t="shared" si="133"/>
        <v>0</v>
      </c>
      <c r="J615" s="65">
        <f t="shared" si="133"/>
        <v>0</v>
      </c>
      <c r="K615" s="66">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29"/>
    </row>
    <row r="616" spans="2:25" outlineLevel="1" x14ac:dyDescent="0.25">
      <c r="B616" s="25"/>
      <c r="C616" s="23"/>
      <c r="D616" s="23"/>
      <c r="E616" s="24"/>
      <c r="F616" s="146" t="s">
        <v>91</v>
      </c>
      <c r="G616" s="160">
        <f>SUM('2.CAD NCCF'!G616,'3.USD NCCF'!G616,'4.EUR NCCF'!G616,'5.GBP NCCF'!G616,'6.Other(Incld) NCCF'!G616)</f>
        <v>0</v>
      </c>
      <c r="H616" s="208">
        <f>SUM('2.CAD NCCF'!H616,'3.USD NCCF'!H616,'4.EUR NCCF'!H616,'5.GBP NCCF'!H616,'6.Other(Incld) NCCF'!H616)</f>
        <v>0</v>
      </c>
      <c r="I616" s="149">
        <f>SUM('2.CAD NCCF'!I616,'3.USD NCCF'!I616,'4.EUR NCCF'!I616,'5.GBP NCCF'!I616,'6.Other(Incld) NCCF'!I616)</f>
        <v>0</v>
      </c>
      <c r="J616" s="149">
        <f>SUM('2.CAD NCCF'!J616,'3.USD NCCF'!J616,'4.EUR NCCF'!J616,'5.GBP NCCF'!J616,'6.Other(Incld) NCCF'!J616)</f>
        <v>0</v>
      </c>
      <c r="K616" s="150">
        <f>SUM('2.CAD NCCF'!K616,'3.USD NCCF'!K616,'4.EUR NCCF'!K616,'5.GBP NCCF'!K616,'6.Other(Incld) NCCF'!K616)</f>
        <v>0</v>
      </c>
      <c r="L616" s="166">
        <f>SUM('2.CAD NCCF'!L616,'3.USD NCCF'!L616,'4.EUR NCCF'!L616,'5.GBP NCCF'!L616,'6.Other(Incld) NCCF'!L616)</f>
        <v>0</v>
      </c>
      <c r="M616" s="152">
        <f>SUM('2.CAD NCCF'!M616,'3.USD NCCF'!M616,'4.EUR NCCF'!M616,'5.GBP NCCF'!M616,'6.Other(Incld) NCCF'!M616)</f>
        <v>0</v>
      </c>
      <c r="N616" s="152">
        <f>SUM('2.CAD NCCF'!N616,'3.USD NCCF'!N616,'4.EUR NCCF'!N616,'5.GBP NCCF'!N616,'6.Other(Incld) NCCF'!N616)</f>
        <v>0</v>
      </c>
      <c r="O616" s="152">
        <f>SUM('2.CAD NCCF'!O616,'3.USD NCCF'!O616,'4.EUR NCCF'!O616,'5.GBP NCCF'!O616,'6.Other(Incld) NCCF'!O616)</f>
        <v>0</v>
      </c>
      <c r="P616" s="152">
        <f>SUM('2.CAD NCCF'!P616,'3.USD NCCF'!P616,'4.EUR NCCF'!P616,'5.GBP NCCF'!P616,'6.Other(Incld) NCCF'!P616)</f>
        <v>0</v>
      </c>
      <c r="Q616" s="152">
        <f>SUM('2.CAD NCCF'!Q616,'3.USD NCCF'!Q616,'4.EUR NCCF'!Q616,'5.GBP NCCF'!Q616,'6.Other(Incld) NCCF'!Q616)</f>
        <v>0</v>
      </c>
      <c r="R616" s="152">
        <f>SUM('2.CAD NCCF'!R616,'3.USD NCCF'!R616,'4.EUR NCCF'!R616,'5.GBP NCCF'!R616,'6.Other(Incld) NCCF'!R616)</f>
        <v>0</v>
      </c>
      <c r="S616" s="152">
        <f>SUM('2.CAD NCCF'!S616,'3.USD NCCF'!S616,'4.EUR NCCF'!S616,'5.GBP NCCF'!S616,'6.Other(Incld) NCCF'!S616)</f>
        <v>0</v>
      </c>
      <c r="T616" s="152">
        <f>SUM('2.CAD NCCF'!T616,'3.USD NCCF'!T616,'4.EUR NCCF'!T616,'5.GBP NCCF'!T616,'6.Other(Incld) NCCF'!T616)</f>
        <v>0</v>
      </c>
      <c r="U616" s="148">
        <f>SUM('2.CAD NCCF'!U616,'3.USD NCCF'!U616,'4.EUR NCCF'!U616,'5.GBP NCCF'!U616,'6.Other(Incld) NCCF'!U616)</f>
        <v>0</v>
      </c>
      <c r="V616" s="153">
        <f>SUM('2.CAD NCCF'!V616,'3.USD NCCF'!V616,'4.EUR NCCF'!V616,'5.GBP NCCF'!V616,'6.Other(Incld) NCCF'!V616)</f>
        <v>0</v>
      </c>
      <c r="W616" s="209">
        <f>SUM('2.CAD NCCF'!W616,'3.USD NCCF'!W616,'4.EUR NCCF'!W616,'5.GBP NCCF'!W616,'6.Other(Incld) NCCF'!W616)</f>
        <v>0</v>
      </c>
      <c r="Y616" s="326"/>
    </row>
    <row r="617" spans="2:25" outlineLevel="1" x14ac:dyDescent="0.25">
      <c r="B617" s="25"/>
      <c r="C617" s="23"/>
      <c r="D617" s="23"/>
      <c r="E617" s="24"/>
      <c r="F617" s="146" t="s">
        <v>92</v>
      </c>
      <c r="G617" s="160">
        <f>SUM('2.CAD NCCF'!G617,'3.USD NCCF'!G617,'4.EUR NCCF'!G617,'5.GBP NCCF'!G617,'6.Other(Incld) NCCF'!G617)</f>
        <v>0</v>
      </c>
      <c r="H617" s="208">
        <f>SUM('2.CAD NCCF'!H617,'3.USD NCCF'!H617,'4.EUR NCCF'!H617,'5.GBP NCCF'!H617,'6.Other(Incld) NCCF'!H617)</f>
        <v>0</v>
      </c>
      <c r="I617" s="149">
        <f>SUM('2.CAD NCCF'!I617,'3.USD NCCF'!I617,'4.EUR NCCF'!I617,'5.GBP NCCF'!I617,'6.Other(Incld) NCCF'!I617)</f>
        <v>0</v>
      </c>
      <c r="J617" s="149">
        <f>SUM('2.CAD NCCF'!J617,'3.USD NCCF'!J617,'4.EUR NCCF'!J617,'5.GBP NCCF'!J617,'6.Other(Incld) NCCF'!J617)</f>
        <v>0</v>
      </c>
      <c r="K617" s="150">
        <f>SUM('2.CAD NCCF'!K617,'3.USD NCCF'!K617,'4.EUR NCCF'!K617,'5.GBP NCCF'!K617,'6.Other(Incld) NCCF'!K617)</f>
        <v>0</v>
      </c>
      <c r="L617" s="166">
        <f>SUM('2.CAD NCCF'!L617,'3.USD NCCF'!L617,'4.EUR NCCF'!L617,'5.GBP NCCF'!L617,'6.Other(Incld) NCCF'!L617)</f>
        <v>0</v>
      </c>
      <c r="M617" s="152">
        <f>SUM('2.CAD NCCF'!M617,'3.USD NCCF'!M617,'4.EUR NCCF'!M617,'5.GBP NCCF'!M617,'6.Other(Incld) NCCF'!M617)</f>
        <v>0</v>
      </c>
      <c r="N617" s="152">
        <f>SUM('2.CAD NCCF'!N617,'3.USD NCCF'!N617,'4.EUR NCCF'!N617,'5.GBP NCCF'!N617,'6.Other(Incld) NCCF'!N617)</f>
        <v>0</v>
      </c>
      <c r="O617" s="152">
        <f>SUM('2.CAD NCCF'!O617,'3.USD NCCF'!O617,'4.EUR NCCF'!O617,'5.GBP NCCF'!O617,'6.Other(Incld) NCCF'!O617)</f>
        <v>0</v>
      </c>
      <c r="P617" s="152">
        <f>SUM('2.CAD NCCF'!P617,'3.USD NCCF'!P617,'4.EUR NCCF'!P617,'5.GBP NCCF'!P617,'6.Other(Incld) NCCF'!P617)</f>
        <v>0</v>
      </c>
      <c r="Q617" s="152">
        <f>SUM('2.CAD NCCF'!Q617,'3.USD NCCF'!Q617,'4.EUR NCCF'!Q617,'5.GBP NCCF'!Q617,'6.Other(Incld) NCCF'!Q617)</f>
        <v>0</v>
      </c>
      <c r="R617" s="152">
        <f>SUM('2.CAD NCCF'!R617,'3.USD NCCF'!R617,'4.EUR NCCF'!R617,'5.GBP NCCF'!R617,'6.Other(Incld) NCCF'!R617)</f>
        <v>0</v>
      </c>
      <c r="S617" s="152">
        <f>SUM('2.CAD NCCF'!S617,'3.USD NCCF'!S617,'4.EUR NCCF'!S617,'5.GBP NCCF'!S617,'6.Other(Incld) NCCF'!S617)</f>
        <v>0</v>
      </c>
      <c r="T617" s="152">
        <f>SUM('2.CAD NCCF'!T617,'3.USD NCCF'!T617,'4.EUR NCCF'!T617,'5.GBP NCCF'!T617,'6.Other(Incld) NCCF'!T617)</f>
        <v>0</v>
      </c>
      <c r="U617" s="148">
        <f>SUM('2.CAD NCCF'!U617,'3.USD NCCF'!U617,'4.EUR NCCF'!U617,'5.GBP NCCF'!U617,'6.Other(Incld) NCCF'!U617)</f>
        <v>0</v>
      </c>
      <c r="V617" s="153">
        <f>SUM('2.CAD NCCF'!V617,'3.USD NCCF'!V617,'4.EUR NCCF'!V617,'5.GBP NCCF'!V617,'6.Other(Incld) NCCF'!V617)</f>
        <v>0</v>
      </c>
      <c r="W617" s="209">
        <f>SUM('2.CAD NCCF'!W617,'3.USD NCCF'!W617,'4.EUR NCCF'!W617,'5.GBP NCCF'!W617,'6.Other(Incld) NCCF'!W617)</f>
        <v>0</v>
      </c>
      <c r="Y617" s="326"/>
    </row>
    <row r="618" spans="2:25" outlineLevel="1" x14ac:dyDescent="0.25">
      <c r="B618" s="25"/>
      <c r="C618" s="23"/>
      <c r="D618" s="23"/>
      <c r="E618" s="24"/>
      <c r="F618" s="146" t="s">
        <v>93</v>
      </c>
      <c r="G618" s="160">
        <f>SUM('2.CAD NCCF'!G618,'3.USD NCCF'!G618,'4.EUR NCCF'!G618,'5.GBP NCCF'!G618,'6.Other(Incld) NCCF'!G618)</f>
        <v>0</v>
      </c>
      <c r="H618" s="208">
        <f>SUM('2.CAD NCCF'!H618,'3.USD NCCF'!H618,'4.EUR NCCF'!H618,'5.GBP NCCF'!H618,'6.Other(Incld) NCCF'!H618)</f>
        <v>0</v>
      </c>
      <c r="I618" s="149">
        <f>SUM('2.CAD NCCF'!I618,'3.USD NCCF'!I618,'4.EUR NCCF'!I618,'5.GBP NCCF'!I618,'6.Other(Incld) NCCF'!I618)</f>
        <v>0</v>
      </c>
      <c r="J618" s="149">
        <f>SUM('2.CAD NCCF'!J618,'3.USD NCCF'!J618,'4.EUR NCCF'!J618,'5.GBP NCCF'!J618,'6.Other(Incld) NCCF'!J618)</f>
        <v>0</v>
      </c>
      <c r="K618" s="150">
        <f>SUM('2.CAD NCCF'!K618,'3.USD NCCF'!K618,'4.EUR NCCF'!K618,'5.GBP NCCF'!K618,'6.Other(Incld) NCCF'!K618)</f>
        <v>0</v>
      </c>
      <c r="L618" s="166">
        <f>SUM('2.CAD NCCF'!L618,'3.USD NCCF'!L618,'4.EUR NCCF'!L618,'5.GBP NCCF'!L618,'6.Other(Incld) NCCF'!L618)</f>
        <v>0</v>
      </c>
      <c r="M618" s="152">
        <f>SUM('2.CAD NCCF'!M618,'3.USD NCCF'!M618,'4.EUR NCCF'!M618,'5.GBP NCCF'!M618,'6.Other(Incld) NCCF'!M618)</f>
        <v>0</v>
      </c>
      <c r="N618" s="152">
        <f>SUM('2.CAD NCCF'!N618,'3.USD NCCF'!N618,'4.EUR NCCF'!N618,'5.GBP NCCF'!N618,'6.Other(Incld) NCCF'!N618)</f>
        <v>0</v>
      </c>
      <c r="O618" s="152">
        <f>SUM('2.CAD NCCF'!O618,'3.USD NCCF'!O618,'4.EUR NCCF'!O618,'5.GBP NCCF'!O618,'6.Other(Incld) NCCF'!O618)</f>
        <v>0</v>
      </c>
      <c r="P618" s="152">
        <f>SUM('2.CAD NCCF'!P618,'3.USD NCCF'!P618,'4.EUR NCCF'!P618,'5.GBP NCCF'!P618,'6.Other(Incld) NCCF'!P618)</f>
        <v>0</v>
      </c>
      <c r="Q618" s="152">
        <f>SUM('2.CAD NCCF'!Q618,'3.USD NCCF'!Q618,'4.EUR NCCF'!Q618,'5.GBP NCCF'!Q618,'6.Other(Incld) NCCF'!Q618)</f>
        <v>0</v>
      </c>
      <c r="R618" s="152">
        <f>SUM('2.CAD NCCF'!R618,'3.USD NCCF'!R618,'4.EUR NCCF'!R618,'5.GBP NCCF'!R618,'6.Other(Incld) NCCF'!R618)</f>
        <v>0</v>
      </c>
      <c r="S618" s="152">
        <f>SUM('2.CAD NCCF'!S618,'3.USD NCCF'!S618,'4.EUR NCCF'!S618,'5.GBP NCCF'!S618,'6.Other(Incld) NCCF'!S618)</f>
        <v>0</v>
      </c>
      <c r="T618" s="152">
        <f>SUM('2.CAD NCCF'!T618,'3.USD NCCF'!T618,'4.EUR NCCF'!T618,'5.GBP NCCF'!T618,'6.Other(Incld) NCCF'!T618)</f>
        <v>0</v>
      </c>
      <c r="U618" s="148">
        <f>SUM('2.CAD NCCF'!U618,'3.USD NCCF'!U618,'4.EUR NCCF'!U618,'5.GBP NCCF'!U618,'6.Other(Incld) NCCF'!U618)</f>
        <v>0</v>
      </c>
      <c r="V618" s="153">
        <f>SUM('2.CAD NCCF'!V618,'3.USD NCCF'!V618,'4.EUR NCCF'!V618,'5.GBP NCCF'!V618,'6.Other(Incld) NCCF'!V618)</f>
        <v>0</v>
      </c>
      <c r="W618" s="209">
        <f>SUM('2.CAD NCCF'!W618,'3.USD NCCF'!W618,'4.EUR NCCF'!W618,'5.GBP NCCF'!W618,'6.Other(Incld) NCCF'!W618)</f>
        <v>0</v>
      </c>
      <c r="Y618" s="326"/>
    </row>
    <row r="619" spans="2:25" x14ac:dyDescent="0.25">
      <c r="B619" s="25"/>
      <c r="C619" s="23"/>
      <c r="D619" s="23"/>
      <c r="E619" s="24" t="s">
        <v>94</v>
      </c>
      <c r="F619" s="24"/>
      <c r="G619" s="68">
        <f t="shared" ref="G619:W619" si="134">SUBTOTAL(9,G620:G621)</f>
        <v>0</v>
      </c>
      <c r="H619" s="69">
        <f t="shared" si="134"/>
        <v>0</v>
      </c>
      <c r="I619" s="65">
        <f t="shared" si="134"/>
        <v>0</v>
      </c>
      <c r="J619" s="65">
        <f t="shared" si="134"/>
        <v>0</v>
      </c>
      <c r="K619" s="66">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29"/>
    </row>
    <row r="620" spans="2:25" outlineLevel="1" x14ac:dyDescent="0.25">
      <c r="B620" s="25"/>
      <c r="C620" s="23"/>
      <c r="D620" s="23"/>
      <c r="E620" s="24"/>
      <c r="F620" s="146" t="s">
        <v>95</v>
      </c>
      <c r="G620" s="160">
        <f>SUM('2.CAD NCCF'!G620,'3.USD NCCF'!G620,'4.EUR NCCF'!G620,'5.GBP NCCF'!G620,'6.Other(Incld) NCCF'!G620)</f>
        <v>0</v>
      </c>
      <c r="H620" s="208">
        <f>SUM('2.CAD NCCF'!H620,'3.USD NCCF'!H620,'4.EUR NCCF'!H620,'5.GBP NCCF'!H620,'6.Other(Incld) NCCF'!H620)</f>
        <v>0</v>
      </c>
      <c r="I620" s="149">
        <f>SUM('2.CAD NCCF'!I620,'3.USD NCCF'!I620,'4.EUR NCCF'!I620,'5.GBP NCCF'!I620,'6.Other(Incld) NCCF'!I620)</f>
        <v>0</v>
      </c>
      <c r="J620" s="149">
        <f>SUM('2.CAD NCCF'!J620,'3.USD NCCF'!J620,'4.EUR NCCF'!J620,'5.GBP NCCF'!J620,'6.Other(Incld) NCCF'!J620)</f>
        <v>0</v>
      </c>
      <c r="K620" s="150">
        <f>SUM('2.CAD NCCF'!K620,'3.USD NCCF'!K620,'4.EUR NCCF'!K620,'5.GBP NCCF'!K620,'6.Other(Incld) NCCF'!K620)</f>
        <v>0</v>
      </c>
      <c r="L620" s="166">
        <f>SUM('2.CAD NCCF'!L620,'3.USD NCCF'!L620,'4.EUR NCCF'!L620,'5.GBP NCCF'!L620,'6.Other(Incld) NCCF'!L620)</f>
        <v>0</v>
      </c>
      <c r="M620" s="152">
        <f>SUM('2.CAD NCCF'!M620,'3.USD NCCF'!M620,'4.EUR NCCF'!M620,'5.GBP NCCF'!M620,'6.Other(Incld) NCCF'!M620)</f>
        <v>0</v>
      </c>
      <c r="N620" s="152">
        <f>SUM('2.CAD NCCF'!N620,'3.USD NCCF'!N620,'4.EUR NCCF'!N620,'5.GBP NCCF'!N620,'6.Other(Incld) NCCF'!N620)</f>
        <v>0</v>
      </c>
      <c r="O620" s="152">
        <f>SUM('2.CAD NCCF'!O620,'3.USD NCCF'!O620,'4.EUR NCCF'!O620,'5.GBP NCCF'!O620,'6.Other(Incld) NCCF'!O620)</f>
        <v>0</v>
      </c>
      <c r="P620" s="152">
        <f>SUM('2.CAD NCCF'!P620,'3.USD NCCF'!P620,'4.EUR NCCF'!P620,'5.GBP NCCF'!P620,'6.Other(Incld) NCCF'!P620)</f>
        <v>0</v>
      </c>
      <c r="Q620" s="152">
        <f>SUM('2.CAD NCCF'!Q620,'3.USD NCCF'!Q620,'4.EUR NCCF'!Q620,'5.GBP NCCF'!Q620,'6.Other(Incld) NCCF'!Q620)</f>
        <v>0</v>
      </c>
      <c r="R620" s="152">
        <f>SUM('2.CAD NCCF'!R620,'3.USD NCCF'!R620,'4.EUR NCCF'!R620,'5.GBP NCCF'!R620,'6.Other(Incld) NCCF'!R620)</f>
        <v>0</v>
      </c>
      <c r="S620" s="152">
        <f>SUM('2.CAD NCCF'!S620,'3.USD NCCF'!S620,'4.EUR NCCF'!S620,'5.GBP NCCF'!S620,'6.Other(Incld) NCCF'!S620)</f>
        <v>0</v>
      </c>
      <c r="T620" s="152">
        <f>SUM('2.CAD NCCF'!T620,'3.USD NCCF'!T620,'4.EUR NCCF'!T620,'5.GBP NCCF'!T620,'6.Other(Incld) NCCF'!T620)</f>
        <v>0</v>
      </c>
      <c r="U620" s="148">
        <f>SUM('2.CAD NCCF'!U620,'3.USD NCCF'!U620,'4.EUR NCCF'!U620,'5.GBP NCCF'!U620,'6.Other(Incld) NCCF'!U620)</f>
        <v>0</v>
      </c>
      <c r="V620" s="153">
        <f>SUM('2.CAD NCCF'!V620,'3.USD NCCF'!V620,'4.EUR NCCF'!V620,'5.GBP NCCF'!V620,'6.Other(Incld) NCCF'!V620)</f>
        <v>0</v>
      </c>
      <c r="W620" s="209">
        <f>SUM('2.CAD NCCF'!W620,'3.USD NCCF'!W620,'4.EUR NCCF'!W620,'5.GBP NCCF'!W620,'6.Other(Incld) NCCF'!W620)</f>
        <v>0</v>
      </c>
      <c r="Y620" s="326"/>
    </row>
    <row r="621" spans="2:25" outlineLevel="1" x14ac:dyDescent="0.25">
      <c r="B621" s="25"/>
      <c r="C621" s="23"/>
      <c r="D621" s="23"/>
      <c r="E621" s="24"/>
      <c r="F621" s="146" t="s">
        <v>96</v>
      </c>
      <c r="G621" s="160">
        <f>SUM('2.CAD NCCF'!G621,'3.USD NCCF'!G621,'4.EUR NCCF'!G621,'5.GBP NCCF'!G621,'6.Other(Incld) NCCF'!G621)</f>
        <v>0</v>
      </c>
      <c r="H621" s="208">
        <f>SUM('2.CAD NCCF'!H621,'3.USD NCCF'!H621,'4.EUR NCCF'!H621,'5.GBP NCCF'!H621,'6.Other(Incld) NCCF'!H621)</f>
        <v>0</v>
      </c>
      <c r="I621" s="149">
        <f>SUM('2.CAD NCCF'!I621,'3.USD NCCF'!I621,'4.EUR NCCF'!I621,'5.GBP NCCF'!I621,'6.Other(Incld) NCCF'!I621)</f>
        <v>0</v>
      </c>
      <c r="J621" s="149">
        <f>SUM('2.CAD NCCF'!J621,'3.USD NCCF'!J621,'4.EUR NCCF'!J621,'5.GBP NCCF'!J621,'6.Other(Incld) NCCF'!J621)</f>
        <v>0</v>
      </c>
      <c r="K621" s="150">
        <f>SUM('2.CAD NCCF'!K621,'3.USD NCCF'!K621,'4.EUR NCCF'!K621,'5.GBP NCCF'!K621,'6.Other(Incld) NCCF'!K621)</f>
        <v>0</v>
      </c>
      <c r="L621" s="166">
        <f>SUM('2.CAD NCCF'!L621,'3.USD NCCF'!L621,'4.EUR NCCF'!L621,'5.GBP NCCF'!L621,'6.Other(Incld) NCCF'!L621)</f>
        <v>0</v>
      </c>
      <c r="M621" s="152">
        <f>SUM('2.CAD NCCF'!M621,'3.USD NCCF'!M621,'4.EUR NCCF'!M621,'5.GBP NCCF'!M621,'6.Other(Incld) NCCF'!M621)</f>
        <v>0</v>
      </c>
      <c r="N621" s="152">
        <f>SUM('2.CAD NCCF'!N621,'3.USD NCCF'!N621,'4.EUR NCCF'!N621,'5.GBP NCCF'!N621,'6.Other(Incld) NCCF'!N621)</f>
        <v>0</v>
      </c>
      <c r="O621" s="152">
        <f>SUM('2.CAD NCCF'!O621,'3.USD NCCF'!O621,'4.EUR NCCF'!O621,'5.GBP NCCF'!O621,'6.Other(Incld) NCCF'!O621)</f>
        <v>0</v>
      </c>
      <c r="P621" s="152">
        <f>SUM('2.CAD NCCF'!P621,'3.USD NCCF'!P621,'4.EUR NCCF'!P621,'5.GBP NCCF'!P621,'6.Other(Incld) NCCF'!P621)</f>
        <v>0</v>
      </c>
      <c r="Q621" s="152">
        <f>SUM('2.CAD NCCF'!Q621,'3.USD NCCF'!Q621,'4.EUR NCCF'!Q621,'5.GBP NCCF'!Q621,'6.Other(Incld) NCCF'!Q621)</f>
        <v>0</v>
      </c>
      <c r="R621" s="152">
        <f>SUM('2.CAD NCCF'!R621,'3.USD NCCF'!R621,'4.EUR NCCF'!R621,'5.GBP NCCF'!R621,'6.Other(Incld) NCCF'!R621)</f>
        <v>0</v>
      </c>
      <c r="S621" s="152">
        <f>SUM('2.CAD NCCF'!S621,'3.USD NCCF'!S621,'4.EUR NCCF'!S621,'5.GBP NCCF'!S621,'6.Other(Incld) NCCF'!S621)</f>
        <v>0</v>
      </c>
      <c r="T621" s="152">
        <f>SUM('2.CAD NCCF'!T621,'3.USD NCCF'!T621,'4.EUR NCCF'!T621,'5.GBP NCCF'!T621,'6.Other(Incld) NCCF'!T621)</f>
        <v>0</v>
      </c>
      <c r="U621" s="148">
        <f>SUM('2.CAD NCCF'!U621,'3.USD NCCF'!U621,'4.EUR NCCF'!U621,'5.GBP NCCF'!U621,'6.Other(Incld) NCCF'!U621)</f>
        <v>0</v>
      </c>
      <c r="V621" s="153">
        <f>SUM('2.CAD NCCF'!V621,'3.USD NCCF'!V621,'4.EUR NCCF'!V621,'5.GBP NCCF'!V621,'6.Other(Incld) NCCF'!V621)</f>
        <v>0</v>
      </c>
      <c r="W621" s="209">
        <f>SUM('2.CAD NCCF'!W621,'3.USD NCCF'!W621,'4.EUR NCCF'!W621,'5.GBP NCCF'!W621,'6.Other(Incld) NCCF'!W621)</f>
        <v>0</v>
      </c>
      <c r="Y621" s="326"/>
    </row>
    <row r="622" spans="2:25" x14ac:dyDescent="0.25">
      <c r="B622" s="25"/>
      <c r="C622" s="23"/>
      <c r="D622" s="23"/>
      <c r="E622" s="24" t="s">
        <v>97</v>
      </c>
      <c r="F622" s="24"/>
      <c r="G622" s="68">
        <f t="shared" ref="G622:W622" si="135">SUBTOTAL(9,G623:G625)</f>
        <v>0</v>
      </c>
      <c r="H622" s="69">
        <f t="shared" si="135"/>
        <v>0</v>
      </c>
      <c r="I622" s="65">
        <f t="shared" si="135"/>
        <v>0</v>
      </c>
      <c r="J622" s="65">
        <f t="shared" si="135"/>
        <v>0</v>
      </c>
      <c r="K622" s="66">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29"/>
    </row>
    <row r="623" spans="2:25" outlineLevel="1" x14ac:dyDescent="0.25">
      <c r="B623" s="25"/>
      <c r="C623" s="23"/>
      <c r="D623" s="23"/>
      <c r="E623" s="24"/>
      <c r="F623" s="146" t="s">
        <v>98</v>
      </c>
      <c r="G623" s="160">
        <f>SUM('2.CAD NCCF'!G623,'3.USD NCCF'!G623,'4.EUR NCCF'!G623,'5.GBP NCCF'!G623,'6.Other(Incld) NCCF'!G623)</f>
        <v>0</v>
      </c>
      <c r="H623" s="208">
        <f>SUM('2.CAD NCCF'!H623,'3.USD NCCF'!H623,'4.EUR NCCF'!H623,'5.GBP NCCF'!H623,'6.Other(Incld) NCCF'!H623)</f>
        <v>0</v>
      </c>
      <c r="I623" s="149">
        <f>SUM('2.CAD NCCF'!I623,'3.USD NCCF'!I623,'4.EUR NCCF'!I623,'5.GBP NCCF'!I623,'6.Other(Incld) NCCF'!I623)</f>
        <v>0</v>
      </c>
      <c r="J623" s="149">
        <f>SUM('2.CAD NCCF'!J623,'3.USD NCCF'!J623,'4.EUR NCCF'!J623,'5.GBP NCCF'!J623,'6.Other(Incld) NCCF'!J623)</f>
        <v>0</v>
      </c>
      <c r="K623" s="150">
        <f>SUM('2.CAD NCCF'!K623,'3.USD NCCF'!K623,'4.EUR NCCF'!K623,'5.GBP NCCF'!K623,'6.Other(Incld) NCCF'!K623)</f>
        <v>0</v>
      </c>
      <c r="L623" s="166">
        <f>SUM('2.CAD NCCF'!L623,'3.USD NCCF'!L623,'4.EUR NCCF'!L623,'5.GBP NCCF'!L623,'6.Other(Incld) NCCF'!L623)</f>
        <v>0</v>
      </c>
      <c r="M623" s="152">
        <f>SUM('2.CAD NCCF'!M623,'3.USD NCCF'!M623,'4.EUR NCCF'!M623,'5.GBP NCCF'!M623,'6.Other(Incld) NCCF'!M623)</f>
        <v>0</v>
      </c>
      <c r="N623" s="152">
        <f>SUM('2.CAD NCCF'!N623,'3.USD NCCF'!N623,'4.EUR NCCF'!N623,'5.GBP NCCF'!N623,'6.Other(Incld) NCCF'!N623)</f>
        <v>0</v>
      </c>
      <c r="O623" s="152">
        <f>SUM('2.CAD NCCF'!O623,'3.USD NCCF'!O623,'4.EUR NCCF'!O623,'5.GBP NCCF'!O623,'6.Other(Incld) NCCF'!O623)</f>
        <v>0</v>
      </c>
      <c r="P623" s="152">
        <f>SUM('2.CAD NCCF'!P623,'3.USD NCCF'!P623,'4.EUR NCCF'!P623,'5.GBP NCCF'!P623,'6.Other(Incld) NCCF'!P623)</f>
        <v>0</v>
      </c>
      <c r="Q623" s="152">
        <f>SUM('2.CAD NCCF'!Q623,'3.USD NCCF'!Q623,'4.EUR NCCF'!Q623,'5.GBP NCCF'!Q623,'6.Other(Incld) NCCF'!Q623)</f>
        <v>0</v>
      </c>
      <c r="R623" s="152">
        <f>SUM('2.CAD NCCF'!R623,'3.USD NCCF'!R623,'4.EUR NCCF'!R623,'5.GBP NCCF'!R623,'6.Other(Incld) NCCF'!R623)</f>
        <v>0</v>
      </c>
      <c r="S623" s="152">
        <f>SUM('2.CAD NCCF'!S623,'3.USD NCCF'!S623,'4.EUR NCCF'!S623,'5.GBP NCCF'!S623,'6.Other(Incld) NCCF'!S623)</f>
        <v>0</v>
      </c>
      <c r="T623" s="152">
        <f>SUM('2.CAD NCCF'!T623,'3.USD NCCF'!T623,'4.EUR NCCF'!T623,'5.GBP NCCF'!T623,'6.Other(Incld) NCCF'!T623)</f>
        <v>0</v>
      </c>
      <c r="U623" s="148">
        <f>SUM('2.CAD NCCF'!U623,'3.USD NCCF'!U623,'4.EUR NCCF'!U623,'5.GBP NCCF'!U623,'6.Other(Incld) NCCF'!U623)</f>
        <v>0</v>
      </c>
      <c r="V623" s="153">
        <f>SUM('2.CAD NCCF'!V623,'3.USD NCCF'!V623,'4.EUR NCCF'!V623,'5.GBP NCCF'!V623,'6.Other(Incld) NCCF'!V623)</f>
        <v>0</v>
      </c>
      <c r="W623" s="209">
        <f>SUM('2.CAD NCCF'!W623,'3.USD NCCF'!W623,'4.EUR NCCF'!W623,'5.GBP NCCF'!W623,'6.Other(Incld) NCCF'!W623)</f>
        <v>0</v>
      </c>
      <c r="Y623" s="326"/>
    </row>
    <row r="624" spans="2:25" outlineLevel="1" x14ac:dyDescent="0.25">
      <c r="B624" s="25"/>
      <c r="C624" s="23"/>
      <c r="D624" s="23"/>
      <c r="E624" s="24"/>
      <c r="F624" s="146" t="s">
        <v>99</v>
      </c>
      <c r="G624" s="160">
        <f>SUM('2.CAD NCCF'!G624,'3.USD NCCF'!G624,'4.EUR NCCF'!G624,'5.GBP NCCF'!G624,'6.Other(Incld) NCCF'!G624)</f>
        <v>0</v>
      </c>
      <c r="H624" s="208">
        <f>SUM('2.CAD NCCF'!H624,'3.USD NCCF'!H624,'4.EUR NCCF'!H624,'5.GBP NCCF'!H624,'6.Other(Incld) NCCF'!H624)</f>
        <v>0</v>
      </c>
      <c r="I624" s="149">
        <f>SUM('2.CAD NCCF'!I624,'3.USD NCCF'!I624,'4.EUR NCCF'!I624,'5.GBP NCCF'!I624,'6.Other(Incld) NCCF'!I624)</f>
        <v>0</v>
      </c>
      <c r="J624" s="149">
        <f>SUM('2.CAD NCCF'!J624,'3.USD NCCF'!J624,'4.EUR NCCF'!J624,'5.GBP NCCF'!J624,'6.Other(Incld) NCCF'!J624)</f>
        <v>0</v>
      </c>
      <c r="K624" s="150">
        <f>SUM('2.CAD NCCF'!K624,'3.USD NCCF'!K624,'4.EUR NCCF'!K624,'5.GBP NCCF'!K624,'6.Other(Incld) NCCF'!K624)</f>
        <v>0</v>
      </c>
      <c r="L624" s="166">
        <f>SUM('2.CAD NCCF'!L624,'3.USD NCCF'!L624,'4.EUR NCCF'!L624,'5.GBP NCCF'!L624,'6.Other(Incld) NCCF'!L624)</f>
        <v>0</v>
      </c>
      <c r="M624" s="152">
        <f>SUM('2.CAD NCCF'!M624,'3.USD NCCF'!M624,'4.EUR NCCF'!M624,'5.GBP NCCF'!M624,'6.Other(Incld) NCCF'!M624)</f>
        <v>0</v>
      </c>
      <c r="N624" s="152">
        <f>SUM('2.CAD NCCF'!N624,'3.USD NCCF'!N624,'4.EUR NCCF'!N624,'5.GBP NCCF'!N624,'6.Other(Incld) NCCF'!N624)</f>
        <v>0</v>
      </c>
      <c r="O624" s="152">
        <f>SUM('2.CAD NCCF'!O624,'3.USD NCCF'!O624,'4.EUR NCCF'!O624,'5.GBP NCCF'!O624,'6.Other(Incld) NCCF'!O624)</f>
        <v>0</v>
      </c>
      <c r="P624" s="152">
        <f>SUM('2.CAD NCCF'!P624,'3.USD NCCF'!P624,'4.EUR NCCF'!P624,'5.GBP NCCF'!P624,'6.Other(Incld) NCCF'!P624)</f>
        <v>0</v>
      </c>
      <c r="Q624" s="152">
        <f>SUM('2.CAD NCCF'!Q624,'3.USD NCCF'!Q624,'4.EUR NCCF'!Q624,'5.GBP NCCF'!Q624,'6.Other(Incld) NCCF'!Q624)</f>
        <v>0</v>
      </c>
      <c r="R624" s="152">
        <f>SUM('2.CAD NCCF'!R624,'3.USD NCCF'!R624,'4.EUR NCCF'!R624,'5.GBP NCCF'!R624,'6.Other(Incld) NCCF'!R624)</f>
        <v>0</v>
      </c>
      <c r="S624" s="152">
        <f>SUM('2.CAD NCCF'!S624,'3.USD NCCF'!S624,'4.EUR NCCF'!S624,'5.GBP NCCF'!S624,'6.Other(Incld) NCCF'!S624)</f>
        <v>0</v>
      </c>
      <c r="T624" s="152">
        <f>SUM('2.CAD NCCF'!T624,'3.USD NCCF'!T624,'4.EUR NCCF'!T624,'5.GBP NCCF'!T624,'6.Other(Incld) NCCF'!T624)</f>
        <v>0</v>
      </c>
      <c r="U624" s="148">
        <f>SUM('2.CAD NCCF'!U624,'3.USD NCCF'!U624,'4.EUR NCCF'!U624,'5.GBP NCCF'!U624,'6.Other(Incld) NCCF'!U624)</f>
        <v>0</v>
      </c>
      <c r="V624" s="153">
        <f>SUM('2.CAD NCCF'!V624,'3.USD NCCF'!V624,'4.EUR NCCF'!V624,'5.GBP NCCF'!V624,'6.Other(Incld) NCCF'!V624)</f>
        <v>0</v>
      </c>
      <c r="W624" s="209">
        <f>SUM('2.CAD NCCF'!W624,'3.USD NCCF'!W624,'4.EUR NCCF'!W624,'5.GBP NCCF'!W624,'6.Other(Incld) NCCF'!W624)</f>
        <v>0</v>
      </c>
      <c r="Y624" s="326"/>
    </row>
    <row r="625" spans="2:25" outlineLevel="1" x14ac:dyDescent="0.25">
      <c r="B625" s="25"/>
      <c r="C625" s="23"/>
      <c r="D625" s="23"/>
      <c r="E625" s="24"/>
      <c r="F625" s="146" t="s">
        <v>100</v>
      </c>
      <c r="G625" s="160">
        <f>SUM('2.CAD NCCF'!G625,'3.USD NCCF'!G625,'4.EUR NCCF'!G625,'5.GBP NCCF'!G625,'6.Other(Incld) NCCF'!G625)</f>
        <v>0</v>
      </c>
      <c r="H625" s="208">
        <f>SUM('2.CAD NCCF'!H625,'3.USD NCCF'!H625,'4.EUR NCCF'!H625,'5.GBP NCCF'!H625,'6.Other(Incld) NCCF'!H625)</f>
        <v>0</v>
      </c>
      <c r="I625" s="149">
        <f>SUM('2.CAD NCCF'!I625,'3.USD NCCF'!I625,'4.EUR NCCF'!I625,'5.GBP NCCF'!I625,'6.Other(Incld) NCCF'!I625)</f>
        <v>0</v>
      </c>
      <c r="J625" s="149">
        <f>SUM('2.CAD NCCF'!J625,'3.USD NCCF'!J625,'4.EUR NCCF'!J625,'5.GBP NCCF'!J625,'6.Other(Incld) NCCF'!J625)</f>
        <v>0</v>
      </c>
      <c r="K625" s="150">
        <f>SUM('2.CAD NCCF'!K625,'3.USD NCCF'!K625,'4.EUR NCCF'!K625,'5.GBP NCCF'!K625,'6.Other(Incld) NCCF'!K625)</f>
        <v>0</v>
      </c>
      <c r="L625" s="166">
        <f>SUM('2.CAD NCCF'!L625,'3.USD NCCF'!L625,'4.EUR NCCF'!L625,'5.GBP NCCF'!L625,'6.Other(Incld) NCCF'!L625)</f>
        <v>0</v>
      </c>
      <c r="M625" s="152">
        <f>SUM('2.CAD NCCF'!M625,'3.USD NCCF'!M625,'4.EUR NCCF'!M625,'5.GBP NCCF'!M625,'6.Other(Incld) NCCF'!M625)</f>
        <v>0</v>
      </c>
      <c r="N625" s="152">
        <f>SUM('2.CAD NCCF'!N625,'3.USD NCCF'!N625,'4.EUR NCCF'!N625,'5.GBP NCCF'!N625,'6.Other(Incld) NCCF'!N625)</f>
        <v>0</v>
      </c>
      <c r="O625" s="152">
        <f>SUM('2.CAD NCCF'!O625,'3.USD NCCF'!O625,'4.EUR NCCF'!O625,'5.GBP NCCF'!O625,'6.Other(Incld) NCCF'!O625)</f>
        <v>0</v>
      </c>
      <c r="P625" s="152">
        <f>SUM('2.CAD NCCF'!P625,'3.USD NCCF'!P625,'4.EUR NCCF'!P625,'5.GBP NCCF'!P625,'6.Other(Incld) NCCF'!P625)</f>
        <v>0</v>
      </c>
      <c r="Q625" s="152">
        <f>SUM('2.CAD NCCF'!Q625,'3.USD NCCF'!Q625,'4.EUR NCCF'!Q625,'5.GBP NCCF'!Q625,'6.Other(Incld) NCCF'!Q625)</f>
        <v>0</v>
      </c>
      <c r="R625" s="152">
        <f>SUM('2.CAD NCCF'!R625,'3.USD NCCF'!R625,'4.EUR NCCF'!R625,'5.GBP NCCF'!R625,'6.Other(Incld) NCCF'!R625)</f>
        <v>0</v>
      </c>
      <c r="S625" s="152">
        <f>SUM('2.CAD NCCF'!S625,'3.USD NCCF'!S625,'4.EUR NCCF'!S625,'5.GBP NCCF'!S625,'6.Other(Incld) NCCF'!S625)</f>
        <v>0</v>
      </c>
      <c r="T625" s="152">
        <f>SUM('2.CAD NCCF'!T625,'3.USD NCCF'!T625,'4.EUR NCCF'!T625,'5.GBP NCCF'!T625,'6.Other(Incld) NCCF'!T625)</f>
        <v>0</v>
      </c>
      <c r="U625" s="148">
        <f>SUM('2.CAD NCCF'!U625,'3.USD NCCF'!U625,'4.EUR NCCF'!U625,'5.GBP NCCF'!U625,'6.Other(Incld) NCCF'!U625)</f>
        <v>0</v>
      </c>
      <c r="V625" s="153">
        <f>SUM('2.CAD NCCF'!V625,'3.USD NCCF'!V625,'4.EUR NCCF'!V625,'5.GBP NCCF'!V625,'6.Other(Incld) NCCF'!V625)</f>
        <v>0</v>
      </c>
      <c r="W625" s="209">
        <f>SUM('2.CAD NCCF'!W625,'3.USD NCCF'!W625,'4.EUR NCCF'!W625,'5.GBP NCCF'!W625,'6.Other(Incld) NCCF'!W625)</f>
        <v>0</v>
      </c>
      <c r="Y625" s="326"/>
    </row>
    <row r="626" spans="2:25" x14ac:dyDescent="0.25">
      <c r="B626" s="25"/>
      <c r="C626" s="23"/>
      <c r="D626" s="23" t="s">
        <v>101</v>
      </c>
      <c r="E626" s="24"/>
      <c r="F626" s="24"/>
      <c r="G626" s="68"/>
      <c r="H626" s="69"/>
      <c r="I626" s="65"/>
      <c r="J626" s="65"/>
      <c r="K626" s="65"/>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6">SUBTOTAL(9,G628:G629)</f>
        <v>0</v>
      </c>
      <c r="H627" s="69">
        <f t="shared" si="136"/>
        <v>0</v>
      </c>
      <c r="I627" s="65">
        <f t="shared" si="136"/>
        <v>0</v>
      </c>
      <c r="J627" s="65">
        <f t="shared" si="136"/>
        <v>0</v>
      </c>
      <c r="K627" s="66">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21"/>
    </row>
    <row r="628" spans="2:25" outlineLevel="1" x14ac:dyDescent="0.25">
      <c r="B628" s="25"/>
      <c r="C628" s="23"/>
      <c r="D628" s="23"/>
      <c r="E628" s="24"/>
      <c r="F628" s="146" t="s">
        <v>103</v>
      </c>
      <c r="G628" s="160">
        <f>SUM('2.CAD NCCF'!G628,'3.USD NCCF'!G628,'4.EUR NCCF'!G628,'5.GBP NCCF'!G628,'6.Other(Incld) NCCF'!G628)</f>
        <v>0</v>
      </c>
      <c r="H628" s="208">
        <f>SUM('2.CAD NCCF'!H628,'3.USD NCCF'!H628,'4.EUR NCCF'!H628,'5.GBP NCCF'!H628,'6.Other(Incld) NCCF'!H628)</f>
        <v>0</v>
      </c>
      <c r="I628" s="149">
        <f>SUM('2.CAD NCCF'!I628,'3.USD NCCF'!I628,'4.EUR NCCF'!I628,'5.GBP NCCF'!I628,'6.Other(Incld) NCCF'!I628)</f>
        <v>0</v>
      </c>
      <c r="J628" s="149">
        <f>SUM('2.CAD NCCF'!J628,'3.USD NCCF'!J628,'4.EUR NCCF'!J628,'5.GBP NCCF'!J628,'6.Other(Incld) NCCF'!J628)</f>
        <v>0</v>
      </c>
      <c r="K628" s="150">
        <f>SUM('2.CAD NCCF'!K628,'3.USD NCCF'!K628,'4.EUR NCCF'!K628,'5.GBP NCCF'!K628,'6.Other(Incld) NCCF'!K628)</f>
        <v>0</v>
      </c>
      <c r="L628" s="166">
        <f>SUM('2.CAD NCCF'!L628,'3.USD NCCF'!L628,'4.EUR NCCF'!L628,'5.GBP NCCF'!L628,'6.Other(Incld) NCCF'!L628)</f>
        <v>0</v>
      </c>
      <c r="M628" s="152">
        <f>SUM('2.CAD NCCF'!M628,'3.USD NCCF'!M628,'4.EUR NCCF'!M628,'5.GBP NCCF'!M628,'6.Other(Incld) NCCF'!M628)</f>
        <v>0</v>
      </c>
      <c r="N628" s="152">
        <f>SUM('2.CAD NCCF'!N628,'3.USD NCCF'!N628,'4.EUR NCCF'!N628,'5.GBP NCCF'!N628,'6.Other(Incld) NCCF'!N628)</f>
        <v>0</v>
      </c>
      <c r="O628" s="152">
        <f>SUM('2.CAD NCCF'!O628,'3.USD NCCF'!O628,'4.EUR NCCF'!O628,'5.GBP NCCF'!O628,'6.Other(Incld) NCCF'!O628)</f>
        <v>0</v>
      </c>
      <c r="P628" s="152">
        <f>SUM('2.CAD NCCF'!P628,'3.USD NCCF'!P628,'4.EUR NCCF'!P628,'5.GBP NCCF'!P628,'6.Other(Incld) NCCF'!P628)</f>
        <v>0</v>
      </c>
      <c r="Q628" s="152">
        <f>SUM('2.CAD NCCF'!Q628,'3.USD NCCF'!Q628,'4.EUR NCCF'!Q628,'5.GBP NCCF'!Q628,'6.Other(Incld) NCCF'!Q628)</f>
        <v>0</v>
      </c>
      <c r="R628" s="152">
        <f>SUM('2.CAD NCCF'!R628,'3.USD NCCF'!R628,'4.EUR NCCF'!R628,'5.GBP NCCF'!R628,'6.Other(Incld) NCCF'!R628)</f>
        <v>0</v>
      </c>
      <c r="S628" s="152">
        <f>SUM('2.CAD NCCF'!S628,'3.USD NCCF'!S628,'4.EUR NCCF'!S628,'5.GBP NCCF'!S628,'6.Other(Incld) NCCF'!S628)</f>
        <v>0</v>
      </c>
      <c r="T628" s="152">
        <f>SUM('2.CAD NCCF'!T628,'3.USD NCCF'!T628,'4.EUR NCCF'!T628,'5.GBP NCCF'!T628,'6.Other(Incld) NCCF'!T628)</f>
        <v>0</v>
      </c>
      <c r="U628" s="148">
        <f>SUM('2.CAD NCCF'!U628,'3.USD NCCF'!U628,'4.EUR NCCF'!U628,'5.GBP NCCF'!U628,'6.Other(Incld) NCCF'!U628)</f>
        <v>0</v>
      </c>
      <c r="V628" s="153">
        <f>SUM('2.CAD NCCF'!V628,'3.USD NCCF'!V628,'4.EUR NCCF'!V628,'5.GBP NCCF'!V628,'6.Other(Incld) NCCF'!V628)</f>
        <v>0</v>
      </c>
      <c r="W628" s="209">
        <f>SUM('2.CAD NCCF'!W628,'3.USD NCCF'!W628,'4.EUR NCCF'!W628,'5.GBP NCCF'!W628,'6.Other(Incld) NCCF'!W628)</f>
        <v>0</v>
      </c>
      <c r="Y628" s="326"/>
    </row>
    <row r="629" spans="2:25" outlineLevel="1" x14ac:dyDescent="0.25">
      <c r="B629" s="25"/>
      <c r="C629" s="23"/>
      <c r="D629" s="23"/>
      <c r="E629" s="24"/>
      <c r="F629" s="146" t="s">
        <v>104</v>
      </c>
      <c r="G629" s="160">
        <f>SUM('2.CAD NCCF'!G629,'3.USD NCCF'!G629,'4.EUR NCCF'!G629,'5.GBP NCCF'!G629,'6.Other(Incld) NCCF'!G629)</f>
        <v>0</v>
      </c>
      <c r="H629" s="208">
        <f>SUM('2.CAD NCCF'!H629,'3.USD NCCF'!H629,'4.EUR NCCF'!H629,'5.GBP NCCF'!H629,'6.Other(Incld) NCCF'!H629)</f>
        <v>0</v>
      </c>
      <c r="I629" s="149">
        <f>SUM('2.CAD NCCF'!I629,'3.USD NCCF'!I629,'4.EUR NCCF'!I629,'5.GBP NCCF'!I629,'6.Other(Incld) NCCF'!I629)</f>
        <v>0</v>
      </c>
      <c r="J629" s="149">
        <f>SUM('2.CAD NCCF'!J629,'3.USD NCCF'!J629,'4.EUR NCCF'!J629,'5.GBP NCCF'!J629,'6.Other(Incld) NCCF'!J629)</f>
        <v>0</v>
      </c>
      <c r="K629" s="150">
        <f>SUM('2.CAD NCCF'!K629,'3.USD NCCF'!K629,'4.EUR NCCF'!K629,'5.GBP NCCF'!K629,'6.Other(Incld) NCCF'!K629)</f>
        <v>0</v>
      </c>
      <c r="L629" s="166">
        <f>SUM('2.CAD NCCF'!L629,'3.USD NCCF'!L629,'4.EUR NCCF'!L629,'5.GBP NCCF'!L629,'6.Other(Incld) NCCF'!L629)</f>
        <v>0</v>
      </c>
      <c r="M629" s="152">
        <f>SUM('2.CAD NCCF'!M629,'3.USD NCCF'!M629,'4.EUR NCCF'!M629,'5.GBP NCCF'!M629,'6.Other(Incld) NCCF'!M629)</f>
        <v>0</v>
      </c>
      <c r="N629" s="152">
        <f>SUM('2.CAD NCCF'!N629,'3.USD NCCF'!N629,'4.EUR NCCF'!N629,'5.GBP NCCF'!N629,'6.Other(Incld) NCCF'!N629)</f>
        <v>0</v>
      </c>
      <c r="O629" s="152">
        <f>SUM('2.CAD NCCF'!O629,'3.USD NCCF'!O629,'4.EUR NCCF'!O629,'5.GBP NCCF'!O629,'6.Other(Incld) NCCF'!O629)</f>
        <v>0</v>
      </c>
      <c r="P629" s="152">
        <f>SUM('2.CAD NCCF'!P629,'3.USD NCCF'!P629,'4.EUR NCCF'!P629,'5.GBP NCCF'!P629,'6.Other(Incld) NCCF'!P629)</f>
        <v>0</v>
      </c>
      <c r="Q629" s="152">
        <f>SUM('2.CAD NCCF'!Q629,'3.USD NCCF'!Q629,'4.EUR NCCF'!Q629,'5.GBP NCCF'!Q629,'6.Other(Incld) NCCF'!Q629)</f>
        <v>0</v>
      </c>
      <c r="R629" s="152">
        <f>SUM('2.CAD NCCF'!R629,'3.USD NCCF'!R629,'4.EUR NCCF'!R629,'5.GBP NCCF'!R629,'6.Other(Incld) NCCF'!R629)</f>
        <v>0</v>
      </c>
      <c r="S629" s="152">
        <f>SUM('2.CAD NCCF'!S629,'3.USD NCCF'!S629,'4.EUR NCCF'!S629,'5.GBP NCCF'!S629,'6.Other(Incld) NCCF'!S629)</f>
        <v>0</v>
      </c>
      <c r="T629" s="152">
        <f>SUM('2.CAD NCCF'!T629,'3.USD NCCF'!T629,'4.EUR NCCF'!T629,'5.GBP NCCF'!T629,'6.Other(Incld) NCCF'!T629)</f>
        <v>0</v>
      </c>
      <c r="U629" s="148">
        <f>SUM('2.CAD NCCF'!U629,'3.USD NCCF'!U629,'4.EUR NCCF'!U629,'5.GBP NCCF'!U629,'6.Other(Incld) NCCF'!U629)</f>
        <v>0</v>
      </c>
      <c r="V629" s="153">
        <f>SUM('2.CAD NCCF'!V629,'3.USD NCCF'!V629,'4.EUR NCCF'!V629,'5.GBP NCCF'!V629,'6.Other(Incld) NCCF'!V629)</f>
        <v>0</v>
      </c>
      <c r="W629" s="209">
        <f>SUM('2.CAD NCCF'!W629,'3.USD NCCF'!W629,'4.EUR NCCF'!W629,'5.GBP NCCF'!W629,'6.Other(Incld) NCCF'!W629)</f>
        <v>0</v>
      </c>
      <c r="Y629" s="326"/>
    </row>
    <row r="630" spans="2:25" x14ac:dyDescent="0.25">
      <c r="B630" s="25"/>
      <c r="C630" s="23"/>
      <c r="D630" s="23"/>
      <c r="E630" s="24" t="s">
        <v>105</v>
      </c>
      <c r="F630" s="24"/>
      <c r="G630" s="68">
        <f t="shared" ref="G630:W630" si="137">SUBTOTAL(9,G631:G632)</f>
        <v>0</v>
      </c>
      <c r="H630" s="69">
        <f t="shared" si="137"/>
        <v>0</v>
      </c>
      <c r="I630" s="65">
        <f t="shared" si="137"/>
        <v>0</v>
      </c>
      <c r="J630" s="65">
        <f t="shared" si="137"/>
        <v>0</v>
      </c>
      <c r="K630" s="66">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29"/>
    </row>
    <row r="631" spans="2:25" outlineLevel="1" x14ac:dyDescent="0.25">
      <c r="B631" s="25"/>
      <c r="C631" s="23"/>
      <c r="D631" s="23"/>
      <c r="E631" s="24"/>
      <c r="F631" s="146" t="s">
        <v>106</v>
      </c>
      <c r="G631" s="160">
        <f>SUM('2.CAD NCCF'!G631,'3.USD NCCF'!G631,'4.EUR NCCF'!G631,'5.GBP NCCF'!G631,'6.Other(Incld) NCCF'!G631)</f>
        <v>0</v>
      </c>
      <c r="H631" s="208">
        <f>SUM('2.CAD NCCF'!H631,'3.USD NCCF'!H631,'4.EUR NCCF'!H631,'5.GBP NCCF'!H631,'6.Other(Incld) NCCF'!H631)</f>
        <v>0</v>
      </c>
      <c r="I631" s="149">
        <f>SUM('2.CAD NCCF'!I631,'3.USD NCCF'!I631,'4.EUR NCCF'!I631,'5.GBP NCCF'!I631,'6.Other(Incld) NCCF'!I631)</f>
        <v>0</v>
      </c>
      <c r="J631" s="149">
        <f>SUM('2.CAD NCCF'!J631,'3.USD NCCF'!J631,'4.EUR NCCF'!J631,'5.GBP NCCF'!J631,'6.Other(Incld) NCCF'!J631)</f>
        <v>0</v>
      </c>
      <c r="K631" s="150">
        <f>SUM('2.CAD NCCF'!K631,'3.USD NCCF'!K631,'4.EUR NCCF'!K631,'5.GBP NCCF'!K631,'6.Other(Incld) NCCF'!K631)</f>
        <v>0</v>
      </c>
      <c r="L631" s="166">
        <f>SUM('2.CAD NCCF'!L631,'3.USD NCCF'!L631,'4.EUR NCCF'!L631,'5.GBP NCCF'!L631,'6.Other(Incld) NCCF'!L631)</f>
        <v>0</v>
      </c>
      <c r="M631" s="169">
        <f>SUM('2.CAD NCCF'!M631,'3.USD NCCF'!M631,'4.EUR NCCF'!M631,'5.GBP NCCF'!M631,'6.Other(Incld) NCCF'!M631)</f>
        <v>0</v>
      </c>
      <c r="N631" s="169">
        <f>SUM('2.CAD NCCF'!N631,'3.USD NCCF'!N631,'4.EUR NCCF'!N631,'5.GBP NCCF'!N631,'6.Other(Incld) NCCF'!N631)</f>
        <v>0</v>
      </c>
      <c r="O631" s="169">
        <f>SUM('2.CAD NCCF'!O631,'3.USD NCCF'!O631,'4.EUR NCCF'!O631,'5.GBP NCCF'!O631,'6.Other(Incld) NCCF'!O631)</f>
        <v>0</v>
      </c>
      <c r="P631" s="169">
        <f>SUM('2.CAD NCCF'!P631,'3.USD NCCF'!P631,'4.EUR NCCF'!P631,'5.GBP NCCF'!P631,'6.Other(Incld) NCCF'!P631)</f>
        <v>0</v>
      </c>
      <c r="Q631" s="169">
        <f>SUM('2.CAD NCCF'!Q631,'3.USD NCCF'!Q631,'4.EUR NCCF'!Q631,'5.GBP NCCF'!Q631,'6.Other(Incld) NCCF'!Q631)</f>
        <v>0</v>
      </c>
      <c r="R631" s="169">
        <f>SUM('2.CAD NCCF'!R631,'3.USD NCCF'!R631,'4.EUR NCCF'!R631,'5.GBP NCCF'!R631,'6.Other(Incld) NCCF'!R631)</f>
        <v>0</v>
      </c>
      <c r="S631" s="169">
        <f>SUM('2.CAD NCCF'!S631,'3.USD NCCF'!S631,'4.EUR NCCF'!S631,'5.GBP NCCF'!S631,'6.Other(Incld) NCCF'!S631)</f>
        <v>0</v>
      </c>
      <c r="T631" s="169">
        <f>SUM('2.CAD NCCF'!T631,'3.USD NCCF'!T631,'4.EUR NCCF'!T631,'5.GBP NCCF'!T631,'6.Other(Incld) NCCF'!T631)</f>
        <v>0</v>
      </c>
      <c r="U631" s="148">
        <f>SUM('2.CAD NCCF'!U631,'3.USD NCCF'!U631,'4.EUR NCCF'!U631,'5.GBP NCCF'!U631,'6.Other(Incld) NCCF'!U631)</f>
        <v>0</v>
      </c>
      <c r="V631" s="153">
        <f>SUM('2.CAD NCCF'!V631,'3.USD NCCF'!V631,'4.EUR NCCF'!V631,'5.GBP NCCF'!V631,'6.Other(Incld) NCCF'!V631)</f>
        <v>0</v>
      </c>
      <c r="W631" s="209">
        <f>SUM('2.CAD NCCF'!W631,'3.USD NCCF'!W631,'4.EUR NCCF'!W631,'5.GBP NCCF'!W631,'6.Other(Incld) NCCF'!W631)</f>
        <v>0</v>
      </c>
      <c r="Y631" s="326"/>
    </row>
    <row r="632" spans="2:25" outlineLevel="1" x14ac:dyDescent="0.25">
      <c r="B632" s="25"/>
      <c r="C632" s="23"/>
      <c r="D632" s="23"/>
      <c r="E632" s="24"/>
      <c r="F632" s="146" t="s">
        <v>107</v>
      </c>
      <c r="G632" s="160">
        <f>SUM('2.CAD NCCF'!G632,'3.USD NCCF'!G632,'4.EUR NCCF'!G632,'5.GBP NCCF'!G632,'6.Other(Incld) NCCF'!G632)</f>
        <v>0</v>
      </c>
      <c r="H632" s="208">
        <f>SUM('2.CAD NCCF'!H632,'3.USD NCCF'!H632,'4.EUR NCCF'!H632,'5.GBP NCCF'!H632,'6.Other(Incld) NCCF'!H632)</f>
        <v>0</v>
      </c>
      <c r="I632" s="149">
        <f>SUM('2.CAD NCCF'!I632,'3.USD NCCF'!I632,'4.EUR NCCF'!I632,'5.GBP NCCF'!I632,'6.Other(Incld) NCCF'!I632)</f>
        <v>0</v>
      </c>
      <c r="J632" s="149">
        <f>SUM('2.CAD NCCF'!J632,'3.USD NCCF'!J632,'4.EUR NCCF'!J632,'5.GBP NCCF'!J632,'6.Other(Incld) NCCF'!J632)</f>
        <v>0</v>
      </c>
      <c r="K632" s="150">
        <f>SUM('2.CAD NCCF'!K632,'3.USD NCCF'!K632,'4.EUR NCCF'!K632,'5.GBP NCCF'!K632,'6.Other(Incld) NCCF'!K632)</f>
        <v>0</v>
      </c>
      <c r="L632" s="166">
        <f>SUM('2.CAD NCCF'!L632,'3.USD NCCF'!L632,'4.EUR NCCF'!L632,'5.GBP NCCF'!L632,'6.Other(Incld) NCCF'!L632)</f>
        <v>0</v>
      </c>
      <c r="M632" s="152">
        <f>SUM('2.CAD NCCF'!M632,'3.USD NCCF'!M632,'4.EUR NCCF'!M632,'5.GBP NCCF'!M632,'6.Other(Incld) NCCF'!M632)</f>
        <v>0</v>
      </c>
      <c r="N632" s="152">
        <f>SUM('2.CAD NCCF'!N632,'3.USD NCCF'!N632,'4.EUR NCCF'!N632,'5.GBP NCCF'!N632,'6.Other(Incld) NCCF'!N632)</f>
        <v>0</v>
      </c>
      <c r="O632" s="152">
        <f>SUM('2.CAD NCCF'!O632,'3.USD NCCF'!O632,'4.EUR NCCF'!O632,'5.GBP NCCF'!O632,'6.Other(Incld) NCCF'!O632)</f>
        <v>0</v>
      </c>
      <c r="P632" s="152">
        <f>SUM('2.CAD NCCF'!P632,'3.USD NCCF'!P632,'4.EUR NCCF'!P632,'5.GBP NCCF'!P632,'6.Other(Incld) NCCF'!P632)</f>
        <v>0</v>
      </c>
      <c r="Q632" s="152">
        <f>SUM('2.CAD NCCF'!Q632,'3.USD NCCF'!Q632,'4.EUR NCCF'!Q632,'5.GBP NCCF'!Q632,'6.Other(Incld) NCCF'!Q632)</f>
        <v>0</v>
      </c>
      <c r="R632" s="152">
        <f>SUM('2.CAD NCCF'!R632,'3.USD NCCF'!R632,'4.EUR NCCF'!R632,'5.GBP NCCF'!R632,'6.Other(Incld) NCCF'!R632)</f>
        <v>0</v>
      </c>
      <c r="S632" s="152">
        <f>SUM('2.CAD NCCF'!S632,'3.USD NCCF'!S632,'4.EUR NCCF'!S632,'5.GBP NCCF'!S632,'6.Other(Incld) NCCF'!S632)</f>
        <v>0</v>
      </c>
      <c r="T632" s="152">
        <f>SUM('2.CAD NCCF'!T632,'3.USD NCCF'!T632,'4.EUR NCCF'!T632,'5.GBP NCCF'!T632,'6.Other(Incld) NCCF'!T632)</f>
        <v>0</v>
      </c>
      <c r="U632" s="148">
        <f>SUM('2.CAD NCCF'!U632,'3.USD NCCF'!U632,'4.EUR NCCF'!U632,'5.GBP NCCF'!U632,'6.Other(Incld) NCCF'!U632)</f>
        <v>0</v>
      </c>
      <c r="V632" s="153">
        <f>SUM('2.CAD NCCF'!V632,'3.USD NCCF'!V632,'4.EUR NCCF'!V632,'5.GBP NCCF'!V632,'6.Other(Incld) NCCF'!V632)</f>
        <v>0</v>
      </c>
      <c r="W632" s="209">
        <f>SUM('2.CAD NCCF'!W632,'3.USD NCCF'!W632,'4.EUR NCCF'!W632,'5.GBP NCCF'!W632,'6.Other(Incld) NCCF'!W632)</f>
        <v>0</v>
      </c>
      <c r="Y632" s="326"/>
    </row>
    <row r="633" spans="2:25" x14ac:dyDescent="0.25">
      <c r="B633" s="25"/>
      <c r="C633" s="23"/>
      <c r="D633" s="23"/>
      <c r="E633" s="24" t="s">
        <v>108</v>
      </c>
      <c r="F633" s="24"/>
      <c r="G633" s="68">
        <f t="shared" ref="G633:W633" si="138">SUBTOTAL(9,G634:G635)</f>
        <v>0</v>
      </c>
      <c r="H633" s="69">
        <f t="shared" si="138"/>
        <v>0</v>
      </c>
      <c r="I633" s="65">
        <f t="shared" si="138"/>
        <v>0</v>
      </c>
      <c r="J633" s="65">
        <f t="shared" si="138"/>
        <v>0</v>
      </c>
      <c r="K633" s="66">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29"/>
    </row>
    <row r="634" spans="2:25" outlineLevel="1" x14ac:dyDescent="0.25">
      <c r="B634" s="25"/>
      <c r="C634" s="23"/>
      <c r="D634" s="23"/>
      <c r="E634" s="24"/>
      <c r="F634" s="146" t="s">
        <v>109</v>
      </c>
      <c r="G634" s="160">
        <f>SUM('2.CAD NCCF'!G634,'3.USD NCCF'!G634,'4.EUR NCCF'!G634,'5.GBP NCCF'!G634,'6.Other(Incld) NCCF'!G634)</f>
        <v>0</v>
      </c>
      <c r="H634" s="208">
        <f>SUM('2.CAD NCCF'!H634,'3.USD NCCF'!H634,'4.EUR NCCF'!H634,'5.GBP NCCF'!H634,'6.Other(Incld) NCCF'!H634)</f>
        <v>0</v>
      </c>
      <c r="I634" s="149">
        <f>SUM('2.CAD NCCF'!I634,'3.USD NCCF'!I634,'4.EUR NCCF'!I634,'5.GBP NCCF'!I634,'6.Other(Incld) NCCF'!I634)</f>
        <v>0</v>
      </c>
      <c r="J634" s="149">
        <f>SUM('2.CAD NCCF'!J634,'3.USD NCCF'!J634,'4.EUR NCCF'!J634,'5.GBP NCCF'!J634,'6.Other(Incld) NCCF'!J634)</f>
        <v>0</v>
      </c>
      <c r="K634" s="150">
        <f>SUM('2.CAD NCCF'!K634,'3.USD NCCF'!K634,'4.EUR NCCF'!K634,'5.GBP NCCF'!K634,'6.Other(Incld) NCCF'!K634)</f>
        <v>0</v>
      </c>
      <c r="L634" s="166">
        <f>SUM('2.CAD NCCF'!L634,'3.USD NCCF'!L634,'4.EUR NCCF'!L634,'5.GBP NCCF'!L634,'6.Other(Incld) NCCF'!L634)</f>
        <v>0</v>
      </c>
      <c r="M634" s="152">
        <f>SUM('2.CAD NCCF'!M634,'3.USD NCCF'!M634,'4.EUR NCCF'!M634,'5.GBP NCCF'!M634,'6.Other(Incld) NCCF'!M634)</f>
        <v>0</v>
      </c>
      <c r="N634" s="152">
        <f>SUM('2.CAD NCCF'!N634,'3.USD NCCF'!N634,'4.EUR NCCF'!N634,'5.GBP NCCF'!N634,'6.Other(Incld) NCCF'!N634)</f>
        <v>0</v>
      </c>
      <c r="O634" s="152">
        <f>SUM('2.CAD NCCF'!O634,'3.USD NCCF'!O634,'4.EUR NCCF'!O634,'5.GBP NCCF'!O634,'6.Other(Incld) NCCF'!O634)</f>
        <v>0</v>
      </c>
      <c r="P634" s="152">
        <f>SUM('2.CAD NCCF'!P634,'3.USD NCCF'!P634,'4.EUR NCCF'!P634,'5.GBP NCCF'!P634,'6.Other(Incld) NCCF'!P634)</f>
        <v>0</v>
      </c>
      <c r="Q634" s="152">
        <f>SUM('2.CAD NCCF'!Q634,'3.USD NCCF'!Q634,'4.EUR NCCF'!Q634,'5.GBP NCCF'!Q634,'6.Other(Incld) NCCF'!Q634)</f>
        <v>0</v>
      </c>
      <c r="R634" s="152">
        <f>SUM('2.CAD NCCF'!R634,'3.USD NCCF'!R634,'4.EUR NCCF'!R634,'5.GBP NCCF'!R634,'6.Other(Incld) NCCF'!R634)</f>
        <v>0</v>
      </c>
      <c r="S634" s="152">
        <f>SUM('2.CAD NCCF'!S634,'3.USD NCCF'!S634,'4.EUR NCCF'!S634,'5.GBP NCCF'!S634,'6.Other(Incld) NCCF'!S634)</f>
        <v>0</v>
      </c>
      <c r="T634" s="152">
        <f>SUM('2.CAD NCCF'!T634,'3.USD NCCF'!T634,'4.EUR NCCF'!T634,'5.GBP NCCF'!T634,'6.Other(Incld) NCCF'!T634)</f>
        <v>0</v>
      </c>
      <c r="U634" s="148">
        <f>SUM('2.CAD NCCF'!U634,'3.USD NCCF'!U634,'4.EUR NCCF'!U634,'5.GBP NCCF'!U634,'6.Other(Incld) NCCF'!U634)</f>
        <v>0</v>
      </c>
      <c r="V634" s="153">
        <f>SUM('2.CAD NCCF'!V634,'3.USD NCCF'!V634,'4.EUR NCCF'!V634,'5.GBP NCCF'!V634,'6.Other(Incld) NCCF'!V634)</f>
        <v>0</v>
      </c>
      <c r="W634" s="209">
        <f>SUM('2.CAD NCCF'!W634,'3.USD NCCF'!W634,'4.EUR NCCF'!W634,'5.GBP NCCF'!W634,'6.Other(Incld) NCCF'!W634)</f>
        <v>0</v>
      </c>
      <c r="Y634" s="326"/>
    </row>
    <row r="635" spans="2:25" outlineLevel="1" x14ac:dyDescent="0.25">
      <c r="B635" s="25"/>
      <c r="C635" s="23"/>
      <c r="D635" s="23"/>
      <c r="E635" s="24"/>
      <c r="F635" s="146" t="s">
        <v>110</v>
      </c>
      <c r="G635" s="160">
        <f>SUM('2.CAD NCCF'!G635,'3.USD NCCF'!G635,'4.EUR NCCF'!G635,'5.GBP NCCF'!G635,'6.Other(Incld) NCCF'!G635)</f>
        <v>0</v>
      </c>
      <c r="H635" s="208">
        <f>SUM('2.CAD NCCF'!H635,'3.USD NCCF'!H635,'4.EUR NCCF'!H635,'5.GBP NCCF'!H635,'6.Other(Incld) NCCF'!H635)</f>
        <v>0</v>
      </c>
      <c r="I635" s="149">
        <f>SUM('2.CAD NCCF'!I635,'3.USD NCCF'!I635,'4.EUR NCCF'!I635,'5.GBP NCCF'!I635,'6.Other(Incld) NCCF'!I635)</f>
        <v>0</v>
      </c>
      <c r="J635" s="149">
        <f>SUM('2.CAD NCCF'!J635,'3.USD NCCF'!J635,'4.EUR NCCF'!J635,'5.GBP NCCF'!J635,'6.Other(Incld) NCCF'!J635)</f>
        <v>0</v>
      </c>
      <c r="K635" s="150">
        <f>SUM('2.CAD NCCF'!K635,'3.USD NCCF'!K635,'4.EUR NCCF'!K635,'5.GBP NCCF'!K635,'6.Other(Incld) NCCF'!K635)</f>
        <v>0</v>
      </c>
      <c r="L635" s="166">
        <f>SUM('2.CAD NCCF'!L635,'3.USD NCCF'!L635,'4.EUR NCCF'!L635,'5.GBP NCCF'!L635,'6.Other(Incld) NCCF'!L635)</f>
        <v>0</v>
      </c>
      <c r="M635" s="152">
        <f>SUM('2.CAD NCCF'!M635,'3.USD NCCF'!M635,'4.EUR NCCF'!M635,'5.GBP NCCF'!M635,'6.Other(Incld) NCCF'!M635)</f>
        <v>0</v>
      </c>
      <c r="N635" s="152">
        <f>SUM('2.CAD NCCF'!N635,'3.USD NCCF'!N635,'4.EUR NCCF'!N635,'5.GBP NCCF'!N635,'6.Other(Incld) NCCF'!N635)</f>
        <v>0</v>
      </c>
      <c r="O635" s="152">
        <f>SUM('2.CAD NCCF'!O635,'3.USD NCCF'!O635,'4.EUR NCCF'!O635,'5.GBP NCCF'!O635,'6.Other(Incld) NCCF'!O635)</f>
        <v>0</v>
      </c>
      <c r="P635" s="152">
        <f>SUM('2.CAD NCCF'!P635,'3.USD NCCF'!P635,'4.EUR NCCF'!P635,'5.GBP NCCF'!P635,'6.Other(Incld) NCCF'!P635)</f>
        <v>0</v>
      </c>
      <c r="Q635" s="152">
        <f>SUM('2.CAD NCCF'!Q635,'3.USD NCCF'!Q635,'4.EUR NCCF'!Q635,'5.GBP NCCF'!Q635,'6.Other(Incld) NCCF'!Q635)</f>
        <v>0</v>
      </c>
      <c r="R635" s="152">
        <f>SUM('2.CAD NCCF'!R635,'3.USD NCCF'!R635,'4.EUR NCCF'!R635,'5.GBP NCCF'!R635,'6.Other(Incld) NCCF'!R635)</f>
        <v>0</v>
      </c>
      <c r="S635" s="152">
        <f>SUM('2.CAD NCCF'!S635,'3.USD NCCF'!S635,'4.EUR NCCF'!S635,'5.GBP NCCF'!S635,'6.Other(Incld) NCCF'!S635)</f>
        <v>0</v>
      </c>
      <c r="T635" s="152">
        <f>SUM('2.CAD NCCF'!T635,'3.USD NCCF'!T635,'4.EUR NCCF'!T635,'5.GBP NCCF'!T635,'6.Other(Incld) NCCF'!T635)</f>
        <v>0</v>
      </c>
      <c r="U635" s="148">
        <f>SUM('2.CAD NCCF'!U635,'3.USD NCCF'!U635,'4.EUR NCCF'!U635,'5.GBP NCCF'!U635,'6.Other(Incld) NCCF'!U635)</f>
        <v>0</v>
      </c>
      <c r="V635" s="153">
        <f>SUM('2.CAD NCCF'!V635,'3.USD NCCF'!V635,'4.EUR NCCF'!V635,'5.GBP NCCF'!V635,'6.Other(Incld) NCCF'!V635)</f>
        <v>0</v>
      </c>
      <c r="W635" s="209">
        <f>SUM('2.CAD NCCF'!W635,'3.USD NCCF'!W635,'4.EUR NCCF'!W635,'5.GBP NCCF'!W635,'6.Other(Incld) NCCF'!W635)</f>
        <v>0</v>
      </c>
      <c r="Y635" s="326"/>
    </row>
    <row r="636" spans="2:25" x14ac:dyDescent="0.25">
      <c r="B636" s="25"/>
      <c r="C636" s="23"/>
      <c r="D636" s="23"/>
      <c r="E636" s="24" t="s">
        <v>111</v>
      </c>
      <c r="F636" s="24"/>
      <c r="G636" s="68">
        <f t="shared" ref="G636:W636" si="139">SUBTOTAL(9,G637:G638)</f>
        <v>0</v>
      </c>
      <c r="H636" s="69">
        <f t="shared" si="139"/>
        <v>0</v>
      </c>
      <c r="I636" s="65">
        <f t="shared" si="139"/>
        <v>0</v>
      </c>
      <c r="J636" s="65">
        <f t="shared" si="139"/>
        <v>0</v>
      </c>
      <c r="K636" s="66">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29"/>
    </row>
    <row r="637" spans="2:25" outlineLevel="1" x14ac:dyDescent="0.25">
      <c r="B637" s="25"/>
      <c r="C637" s="23"/>
      <c r="D637" s="23"/>
      <c r="E637" s="24"/>
      <c r="F637" s="146" t="s">
        <v>112</v>
      </c>
      <c r="G637" s="160">
        <f>SUM('2.CAD NCCF'!G637,'3.USD NCCF'!G637,'4.EUR NCCF'!G637,'5.GBP NCCF'!G637,'6.Other(Incld) NCCF'!G637)</f>
        <v>0</v>
      </c>
      <c r="H637" s="208">
        <f>SUM('2.CAD NCCF'!H637,'3.USD NCCF'!H637,'4.EUR NCCF'!H637,'5.GBP NCCF'!H637,'6.Other(Incld) NCCF'!H637)</f>
        <v>0</v>
      </c>
      <c r="I637" s="149">
        <f>SUM('2.CAD NCCF'!I637,'3.USD NCCF'!I637,'4.EUR NCCF'!I637,'5.GBP NCCF'!I637,'6.Other(Incld) NCCF'!I637)</f>
        <v>0</v>
      </c>
      <c r="J637" s="149">
        <f>SUM('2.CAD NCCF'!J637,'3.USD NCCF'!J637,'4.EUR NCCF'!J637,'5.GBP NCCF'!J637,'6.Other(Incld) NCCF'!J637)</f>
        <v>0</v>
      </c>
      <c r="K637" s="150">
        <f>SUM('2.CAD NCCF'!K637,'3.USD NCCF'!K637,'4.EUR NCCF'!K637,'5.GBP NCCF'!K637,'6.Other(Incld) NCCF'!K637)</f>
        <v>0</v>
      </c>
      <c r="L637" s="166">
        <f>SUM('2.CAD NCCF'!L637,'3.USD NCCF'!L637,'4.EUR NCCF'!L637,'5.GBP NCCF'!L637,'6.Other(Incld) NCCF'!L637)</f>
        <v>0</v>
      </c>
      <c r="M637" s="152">
        <f>SUM('2.CAD NCCF'!M637,'3.USD NCCF'!M637,'4.EUR NCCF'!M637,'5.GBP NCCF'!M637,'6.Other(Incld) NCCF'!M637)</f>
        <v>0</v>
      </c>
      <c r="N637" s="152">
        <f>SUM('2.CAD NCCF'!N637,'3.USD NCCF'!N637,'4.EUR NCCF'!N637,'5.GBP NCCF'!N637,'6.Other(Incld) NCCF'!N637)</f>
        <v>0</v>
      </c>
      <c r="O637" s="152">
        <f>SUM('2.CAD NCCF'!O637,'3.USD NCCF'!O637,'4.EUR NCCF'!O637,'5.GBP NCCF'!O637,'6.Other(Incld) NCCF'!O637)</f>
        <v>0</v>
      </c>
      <c r="P637" s="152">
        <f>SUM('2.CAD NCCF'!P637,'3.USD NCCF'!P637,'4.EUR NCCF'!P637,'5.GBP NCCF'!P637,'6.Other(Incld) NCCF'!P637)</f>
        <v>0</v>
      </c>
      <c r="Q637" s="152">
        <f>SUM('2.CAD NCCF'!Q637,'3.USD NCCF'!Q637,'4.EUR NCCF'!Q637,'5.GBP NCCF'!Q637,'6.Other(Incld) NCCF'!Q637)</f>
        <v>0</v>
      </c>
      <c r="R637" s="152">
        <f>SUM('2.CAD NCCF'!R637,'3.USD NCCF'!R637,'4.EUR NCCF'!R637,'5.GBP NCCF'!R637,'6.Other(Incld) NCCF'!R637)</f>
        <v>0</v>
      </c>
      <c r="S637" s="152">
        <f>SUM('2.CAD NCCF'!S637,'3.USD NCCF'!S637,'4.EUR NCCF'!S637,'5.GBP NCCF'!S637,'6.Other(Incld) NCCF'!S637)</f>
        <v>0</v>
      </c>
      <c r="T637" s="152">
        <f>SUM('2.CAD NCCF'!T637,'3.USD NCCF'!T637,'4.EUR NCCF'!T637,'5.GBP NCCF'!T637,'6.Other(Incld) NCCF'!T637)</f>
        <v>0</v>
      </c>
      <c r="U637" s="148">
        <f>SUM('2.CAD NCCF'!U637,'3.USD NCCF'!U637,'4.EUR NCCF'!U637,'5.GBP NCCF'!U637,'6.Other(Incld) NCCF'!U637)</f>
        <v>0</v>
      </c>
      <c r="V637" s="153">
        <f>SUM('2.CAD NCCF'!V637,'3.USD NCCF'!V637,'4.EUR NCCF'!V637,'5.GBP NCCF'!V637,'6.Other(Incld) NCCF'!V637)</f>
        <v>0</v>
      </c>
      <c r="W637" s="209">
        <f>SUM('2.CAD NCCF'!W637,'3.USD NCCF'!W637,'4.EUR NCCF'!W637,'5.GBP NCCF'!W637,'6.Other(Incld) NCCF'!W637)</f>
        <v>0</v>
      </c>
      <c r="Y637" s="326"/>
    </row>
    <row r="638" spans="2:25" outlineLevel="1" x14ac:dyDescent="0.25">
      <c r="B638" s="25"/>
      <c r="C638" s="23"/>
      <c r="D638" s="23"/>
      <c r="E638" s="24"/>
      <c r="F638" s="146" t="s">
        <v>113</v>
      </c>
      <c r="G638" s="160">
        <f>SUM('2.CAD NCCF'!G638,'3.USD NCCF'!G638,'4.EUR NCCF'!G638,'5.GBP NCCF'!G638,'6.Other(Incld) NCCF'!G638)</f>
        <v>0</v>
      </c>
      <c r="H638" s="208">
        <f>SUM('2.CAD NCCF'!H638,'3.USD NCCF'!H638,'4.EUR NCCF'!H638,'5.GBP NCCF'!H638,'6.Other(Incld) NCCF'!H638)</f>
        <v>0</v>
      </c>
      <c r="I638" s="149">
        <f>SUM('2.CAD NCCF'!I638,'3.USD NCCF'!I638,'4.EUR NCCF'!I638,'5.GBP NCCF'!I638,'6.Other(Incld) NCCF'!I638)</f>
        <v>0</v>
      </c>
      <c r="J638" s="149">
        <f>SUM('2.CAD NCCF'!J638,'3.USD NCCF'!J638,'4.EUR NCCF'!J638,'5.GBP NCCF'!J638,'6.Other(Incld) NCCF'!J638)</f>
        <v>0</v>
      </c>
      <c r="K638" s="150">
        <f>SUM('2.CAD NCCF'!K638,'3.USD NCCF'!K638,'4.EUR NCCF'!K638,'5.GBP NCCF'!K638,'6.Other(Incld) NCCF'!K638)</f>
        <v>0</v>
      </c>
      <c r="L638" s="166">
        <f>SUM('2.CAD NCCF'!L638,'3.USD NCCF'!L638,'4.EUR NCCF'!L638,'5.GBP NCCF'!L638,'6.Other(Incld) NCCF'!L638)</f>
        <v>0</v>
      </c>
      <c r="M638" s="152">
        <f>SUM('2.CAD NCCF'!M638,'3.USD NCCF'!M638,'4.EUR NCCF'!M638,'5.GBP NCCF'!M638,'6.Other(Incld) NCCF'!M638)</f>
        <v>0</v>
      </c>
      <c r="N638" s="152">
        <f>SUM('2.CAD NCCF'!N638,'3.USD NCCF'!N638,'4.EUR NCCF'!N638,'5.GBP NCCF'!N638,'6.Other(Incld) NCCF'!N638)</f>
        <v>0</v>
      </c>
      <c r="O638" s="152">
        <f>SUM('2.CAD NCCF'!O638,'3.USD NCCF'!O638,'4.EUR NCCF'!O638,'5.GBP NCCF'!O638,'6.Other(Incld) NCCF'!O638)</f>
        <v>0</v>
      </c>
      <c r="P638" s="152">
        <f>SUM('2.CAD NCCF'!P638,'3.USD NCCF'!P638,'4.EUR NCCF'!P638,'5.GBP NCCF'!P638,'6.Other(Incld) NCCF'!P638)</f>
        <v>0</v>
      </c>
      <c r="Q638" s="152">
        <f>SUM('2.CAD NCCF'!Q638,'3.USD NCCF'!Q638,'4.EUR NCCF'!Q638,'5.GBP NCCF'!Q638,'6.Other(Incld) NCCF'!Q638)</f>
        <v>0</v>
      </c>
      <c r="R638" s="152">
        <f>SUM('2.CAD NCCF'!R638,'3.USD NCCF'!R638,'4.EUR NCCF'!R638,'5.GBP NCCF'!R638,'6.Other(Incld) NCCF'!R638)</f>
        <v>0</v>
      </c>
      <c r="S638" s="152">
        <f>SUM('2.CAD NCCF'!S638,'3.USD NCCF'!S638,'4.EUR NCCF'!S638,'5.GBP NCCF'!S638,'6.Other(Incld) NCCF'!S638)</f>
        <v>0</v>
      </c>
      <c r="T638" s="152">
        <f>SUM('2.CAD NCCF'!T638,'3.USD NCCF'!T638,'4.EUR NCCF'!T638,'5.GBP NCCF'!T638,'6.Other(Incld) NCCF'!T638)</f>
        <v>0</v>
      </c>
      <c r="U638" s="148">
        <f>SUM('2.CAD NCCF'!U638,'3.USD NCCF'!U638,'4.EUR NCCF'!U638,'5.GBP NCCF'!U638,'6.Other(Incld) NCCF'!U638)</f>
        <v>0</v>
      </c>
      <c r="V638" s="153">
        <f>SUM('2.CAD NCCF'!V638,'3.USD NCCF'!V638,'4.EUR NCCF'!V638,'5.GBP NCCF'!V638,'6.Other(Incld) NCCF'!V638)</f>
        <v>0</v>
      </c>
      <c r="W638" s="209">
        <f>SUM('2.CAD NCCF'!W638,'3.USD NCCF'!W638,'4.EUR NCCF'!W638,'5.GBP NCCF'!W638,'6.Other(Incld) NCCF'!W638)</f>
        <v>0</v>
      </c>
      <c r="Y638" s="326"/>
    </row>
    <row r="639" spans="2:25" x14ac:dyDescent="0.25">
      <c r="B639" s="25"/>
      <c r="C639" s="23"/>
      <c r="D639" s="23"/>
      <c r="E639" s="24" t="s">
        <v>114</v>
      </c>
      <c r="F639" s="24"/>
      <c r="G639" s="68">
        <f t="shared" ref="G639:W639" si="140">SUBTOTAL(9,G640:G641)</f>
        <v>0</v>
      </c>
      <c r="H639" s="69">
        <f t="shared" si="140"/>
        <v>0</v>
      </c>
      <c r="I639" s="65">
        <f t="shared" si="140"/>
        <v>0</v>
      </c>
      <c r="J639" s="65">
        <f t="shared" si="140"/>
        <v>0</v>
      </c>
      <c r="K639" s="66">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29"/>
    </row>
    <row r="640" spans="2:25" outlineLevel="1" x14ac:dyDescent="0.25">
      <c r="B640" s="25"/>
      <c r="C640" s="23"/>
      <c r="D640" s="23"/>
      <c r="E640" s="24"/>
      <c r="F640" s="146" t="s">
        <v>115</v>
      </c>
      <c r="G640" s="160">
        <f>SUM('2.CAD NCCF'!G640,'3.USD NCCF'!G640,'4.EUR NCCF'!G640,'5.GBP NCCF'!G640,'6.Other(Incld) NCCF'!G640)</f>
        <v>0</v>
      </c>
      <c r="H640" s="208">
        <f>SUM('2.CAD NCCF'!H640,'3.USD NCCF'!H640,'4.EUR NCCF'!H640,'5.GBP NCCF'!H640,'6.Other(Incld) NCCF'!H640)</f>
        <v>0</v>
      </c>
      <c r="I640" s="149">
        <f>SUM('2.CAD NCCF'!I640,'3.USD NCCF'!I640,'4.EUR NCCF'!I640,'5.GBP NCCF'!I640,'6.Other(Incld) NCCF'!I640)</f>
        <v>0</v>
      </c>
      <c r="J640" s="149">
        <f>SUM('2.CAD NCCF'!J640,'3.USD NCCF'!J640,'4.EUR NCCF'!J640,'5.GBP NCCF'!J640,'6.Other(Incld) NCCF'!J640)</f>
        <v>0</v>
      </c>
      <c r="K640" s="150">
        <f>SUM('2.CAD NCCF'!K640,'3.USD NCCF'!K640,'4.EUR NCCF'!K640,'5.GBP NCCF'!K640,'6.Other(Incld) NCCF'!K640)</f>
        <v>0</v>
      </c>
      <c r="L640" s="166">
        <f>SUM('2.CAD NCCF'!L640,'3.USD NCCF'!L640,'4.EUR NCCF'!L640,'5.GBP NCCF'!L640,'6.Other(Incld) NCCF'!L640)</f>
        <v>0</v>
      </c>
      <c r="M640" s="152">
        <f>SUM('2.CAD NCCF'!M640,'3.USD NCCF'!M640,'4.EUR NCCF'!M640,'5.GBP NCCF'!M640,'6.Other(Incld) NCCF'!M640)</f>
        <v>0</v>
      </c>
      <c r="N640" s="152">
        <f>SUM('2.CAD NCCF'!N640,'3.USD NCCF'!N640,'4.EUR NCCF'!N640,'5.GBP NCCF'!N640,'6.Other(Incld) NCCF'!N640)</f>
        <v>0</v>
      </c>
      <c r="O640" s="152">
        <f>SUM('2.CAD NCCF'!O640,'3.USD NCCF'!O640,'4.EUR NCCF'!O640,'5.GBP NCCF'!O640,'6.Other(Incld) NCCF'!O640)</f>
        <v>0</v>
      </c>
      <c r="P640" s="152">
        <f>SUM('2.CAD NCCF'!P640,'3.USD NCCF'!P640,'4.EUR NCCF'!P640,'5.GBP NCCF'!P640,'6.Other(Incld) NCCF'!P640)</f>
        <v>0</v>
      </c>
      <c r="Q640" s="152">
        <f>SUM('2.CAD NCCF'!Q640,'3.USD NCCF'!Q640,'4.EUR NCCF'!Q640,'5.GBP NCCF'!Q640,'6.Other(Incld) NCCF'!Q640)</f>
        <v>0</v>
      </c>
      <c r="R640" s="152">
        <f>SUM('2.CAD NCCF'!R640,'3.USD NCCF'!R640,'4.EUR NCCF'!R640,'5.GBP NCCF'!R640,'6.Other(Incld) NCCF'!R640)</f>
        <v>0</v>
      </c>
      <c r="S640" s="152">
        <f>SUM('2.CAD NCCF'!S640,'3.USD NCCF'!S640,'4.EUR NCCF'!S640,'5.GBP NCCF'!S640,'6.Other(Incld) NCCF'!S640)</f>
        <v>0</v>
      </c>
      <c r="T640" s="152">
        <f>SUM('2.CAD NCCF'!T640,'3.USD NCCF'!T640,'4.EUR NCCF'!T640,'5.GBP NCCF'!T640,'6.Other(Incld) NCCF'!T640)</f>
        <v>0</v>
      </c>
      <c r="U640" s="148">
        <f>SUM('2.CAD NCCF'!U640,'3.USD NCCF'!U640,'4.EUR NCCF'!U640,'5.GBP NCCF'!U640,'6.Other(Incld) NCCF'!U640)</f>
        <v>0</v>
      </c>
      <c r="V640" s="153">
        <f>SUM('2.CAD NCCF'!V640,'3.USD NCCF'!V640,'4.EUR NCCF'!V640,'5.GBP NCCF'!V640,'6.Other(Incld) NCCF'!V640)</f>
        <v>0</v>
      </c>
      <c r="W640" s="209">
        <f>SUM('2.CAD NCCF'!W640,'3.USD NCCF'!W640,'4.EUR NCCF'!W640,'5.GBP NCCF'!W640,'6.Other(Incld) NCCF'!W640)</f>
        <v>0</v>
      </c>
      <c r="Y640" s="326"/>
    </row>
    <row r="641" spans="2:25" outlineLevel="1" x14ac:dyDescent="0.25">
      <c r="B641" s="25"/>
      <c r="C641" s="23"/>
      <c r="D641" s="23"/>
      <c r="E641" s="24"/>
      <c r="F641" s="146" t="s">
        <v>116</v>
      </c>
      <c r="G641" s="160">
        <f>SUM('2.CAD NCCF'!G641,'3.USD NCCF'!G641,'4.EUR NCCF'!G641,'5.GBP NCCF'!G641,'6.Other(Incld) NCCF'!G641)</f>
        <v>0</v>
      </c>
      <c r="H641" s="208">
        <f>SUM('2.CAD NCCF'!H641,'3.USD NCCF'!H641,'4.EUR NCCF'!H641,'5.GBP NCCF'!H641,'6.Other(Incld) NCCF'!H641)</f>
        <v>0</v>
      </c>
      <c r="I641" s="149">
        <f>SUM('2.CAD NCCF'!I641,'3.USD NCCF'!I641,'4.EUR NCCF'!I641,'5.GBP NCCF'!I641,'6.Other(Incld) NCCF'!I641)</f>
        <v>0</v>
      </c>
      <c r="J641" s="149">
        <f>SUM('2.CAD NCCF'!J641,'3.USD NCCF'!J641,'4.EUR NCCF'!J641,'5.GBP NCCF'!J641,'6.Other(Incld) NCCF'!J641)</f>
        <v>0</v>
      </c>
      <c r="K641" s="150">
        <f>SUM('2.CAD NCCF'!K641,'3.USD NCCF'!K641,'4.EUR NCCF'!K641,'5.GBP NCCF'!K641,'6.Other(Incld) NCCF'!K641)</f>
        <v>0</v>
      </c>
      <c r="L641" s="166">
        <f>SUM('2.CAD NCCF'!L641,'3.USD NCCF'!L641,'4.EUR NCCF'!L641,'5.GBP NCCF'!L641,'6.Other(Incld) NCCF'!L641)</f>
        <v>0</v>
      </c>
      <c r="M641" s="170">
        <f>SUM('2.CAD NCCF'!M641,'3.USD NCCF'!M641,'4.EUR NCCF'!M641,'5.GBP NCCF'!M641,'6.Other(Incld) NCCF'!M641)</f>
        <v>0</v>
      </c>
      <c r="N641" s="170">
        <f>SUM('2.CAD NCCF'!N641,'3.USD NCCF'!N641,'4.EUR NCCF'!N641,'5.GBP NCCF'!N641,'6.Other(Incld) NCCF'!N641)</f>
        <v>0</v>
      </c>
      <c r="O641" s="170">
        <f>SUM('2.CAD NCCF'!O641,'3.USD NCCF'!O641,'4.EUR NCCF'!O641,'5.GBP NCCF'!O641,'6.Other(Incld) NCCF'!O641)</f>
        <v>0</v>
      </c>
      <c r="P641" s="170">
        <f>SUM('2.CAD NCCF'!P641,'3.USD NCCF'!P641,'4.EUR NCCF'!P641,'5.GBP NCCF'!P641,'6.Other(Incld) NCCF'!P641)</f>
        <v>0</v>
      </c>
      <c r="Q641" s="170">
        <f>SUM('2.CAD NCCF'!Q641,'3.USD NCCF'!Q641,'4.EUR NCCF'!Q641,'5.GBP NCCF'!Q641,'6.Other(Incld) NCCF'!Q641)</f>
        <v>0</v>
      </c>
      <c r="R641" s="170">
        <f>SUM('2.CAD NCCF'!R641,'3.USD NCCF'!R641,'4.EUR NCCF'!R641,'5.GBP NCCF'!R641,'6.Other(Incld) NCCF'!R641)</f>
        <v>0</v>
      </c>
      <c r="S641" s="170">
        <f>SUM('2.CAD NCCF'!S641,'3.USD NCCF'!S641,'4.EUR NCCF'!S641,'5.GBP NCCF'!S641,'6.Other(Incld) NCCF'!S641)</f>
        <v>0</v>
      </c>
      <c r="T641" s="170">
        <f>SUM('2.CAD NCCF'!T641,'3.USD NCCF'!T641,'4.EUR NCCF'!T641,'5.GBP NCCF'!T641,'6.Other(Incld) NCCF'!T641)</f>
        <v>0</v>
      </c>
      <c r="U641" s="148">
        <f>SUM('2.CAD NCCF'!U641,'3.USD NCCF'!U641,'4.EUR NCCF'!U641,'5.GBP NCCF'!U641,'6.Other(Incld) NCCF'!U641)</f>
        <v>0</v>
      </c>
      <c r="V641" s="153">
        <f>SUM('2.CAD NCCF'!V641,'3.USD NCCF'!V641,'4.EUR NCCF'!V641,'5.GBP NCCF'!V641,'6.Other(Incld) NCCF'!V641)</f>
        <v>0</v>
      </c>
      <c r="W641" s="209">
        <f>SUM('2.CAD NCCF'!W641,'3.USD NCCF'!W641,'4.EUR NCCF'!W641,'5.GBP NCCF'!W641,'6.Other(Incld) NCCF'!W641)</f>
        <v>0</v>
      </c>
      <c r="Y641" s="326"/>
    </row>
    <row r="642" spans="2:25" x14ac:dyDescent="0.25">
      <c r="B642" s="25"/>
      <c r="C642" s="23"/>
      <c r="D642" s="23"/>
      <c r="E642" s="24" t="s">
        <v>117</v>
      </c>
      <c r="F642" s="24"/>
      <c r="G642" s="68">
        <f t="shared" ref="G642:W642" si="141">SUBTOTAL(9,G643:G644)</f>
        <v>0</v>
      </c>
      <c r="H642" s="69">
        <f t="shared" si="141"/>
        <v>0</v>
      </c>
      <c r="I642" s="65">
        <f t="shared" si="141"/>
        <v>0</v>
      </c>
      <c r="J642" s="65">
        <f t="shared" si="141"/>
        <v>0</v>
      </c>
      <c r="K642" s="66">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29"/>
    </row>
    <row r="643" spans="2:25" outlineLevel="1" x14ac:dyDescent="0.25">
      <c r="B643" s="25"/>
      <c r="C643" s="23"/>
      <c r="D643" s="23"/>
      <c r="E643" s="24"/>
      <c r="F643" s="146" t="s">
        <v>118</v>
      </c>
      <c r="G643" s="160">
        <f>SUM('2.CAD NCCF'!G643,'3.USD NCCF'!G643,'4.EUR NCCF'!G643,'5.GBP NCCF'!G643,'6.Other(Incld) NCCF'!G643)</f>
        <v>0</v>
      </c>
      <c r="H643" s="208">
        <f>SUM('2.CAD NCCF'!H643,'3.USD NCCF'!H643,'4.EUR NCCF'!H643,'5.GBP NCCF'!H643,'6.Other(Incld) NCCF'!H643)</f>
        <v>0</v>
      </c>
      <c r="I643" s="149">
        <f>SUM('2.CAD NCCF'!I643,'3.USD NCCF'!I643,'4.EUR NCCF'!I643,'5.GBP NCCF'!I643,'6.Other(Incld) NCCF'!I643)</f>
        <v>0</v>
      </c>
      <c r="J643" s="149">
        <f>SUM('2.CAD NCCF'!J643,'3.USD NCCF'!J643,'4.EUR NCCF'!J643,'5.GBP NCCF'!J643,'6.Other(Incld) NCCF'!J643)</f>
        <v>0</v>
      </c>
      <c r="K643" s="150">
        <f>SUM('2.CAD NCCF'!K643,'3.USD NCCF'!K643,'4.EUR NCCF'!K643,'5.GBP NCCF'!K643,'6.Other(Incld) NCCF'!K643)</f>
        <v>0</v>
      </c>
      <c r="L643" s="166">
        <f>SUM('2.CAD NCCF'!L643,'3.USD NCCF'!L643,'4.EUR NCCF'!L643,'5.GBP NCCF'!L643,'6.Other(Incld) NCCF'!L643)</f>
        <v>0</v>
      </c>
      <c r="M643" s="152">
        <f>SUM('2.CAD NCCF'!M643,'3.USD NCCF'!M643,'4.EUR NCCF'!M643,'5.GBP NCCF'!M643,'6.Other(Incld) NCCF'!M643)</f>
        <v>0</v>
      </c>
      <c r="N643" s="152">
        <f>SUM('2.CAD NCCF'!N643,'3.USD NCCF'!N643,'4.EUR NCCF'!N643,'5.GBP NCCF'!N643,'6.Other(Incld) NCCF'!N643)</f>
        <v>0</v>
      </c>
      <c r="O643" s="152">
        <f>SUM('2.CAD NCCF'!O643,'3.USD NCCF'!O643,'4.EUR NCCF'!O643,'5.GBP NCCF'!O643,'6.Other(Incld) NCCF'!O643)</f>
        <v>0</v>
      </c>
      <c r="P643" s="152">
        <f>SUM('2.CAD NCCF'!P643,'3.USD NCCF'!P643,'4.EUR NCCF'!P643,'5.GBP NCCF'!P643,'6.Other(Incld) NCCF'!P643)</f>
        <v>0</v>
      </c>
      <c r="Q643" s="152">
        <f>SUM('2.CAD NCCF'!Q643,'3.USD NCCF'!Q643,'4.EUR NCCF'!Q643,'5.GBP NCCF'!Q643,'6.Other(Incld) NCCF'!Q643)</f>
        <v>0</v>
      </c>
      <c r="R643" s="152">
        <f>SUM('2.CAD NCCF'!R643,'3.USD NCCF'!R643,'4.EUR NCCF'!R643,'5.GBP NCCF'!R643,'6.Other(Incld) NCCF'!R643)</f>
        <v>0</v>
      </c>
      <c r="S643" s="152">
        <f>SUM('2.CAD NCCF'!S643,'3.USD NCCF'!S643,'4.EUR NCCF'!S643,'5.GBP NCCF'!S643,'6.Other(Incld) NCCF'!S643)</f>
        <v>0</v>
      </c>
      <c r="T643" s="152">
        <f>SUM('2.CAD NCCF'!T643,'3.USD NCCF'!T643,'4.EUR NCCF'!T643,'5.GBP NCCF'!T643,'6.Other(Incld) NCCF'!T643)</f>
        <v>0</v>
      </c>
      <c r="U643" s="148">
        <f>SUM('2.CAD NCCF'!U643,'3.USD NCCF'!U643,'4.EUR NCCF'!U643,'5.GBP NCCF'!U643,'6.Other(Incld) NCCF'!U643)</f>
        <v>0</v>
      </c>
      <c r="V643" s="153">
        <f>SUM('2.CAD NCCF'!V643,'3.USD NCCF'!V643,'4.EUR NCCF'!V643,'5.GBP NCCF'!V643,'6.Other(Incld) NCCF'!V643)</f>
        <v>0</v>
      </c>
      <c r="W643" s="209">
        <f>SUM('2.CAD NCCF'!W643,'3.USD NCCF'!W643,'4.EUR NCCF'!W643,'5.GBP NCCF'!W643,'6.Other(Incld) NCCF'!W643)</f>
        <v>0</v>
      </c>
      <c r="Y643" s="326"/>
    </row>
    <row r="644" spans="2:25" outlineLevel="1" x14ac:dyDescent="0.25">
      <c r="B644" s="25"/>
      <c r="C644" s="23"/>
      <c r="D644" s="23"/>
      <c r="E644" s="24"/>
      <c r="F644" s="146" t="s">
        <v>119</v>
      </c>
      <c r="G644" s="160">
        <f>SUM('2.CAD NCCF'!G644,'3.USD NCCF'!G644,'4.EUR NCCF'!G644,'5.GBP NCCF'!G644,'6.Other(Incld) NCCF'!G644)</f>
        <v>0</v>
      </c>
      <c r="H644" s="208">
        <f>SUM('2.CAD NCCF'!H644,'3.USD NCCF'!H644,'4.EUR NCCF'!H644,'5.GBP NCCF'!H644,'6.Other(Incld) NCCF'!H644)</f>
        <v>0</v>
      </c>
      <c r="I644" s="149">
        <f>SUM('2.CAD NCCF'!I644,'3.USD NCCF'!I644,'4.EUR NCCF'!I644,'5.GBP NCCF'!I644,'6.Other(Incld) NCCF'!I644)</f>
        <v>0</v>
      </c>
      <c r="J644" s="149">
        <f>SUM('2.CAD NCCF'!J644,'3.USD NCCF'!J644,'4.EUR NCCF'!J644,'5.GBP NCCF'!J644,'6.Other(Incld) NCCF'!J644)</f>
        <v>0</v>
      </c>
      <c r="K644" s="150">
        <f>SUM('2.CAD NCCF'!K644,'3.USD NCCF'!K644,'4.EUR NCCF'!K644,'5.GBP NCCF'!K644,'6.Other(Incld) NCCF'!K644)</f>
        <v>0</v>
      </c>
      <c r="L644" s="166">
        <f>SUM('2.CAD NCCF'!L644,'3.USD NCCF'!L644,'4.EUR NCCF'!L644,'5.GBP NCCF'!L644,'6.Other(Incld) NCCF'!L644)</f>
        <v>0</v>
      </c>
      <c r="M644" s="152">
        <f>SUM('2.CAD NCCF'!M644,'3.USD NCCF'!M644,'4.EUR NCCF'!M644,'5.GBP NCCF'!M644,'6.Other(Incld) NCCF'!M644)</f>
        <v>0</v>
      </c>
      <c r="N644" s="152">
        <f>SUM('2.CAD NCCF'!N644,'3.USD NCCF'!N644,'4.EUR NCCF'!N644,'5.GBP NCCF'!N644,'6.Other(Incld) NCCF'!N644)</f>
        <v>0</v>
      </c>
      <c r="O644" s="152">
        <f>SUM('2.CAD NCCF'!O644,'3.USD NCCF'!O644,'4.EUR NCCF'!O644,'5.GBP NCCF'!O644,'6.Other(Incld) NCCF'!O644)</f>
        <v>0</v>
      </c>
      <c r="P644" s="152">
        <f>SUM('2.CAD NCCF'!P644,'3.USD NCCF'!P644,'4.EUR NCCF'!P644,'5.GBP NCCF'!P644,'6.Other(Incld) NCCF'!P644)</f>
        <v>0</v>
      </c>
      <c r="Q644" s="152">
        <f>SUM('2.CAD NCCF'!Q644,'3.USD NCCF'!Q644,'4.EUR NCCF'!Q644,'5.GBP NCCF'!Q644,'6.Other(Incld) NCCF'!Q644)</f>
        <v>0</v>
      </c>
      <c r="R644" s="152">
        <f>SUM('2.CAD NCCF'!R644,'3.USD NCCF'!R644,'4.EUR NCCF'!R644,'5.GBP NCCF'!R644,'6.Other(Incld) NCCF'!R644)</f>
        <v>0</v>
      </c>
      <c r="S644" s="152">
        <f>SUM('2.CAD NCCF'!S644,'3.USD NCCF'!S644,'4.EUR NCCF'!S644,'5.GBP NCCF'!S644,'6.Other(Incld) NCCF'!S644)</f>
        <v>0</v>
      </c>
      <c r="T644" s="152">
        <f>SUM('2.CAD NCCF'!T644,'3.USD NCCF'!T644,'4.EUR NCCF'!T644,'5.GBP NCCF'!T644,'6.Other(Incld) NCCF'!T644)</f>
        <v>0</v>
      </c>
      <c r="U644" s="148">
        <f>SUM('2.CAD NCCF'!U644,'3.USD NCCF'!U644,'4.EUR NCCF'!U644,'5.GBP NCCF'!U644,'6.Other(Incld) NCCF'!U644)</f>
        <v>0</v>
      </c>
      <c r="V644" s="153">
        <f>SUM('2.CAD NCCF'!V644,'3.USD NCCF'!V644,'4.EUR NCCF'!V644,'5.GBP NCCF'!V644,'6.Other(Incld) NCCF'!V644)</f>
        <v>0</v>
      </c>
      <c r="W644" s="209">
        <f>SUM('2.CAD NCCF'!W644,'3.USD NCCF'!W644,'4.EUR NCCF'!W644,'5.GBP NCCF'!W644,'6.Other(Incld) NCCF'!W644)</f>
        <v>0</v>
      </c>
      <c r="Y644" s="326"/>
    </row>
    <row r="645" spans="2:25" x14ac:dyDescent="0.25">
      <c r="B645" s="25"/>
      <c r="C645" s="23"/>
      <c r="D645" s="23" t="s">
        <v>120</v>
      </c>
      <c r="E645" s="24"/>
      <c r="F645" s="24"/>
      <c r="G645" s="68">
        <f t="shared" ref="G645:W645" si="142">SUBTOTAL(9,G646:G648)</f>
        <v>0</v>
      </c>
      <c r="H645" s="69">
        <f t="shared" si="142"/>
        <v>0</v>
      </c>
      <c r="I645" s="65">
        <f t="shared" si="142"/>
        <v>0</v>
      </c>
      <c r="J645" s="65">
        <f t="shared" si="142"/>
        <v>0</v>
      </c>
      <c r="K645" s="66">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29"/>
    </row>
    <row r="646" spans="2:25" outlineLevel="1" x14ac:dyDescent="0.25">
      <c r="B646" s="25"/>
      <c r="C646" s="23"/>
      <c r="D646" s="23"/>
      <c r="E646" s="24"/>
      <c r="F646" s="146" t="s">
        <v>121</v>
      </c>
      <c r="G646" s="160">
        <f>SUM('2.CAD NCCF'!G646,'3.USD NCCF'!G646,'4.EUR NCCF'!G646,'5.GBP NCCF'!G646,'6.Other(Incld) NCCF'!G646)</f>
        <v>0</v>
      </c>
      <c r="H646" s="208">
        <f>SUM('2.CAD NCCF'!H646,'3.USD NCCF'!H646,'4.EUR NCCF'!H646,'5.GBP NCCF'!H646,'6.Other(Incld) NCCF'!H646)</f>
        <v>0</v>
      </c>
      <c r="I646" s="149">
        <f>SUM('2.CAD NCCF'!I646,'3.USD NCCF'!I646,'4.EUR NCCF'!I646,'5.GBP NCCF'!I646,'6.Other(Incld) NCCF'!I646)</f>
        <v>0</v>
      </c>
      <c r="J646" s="149">
        <f>SUM('2.CAD NCCF'!J646,'3.USD NCCF'!J646,'4.EUR NCCF'!J646,'5.GBP NCCF'!J646,'6.Other(Incld) NCCF'!J646)</f>
        <v>0</v>
      </c>
      <c r="K646" s="150">
        <f>SUM('2.CAD NCCF'!K646,'3.USD NCCF'!K646,'4.EUR NCCF'!K646,'5.GBP NCCF'!K646,'6.Other(Incld) NCCF'!K646)</f>
        <v>0</v>
      </c>
      <c r="L646" s="166">
        <f>SUM('2.CAD NCCF'!L646,'3.USD NCCF'!L646,'4.EUR NCCF'!L646,'5.GBP NCCF'!L646,'6.Other(Incld) NCCF'!L646)</f>
        <v>0</v>
      </c>
      <c r="M646" s="152">
        <f>SUM('2.CAD NCCF'!M646,'3.USD NCCF'!M646,'4.EUR NCCF'!M646,'5.GBP NCCF'!M646,'6.Other(Incld) NCCF'!M646)</f>
        <v>0</v>
      </c>
      <c r="N646" s="152">
        <f>SUM('2.CAD NCCF'!N646,'3.USD NCCF'!N646,'4.EUR NCCF'!N646,'5.GBP NCCF'!N646,'6.Other(Incld) NCCF'!N646)</f>
        <v>0</v>
      </c>
      <c r="O646" s="152">
        <f>SUM('2.CAD NCCF'!O646,'3.USD NCCF'!O646,'4.EUR NCCF'!O646,'5.GBP NCCF'!O646,'6.Other(Incld) NCCF'!O646)</f>
        <v>0</v>
      </c>
      <c r="P646" s="152">
        <f>SUM('2.CAD NCCF'!P646,'3.USD NCCF'!P646,'4.EUR NCCF'!P646,'5.GBP NCCF'!P646,'6.Other(Incld) NCCF'!P646)</f>
        <v>0</v>
      </c>
      <c r="Q646" s="152">
        <f>SUM('2.CAD NCCF'!Q646,'3.USD NCCF'!Q646,'4.EUR NCCF'!Q646,'5.GBP NCCF'!Q646,'6.Other(Incld) NCCF'!Q646)</f>
        <v>0</v>
      </c>
      <c r="R646" s="152">
        <f>SUM('2.CAD NCCF'!R646,'3.USD NCCF'!R646,'4.EUR NCCF'!R646,'5.GBP NCCF'!R646,'6.Other(Incld) NCCF'!R646)</f>
        <v>0</v>
      </c>
      <c r="S646" s="152">
        <f>SUM('2.CAD NCCF'!S646,'3.USD NCCF'!S646,'4.EUR NCCF'!S646,'5.GBP NCCF'!S646,'6.Other(Incld) NCCF'!S646)</f>
        <v>0</v>
      </c>
      <c r="T646" s="152">
        <f>SUM('2.CAD NCCF'!T646,'3.USD NCCF'!T646,'4.EUR NCCF'!T646,'5.GBP NCCF'!T646,'6.Other(Incld) NCCF'!T646)</f>
        <v>0</v>
      </c>
      <c r="U646" s="148">
        <f>SUM('2.CAD NCCF'!U646,'3.USD NCCF'!U646,'4.EUR NCCF'!U646,'5.GBP NCCF'!U646,'6.Other(Incld) NCCF'!U646)</f>
        <v>0</v>
      </c>
      <c r="V646" s="153">
        <f>SUM('2.CAD NCCF'!V646,'3.USD NCCF'!V646,'4.EUR NCCF'!V646,'5.GBP NCCF'!V646,'6.Other(Incld) NCCF'!V646)</f>
        <v>0</v>
      </c>
      <c r="W646" s="209">
        <f>SUM('2.CAD NCCF'!W646,'3.USD NCCF'!W646,'4.EUR NCCF'!W646,'5.GBP NCCF'!W646,'6.Other(Incld) NCCF'!W646)</f>
        <v>0</v>
      </c>
      <c r="Y646" s="326"/>
    </row>
    <row r="647" spans="2:25" outlineLevel="1" x14ac:dyDescent="0.25">
      <c r="B647" s="25"/>
      <c r="C647" s="23"/>
      <c r="D647" s="23"/>
      <c r="E647" s="24"/>
      <c r="F647" s="146" t="s">
        <v>122</v>
      </c>
      <c r="G647" s="160">
        <f>SUM('2.CAD NCCF'!G647,'3.USD NCCF'!G647,'4.EUR NCCF'!G647,'5.GBP NCCF'!G647,'6.Other(Incld) NCCF'!G647)</f>
        <v>0</v>
      </c>
      <c r="H647" s="208">
        <f>SUM('2.CAD NCCF'!H647,'3.USD NCCF'!H647,'4.EUR NCCF'!H647,'5.GBP NCCF'!H647,'6.Other(Incld) NCCF'!H647)</f>
        <v>0</v>
      </c>
      <c r="I647" s="149">
        <f>SUM('2.CAD NCCF'!I647,'3.USD NCCF'!I647,'4.EUR NCCF'!I647,'5.GBP NCCF'!I647,'6.Other(Incld) NCCF'!I647)</f>
        <v>0</v>
      </c>
      <c r="J647" s="149">
        <f>SUM('2.CAD NCCF'!J647,'3.USD NCCF'!J647,'4.EUR NCCF'!J647,'5.GBP NCCF'!J647,'6.Other(Incld) NCCF'!J647)</f>
        <v>0</v>
      </c>
      <c r="K647" s="150">
        <f>SUM('2.CAD NCCF'!K647,'3.USD NCCF'!K647,'4.EUR NCCF'!K647,'5.GBP NCCF'!K647,'6.Other(Incld) NCCF'!K647)</f>
        <v>0</v>
      </c>
      <c r="L647" s="166">
        <f>SUM('2.CAD NCCF'!L647,'3.USD NCCF'!L647,'4.EUR NCCF'!L647,'5.GBP NCCF'!L647,'6.Other(Incld) NCCF'!L647)</f>
        <v>0</v>
      </c>
      <c r="M647" s="152">
        <f>SUM('2.CAD NCCF'!M647,'3.USD NCCF'!M647,'4.EUR NCCF'!M647,'5.GBP NCCF'!M647,'6.Other(Incld) NCCF'!M647)</f>
        <v>0</v>
      </c>
      <c r="N647" s="152">
        <f>SUM('2.CAD NCCF'!N647,'3.USD NCCF'!N647,'4.EUR NCCF'!N647,'5.GBP NCCF'!N647,'6.Other(Incld) NCCF'!N647)</f>
        <v>0</v>
      </c>
      <c r="O647" s="152">
        <f>SUM('2.CAD NCCF'!O647,'3.USD NCCF'!O647,'4.EUR NCCF'!O647,'5.GBP NCCF'!O647,'6.Other(Incld) NCCF'!O647)</f>
        <v>0</v>
      </c>
      <c r="P647" s="152">
        <f>SUM('2.CAD NCCF'!P647,'3.USD NCCF'!P647,'4.EUR NCCF'!P647,'5.GBP NCCF'!P647,'6.Other(Incld) NCCF'!P647)</f>
        <v>0</v>
      </c>
      <c r="Q647" s="152">
        <f>SUM('2.CAD NCCF'!Q647,'3.USD NCCF'!Q647,'4.EUR NCCF'!Q647,'5.GBP NCCF'!Q647,'6.Other(Incld) NCCF'!Q647)</f>
        <v>0</v>
      </c>
      <c r="R647" s="152">
        <f>SUM('2.CAD NCCF'!R647,'3.USD NCCF'!R647,'4.EUR NCCF'!R647,'5.GBP NCCF'!R647,'6.Other(Incld) NCCF'!R647)</f>
        <v>0</v>
      </c>
      <c r="S647" s="152">
        <f>SUM('2.CAD NCCF'!S647,'3.USD NCCF'!S647,'4.EUR NCCF'!S647,'5.GBP NCCF'!S647,'6.Other(Incld) NCCF'!S647)</f>
        <v>0</v>
      </c>
      <c r="T647" s="152">
        <f>SUM('2.CAD NCCF'!T647,'3.USD NCCF'!T647,'4.EUR NCCF'!T647,'5.GBP NCCF'!T647,'6.Other(Incld) NCCF'!T647)</f>
        <v>0</v>
      </c>
      <c r="U647" s="148">
        <f>SUM('2.CAD NCCF'!U647,'3.USD NCCF'!U647,'4.EUR NCCF'!U647,'5.GBP NCCF'!U647,'6.Other(Incld) NCCF'!U647)</f>
        <v>0</v>
      </c>
      <c r="V647" s="153">
        <f>SUM('2.CAD NCCF'!V647,'3.USD NCCF'!V647,'4.EUR NCCF'!V647,'5.GBP NCCF'!V647,'6.Other(Incld) NCCF'!V647)</f>
        <v>0</v>
      </c>
      <c r="W647" s="209">
        <f>SUM('2.CAD NCCF'!W647,'3.USD NCCF'!W647,'4.EUR NCCF'!W647,'5.GBP NCCF'!W647,'6.Other(Incld) NCCF'!W647)</f>
        <v>0</v>
      </c>
      <c r="Y647" s="326"/>
    </row>
    <row r="648" spans="2:25" outlineLevel="1" x14ac:dyDescent="0.25">
      <c r="B648" s="25"/>
      <c r="C648" s="23"/>
      <c r="D648" s="23"/>
      <c r="E648" s="24"/>
      <c r="F648" s="146" t="s">
        <v>123</v>
      </c>
      <c r="G648" s="160">
        <f>SUM('2.CAD NCCF'!G648,'3.USD NCCF'!G648,'4.EUR NCCF'!G648,'5.GBP NCCF'!G648,'6.Other(Incld) NCCF'!G648)</f>
        <v>0</v>
      </c>
      <c r="H648" s="208">
        <f>SUM('2.CAD NCCF'!H648,'3.USD NCCF'!H648,'4.EUR NCCF'!H648,'5.GBP NCCF'!H648,'6.Other(Incld) NCCF'!H648)</f>
        <v>0</v>
      </c>
      <c r="I648" s="149">
        <f>SUM('2.CAD NCCF'!I648,'3.USD NCCF'!I648,'4.EUR NCCF'!I648,'5.GBP NCCF'!I648,'6.Other(Incld) NCCF'!I648)</f>
        <v>0</v>
      </c>
      <c r="J648" s="149">
        <f>SUM('2.CAD NCCF'!J648,'3.USD NCCF'!J648,'4.EUR NCCF'!J648,'5.GBP NCCF'!J648,'6.Other(Incld) NCCF'!J648)</f>
        <v>0</v>
      </c>
      <c r="K648" s="150">
        <f>SUM('2.CAD NCCF'!K648,'3.USD NCCF'!K648,'4.EUR NCCF'!K648,'5.GBP NCCF'!K648,'6.Other(Incld) NCCF'!K648)</f>
        <v>0</v>
      </c>
      <c r="L648" s="166">
        <f>SUM('2.CAD NCCF'!L648,'3.USD NCCF'!L648,'4.EUR NCCF'!L648,'5.GBP NCCF'!L648,'6.Other(Incld) NCCF'!L648)</f>
        <v>0</v>
      </c>
      <c r="M648" s="152">
        <f>SUM('2.CAD NCCF'!M648,'3.USD NCCF'!M648,'4.EUR NCCF'!M648,'5.GBP NCCF'!M648,'6.Other(Incld) NCCF'!M648)</f>
        <v>0</v>
      </c>
      <c r="N648" s="152">
        <f>SUM('2.CAD NCCF'!N648,'3.USD NCCF'!N648,'4.EUR NCCF'!N648,'5.GBP NCCF'!N648,'6.Other(Incld) NCCF'!N648)</f>
        <v>0</v>
      </c>
      <c r="O648" s="152">
        <f>SUM('2.CAD NCCF'!O648,'3.USD NCCF'!O648,'4.EUR NCCF'!O648,'5.GBP NCCF'!O648,'6.Other(Incld) NCCF'!O648)</f>
        <v>0</v>
      </c>
      <c r="P648" s="152">
        <f>SUM('2.CAD NCCF'!P648,'3.USD NCCF'!P648,'4.EUR NCCF'!P648,'5.GBP NCCF'!P648,'6.Other(Incld) NCCF'!P648)</f>
        <v>0</v>
      </c>
      <c r="Q648" s="152">
        <f>SUM('2.CAD NCCF'!Q648,'3.USD NCCF'!Q648,'4.EUR NCCF'!Q648,'5.GBP NCCF'!Q648,'6.Other(Incld) NCCF'!Q648)</f>
        <v>0</v>
      </c>
      <c r="R648" s="152">
        <f>SUM('2.CAD NCCF'!R648,'3.USD NCCF'!R648,'4.EUR NCCF'!R648,'5.GBP NCCF'!R648,'6.Other(Incld) NCCF'!R648)</f>
        <v>0</v>
      </c>
      <c r="S648" s="152">
        <f>SUM('2.CAD NCCF'!S648,'3.USD NCCF'!S648,'4.EUR NCCF'!S648,'5.GBP NCCF'!S648,'6.Other(Incld) NCCF'!S648)</f>
        <v>0</v>
      </c>
      <c r="T648" s="152">
        <f>SUM('2.CAD NCCF'!T648,'3.USD NCCF'!T648,'4.EUR NCCF'!T648,'5.GBP NCCF'!T648,'6.Other(Incld) NCCF'!T648)</f>
        <v>0</v>
      </c>
      <c r="U648" s="148">
        <f>SUM('2.CAD NCCF'!U648,'3.USD NCCF'!U648,'4.EUR NCCF'!U648,'5.GBP NCCF'!U648,'6.Other(Incld) NCCF'!U648)</f>
        <v>0</v>
      </c>
      <c r="V648" s="153">
        <f>SUM('2.CAD NCCF'!V648,'3.USD NCCF'!V648,'4.EUR NCCF'!V648,'5.GBP NCCF'!V648,'6.Other(Incld) NCCF'!V648)</f>
        <v>0</v>
      </c>
      <c r="W648" s="209">
        <f>SUM('2.CAD NCCF'!W648,'3.USD NCCF'!W648,'4.EUR NCCF'!W648,'5.GBP NCCF'!W648,'6.Other(Incld) NCCF'!W648)</f>
        <v>0</v>
      </c>
      <c r="Y648" s="326"/>
    </row>
    <row r="649" spans="2:25" x14ac:dyDescent="0.25">
      <c r="B649" s="25"/>
      <c r="C649" s="63"/>
      <c r="D649" s="23" t="s">
        <v>124</v>
      </c>
      <c r="E649" s="24"/>
      <c r="F649" s="24"/>
      <c r="G649" s="68">
        <f>SUBTOTAL(9,G650:G651)</f>
        <v>0</v>
      </c>
      <c r="H649" s="69"/>
      <c r="I649" s="65"/>
      <c r="J649" s="65"/>
      <c r="K649" s="65"/>
      <c r="L649" s="51"/>
      <c r="M649" s="34"/>
      <c r="N649" s="34"/>
      <c r="O649" s="34"/>
      <c r="P649" s="34"/>
      <c r="Q649" s="34"/>
      <c r="R649" s="34"/>
      <c r="S649" s="34"/>
      <c r="T649" s="34"/>
      <c r="U649" s="34"/>
      <c r="V649" s="37"/>
      <c r="W649" s="37"/>
      <c r="Y649" s="329"/>
    </row>
    <row r="650" spans="2:25" outlineLevel="1" x14ac:dyDescent="0.25">
      <c r="B650" s="25"/>
      <c r="C650" s="23"/>
      <c r="D650" s="23"/>
      <c r="E650" s="24"/>
      <c r="F650" s="146" t="s">
        <v>125</v>
      </c>
      <c r="G650" s="160">
        <f>SUM('2.CAD NCCF'!G650,'3.USD NCCF'!G650,'4.EUR NCCF'!G650,'5.GBP NCCF'!G650,'6.Other(Incld) NCCF'!G650)</f>
        <v>0</v>
      </c>
      <c r="H650" s="69"/>
      <c r="I650" s="65"/>
      <c r="J650" s="65"/>
      <c r="K650" s="65"/>
      <c r="L650" s="51"/>
      <c r="M650" s="34"/>
      <c r="N650" s="34"/>
      <c r="O650" s="34"/>
      <c r="P650" s="34"/>
      <c r="Q650" s="34"/>
      <c r="R650" s="34"/>
      <c r="S650" s="34"/>
      <c r="T650" s="34"/>
      <c r="U650" s="34"/>
      <c r="V650" s="37"/>
      <c r="W650" s="44"/>
      <c r="Y650" s="326"/>
    </row>
    <row r="651" spans="2:25" outlineLevel="1" x14ac:dyDescent="0.25">
      <c r="B651" s="25"/>
      <c r="C651" s="23"/>
      <c r="D651" s="23"/>
      <c r="E651" s="24"/>
      <c r="F651" s="146" t="s">
        <v>126</v>
      </c>
      <c r="G651" s="160">
        <f>SUM('2.CAD NCCF'!G651,'3.USD NCCF'!G651,'4.EUR NCCF'!G651,'5.GBP NCCF'!G651,'6.Other(Incld) NCCF'!G651)</f>
        <v>0</v>
      </c>
      <c r="H651" s="69"/>
      <c r="I651" s="65"/>
      <c r="J651" s="65"/>
      <c r="K651" s="65"/>
      <c r="L651" s="51"/>
      <c r="M651" s="34"/>
      <c r="N651" s="34"/>
      <c r="O651" s="34"/>
      <c r="P651" s="34"/>
      <c r="Q651" s="34"/>
      <c r="R651" s="34"/>
      <c r="S651" s="34"/>
      <c r="T651" s="34"/>
      <c r="U651" s="34"/>
      <c r="V651" s="37"/>
      <c r="W651" s="44"/>
      <c r="Y651" s="326"/>
    </row>
    <row r="652" spans="2:25" x14ac:dyDescent="0.25">
      <c r="B652" s="30"/>
      <c r="C652" s="23" t="s">
        <v>359</v>
      </c>
      <c r="D652" s="24"/>
      <c r="E652" s="24"/>
      <c r="F652" s="24"/>
      <c r="G652" s="49"/>
      <c r="H652" s="42"/>
      <c r="I652" s="42"/>
      <c r="J652" s="42"/>
      <c r="K652" s="42"/>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5"/>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3">SUBTOTAL(9,G655:G658)</f>
        <v>0</v>
      </c>
      <c r="H654" s="69">
        <f t="shared" si="143"/>
        <v>0</v>
      </c>
      <c r="I654" s="65">
        <f t="shared" si="143"/>
        <v>0</v>
      </c>
      <c r="J654" s="65">
        <f t="shared" si="143"/>
        <v>0</v>
      </c>
      <c r="K654" s="66">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21"/>
    </row>
    <row r="655" spans="2:25" outlineLevel="1" x14ac:dyDescent="0.25">
      <c r="B655" s="25"/>
      <c r="C655" s="23"/>
      <c r="D655" s="23"/>
      <c r="E655" s="24"/>
      <c r="F655" s="146" t="s">
        <v>52</v>
      </c>
      <c r="G655" s="160">
        <f>SUM('2.CAD NCCF'!G655,'3.USD NCCF'!G655,'4.EUR NCCF'!G655,'5.GBP NCCF'!G655,'6.Other(Incld) NCCF'!G655)</f>
        <v>0</v>
      </c>
      <c r="H655" s="208">
        <f>SUM('2.CAD NCCF'!H655,'3.USD NCCF'!H655,'4.EUR NCCF'!H655,'5.GBP NCCF'!H655,'6.Other(Incld) NCCF'!H655)</f>
        <v>0</v>
      </c>
      <c r="I655" s="149">
        <f>SUM('2.CAD NCCF'!I655,'3.USD NCCF'!I655,'4.EUR NCCF'!I655,'5.GBP NCCF'!I655,'6.Other(Incld) NCCF'!I655)</f>
        <v>0</v>
      </c>
      <c r="J655" s="149">
        <f>SUM('2.CAD NCCF'!J655,'3.USD NCCF'!J655,'4.EUR NCCF'!J655,'5.GBP NCCF'!J655,'6.Other(Incld) NCCF'!J655)</f>
        <v>0</v>
      </c>
      <c r="K655" s="150">
        <f>SUM('2.CAD NCCF'!K655,'3.USD NCCF'!K655,'4.EUR NCCF'!K655,'5.GBP NCCF'!K655,'6.Other(Incld) NCCF'!K655)</f>
        <v>0</v>
      </c>
      <c r="L655" s="166">
        <f>SUM('2.CAD NCCF'!L655,'3.USD NCCF'!L655,'4.EUR NCCF'!L655,'5.GBP NCCF'!L655,'6.Other(Incld) NCCF'!L655)</f>
        <v>0</v>
      </c>
      <c r="M655" s="152">
        <f>SUM('2.CAD NCCF'!M655,'3.USD NCCF'!M655,'4.EUR NCCF'!M655,'5.GBP NCCF'!M655,'6.Other(Incld) NCCF'!M655)</f>
        <v>0</v>
      </c>
      <c r="N655" s="152">
        <f>SUM('2.CAD NCCF'!N655,'3.USD NCCF'!N655,'4.EUR NCCF'!N655,'5.GBP NCCF'!N655,'6.Other(Incld) NCCF'!N655)</f>
        <v>0</v>
      </c>
      <c r="O655" s="152">
        <f>SUM('2.CAD NCCF'!O655,'3.USD NCCF'!O655,'4.EUR NCCF'!O655,'5.GBP NCCF'!O655,'6.Other(Incld) NCCF'!O655)</f>
        <v>0</v>
      </c>
      <c r="P655" s="152">
        <f>SUM('2.CAD NCCF'!P655,'3.USD NCCF'!P655,'4.EUR NCCF'!P655,'5.GBP NCCF'!P655,'6.Other(Incld) NCCF'!P655)</f>
        <v>0</v>
      </c>
      <c r="Q655" s="152">
        <f>SUM('2.CAD NCCF'!Q655,'3.USD NCCF'!Q655,'4.EUR NCCF'!Q655,'5.GBP NCCF'!Q655,'6.Other(Incld) NCCF'!Q655)</f>
        <v>0</v>
      </c>
      <c r="R655" s="152">
        <f>SUM('2.CAD NCCF'!R655,'3.USD NCCF'!R655,'4.EUR NCCF'!R655,'5.GBP NCCF'!R655,'6.Other(Incld) NCCF'!R655)</f>
        <v>0</v>
      </c>
      <c r="S655" s="152">
        <f>SUM('2.CAD NCCF'!S655,'3.USD NCCF'!S655,'4.EUR NCCF'!S655,'5.GBP NCCF'!S655,'6.Other(Incld) NCCF'!S655)</f>
        <v>0</v>
      </c>
      <c r="T655" s="152">
        <f>SUM('2.CAD NCCF'!T655,'3.USD NCCF'!T655,'4.EUR NCCF'!T655,'5.GBP NCCF'!T655,'6.Other(Incld) NCCF'!T655)</f>
        <v>0</v>
      </c>
      <c r="U655" s="148">
        <f>SUM('2.CAD NCCF'!U655,'3.USD NCCF'!U655,'4.EUR NCCF'!U655,'5.GBP NCCF'!U655,'6.Other(Incld) NCCF'!U655)</f>
        <v>0</v>
      </c>
      <c r="V655" s="153">
        <f>SUM('2.CAD NCCF'!V655,'3.USD NCCF'!V655,'4.EUR NCCF'!V655,'5.GBP NCCF'!V655,'6.Other(Incld) NCCF'!V655)</f>
        <v>0</v>
      </c>
      <c r="W655" s="209">
        <f>SUM('2.CAD NCCF'!W655,'3.USD NCCF'!W655,'4.EUR NCCF'!W655,'5.GBP NCCF'!W655,'6.Other(Incld) NCCF'!W655)</f>
        <v>0</v>
      </c>
      <c r="Y655" s="326"/>
    </row>
    <row r="656" spans="2:25" outlineLevel="1" x14ac:dyDescent="0.25">
      <c r="B656" s="25"/>
      <c r="C656" s="23"/>
      <c r="D656" s="23"/>
      <c r="E656" s="24"/>
      <c r="F656" s="146" t="s">
        <v>53</v>
      </c>
      <c r="G656" s="160">
        <f>SUM('2.CAD NCCF'!G656,'3.USD NCCF'!G656,'4.EUR NCCF'!G656,'5.GBP NCCF'!G656,'6.Other(Incld) NCCF'!G656)</f>
        <v>0</v>
      </c>
      <c r="H656" s="208">
        <f>SUM('2.CAD NCCF'!H656,'3.USD NCCF'!H656,'4.EUR NCCF'!H656,'5.GBP NCCF'!H656,'6.Other(Incld) NCCF'!H656)</f>
        <v>0</v>
      </c>
      <c r="I656" s="149">
        <f>SUM('2.CAD NCCF'!I656,'3.USD NCCF'!I656,'4.EUR NCCF'!I656,'5.GBP NCCF'!I656,'6.Other(Incld) NCCF'!I656)</f>
        <v>0</v>
      </c>
      <c r="J656" s="149">
        <f>SUM('2.CAD NCCF'!J656,'3.USD NCCF'!J656,'4.EUR NCCF'!J656,'5.GBP NCCF'!J656,'6.Other(Incld) NCCF'!J656)</f>
        <v>0</v>
      </c>
      <c r="K656" s="150">
        <f>SUM('2.CAD NCCF'!K656,'3.USD NCCF'!K656,'4.EUR NCCF'!K656,'5.GBP NCCF'!K656,'6.Other(Incld) NCCF'!K656)</f>
        <v>0</v>
      </c>
      <c r="L656" s="166">
        <f>SUM('2.CAD NCCF'!L656,'3.USD NCCF'!L656,'4.EUR NCCF'!L656,'5.GBP NCCF'!L656,'6.Other(Incld) NCCF'!L656)</f>
        <v>0</v>
      </c>
      <c r="M656" s="152">
        <f>SUM('2.CAD NCCF'!M656,'3.USD NCCF'!M656,'4.EUR NCCF'!M656,'5.GBP NCCF'!M656,'6.Other(Incld) NCCF'!M656)</f>
        <v>0</v>
      </c>
      <c r="N656" s="152">
        <f>SUM('2.CAD NCCF'!N656,'3.USD NCCF'!N656,'4.EUR NCCF'!N656,'5.GBP NCCF'!N656,'6.Other(Incld) NCCF'!N656)</f>
        <v>0</v>
      </c>
      <c r="O656" s="152">
        <f>SUM('2.CAD NCCF'!O656,'3.USD NCCF'!O656,'4.EUR NCCF'!O656,'5.GBP NCCF'!O656,'6.Other(Incld) NCCF'!O656)</f>
        <v>0</v>
      </c>
      <c r="P656" s="152">
        <f>SUM('2.CAD NCCF'!P656,'3.USD NCCF'!P656,'4.EUR NCCF'!P656,'5.GBP NCCF'!P656,'6.Other(Incld) NCCF'!P656)</f>
        <v>0</v>
      </c>
      <c r="Q656" s="152">
        <f>SUM('2.CAD NCCF'!Q656,'3.USD NCCF'!Q656,'4.EUR NCCF'!Q656,'5.GBP NCCF'!Q656,'6.Other(Incld) NCCF'!Q656)</f>
        <v>0</v>
      </c>
      <c r="R656" s="152">
        <f>SUM('2.CAD NCCF'!R656,'3.USD NCCF'!R656,'4.EUR NCCF'!R656,'5.GBP NCCF'!R656,'6.Other(Incld) NCCF'!R656)</f>
        <v>0</v>
      </c>
      <c r="S656" s="152">
        <f>SUM('2.CAD NCCF'!S656,'3.USD NCCF'!S656,'4.EUR NCCF'!S656,'5.GBP NCCF'!S656,'6.Other(Incld) NCCF'!S656)</f>
        <v>0</v>
      </c>
      <c r="T656" s="152">
        <f>SUM('2.CAD NCCF'!T656,'3.USD NCCF'!T656,'4.EUR NCCF'!T656,'5.GBP NCCF'!T656,'6.Other(Incld) NCCF'!T656)</f>
        <v>0</v>
      </c>
      <c r="U656" s="148">
        <f>SUM('2.CAD NCCF'!U656,'3.USD NCCF'!U656,'4.EUR NCCF'!U656,'5.GBP NCCF'!U656,'6.Other(Incld) NCCF'!U656)</f>
        <v>0</v>
      </c>
      <c r="V656" s="153">
        <f>SUM('2.CAD NCCF'!V656,'3.USD NCCF'!V656,'4.EUR NCCF'!V656,'5.GBP NCCF'!V656,'6.Other(Incld) NCCF'!V656)</f>
        <v>0</v>
      </c>
      <c r="W656" s="209">
        <f>SUM('2.CAD NCCF'!W656,'3.USD NCCF'!W656,'4.EUR NCCF'!W656,'5.GBP NCCF'!W656,'6.Other(Incld) NCCF'!W656)</f>
        <v>0</v>
      </c>
      <c r="Y656" s="326"/>
    </row>
    <row r="657" spans="2:25" outlineLevel="1" x14ac:dyDescent="0.25">
      <c r="B657" s="25"/>
      <c r="C657" s="23"/>
      <c r="D657" s="23"/>
      <c r="E657" s="24"/>
      <c r="F657" s="146" t="s">
        <v>54</v>
      </c>
      <c r="G657" s="160">
        <f>SUM('2.CAD NCCF'!G657,'3.USD NCCF'!G657,'4.EUR NCCF'!G657,'5.GBP NCCF'!G657,'6.Other(Incld) NCCF'!G657)</f>
        <v>0</v>
      </c>
      <c r="H657" s="208">
        <f>SUM('2.CAD NCCF'!H657,'3.USD NCCF'!H657,'4.EUR NCCF'!H657,'5.GBP NCCF'!H657,'6.Other(Incld) NCCF'!H657)</f>
        <v>0</v>
      </c>
      <c r="I657" s="149">
        <f>SUM('2.CAD NCCF'!I657,'3.USD NCCF'!I657,'4.EUR NCCF'!I657,'5.GBP NCCF'!I657,'6.Other(Incld) NCCF'!I657)</f>
        <v>0</v>
      </c>
      <c r="J657" s="149">
        <f>SUM('2.CAD NCCF'!J657,'3.USD NCCF'!J657,'4.EUR NCCF'!J657,'5.GBP NCCF'!J657,'6.Other(Incld) NCCF'!J657)</f>
        <v>0</v>
      </c>
      <c r="K657" s="150">
        <f>SUM('2.CAD NCCF'!K657,'3.USD NCCF'!K657,'4.EUR NCCF'!K657,'5.GBP NCCF'!K657,'6.Other(Incld) NCCF'!K657)</f>
        <v>0</v>
      </c>
      <c r="L657" s="166">
        <f>SUM('2.CAD NCCF'!L657,'3.USD NCCF'!L657,'4.EUR NCCF'!L657,'5.GBP NCCF'!L657,'6.Other(Incld) NCCF'!L657)</f>
        <v>0</v>
      </c>
      <c r="M657" s="152">
        <f>SUM('2.CAD NCCF'!M657,'3.USD NCCF'!M657,'4.EUR NCCF'!M657,'5.GBP NCCF'!M657,'6.Other(Incld) NCCF'!M657)</f>
        <v>0</v>
      </c>
      <c r="N657" s="152">
        <f>SUM('2.CAD NCCF'!N657,'3.USD NCCF'!N657,'4.EUR NCCF'!N657,'5.GBP NCCF'!N657,'6.Other(Incld) NCCF'!N657)</f>
        <v>0</v>
      </c>
      <c r="O657" s="152">
        <f>SUM('2.CAD NCCF'!O657,'3.USD NCCF'!O657,'4.EUR NCCF'!O657,'5.GBP NCCF'!O657,'6.Other(Incld) NCCF'!O657)</f>
        <v>0</v>
      </c>
      <c r="P657" s="152">
        <f>SUM('2.CAD NCCF'!P657,'3.USD NCCF'!P657,'4.EUR NCCF'!P657,'5.GBP NCCF'!P657,'6.Other(Incld) NCCF'!P657)</f>
        <v>0</v>
      </c>
      <c r="Q657" s="152">
        <f>SUM('2.CAD NCCF'!Q657,'3.USD NCCF'!Q657,'4.EUR NCCF'!Q657,'5.GBP NCCF'!Q657,'6.Other(Incld) NCCF'!Q657)</f>
        <v>0</v>
      </c>
      <c r="R657" s="152">
        <f>SUM('2.CAD NCCF'!R657,'3.USD NCCF'!R657,'4.EUR NCCF'!R657,'5.GBP NCCF'!R657,'6.Other(Incld) NCCF'!R657)</f>
        <v>0</v>
      </c>
      <c r="S657" s="152">
        <f>SUM('2.CAD NCCF'!S657,'3.USD NCCF'!S657,'4.EUR NCCF'!S657,'5.GBP NCCF'!S657,'6.Other(Incld) NCCF'!S657)</f>
        <v>0</v>
      </c>
      <c r="T657" s="152">
        <f>SUM('2.CAD NCCF'!T657,'3.USD NCCF'!T657,'4.EUR NCCF'!T657,'5.GBP NCCF'!T657,'6.Other(Incld) NCCF'!T657)</f>
        <v>0</v>
      </c>
      <c r="U657" s="148">
        <f>SUM('2.CAD NCCF'!U657,'3.USD NCCF'!U657,'4.EUR NCCF'!U657,'5.GBP NCCF'!U657,'6.Other(Incld) NCCF'!U657)</f>
        <v>0</v>
      </c>
      <c r="V657" s="153">
        <f>SUM('2.CAD NCCF'!V657,'3.USD NCCF'!V657,'4.EUR NCCF'!V657,'5.GBP NCCF'!V657,'6.Other(Incld) NCCF'!V657)</f>
        <v>0</v>
      </c>
      <c r="W657" s="209">
        <f>SUM('2.CAD NCCF'!W657,'3.USD NCCF'!W657,'4.EUR NCCF'!W657,'5.GBP NCCF'!W657,'6.Other(Incld) NCCF'!W657)</f>
        <v>0</v>
      </c>
      <c r="Y657" s="326"/>
    </row>
    <row r="658" spans="2:25" outlineLevel="1" x14ac:dyDescent="0.25">
      <c r="B658" s="25"/>
      <c r="C658" s="23"/>
      <c r="D658" s="23"/>
      <c r="E658" s="24"/>
      <c r="F658" s="146" t="s">
        <v>55</v>
      </c>
      <c r="G658" s="160">
        <f>SUM('2.CAD NCCF'!G658,'3.USD NCCF'!G658,'4.EUR NCCF'!G658,'5.GBP NCCF'!G658,'6.Other(Incld) NCCF'!G658)</f>
        <v>0</v>
      </c>
      <c r="H658" s="208">
        <f>SUM('2.CAD NCCF'!H658,'3.USD NCCF'!H658,'4.EUR NCCF'!H658,'5.GBP NCCF'!H658,'6.Other(Incld) NCCF'!H658)</f>
        <v>0</v>
      </c>
      <c r="I658" s="149">
        <f>SUM('2.CAD NCCF'!I658,'3.USD NCCF'!I658,'4.EUR NCCF'!I658,'5.GBP NCCF'!I658,'6.Other(Incld) NCCF'!I658)</f>
        <v>0</v>
      </c>
      <c r="J658" s="149">
        <f>SUM('2.CAD NCCF'!J658,'3.USD NCCF'!J658,'4.EUR NCCF'!J658,'5.GBP NCCF'!J658,'6.Other(Incld) NCCF'!J658)</f>
        <v>0</v>
      </c>
      <c r="K658" s="150">
        <f>SUM('2.CAD NCCF'!K658,'3.USD NCCF'!K658,'4.EUR NCCF'!K658,'5.GBP NCCF'!K658,'6.Other(Incld) NCCF'!K658)</f>
        <v>0</v>
      </c>
      <c r="L658" s="166">
        <f>SUM('2.CAD NCCF'!L658,'3.USD NCCF'!L658,'4.EUR NCCF'!L658,'5.GBP NCCF'!L658,'6.Other(Incld) NCCF'!L658)</f>
        <v>0</v>
      </c>
      <c r="M658" s="152">
        <f>SUM('2.CAD NCCF'!M658,'3.USD NCCF'!M658,'4.EUR NCCF'!M658,'5.GBP NCCF'!M658,'6.Other(Incld) NCCF'!M658)</f>
        <v>0</v>
      </c>
      <c r="N658" s="152">
        <f>SUM('2.CAD NCCF'!N658,'3.USD NCCF'!N658,'4.EUR NCCF'!N658,'5.GBP NCCF'!N658,'6.Other(Incld) NCCF'!N658)</f>
        <v>0</v>
      </c>
      <c r="O658" s="152">
        <f>SUM('2.CAD NCCF'!O658,'3.USD NCCF'!O658,'4.EUR NCCF'!O658,'5.GBP NCCF'!O658,'6.Other(Incld) NCCF'!O658)</f>
        <v>0</v>
      </c>
      <c r="P658" s="152">
        <f>SUM('2.CAD NCCF'!P658,'3.USD NCCF'!P658,'4.EUR NCCF'!P658,'5.GBP NCCF'!P658,'6.Other(Incld) NCCF'!P658)</f>
        <v>0</v>
      </c>
      <c r="Q658" s="152">
        <f>SUM('2.CAD NCCF'!Q658,'3.USD NCCF'!Q658,'4.EUR NCCF'!Q658,'5.GBP NCCF'!Q658,'6.Other(Incld) NCCF'!Q658)</f>
        <v>0</v>
      </c>
      <c r="R658" s="152">
        <f>SUM('2.CAD NCCF'!R658,'3.USD NCCF'!R658,'4.EUR NCCF'!R658,'5.GBP NCCF'!R658,'6.Other(Incld) NCCF'!R658)</f>
        <v>0</v>
      </c>
      <c r="S658" s="152">
        <f>SUM('2.CAD NCCF'!S658,'3.USD NCCF'!S658,'4.EUR NCCF'!S658,'5.GBP NCCF'!S658,'6.Other(Incld) NCCF'!S658)</f>
        <v>0</v>
      </c>
      <c r="T658" s="152">
        <f>SUM('2.CAD NCCF'!T658,'3.USD NCCF'!T658,'4.EUR NCCF'!T658,'5.GBP NCCF'!T658,'6.Other(Incld) NCCF'!T658)</f>
        <v>0</v>
      </c>
      <c r="U658" s="148">
        <f>SUM('2.CAD NCCF'!U658,'3.USD NCCF'!U658,'4.EUR NCCF'!U658,'5.GBP NCCF'!U658,'6.Other(Incld) NCCF'!U658)</f>
        <v>0</v>
      </c>
      <c r="V658" s="153">
        <f>SUM('2.CAD NCCF'!V658,'3.USD NCCF'!V658,'4.EUR NCCF'!V658,'5.GBP NCCF'!V658,'6.Other(Incld) NCCF'!V658)</f>
        <v>0</v>
      </c>
      <c r="W658" s="209">
        <f>SUM('2.CAD NCCF'!W658,'3.USD NCCF'!W658,'4.EUR NCCF'!W658,'5.GBP NCCF'!W658,'6.Other(Incld) NCCF'!W658)</f>
        <v>0</v>
      </c>
      <c r="Y658" s="326"/>
    </row>
    <row r="659" spans="2:25" x14ac:dyDescent="0.25">
      <c r="B659" s="25"/>
      <c r="C659" s="23"/>
      <c r="D659" s="23"/>
      <c r="E659" s="24" t="s">
        <v>56</v>
      </c>
      <c r="F659" s="24"/>
      <c r="G659" s="68">
        <f t="shared" ref="G659:W659" si="144">SUBTOTAL(9,G660:G663)</f>
        <v>0</v>
      </c>
      <c r="H659" s="69">
        <f t="shared" si="144"/>
        <v>0</v>
      </c>
      <c r="I659" s="65">
        <f t="shared" si="144"/>
        <v>0</v>
      </c>
      <c r="J659" s="65">
        <f t="shared" si="144"/>
        <v>0</v>
      </c>
      <c r="K659" s="66">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29"/>
    </row>
    <row r="660" spans="2:25" outlineLevel="1" x14ac:dyDescent="0.25">
      <c r="B660" s="25"/>
      <c r="C660" s="23"/>
      <c r="D660" s="23"/>
      <c r="E660" s="24"/>
      <c r="F660" s="146" t="s">
        <v>57</v>
      </c>
      <c r="G660" s="160">
        <f>SUM('2.CAD NCCF'!G660,'3.USD NCCF'!G660,'4.EUR NCCF'!G660,'5.GBP NCCF'!G660,'6.Other(Incld) NCCF'!G660)</f>
        <v>0</v>
      </c>
      <c r="H660" s="208">
        <f>SUM('2.CAD NCCF'!H660,'3.USD NCCF'!H660,'4.EUR NCCF'!H660,'5.GBP NCCF'!H660,'6.Other(Incld) NCCF'!H660)</f>
        <v>0</v>
      </c>
      <c r="I660" s="149">
        <f>SUM('2.CAD NCCF'!I660,'3.USD NCCF'!I660,'4.EUR NCCF'!I660,'5.GBP NCCF'!I660,'6.Other(Incld) NCCF'!I660)</f>
        <v>0</v>
      </c>
      <c r="J660" s="149">
        <f>SUM('2.CAD NCCF'!J660,'3.USD NCCF'!J660,'4.EUR NCCF'!J660,'5.GBP NCCF'!J660,'6.Other(Incld) NCCF'!J660)</f>
        <v>0</v>
      </c>
      <c r="K660" s="150">
        <f>SUM('2.CAD NCCF'!K660,'3.USD NCCF'!K660,'4.EUR NCCF'!K660,'5.GBP NCCF'!K660,'6.Other(Incld) NCCF'!K660)</f>
        <v>0</v>
      </c>
      <c r="L660" s="166">
        <f>SUM('2.CAD NCCF'!L660,'3.USD NCCF'!L660,'4.EUR NCCF'!L660,'5.GBP NCCF'!L660,'6.Other(Incld) NCCF'!L660)</f>
        <v>0</v>
      </c>
      <c r="M660" s="152">
        <f>SUM('2.CAD NCCF'!M660,'3.USD NCCF'!M660,'4.EUR NCCF'!M660,'5.GBP NCCF'!M660,'6.Other(Incld) NCCF'!M660)</f>
        <v>0</v>
      </c>
      <c r="N660" s="152">
        <f>SUM('2.CAD NCCF'!N660,'3.USD NCCF'!N660,'4.EUR NCCF'!N660,'5.GBP NCCF'!N660,'6.Other(Incld) NCCF'!N660)</f>
        <v>0</v>
      </c>
      <c r="O660" s="152">
        <f>SUM('2.CAD NCCF'!O660,'3.USD NCCF'!O660,'4.EUR NCCF'!O660,'5.GBP NCCF'!O660,'6.Other(Incld) NCCF'!O660)</f>
        <v>0</v>
      </c>
      <c r="P660" s="152">
        <f>SUM('2.CAD NCCF'!P660,'3.USD NCCF'!P660,'4.EUR NCCF'!P660,'5.GBP NCCF'!P660,'6.Other(Incld) NCCF'!P660)</f>
        <v>0</v>
      </c>
      <c r="Q660" s="152">
        <f>SUM('2.CAD NCCF'!Q660,'3.USD NCCF'!Q660,'4.EUR NCCF'!Q660,'5.GBP NCCF'!Q660,'6.Other(Incld) NCCF'!Q660)</f>
        <v>0</v>
      </c>
      <c r="R660" s="152">
        <f>SUM('2.CAD NCCF'!R660,'3.USD NCCF'!R660,'4.EUR NCCF'!R660,'5.GBP NCCF'!R660,'6.Other(Incld) NCCF'!R660)</f>
        <v>0</v>
      </c>
      <c r="S660" s="152">
        <f>SUM('2.CAD NCCF'!S660,'3.USD NCCF'!S660,'4.EUR NCCF'!S660,'5.GBP NCCF'!S660,'6.Other(Incld) NCCF'!S660)</f>
        <v>0</v>
      </c>
      <c r="T660" s="152">
        <f>SUM('2.CAD NCCF'!T660,'3.USD NCCF'!T660,'4.EUR NCCF'!T660,'5.GBP NCCF'!T660,'6.Other(Incld) NCCF'!T660)</f>
        <v>0</v>
      </c>
      <c r="U660" s="148">
        <f>SUM('2.CAD NCCF'!U660,'3.USD NCCF'!U660,'4.EUR NCCF'!U660,'5.GBP NCCF'!U660,'6.Other(Incld) NCCF'!U660)</f>
        <v>0</v>
      </c>
      <c r="V660" s="153">
        <f>SUM('2.CAD NCCF'!V660,'3.USD NCCF'!V660,'4.EUR NCCF'!V660,'5.GBP NCCF'!V660,'6.Other(Incld) NCCF'!V660)</f>
        <v>0</v>
      </c>
      <c r="W660" s="209">
        <f>SUM('2.CAD NCCF'!W660,'3.USD NCCF'!W660,'4.EUR NCCF'!W660,'5.GBP NCCF'!W660,'6.Other(Incld) NCCF'!W660)</f>
        <v>0</v>
      </c>
      <c r="Y660" s="326"/>
    </row>
    <row r="661" spans="2:25" outlineLevel="1" x14ac:dyDescent="0.25">
      <c r="B661" s="25"/>
      <c r="C661" s="23"/>
      <c r="D661" s="23"/>
      <c r="E661" s="24"/>
      <c r="F661" s="146" t="s">
        <v>58</v>
      </c>
      <c r="G661" s="160">
        <f>SUM('2.CAD NCCF'!G661,'3.USD NCCF'!G661,'4.EUR NCCF'!G661,'5.GBP NCCF'!G661,'6.Other(Incld) NCCF'!G661)</f>
        <v>0</v>
      </c>
      <c r="H661" s="208">
        <f>SUM('2.CAD NCCF'!H661,'3.USD NCCF'!H661,'4.EUR NCCF'!H661,'5.GBP NCCF'!H661,'6.Other(Incld) NCCF'!H661)</f>
        <v>0</v>
      </c>
      <c r="I661" s="149">
        <f>SUM('2.CAD NCCF'!I661,'3.USD NCCF'!I661,'4.EUR NCCF'!I661,'5.GBP NCCF'!I661,'6.Other(Incld) NCCF'!I661)</f>
        <v>0</v>
      </c>
      <c r="J661" s="149">
        <f>SUM('2.CAD NCCF'!J661,'3.USD NCCF'!J661,'4.EUR NCCF'!J661,'5.GBP NCCF'!J661,'6.Other(Incld) NCCF'!J661)</f>
        <v>0</v>
      </c>
      <c r="K661" s="150">
        <f>SUM('2.CAD NCCF'!K661,'3.USD NCCF'!K661,'4.EUR NCCF'!K661,'5.GBP NCCF'!K661,'6.Other(Incld) NCCF'!K661)</f>
        <v>0</v>
      </c>
      <c r="L661" s="166">
        <f>SUM('2.CAD NCCF'!L661,'3.USD NCCF'!L661,'4.EUR NCCF'!L661,'5.GBP NCCF'!L661,'6.Other(Incld) NCCF'!L661)</f>
        <v>0</v>
      </c>
      <c r="M661" s="152">
        <f>SUM('2.CAD NCCF'!M661,'3.USD NCCF'!M661,'4.EUR NCCF'!M661,'5.GBP NCCF'!M661,'6.Other(Incld) NCCF'!M661)</f>
        <v>0</v>
      </c>
      <c r="N661" s="152">
        <f>SUM('2.CAD NCCF'!N661,'3.USD NCCF'!N661,'4.EUR NCCF'!N661,'5.GBP NCCF'!N661,'6.Other(Incld) NCCF'!N661)</f>
        <v>0</v>
      </c>
      <c r="O661" s="152">
        <f>SUM('2.CAD NCCF'!O661,'3.USD NCCF'!O661,'4.EUR NCCF'!O661,'5.GBP NCCF'!O661,'6.Other(Incld) NCCF'!O661)</f>
        <v>0</v>
      </c>
      <c r="P661" s="152">
        <f>SUM('2.CAD NCCF'!P661,'3.USD NCCF'!P661,'4.EUR NCCF'!P661,'5.GBP NCCF'!P661,'6.Other(Incld) NCCF'!P661)</f>
        <v>0</v>
      </c>
      <c r="Q661" s="152">
        <f>SUM('2.CAD NCCF'!Q661,'3.USD NCCF'!Q661,'4.EUR NCCF'!Q661,'5.GBP NCCF'!Q661,'6.Other(Incld) NCCF'!Q661)</f>
        <v>0</v>
      </c>
      <c r="R661" s="152">
        <f>SUM('2.CAD NCCF'!R661,'3.USD NCCF'!R661,'4.EUR NCCF'!R661,'5.GBP NCCF'!R661,'6.Other(Incld) NCCF'!R661)</f>
        <v>0</v>
      </c>
      <c r="S661" s="152">
        <f>SUM('2.CAD NCCF'!S661,'3.USD NCCF'!S661,'4.EUR NCCF'!S661,'5.GBP NCCF'!S661,'6.Other(Incld) NCCF'!S661)</f>
        <v>0</v>
      </c>
      <c r="T661" s="152">
        <f>SUM('2.CAD NCCF'!T661,'3.USD NCCF'!T661,'4.EUR NCCF'!T661,'5.GBP NCCF'!T661,'6.Other(Incld) NCCF'!T661)</f>
        <v>0</v>
      </c>
      <c r="U661" s="148">
        <f>SUM('2.CAD NCCF'!U661,'3.USD NCCF'!U661,'4.EUR NCCF'!U661,'5.GBP NCCF'!U661,'6.Other(Incld) NCCF'!U661)</f>
        <v>0</v>
      </c>
      <c r="V661" s="153">
        <f>SUM('2.CAD NCCF'!V661,'3.USD NCCF'!V661,'4.EUR NCCF'!V661,'5.GBP NCCF'!V661,'6.Other(Incld) NCCF'!V661)</f>
        <v>0</v>
      </c>
      <c r="W661" s="209">
        <f>SUM('2.CAD NCCF'!W661,'3.USD NCCF'!W661,'4.EUR NCCF'!W661,'5.GBP NCCF'!W661,'6.Other(Incld) NCCF'!W661)</f>
        <v>0</v>
      </c>
      <c r="Y661" s="326"/>
    </row>
    <row r="662" spans="2:25" outlineLevel="1" x14ac:dyDescent="0.25">
      <c r="B662" s="25"/>
      <c r="C662" s="23"/>
      <c r="D662" s="23"/>
      <c r="E662" s="24"/>
      <c r="F662" s="146" t="s">
        <v>59</v>
      </c>
      <c r="G662" s="160">
        <f>SUM('2.CAD NCCF'!G662,'3.USD NCCF'!G662,'4.EUR NCCF'!G662,'5.GBP NCCF'!G662,'6.Other(Incld) NCCF'!G662)</f>
        <v>0</v>
      </c>
      <c r="H662" s="208">
        <f>SUM('2.CAD NCCF'!H662,'3.USD NCCF'!H662,'4.EUR NCCF'!H662,'5.GBP NCCF'!H662,'6.Other(Incld) NCCF'!H662)</f>
        <v>0</v>
      </c>
      <c r="I662" s="149">
        <f>SUM('2.CAD NCCF'!I662,'3.USD NCCF'!I662,'4.EUR NCCF'!I662,'5.GBP NCCF'!I662,'6.Other(Incld) NCCF'!I662)</f>
        <v>0</v>
      </c>
      <c r="J662" s="149">
        <f>SUM('2.CAD NCCF'!J662,'3.USD NCCF'!J662,'4.EUR NCCF'!J662,'5.GBP NCCF'!J662,'6.Other(Incld) NCCF'!J662)</f>
        <v>0</v>
      </c>
      <c r="K662" s="150">
        <f>SUM('2.CAD NCCF'!K662,'3.USD NCCF'!K662,'4.EUR NCCF'!K662,'5.GBP NCCF'!K662,'6.Other(Incld) NCCF'!K662)</f>
        <v>0</v>
      </c>
      <c r="L662" s="166">
        <f>SUM('2.CAD NCCF'!L662,'3.USD NCCF'!L662,'4.EUR NCCF'!L662,'5.GBP NCCF'!L662,'6.Other(Incld) NCCF'!L662)</f>
        <v>0</v>
      </c>
      <c r="M662" s="152">
        <f>SUM('2.CAD NCCF'!M662,'3.USD NCCF'!M662,'4.EUR NCCF'!M662,'5.GBP NCCF'!M662,'6.Other(Incld) NCCF'!M662)</f>
        <v>0</v>
      </c>
      <c r="N662" s="152">
        <f>SUM('2.CAD NCCF'!N662,'3.USD NCCF'!N662,'4.EUR NCCF'!N662,'5.GBP NCCF'!N662,'6.Other(Incld) NCCF'!N662)</f>
        <v>0</v>
      </c>
      <c r="O662" s="152">
        <f>SUM('2.CAD NCCF'!O662,'3.USD NCCF'!O662,'4.EUR NCCF'!O662,'5.GBP NCCF'!O662,'6.Other(Incld) NCCF'!O662)</f>
        <v>0</v>
      </c>
      <c r="P662" s="152">
        <f>SUM('2.CAD NCCF'!P662,'3.USD NCCF'!P662,'4.EUR NCCF'!P662,'5.GBP NCCF'!P662,'6.Other(Incld) NCCF'!P662)</f>
        <v>0</v>
      </c>
      <c r="Q662" s="152">
        <f>SUM('2.CAD NCCF'!Q662,'3.USD NCCF'!Q662,'4.EUR NCCF'!Q662,'5.GBP NCCF'!Q662,'6.Other(Incld) NCCF'!Q662)</f>
        <v>0</v>
      </c>
      <c r="R662" s="152">
        <f>SUM('2.CAD NCCF'!R662,'3.USD NCCF'!R662,'4.EUR NCCF'!R662,'5.GBP NCCF'!R662,'6.Other(Incld) NCCF'!R662)</f>
        <v>0</v>
      </c>
      <c r="S662" s="152">
        <f>SUM('2.CAD NCCF'!S662,'3.USD NCCF'!S662,'4.EUR NCCF'!S662,'5.GBP NCCF'!S662,'6.Other(Incld) NCCF'!S662)</f>
        <v>0</v>
      </c>
      <c r="T662" s="152">
        <f>SUM('2.CAD NCCF'!T662,'3.USD NCCF'!T662,'4.EUR NCCF'!T662,'5.GBP NCCF'!T662,'6.Other(Incld) NCCF'!T662)</f>
        <v>0</v>
      </c>
      <c r="U662" s="148">
        <f>SUM('2.CAD NCCF'!U662,'3.USD NCCF'!U662,'4.EUR NCCF'!U662,'5.GBP NCCF'!U662,'6.Other(Incld) NCCF'!U662)</f>
        <v>0</v>
      </c>
      <c r="V662" s="153">
        <f>SUM('2.CAD NCCF'!V662,'3.USD NCCF'!V662,'4.EUR NCCF'!V662,'5.GBP NCCF'!V662,'6.Other(Incld) NCCF'!V662)</f>
        <v>0</v>
      </c>
      <c r="W662" s="209">
        <f>SUM('2.CAD NCCF'!W662,'3.USD NCCF'!W662,'4.EUR NCCF'!W662,'5.GBP NCCF'!W662,'6.Other(Incld) NCCF'!W662)</f>
        <v>0</v>
      </c>
      <c r="Y662" s="326"/>
    </row>
    <row r="663" spans="2:25" outlineLevel="1" x14ac:dyDescent="0.25">
      <c r="B663" s="25"/>
      <c r="C663" s="23"/>
      <c r="D663" s="23"/>
      <c r="E663" s="24"/>
      <c r="F663" s="146" t="s">
        <v>60</v>
      </c>
      <c r="G663" s="160">
        <f>SUM('2.CAD NCCF'!G663,'3.USD NCCF'!G663,'4.EUR NCCF'!G663,'5.GBP NCCF'!G663,'6.Other(Incld) NCCF'!G663)</f>
        <v>0</v>
      </c>
      <c r="H663" s="208">
        <f>SUM('2.CAD NCCF'!H663,'3.USD NCCF'!H663,'4.EUR NCCF'!H663,'5.GBP NCCF'!H663,'6.Other(Incld) NCCF'!H663)</f>
        <v>0</v>
      </c>
      <c r="I663" s="149">
        <f>SUM('2.CAD NCCF'!I663,'3.USD NCCF'!I663,'4.EUR NCCF'!I663,'5.GBP NCCF'!I663,'6.Other(Incld) NCCF'!I663)</f>
        <v>0</v>
      </c>
      <c r="J663" s="149">
        <f>SUM('2.CAD NCCF'!J663,'3.USD NCCF'!J663,'4.EUR NCCF'!J663,'5.GBP NCCF'!J663,'6.Other(Incld) NCCF'!J663)</f>
        <v>0</v>
      </c>
      <c r="K663" s="150">
        <f>SUM('2.CAD NCCF'!K663,'3.USD NCCF'!K663,'4.EUR NCCF'!K663,'5.GBP NCCF'!K663,'6.Other(Incld) NCCF'!K663)</f>
        <v>0</v>
      </c>
      <c r="L663" s="166">
        <f>SUM('2.CAD NCCF'!L663,'3.USD NCCF'!L663,'4.EUR NCCF'!L663,'5.GBP NCCF'!L663,'6.Other(Incld) NCCF'!L663)</f>
        <v>0</v>
      </c>
      <c r="M663" s="152">
        <f>SUM('2.CAD NCCF'!M663,'3.USD NCCF'!M663,'4.EUR NCCF'!M663,'5.GBP NCCF'!M663,'6.Other(Incld) NCCF'!M663)</f>
        <v>0</v>
      </c>
      <c r="N663" s="152">
        <f>SUM('2.CAD NCCF'!N663,'3.USD NCCF'!N663,'4.EUR NCCF'!N663,'5.GBP NCCF'!N663,'6.Other(Incld) NCCF'!N663)</f>
        <v>0</v>
      </c>
      <c r="O663" s="152">
        <f>SUM('2.CAD NCCF'!O663,'3.USD NCCF'!O663,'4.EUR NCCF'!O663,'5.GBP NCCF'!O663,'6.Other(Incld) NCCF'!O663)</f>
        <v>0</v>
      </c>
      <c r="P663" s="152">
        <f>SUM('2.CAD NCCF'!P663,'3.USD NCCF'!P663,'4.EUR NCCF'!P663,'5.GBP NCCF'!P663,'6.Other(Incld) NCCF'!P663)</f>
        <v>0</v>
      </c>
      <c r="Q663" s="152">
        <f>SUM('2.CAD NCCF'!Q663,'3.USD NCCF'!Q663,'4.EUR NCCF'!Q663,'5.GBP NCCF'!Q663,'6.Other(Incld) NCCF'!Q663)</f>
        <v>0</v>
      </c>
      <c r="R663" s="152">
        <f>SUM('2.CAD NCCF'!R663,'3.USD NCCF'!R663,'4.EUR NCCF'!R663,'5.GBP NCCF'!R663,'6.Other(Incld) NCCF'!R663)</f>
        <v>0</v>
      </c>
      <c r="S663" s="152">
        <f>SUM('2.CAD NCCF'!S663,'3.USD NCCF'!S663,'4.EUR NCCF'!S663,'5.GBP NCCF'!S663,'6.Other(Incld) NCCF'!S663)</f>
        <v>0</v>
      </c>
      <c r="T663" s="152">
        <f>SUM('2.CAD NCCF'!T663,'3.USD NCCF'!T663,'4.EUR NCCF'!T663,'5.GBP NCCF'!T663,'6.Other(Incld) NCCF'!T663)</f>
        <v>0</v>
      </c>
      <c r="U663" s="148">
        <f>SUM('2.CAD NCCF'!U663,'3.USD NCCF'!U663,'4.EUR NCCF'!U663,'5.GBP NCCF'!U663,'6.Other(Incld) NCCF'!U663)</f>
        <v>0</v>
      </c>
      <c r="V663" s="153">
        <f>SUM('2.CAD NCCF'!V663,'3.USD NCCF'!V663,'4.EUR NCCF'!V663,'5.GBP NCCF'!V663,'6.Other(Incld) NCCF'!V663)</f>
        <v>0</v>
      </c>
      <c r="W663" s="209">
        <f>SUM('2.CAD NCCF'!W663,'3.USD NCCF'!W663,'4.EUR NCCF'!W663,'5.GBP NCCF'!W663,'6.Other(Incld) NCCF'!W663)</f>
        <v>0</v>
      </c>
      <c r="Y663" s="326"/>
    </row>
    <row r="664" spans="2:25" x14ac:dyDescent="0.25">
      <c r="B664" s="25"/>
      <c r="C664" s="23"/>
      <c r="D664" s="23"/>
      <c r="E664" s="24" t="s">
        <v>61</v>
      </c>
      <c r="F664" s="24"/>
      <c r="G664" s="68">
        <f t="shared" ref="G664:W664" si="145">SUBTOTAL(9,G665:G668)</f>
        <v>0</v>
      </c>
      <c r="H664" s="69">
        <f t="shared" si="145"/>
        <v>0</v>
      </c>
      <c r="I664" s="65">
        <f t="shared" si="145"/>
        <v>0</v>
      </c>
      <c r="J664" s="65">
        <f t="shared" si="145"/>
        <v>0</v>
      </c>
      <c r="K664" s="66">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29"/>
    </row>
    <row r="665" spans="2:25" outlineLevel="1" x14ac:dyDescent="0.25">
      <c r="B665" s="25"/>
      <c r="C665" s="23"/>
      <c r="D665" s="23"/>
      <c r="E665" s="24"/>
      <c r="F665" s="146" t="s">
        <v>62</v>
      </c>
      <c r="G665" s="160">
        <f>SUM('2.CAD NCCF'!G665,'3.USD NCCF'!G665,'4.EUR NCCF'!G665,'5.GBP NCCF'!G665,'6.Other(Incld) NCCF'!G665)</f>
        <v>0</v>
      </c>
      <c r="H665" s="208">
        <f>SUM('2.CAD NCCF'!H665,'3.USD NCCF'!H665,'4.EUR NCCF'!H665,'5.GBP NCCF'!H665,'6.Other(Incld) NCCF'!H665)</f>
        <v>0</v>
      </c>
      <c r="I665" s="149">
        <f>SUM('2.CAD NCCF'!I665,'3.USD NCCF'!I665,'4.EUR NCCF'!I665,'5.GBP NCCF'!I665,'6.Other(Incld) NCCF'!I665)</f>
        <v>0</v>
      </c>
      <c r="J665" s="149">
        <f>SUM('2.CAD NCCF'!J665,'3.USD NCCF'!J665,'4.EUR NCCF'!J665,'5.GBP NCCF'!J665,'6.Other(Incld) NCCF'!J665)</f>
        <v>0</v>
      </c>
      <c r="K665" s="150">
        <f>SUM('2.CAD NCCF'!K665,'3.USD NCCF'!K665,'4.EUR NCCF'!K665,'5.GBP NCCF'!K665,'6.Other(Incld) NCCF'!K665)</f>
        <v>0</v>
      </c>
      <c r="L665" s="166">
        <f>SUM('2.CAD NCCF'!L665,'3.USD NCCF'!L665,'4.EUR NCCF'!L665,'5.GBP NCCF'!L665,'6.Other(Incld) NCCF'!L665)</f>
        <v>0</v>
      </c>
      <c r="M665" s="152">
        <f>SUM('2.CAD NCCF'!M665,'3.USD NCCF'!M665,'4.EUR NCCF'!M665,'5.GBP NCCF'!M665,'6.Other(Incld) NCCF'!M665)</f>
        <v>0</v>
      </c>
      <c r="N665" s="152">
        <f>SUM('2.CAD NCCF'!N665,'3.USD NCCF'!N665,'4.EUR NCCF'!N665,'5.GBP NCCF'!N665,'6.Other(Incld) NCCF'!N665)</f>
        <v>0</v>
      </c>
      <c r="O665" s="152">
        <f>SUM('2.CAD NCCF'!O665,'3.USD NCCF'!O665,'4.EUR NCCF'!O665,'5.GBP NCCF'!O665,'6.Other(Incld) NCCF'!O665)</f>
        <v>0</v>
      </c>
      <c r="P665" s="152">
        <f>SUM('2.CAD NCCF'!P665,'3.USD NCCF'!P665,'4.EUR NCCF'!P665,'5.GBP NCCF'!P665,'6.Other(Incld) NCCF'!P665)</f>
        <v>0</v>
      </c>
      <c r="Q665" s="152">
        <f>SUM('2.CAD NCCF'!Q665,'3.USD NCCF'!Q665,'4.EUR NCCF'!Q665,'5.GBP NCCF'!Q665,'6.Other(Incld) NCCF'!Q665)</f>
        <v>0</v>
      </c>
      <c r="R665" s="152">
        <f>SUM('2.CAD NCCF'!R665,'3.USD NCCF'!R665,'4.EUR NCCF'!R665,'5.GBP NCCF'!R665,'6.Other(Incld) NCCF'!R665)</f>
        <v>0</v>
      </c>
      <c r="S665" s="152">
        <f>SUM('2.CAD NCCF'!S665,'3.USD NCCF'!S665,'4.EUR NCCF'!S665,'5.GBP NCCF'!S665,'6.Other(Incld) NCCF'!S665)</f>
        <v>0</v>
      </c>
      <c r="T665" s="152">
        <f>SUM('2.CAD NCCF'!T665,'3.USD NCCF'!T665,'4.EUR NCCF'!T665,'5.GBP NCCF'!T665,'6.Other(Incld) NCCF'!T665)</f>
        <v>0</v>
      </c>
      <c r="U665" s="148">
        <f>SUM('2.CAD NCCF'!U665,'3.USD NCCF'!U665,'4.EUR NCCF'!U665,'5.GBP NCCF'!U665,'6.Other(Incld) NCCF'!U665)</f>
        <v>0</v>
      </c>
      <c r="V665" s="153">
        <f>SUM('2.CAD NCCF'!V665,'3.USD NCCF'!V665,'4.EUR NCCF'!V665,'5.GBP NCCF'!V665,'6.Other(Incld) NCCF'!V665)</f>
        <v>0</v>
      </c>
      <c r="W665" s="209">
        <f>SUM('2.CAD NCCF'!W665,'3.USD NCCF'!W665,'4.EUR NCCF'!W665,'5.GBP NCCF'!W665,'6.Other(Incld) NCCF'!W665)</f>
        <v>0</v>
      </c>
      <c r="Y665" s="326"/>
    </row>
    <row r="666" spans="2:25" outlineLevel="1" x14ac:dyDescent="0.25">
      <c r="B666" s="25"/>
      <c r="C666" s="23"/>
      <c r="D666" s="23"/>
      <c r="E666" s="24"/>
      <c r="F666" s="146" t="s">
        <v>63</v>
      </c>
      <c r="G666" s="160">
        <f>SUM('2.CAD NCCF'!G666,'3.USD NCCF'!G666,'4.EUR NCCF'!G666,'5.GBP NCCF'!G666,'6.Other(Incld) NCCF'!G666)</f>
        <v>0</v>
      </c>
      <c r="H666" s="208">
        <f>SUM('2.CAD NCCF'!H666,'3.USD NCCF'!H666,'4.EUR NCCF'!H666,'5.GBP NCCF'!H666,'6.Other(Incld) NCCF'!H666)</f>
        <v>0</v>
      </c>
      <c r="I666" s="149">
        <f>SUM('2.CAD NCCF'!I666,'3.USD NCCF'!I666,'4.EUR NCCF'!I666,'5.GBP NCCF'!I666,'6.Other(Incld) NCCF'!I666)</f>
        <v>0</v>
      </c>
      <c r="J666" s="149">
        <f>SUM('2.CAD NCCF'!J666,'3.USD NCCF'!J666,'4.EUR NCCF'!J666,'5.GBP NCCF'!J666,'6.Other(Incld) NCCF'!J666)</f>
        <v>0</v>
      </c>
      <c r="K666" s="150">
        <f>SUM('2.CAD NCCF'!K666,'3.USD NCCF'!K666,'4.EUR NCCF'!K666,'5.GBP NCCF'!K666,'6.Other(Incld) NCCF'!K666)</f>
        <v>0</v>
      </c>
      <c r="L666" s="166">
        <f>SUM('2.CAD NCCF'!L666,'3.USD NCCF'!L666,'4.EUR NCCF'!L666,'5.GBP NCCF'!L666,'6.Other(Incld) NCCF'!L666)</f>
        <v>0</v>
      </c>
      <c r="M666" s="152">
        <f>SUM('2.CAD NCCF'!M666,'3.USD NCCF'!M666,'4.EUR NCCF'!M666,'5.GBP NCCF'!M666,'6.Other(Incld) NCCF'!M666)</f>
        <v>0</v>
      </c>
      <c r="N666" s="152">
        <f>SUM('2.CAD NCCF'!N666,'3.USD NCCF'!N666,'4.EUR NCCF'!N666,'5.GBP NCCF'!N666,'6.Other(Incld) NCCF'!N666)</f>
        <v>0</v>
      </c>
      <c r="O666" s="152">
        <f>SUM('2.CAD NCCF'!O666,'3.USD NCCF'!O666,'4.EUR NCCF'!O666,'5.GBP NCCF'!O666,'6.Other(Incld) NCCF'!O666)</f>
        <v>0</v>
      </c>
      <c r="P666" s="152">
        <f>SUM('2.CAD NCCF'!P666,'3.USD NCCF'!P666,'4.EUR NCCF'!P666,'5.GBP NCCF'!P666,'6.Other(Incld) NCCF'!P666)</f>
        <v>0</v>
      </c>
      <c r="Q666" s="152">
        <f>SUM('2.CAD NCCF'!Q666,'3.USD NCCF'!Q666,'4.EUR NCCF'!Q666,'5.GBP NCCF'!Q666,'6.Other(Incld) NCCF'!Q666)</f>
        <v>0</v>
      </c>
      <c r="R666" s="152">
        <f>SUM('2.CAD NCCF'!R666,'3.USD NCCF'!R666,'4.EUR NCCF'!R666,'5.GBP NCCF'!R666,'6.Other(Incld) NCCF'!R666)</f>
        <v>0</v>
      </c>
      <c r="S666" s="152">
        <f>SUM('2.CAD NCCF'!S666,'3.USD NCCF'!S666,'4.EUR NCCF'!S666,'5.GBP NCCF'!S666,'6.Other(Incld) NCCF'!S666)</f>
        <v>0</v>
      </c>
      <c r="T666" s="152">
        <f>SUM('2.CAD NCCF'!T666,'3.USD NCCF'!T666,'4.EUR NCCF'!T666,'5.GBP NCCF'!T666,'6.Other(Incld) NCCF'!T666)</f>
        <v>0</v>
      </c>
      <c r="U666" s="148">
        <f>SUM('2.CAD NCCF'!U666,'3.USD NCCF'!U666,'4.EUR NCCF'!U666,'5.GBP NCCF'!U666,'6.Other(Incld) NCCF'!U666)</f>
        <v>0</v>
      </c>
      <c r="V666" s="153">
        <f>SUM('2.CAD NCCF'!V666,'3.USD NCCF'!V666,'4.EUR NCCF'!V666,'5.GBP NCCF'!V666,'6.Other(Incld) NCCF'!V666)</f>
        <v>0</v>
      </c>
      <c r="W666" s="209">
        <f>SUM('2.CAD NCCF'!W666,'3.USD NCCF'!W666,'4.EUR NCCF'!W666,'5.GBP NCCF'!W666,'6.Other(Incld) NCCF'!W666)</f>
        <v>0</v>
      </c>
      <c r="Y666" s="326"/>
    </row>
    <row r="667" spans="2:25" outlineLevel="1" x14ac:dyDescent="0.25">
      <c r="B667" s="25"/>
      <c r="C667" s="23"/>
      <c r="D667" s="23"/>
      <c r="E667" s="24"/>
      <c r="F667" s="146" t="s">
        <v>64</v>
      </c>
      <c r="G667" s="160">
        <f>SUM('2.CAD NCCF'!G667,'3.USD NCCF'!G667,'4.EUR NCCF'!G667,'5.GBP NCCF'!G667,'6.Other(Incld) NCCF'!G667)</f>
        <v>0</v>
      </c>
      <c r="H667" s="208">
        <f>SUM('2.CAD NCCF'!H667,'3.USD NCCF'!H667,'4.EUR NCCF'!H667,'5.GBP NCCF'!H667,'6.Other(Incld) NCCF'!H667)</f>
        <v>0</v>
      </c>
      <c r="I667" s="149">
        <f>SUM('2.CAD NCCF'!I667,'3.USD NCCF'!I667,'4.EUR NCCF'!I667,'5.GBP NCCF'!I667,'6.Other(Incld) NCCF'!I667)</f>
        <v>0</v>
      </c>
      <c r="J667" s="149">
        <f>SUM('2.CAD NCCF'!J667,'3.USD NCCF'!J667,'4.EUR NCCF'!J667,'5.GBP NCCF'!J667,'6.Other(Incld) NCCF'!J667)</f>
        <v>0</v>
      </c>
      <c r="K667" s="150">
        <f>SUM('2.CAD NCCF'!K667,'3.USD NCCF'!K667,'4.EUR NCCF'!K667,'5.GBP NCCF'!K667,'6.Other(Incld) NCCF'!K667)</f>
        <v>0</v>
      </c>
      <c r="L667" s="166">
        <f>SUM('2.CAD NCCF'!L667,'3.USD NCCF'!L667,'4.EUR NCCF'!L667,'5.GBP NCCF'!L667,'6.Other(Incld) NCCF'!L667)</f>
        <v>0</v>
      </c>
      <c r="M667" s="152">
        <f>SUM('2.CAD NCCF'!M667,'3.USD NCCF'!M667,'4.EUR NCCF'!M667,'5.GBP NCCF'!M667,'6.Other(Incld) NCCF'!M667)</f>
        <v>0</v>
      </c>
      <c r="N667" s="152">
        <f>SUM('2.CAD NCCF'!N667,'3.USD NCCF'!N667,'4.EUR NCCF'!N667,'5.GBP NCCF'!N667,'6.Other(Incld) NCCF'!N667)</f>
        <v>0</v>
      </c>
      <c r="O667" s="152">
        <f>SUM('2.CAD NCCF'!O667,'3.USD NCCF'!O667,'4.EUR NCCF'!O667,'5.GBP NCCF'!O667,'6.Other(Incld) NCCF'!O667)</f>
        <v>0</v>
      </c>
      <c r="P667" s="152">
        <f>SUM('2.CAD NCCF'!P667,'3.USD NCCF'!P667,'4.EUR NCCF'!P667,'5.GBP NCCF'!P667,'6.Other(Incld) NCCF'!P667)</f>
        <v>0</v>
      </c>
      <c r="Q667" s="152">
        <f>SUM('2.CAD NCCF'!Q667,'3.USD NCCF'!Q667,'4.EUR NCCF'!Q667,'5.GBP NCCF'!Q667,'6.Other(Incld) NCCF'!Q667)</f>
        <v>0</v>
      </c>
      <c r="R667" s="152">
        <f>SUM('2.CAD NCCF'!R667,'3.USD NCCF'!R667,'4.EUR NCCF'!R667,'5.GBP NCCF'!R667,'6.Other(Incld) NCCF'!R667)</f>
        <v>0</v>
      </c>
      <c r="S667" s="152">
        <f>SUM('2.CAD NCCF'!S667,'3.USD NCCF'!S667,'4.EUR NCCF'!S667,'5.GBP NCCF'!S667,'6.Other(Incld) NCCF'!S667)</f>
        <v>0</v>
      </c>
      <c r="T667" s="152">
        <f>SUM('2.CAD NCCF'!T667,'3.USD NCCF'!T667,'4.EUR NCCF'!T667,'5.GBP NCCF'!T667,'6.Other(Incld) NCCF'!T667)</f>
        <v>0</v>
      </c>
      <c r="U667" s="148">
        <f>SUM('2.CAD NCCF'!U667,'3.USD NCCF'!U667,'4.EUR NCCF'!U667,'5.GBP NCCF'!U667,'6.Other(Incld) NCCF'!U667)</f>
        <v>0</v>
      </c>
      <c r="V667" s="153">
        <f>SUM('2.CAD NCCF'!V667,'3.USD NCCF'!V667,'4.EUR NCCF'!V667,'5.GBP NCCF'!V667,'6.Other(Incld) NCCF'!V667)</f>
        <v>0</v>
      </c>
      <c r="W667" s="209">
        <f>SUM('2.CAD NCCF'!W667,'3.USD NCCF'!W667,'4.EUR NCCF'!W667,'5.GBP NCCF'!W667,'6.Other(Incld) NCCF'!W667)</f>
        <v>0</v>
      </c>
      <c r="Y667" s="326"/>
    </row>
    <row r="668" spans="2:25" outlineLevel="1" x14ac:dyDescent="0.25">
      <c r="B668" s="25"/>
      <c r="C668" s="23"/>
      <c r="D668" s="23"/>
      <c r="E668" s="24"/>
      <c r="F668" s="146" t="s">
        <v>65</v>
      </c>
      <c r="G668" s="160">
        <f>SUM('2.CAD NCCF'!G668,'3.USD NCCF'!G668,'4.EUR NCCF'!G668,'5.GBP NCCF'!G668,'6.Other(Incld) NCCF'!G668)</f>
        <v>0</v>
      </c>
      <c r="H668" s="208">
        <f>SUM('2.CAD NCCF'!H668,'3.USD NCCF'!H668,'4.EUR NCCF'!H668,'5.GBP NCCF'!H668,'6.Other(Incld) NCCF'!H668)</f>
        <v>0</v>
      </c>
      <c r="I668" s="149">
        <f>SUM('2.CAD NCCF'!I668,'3.USD NCCF'!I668,'4.EUR NCCF'!I668,'5.GBP NCCF'!I668,'6.Other(Incld) NCCF'!I668)</f>
        <v>0</v>
      </c>
      <c r="J668" s="149">
        <f>SUM('2.CAD NCCF'!J668,'3.USD NCCF'!J668,'4.EUR NCCF'!J668,'5.GBP NCCF'!J668,'6.Other(Incld) NCCF'!J668)</f>
        <v>0</v>
      </c>
      <c r="K668" s="150">
        <f>SUM('2.CAD NCCF'!K668,'3.USD NCCF'!K668,'4.EUR NCCF'!K668,'5.GBP NCCF'!K668,'6.Other(Incld) NCCF'!K668)</f>
        <v>0</v>
      </c>
      <c r="L668" s="166">
        <f>SUM('2.CAD NCCF'!L668,'3.USD NCCF'!L668,'4.EUR NCCF'!L668,'5.GBP NCCF'!L668,'6.Other(Incld) NCCF'!L668)</f>
        <v>0</v>
      </c>
      <c r="M668" s="152">
        <f>SUM('2.CAD NCCF'!M668,'3.USD NCCF'!M668,'4.EUR NCCF'!M668,'5.GBP NCCF'!M668,'6.Other(Incld) NCCF'!M668)</f>
        <v>0</v>
      </c>
      <c r="N668" s="152">
        <f>SUM('2.CAD NCCF'!N668,'3.USD NCCF'!N668,'4.EUR NCCF'!N668,'5.GBP NCCF'!N668,'6.Other(Incld) NCCF'!N668)</f>
        <v>0</v>
      </c>
      <c r="O668" s="152">
        <f>SUM('2.CAD NCCF'!O668,'3.USD NCCF'!O668,'4.EUR NCCF'!O668,'5.GBP NCCF'!O668,'6.Other(Incld) NCCF'!O668)</f>
        <v>0</v>
      </c>
      <c r="P668" s="152">
        <f>SUM('2.CAD NCCF'!P668,'3.USD NCCF'!P668,'4.EUR NCCF'!P668,'5.GBP NCCF'!P668,'6.Other(Incld) NCCF'!P668)</f>
        <v>0</v>
      </c>
      <c r="Q668" s="152">
        <f>SUM('2.CAD NCCF'!Q668,'3.USD NCCF'!Q668,'4.EUR NCCF'!Q668,'5.GBP NCCF'!Q668,'6.Other(Incld) NCCF'!Q668)</f>
        <v>0</v>
      </c>
      <c r="R668" s="152">
        <f>SUM('2.CAD NCCF'!R668,'3.USD NCCF'!R668,'4.EUR NCCF'!R668,'5.GBP NCCF'!R668,'6.Other(Incld) NCCF'!R668)</f>
        <v>0</v>
      </c>
      <c r="S668" s="152">
        <f>SUM('2.CAD NCCF'!S668,'3.USD NCCF'!S668,'4.EUR NCCF'!S668,'5.GBP NCCF'!S668,'6.Other(Incld) NCCF'!S668)</f>
        <v>0</v>
      </c>
      <c r="T668" s="152">
        <f>SUM('2.CAD NCCF'!T668,'3.USD NCCF'!T668,'4.EUR NCCF'!T668,'5.GBP NCCF'!T668,'6.Other(Incld) NCCF'!T668)</f>
        <v>0</v>
      </c>
      <c r="U668" s="148">
        <f>SUM('2.CAD NCCF'!U668,'3.USD NCCF'!U668,'4.EUR NCCF'!U668,'5.GBP NCCF'!U668,'6.Other(Incld) NCCF'!U668)</f>
        <v>0</v>
      </c>
      <c r="V668" s="153">
        <f>SUM('2.CAD NCCF'!V668,'3.USD NCCF'!V668,'4.EUR NCCF'!V668,'5.GBP NCCF'!V668,'6.Other(Incld) NCCF'!V668)</f>
        <v>0</v>
      </c>
      <c r="W668" s="209">
        <f>SUM('2.CAD NCCF'!W668,'3.USD NCCF'!W668,'4.EUR NCCF'!W668,'5.GBP NCCF'!W668,'6.Other(Incld) NCCF'!W668)</f>
        <v>0</v>
      </c>
      <c r="Y668" s="326"/>
    </row>
    <row r="669" spans="2:25" x14ac:dyDescent="0.25">
      <c r="B669" s="25"/>
      <c r="C669" s="23"/>
      <c r="D669" s="23" t="s">
        <v>66</v>
      </c>
      <c r="E669" s="24"/>
      <c r="F669" s="24"/>
      <c r="G669" s="68"/>
      <c r="H669" s="69"/>
      <c r="I669" s="65"/>
      <c r="J669" s="65"/>
      <c r="K669" s="65"/>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6">SUBTOTAL(9,G671:G673)</f>
        <v>0</v>
      </c>
      <c r="H670" s="69">
        <f t="shared" si="146"/>
        <v>0</v>
      </c>
      <c r="I670" s="65">
        <f t="shared" si="146"/>
        <v>0</v>
      </c>
      <c r="J670" s="65">
        <f t="shared" si="146"/>
        <v>0</v>
      </c>
      <c r="K670" s="66">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21"/>
    </row>
    <row r="671" spans="2:25" outlineLevel="1" x14ac:dyDescent="0.25">
      <c r="B671" s="25"/>
      <c r="C671" s="23"/>
      <c r="D671" s="23"/>
      <c r="E671" s="63"/>
      <c r="F671" s="146" t="s">
        <v>68</v>
      </c>
      <c r="G671" s="160">
        <f>SUM('2.CAD NCCF'!G671,'3.USD NCCF'!G671,'4.EUR NCCF'!G671,'5.GBP NCCF'!G671,'6.Other(Incld) NCCF'!G671)</f>
        <v>0</v>
      </c>
      <c r="H671" s="208">
        <f>SUM('2.CAD NCCF'!H671,'3.USD NCCF'!H671,'4.EUR NCCF'!H671,'5.GBP NCCF'!H671,'6.Other(Incld) NCCF'!H671)</f>
        <v>0</v>
      </c>
      <c r="I671" s="149">
        <f>SUM('2.CAD NCCF'!I671,'3.USD NCCF'!I671,'4.EUR NCCF'!I671,'5.GBP NCCF'!I671,'6.Other(Incld) NCCF'!I671)</f>
        <v>0</v>
      </c>
      <c r="J671" s="149">
        <f>SUM('2.CAD NCCF'!J671,'3.USD NCCF'!J671,'4.EUR NCCF'!J671,'5.GBP NCCF'!J671,'6.Other(Incld) NCCF'!J671)</f>
        <v>0</v>
      </c>
      <c r="K671" s="150">
        <f>SUM('2.CAD NCCF'!K671,'3.USD NCCF'!K671,'4.EUR NCCF'!K671,'5.GBP NCCF'!K671,'6.Other(Incld) NCCF'!K671)</f>
        <v>0</v>
      </c>
      <c r="L671" s="166">
        <f>SUM('2.CAD NCCF'!L671,'3.USD NCCF'!L671,'4.EUR NCCF'!L671,'5.GBP NCCF'!L671,'6.Other(Incld) NCCF'!L671)</f>
        <v>0</v>
      </c>
      <c r="M671" s="152">
        <f>SUM('2.CAD NCCF'!M671,'3.USD NCCF'!M671,'4.EUR NCCF'!M671,'5.GBP NCCF'!M671,'6.Other(Incld) NCCF'!M671)</f>
        <v>0</v>
      </c>
      <c r="N671" s="152">
        <f>SUM('2.CAD NCCF'!N671,'3.USD NCCF'!N671,'4.EUR NCCF'!N671,'5.GBP NCCF'!N671,'6.Other(Incld) NCCF'!N671)</f>
        <v>0</v>
      </c>
      <c r="O671" s="152">
        <f>SUM('2.CAD NCCF'!O671,'3.USD NCCF'!O671,'4.EUR NCCF'!O671,'5.GBP NCCF'!O671,'6.Other(Incld) NCCF'!O671)</f>
        <v>0</v>
      </c>
      <c r="P671" s="152">
        <f>SUM('2.CAD NCCF'!P671,'3.USD NCCF'!P671,'4.EUR NCCF'!P671,'5.GBP NCCF'!P671,'6.Other(Incld) NCCF'!P671)</f>
        <v>0</v>
      </c>
      <c r="Q671" s="152">
        <f>SUM('2.CAD NCCF'!Q671,'3.USD NCCF'!Q671,'4.EUR NCCF'!Q671,'5.GBP NCCF'!Q671,'6.Other(Incld) NCCF'!Q671)</f>
        <v>0</v>
      </c>
      <c r="R671" s="152">
        <f>SUM('2.CAD NCCF'!R671,'3.USD NCCF'!R671,'4.EUR NCCF'!R671,'5.GBP NCCF'!R671,'6.Other(Incld) NCCF'!R671)</f>
        <v>0</v>
      </c>
      <c r="S671" s="152">
        <f>SUM('2.CAD NCCF'!S671,'3.USD NCCF'!S671,'4.EUR NCCF'!S671,'5.GBP NCCF'!S671,'6.Other(Incld) NCCF'!S671)</f>
        <v>0</v>
      </c>
      <c r="T671" s="152">
        <f>SUM('2.CAD NCCF'!T671,'3.USD NCCF'!T671,'4.EUR NCCF'!T671,'5.GBP NCCF'!T671,'6.Other(Incld) NCCF'!T671)</f>
        <v>0</v>
      </c>
      <c r="U671" s="148">
        <f>SUM('2.CAD NCCF'!U671,'3.USD NCCF'!U671,'4.EUR NCCF'!U671,'5.GBP NCCF'!U671,'6.Other(Incld) NCCF'!U671)</f>
        <v>0</v>
      </c>
      <c r="V671" s="153">
        <f>SUM('2.CAD NCCF'!V671,'3.USD NCCF'!V671,'4.EUR NCCF'!V671,'5.GBP NCCF'!V671,'6.Other(Incld) NCCF'!V671)</f>
        <v>0</v>
      </c>
      <c r="W671" s="209">
        <f>SUM('2.CAD NCCF'!W671,'3.USD NCCF'!W671,'4.EUR NCCF'!W671,'5.GBP NCCF'!W671,'6.Other(Incld) NCCF'!W671)</f>
        <v>0</v>
      </c>
      <c r="Y671" s="326"/>
    </row>
    <row r="672" spans="2:25" outlineLevel="1" x14ac:dyDescent="0.25">
      <c r="B672" s="25"/>
      <c r="C672" s="23"/>
      <c r="D672" s="23"/>
      <c r="E672" s="24"/>
      <c r="F672" s="146" t="s">
        <v>69</v>
      </c>
      <c r="G672" s="160">
        <f>SUM('2.CAD NCCF'!G672,'3.USD NCCF'!G672,'4.EUR NCCF'!G672,'5.GBP NCCF'!G672,'6.Other(Incld) NCCF'!G672)</f>
        <v>0</v>
      </c>
      <c r="H672" s="208">
        <f>SUM('2.CAD NCCF'!H672,'3.USD NCCF'!H672,'4.EUR NCCF'!H672,'5.GBP NCCF'!H672,'6.Other(Incld) NCCF'!H672)</f>
        <v>0</v>
      </c>
      <c r="I672" s="149">
        <f>SUM('2.CAD NCCF'!I672,'3.USD NCCF'!I672,'4.EUR NCCF'!I672,'5.GBP NCCF'!I672,'6.Other(Incld) NCCF'!I672)</f>
        <v>0</v>
      </c>
      <c r="J672" s="149">
        <f>SUM('2.CAD NCCF'!J672,'3.USD NCCF'!J672,'4.EUR NCCF'!J672,'5.GBP NCCF'!J672,'6.Other(Incld) NCCF'!J672)</f>
        <v>0</v>
      </c>
      <c r="K672" s="150">
        <f>SUM('2.CAD NCCF'!K672,'3.USD NCCF'!K672,'4.EUR NCCF'!K672,'5.GBP NCCF'!K672,'6.Other(Incld) NCCF'!K672)</f>
        <v>0</v>
      </c>
      <c r="L672" s="166">
        <f>SUM('2.CAD NCCF'!L672,'3.USD NCCF'!L672,'4.EUR NCCF'!L672,'5.GBP NCCF'!L672,'6.Other(Incld) NCCF'!L672)</f>
        <v>0</v>
      </c>
      <c r="M672" s="152">
        <f>SUM('2.CAD NCCF'!M672,'3.USD NCCF'!M672,'4.EUR NCCF'!M672,'5.GBP NCCF'!M672,'6.Other(Incld) NCCF'!M672)</f>
        <v>0</v>
      </c>
      <c r="N672" s="152">
        <f>SUM('2.CAD NCCF'!N672,'3.USD NCCF'!N672,'4.EUR NCCF'!N672,'5.GBP NCCF'!N672,'6.Other(Incld) NCCF'!N672)</f>
        <v>0</v>
      </c>
      <c r="O672" s="152">
        <f>SUM('2.CAD NCCF'!O672,'3.USD NCCF'!O672,'4.EUR NCCF'!O672,'5.GBP NCCF'!O672,'6.Other(Incld) NCCF'!O672)</f>
        <v>0</v>
      </c>
      <c r="P672" s="152">
        <f>SUM('2.CAD NCCF'!P672,'3.USD NCCF'!P672,'4.EUR NCCF'!P672,'5.GBP NCCF'!P672,'6.Other(Incld) NCCF'!P672)</f>
        <v>0</v>
      </c>
      <c r="Q672" s="152">
        <f>SUM('2.CAD NCCF'!Q672,'3.USD NCCF'!Q672,'4.EUR NCCF'!Q672,'5.GBP NCCF'!Q672,'6.Other(Incld) NCCF'!Q672)</f>
        <v>0</v>
      </c>
      <c r="R672" s="152">
        <f>SUM('2.CAD NCCF'!R672,'3.USD NCCF'!R672,'4.EUR NCCF'!R672,'5.GBP NCCF'!R672,'6.Other(Incld) NCCF'!R672)</f>
        <v>0</v>
      </c>
      <c r="S672" s="152">
        <f>SUM('2.CAD NCCF'!S672,'3.USD NCCF'!S672,'4.EUR NCCF'!S672,'5.GBP NCCF'!S672,'6.Other(Incld) NCCF'!S672)</f>
        <v>0</v>
      </c>
      <c r="T672" s="152">
        <f>SUM('2.CAD NCCF'!T672,'3.USD NCCF'!T672,'4.EUR NCCF'!T672,'5.GBP NCCF'!T672,'6.Other(Incld) NCCF'!T672)</f>
        <v>0</v>
      </c>
      <c r="U672" s="148">
        <f>SUM('2.CAD NCCF'!U672,'3.USD NCCF'!U672,'4.EUR NCCF'!U672,'5.GBP NCCF'!U672,'6.Other(Incld) NCCF'!U672)</f>
        <v>0</v>
      </c>
      <c r="V672" s="153">
        <f>SUM('2.CAD NCCF'!V672,'3.USD NCCF'!V672,'4.EUR NCCF'!V672,'5.GBP NCCF'!V672,'6.Other(Incld) NCCF'!V672)</f>
        <v>0</v>
      </c>
      <c r="W672" s="209">
        <f>SUM('2.CAD NCCF'!W672,'3.USD NCCF'!W672,'4.EUR NCCF'!W672,'5.GBP NCCF'!W672,'6.Other(Incld) NCCF'!W672)</f>
        <v>0</v>
      </c>
      <c r="Y672" s="326"/>
    </row>
    <row r="673" spans="2:25" outlineLevel="1" x14ac:dyDescent="0.25">
      <c r="B673" s="25"/>
      <c r="C673" s="23"/>
      <c r="D673" s="23"/>
      <c r="E673" s="24"/>
      <c r="F673" s="146" t="s">
        <v>70</v>
      </c>
      <c r="G673" s="160">
        <f>SUM('2.CAD NCCF'!G673,'3.USD NCCF'!G673,'4.EUR NCCF'!G673,'5.GBP NCCF'!G673,'6.Other(Incld) NCCF'!G673)</f>
        <v>0</v>
      </c>
      <c r="H673" s="208">
        <f>SUM('2.CAD NCCF'!H673,'3.USD NCCF'!H673,'4.EUR NCCF'!H673,'5.GBP NCCF'!H673,'6.Other(Incld) NCCF'!H673)</f>
        <v>0</v>
      </c>
      <c r="I673" s="149">
        <f>SUM('2.CAD NCCF'!I673,'3.USD NCCF'!I673,'4.EUR NCCF'!I673,'5.GBP NCCF'!I673,'6.Other(Incld) NCCF'!I673)</f>
        <v>0</v>
      </c>
      <c r="J673" s="149">
        <f>SUM('2.CAD NCCF'!J673,'3.USD NCCF'!J673,'4.EUR NCCF'!J673,'5.GBP NCCF'!J673,'6.Other(Incld) NCCF'!J673)</f>
        <v>0</v>
      </c>
      <c r="K673" s="150">
        <f>SUM('2.CAD NCCF'!K673,'3.USD NCCF'!K673,'4.EUR NCCF'!K673,'5.GBP NCCF'!K673,'6.Other(Incld) NCCF'!K673)</f>
        <v>0</v>
      </c>
      <c r="L673" s="166">
        <f>SUM('2.CAD NCCF'!L673,'3.USD NCCF'!L673,'4.EUR NCCF'!L673,'5.GBP NCCF'!L673,'6.Other(Incld) NCCF'!L673)</f>
        <v>0</v>
      </c>
      <c r="M673" s="152">
        <f>SUM('2.CAD NCCF'!M673,'3.USD NCCF'!M673,'4.EUR NCCF'!M673,'5.GBP NCCF'!M673,'6.Other(Incld) NCCF'!M673)</f>
        <v>0</v>
      </c>
      <c r="N673" s="152">
        <f>SUM('2.CAD NCCF'!N673,'3.USD NCCF'!N673,'4.EUR NCCF'!N673,'5.GBP NCCF'!N673,'6.Other(Incld) NCCF'!N673)</f>
        <v>0</v>
      </c>
      <c r="O673" s="152">
        <f>SUM('2.CAD NCCF'!O673,'3.USD NCCF'!O673,'4.EUR NCCF'!O673,'5.GBP NCCF'!O673,'6.Other(Incld) NCCF'!O673)</f>
        <v>0</v>
      </c>
      <c r="P673" s="152">
        <f>SUM('2.CAD NCCF'!P673,'3.USD NCCF'!P673,'4.EUR NCCF'!P673,'5.GBP NCCF'!P673,'6.Other(Incld) NCCF'!P673)</f>
        <v>0</v>
      </c>
      <c r="Q673" s="152">
        <f>SUM('2.CAD NCCF'!Q673,'3.USD NCCF'!Q673,'4.EUR NCCF'!Q673,'5.GBP NCCF'!Q673,'6.Other(Incld) NCCF'!Q673)</f>
        <v>0</v>
      </c>
      <c r="R673" s="152">
        <f>SUM('2.CAD NCCF'!R673,'3.USD NCCF'!R673,'4.EUR NCCF'!R673,'5.GBP NCCF'!R673,'6.Other(Incld) NCCF'!R673)</f>
        <v>0</v>
      </c>
      <c r="S673" s="152">
        <f>SUM('2.CAD NCCF'!S673,'3.USD NCCF'!S673,'4.EUR NCCF'!S673,'5.GBP NCCF'!S673,'6.Other(Incld) NCCF'!S673)</f>
        <v>0</v>
      </c>
      <c r="T673" s="152">
        <f>SUM('2.CAD NCCF'!T673,'3.USD NCCF'!T673,'4.EUR NCCF'!T673,'5.GBP NCCF'!T673,'6.Other(Incld) NCCF'!T673)</f>
        <v>0</v>
      </c>
      <c r="U673" s="148">
        <f>SUM('2.CAD NCCF'!U673,'3.USD NCCF'!U673,'4.EUR NCCF'!U673,'5.GBP NCCF'!U673,'6.Other(Incld) NCCF'!U673)</f>
        <v>0</v>
      </c>
      <c r="V673" s="153">
        <f>SUM('2.CAD NCCF'!V673,'3.USD NCCF'!V673,'4.EUR NCCF'!V673,'5.GBP NCCF'!V673,'6.Other(Incld) NCCF'!V673)</f>
        <v>0</v>
      </c>
      <c r="W673" s="209">
        <f>SUM('2.CAD NCCF'!W673,'3.USD NCCF'!W673,'4.EUR NCCF'!W673,'5.GBP NCCF'!W673,'6.Other(Incld) NCCF'!W673)</f>
        <v>0</v>
      </c>
      <c r="Y673" s="326"/>
    </row>
    <row r="674" spans="2:25" x14ac:dyDescent="0.25">
      <c r="B674" s="25"/>
      <c r="C674" s="23"/>
      <c r="D674" s="23"/>
      <c r="E674" s="24" t="s">
        <v>71</v>
      </c>
      <c r="F674" s="24"/>
      <c r="G674" s="68">
        <f t="shared" ref="G674:W674" si="147">SUBTOTAL(9,G675:G677)</f>
        <v>0</v>
      </c>
      <c r="H674" s="69">
        <f t="shared" si="147"/>
        <v>0</v>
      </c>
      <c r="I674" s="65">
        <f t="shared" si="147"/>
        <v>0</v>
      </c>
      <c r="J674" s="65">
        <f t="shared" si="147"/>
        <v>0</v>
      </c>
      <c r="K674" s="66">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29"/>
    </row>
    <row r="675" spans="2:25" outlineLevel="1" x14ac:dyDescent="0.25">
      <c r="B675" s="25"/>
      <c r="C675" s="23"/>
      <c r="D675" s="23"/>
      <c r="E675" s="24"/>
      <c r="F675" s="146" t="s">
        <v>72</v>
      </c>
      <c r="G675" s="160">
        <f>SUM('2.CAD NCCF'!G675,'3.USD NCCF'!G675,'4.EUR NCCF'!G675,'5.GBP NCCF'!G675,'6.Other(Incld) NCCF'!G675)</f>
        <v>0</v>
      </c>
      <c r="H675" s="208">
        <f>SUM('2.CAD NCCF'!H675,'3.USD NCCF'!H675,'4.EUR NCCF'!H675,'5.GBP NCCF'!H675,'6.Other(Incld) NCCF'!H675)</f>
        <v>0</v>
      </c>
      <c r="I675" s="149">
        <f>SUM('2.CAD NCCF'!I675,'3.USD NCCF'!I675,'4.EUR NCCF'!I675,'5.GBP NCCF'!I675,'6.Other(Incld) NCCF'!I675)</f>
        <v>0</v>
      </c>
      <c r="J675" s="149">
        <f>SUM('2.CAD NCCF'!J675,'3.USD NCCF'!J675,'4.EUR NCCF'!J675,'5.GBP NCCF'!J675,'6.Other(Incld) NCCF'!J675)</f>
        <v>0</v>
      </c>
      <c r="K675" s="150">
        <f>SUM('2.CAD NCCF'!K675,'3.USD NCCF'!K675,'4.EUR NCCF'!K675,'5.GBP NCCF'!K675,'6.Other(Incld) NCCF'!K675)</f>
        <v>0</v>
      </c>
      <c r="L675" s="166">
        <f>SUM('2.CAD NCCF'!L675,'3.USD NCCF'!L675,'4.EUR NCCF'!L675,'5.GBP NCCF'!L675,'6.Other(Incld) NCCF'!L675)</f>
        <v>0</v>
      </c>
      <c r="M675" s="152">
        <f>SUM('2.CAD NCCF'!M675,'3.USD NCCF'!M675,'4.EUR NCCF'!M675,'5.GBP NCCF'!M675,'6.Other(Incld) NCCF'!M675)</f>
        <v>0</v>
      </c>
      <c r="N675" s="152">
        <f>SUM('2.CAD NCCF'!N675,'3.USD NCCF'!N675,'4.EUR NCCF'!N675,'5.GBP NCCF'!N675,'6.Other(Incld) NCCF'!N675)</f>
        <v>0</v>
      </c>
      <c r="O675" s="152">
        <f>SUM('2.CAD NCCF'!O675,'3.USD NCCF'!O675,'4.EUR NCCF'!O675,'5.GBP NCCF'!O675,'6.Other(Incld) NCCF'!O675)</f>
        <v>0</v>
      </c>
      <c r="P675" s="152">
        <f>SUM('2.CAD NCCF'!P675,'3.USD NCCF'!P675,'4.EUR NCCF'!P675,'5.GBP NCCF'!P675,'6.Other(Incld) NCCF'!P675)</f>
        <v>0</v>
      </c>
      <c r="Q675" s="152">
        <f>SUM('2.CAD NCCF'!Q675,'3.USD NCCF'!Q675,'4.EUR NCCF'!Q675,'5.GBP NCCF'!Q675,'6.Other(Incld) NCCF'!Q675)</f>
        <v>0</v>
      </c>
      <c r="R675" s="152">
        <f>SUM('2.CAD NCCF'!R675,'3.USD NCCF'!R675,'4.EUR NCCF'!R675,'5.GBP NCCF'!R675,'6.Other(Incld) NCCF'!R675)</f>
        <v>0</v>
      </c>
      <c r="S675" s="152">
        <f>SUM('2.CAD NCCF'!S675,'3.USD NCCF'!S675,'4.EUR NCCF'!S675,'5.GBP NCCF'!S675,'6.Other(Incld) NCCF'!S675)</f>
        <v>0</v>
      </c>
      <c r="T675" s="152">
        <f>SUM('2.CAD NCCF'!T675,'3.USD NCCF'!T675,'4.EUR NCCF'!T675,'5.GBP NCCF'!T675,'6.Other(Incld) NCCF'!T675)</f>
        <v>0</v>
      </c>
      <c r="U675" s="148">
        <f>SUM('2.CAD NCCF'!U675,'3.USD NCCF'!U675,'4.EUR NCCF'!U675,'5.GBP NCCF'!U675,'6.Other(Incld) NCCF'!U675)</f>
        <v>0</v>
      </c>
      <c r="V675" s="153">
        <f>SUM('2.CAD NCCF'!V675,'3.USD NCCF'!V675,'4.EUR NCCF'!V675,'5.GBP NCCF'!V675,'6.Other(Incld) NCCF'!V675)</f>
        <v>0</v>
      </c>
      <c r="W675" s="209">
        <f>SUM('2.CAD NCCF'!W675,'3.USD NCCF'!W675,'4.EUR NCCF'!W675,'5.GBP NCCF'!W675,'6.Other(Incld) NCCF'!W675)</f>
        <v>0</v>
      </c>
      <c r="Y675" s="326"/>
    </row>
    <row r="676" spans="2:25" outlineLevel="1" x14ac:dyDescent="0.25">
      <c r="B676" s="25"/>
      <c r="C676" s="23"/>
      <c r="D676" s="23"/>
      <c r="E676" s="24"/>
      <c r="F676" s="146" t="s">
        <v>73</v>
      </c>
      <c r="G676" s="160">
        <f>SUM('2.CAD NCCF'!G676,'3.USD NCCF'!G676,'4.EUR NCCF'!G676,'5.GBP NCCF'!G676,'6.Other(Incld) NCCF'!G676)</f>
        <v>0</v>
      </c>
      <c r="H676" s="208">
        <f>SUM('2.CAD NCCF'!H676,'3.USD NCCF'!H676,'4.EUR NCCF'!H676,'5.GBP NCCF'!H676,'6.Other(Incld) NCCF'!H676)</f>
        <v>0</v>
      </c>
      <c r="I676" s="149">
        <f>SUM('2.CAD NCCF'!I676,'3.USD NCCF'!I676,'4.EUR NCCF'!I676,'5.GBP NCCF'!I676,'6.Other(Incld) NCCF'!I676)</f>
        <v>0</v>
      </c>
      <c r="J676" s="149">
        <f>SUM('2.CAD NCCF'!J676,'3.USD NCCF'!J676,'4.EUR NCCF'!J676,'5.GBP NCCF'!J676,'6.Other(Incld) NCCF'!J676)</f>
        <v>0</v>
      </c>
      <c r="K676" s="150">
        <f>SUM('2.CAD NCCF'!K676,'3.USD NCCF'!K676,'4.EUR NCCF'!K676,'5.GBP NCCF'!K676,'6.Other(Incld) NCCF'!K676)</f>
        <v>0</v>
      </c>
      <c r="L676" s="166">
        <f>SUM('2.CAD NCCF'!L676,'3.USD NCCF'!L676,'4.EUR NCCF'!L676,'5.GBP NCCF'!L676,'6.Other(Incld) NCCF'!L676)</f>
        <v>0</v>
      </c>
      <c r="M676" s="152">
        <f>SUM('2.CAD NCCF'!M676,'3.USD NCCF'!M676,'4.EUR NCCF'!M676,'5.GBP NCCF'!M676,'6.Other(Incld) NCCF'!M676)</f>
        <v>0</v>
      </c>
      <c r="N676" s="152">
        <f>SUM('2.CAD NCCF'!N676,'3.USD NCCF'!N676,'4.EUR NCCF'!N676,'5.GBP NCCF'!N676,'6.Other(Incld) NCCF'!N676)</f>
        <v>0</v>
      </c>
      <c r="O676" s="152">
        <f>SUM('2.CAD NCCF'!O676,'3.USD NCCF'!O676,'4.EUR NCCF'!O676,'5.GBP NCCF'!O676,'6.Other(Incld) NCCF'!O676)</f>
        <v>0</v>
      </c>
      <c r="P676" s="152">
        <f>SUM('2.CAD NCCF'!P676,'3.USD NCCF'!P676,'4.EUR NCCF'!P676,'5.GBP NCCF'!P676,'6.Other(Incld) NCCF'!P676)</f>
        <v>0</v>
      </c>
      <c r="Q676" s="152">
        <f>SUM('2.CAD NCCF'!Q676,'3.USD NCCF'!Q676,'4.EUR NCCF'!Q676,'5.GBP NCCF'!Q676,'6.Other(Incld) NCCF'!Q676)</f>
        <v>0</v>
      </c>
      <c r="R676" s="152">
        <f>SUM('2.CAD NCCF'!R676,'3.USD NCCF'!R676,'4.EUR NCCF'!R676,'5.GBP NCCF'!R676,'6.Other(Incld) NCCF'!R676)</f>
        <v>0</v>
      </c>
      <c r="S676" s="152">
        <f>SUM('2.CAD NCCF'!S676,'3.USD NCCF'!S676,'4.EUR NCCF'!S676,'5.GBP NCCF'!S676,'6.Other(Incld) NCCF'!S676)</f>
        <v>0</v>
      </c>
      <c r="T676" s="152">
        <f>SUM('2.CAD NCCF'!T676,'3.USD NCCF'!T676,'4.EUR NCCF'!T676,'5.GBP NCCF'!T676,'6.Other(Incld) NCCF'!T676)</f>
        <v>0</v>
      </c>
      <c r="U676" s="148">
        <f>SUM('2.CAD NCCF'!U676,'3.USD NCCF'!U676,'4.EUR NCCF'!U676,'5.GBP NCCF'!U676,'6.Other(Incld) NCCF'!U676)</f>
        <v>0</v>
      </c>
      <c r="V676" s="153">
        <f>SUM('2.CAD NCCF'!V676,'3.USD NCCF'!V676,'4.EUR NCCF'!V676,'5.GBP NCCF'!V676,'6.Other(Incld) NCCF'!V676)</f>
        <v>0</v>
      </c>
      <c r="W676" s="209">
        <f>SUM('2.CAD NCCF'!W676,'3.USD NCCF'!W676,'4.EUR NCCF'!W676,'5.GBP NCCF'!W676,'6.Other(Incld) NCCF'!W676)</f>
        <v>0</v>
      </c>
      <c r="Y676" s="326"/>
    </row>
    <row r="677" spans="2:25" outlineLevel="1" x14ac:dyDescent="0.25">
      <c r="B677" s="25"/>
      <c r="C677" s="23"/>
      <c r="D677" s="23"/>
      <c r="E677" s="24"/>
      <c r="F677" s="146" t="s">
        <v>74</v>
      </c>
      <c r="G677" s="160">
        <f>SUM('2.CAD NCCF'!G677,'3.USD NCCF'!G677,'4.EUR NCCF'!G677,'5.GBP NCCF'!G677,'6.Other(Incld) NCCF'!G677)</f>
        <v>0</v>
      </c>
      <c r="H677" s="208">
        <f>SUM('2.CAD NCCF'!H677,'3.USD NCCF'!H677,'4.EUR NCCF'!H677,'5.GBP NCCF'!H677,'6.Other(Incld) NCCF'!H677)</f>
        <v>0</v>
      </c>
      <c r="I677" s="149">
        <f>SUM('2.CAD NCCF'!I677,'3.USD NCCF'!I677,'4.EUR NCCF'!I677,'5.GBP NCCF'!I677,'6.Other(Incld) NCCF'!I677)</f>
        <v>0</v>
      </c>
      <c r="J677" s="149">
        <f>SUM('2.CAD NCCF'!J677,'3.USD NCCF'!J677,'4.EUR NCCF'!J677,'5.GBP NCCF'!J677,'6.Other(Incld) NCCF'!J677)</f>
        <v>0</v>
      </c>
      <c r="K677" s="150">
        <f>SUM('2.CAD NCCF'!K677,'3.USD NCCF'!K677,'4.EUR NCCF'!K677,'5.GBP NCCF'!K677,'6.Other(Incld) NCCF'!K677)</f>
        <v>0</v>
      </c>
      <c r="L677" s="166">
        <f>SUM('2.CAD NCCF'!L677,'3.USD NCCF'!L677,'4.EUR NCCF'!L677,'5.GBP NCCF'!L677,'6.Other(Incld) NCCF'!L677)</f>
        <v>0</v>
      </c>
      <c r="M677" s="152">
        <f>SUM('2.CAD NCCF'!M677,'3.USD NCCF'!M677,'4.EUR NCCF'!M677,'5.GBP NCCF'!M677,'6.Other(Incld) NCCF'!M677)</f>
        <v>0</v>
      </c>
      <c r="N677" s="152">
        <f>SUM('2.CAD NCCF'!N677,'3.USD NCCF'!N677,'4.EUR NCCF'!N677,'5.GBP NCCF'!N677,'6.Other(Incld) NCCF'!N677)</f>
        <v>0</v>
      </c>
      <c r="O677" s="152">
        <f>SUM('2.CAD NCCF'!O677,'3.USD NCCF'!O677,'4.EUR NCCF'!O677,'5.GBP NCCF'!O677,'6.Other(Incld) NCCF'!O677)</f>
        <v>0</v>
      </c>
      <c r="P677" s="152">
        <f>SUM('2.CAD NCCF'!P677,'3.USD NCCF'!P677,'4.EUR NCCF'!P677,'5.GBP NCCF'!P677,'6.Other(Incld) NCCF'!P677)</f>
        <v>0</v>
      </c>
      <c r="Q677" s="152">
        <f>SUM('2.CAD NCCF'!Q677,'3.USD NCCF'!Q677,'4.EUR NCCF'!Q677,'5.GBP NCCF'!Q677,'6.Other(Incld) NCCF'!Q677)</f>
        <v>0</v>
      </c>
      <c r="R677" s="152">
        <f>SUM('2.CAD NCCF'!R677,'3.USD NCCF'!R677,'4.EUR NCCF'!R677,'5.GBP NCCF'!R677,'6.Other(Incld) NCCF'!R677)</f>
        <v>0</v>
      </c>
      <c r="S677" s="152">
        <f>SUM('2.CAD NCCF'!S677,'3.USD NCCF'!S677,'4.EUR NCCF'!S677,'5.GBP NCCF'!S677,'6.Other(Incld) NCCF'!S677)</f>
        <v>0</v>
      </c>
      <c r="T677" s="152">
        <f>SUM('2.CAD NCCF'!T677,'3.USD NCCF'!T677,'4.EUR NCCF'!T677,'5.GBP NCCF'!T677,'6.Other(Incld) NCCF'!T677)</f>
        <v>0</v>
      </c>
      <c r="U677" s="148">
        <f>SUM('2.CAD NCCF'!U677,'3.USD NCCF'!U677,'4.EUR NCCF'!U677,'5.GBP NCCF'!U677,'6.Other(Incld) NCCF'!U677)</f>
        <v>0</v>
      </c>
      <c r="V677" s="153">
        <f>SUM('2.CAD NCCF'!V677,'3.USD NCCF'!V677,'4.EUR NCCF'!V677,'5.GBP NCCF'!V677,'6.Other(Incld) NCCF'!V677)</f>
        <v>0</v>
      </c>
      <c r="W677" s="209">
        <f>SUM('2.CAD NCCF'!W677,'3.USD NCCF'!W677,'4.EUR NCCF'!W677,'5.GBP NCCF'!W677,'6.Other(Incld) NCCF'!W677)</f>
        <v>0</v>
      </c>
      <c r="Y677" s="326"/>
    </row>
    <row r="678" spans="2:25" x14ac:dyDescent="0.25">
      <c r="B678" s="25"/>
      <c r="C678" s="23"/>
      <c r="D678" s="23"/>
      <c r="E678" s="24" t="s">
        <v>75</v>
      </c>
      <c r="F678" s="24"/>
      <c r="G678" s="68">
        <f t="shared" ref="G678:W678" si="148">SUBTOTAL(9,G679:G681)</f>
        <v>0</v>
      </c>
      <c r="H678" s="69">
        <f t="shared" si="148"/>
        <v>0</v>
      </c>
      <c r="I678" s="65">
        <f t="shared" si="148"/>
        <v>0</v>
      </c>
      <c r="J678" s="65">
        <f t="shared" si="148"/>
        <v>0</v>
      </c>
      <c r="K678" s="66">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29"/>
    </row>
    <row r="679" spans="2:25" outlineLevel="1" x14ac:dyDescent="0.25">
      <c r="B679" s="25"/>
      <c r="C679" s="23"/>
      <c r="D679" s="23"/>
      <c r="E679" s="24"/>
      <c r="F679" s="146" t="s">
        <v>76</v>
      </c>
      <c r="G679" s="160">
        <f>SUM('2.CAD NCCF'!G679,'3.USD NCCF'!G679,'4.EUR NCCF'!G679,'5.GBP NCCF'!G679,'6.Other(Incld) NCCF'!G679)</f>
        <v>0</v>
      </c>
      <c r="H679" s="208">
        <f>SUM('2.CAD NCCF'!H679,'3.USD NCCF'!H679,'4.EUR NCCF'!H679,'5.GBP NCCF'!H679,'6.Other(Incld) NCCF'!H679)</f>
        <v>0</v>
      </c>
      <c r="I679" s="149">
        <f>SUM('2.CAD NCCF'!I679,'3.USD NCCF'!I679,'4.EUR NCCF'!I679,'5.GBP NCCF'!I679,'6.Other(Incld) NCCF'!I679)</f>
        <v>0</v>
      </c>
      <c r="J679" s="149">
        <f>SUM('2.CAD NCCF'!J679,'3.USD NCCF'!J679,'4.EUR NCCF'!J679,'5.GBP NCCF'!J679,'6.Other(Incld) NCCF'!J679)</f>
        <v>0</v>
      </c>
      <c r="K679" s="150">
        <f>SUM('2.CAD NCCF'!K679,'3.USD NCCF'!K679,'4.EUR NCCF'!K679,'5.GBP NCCF'!K679,'6.Other(Incld) NCCF'!K679)</f>
        <v>0</v>
      </c>
      <c r="L679" s="166">
        <f>SUM('2.CAD NCCF'!L679,'3.USD NCCF'!L679,'4.EUR NCCF'!L679,'5.GBP NCCF'!L679,'6.Other(Incld) NCCF'!L679)</f>
        <v>0</v>
      </c>
      <c r="M679" s="152">
        <f>SUM('2.CAD NCCF'!M679,'3.USD NCCF'!M679,'4.EUR NCCF'!M679,'5.GBP NCCF'!M679,'6.Other(Incld) NCCF'!M679)</f>
        <v>0</v>
      </c>
      <c r="N679" s="152">
        <f>SUM('2.CAD NCCF'!N679,'3.USD NCCF'!N679,'4.EUR NCCF'!N679,'5.GBP NCCF'!N679,'6.Other(Incld) NCCF'!N679)</f>
        <v>0</v>
      </c>
      <c r="O679" s="152">
        <f>SUM('2.CAD NCCF'!O679,'3.USD NCCF'!O679,'4.EUR NCCF'!O679,'5.GBP NCCF'!O679,'6.Other(Incld) NCCF'!O679)</f>
        <v>0</v>
      </c>
      <c r="P679" s="152">
        <f>SUM('2.CAD NCCF'!P679,'3.USD NCCF'!P679,'4.EUR NCCF'!P679,'5.GBP NCCF'!P679,'6.Other(Incld) NCCF'!P679)</f>
        <v>0</v>
      </c>
      <c r="Q679" s="152">
        <f>SUM('2.CAD NCCF'!Q679,'3.USD NCCF'!Q679,'4.EUR NCCF'!Q679,'5.GBP NCCF'!Q679,'6.Other(Incld) NCCF'!Q679)</f>
        <v>0</v>
      </c>
      <c r="R679" s="152">
        <f>SUM('2.CAD NCCF'!R679,'3.USD NCCF'!R679,'4.EUR NCCF'!R679,'5.GBP NCCF'!R679,'6.Other(Incld) NCCF'!R679)</f>
        <v>0</v>
      </c>
      <c r="S679" s="152">
        <f>SUM('2.CAD NCCF'!S679,'3.USD NCCF'!S679,'4.EUR NCCF'!S679,'5.GBP NCCF'!S679,'6.Other(Incld) NCCF'!S679)</f>
        <v>0</v>
      </c>
      <c r="T679" s="152">
        <f>SUM('2.CAD NCCF'!T679,'3.USD NCCF'!T679,'4.EUR NCCF'!T679,'5.GBP NCCF'!T679,'6.Other(Incld) NCCF'!T679)</f>
        <v>0</v>
      </c>
      <c r="U679" s="148">
        <f>SUM('2.CAD NCCF'!U679,'3.USD NCCF'!U679,'4.EUR NCCF'!U679,'5.GBP NCCF'!U679,'6.Other(Incld) NCCF'!U679)</f>
        <v>0</v>
      </c>
      <c r="V679" s="153">
        <f>SUM('2.CAD NCCF'!V679,'3.USD NCCF'!V679,'4.EUR NCCF'!V679,'5.GBP NCCF'!V679,'6.Other(Incld) NCCF'!V679)</f>
        <v>0</v>
      </c>
      <c r="W679" s="209">
        <f>SUM('2.CAD NCCF'!W679,'3.USD NCCF'!W679,'4.EUR NCCF'!W679,'5.GBP NCCF'!W679,'6.Other(Incld) NCCF'!W679)</f>
        <v>0</v>
      </c>
      <c r="Y679" s="326"/>
    </row>
    <row r="680" spans="2:25" outlineLevel="1" x14ac:dyDescent="0.25">
      <c r="B680" s="25"/>
      <c r="C680" s="23"/>
      <c r="D680" s="23"/>
      <c r="E680" s="24"/>
      <c r="F680" s="146" t="s">
        <v>77</v>
      </c>
      <c r="G680" s="160">
        <f>SUM('2.CAD NCCF'!G680,'3.USD NCCF'!G680,'4.EUR NCCF'!G680,'5.GBP NCCF'!G680,'6.Other(Incld) NCCF'!G680)</f>
        <v>0</v>
      </c>
      <c r="H680" s="208">
        <f>SUM('2.CAD NCCF'!H680,'3.USD NCCF'!H680,'4.EUR NCCF'!H680,'5.GBP NCCF'!H680,'6.Other(Incld) NCCF'!H680)</f>
        <v>0</v>
      </c>
      <c r="I680" s="149">
        <f>SUM('2.CAD NCCF'!I680,'3.USD NCCF'!I680,'4.EUR NCCF'!I680,'5.GBP NCCF'!I680,'6.Other(Incld) NCCF'!I680)</f>
        <v>0</v>
      </c>
      <c r="J680" s="149">
        <f>SUM('2.CAD NCCF'!J680,'3.USD NCCF'!J680,'4.EUR NCCF'!J680,'5.GBP NCCF'!J680,'6.Other(Incld) NCCF'!J680)</f>
        <v>0</v>
      </c>
      <c r="K680" s="150">
        <f>SUM('2.CAD NCCF'!K680,'3.USD NCCF'!K680,'4.EUR NCCF'!K680,'5.GBP NCCF'!K680,'6.Other(Incld) NCCF'!K680)</f>
        <v>0</v>
      </c>
      <c r="L680" s="166">
        <f>SUM('2.CAD NCCF'!L680,'3.USD NCCF'!L680,'4.EUR NCCF'!L680,'5.GBP NCCF'!L680,'6.Other(Incld) NCCF'!L680)</f>
        <v>0</v>
      </c>
      <c r="M680" s="152">
        <f>SUM('2.CAD NCCF'!M680,'3.USD NCCF'!M680,'4.EUR NCCF'!M680,'5.GBP NCCF'!M680,'6.Other(Incld) NCCF'!M680)</f>
        <v>0</v>
      </c>
      <c r="N680" s="152">
        <f>SUM('2.CAD NCCF'!N680,'3.USD NCCF'!N680,'4.EUR NCCF'!N680,'5.GBP NCCF'!N680,'6.Other(Incld) NCCF'!N680)</f>
        <v>0</v>
      </c>
      <c r="O680" s="152">
        <f>SUM('2.CAD NCCF'!O680,'3.USD NCCF'!O680,'4.EUR NCCF'!O680,'5.GBP NCCF'!O680,'6.Other(Incld) NCCF'!O680)</f>
        <v>0</v>
      </c>
      <c r="P680" s="152">
        <f>SUM('2.CAD NCCF'!P680,'3.USD NCCF'!P680,'4.EUR NCCF'!P680,'5.GBP NCCF'!P680,'6.Other(Incld) NCCF'!P680)</f>
        <v>0</v>
      </c>
      <c r="Q680" s="152">
        <f>SUM('2.CAD NCCF'!Q680,'3.USD NCCF'!Q680,'4.EUR NCCF'!Q680,'5.GBP NCCF'!Q680,'6.Other(Incld) NCCF'!Q680)</f>
        <v>0</v>
      </c>
      <c r="R680" s="152">
        <f>SUM('2.CAD NCCF'!R680,'3.USD NCCF'!R680,'4.EUR NCCF'!R680,'5.GBP NCCF'!R680,'6.Other(Incld) NCCF'!R680)</f>
        <v>0</v>
      </c>
      <c r="S680" s="152">
        <f>SUM('2.CAD NCCF'!S680,'3.USD NCCF'!S680,'4.EUR NCCF'!S680,'5.GBP NCCF'!S680,'6.Other(Incld) NCCF'!S680)</f>
        <v>0</v>
      </c>
      <c r="T680" s="152">
        <f>SUM('2.CAD NCCF'!T680,'3.USD NCCF'!T680,'4.EUR NCCF'!T680,'5.GBP NCCF'!T680,'6.Other(Incld) NCCF'!T680)</f>
        <v>0</v>
      </c>
      <c r="U680" s="148">
        <f>SUM('2.CAD NCCF'!U680,'3.USD NCCF'!U680,'4.EUR NCCF'!U680,'5.GBP NCCF'!U680,'6.Other(Incld) NCCF'!U680)</f>
        <v>0</v>
      </c>
      <c r="V680" s="153">
        <f>SUM('2.CAD NCCF'!V680,'3.USD NCCF'!V680,'4.EUR NCCF'!V680,'5.GBP NCCF'!V680,'6.Other(Incld) NCCF'!V680)</f>
        <v>0</v>
      </c>
      <c r="W680" s="209">
        <f>SUM('2.CAD NCCF'!W680,'3.USD NCCF'!W680,'4.EUR NCCF'!W680,'5.GBP NCCF'!W680,'6.Other(Incld) NCCF'!W680)</f>
        <v>0</v>
      </c>
      <c r="Y680" s="326"/>
    </row>
    <row r="681" spans="2:25" outlineLevel="1" x14ac:dyDescent="0.25">
      <c r="B681" s="25"/>
      <c r="C681" s="23"/>
      <c r="D681" s="23"/>
      <c r="E681" s="24"/>
      <c r="F681" s="146" t="s">
        <v>78</v>
      </c>
      <c r="G681" s="160">
        <f>SUM('2.CAD NCCF'!G681,'3.USD NCCF'!G681,'4.EUR NCCF'!G681,'5.GBP NCCF'!G681,'6.Other(Incld) NCCF'!G681)</f>
        <v>0</v>
      </c>
      <c r="H681" s="208">
        <f>SUM('2.CAD NCCF'!H681,'3.USD NCCF'!H681,'4.EUR NCCF'!H681,'5.GBP NCCF'!H681,'6.Other(Incld) NCCF'!H681)</f>
        <v>0</v>
      </c>
      <c r="I681" s="149">
        <f>SUM('2.CAD NCCF'!I681,'3.USD NCCF'!I681,'4.EUR NCCF'!I681,'5.GBP NCCF'!I681,'6.Other(Incld) NCCF'!I681)</f>
        <v>0</v>
      </c>
      <c r="J681" s="149">
        <f>SUM('2.CAD NCCF'!J681,'3.USD NCCF'!J681,'4.EUR NCCF'!J681,'5.GBP NCCF'!J681,'6.Other(Incld) NCCF'!J681)</f>
        <v>0</v>
      </c>
      <c r="K681" s="150">
        <f>SUM('2.CAD NCCF'!K681,'3.USD NCCF'!K681,'4.EUR NCCF'!K681,'5.GBP NCCF'!K681,'6.Other(Incld) NCCF'!K681)</f>
        <v>0</v>
      </c>
      <c r="L681" s="166">
        <f>SUM('2.CAD NCCF'!L681,'3.USD NCCF'!L681,'4.EUR NCCF'!L681,'5.GBP NCCF'!L681,'6.Other(Incld) NCCF'!L681)</f>
        <v>0</v>
      </c>
      <c r="M681" s="152">
        <f>SUM('2.CAD NCCF'!M681,'3.USD NCCF'!M681,'4.EUR NCCF'!M681,'5.GBP NCCF'!M681,'6.Other(Incld) NCCF'!M681)</f>
        <v>0</v>
      </c>
      <c r="N681" s="152">
        <f>SUM('2.CAD NCCF'!N681,'3.USD NCCF'!N681,'4.EUR NCCF'!N681,'5.GBP NCCF'!N681,'6.Other(Incld) NCCF'!N681)</f>
        <v>0</v>
      </c>
      <c r="O681" s="152">
        <f>SUM('2.CAD NCCF'!O681,'3.USD NCCF'!O681,'4.EUR NCCF'!O681,'5.GBP NCCF'!O681,'6.Other(Incld) NCCF'!O681)</f>
        <v>0</v>
      </c>
      <c r="P681" s="152">
        <f>SUM('2.CAD NCCF'!P681,'3.USD NCCF'!P681,'4.EUR NCCF'!P681,'5.GBP NCCF'!P681,'6.Other(Incld) NCCF'!P681)</f>
        <v>0</v>
      </c>
      <c r="Q681" s="152">
        <f>SUM('2.CAD NCCF'!Q681,'3.USD NCCF'!Q681,'4.EUR NCCF'!Q681,'5.GBP NCCF'!Q681,'6.Other(Incld) NCCF'!Q681)</f>
        <v>0</v>
      </c>
      <c r="R681" s="152">
        <f>SUM('2.CAD NCCF'!R681,'3.USD NCCF'!R681,'4.EUR NCCF'!R681,'5.GBP NCCF'!R681,'6.Other(Incld) NCCF'!R681)</f>
        <v>0</v>
      </c>
      <c r="S681" s="152">
        <f>SUM('2.CAD NCCF'!S681,'3.USD NCCF'!S681,'4.EUR NCCF'!S681,'5.GBP NCCF'!S681,'6.Other(Incld) NCCF'!S681)</f>
        <v>0</v>
      </c>
      <c r="T681" s="152">
        <f>SUM('2.CAD NCCF'!T681,'3.USD NCCF'!T681,'4.EUR NCCF'!T681,'5.GBP NCCF'!T681,'6.Other(Incld) NCCF'!T681)</f>
        <v>0</v>
      </c>
      <c r="U681" s="148">
        <f>SUM('2.CAD NCCF'!U681,'3.USD NCCF'!U681,'4.EUR NCCF'!U681,'5.GBP NCCF'!U681,'6.Other(Incld) NCCF'!U681)</f>
        <v>0</v>
      </c>
      <c r="V681" s="153">
        <f>SUM('2.CAD NCCF'!V681,'3.USD NCCF'!V681,'4.EUR NCCF'!V681,'5.GBP NCCF'!V681,'6.Other(Incld) NCCF'!V681)</f>
        <v>0</v>
      </c>
      <c r="W681" s="209">
        <f>SUM('2.CAD NCCF'!W681,'3.USD NCCF'!W681,'4.EUR NCCF'!W681,'5.GBP NCCF'!W681,'6.Other(Incld) NCCF'!W681)</f>
        <v>0</v>
      </c>
      <c r="Y681" s="326"/>
    </row>
    <row r="682" spans="2:25" x14ac:dyDescent="0.25">
      <c r="B682" s="25"/>
      <c r="C682" s="23"/>
      <c r="D682" s="23" t="s">
        <v>79</v>
      </c>
      <c r="E682" s="24"/>
      <c r="F682" s="24"/>
      <c r="G682" s="68"/>
      <c r="H682" s="69"/>
      <c r="I682" s="65"/>
      <c r="J682" s="65"/>
      <c r="K682" s="65"/>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49">SUBTOTAL(9,G684:G685)</f>
        <v>0</v>
      </c>
      <c r="H683" s="69">
        <f t="shared" si="149"/>
        <v>0</v>
      </c>
      <c r="I683" s="65">
        <f t="shared" si="149"/>
        <v>0</v>
      </c>
      <c r="J683" s="65">
        <f t="shared" si="149"/>
        <v>0</v>
      </c>
      <c r="K683" s="66">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21"/>
    </row>
    <row r="684" spans="2:25" outlineLevel="1" x14ac:dyDescent="0.25">
      <c r="B684" s="25"/>
      <c r="C684" s="23"/>
      <c r="D684" s="23"/>
      <c r="E684" s="24"/>
      <c r="F684" s="146" t="s">
        <v>81</v>
      </c>
      <c r="G684" s="160">
        <f>SUM('2.CAD NCCF'!G684,'3.USD NCCF'!G684,'4.EUR NCCF'!G684,'5.GBP NCCF'!G684,'6.Other(Incld) NCCF'!G684)</f>
        <v>0</v>
      </c>
      <c r="H684" s="208">
        <f>SUM('2.CAD NCCF'!H684,'3.USD NCCF'!H684,'4.EUR NCCF'!H684,'5.GBP NCCF'!H684,'6.Other(Incld) NCCF'!H684)</f>
        <v>0</v>
      </c>
      <c r="I684" s="149">
        <f>SUM('2.CAD NCCF'!I684,'3.USD NCCF'!I684,'4.EUR NCCF'!I684,'5.GBP NCCF'!I684,'6.Other(Incld) NCCF'!I684)</f>
        <v>0</v>
      </c>
      <c r="J684" s="149">
        <f>SUM('2.CAD NCCF'!J684,'3.USD NCCF'!J684,'4.EUR NCCF'!J684,'5.GBP NCCF'!J684,'6.Other(Incld) NCCF'!J684)</f>
        <v>0</v>
      </c>
      <c r="K684" s="150">
        <f>SUM('2.CAD NCCF'!K684,'3.USD NCCF'!K684,'4.EUR NCCF'!K684,'5.GBP NCCF'!K684,'6.Other(Incld) NCCF'!K684)</f>
        <v>0</v>
      </c>
      <c r="L684" s="166">
        <f>SUM('2.CAD NCCF'!L684,'3.USD NCCF'!L684,'4.EUR NCCF'!L684,'5.GBP NCCF'!L684,'6.Other(Incld) NCCF'!L684)</f>
        <v>0</v>
      </c>
      <c r="M684" s="152">
        <f>SUM('2.CAD NCCF'!M684,'3.USD NCCF'!M684,'4.EUR NCCF'!M684,'5.GBP NCCF'!M684,'6.Other(Incld) NCCF'!M684)</f>
        <v>0</v>
      </c>
      <c r="N684" s="152">
        <f>SUM('2.CAD NCCF'!N684,'3.USD NCCF'!N684,'4.EUR NCCF'!N684,'5.GBP NCCF'!N684,'6.Other(Incld) NCCF'!N684)</f>
        <v>0</v>
      </c>
      <c r="O684" s="152">
        <f>SUM('2.CAD NCCF'!O684,'3.USD NCCF'!O684,'4.EUR NCCF'!O684,'5.GBP NCCF'!O684,'6.Other(Incld) NCCF'!O684)</f>
        <v>0</v>
      </c>
      <c r="P684" s="152">
        <f>SUM('2.CAD NCCF'!P684,'3.USD NCCF'!P684,'4.EUR NCCF'!P684,'5.GBP NCCF'!P684,'6.Other(Incld) NCCF'!P684)</f>
        <v>0</v>
      </c>
      <c r="Q684" s="152">
        <f>SUM('2.CAD NCCF'!Q684,'3.USD NCCF'!Q684,'4.EUR NCCF'!Q684,'5.GBP NCCF'!Q684,'6.Other(Incld) NCCF'!Q684)</f>
        <v>0</v>
      </c>
      <c r="R684" s="152">
        <f>SUM('2.CAD NCCF'!R684,'3.USD NCCF'!R684,'4.EUR NCCF'!R684,'5.GBP NCCF'!R684,'6.Other(Incld) NCCF'!R684)</f>
        <v>0</v>
      </c>
      <c r="S684" s="152">
        <f>SUM('2.CAD NCCF'!S684,'3.USD NCCF'!S684,'4.EUR NCCF'!S684,'5.GBP NCCF'!S684,'6.Other(Incld) NCCF'!S684)</f>
        <v>0</v>
      </c>
      <c r="T684" s="152">
        <f>SUM('2.CAD NCCF'!T684,'3.USD NCCF'!T684,'4.EUR NCCF'!T684,'5.GBP NCCF'!T684,'6.Other(Incld) NCCF'!T684)</f>
        <v>0</v>
      </c>
      <c r="U684" s="148">
        <f>SUM('2.CAD NCCF'!U684,'3.USD NCCF'!U684,'4.EUR NCCF'!U684,'5.GBP NCCF'!U684,'6.Other(Incld) NCCF'!U684)</f>
        <v>0</v>
      </c>
      <c r="V684" s="153">
        <f>SUM('2.CAD NCCF'!V684,'3.USD NCCF'!V684,'4.EUR NCCF'!V684,'5.GBP NCCF'!V684,'6.Other(Incld) NCCF'!V684)</f>
        <v>0</v>
      </c>
      <c r="W684" s="209">
        <f>SUM('2.CAD NCCF'!W684,'3.USD NCCF'!W684,'4.EUR NCCF'!W684,'5.GBP NCCF'!W684,'6.Other(Incld) NCCF'!W684)</f>
        <v>0</v>
      </c>
      <c r="Y684" s="326"/>
    </row>
    <row r="685" spans="2:25" outlineLevel="1" x14ac:dyDescent="0.25">
      <c r="B685" s="25"/>
      <c r="C685" s="23"/>
      <c r="D685" s="23"/>
      <c r="E685" s="24"/>
      <c r="F685" s="146" t="s">
        <v>82</v>
      </c>
      <c r="G685" s="160">
        <f>SUM('2.CAD NCCF'!G685,'3.USD NCCF'!G685,'4.EUR NCCF'!G685,'5.GBP NCCF'!G685,'6.Other(Incld) NCCF'!G685)</f>
        <v>0</v>
      </c>
      <c r="H685" s="208">
        <f>SUM('2.CAD NCCF'!H685,'3.USD NCCF'!H685,'4.EUR NCCF'!H685,'5.GBP NCCF'!H685,'6.Other(Incld) NCCF'!H685)</f>
        <v>0</v>
      </c>
      <c r="I685" s="149">
        <f>SUM('2.CAD NCCF'!I685,'3.USD NCCF'!I685,'4.EUR NCCF'!I685,'5.GBP NCCF'!I685,'6.Other(Incld) NCCF'!I685)</f>
        <v>0</v>
      </c>
      <c r="J685" s="149">
        <f>SUM('2.CAD NCCF'!J685,'3.USD NCCF'!J685,'4.EUR NCCF'!J685,'5.GBP NCCF'!J685,'6.Other(Incld) NCCF'!J685)</f>
        <v>0</v>
      </c>
      <c r="K685" s="150">
        <f>SUM('2.CAD NCCF'!K685,'3.USD NCCF'!K685,'4.EUR NCCF'!K685,'5.GBP NCCF'!K685,'6.Other(Incld) NCCF'!K685)</f>
        <v>0</v>
      </c>
      <c r="L685" s="166">
        <f>SUM('2.CAD NCCF'!L685,'3.USD NCCF'!L685,'4.EUR NCCF'!L685,'5.GBP NCCF'!L685,'6.Other(Incld) NCCF'!L685)</f>
        <v>0</v>
      </c>
      <c r="M685" s="152">
        <f>SUM('2.CAD NCCF'!M685,'3.USD NCCF'!M685,'4.EUR NCCF'!M685,'5.GBP NCCF'!M685,'6.Other(Incld) NCCF'!M685)</f>
        <v>0</v>
      </c>
      <c r="N685" s="152">
        <f>SUM('2.CAD NCCF'!N685,'3.USD NCCF'!N685,'4.EUR NCCF'!N685,'5.GBP NCCF'!N685,'6.Other(Incld) NCCF'!N685)</f>
        <v>0</v>
      </c>
      <c r="O685" s="152">
        <f>SUM('2.CAD NCCF'!O685,'3.USD NCCF'!O685,'4.EUR NCCF'!O685,'5.GBP NCCF'!O685,'6.Other(Incld) NCCF'!O685)</f>
        <v>0</v>
      </c>
      <c r="P685" s="152">
        <f>SUM('2.CAD NCCF'!P685,'3.USD NCCF'!P685,'4.EUR NCCF'!P685,'5.GBP NCCF'!P685,'6.Other(Incld) NCCF'!P685)</f>
        <v>0</v>
      </c>
      <c r="Q685" s="152">
        <f>SUM('2.CAD NCCF'!Q685,'3.USD NCCF'!Q685,'4.EUR NCCF'!Q685,'5.GBP NCCF'!Q685,'6.Other(Incld) NCCF'!Q685)</f>
        <v>0</v>
      </c>
      <c r="R685" s="152">
        <f>SUM('2.CAD NCCF'!R685,'3.USD NCCF'!R685,'4.EUR NCCF'!R685,'5.GBP NCCF'!R685,'6.Other(Incld) NCCF'!R685)</f>
        <v>0</v>
      </c>
      <c r="S685" s="152">
        <f>SUM('2.CAD NCCF'!S685,'3.USD NCCF'!S685,'4.EUR NCCF'!S685,'5.GBP NCCF'!S685,'6.Other(Incld) NCCF'!S685)</f>
        <v>0</v>
      </c>
      <c r="T685" s="152">
        <f>SUM('2.CAD NCCF'!T685,'3.USD NCCF'!T685,'4.EUR NCCF'!T685,'5.GBP NCCF'!T685,'6.Other(Incld) NCCF'!T685)</f>
        <v>0</v>
      </c>
      <c r="U685" s="148">
        <f>SUM('2.CAD NCCF'!U685,'3.USD NCCF'!U685,'4.EUR NCCF'!U685,'5.GBP NCCF'!U685,'6.Other(Incld) NCCF'!U685)</f>
        <v>0</v>
      </c>
      <c r="V685" s="153">
        <f>SUM('2.CAD NCCF'!V685,'3.USD NCCF'!V685,'4.EUR NCCF'!V685,'5.GBP NCCF'!V685,'6.Other(Incld) NCCF'!V685)</f>
        <v>0</v>
      </c>
      <c r="W685" s="209">
        <f>SUM('2.CAD NCCF'!W685,'3.USD NCCF'!W685,'4.EUR NCCF'!W685,'5.GBP NCCF'!W685,'6.Other(Incld) NCCF'!W685)</f>
        <v>0</v>
      </c>
      <c r="Y685" s="326"/>
    </row>
    <row r="686" spans="2:25" x14ac:dyDescent="0.25">
      <c r="B686" s="25"/>
      <c r="C686" s="23"/>
      <c r="D686" s="23"/>
      <c r="E686" s="24" t="s">
        <v>83</v>
      </c>
      <c r="F686" s="24"/>
      <c r="G686" s="68">
        <f t="shared" ref="G686:W686" si="150">SUBTOTAL(9,G687:G689)</f>
        <v>0</v>
      </c>
      <c r="H686" s="69">
        <f t="shared" si="150"/>
        <v>0</v>
      </c>
      <c r="I686" s="65">
        <f t="shared" si="150"/>
        <v>0</v>
      </c>
      <c r="J686" s="65">
        <f t="shared" si="150"/>
        <v>0</v>
      </c>
      <c r="K686" s="66">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29"/>
    </row>
    <row r="687" spans="2:25" outlineLevel="1" x14ac:dyDescent="0.25">
      <c r="B687" s="25"/>
      <c r="C687" s="23"/>
      <c r="D687" s="23"/>
      <c r="E687" s="24"/>
      <c r="F687" s="146" t="s">
        <v>84</v>
      </c>
      <c r="G687" s="160">
        <f>SUM('2.CAD NCCF'!G687,'3.USD NCCF'!G687,'4.EUR NCCF'!G687,'5.GBP NCCF'!G687,'6.Other(Incld) NCCF'!G687)</f>
        <v>0</v>
      </c>
      <c r="H687" s="208">
        <f>SUM('2.CAD NCCF'!H687,'3.USD NCCF'!H687,'4.EUR NCCF'!H687,'5.GBP NCCF'!H687,'6.Other(Incld) NCCF'!H687)</f>
        <v>0</v>
      </c>
      <c r="I687" s="149">
        <f>SUM('2.CAD NCCF'!I687,'3.USD NCCF'!I687,'4.EUR NCCF'!I687,'5.GBP NCCF'!I687,'6.Other(Incld) NCCF'!I687)</f>
        <v>0</v>
      </c>
      <c r="J687" s="149">
        <f>SUM('2.CAD NCCF'!J687,'3.USD NCCF'!J687,'4.EUR NCCF'!J687,'5.GBP NCCF'!J687,'6.Other(Incld) NCCF'!J687)</f>
        <v>0</v>
      </c>
      <c r="K687" s="150">
        <f>SUM('2.CAD NCCF'!K687,'3.USD NCCF'!K687,'4.EUR NCCF'!K687,'5.GBP NCCF'!K687,'6.Other(Incld) NCCF'!K687)</f>
        <v>0</v>
      </c>
      <c r="L687" s="166">
        <f>SUM('2.CAD NCCF'!L687,'3.USD NCCF'!L687,'4.EUR NCCF'!L687,'5.GBP NCCF'!L687,'6.Other(Incld) NCCF'!L687)</f>
        <v>0</v>
      </c>
      <c r="M687" s="152">
        <f>SUM('2.CAD NCCF'!M687,'3.USD NCCF'!M687,'4.EUR NCCF'!M687,'5.GBP NCCF'!M687,'6.Other(Incld) NCCF'!M687)</f>
        <v>0</v>
      </c>
      <c r="N687" s="152">
        <f>SUM('2.CAD NCCF'!N687,'3.USD NCCF'!N687,'4.EUR NCCF'!N687,'5.GBP NCCF'!N687,'6.Other(Incld) NCCF'!N687)</f>
        <v>0</v>
      </c>
      <c r="O687" s="152">
        <f>SUM('2.CAD NCCF'!O687,'3.USD NCCF'!O687,'4.EUR NCCF'!O687,'5.GBP NCCF'!O687,'6.Other(Incld) NCCF'!O687)</f>
        <v>0</v>
      </c>
      <c r="P687" s="152">
        <f>SUM('2.CAD NCCF'!P687,'3.USD NCCF'!P687,'4.EUR NCCF'!P687,'5.GBP NCCF'!P687,'6.Other(Incld) NCCF'!P687)</f>
        <v>0</v>
      </c>
      <c r="Q687" s="152">
        <f>SUM('2.CAD NCCF'!Q687,'3.USD NCCF'!Q687,'4.EUR NCCF'!Q687,'5.GBP NCCF'!Q687,'6.Other(Incld) NCCF'!Q687)</f>
        <v>0</v>
      </c>
      <c r="R687" s="152">
        <f>SUM('2.CAD NCCF'!R687,'3.USD NCCF'!R687,'4.EUR NCCF'!R687,'5.GBP NCCF'!R687,'6.Other(Incld) NCCF'!R687)</f>
        <v>0</v>
      </c>
      <c r="S687" s="152">
        <f>SUM('2.CAD NCCF'!S687,'3.USD NCCF'!S687,'4.EUR NCCF'!S687,'5.GBP NCCF'!S687,'6.Other(Incld) NCCF'!S687)</f>
        <v>0</v>
      </c>
      <c r="T687" s="152">
        <f>SUM('2.CAD NCCF'!T687,'3.USD NCCF'!T687,'4.EUR NCCF'!T687,'5.GBP NCCF'!T687,'6.Other(Incld) NCCF'!T687)</f>
        <v>0</v>
      </c>
      <c r="U687" s="148">
        <f>SUM('2.CAD NCCF'!U687,'3.USD NCCF'!U687,'4.EUR NCCF'!U687,'5.GBP NCCF'!U687,'6.Other(Incld) NCCF'!U687)</f>
        <v>0</v>
      </c>
      <c r="V687" s="153">
        <f>SUM('2.CAD NCCF'!V687,'3.USD NCCF'!V687,'4.EUR NCCF'!V687,'5.GBP NCCF'!V687,'6.Other(Incld) NCCF'!V687)</f>
        <v>0</v>
      </c>
      <c r="W687" s="209">
        <f>SUM('2.CAD NCCF'!W687,'3.USD NCCF'!W687,'4.EUR NCCF'!W687,'5.GBP NCCF'!W687,'6.Other(Incld) NCCF'!W687)</f>
        <v>0</v>
      </c>
      <c r="Y687" s="326"/>
    </row>
    <row r="688" spans="2:25" outlineLevel="1" x14ac:dyDescent="0.25">
      <c r="B688" s="25"/>
      <c r="C688" s="23"/>
      <c r="D688" s="23"/>
      <c r="E688" s="24"/>
      <c r="F688" s="146" t="s">
        <v>85</v>
      </c>
      <c r="G688" s="160">
        <f>SUM('2.CAD NCCF'!G688,'3.USD NCCF'!G688,'4.EUR NCCF'!G688,'5.GBP NCCF'!G688,'6.Other(Incld) NCCF'!G688)</f>
        <v>0</v>
      </c>
      <c r="H688" s="208">
        <f>SUM('2.CAD NCCF'!H688,'3.USD NCCF'!H688,'4.EUR NCCF'!H688,'5.GBP NCCF'!H688,'6.Other(Incld) NCCF'!H688)</f>
        <v>0</v>
      </c>
      <c r="I688" s="149">
        <f>SUM('2.CAD NCCF'!I688,'3.USD NCCF'!I688,'4.EUR NCCF'!I688,'5.GBP NCCF'!I688,'6.Other(Incld) NCCF'!I688)</f>
        <v>0</v>
      </c>
      <c r="J688" s="149">
        <f>SUM('2.CAD NCCF'!J688,'3.USD NCCF'!J688,'4.EUR NCCF'!J688,'5.GBP NCCF'!J688,'6.Other(Incld) NCCF'!J688)</f>
        <v>0</v>
      </c>
      <c r="K688" s="150">
        <f>SUM('2.CAD NCCF'!K688,'3.USD NCCF'!K688,'4.EUR NCCF'!K688,'5.GBP NCCF'!K688,'6.Other(Incld) NCCF'!K688)</f>
        <v>0</v>
      </c>
      <c r="L688" s="166">
        <f>SUM('2.CAD NCCF'!L688,'3.USD NCCF'!L688,'4.EUR NCCF'!L688,'5.GBP NCCF'!L688,'6.Other(Incld) NCCF'!L688)</f>
        <v>0</v>
      </c>
      <c r="M688" s="152">
        <f>SUM('2.CAD NCCF'!M688,'3.USD NCCF'!M688,'4.EUR NCCF'!M688,'5.GBP NCCF'!M688,'6.Other(Incld) NCCF'!M688)</f>
        <v>0</v>
      </c>
      <c r="N688" s="152">
        <f>SUM('2.CAD NCCF'!N688,'3.USD NCCF'!N688,'4.EUR NCCF'!N688,'5.GBP NCCF'!N688,'6.Other(Incld) NCCF'!N688)</f>
        <v>0</v>
      </c>
      <c r="O688" s="152">
        <f>SUM('2.CAD NCCF'!O688,'3.USD NCCF'!O688,'4.EUR NCCF'!O688,'5.GBP NCCF'!O688,'6.Other(Incld) NCCF'!O688)</f>
        <v>0</v>
      </c>
      <c r="P688" s="152">
        <f>SUM('2.CAD NCCF'!P688,'3.USD NCCF'!P688,'4.EUR NCCF'!P688,'5.GBP NCCF'!P688,'6.Other(Incld) NCCF'!P688)</f>
        <v>0</v>
      </c>
      <c r="Q688" s="152">
        <f>SUM('2.CAD NCCF'!Q688,'3.USD NCCF'!Q688,'4.EUR NCCF'!Q688,'5.GBP NCCF'!Q688,'6.Other(Incld) NCCF'!Q688)</f>
        <v>0</v>
      </c>
      <c r="R688" s="152">
        <f>SUM('2.CAD NCCF'!R688,'3.USD NCCF'!R688,'4.EUR NCCF'!R688,'5.GBP NCCF'!R688,'6.Other(Incld) NCCF'!R688)</f>
        <v>0</v>
      </c>
      <c r="S688" s="152">
        <f>SUM('2.CAD NCCF'!S688,'3.USD NCCF'!S688,'4.EUR NCCF'!S688,'5.GBP NCCF'!S688,'6.Other(Incld) NCCF'!S688)</f>
        <v>0</v>
      </c>
      <c r="T688" s="152">
        <f>SUM('2.CAD NCCF'!T688,'3.USD NCCF'!T688,'4.EUR NCCF'!T688,'5.GBP NCCF'!T688,'6.Other(Incld) NCCF'!T688)</f>
        <v>0</v>
      </c>
      <c r="U688" s="148">
        <f>SUM('2.CAD NCCF'!U688,'3.USD NCCF'!U688,'4.EUR NCCF'!U688,'5.GBP NCCF'!U688,'6.Other(Incld) NCCF'!U688)</f>
        <v>0</v>
      </c>
      <c r="V688" s="153">
        <f>SUM('2.CAD NCCF'!V688,'3.USD NCCF'!V688,'4.EUR NCCF'!V688,'5.GBP NCCF'!V688,'6.Other(Incld) NCCF'!V688)</f>
        <v>0</v>
      </c>
      <c r="W688" s="209">
        <f>SUM('2.CAD NCCF'!W688,'3.USD NCCF'!W688,'4.EUR NCCF'!W688,'5.GBP NCCF'!W688,'6.Other(Incld) NCCF'!W688)</f>
        <v>0</v>
      </c>
      <c r="Y688" s="326"/>
    </row>
    <row r="689" spans="2:25" outlineLevel="1" x14ac:dyDescent="0.25">
      <c r="B689" s="25"/>
      <c r="C689" s="23"/>
      <c r="D689" s="23"/>
      <c r="E689" s="24"/>
      <c r="F689" s="146" t="s">
        <v>86</v>
      </c>
      <c r="G689" s="160">
        <f>SUM('2.CAD NCCF'!G689,'3.USD NCCF'!G689,'4.EUR NCCF'!G689,'5.GBP NCCF'!G689,'6.Other(Incld) NCCF'!G689)</f>
        <v>0</v>
      </c>
      <c r="H689" s="208">
        <f>SUM('2.CAD NCCF'!H689,'3.USD NCCF'!H689,'4.EUR NCCF'!H689,'5.GBP NCCF'!H689,'6.Other(Incld) NCCF'!H689)</f>
        <v>0</v>
      </c>
      <c r="I689" s="149">
        <f>SUM('2.CAD NCCF'!I689,'3.USD NCCF'!I689,'4.EUR NCCF'!I689,'5.GBP NCCF'!I689,'6.Other(Incld) NCCF'!I689)</f>
        <v>0</v>
      </c>
      <c r="J689" s="149">
        <f>SUM('2.CAD NCCF'!J689,'3.USD NCCF'!J689,'4.EUR NCCF'!J689,'5.GBP NCCF'!J689,'6.Other(Incld) NCCF'!J689)</f>
        <v>0</v>
      </c>
      <c r="K689" s="150">
        <f>SUM('2.CAD NCCF'!K689,'3.USD NCCF'!K689,'4.EUR NCCF'!K689,'5.GBP NCCF'!K689,'6.Other(Incld) NCCF'!K689)</f>
        <v>0</v>
      </c>
      <c r="L689" s="166">
        <f>SUM('2.CAD NCCF'!L689,'3.USD NCCF'!L689,'4.EUR NCCF'!L689,'5.GBP NCCF'!L689,'6.Other(Incld) NCCF'!L689)</f>
        <v>0</v>
      </c>
      <c r="M689" s="152">
        <f>SUM('2.CAD NCCF'!M689,'3.USD NCCF'!M689,'4.EUR NCCF'!M689,'5.GBP NCCF'!M689,'6.Other(Incld) NCCF'!M689)</f>
        <v>0</v>
      </c>
      <c r="N689" s="152">
        <f>SUM('2.CAD NCCF'!N689,'3.USD NCCF'!N689,'4.EUR NCCF'!N689,'5.GBP NCCF'!N689,'6.Other(Incld) NCCF'!N689)</f>
        <v>0</v>
      </c>
      <c r="O689" s="152">
        <f>SUM('2.CAD NCCF'!O689,'3.USD NCCF'!O689,'4.EUR NCCF'!O689,'5.GBP NCCF'!O689,'6.Other(Incld) NCCF'!O689)</f>
        <v>0</v>
      </c>
      <c r="P689" s="152">
        <f>SUM('2.CAD NCCF'!P689,'3.USD NCCF'!P689,'4.EUR NCCF'!P689,'5.GBP NCCF'!P689,'6.Other(Incld) NCCF'!P689)</f>
        <v>0</v>
      </c>
      <c r="Q689" s="152">
        <f>SUM('2.CAD NCCF'!Q689,'3.USD NCCF'!Q689,'4.EUR NCCF'!Q689,'5.GBP NCCF'!Q689,'6.Other(Incld) NCCF'!Q689)</f>
        <v>0</v>
      </c>
      <c r="R689" s="152">
        <f>SUM('2.CAD NCCF'!R689,'3.USD NCCF'!R689,'4.EUR NCCF'!R689,'5.GBP NCCF'!R689,'6.Other(Incld) NCCF'!R689)</f>
        <v>0</v>
      </c>
      <c r="S689" s="152">
        <f>SUM('2.CAD NCCF'!S689,'3.USD NCCF'!S689,'4.EUR NCCF'!S689,'5.GBP NCCF'!S689,'6.Other(Incld) NCCF'!S689)</f>
        <v>0</v>
      </c>
      <c r="T689" s="152">
        <f>SUM('2.CAD NCCF'!T689,'3.USD NCCF'!T689,'4.EUR NCCF'!T689,'5.GBP NCCF'!T689,'6.Other(Incld) NCCF'!T689)</f>
        <v>0</v>
      </c>
      <c r="U689" s="148">
        <f>SUM('2.CAD NCCF'!U689,'3.USD NCCF'!U689,'4.EUR NCCF'!U689,'5.GBP NCCF'!U689,'6.Other(Incld) NCCF'!U689)</f>
        <v>0</v>
      </c>
      <c r="V689" s="153">
        <f>SUM('2.CAD NCCF'!V689,'3.USD NCCF'!V689,'4.EUR NCCF'!V689,'5.GBP NCCF'!V689,'6.Other(Incld) NCCF'!V689)</f>
        <v>0</v>
      </c>
      <c r="W689" s="209">
        <f>SUM('2.CAD NCCF'!W689,'3.USD NCCF'!W689,'4.EUR NCCF'!W689,'5.GBP NCCF'!W689,'6.Other(Incld) NCCF'!W689)</f>
        <v>0</v>
      </c>
      <c r="Y689" s="326"/>
    </row>
    <row r="690" spans="2:25" x14ac:dyDescent="0.25">
      <c r="B690" s="25"/>
      <c r="C690" s="23"/>
      <c r="D690" s="23"/>
      <c r="E690" s="24" t="s">
        <v>87</v>
      </c>
      <c r="F690" s="24"/>
      <c r="G690" s="68">
        <f t="shared" ref="G690:W690" si="151">SUBTOTAL(9,G691:G692)</f>
        <v>0</v>
      </c>
      <c r="H690" s="69">
        <f t="shared" si="151"/>
        <v>0</v>
      </c>
      <c r="I690" s="65">
        <f t="shared" si="151"/>
        <v>0</v>
      </c>
      <c r="J690" s="65">
        <f t="shared" si="151"/>
        <v>0</v>
      </c>
      <c r="K690" s="66">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29"/>
    </row>
    <row r="691" spans="2:25" outlineLevel="1" x14ac:dyDescent="0.25">
      <c r="B691" s="25"/>
      <c r="C691" s="23"/>
      <c r="D691" s="23"/>
      <c r="E691" s="24"/>
      <c r="F691" s="146" t="s">
        <v>88</v>
      </c>
      <c r="G691" s="160">
        <f>SUM('2.CAD NCCF'!G691,'3.USD NCCF'!G691,'4.EUR NCCF'!G691,'5.GBP NCCF'!G691,'6.Other(Incld) NCCF'!G691)</f>
        <v>0</v>
      </c>
      <c r="H691" s="208">
        <f>SUM('2.CAD NCCF'!H691,'3.USD NCCF'!H691,'4.EUR NCCF'!H691,'5.GBP NCCF'!H691,'6.Other(Incld) NCCF'!H691)</f>
        <v>0</v>
      </c>
      <c r="I691" s="149">
        <f>SUM('2.CAD NCCF'!I691,'3.USD NCCF'!I691,'4.EUR NCCF'!I691,'5.GBP NCCF'!I691,'6.Other(Incld) NCCF'!I691)</f>
        <v>0</v>
      </c>
      <c r="J691" s="149">
        <f>SUM('2.CAD NCCF'!J691,'3.USD NCCF'!J691,'4.EUR NCCF'!J691,'5.GBP NCCF'!J691,'6.Other(Incld) NCCF'!J691)</f>
        <v>0</v>
      </c>
      <c r="K691" s="150">
        <f>SUM('2.CAD NCCF'!K691,'3.USD NCCF'!K691,'4.EUR NCCF'!K691,'5.GBP NCCF'!K691,'6.Other(Incld) NCCF'!K691)</f>
        <v>0</v>
      </c>
      <c r="L691" s="166">
        <f>SUM('2.CAD NCCF'!L691,'3.USD NCCF'!L691,'4.EUR NCCF'!L691,'5.GBP NCCF'!L691,'6.Other(Incld) NCCF'!L691)</f>
        <v>0</v>
      </c>
      <c r="M691" s="152">
        <f>SUM('2.CAD NCCF'!M691,'3.USD NCCF'!M691,'4.EUR NCCF'!M691,'5.GBP NCCF'!M691,'6.Other(Incld) NCCF'!M691)</f>
        <v>0</v>
      </c>
      <c r="N691" s="152">
        <f>SUM('2.CAD NCCF'!N691,'3.USD NCCF'!N691,'4.EUR NCCF'!N691,'5.GBP NCCF'!N691,'6.Other(Incld) NCCF'!N691)</f>
        <v>0</v>
      </c>
      <c r="O691" s="152">
        <f>SUM('2.CAD NCCF'!O691,'3.USD NCCF'!O691,'4.EUR NCCF'!O691,'5.GBP NCCF'!O691,'6.Other(Incld) NCCF'!O691)</f>
        <v>0</v>
      </c>
      <c r="P691" s="152">
        <f>SUM('2.CAD NCCF'!P691,'3.USD NCCF'!P691,'4.EUR NCCF'!P691,'5.GBP NCCF'!P691,'6.Other(Incld) NCCF'!P691)</f>
        <v>0</v>
      </c>
      <c r="Q691" s="152">
        <f>SUM('2.CAD NCCF'!Q691,'3.USD NCCF'!Q691,'4.EUR NCCF'!Q691,'5.GBP NCCF'!Q691,'6.Other(Incld) NCCF'!Q691)</f>
        <v>0</v>
      </c>
      <c r="R691" s="152">
        <f>SUM('2.CAD NCCF'!R691,'3.USD NCCF'!R691,'4.EUR NCCF'!R691,'5.GBP NCCF'!R691,'6.Other(Incld) NCCF'!R691)</f>
        <v>0</v>
      </c>
      <c r="S691" s="152">
        <f>SUM('2.CAD NCCF'!S691,'3.USD NCCF'!S691,'4.EUR NCCF'!S691,'5.GBP NCCF'!S691,'6.Other(Incld) NCCF'!S691)</f>
        <v>0</v>
      </c>
      <c r="T691" s="152">
        <f>SUM('2.CAD NCCF'!T691,'3.USD NCCF'!T691,'4.EUR NCCF'!T691,'5.GBP NCCF'!T691,'6.Other(Incld) NCCF'!T691)</f>
        <v>0</v>
      </c>
      <c r="U691" s="148">
        <f>SUM('2.CAD NCCF'!U691,'3.USD NCCF'!U691,'4.EUR NCCF'!U691,'5.GBP NCCF'!U691,'6.Other(Incld) NCCF'!U691)</f>
        <v>0</v>
      </c>
      <c r="V691" s="153">
        <f>SUM('2.CAD NCCF'!V691,'3.USD NCCF'!V691,'4.EUR NCCF'!V691,'5.GBP NCCF'!V691,'6.Other(Incld) NCCF'!V691)</f>
        <v>0</v>
      </c>
      <c r="W691" s="209">
        <f>SUM('2.CAD NCCF'!W691,'3.USD NCCF'!W691,'4.EUR NCCF'!W691,'5.GBP NCCF'!W691,'6.Other(Incld) NCCF'!W691)</f>
        <v>0</v>
      </c>
      <c r="Y691" s="326"/>
    </row>
    <row r="692" spans="2:25" outlineLevel="1" x14ac:dyDescent="0.25">
      <c r="B692" s="25"/>
      <c r="C692" s="23"/>
      <c r="D692" s="23"/>
      <c r="E692" s="24"/>
      <c r="F692" s="146" t="s">
        <v>89</v>
      </c>
      <c r="G692" s="160">
        <f>SUM('2.CAD NCCF'!G692,'3.USD NCCF'!G692,'4.EUR NCCF'!G692,'5.GBP NCCF'!G692,'6.Other(Incld) NCCF'!G692)</f>
        <v>0</v>
      </c>
      <c r="H692" s="208">
        <f>SUM('2.CAD NCCF'!H692,'3.USD NCCF'!H692,'4.EUR NCCF'!H692,'5.GBP NCCF'!H692,'6.Other(Incld) NCCF'!H692)</f>
        <v>0</v>
      </c>
      <c r="I692" s="149">
        <f>SUM('2.CAD NCCF'!I692,'3.USD NCCF'!I692,'4.EUR NCCF'!I692,'5.GBP NCCF'!I692,'6.Other(Incld) NCCF'!I692)</f>
        <v>0</v>
      </c>
      <c r="J692" s="149">
        <f>SUM('2.CAD NCCF'!J692,'3.USD NCCF'!J692,'4.EUR NCCF'!J692,'5.GBP NCCF'!J692,'6.Other(Incld) NCCF'!J692)</f>
        <v>0</v>
      </c>
      <c r="K692" s="150">
        <f>SUM('2.CAD NCCF'!K692,'3.USD NCCF'!K692,'4.EUR NCCF'!K692,'5.GBP NCCF'!K692,'6.Other(Incld) NCCF'!K692)</f>
        <v>0</v>
      </c>
      <c r="L692" s="166">
        <f>SUM('2.CAD NCCF'!L692,'3.USD NCCF'!L692,'4.EUR NCCF'!L692,'5.GBP NCCF'!L692,'6.Other(Incld) NCCF'!L692)</f>
        <v>0</v>
      </c>
      <c r="M692" s="152">
        <f>SUM('2.CAD NCCF'!M692,'3.USD NCCF'!M692,'4.EUR NCCF'!M692,'5.GBP NCCF'!M692,'6.Other(Incld) NCCF'!M692)</f>
        <v>0</v>
      </c>
      <c r="N692" s="152">
        <f>SUM('2.CAD NCCF'!N692,'3.USD NCCF'!N692,'4.EUR NCCF'!N692,'5.GBP NCCF'!N692,'6.Other(Incld) NCCF'!N692)</f>
        <v>0</v>
      </c>
      <c r="O692" s="152">
        <f>SUM('2.CAD NCCF'!O692,'3.USD NCCF'!O692,'4.EUR NCCF'!O692,'5.GBP NCCF'!O692,'6.Other(Incld) NCCF'!O692)</f>
        <v>0</v>
      </c>
      <c r="P692" s="152">
        <f>SUM('2.CAD NCCF'!P692,'3.USD NCCF'!P692,'4.EUR NCCF'!P692,'5.GBP NCCF'!P692,'6.Other(Incld) NCCF'!P692)</f>
        <v>0</v>
      </c>
      <c r="Q692" s="152">
        <f>SUM('2.CAD NCCF'!Q692,'3.USD NCCF'!Q692,'4.EUR NCCF'!Q692,'5.GBP NCCF'!Q692,'6.Other(Incld) NCCF'!Q692)</f>
        <v>0</v>
      </c>
      <c r="R692" s="152">
        <f>SUM('2.CAD NCCF'!R692,'3.USD NCCF'!R692,'4.EUR NCCF'!R692,'5.GBP NCCF'!R692,'6.Other(Incld) NCCF'!R692)</f>
        <v>0</v>
      </c>
      <c r="S692" s="152">
        <f>SUM('2.CAD NCCF'!S692,'3.USD NCCF'!S692,'4.EUR NCCF'!S692,'5.GBP NCCF'!S692,'6.Other(Incld) NCCF'!S692)</f>
        <v>0</v>
      </c>
      <c r="T692" s="152">
        <f>SUM('2.CAD NCCF'!T692,'3.USD NCCF'!T692,'4.EUR NCCF'!T692,'5.GBP NCCF'!T692,'6.Other(Incld) NCCF'!T692)</f>
        <v>0</v>
      </c>
      <c r="U692" s="148">
        <f>SUM('2.CAD NCCF'!U692,'3.USD NCCF'!U692,'4.EUR NCCF'!U692,'5.GBP NCCF'!U692,'6.Other(Incld) NCCF'!U692)</f>
        <v>0</v>
      </c>
      <c r="V692" s="153">
        <f>SUM('2.CAD NCCF'!V692,'3.USD NCCF'!V692,'4.EUR NCCF'!V692,'5.GBP NCCF'!V692,'6.Other(Incld) NCCF'!V692)</f>
        <v>0</v>
      </c>
      <c r="W692" s="209">
        <f>SUM('2.CAD NCCF'!W692,'3.USD NCCF'!W692,'4.EUR NCCF'!W692,'5.GBP NCCF'!W692,'6.Other(Incld) NCCF'!W692)</f>
        <v>0</v>
      </c>
      <c r="Y692" s="326"/>
    </row>
    <row r="693" spans="2:25" x14ac:dyDescent="0.25">
      <c r="B693" s="25"/>
      <c r="C693" s="23"/>
      <c r="D693" s="23"/>
      <c r="E693" s="24" t="s">
        <v>90</v>
      </c>
      <c r="F693" s="24"/>
      <c r="G693" s="68">
        <f t="shared" ref="G693:W693" si="152">SUBTOTAL(9,G694:G696)</f>
        <v>0</v>
      </c>
      <c r="H693" s="69">
        <f t="shared" si="152"/>
        <v>0</v>
      </c>
      <c r="I693" s="65">
        <f t="shared" si="152"/>
        <v>0</v>
      </c>
      <c r="J693" s="65">
        <f t="shared" si="152"/>
        <v>0</v>
      </c>
      <c r="K693" s="66">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29"/>
    </row>
    <row r="694" spans="2:25" outlineLevel="1" x14ac:dyDescent="0.25">
      <c r="B694" s="25"/>
      <c r="C694" s="23"/>
      <c r="D694" s="23"/>
      <c r="E694" s="24"/>
      <c r="F694" s="146" t="s">
        <v>91</v>
      </c>
      <c r="G694" s="160">
        <f>SUM('2.CAD NCCF'!G694,'3.USD NCCF'!G694,'4.EUR NCCF'!G694,'5.GBP NCCF'!G694,'6.Other(Incld) NCCF'!G694)</f>
        <v>0</v>
      </c>
      <c r="H694" s="208">
        <f>SUM('2.CAD NCCF'!H694,'3.USD NCCF'!H694,'4.EUR NCCF'!H694,'5.GBP NCCF'!H694,'6.Other(Incld) NCCF'!H694)</f>
        <v>0</v>
      </c>
      <c r="I694" s="149">
        <f>SUM('2.CAD NCCF'!I694,'3.USD NCCF'!I694,'4.EUR NCCF'!I694,'5.GBP NCCF'!I694,'6.Other(Incld) NCCF'!I694)</f>
        <v>0</v>
      </c>
      <c r="J694" s="149">
        <f>SUM('2.CAD NCCF'!J694,'3.USD NCCF'!J694,'4.EUR NCCF'!J694,'5.GBP NCCF'!J694,'6.Other(Incld) NCCF'!J694)</f>
        <v>0</v>
      </c>
      <c r="K694" s="150">
        <f>SUM('2.CAD NCCF'!K694,'3.USD NCCF'!K694,'4.EUR NCCF'!K694,'5.GBP NCCF'!K694,'6.Other(Incld) NCCF'!K694)</f>
        <v>0</v>
      </c>
      <c r="L694" s="166">
        <f>SUM('2.CAD NCCF'!L694,'3.USD NCCF'!L694,'4.EUR NCCF'!L694,'5.GBP NCCF'!L694,'6.Other(Incld) NCCF'!L694)</f>
        <v>0</v>
      </c>
      <c r="M694" s="152">
        <f>SUM('2.CAD NCCF'!M694,'3.USD NCCF'!M694,'4.EUR NCCF'!M694,'5.GBP NCCF'!M694,'6.Other(Incld) NCCF'!M694)</f>
        <v>0</v>
      </c>
      <c r="N694" s="152">
        <f>SUM('2.CAD NCCF'!N694,'3.USD NCCF'!N694,'4.EUR NCCF'!N694,'5.GBP NCCF'!N694,'6.Other(Incld) NCCF'!N694)</f>
        <v>0</v>
      </c>
      <c r="O694" s="152">
        <f>SUM('2.CAD NCCF'!O694,'3.USD NCCF'!O694,'4.EUR NCCF'!O694,'5.GBP NCCF'!O694,'6.Other(Incld) NCCF'!O694)</f>
        <v>0</v>
      </c>
      <c r="P694" s="152">
        <f>SUM('2.CAD NCCF'!P694,'3.USD NCCF'!P694,'4.EUR NCCF'!P694,'5.GBP NCCF'!P694,'6.Other(Incld) NCCF'!P694)</f>
        <v>0</v>
      </c>
      <c r="Q694" s="152">
        <f>SUM('2.CAD NCCF'!Q694,'3.USD NCCF'!Q694,'4.EUR NCCF'!Q694,'5.GBP NCCF'!Q694,'6.Other(Incld) NCCF'!Q694)</f>
        <v>0</v>
      </c>
      <c r="R694" s="152">
        <f>SUM('2.CAD NCCF'!R694,'3.USD NCCF'!R694,'4.EUR NCCF'!R694,'5.GBP NCCF'!R694,'6.Other(Incld) NCCF'!R694)</f>
        <v>0</v>
      </c>
      <c r="S694" s="152">
        <f>SUM('2.CAD NCCF'!S694,'3.USD NCCF'!S694,'4.EUR NCCF'!S694,'5.GBP NCCF'!S694,'6.Other(Incld) NCCF'!S694)</f>
        <v>0</v>
      </c>
      <c r="T694" s="152">
        <f>SUM('2.CAD NCCF'!T694,'3.USD NCCF'!T694,'4.EUR NCCF'!T694,'5.GBP NCCF'!T694,'6.Other(Incld) NCCF'!T694)</f>
        <v>0</v>
      </c>
      <c r="U694" s="148">
        <f>SUM('2.CAD NCCF'!U694,'3.USD NCCF'!U694,'4.EUR NCCF'!U694,'5.GBP NCCF'!U694,'6.Other(Incld) NCCF'!U694)</f>
        <v>0</v>
      </c>
      <c r="V694" s="153">
        <f>SUM('2.CAD NCCF'!V694,'3.USD NCCF'!V694,'4.EUR NCCF'!V694,'5.GBP NCCF'!V694,'6.Other(Incld) NCCF'!V694)</f>
        <v>0</v>
      </c>
      <c r="W694" s="209">
        <f>SUM('2.CAD NCCF'!W694,'3.USD NCCF'!W694,'4.EUR NCCF'!W694,'5.GBP NCCF'!W694,'6.Other(Incld) NCCF'!W694)</f>
        <v>0</v>
      </c>
      <c r="Y694" s="326"/>
    </row>
    <row r="695" spans="2:25" outlineLevel="1" x14ac:dyDescent="0.25">
      <c r="B695" s="25"/>
      <c r="C695" s="23"/>
      <c r="D695" s="23"/>
      <c r="E695" s="24"/>
      <c r="F695" s="146" t="s">
        <v>92</v>
      </c>
      <c r="G695" s="160">
        <f>SUM('2.CAD NCCF'!G695,'3.USD NCCF'!G695,'4.EUR NCCF'!G695,'5.GBP NCCF'!G695,'6.Other(Incld) NCCF'!G695)</f>
        <v>0</v>
      </c>
      <c r="H695" s="208">
        <f>SUM('2.CAD NCCF'!H695,'3.USD NCCF'!H695,'4.EUR NCCF'!H695,'5.GBP NCCF'!H695,'6.Other(Incld) NCCF'!H695)</f>
        <v>0</v>
      </c>
      <c r="I695" s="149">
        <f>SUM('2.CAD NCCF'!I695,'3.USD NCCF'!I695,'4.EUR NCCF'!I695,'5.GBP NCCF'!I695,'6.Other(Incld) NCCF'!I695)</f>
        <v>0</v>
      </c>
      <c r="J695" s="149">
        <f>SUM('2.CAD NCCF'!J695,'3.USD NCCF'!J695,'4.EUR NCCF'!J695,'5.GBP NCCF'!J695,'6.Other(Incld) NCCF'!J695)</f>
        <v>0</v>
      </c>
      <c r="K695" s="150">
        <f>SUM('2.CAD NCCF'!K695,'3.USD NCCF'!K695,'4.EUR NCCF'!K695,'5.GBP NCCF'!K695,'6.Other(Incld) NCCF'!K695)</f>
        <v>0</v>
      </c>
      <c r="L695" s="166">
        <f>SUM('2.CAD NCCF'!L695,'3.USD NCCF'!L695,'4.EUR NCCF'!L695,'5.GBP NCCF'!L695,'6.Other(Incld) NCCF'!L695)</f>
        <v>0</v>
      </c>
      <c r="M695" s="152">
        <f>SUM('2.CAD NCCF'!M695,'3.USD NCCF'!M695,'4.EUR NCCF'!M695,'5.GBP NCCF'!M695,'6.Other(Incld) NCCF'!M695)</f>
        <v>0</v>
      </c>
      <c r="N695" s="152">
        <f>SUM('2.CAD NCCF'!N695,'3.USD NCCF'!N695,'4.EUR NCCF'!N695,'5.GBP NCCF'!N695,'6.Other(Incld) NCCF'!N695)</f>
        <v>0</v>
      </c>
      <c r="O695" s="152">
        <f>SUM('2.CAD NCCF'!O695,'3.USD NCCF'!O695,'4.EUR NCCF'!O695,'5.GBP NCCF'!O695,'6.Other(Incld) NCCF'!O695)</f>
        <v>0</v>
      </c>
      <c r="P695" s="152">
        <f>SUM('2.CAD NCCF'!P695,'3.USD NCCF'!P695,'4.EUR NCCF'!P695,'5.GBP NCCF'!P695,'6.Other(Incld) NCCF'!P695)</f>
        <v>0</v>
      </c>
      <c r="Q695" s="152">
        <f>SUM('2.CAD NCCF'!Q695,'3.USD NCCF'!Q695,'4.EUR NCCF'!Q695,'5.GBP NCCF'!Q695,'6.Other(Incld) NCCF'!Q695)</f>
        <v>0</v>
      </c>
      <c r="R695" s="152">
        <f>SUM('2.CAD NCCF'!R695,'3.USD NCCF'!R695,'4.EUR NCCF'!R695,'5.GBP NCCF'!R695,'6.Other(Incld) NCCF'!R695)</f>
        <v>0</v>
      </c>
      <c r="S695" s="152">
        <f>SUM('2.CAD NCCF'!S695,'3.USD NCCF'!S695,'4.EUR NCCF'!S695,'5.GBP NCCF'!S695,'6.Other(Incld) NCCF'!S695)</f>
        <v>0</v>
      </c>
      <c r="T695" s="152">
        <f>SUM('2.CAD NCCF'!T695,'3.USD NCCF'!T695,'4.EUR NCCF'!T695,'5.GBP NCCF'!T695,'6.Other(Incld) NCCF'!T695)</f>
        <v>0</v>
      </c>
      <c r="U695" s="148">
        <f>SUM('2.CAD NCCF'!U695,'3.USD NCCF'!U695,'4.EUR NCCF'!U695,'5.GBP NCCF'!U695,'6.Other(Incld) NCCF'!U695)</f>
        <v>0</v>
      </c>
      <c r="V695" s="153">
        <f>SUM('2.CAD NCCF'!V695,'3.USD NCCF'!V695,'4.EUR NCCF'!V695,'5.GBP NCCF'!V695,'6.Other(Incld) NCCF'!V695)</f>
        <v>0</v>
      </c>
      <c r="W695" s="209">
        <f>SUM('2.CAD NCCF'!W695,'3.USD NCCF'!W695,'4.EUR NCCF'!W695,'5.GBP NCCF'!W695,'6.Other(Incld) NCCF'!W695)</f>
        <v>0</v>
      </c>
      <c r="Y695" s="326"/>
    </row>
    <row r="696" spans="2:25" outlineLevel="1" x14ac:dyDescent="0.25">
      <c r="B696" s="25"/>
      <c r="C696" s="23"/>
      <c r="D696" s="23"/>
      <c r="E696" s="24"/>
      <c r="F696" s="146" t="s">
        <v>93</v>
      </c>
      <c r="G696" s="160">
        <f>SUM('2.CAD NCCF'!G696,'3.USD NCCF'!G696,'4.EUR NCCF'!G696,'5.GBP NCCF'!G696,'6.Other(Incld) NCCF'!G696)</f>
        <v>0</v>
      </c>
      <c r="H696" s="208">
        <f>SUM('2.CAD NCCF'!H696,'3.USD NCCF'!H696,'4.EUR NCCF'!H696,'5.GBP NCCF'!H696,'6.Other(Incld) NCCF'!H696)</f>
        <v>0</v>
      </c>
      <c r="I696" s="149">
        <f>SUM('2.CAD NCCF'!I696,'3.USD NCCF'!I696,'4.EUR NCCF'!I696,'5.GBP NCCF'!I696,'6.Other(Incld) NCCF'!I696)</f>
        <v>0</v>
      </c>
      <c r="J696" s="149">
        <f>SUM('2.CAD NCCF'!J696,'3.USD NCCF'!J696,'4.EUR NCCF'!J696,'5.GBP NCCF'!J696,'6.Other(Incld) NCCF'!J696)</f>
        <v>0</v>
      </c>
      <c r="K696" s="150">
        <f>SUM('2.CAD NCCF'!K696,'3.USD NCCF'!K696,'4.EUR NCCF'!K696,'5.GBP NCCF'!K696,'6.Other(Incld) NCCF'!K696)</f>
        <v>0</v>
      </c>
      <c r="L696" s="166">
        <f>SUM('2.CAD NCCF'!L696,'3.USD NCCF'!L696,'4.EUR NCCF'!L696,'5.GBP NCCF'!L696,'6.Other(Incld) NCCF'!L696)</f>
        <v>0</v>
      </c>
      <c r="M696" s="152">
        <f>SUM('2.CAD NCCF'!M696,'3.USD NCCF'!M696,'4.EUR NCCF'!M696,'5.GBP NCCF'!M696,'6.Other(Incld) NCCF'!M696)</f>
        <v>0</v>
      </c>
      <c r="N696" s="152">
        <f>SUM('2.CAD NCCF'!N696,'3.USD NCCF'!N696,'4.EUR NCCF'!N696,'5.GBP NCCF'!N696,'6.Other(Incld) NCCF'!N696)</f>
        <v>0</v>
      </c>
      <c r="O696" s="152">
        <f>SUM('2.CAD NCCF'!O696,'3.USD NCCF'!O696,'4.EUR NCCF'!O696,'5.GBP NCCF'!O696,'6.Other(Incld) NCCF'!O696)</f>
        <v>0</v>
      </c>
      <c r="P696" s="152">
        <f>SUM('2.CAD NCCF'!P696,'3.USD NCCF'!P696,'4.EUR NCCF'!P696,'5.GBP NCCF'!P696,'6.Other(Incld) NCCF'!P696)</f>
        <v>0</v>
      </c>
      <c r="Q696" s="152">
        <f>SUM('2.CAD NCCF'!Q696,'3.USD NCCF'!Q696,'4.EUR NCCF'!Q696,'5.GBP NCCF'!Q696,'6.Other(Incld) NCCF'!Q696)</f>
        <v>0</v>
      </c>
      <c r="R696" s="152">
        <f>SUM('2.CAD NCCF'!R696,'3.USD NCCF'!R696,'4.EUR NCCF'!R696,'5.GBP NCCF'!R696,'6.Other(Incld) NCCF'!R696)</f>
        <v>0</v>
      </c>
      <c r="S696" s="152">
        <f>SUM('2.CAD NCCF'!S696,'3.USD NCCF'!S696,'4.EUR NCCF'!S696,'5.GBP NCCF'!S696,'6.Other(Incld) NCCF'!S696)</f>
        <v>0</v>
      </c>
      <c r="T696" s="152">
        <f>SUM('2.CAD NCCF'!T696,'3.USD NCCF'!T696,'4.EUR NCCF'!T696,'5.GBP NCCF'!T696,'6.Other(Incld) NCCF'!T696)</f>
        <v>0</v>
      </c>
      <c r="U696" s="148">
        <f>SUM('2.CAD NCCF'!U696,'3.USD NCCF'!U696,'4.EUR NCCF'!U696,'5.GBP NCCF'!U696,'6.Other(Incld) NCCF'!U696)</f>
        <v>0</v>
      </c>
      <c r="V696" s="153">
        <f>SUM('2.CAD NCCF'!V696,'3.USD NCCF'!V696,'4.EUR NCCF'!V696,'5.GBP NCCF'!V696,'6.Other(Incld) NCCF'!V696)</f>
        <v>0</v>
      </c>
      <c r="W696" s="209">
        <f>SUM('2.CAD NCCF'!W696,'3.USD NCCF'!W696,'4.EUR NCCF'!W696,'5.GBP NCCF'!W696,'6.Other(Incld) NCCF'!W696)</f>
        <v>0</v>
      </c>
      <c r="Y696" s="326"/>
    </row>
    <row r="697" spans="2:25" x14ac:dyDescent="0.25">
      <c r="B697" s="25"/>
      <c r="C697" s="23"/>
      <c r="D697" s="23"/>
      <c r="E697" s="24" t="s">
        <v>94</v>
      </c>
      <c r="F697" s="24"/>
      <c r="G697" s="68">
        <f t="shared" ref="G697:W697" si="153">SUBTOTAL(9,G698:G699)</f>
        <v>0</v>
      </c>
      <c r="H697" s="69">
        <f t="shared" si="153"/>
        <v>0</v>
      </c>
      <c r="I697" s="65">
        <f t="shared" si="153"/>
        <v>0</v>
      </c>
      <c r="J697" s="65">
        <f t="shared" si="153"/>
        <v>0</v>
      </c>
      <c r="K697" s="66">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29"/>
    </row>
    <row r="698" spans="2:25" outlineLevel="1" x14ac:dyDescent="0.25">
      <c r="B698" s="25"/>
      <c r="C698" s="23"/>
      <c r="D698" s="23"/>
      <c r="E698" s="24"/>
      <c r="F698" s="146" t="s">
        <v>95</v>
      </c>
      <c r="G698" s="160">
        <f>SUM('2.CAD NCCF'!G698,'3.USD NCCF'!G698,'4.EUR NCCF'!G698,'5.GBP NCCF'!G698,'6.Other(Incld) NCCF'!G698)</f>
        <v>0</v>
      </c>
      <c r="H698" s="208">
        <f>SUM('2.CAD NCCF'!H698,'3.USD NCCF'!H698,'4.EUR NCCF'!H698,'5.GBP NCCF'!H698,'6.Other(Incld) NCCF'!H698)</f>
        <v>0</v>
      </c>
      <c r="I698" s="149">
        <f>SUM('2.CAD NCCF'!I698,'3.USD NCCF'!I698,'4.EUR NCCF'!I698,'5.GBP NCCF'!I698,'6.Other(Incld) NCCF'!I698)</f>
        <v>0</v>
      </c>
      <c r="J698" s="149">
        <f>SUM('2.CAD NCCF'!J698,'3.USD NCCF'!J698,'4.EUR NCCF'!J698,'5.GBP NCCF'!J698,'6.Other(Incld) NCCF'!J698)</f>
        <v>0</v>
      </c>
      <c r="K698" s="150">
        <f>SUM('2.CAD NCCF'!K698,'3.USD NCCF'!K698,'4.EUR NCCF'!K698,'5.GBP NCCF'!K698,'6.Other(Incld) NCCF'!K698)</f>
        <v>0</v>
      </c>
      <c r="L698" s="166">
        <f>SUM('2.CAD NCCF'!L698,'3.USD NCCF'!L698,'4.EUR NCCF'!L698,'5.GBP NCCF'!L698,'6.Other(Incld) NCCF'!L698)</f>
        <v>0</v>
      </c>
      <c r="M698" s="152">
        <f>SUM('2.CAD NCCF'!M698,'3.USD NCCF'!M698,'4.EUR NCCF'!M698,'5.GBP NCCF'!M698,'6.Other(Incld) NCCF'!M698)</f>
        <v>0</v>
      </c>
      <c r="N698" s="152">
        <f>SUM('2.CAD NCCF'!N698,'3.USD NCCF'!N698,'4.EUR NCCF'!N698,'5.GBP NCCF'!N698,'6.Other(Incld) NCCF'!N698)</f>
        <v>0</v>
      </c>
      <c r="O698" s="152">
        <f>SUM('2.CAD NCCF'!O698,'3.USD NCCF'!O698,'4.EUR NCCF'!O698,'5.GBP NCCF'!O698,'6.Other(Incld) NCCF'!O698)</f>
        <v>0</v>
      </c>
      <c r="P698" s="152">
        <f>SUM('2.CAD NCCF'!P698,'3.USD NCCF'!P698,'4.EUR NCCF'!P698,'5.GBP NCCF'!P698,'6.Other(Incld) NCCF'!P698)</f>
        <v>0</v>
      </c>
      <c r="Q698" s="152">
        <f>SUM('2.CAD NCCF'!Q698,'3.USD NCCF'!Q698,'4.EUR NCCF'!Q698,'5.GBP NCCF'!Q698,'6.Other(Incld) NCCF'!Q698)</f>
        <v>0</v>
      </c>
      <c r="R698" s="152">
        <f>SUM('2.CAD NCCF'!R698,'3.USD NCCF'!R698,'4.EUR NCCF'!R698,'5.GBP NCCF'!R698,'6.Other(Incld) NCCF'!R698)</f>
        <v>0</v>
      </c>
      <c r="S698" s="152">
        <f>SUM('2.CAD NCCF'!S698,'3.USD NCCF'!S698,'4.EUR NCCF'!S698,'5.GBP NCCF'!S698,'6.Other(Incld) NCCF'!S698)</f>
        <v>0</v>
      </c>
      <c r="T698" s="152">
        <f>SUM('2.CAD NCCF'!T698,'3.USD NCCF'!T698,'4.EUR NCCF'!T698,'5.GBP NCCF'!T698,'6.Other(Incld) NCCF'!T698)</f>
        <v>0</v>
      </c>
      <c r="U698" s="148">
        <f>SUM('2.CAD NCCF'!U698,'3.USD NCCF'!U698,'4.EUR NCCF'!U698,'5.GBP NCCF'!U698,'6.Other(Incld) NCCF'!U698)</f>
        <v>0</v>
      </c>
      <c r="V698" s="153">
        <f>SUM('2.CAD NCCF'!V698,'3.USD NCCF'!V698,'4.EUR NCCF'!V698,'5.GBP NCCF'!V698,'6.Other(Incld) NCCF'!V698)</f>
        <v>0</v>
      </c>
      <c r="W698" s="209">
        <f>SUM('2.CAD NCCF'!W698,'3.USD NCCF'!W698,'4.EUR NCCF'!W698,'5.GBP NCCF'!W698,'6.Other(Incld) NCCF'!W698)</f>
        <v>0</v>
      </c>
      <c r="Y698" s="326"/>
    </row>
    <row r="699" spans="2:25" outlineLevel="1" x14ac:dyDescent="0.25">
      <c r="B699" s="25"/>
      <c r="C699" s="23"/>
      <c r="D699" s="23"/>
      <c r="E699" s="24"/>
      <c r="F699" s="146" t="s">
        <v>96</v>
      </c>
      <c r="G699" s="160">
        <f>SUM('2.CAD NCCF'!G699,'3.USD NCCF'!G699,'4.EUR NCCF'!G699,'5.GBP NCCF'!G699,'6.Other(Incld) NCCF'!G699)</f>
        <v>0</v>
      </c>
      <c r="H699" s="208">
        <f>SUM('2.CAD NCCF'!H699,'3.USD NCCF'!H699,'4.EUR NCCF'!H699,'5.GBP NCCF'!H699,'6.Other(Incld) NCCF'!H699)</f>
        <v>0</v>
      </c>
      <c r="I699" s="149">
        <f>SUM('2.CAD NCCF'!I699,'3.USD NCCF'!I699,'4.EUR NCCF'!I699,'5.GBP NCCF'!I699,'6.Other(Incld) NCCF'!I699)</f>
        <v>0</v>
      </c>
      <c r="J699" s="149">
        <f>SUM('2.CAD NCCF'!J699,'3.USD NCCF'!J699,'4.EUR NCCF'!J699,'5.GBP NCCF'!J699,'6.Other(Incld) NCCF'!J699)</f>
        <v>0</v>
      </c>
      <c r="K699" s="150">
        <f>SUM('2.CAD NCCF'!K699,'3.USD NCCF'!K699,'4.EUR NCCF'!K699,'5.GBP NCCF'!K699,'6.Other(Incld) NCCF'!K699)</f>
        <v>0</v>
      </c>
      <c r="L699" s="166">
        <f>SUM('2.CAD NCCF'!L699,'3.USD NCCF'!L699,'4.EUR NCCF'!L699,'5.GBP NCCF'!L699,'6.Other(Incld) NCCF'!L699)</f>
        <v>0</v>
      </c>
      <c r="M699" s="152">
        <f>SUM('2.CAD NCCF'!M699,'3.USD NCCF'!M699,'4.EUR NCCF'!M699,'5.GBP NCCF'!M699,'6.Other(Incld) NCCF'!M699)</f>
        <v>0</v>
      </c>
      <c r="N699" s="152">
        <f>SUM('2.CAD NCCF'!N699,'3.USD NCCF'!N699,'4.EUR NCCF'!N699,'5.GBP NCCF'!N699,'6.Other(Incld) NCCF'!N699)</f>
        <v>0</v>
      </c>
      <c r="O699" s="152">
        <f>SUM('2.CAD NCCF'!O699,'3.USD NCCF'!O699,'4.EUR NCCF'!O699,'5.GBP NCCF'!O699,'6.Other(Incld) NCCF'!O699)</f>
        <v>0</v>
      </c>
      <c r="P699" s="152">
        <f>SUM('2.CAD NCCF'!P699,'3.USD NCCF'!P699,'4.EUR NCCF'!P699,'5.GBP NCCF'!P699,'6.Other(Incld) NCCF'!P699)</f>
        <v>0</v>
      </c>
      <c r="Q699" s="152">
        <f>SUM('2.CAD NCCF'!Q699,'3.USD NCCF'!Q699,'4.EUR NCCF'!Q699,'5.GBP NCCF'!Q699,'6.Other(Incld) NCCF'!Q699)</f>
        <v>0</v>
      </c>
      <c r="R699" s="152">
        <f>SUM('2.CAD NCCF'!R699,'3.USD NCCF'!R699,'4.EUR NCCF'!R699,'5.GBP NCCF'!R699,'6.Other(Incld) NCCF'!R699)</f>
        <v>0</v>
      </c>
      <c r="S699" s="152">
        <f>SUM('2.CAD NCCF'!S699,'3.USD NCCF'!S699,'4.EUR NCCF'!S699,'5.GBP NCCF'!S699,'6.Other(Incld) NCCF'!S699)</f>
        <v>0</v>
      </c>
      <c r="T699" s="152">
        <f>SUM('2.CAD NCCF'!T699,'3.USD NCCF'!T699,'4.EUR NCCF'!T699,'5.GBP NCCF'!T699,'6.Other(Incld) NCCF'!T699)</f>
        <v>0</v>
      </c>
      <c r="U699" s="148">
        <f>SUM('2.CAD NCCF'!U699,'3.USD NCCF'!U699,'4.EUR NCCF'!U699,'5.GBP NCCF'!U699,'6.Other(Incld) NCCF'!U699)</f>
        <v>0</v>
      </c>
      <c r="V699" s="153">
        <f>SUM('2.CAD NCCF'!V699,'3.USD NCCF'!V699,'4.EUR NCCF'!V699,'5.GBP NCCF'!V699,'6.Other(Incld) NCCF'!V699)</f>
        <v>0</v>
      </c>
      <c r="W699" s="209">
        <f>SUM('2.CAD NCCF'!W699,'3.USD NCCF'!W699,'4.EUR NCCF'!W699,'5.GBP NCCF'!W699,'6.Other(Incld) NCCF'!W699)</f>
        <v>0</v>
      </c>
      <c r="Y699" s="326"/>
    </row>
    <row r="700" spans="2:25" x14ac:dyDescent="0.25">
      <c r="B700" s="25"/>
      <c r="C700" s="23"/>
      <c r="D700" s="23"/>
      <c r="E700" s="24" t="s">
        <v>97</v>
      </c>
      <c r="F700" s="24"/>
      <c r="G700" s="68">
        <f t="shared" ref="G700:W700" si="154">SUBTOTAL(9,G701:G703)</f>
        <v>0</v>
      </c>
      <c r="H700" s="69">
        <f t="shared" si="154"/>
        <v>0</v>
      </c>
      <c r="I700" s="65">
        <f t="shared" si="154"/>
        <v>0</v>
      </c>
      <c r="J700" s="65">
        <f t="shared" si="154"/>
        <v>0</v>
      </c>
      <c r="K700" s="66">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29"/>
    </row>
    <row r="701" spans="2:25" outlineLevel="1" x14ac:dyDescent="0.25">
      <c r="B701" s="25"/>
      <c r="C701" s="23"/>
      <c r="D701" s="23"/>
      <c r="E701" s="24"/>
      <c r="F701" s="146" t="s">
        <v>98</v>
      </c>
      <c r="G701" s="160">
        <f>SUM('2.CAD NCCF'!G701,'3.USD NCCF'!G701,'4.EUR NCCF'!G701,'5.GBP NCCF'!G701,'6.Other(Incld) NCCF'!G701)</f>
        <v>0</v>
      </c>
      <c r="H701" s="208">
        <f>SUM('2.CAD NCCF'!H701,'3.USD NCCF'!H701,'4.EUR NCCF'!H701,'5.GBP NCCF'!H701,'6.Other(Incld) NCCF'!H701)</f>
        <v>0</v>
      </c>
      <c r="I701" s="149">
        <f>SUM('2.CAD NCCF'!I701,'3.USD NCCF'!I701,'4.EUR NCCF'!I701,'5.GBP NCCF'!I701,'6.Other(Incld) NCCF'!I701)</f>
        <v>0</v>
      </c>
      <c r="J701" s="149">
        <f>SUM('2.CAD NCCF'!J701,'3.USD NCCF'!J701,'4.EUR NCCF'!J701,'5.GBP NCCF'!J701,'6.Other(Incld) NCCF'!J701)</f>
        <v>0</v>
      </c>
      <c r="K701" s="150">
        <f>SUM('2.CAD NCCF'!K701,'3.USD NCCF'!K701,'4.EUR NCCF'!K701,'5.GBP NCCF'!K701,'6.Other(Incld) NCCF'!K701)</f>
        <v>0</v>
      </c>
      <c r="L701" s="166">
        <f>SUM('2.CAD NCCF'!L701,'3.USD NCCF'!L701,'4.EUR NCCF'!L701,'5.GBP NCCF'!L701,'6.Other(Incld) NCCF'!L701)</f>
        <v>0</v>
      </c>
      <c r="M701" s="152">
        <f>SUM('2.CAD NCCF'!M701,'3.USD NCCF'!M701,'4.EUR NCCF'!M701,'5.GBP NCCF'!M701,'6.Other(Incld) NCCF'!M701)</f>
        <v>0</v>
      </c>
      <c r="N701" s="152">
        <f>SUM('2.CAD NCCF'!N701,'3.USD NCCF'!N701,'4.EUR NCCF'!N701,'5.GBP NCCF'!N701,'6.Other(Incld) NCCF'!N701)</f>
        <v>0</v>
      </c>
      <c r="O701" s="152">
        <f>SUM('2.CAD NCCF'!O701,'3.USD NCCF'!O701,'4.EUR NCCF'!O701,'5.GBP NCCF'!O701,'6.Other(Incld) NCCF'!O701)</f>
        <v>0</v>
      </c>
      <c r="P701" s="152">
        <f>SUM('2.CAD NCCF'!P701,'3.USD NCCF'!P701,'4.EUR NCCF'!P701,'5.GBP NCCF'!P701,'6.Other(Incld) NCCF'!P701)</f>
        <v>0</v>
      </c>
      <c r="Q701" s="152">
        <f>SUM('2.CAD NCCF'!Q701,'3.USD NCCF'!Q701,'4.EUR NCCF'!Q701,'5.GBP NCCF'!Q701,'6.Other(Incld) NCCF'!Q701)</f>
        <v>0</v>
      </c>
      <c r="R701" s="152">
        <f>SUM('2.CAD NCCF'!R701,'3.USD NCCF'!R701,'4.EUR NCCF'!R701,'5.GBP NCCF'!R701,'6.Other(Incld) NCCF'!R701)</f>
        <v>0</v>
      </c>
      <c r="S701" s="152">
        <f>SUM('2.CAD NCCF'!S701,'3.USD NCCF'!S701,'4.EUR NCCF'!S701,'5.GBP NCCF'!S701,'6.Other(Incld) NCCF'!S701)</f>
        <v>0</v>
      </c>
      <c r="T701" s="152">
        <f>SUM('2.CAD NCCF'!T701,'3.USD NCCF'!T701,'4.EUR NCCF'!T701,'5.GBP NCCF'!T701,'6.Other(Incld) NCCF'!T701)</f>
        <v>0</v>
      </c>
      <c r="U701" s="148">
        <f>SUM('2.CAD NCCF'!U701,'3.USD NCCF'!U701,'4.EUR NCCF'!U701,'5.GBP NCCF'!U701,'6.Other(Incld) NCCF'!U701)</f>
        <v>0</v>
      </c>
      <c r="V701" s="153">
        <f>SUM('2.CAD NCCF'!V701,'3.USD NCCF'!V701,'4.EUR NCCF'!V701,'5.GBP NCCF'!V701,'6.Other(Incld) NCCF'!V701)</f>
        <v>0</v>
      </c>
      <c r="W701" s="209">
        <f>SUM('2.CAD NCCF'!W701,'3.USD NCCF'!W701,'4.EUR NCCF'!W701,'5.GBP NCCF'!W701,'6.Other(Incld) NCCF'!W701)</f>
        <v>0</v>
      </c>
      <c r="Y701" s="326"/>
    </row>
    <row r="702" spans="2:25" outlineLevel="1" x14ac:dyDescent="0.25">
      <c r="B702" s="25"/>
      <c r="C702" s="23"/>
      <c r="D702" s="23"/>
      <c r="E702" s="24"/>
      <c r="F702" s="146" t="s">
        <v>99</v>
      </c>
      <c r="G702" s="160">
        <f>SUM('2.CAD NCCF'!G702,'3.USD NCCF'!G702,'4.EUR NCCF'!G702,'5.GBP NCCF'!G702,'6.Other(Incld) NCCF'!G702)</f>
        <v>0</v>
      </c>
      <c r="H702" s="208">
        <f>SUM('2.CAD NCCF'!H702,'3.USD NCCF'!H702,'4.EUR NCCF'!H702,'5.GBP NCCF'!H702,'6.Other(Incld) NCCF'!H702)</f>
        <v>0</v>
      </c>
      <c r="I702" s="149">
        <f>SUM('2.CAD NCCF'!I702,'3.USD NCCF'!I702,'4.EUR NCCF'!I702,'5.GBP NCCF'!I702,'6.Other(Incld) NCCF'!I702)</f>
        <v>0</v>
      </c>
      <c r="J702" s="149">
        <f>SUM('2.CAD NCCF'!J702,'3.USD NCCF'!J702,'4.EUR NCCF'!J702,'5.GBP NCCF'!J702,'6.Other(Incld) NCCF'!J702)</f>
        <v>0</v>
      </c>
      <c r="K702" s="150">
        <f>SUM('2.CAD NCCF'!K702,'3.USD NCCF'!K702,'4.EUR NCCF'!K702,'5.GBP NCCF'!K702,'6.Other(Incld) NCCF'!K702)</f>
        <v>0</v>
      </c>
      <c r="L702" s="166">
        <f>SUM('2.CAD NCCF'!L702,'3.USD NCCF'!L702,'4.EUR NCCF'!L702,'5.GBP NCCF'!L702,'6.Other(Incld) NCCF'!L702)</f>
        <v>0</v>
      </c>
      <c r="M702" s="152">
        <f>SUM('2.CAD NCCF'!M702,'3.USD NCCF'!M702,'4.EUR NCCF'!M702,'5.GBP NCCF'!M702,'6.Other(Incld) NCCF'!M702)</f>
        <v>0</v>
      </c>
      <c r="N702" s="152">
        <f>SUM('2.CAD NCCF'!N702,'3.USD NCCF'!N702,'4.EUR NCCF'!N702,'5.GBP NCCF'!N702,'6.Other(Incld) NCCF'!N702)</f>
        <v>0</v>
      </c>
      <c r="O702" s="152">
        <f>SUM('2.CAD NCCF'!O702,'3.USD NCCF'!O702,'4.EUR NCCF'!O702,'5.GBP NCCF'!O702,'6.Other(Incld) NCCF'!O702)</f>
        <v>0</v>
      </c>
      <c r="P702" s="152">
        <f>SUM('2.CAD NCCF'!P702,'3.USD NCCF'!P702,'4.EUR NCCF'!P702,'5.GBP NCCF'!P702,'6.Other(Incld) NCCF'!P702)</f>
        <v>0</v>
      </c>
      <c r="Q702" s="152">
        <f>SUM('2.CAD NCCF'!Q702,'3.USD NCCF'!Q702,'4.EUR NCCF'!Q702,'5.GBP NCCF'!Q702,'6.Other(Incld) NCCF'!Q702)</f>
        <v>0</v>
      </c>
      <c r="R702" s="152">
        <f>SUM('2.CAD NCCF'!R702,'3.USD NCCF'!R702,'4.EUR NCCF'!R702,'5.GBP NCCF'!R702,'6.Other(Incld) NCCF'!R702)</f>
        <v>0</v>
      </c>
      <c r="S702" s="152">
        <f>SUM('2.CAD NCCF'!S702,'3.USD NCCF'!S702,'4.EUR NCCF'!S702,'5.GBP NCCF'!S702,'6.Other(Incld) NCCF'!S702)</f>
        <v>0</v>
      </c>
      <c r="T702" s="152">
        <f>SUM('2.CAD NCCF'!T702,'3.USD NCCF'!T702,'4.EUR NCCF'!T702,'5.GBP NCCF'!T702,'6.Other(Incld) NCCF'!T702)</f>
        <v>0</v>
      </c>
      <c r="U702" s="148">
        <f>SUM('2.CAD NCCF'!U702,'3.USD NCCF'!U702,'4.EUR NCCF'!U702,'5.GBP NCCF'!U702,'6.Other(Incld) NCCF'!U702)</f>
        <v>0</v>
      </c>
      <c r="V702" s="153">
        <f>SUM('2.CAD NCCF'!V702,'3.USD NCCF'!V702,'4.EUR NCCF'!V702,'5.GBP NCCF'!V702,'6.Other(Incld) NCCF'!V702)</f>
        <v>0</v>
      </c>
      <c r="W702" s="209">
        <f>SUM('2.CAD NCCF'!W702,'3.USD NCCF'!W702,'4.EUR NCCF'!W702,'5.GBP NCCF'!W702,'6.Other(Incld) NCCF'!W702)</f>
        <v>0</v>
      </c>
      <c r="Y702" s="326"/>
    </row>
    <row r="703" spans="2:25" outlineLevel="1" x14ac:dyDescent="0.25">
      <c r="B703" s="25"/>
      <c r="C703" s="23"/>
      <c r="D703" s="23"/>
      <c r="E703" s="24"/>
      <c r="F703" s="146" t="s">
        <v>100</v>
      </c>
      <c r="G703" s="160">
        <f>SUM('2.CAD NCCF'!G703,'3.USD NCCF'!G703,'4.EUR NCCF'!G703,'5.GBP NCCF'!G703,'6.Other(Incld) NCCF'!G703)</f>
        <v>0</v>
      </c>
      <c r="H703" s="208">
        <f>SUM('2.CAD NCCF'!H703,'3.USD NCCF'!H703,'4.EUR NCCF'!H703,'5.GBP NCCF'!H703,'6.Other(Incld) NCCF'!H703)</f>
        <v>0</v>
      </c>
      <c r="I703" s="149">
        <f>SUM('2.CAD NCCF'!I703,'3.USD NCCF'!I703,'4.EUR NCCF'!I703,'5.GBP NCCF'!I703,'6.Other(Incld) NCCF'!I703)</f>
        <v>0</v>
      </c>
      <c r="J703" s="149">
        <f>SUM('2.CAD NCCF'!J703,'3.USD NCCF'!J703,'4.EUR NCCF'!J703,'5.GBP NCCF'!J703,'6.Other(Incld) NCCF'!J703)</f>
        <v>0</v>
      </c>
      <c r="K703" s="150">
        <f>SUM('2.CAD NCCF'!K703,'3.USD NCCF'!K703,'4.EUR NCCF'!K703,'5.GBP NCCF'!K703,'6.Other(Incld) NCCF'!K703)</f>
        <v>0</v>
      </c>
      <c r="L703" s="166">
        <f>SUM('2.CAD NCCF'!L703,'3.USD NCCF'!L703,'4.EUR NCCF'!L703,'5.GBP NCCF'!L703,'6.Other(Incld) NCCF'!L703)</f>
        <v>0</v>
      </c>
      <c r="M703" s="152">
        <f>SUM('2.CAD NCCF'!M703,'3.USD NCCF'!M703,'4.EUR NCCF'!M703,'5.GBP NCCF'!M703,'6.Other(Incld) NCCF'!M703)</f>
        <v>0</v>
      </c>
      <c r="N703" s="152">
        <f>SUM('2.CAD NCCF'!N703,'3.USD NCCF'!N703,'4.EUR NCCF'!N703,'5.GBP NCCF'!N703,'6.Other(Incld) NCCF'!N703)</f>
        <v>0</v>
      </c>
      <c r="O703" s="152">
        <f>SUM('2.CAD NCCF'!O703,'3.USD NCCF'!O703,'4.EUR NCCF'!O703,'5.GBP NCCF'!O703,'6.Other(Incld) NCCF'!O703)</f>
        <v>0</v>
      </c>
      <c r="P703" s="152">
        <f>SUM('2.CAD NCCF'!P703,'3.USD NCCF'!P703,'4.EUR NCCF'!P703,'5.GBP NCCF'!P703,'6.Other(Incld) NCCF'!P703)</f>
        <v>0</v>
      </c>
      <c r="Q703" s="152">
        <f>SUM('2.CAD NCCF'!Q703,'3.USD NCCF'!Q703,'4.EUR NCCF'!Q703,'5.GBP NCCF'!Q703,'6.Other(Incld) NCCF'!Q703)</f>
        <v>0</v>
      </c>
      <c r="R703" s="152">
        <f>SUM('2.CAD NCCF'!R703,'3.USD NCCF'!R703,'4.EUR NCCF'!R703,'5.GBP NCCF'!R703,'6.Other(Incld) NCCF'!R703)</f>
        <v>0</v>
      </c>
      <c r="S703" s="152">
        <f>SUM('2.CAD NCCF'!S703,'3.USD NCCF'!S703,'4.EUR NCCF'!S703,'5.GBP NCCF'!S703,'6.Other(Incld) NCCF'!S703)</f>
        <v>0</v>
      </c>
      <c r="T703" s="152">
        <f>SUM('2.CAD NCCF'!T703,'3.USD NCCF'!T703,'4.EUR NCCF'!T703,'5.GBP NCCF'!T703,'6.Other(Incld) NCCF'!T703)</f>
        <v>0</v>
      </c>
      <c r="U703" s="148">
        <f>SUM('2.CAD NCCF'!U703,'3.USD NCCF'!U703,'4.EUR NCCF'!U703,'5.GBP NCCF'!U703,'6.Other(Incld) NCCF'!U703)</f>
        <v>0</v>
      </c>
      <c r="V703" s="153">
        <f>SUM('2.CAD NCCF'!V703,'3.USD NCCF'!V703,'4.EUR NCCF'!V703,'5.GBP NCCF'!V703,'6.Other(Incld) NCCF'!V703)</f>
        <v>0</v>
      </c>
      <c r="W703" s="209">
        <f>SUM('2.CAD NCCF'!W703,'3.USD NCCF'!W703,'4.EUR NCCF'!W703,'5.GBP NCCF'!W703,'6.Other(Incld) NCCF'!W703)</f>
        <v>0</v>
      </c>
      <c r="Y703" s="326"/>
    </row>
    <row r="704" spans="2:25" x14ac:dyDescent="0.25">
      <c r="B704" s="25"/>
      <c r="C704" s="23"/>
      <c r="D704" s="23" t="s">
        <v>101</v>
      </c>
      <c r="E704" s="24"/>
      <c r="F704" s="24"/>
      <c r="G704" s="68"/>
      <c r="H704" s="69"/>
      <c r="I704" s="65"/>
      <c r="J704" s="65"/>
      <c r="K704" s="65"/>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5">SUBTOTAL(9,G706:G707)</f>
        <v>0</v>
      </c>
      <c r="H705" s="69">
        <f t="shared" si="155"/>
        <v>0</v>
      </c>
      <c r="I705" s="65">
        <f t="shared" si="155"/>
        <v>0</v>
      </c>
      <c r="J705" s="65">
        <f t="shared" si="155"/>
        <v>0</v>
      </c>
      <c r="K705" s="66">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21"/>
    </row>
    <row r="706" spans="2:25" outlineLevel="1" x14ac:dyDescent="0.25">
      <c r="B706" s="25"/>
      <c r="C706" s="23"/>
      <c r="D706" s="23"/>
      <c r="E706" s="24"/>
      <c r="F706" s="146" t="s">
        <v>103</v>
      </c>
      <c r="G706" s="160">
        <f>SUM('2.CAD NCCF'!G706,'3.USD NCCF'!G706,'4.EUR NCCF'!G706,'5.GBP NCCF'!G706,'6.Other(Incld) NCCF'!G706)</f>
        <v>0</v>
      </c>
      <c r="H706" s="208">
        <f>SUM('2.CAD NCCF'!H706,'3.USD NCCF'!H706,'4.EUR NCCF'!H706,'5.GBP NCCF'!H706,'6.Other(Incld) NCCF'!H706)</f>
        <v>0</v>
      </c>
      <c r="I706" s="149">
        <f>SUM('2.CAD NCCF'!I706,'3.USD NCCF'!I706,'4.EUR NCCF'!I706,'5.GBP NCCF'!I706,'6.Other(Incld) NCCF'!I706)</f>
        <v>0</v>
      </c>
      <c r="J706" s="149">
        <f>SUM('2.CAD NCCF'!J706,'3.USD NCCF'!J706,'4.EUR NCCF'!J706,'5.GBP NCCF'!J706,'6.Other(Incld) NCCF'!J706)</f>
        <v>0</v>
      </c>
      <c r="K706" s="150">
        <f>SUM('2.CAD NCCF'!K706,'3.USD NCCF'!K706,'4.EUR NCCF'!K706,'5.GBP NCCF'!K706,'6.Other(Incld) NCCF'!K706)</f>
        <v>0</v>
      </c>
      <c r="L706" s="166">
        <f>SUM('2.CAD NCCF'!L706,'3.USD NCCF'!L706,'4.EUR NCCF'!L706,'5.GBP NCCF'!L706,'6.Other(Incld) NCCF'!L706)</f>
        <v>0</v>
      </c>
      <c r="M706" s="152">
        <f>SUM('2.CAD NCCF'!M706,'3.USD NCCF'!M706,'4.EUR NCCF'!M706,'5.GBP NCCF'!M706,'6.Other(Incld) NCCF'!M706)</f>
        <v>0</v>
      </c>
      <c r="N706" s="152">
        <f>SUM('2.CAD NCCF'!N706,'3.USD NCCF'!N706,'4.EUR NCCF'!N706,'5.GBP NCCF'!N706,'6.Other(Incld) NCCF'!N706)</f>
        <v>0</v>
      </c>
      <c r="O706" s="152">
        <f>SUM('2.CAD NCCF'!O706,'3.USD NCCF'!O706,'4.EUR NCCF'!O706,'5.GBP NCCF'!O706,'6.Other(Incld) NCCF'!O706)</f>
        <v>0</v>
      </c>
      <c r="P706" s="152">
        <f>SUM('2.CAD NCCF'!P706,'3.USD NCCF'!P706,'4.EUR NCCF'!P706,'5.GBP NCCF'!P706,'6.Other(Incld) NCCF'!P706)</f>
        <v>0</v>
      </c>
      <c r="Q706" s="152">
        <f>SUM('2.CAD NCCF'!Q706,'3.USD NCCF'!Q706,'4.EUR NCCF'!Q706,'5.GBP NCCF'!Q706,'6.Other(Incld) NCCF'!Q706)</f>
        <v>0</v>
      </c>
      <c r="R706" s="152">
        <f>SUM('2.CAD NCCF'!R706,'3.USD NCCF'!R706,'4.EUR NCCF'!R706,'5.GBP NCCF'!R706,'6.Other(Incld) NCCF'!R706)</f>
        <v>0</v>
      </c>
      <c r="S706" s="152">
        <f>SUM('2.CAD NCCF'!S706,'3.USD NCCF'!S706,'4.EUR NCCF'!S706,'5.GBP NCCF'!S706,'6.Other(Incld) NCCF'!S706)</f>
        <v>0</v>
      </c>
      <c r="T706" s="152">
        <f>SUM('2.CAD NCCF'!T706,'3.USD NCCF'!T706,'4.EUR NCCF'!T706,'5.GBP NCCF'!T706,'6.Other(Incld) NCCF'!T706)</f>
        <v>0</v>
      </c>
      <c r="U706" s="148">
        <f>SUM('2.CAD NCCF'!U706,'3.USD NCCF'!U706,'4.EUR NCCF'!U706,'5.GBP NCCF'!U706,'6.Other(Incld) NCCF'!U706)</f>
        <v>0</v>
      </c>
      <c r="V706" s="153">
        <f>SUM('2.CAD NCCF'!V706,'3.USD NCCF'!V706,'4.EUR NCCF'!V706,'5.GBP NCCF'!V706,'6.Other(Incld) NCCF'!V706)</f>
        <v>0</v>
      </c>
      <c r="W706" s="209">
        <f>SUM('2.CAD NCCF'!W706,'3.USD NCCF'!W706,'4.EUR NCCF'!W706,'5.GBP NCCF'!W706,'6.Other(Incld) NCCF'!W706)</f>
        <v>0</v>
      </c>
      <c r="Y706" s="326"/>
    </row>
    <row r="707" spans="2:25" outlineLevel="1" x14ac:dyDescent="0.25">
      <c r="B707" s="25"/>
      <c r="C707" s="23"/>
      <c r="D707" s="23"/>
      <c r="E707" s="24"/>
      <c r="F707" s="146" t="s">
        <v>104</v>
      </c>
      <c r="G707" s="160">
        <f>SUM('2.CAD NCCF'!G707,'3.USD NCCF'!G707,'4.EUR NCCF'!G707,'5.GBP NCCF'!G707,'6.Other(Incld) NCCF'!G707)</f>
        <v>0</v>
      </c>
      <c r="H707" s="208">
        <f>SUM('2.CAD NCCF'!H707,'3.USD NCCF'!H707,'4.EUR NCCF'!H707,'5.GBP NCCF'!H707,'6.Other(Incld) NCCF'!H707)</f>
        <v>0</v>
      </c>
      <c r="I707" s="149">
        <f>SUM('2.CAD NCCF'!I707,'3.USD NCCF'!I707,'4.EUR NCCF'!I707,'5.GBP NCCF'!I707,'6.Other(Incld) NCCF'!I707)</f>
        <v>0</v>
      </c>
      <c r="J707" s="149">
        <f>SUM('2.CAD NCCF'!J707,'3.USD NCCF'!J707,'4.EUR NCCF'!J707,'5.GBP NCCF'!J707,'6.Other(Incld) NCCF'!J707)</f>
        <v>0</v>
      </c>
      <c r="K707" s="150">
        <f>SUM('2.CAD NCCF'!K707,'3.USD NCCF'!K707,'4.EUR NCCF'!K707,'5.GBP NCCF'!K707,'6.Other(Incld) NCCF'!K707)</f>
        <v>0</v>
      </c>
      <c r="L707" s="166">
        <f>SUM('2.CAD NCCF'!L707,'3.USD NCCF'!L707,'4.EUR NCCF'!L707,'5.GBP NCCF'!L707,'6.Other(Incld) NCCF'!L707)</f>
        <v>0</v>
      </c>
      <c r="M707" s="152">
        <f>SUM('2.CAD NCCF'!M707,'3.USD NCCF'!M707,'4.EUR NCCF'!M707,'5.GBP NCCF'!M707,'6.Other(Incld) NCCF'!M707)</f>
        <v>0</v>
      </c>
      <c r="N707" s="152">
        <f>SUM('2.CAD NCCF'!N707,'3.USD NCCF'!N707,'4.EUR NCCF'!N707,'5.GBP NCCF'!N707,'6.Other(Incld) NCCF'!N707)</f>
        <v>0</v>
      </c>
      <c r="O707" s="152">
        <f>SUM('2.CAD NCCF'!O707,'3.USD NCCF'!O707,'4.EUR NCCF'!O707,'5.GBP NCCF'!O707,'6.Other(Incld) NCCF'!O707)</f>
        <v>0</v>
      </c>
      <c r="P707" s="152">
        <f>SUM('2.CAD NCCF'!P707,'3.USD NCCF'!P707,'4.EUR NCCF'!P707,'5.GBP NCCF'!P707,'6.Other(Incld) NCCF'!P707)</f>
        <v>0</v>
      </c>
      <c r="Q707" s="152">
        <f>SUM('2.CAD NCCF'!Q707,'3.USD NCCF'!Q707,'4.EUR NCCF'!Q707,'5.GBP NCCF'!Q707,'6.Other(Incld) NCCF'!Q707)</f>
        <v>0</v>
      </c>
      <c r="R707" s="152">
        <f>SUM('2.CAD NCCF'!R707,'3.USD NCCF'!R707,'4.EUR NCCF'!R707,'5.GBP NCCF'!R707,'6.Other(Incld) NCCF'!R707)</f>
        <v>0</v>
      </c>
      <c r="S707" s="152">
        <f>SUM('2.CAD NCCF'!S707,'3.USD NCCF'!S707,'4.EUR NCCF'!S707,'5.GBP NCCF'!S707,'6.Other(Incld) NCCF'!S707)</f>
        <v>0</v>
      </c>
      <c r="T707" s="152">
        <f>SUM('2.CAD NCCF'!T707,'3.USD NCCF'!T707,'4.EUR NCCF'!T707,'5.GBP NCCF'!T707,'6.Other(Incld) NCCF'!T707)</f>
        <v>0</v>
      </c>
      <c r="U707" s="148">
        <f>SUM('2.CAD NCCF'!U707,'3.USD NCCF'!U707,'4.EUR NCCF'!U707,'5.GBP NCCF'!U707,'6.Other(Incld) NCCF'!U707)</f>
        <v>0</v>
      </c>
      <c r="V707" s="153">
        <f>SUM('2.CAD NCCF'!V707,'3.USD NCCF'!V707,'4.EUR NCCF'!V707,'5.GBP NCCF'!V707,'6.Other(Incld) NCCF'!V707)</f>
        <v>0</v>
      </c>
      <c r="W707" s="209">
        <f>SUM('2.CAD NCCF'!W707,'3.USD NCCF'!W707,'4.EUR NCCF'!W707,'5.GBP NCCF'!W707,'6.Other(Incld) NCCF'!W707)</f>
        <v>0</v>
      </c>
      <c r="Y707" s="326"/>
    </row>
    <row r="708" spans="2:25" x14ac:dyDescent="0.25">
      <c r="B708" s="25"/>
      <c r="C708" s="23"/>
      <c r="D708" s="23"/>
      <c r="E708" s="24" t="s">
        <v>105</v>
      </c>
      <c r="F708" s="24"/>
      <c r="G708" s="68">
        <f t="shared" ref="G708:W708" si="156">SUBTOTAL(9,G709:G710)</f>
        <v>0</v>
      </c>
      <c r="H708" s="69">
        <f t="shared" si="156"/>
        <v>0</v>
      </c>
      <c r="I708" s="65">
        <f t="shared" si="156"/>
        <v>0</v>
      </c>
      <c r="J708" s="65">
        <f t="shared" si="156"/>
        <v>0</v>
      </c>
      <c r="K708" s="66">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29"/>
    </row>
    <row r="709" spans="2:25" outlineLevel="1" x14ac:dyDescent="0.25">
      <c r="B709" s="25"/>
      <c r="C709" s="23"/>
      <c r="D709" s="23"/>
      <c r="E709" s="24"/>
      <c r="F709" s="146" t="s">
        <v>106</v>
      </c>
      <c r="G709" s="160">
        <f>SUM('2.CAD NCCF'!G709,'3.USD NCCF'!G709,'4.EUR NCCF'!G709,'5.GBP NCCF'!G709,'6.Other(Incld) NCCF'!G709)</f>
        <v>0</v>
      </c>
      <c r="H709" s="208">
        <f>SUM('2.CAD NCCF'!H709,'3.USD NCCF'!H709,'4.EUR NCCF'!H709,'5.GBP NCCF'!H709,'6.Other(Incld) NCCF'!H709)</f>
        <v>0</v>
      </c>
      <c r="I709" s="149">
        <f>SUM('2.CAD NCCF'!I709,'3.USD NCCF'!I709,'4.EUR NCCF'!I709,'5.GBP NCCF'!I709,'6.Other(Incld) NCCF'!I709)</f>
        <v>0</v>
      </c>
      <c r="J709" s="149">
        <f>SUM('2.CAD NCCF'!J709,'3.USD NCCF'!J709,'4.EUR NCCF'!J709,'5.GBP NCCF'!J709,'6.Other(Incld) NCCF'!J709)</f>
        <v>0</v>
      </c>
      <c r="K709" s="150">
        <f>SUM('2.CAD NCCF'!K709,'3.USD NCCF'!K709,'4.EUR NCCF'!K709,'5.GBP NCCF'!K709,'6.Other(Incld) NCCF'!K709)</f>
        <v>0</v>
      </c>
      <c r="L709" s="166">
        <f>SUM('2.CAD NCCF'!L709,'3.USD NCCF'!L709,'4.EUR NCCF'!L709,'5.GBP NCCF'!L709,'6.Other(Incld) NCCF'!L709)</f>
        <v>0</v>
      </c>
      <c r="M709" s="152">
        <f>SUM('2.CAD NCCF'!M709,'3.USD NCCF'!M709,'4.EUR NCCF'!M709,'5.GBP NCCF'!M709,'6.Other(Incld) NCCF'!M709)</f>
        <v>0</v>
      </c>
      <c r="N709" s="152">
        <f>SUM('2.CAD NCCF'!N709,'3.USD NCCF'!N709,'4.EUR NCCF'!N709,'5.GBP NCCF'!N709,'6.Other(Incld) NCCF'!N709)</f>
        <v>0</v>
      </c>
      <c r="O709" s="152">
        <f>SUM('2.CAD NCCF'!O709,'3.USD NCCF'!O709,'4.EUR NCCF'!O709,'5.GBP NCCF'!O709,'6.Other(Incld) NCCF'!O709)</f>
        <v>0</v>
      </c>
      <c r="P709" s="152">
        <f>SUM('2.CAD NCCF'!P709,'3.USD NCCF'!P709,'4.EUR NCCF'!P709,'5.GBP NCCF'!P709,'6.Other(Incld) NCCF'!P709)</f>
        <v>0</v>
      </c>
      <c r="Q709" s="152">
        <f>SUM('2.CAD NCCF'!Q709,'3.USD NCCF'!Q709,'4.EUR NCCF'!Q709,'5.GBP NCCF'!Q709,'6.Other(Incld) NCCF'!Q709)</f>
        <v>0</v>
      </c>
      <c r="R709" s="152">
        <f>SUM('2.CAD NCCF'!R709,'3.USD NCCF'!R709,'4.EUR NCCF'!R709,'5.GBP NCCF'!R709,'6.Other(Incld) NCCF'!R709)</f>
        <v>0</v>
      </c>
      <c r="S709" s="152">
        <f>SUM('2.CAD NCCF'!S709,'3.USD NCCF'!S709,'4.EUR NCCF'!S709,'5.GBP NCCF'!S709,'6.Other(Incld) NCCF'!S709)</f>
        <v>0</v>
      </c>
      <c r="T709" s="152">
        <f>SUM('2.CAD NCCF'!T709,'3.USD NCCF'!T709,'4.EUR NCCF'!T709,'5.GBP NCCF'!T709,'6.Other(Incld) NCCF'!T709)</f>
        <v>0</v>
      </c>
      <c r="U709" s="148">
        <f>SUM('2.CAD NCCF'!U709,'3.USD NCCF'!U709,'4.EUR NCCF'!U709,'5.GBP NCCF'!U709,'6.Other(Incld) NCCF'!U709)</f>
        <v>0</v>
      </c>
      <c r="V709" s="153">
        <f>SUM('2.CAD NCCF'!V709,'3.USD NCCF'!V709,'4.EUR NCCF'!V709,'5.GBP NCCF'!V709,'6.Other(Incld) NCCF'!V709)</f>
        <v>0</v>
      </c>
      <c r="W709" s="209">
        <f>SUM('2.CAD NCCF'!W709,'3.USD NCCF'!W709,'4.EUR NCCF'!W709,'5.GBP NCCF'!W709,'6.Other(Incld) NCCF'!W709)</f>
        <v>0</v>
      </c>
      <c r="Y709" s="326"/>
    </row>
    <row r="710" spans="2:25" outlineLevel="1" x14ac:dyDescent="0.25">
      <c r="B710" s="25"/>
      <c r="C710" s="23"/>
      <c r="D710" s="23"/>
      <c r="E710" s="24"/>
      <c r="F710" s="146" t="s">
        <v>107</v>
      </c>
      <c r="G710" s="160">
        <f>SUM('2.CAD NCCF'!G710,'3.USD NCCF'!G710,'4.EUR NCCF'!G710,'5.GBP NCCF'!G710,'6.Other(Incld) NCCF'!G710)</f>
        <v>0</v>
      </c>
      <c r="H710" s="208">
        <f>SUM('2.CAD NCCF'!H710,'3.USD NCCF'!H710,'4.EUR NCCF'!H710,'5.GBP NCCF'!H710,'6.Other(Incld) NCCF'!H710)</f>
        <v>0</v>
      </c>
      <c r="I710" s="149">
        <f>SUM('2.CAD NCCF'!I710,'3.USD NCCF'!I710,'4.EUR NCCF'!I710,'5.GBP NCCF'!I710,'6.Other(Incld) NCCF'!I710)</f>
        <v>0</v>
      </c>
      <c r="J710" s="149">
        <f>SUM('2.CAD NCCF'!J710,'3.USD NCCF'!J710,'4.EUR NCCF'!J710,'5.GBP NCCF'!J710,'6.Other(Incld) NCCF'!J710)</f>
        <v>0</v>
      </c>
      <c r="K710" s="150">
        <f>SUM('2.CAD NCCF'!K710,'3.USD NCCF'!K710,'4.EUR NCCF'!K710,'5.GBP NCCF'!K710,'6.Other(Incld) NCCF'!K710)</f>
        <v>0</v>
      </c>
      <c r="L710" s="166">
        <f>SUM('2.CAD NCCF'!L710,'3.USD NCCF'!L710,'4.EUR NCCF'!L710,'5.GBP NCCF'!L710,'6.Other(Incld) NCCF'!L710)</f>
        <v>0</v>
      </c>
      <c r="M710" s="152">
        <f>SUM('2.CAD NCCF'!M710,'3.USD NCCF'!M710,'4.EUR NCCF'!M710,'5.GBP NCCF'!M710,'6.Other(Incld) NCCF'!M710)</f>
        <v>0</v>
      </c>
      <c r="N710" s="152">
        <f>SUM('2.CAD NCCF'!N710,'3.USD NCCF'!N710,'4.EUR NCCF'!N710,'5.GBP NCCF'!N710,'6.Other(Incld) NCCF'!N710)</f>
        <v>0</v>
      </c>
      <c r="O710" s="152">
        <f>SUM('2.CAD NCCF'!O710,'3.USD NCCF'!O710,'4.EUR NCCF'!O710,'5.GBP NCCF'!O710,'6.Other(Incld) NCCF'!O710)</f>
        <v>0</v>
      </c>
      <c r="P710" s="152">
        <f>SUM('2.CAD NCCF'!P710,'3.USD NCCF'!P710,'4.EUR NCCF'!P710,'5.GBP NCCF'!P710,'6.Other(Incld) NCCF'!P710)</f>
        <v>0</v>
      </c>
      <c r="Q710" s="152">
        <f>SUM('2.CAD NCCF'!Q710,'3.USD NCCF'!Q710,'4.EUR NCCF'!Q710,'5.GBP NCCF'!Q710,'6.Other(Incld) NCCF'!Q710)</f>
        <v>0</v>
      </c>
      <c r="R710" s="152">
        <f>SUM('2.CAD NCCF'!R710,'3.USD NCCF'!R710,'4.EUR NCCF'!R710,'5.GBP NCCF'!R710,'6.Other(Incld) NCCF'!R710)</f>
        <v>0</v>
      </c>
      <c r="S710" s="152">
        <f>SUM('2.CAD NCCF'!S710,'3.USD NCCF'!S710,'4.EUR NCCF'!S710,'5.GBP NCCF'!S710,'6.Other(Incld) NCCF'!S710)</f>
        <v>0</v>
      </c>
      <c r="T710" s="152">
        <f>SUM('2.CAD NCCF'!T710,'3.USD NCCF'!T710,'4.EUR NCCF'!T710,'5.GBP NCCF'!T710,'6.Other(Incld) NCCF'!T710)</f>
        <v>0</v>
      </c>
      <c r="U710" s="148">
        <f>SUM('2.CAD NCCF'!U710,'3.USD NCCF'!U710,'4.EUR NCCF'!U710,'5.GBP NCCF'!U710,'6.Other(Incld) NCCF'!U710)</f>
        <v>0</v>
      </c>
      <c r="V710" s="153">
        <f>SUM('2.CAD NCCF'!V710,'3.USD NCCF'!V710,'4.EUR NCCF'!V710,'5.GBP NCCF'!V710,'6.Other(Incld) NCCF'!V710)</f>
        <v>0</v>
      </c>
      <c r="W710" s="209">
        <f>SUM('2.CAD NCCF'!W710,'3.USD NCCF'!W710,'4.EUR NCCF'!W710,'5.GBP NCCF'!W710,'6.Other(Incld) NCCF'!W710)</f>
        <v>0</v>
      </c>
      <c r="Y710" s="326"/>
    </row>
    <row r="711" spans="2:25" x14ac:dyDescent="0.25">
      <c r="B711" s="25"/>
      <c r="C711" s="23"/>
      <c r="D711" s="23"/>
      <c r="E711" s="24" t="s">
        <v>108</v>
      </c>
      <c r="F711" s="24"/>
      <c r="G711" s="68">
        <f t="shared" ref="G711:W711" si="157">SUBTOTAL(9,G712:G713)</f>
        <v>0</v>
      </c>
      <c r="H711" s="69">
        <f t="shared" si="157"/>
        <v>0</v>
      </c>
      <c r="I711" s="65">
        <f t="shared" si="157"/>
        <v>0</v>
      </c>
      <c r="J711" s="65">
        <f t="shared" si="157"/>
        <v>0</v>
      </c>
      <c r="K711" s="66">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29"/>
    </row>
    <row r="712" spans="2:25" outlineLevel="1" x14ac:dyDescent="0.25">
      <c r="B712" s="25"/>
      <c r="C712" s="23"/>
      <c r="D712" s="23"/>
      <c r="E712" s="24"/>
      <c r="F712" s="146" t="s">
        <v>109</v>
      </c>
      <c r="G712" s="160">
        <f>SUM('2.CAD NCCF'!G712,'3.USD NCCF'!G712,'4.EUR NCCF'!G712,'5.GBP NCCF'!G712,'6.Other(Incld) NCCF'!G712)</f>
        <v>0</v>
      </c>
      <c r="H712" s="208">
        <f>SUM('2.CAD NCCF'!H712,'3.USD NCCF'!H712,'4.EUR NCCF'!H712,'5.GBP NCCF'!H712,'6.Other(Incld) NCCF'!H712)</f>
        <v>0</v>
      </c>
      <c r="I712" s="149">
        <f>SUM('2.CAD NCCF'!I712,'3.USD NCCF'!I712,'4.EUR NCCF'!I712,'5.GBP NCCF'!I712,'6.Other(Incld) NCCF'!I712)</f>
        <v>0</v>
      </c>
      <c r="J712" s="149">
        <f>SUM('2.CAD NCCF'!J712,'3.USD NCCF'!J712,'4.EUR NCCF'!J712,'5.GBP NCCF'!J712,'6.Other(Incld) NCCF'!J712)</f>
        <v>0</v>
      </c>
      <c r="K712" s="150">
        <f>SUM('2.CAD NCCF'!K712,'3.USD NCCF'!K712,'4.EUR NCCF'!K712,'5.GBP NCCF'!K712,'6.Other(Incld) NCCF'!K712)</f>
        <v>0</v>
      </c>
      <c r="L712" s="166">
        <f>SUM('2.CAD NCCF'!L712,'3.USD NCCF'!L712,'4.EUR NCCF'!L712,'5.GBP NCCF'!L712,'6.Other(Incld) NCCF'!L712)</f>
        <v>0</v>
      </c>
      <c r="M712" s="152">
        <f>SUM('2.CAD NCCF'!M712,'3.USD NCCF'!M712,'4.EUR NCCF'!M712,'5.GBP NCCF'!M712,'6.Other(Incld) NCCF'!M712)</f>
        <v>0</v>
      </c>
      <c r="N712" s="152">
        <f>SUM('2.CAD NCCF'!N712,'3.USD NCCF'!N712,'4.EUR NCCF'!N712,'5.GBP NCCF'!N712,'6.Other(Incld) NCCF'!N712)</f>
        <v>0</v>
      </c>
      <c r="O712" s="152">
        <f>SUM('2.CAD NCCF'!O712,'3.USD NCCF'!O712,'4.EUR NCCF'!O712,'5.GBP NCCF'!O712,'6.Other(Incld) NCCF'!O712)</f>
        <v>0</v>
      </c>
      <c r="P712" s="152">
        <f>SUM('2.CAD NCCF'!P712,'3.USD NCCF'!P712,'4.EUR NCCF'!P712,'5.GBP NCCF'!P712,'6.Other(Incld) NCCF'!P712)</f>
        <v>0</v>
      </c>
      <c r="Q712" s="152">
        <f>SUM('2.CAD NCCF'!Q712,'3.USD NCCF'!Q712,'4.EUR NCCF'!Q712,'5.GBP NCCF'!Q712,'6.Other(Incld) NCCF'!Q712)</f>
        <v>0</v>
      </c>
      <c r="R712" s="152">
        <f>SUM('2.CAD NCCF'!R712,'3.USD NCCF'!R712,'4.EUR NCCF'!R712,'5.GBP NCCF'!R712,'6.Other(Incld) NCCF'!R712)</f>
        <v>0</v>
      </c>
      <c r="S712" s="152">
        <f>SUM('2.CAD NCCF'!S712,'3.USD NCCF'!S712,'4.EUR NCCF'!S712,'5.GBP NCCF'!S712,'6.Other(Incld) NCCF'!S712)</f>
        <v>0</v>
      </c>
      <c r="T712" s="152">
        <f>SUM('2.CAD NCCF'!T712,'3.USD NCCF'!T712,'4.EUR NCCF'!T712,'5.GBP NCCF'!T712,'6.Other(Incld) NCCF'!T712)</f>
        <v>0</v>
      </c>
      <c r="U712" s="148">
        <f>SUM('2.CAD NCCF'!U712,'3.USD NCCF'!U712,'4.EUR NCCF'!U712,'5.GBP NCCF'!U712,'6.Other(Incld) NCCF'!U712)</f>
        <v>0</v>
      </c>
      <c r="V712" s="153">
        <f>SUM('2.CAD NCCF'!V712,'3.USD NCCF'!V712,'4.EUR NCCF'!V712,'5.GBP NCCF'!V712,'6.Other(Incld) NCCF'!V712)</f>
        <v>0</v>
      </c>
      <c r="W712" s="209">
        <f>SUM('2.CAD NCCF'!W712,'3.USD NCCF'!W712,'4.EUR NCCF'!W712,'5.GBP NCCF'!W712,'6.Other(Incld) NCCF'!W712)</f>
        <v>0</v>
      </c>
      <c r="Y712" s="326"/>
    </row>
    <row r="713" spans="2:25" outlineLevel="1" x14ac:dyDescent="0.25">
      <c r="B713" s="25"/>
      <c r="C713" s="23"/>
      <c r="D713" s="23"/>
      <c r="E713" s="24"/>
      <c r="F713" s="146" t="s">
        <v>110</v>
      </c>
      <c r="G713" s="160">
        <f>SUM('2.CAD NCCF'!G713,'3.USD NCCF'!G713,'4.EUR NCCF'!G713,'5.GBP NCCF'!G713,'6.Other(Incld) NCCF'!G713)</f>
        <v>0</v>
      </c>
      <c r="H713" s="208">
        <f>SUM('2.CAD NCCF'!H713,'3.USD NCCF'!H713,'4.EUR NCCF'!H713,'5.GBP NCCF'!H713,'6.Other(Incld) NCCF'!H713)</f>
        <v>0</v>
      </c>
      <c r="I713" s="149">
        <f>SUM('2.CAD NCCF'!I713,'3.USD NCCF'!I713,'4.EUR NCCF'!I713,'5.GBP NCCF'!I713,'6.Other(Incld) NCCF'!I713)</f>
        <v>0</v>
      </c>
      <c r="J713" s="149">
        <f>SUM('2.CAD NCCF'!J713,'3.USD NCCF'!J713,'4.EUR NCCF'!J713,'5.GBP NCCF'!J713,'6.Other(Incld) NCCF'!J713)</f>
        <v>0</v>
      </c>
      <c r="K713" s="150">
        <f>SUM('2.CAD NCCF'!K713,'3.USD NCCF'!K713,'4.EUR NCCF'!K713,'5.GBP NCCF'!K713,'6.Other(Incld) NCCF'!K713)</f>
        <v>0</v>
      </c>
      <c r="L713" s="166">
        <f>SUM('2.CAD NCCF'!L713,'3.USD NCCF'!L713,'4.EUR NCCF'!L713,'5.GBP NCCF'!L713,'6.Other(Incld) NCCF'!L713)</f>
        <v>0</v>
      </c>
      <c r="M713" s="152">
        <f>SUM('2.CAD NCCF'!M713,'3.USD NCCF'!M713,'4.EUR NCCF'!M713,'5.GBP NCCF'!M713,'6.Other(Incld) NCCF'!M713)</f>
        <v>0</v>
      </c>
      <c r="N713" s="152">
        <f>SUM('2.CAD NCCF'!N713,'3.USD NCCF'!N713,'4.EUR NCCF'!N713,'5.GBP NCCF'!N713,'6.Other(Incld) NCCF'!N713)</f>
        <v>0</v>
      </c>
      <c r="O713" s="152">
        <f>SUM('2.CAD NCCF'!O713,'3.USD NCCF'!O713,'4.EUR NCCF'!O713,'5.GBP NCCF'!O713,'6.Other(Incld) NCCF'!O713)</f>
        <v>0</v>
      </c>
      <c r="P713" s="152">
        <f>SUM('2.CAD NCCF'!P713,'3.USD NCCF'!P713,'4.EUR NCCF'!P713,'5.GBP NCCF'!P713,'6.Other(Incld) NCCF'!P713)</f>
        <v>0</v>
      </c>
      <c r="Q713" s="152">
        <f>SUM('2.CAD NCCF'!Q713,'3.USD NCCF'!Q713,'4.EUR NCCF'!Q713,'5.GBP NCCF'!Q713,'6.Other(Incld) NCCF'!Q713)</f>
        <v>0</v>
      </c>
      <c r="R713" s="152">
        <f>SUM('2.CAD NCCF'!R713,'3.USD NCCF'!R713,'4.EUR NCCF'!R713,'5.GBP NCCF'!R713,'6.Other(Incld) NCCF'!R713)</f>
        <v>0</v>
      </c>
      <c r="S713" s="152">
        <f>SUM('2.CAD NCCF'!S713,'3.USD NCCF'!S713,'4.EUR NCCF'!S713,'5.GBP NCCF'!S713,'6.Other(Incld) NCCF'!S713)</f>
        <v>0</v>
      </c>
      <c r="T713" s="152">
        <f>SUM('2.CAD NCCF'!T713,'3.USD NCCF'!T713,'4.EUR NCCF'!T713,'5.GBP NCCF'!T713,'6.Other(Incld) NCCF'!T713)</f>
        <v>0</v>
      </c>
      <c r="U713" s="148">
        <f>SUM('2.CAD NCCF'!U713,'3.USD NCCF'!U713,'4.EUR NCCF'!U713,'5.GBP NCCF'!U713,'6.Other(Incld) NCCF'!U713)</f>
        <v>0</v>
      </c>
      <c r="V713" s="153">
        <f>SUM('2.CAD NCCF'!V713,'3.USD NCCF'!V713,'4.EUR NCCF'!V713,'5.GBP NCCF'!V713,'6.Other(Incld) NCCF'!V713)</f>
        <v>0</v>
      </c>
      <c r="W713" s="209">
        <f>SUM('2.CAD NCCF'!W713,'3.USD NCCF'!W713,'4.EUR NCCF'!W713,'5.GBP NCCF'!W713,'6.Other(Incld) NCCF'!W713)</f>
        <v>0</v>
      </c>
      <c r="Y713" s="326"/>
    </row>
    <row r="714" spans="2:25" x14ac:dyDescent="0.25">
      <c r="B714" s="25"/>
      <c r="C714" s="23"/>
      <c r="D714" s="23"/>
      <c r="E714" s="24" t="s">
        <v>111</v>
      </c>
      <c r="F714" s="24"/>
      <c r="G714" s="68">
        <f t="shared" ref="G714:W714" si="158">SUBTOTAL(9,G715:G716)</f>
        <v>0</v>
      </c>
      <c r="H714" s="69">
        <f t="shared" si="158"/>
        <v>0</v>
      </c>
      <c r="I714" s="65">
        <f t="shared" si="158"/>
        <v>0</v>
      </c>
      <c r="J714" s="65">
        <f t="shared" si="158"/>
        <v>0</v>
      </c>
      <c r="K714" s="66">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29"/>
    </row>
    <row r="715" spans="2:25" outlineLevel="1" x14ac:dyDescent="0.25">
      <c r="B715" s="25"/>
      <c r="C715" s="23"/>
      <c r="D715" s="23"/>
      <c r="E715" s="24"/>
      <c r="F715" s="146" t="s">
        <v>112</v>
      </c>
      <c r="G715" s="160">
        <f>SUM('2.CAD NCCF'!G715,'3.USD NCCF'!G715,'4.EUR NCCF'!G715,'5.GBP NCCF'!G715,'6.Other(Incld) NCCF'!G715)</f>
        <v>0</v>
      </c>
      <c r="H715" s="208">
        <f>SUM('2.CAD NCCF'!H715,'3.USD NCCF'!H715,'4.EUR NCCF'!H715,'5.GBP NCCF'!H715,'6.Other(Incld) NCCF'!H715)</f>
        <v>0</v>
      </c>
      <c r="I715" s="149">
        <f>SUM('2.CAD NCCF'!I715,'3.USD NCCF'!I715,'4.EUR NCCF'!I715,'5.GBP NCCF'!I715,'6.Other(Incld) NCCF'!I715)</f>
        <v>0</v>
      </c>
      <c r="J715" s="149">
        <f>SUM('2.CAD NCCF'!J715,'3.USD NCCF'!J715,'4.EUR NCCF'!J715,'5.GBP NCCF'!J715,'6.Other(Incld) NCCF'!J715)</f>
        <v>0</v>
      </c>
      <c r="K715" s="150">
        <f>SUM('2.CAD NCCF'!K715,'3.USD NCCF'!K715,'4.EUR NCCF'!K715,'5.GBP NCCF'!K715,'6.Other(Incld) NCCF'!K715)</f>
        <v>0</v>
      </c>
      <c r="L715" s="166">
        <f>SUM('2.CAD NCCF'!L715,'3.USD NCCF'!L715,'4.EUR NCCF'!L715,'5.GBP NCCF'!L715,'6.Other(Incld) NCCF'!L715)</f>
        <v>0</v>
      </c>
      <c r="M715" s="152">
        <f>SUM('2.CAD NCCF'!M715,'3.USD NCCF'!M715,'4.EUR NCCF'!M715,'5.GBP NCCF'!M715,'6.Other(Incld) NCCF'!M715)</f>
        <v>0</v>
      </c>
      <c r="N715" s="152">
        <f>SUM('2.CAD NCCF'!N715,'3.USD NCCF'!N715,'4.EUR NCCF'!N715,'5.GBP NCCF'!N715,'6.Other(Incld) NCCF'!N715)</f>
        <v>0</v>
      </c>
      <c r="O715" s="152">
        <f>SUM('2.CAD NCCF'!O715,'3.USD NCCF'!O715,'4.EUR NCCF'!O715,'5.GBP NCCF'!O715,'6.Other(Incld) NCCF'!O715)</f>
        <v>0</v>
      </c>
      <c r="P715" s="152">
        <f>SUM('2.CAD NCCF'!P715,'3.USD NCCF'!P715,'4.EUR NCCF'!P715,'5.GBP NCCF'!P715,'6.Other(Incld) NCCF'!P715)</f>
        <v>0</v>
      </c>
      <c r="Q715" s="152">
        <f>SUM('2.CAD NCCF'!Q715,'3.USD NCCF'!Q715,'4.EUR NCCF'!Q715,'5.GBP NCCF'!Q715,'6.Other(Incld) NCCF'!Q715)</f>
        <v>0</v>
      </c>
      <c r="R715" s="152">
        <f>SUM('2.CAD NCCF'!R715,'3.USD NCCF'!R715,'4.EUR NCCF'!R715,'5.GBP NCCF'!R715,'6.Other(Incld) NCCF'!R715)</f>
        <v>0</v>
      </c>
      <c r="S715" s="152">
        <f>SUM('2.CAD NCCF'!S715,'3.USD NCCF'!S715,'4.EUR NCCF'!S715,'5.GBP NCCF'!S715,'6.Other(Incld) NCCF'!S715)</f>
        <v>0</v>
      </c>
      <c r="T715" s="152">
        <f>SUM('2.CAD NCCF'!T715,'3.USD NCCF'!T715,'4.EUR NCCF'!T715,'5.GBP NCCF'!T715,'6.Other(Incld) NCCF'!T715)</f>
        <v>0</v>
      </c>
      <c r="U715" s="148">
        <f>SUM('2.CAD NCCF'!U715,'3.USD NCCF'!U715,'4.EUR NCCF'!U715,'5.GBP NCCF'!U715,'6.Other(Incld) NCCF'!U715)</f>
        <v>0</v>
      </c>
      <c r="V715" s="153">
        <f>SUM('2.CAD NCCF'!V715,'3.USD NCCF'!V715,'4.EUR NCCF'!V715,'5.GBP NCCF'!V715,'6.Other(Incld) NCCF'!V715)</f>
        <v>0</v>
      </c>
      <c r="W715" s="209">
        <f>SUM('2.CAD NCCF'!W715,'3.USD NCCF'!W715,'4.EUR NCCF'!W715,'5.GBP NCCF'!W715,'6.Other(Incld) NCCF'!W715)</f>
        <v>0</v>
      </c>
      <c r="Y715" s="326"/>
    </row>
    <row r="716" spans="2:25" outlineLevel="1" x14ac:dyDescent="0.25">
      <c r="B716" s="25"/>
      <c r="C716" s="23"/>
      <c r="D716" s="23"/>
      <c r="E716" s="24"/>
      <c r="F716" s="146" t="s">
        <v>113</v>
      </c>
      <c r="G716" s="160">
        <f>SUM('2.CAD NCCF'!G716,'3.USD NCCF'!G716,'4.EUR NCCF'!G716,'5.GBP NCCF'!G716,'6.Other(Incld) NCCF'!G716)</f>
        <v>0</v>
      </c>
      <c r="H716" s="208">
        <f>SUM('2.CAD NCCF'!H716,'3.USD NCCF'!H716,'4.EUR NCCF'!H716,'5.GBP NCCF'!H716,'6.Other(Incld) NCCF'!H716)</f>
        <v>0</v>
      </c>
      <c r="I716" s="149">
        <f>SUM('2.CAD NCCF'!I716,'3.USD NCCF'!I716,'4.EUR NCCF'!I716,'5.GBP NCCF'!I716,'6.Other(Incld) NCCF'!I716)</f>
        <v>0</v>
      </c>
      <c r="J716" s="149">
        <f>SUM('2.CAD NCCF'!J716,'3.USD NCCF'!J716,'4.EUR NCCF'!J716,'5.GBP NCCF'!J716,'6.Other(Incld) NCCF'!J716)</f>
        <v>0</v>
      </c>
      <c r="K716" s="150">
        <f>SUM('2.CAD NCCF'!K716,'3.USD NCCF'!K716,'4.EUR NCCF'!K716,'5.GBP NCCF'!K716,'6.Other(Incld) NCCF'!K716)</f>
        <v>0</v>
      </c>
      <c r="L716" s="166">
        <f>SUM('2.CAD NCCF'!L716,'3.USD NCCF'!L716,'4.EUR NCCF'!L716,'5.GBP NCCF'!L716,'6.Other(Incld) NCCF'!L716)</f>
        <v>0</v>
      </c>
      <c r="M716" s="152">
        <f>SUM('2.CAD NCCF'!M716,'3.USD NCCF'!M716,'4.EUR NCCF'!M716,'5.GBP NCCF'!M716,'6.Other(Incld) NCCF'!M716)</f>
        <v>0</v>
      </c>
      <c r="N716" s="152">
        <f>SUM('2.CAD NCCF'!N716,'3.USD NCCF'!N716,'4.EUR NCCF'!N716,'5.GBP NCCF'!N716,'6.Other(Incld) NCCF'!N716)</f>
        <v>0</v>
      </c>
      <c r="O716" s="152">
        <f>SUM('2.CAD NCCF'!O716,'3.USD NCCF'!O716,'4.EUR NCCF'!O716,'5.GBP NCCF'!O716,'6.Other(Incld) NCCF'!O716)</f>
        <v>0</v>
      </c>
      <c r="P716" s="152">
        <f>SUM('2.CAD NCCF'!P716,'3.USD NCCF'!P716,'4.EUR NCCF'!P716,'5.GBP NCCF'!P716,'6.Other(Incld) NCCF'!P716)</f>
        <v>0</v>
      </c>
      <c r="Q716" s="152">
        <f>SUM('2.CAD NCCF'!Q716,'3.USD NCCF'!Q716,'4.EUR NCCF'!Q716,'5.GBP NCCF'!Q716,'6.Other(Incld) NCCF'!Q716)</f>
        <v>0</v>
      </c>
      <c r="R716" s="152">
        <f>SUM('2.CAD NCCF'!R716,'3.USD NCCF'!R716,'4.EUR NCCF'!R716,'5.GBP NCCF'!R716,'6.Other(Incld) NCCF'!R716)</f>
        <v>0</v>
      </c>
      <c r="S716" s="152">
        <f>SUM('2.CAD NCCF'!S716,'3.USD NCCF'!S716,'4.EUR NCCF'!S716,'5.GBP NCCF'!S716,'6.Other(Incld) NCCF'!S716)</f>
        <v>0</v>
      </c>
      <c r="T716" s="152">
        <f>SUM('2.CAD NCCF'!T716,'3.USD NCCF'!T716,'4.EUR NCCF'!T716,'5.GBP NCCF'!T716,'6.Other(Incld) NCCF'!T716)</f>
        <v>0</v>
      </c>
      <c r="U716" s="148">
        <f>SUM('2.CAD NCCF'!U716,'3.USD NCCF'!U716,'4.EUR NCCF'!U716,'5.GBP NCCF'!U716,'6.Other(Incld) NCCF'!U716)</f>
        <v>0</v>
      </c>
      <c r="V716" s="153">
        <f>SUM('2.CAD NCCF'!V716,'3.USD NCCF'!V716,'4.EUR NCCF'!V716,'5.GBP NCCF'!V716,'6.Other(Incld) NCCF'!V716)</f>
        <v>0</v>
      </c>
      <c r="W716" s="209">
        <f>SUM('2.CAD NCCF'!W716,'3.USD NCCF'!W716,'4.EUR NCCF'!W716,'5.GBP NCCF'!W716,'6.Other(Incld) NCCF'!W716)</f>
        <v>0</v>
      </c>
      <c r="Y716" s="326"/>
    </row>
    <row r="717" spans="2:25" x14ac:dyDescent="0.25">
      <c r="B717" s="25"/>
      <c r="C717" s="23"/>
      <c r="D717" s="23"/>
      <c r="E717" s="24" t="s">
        <v>114</v>
      </c>
      <c r="F717" s="24"/>
      <c r="G717" s="68">
        <f t="shared" ref="G717:W717" si="159">SUBTOTAL(9,G718:G719)</f>
        <v>0</v>
      </c>
      <c r="H717" s="69">
        <f t="shared" si="159"/>
        <v>0</v>
      </c>
      <c r="I717" s="65">
        <f t="shared" si="159"/>
        <v>0</v>
      </c>
      <c r="J717" s="65">
        <f t="shared" si="159"/>
        <v>0</v>
      </c>
      <c r="K717" s="66">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29"/>
    </row>
    <row r="718" spans="2:25" outlineLevel="1" x14ac:dyDescent="0.25">
      <c r="B718" s="25"/>
      <c r="C718" s="23"/>
      <c r="D718" s="23"/>
      <c r="E718" s="24"/>
      <c r="F718" s="146" t="s">
        <v>115</v>
      </c>
      <c r="G718" s="160">
        <f>SUM('2.CAD NCCF'!G718,'3.USD NCCF'!G718,'4.EUR NCCF'!G718,'5.GBP NCCF'!G718,'6.Other(Incld) NCCF'!G718)</f>
        <v>0</v>
      </c>
      <c r="H718" s="208">
        <f>SUM('2.CAD NCCF'!H718,'3.USD NCCF'!H718,'4.EUR NCCF'!H718,'5.GBP NCCF'!H718,'6.Other(Incld) NCCF'!H718)</f>
        <v>0</v>
      </c>
      <c r="I718" s="149">
        <f>SUM('2.CAD NCCF'!I718,'3.USD NCCF'!I718,'4.EUR NCCF'!I718,'5.GBP NCCF'!I718,'6.Other(Incld) NCCF'!I718)</f>
        <v>0</v>
      </c>
      <c r="J718" s="149">
        <f>SUM('2.CAD NCCF'!J718,'3.USD NCCF'!J718,'4.EUR NCCF'!J718,'5.GBP NCCF'!J718,'6.Other(Incld) NCCF'!J718)</f>
        <v>0</v>
      </c>
      <c r="K718" s="150">
        <f>SUM('2.CAD NCCF'!K718,'3.USD NCCF'!K718,'4.EUR NCCF'!K718,'5.GBP NCCF'!K718,'6.Other(Incld) NCCF'!K718)</f>
        <v>0</v>
      </c>
      <c r="L718" s="166">
        <f>SUM('2.CAD NCCF'!L718,'3.USD NCCF'!L718,'4.EUR NCCF'!L718,'5.GBP NCCF'!L718,'6.Other(Incld) NCCF'!L718)</f>
        <v>0</v>
      </c>
      <c r="M718" s="152">
        <f>SUM('2.CAD NCCF'!M718,'3.USD NCCF'!M718,'4.EUR NCCF'!M718,'5.GBP NCCF'!M718,'6.Other(Incld) NCCF'!M718)</f>
        <v>0</v>
      </c>
      <c r="N718" s="152">
        <f>SUM('2.CAD NCCF'!N718,'3.USD NCCF'!N718,'4.EUR NCCF'!N718,'5.GBP NCCF'!N718,'6.Other(Incld) NCCF'!N718)</f>
        <v>0</v>
      </c>
      <c r="O718" s="152">
        <f>SUM('2.CAD NCCF'!O718,'3.USD NCCF'!O718,'4.EUR NCCF'!O718,'5.GBP NCCF'!O718,'6.Other(Incld) NCCF'!O718)</f>
        <v>0</v>
      </c>
      <c r="P718" s="152">
        <f>SUM('2.CAD NCCF'!P718,'3.USD NCCF'!P718,'4.EUR NCCF'!P718,'5.GBP NCCF'!P718,'6.Other(Incld) NCCF'!P718)</f>
        <v>0</v>
      </c>
      <c r="Q718" s="152">
        <f>SUM('2.CAD NCCF'!Q718,'3.USD NCCF'!Q718,'4.EUR NCCF'!Q718,'5.GBP NCCF'!Q718,'6.Other(Incld) NCCF'!Q718)</f>
        <v>0</v>
      </c>
      <c r="R718" s="152">
        <f>SUM('2.CAD NCCF'!R718,'3.USD NCCF'!R718,'4.EUR NCCF'!R718,'5.GBP NCCF'!R718,'6.Other(Incld) NCCF'!R718)</f>
        <v>0</v>
      </c>
      <c r="S718" s="152">
        <f>SUM('2.CAD NCCF'!S718,'3.USD NCCF'!S718,'4.EUR NCCF'!S718,'5.GBP NCCF'!S718,'6.Other(Incld) NCCF'!S718)</f>
        <v>0</v>
      </c>
      <c r="T718" s="152">
        <f>SUM('2.CAD NCCF'!T718,'3.USD NCCF'!T718,'4.EUR NCCF'!T718,'5.GBP NCCF'!T718,'6.Other(Incld) NCCF'!T718)</f>
        <v>0</v>
      </c>
      <c r="U718" s="148">
        <f>SUM('2.CAD NCCF'!U718,'3.USD NCCF'!U718,'4.EUR NCCF'!U718,'5.GBP NCCF'!U718,'6.Other(Incld) NCCF'!U718)</f>
        <v>0</v>
      </c>
      <c r="V718" s="153">
        <f>SUM('2.CAD NCCF'!V718,'3.USD NCCF'!V718,'4.EUR NCCF'!V718,'5.GBP NCCF'!V718,'6.Other(Incld) NCCF'!V718)</f>
        <v>0</v>
      </c>
      <c r="W718" s="209">
        <f>SUM('2.CAD NCCF'!W718,'3.USD NCCF'!W718,'4.EUR NCCF'!W718,'5.GBP NCCF'!W718,'6.Other(Incld) NCCF'!W718)</f>
        <v>0</v>
      </c>
      <c r="Y718" s="326"/>
    </row>
    <row r="719" spans="2:25" outlineLevel="1" x14ac:dyDescent="0.25">
      <c r="B719" s="25"/>
      <c r="C719" s="23"/>
      <c r="D719" s="23"/>
      <c r="E719" s="24"/>
      <c r="F719" s="146" t="s">
        <v>116</v>
      </c>
      <c r="G719" s="160">
        <f>SUM('2.CAD NCCF'!G719,'3.USD NCCF'!G719,'4.EUR NCCF'!G719,'5.GBP NCCF'!G719,'6.Other(Incld) NCCF'!G719)</f>
        <v>0</v>
      </c>
      <c r="H719" s="208">
        <f>SUM('2.CAD NCCF'!H719,'3.USD NCCF'!H719,'4.EUR NCCF'!H719,'5.GBP NCCF'!H719,'6.Other(Incld) NCCF'!H719)</f>
        <v>0</v>
      </c>
      <c r="I719" s="149">
        <f>SUM('2.CAD NCCF'!I719,'3.USD NCCF'!I719,'4.EUR NCCF'!I719,'5.GBP NCCF'!I719,'6.Other(Incld) NCCF'!I719)</f>
        <v>0</v>
      </c>
      <c r="J719" s="149">
        <f>SUM('2.CAD NCCF'!J719,'3.USD NCCF'!J719,'4.EUR NCCF'!J719,'5.GBP NCCF'!J719,'6.Other(Incld) NCCF'!J719)</f>
        <v>0</v>
      </c>
      <c r="K719" s="150">
        <f>SUM('2.CAD NCCF'!K719,'3.USD NCCF'!K719,'4.EUR NCCF'!K719,'5.GBP NCCF'!K719,'6.Other(Incld) NCCF'!K719)</f>
        <v>0</v>
      </c>
      <c r="L719" s="166">
        <f>SUM('2.CAD NCCF'!L719,'3.USD NCCF'!L719,'4.EUR NCCF'!L719,'5.GBP NCCF'!L719,'6.Other(Incld) NCCF'!L719)</f>
        <v>0</v>
      </c>
      <c r="M719" s="152">
        <f>SUM('2.CAD NCCF'!M719,'3.USD NCCF'!M719,'4.EUR NCCF'!M719,'5.GBP NCCF'!M719,'6.Other(Incld) NCCF'!M719)</f>
        <v>0</v>
      </c>
      <c r="N719" s="152">
        <f>SUM('2.CAD NCCF'!N719,'3.USD NCCF'!N719,'4.EUR NCCF'!N719,'5.GBP NCCF'!N719,'6.Other(Incld) NCCF'!N719)</f>
        <v>0</v>
      </c>
      <c r="O719" s="152">
        <f>SUM('2.CAD NCCF'!O719,'3.USD NCCF'!O719,'4.EUR NCCF'!O719,'5.GBP NCCF'!O719,'6.Other(Incld) NCCF'!O719)</f>
        <v>0</v>
      </c>
      <c r="P719" s="152">
        <f>SUM('2.CAD NCCF'!P719,'3.USD NCCF'!P719,'4.EUR NCCF'!P719,'5.GBP NCCF'!P719,'6.Other(Incld) NCCF'!P719)</f>
        <v>0</v>
      </c>
      <c r="Q719" s="152">
        <f>SUM('2.CAD NCCF'!Q719,'3.USD NCCF'!Q719,'4.EUR NCCF'!Q719,'5.GBP NCCF'!Q719,'6.Other(Incld) NCCF'!Q719)</f>
        <v>0</v>
      </c>
      <c r="R719" s="152">
        <f>SUM('2.CAD NCCF'!R719,'3.USD NCCF'!R719,'4.EUR NCCF'!R719,'5.GBP NCCF'!R719,'6.Other(Incld) NCCF'!R719)</f>
        <v>0</v>
      </c>
      <c r="S719" s="152">
        <f>SUM('2.CAD NCCF'!S719,'3.USD NCCF'!S719,'4.EUR NCCF'!S719,'5.GBP NCCF'!S719,'6.Other(Incld) NCCF'!S719)</f>
        <v>0</v>
      </c>
      <c r="T719" s="152">
        <f>SUM('2.CAD NCCF'!T719,'3.USD NCCF'!T719,'4.EUR NCCF'!T719,'5.GBP NCCF'!T719,'6.Other(Incld) NCCF'!T719)</f>
        <v>0</v>
      </c>
      <c r="U719" s="148">
        <f>SUM('2.CAD NCCF'!U719,'3.USD NCCF'!U719,'4.EUR NCCF'!U719,'5.GBP NCCF'!U719,'6.Other(Incld) NCCF'!U719)</f>
        <v>0</v>
      </c>
      <c r="V719" s="153">
        <f>SUM('2.CAD NCCF'!V719,'3.USD NCCF'!V719,'4.EUR NCCF'!V719,'5.GBP NCCF'!V719,'6.Other(Incld) NCCF'!V719)</f>
        <v>0</v>
      </c>
      <c r="W719" s="209">
        <f>SUM('2.CAD NCCF'!W719,'3.USD NCCF'!W719,'4.EUR NCCF'!W719,'5.GBP NCCF'!W719,'6.Other(Incld) NCCF'!W719)</f>
        <v>0</v>
      </c>
      <c r="Y719" s="326"/>
    </row>
    <row r="720" spans="2:25" x14ac:dyDescent="0.25">
      <c r="B720" s="25"/>
      <c r="C720" s="23"/>
      <c r="D720" s="23"/>
      <c r="E720" s="24" t="s">
        <v>117</v>
      </c>
      <c r="F720" s="24"/>
      <c r="G720" s="68">
        <f t="shared" ref="G720:W720" si="160">SUBTOTAL(9,G721:G722)</f>
        <v>0</v>
      </c>
      <c r="H720" s="69">
        <f t="shared" si="160"/>
        <v>0</v>
      </c>
      <c r="I720" s="65">
        <f t="shared" si="160"/>
        <v>0</v>
      </c>
      <c r="J720" s="65">
        <f t="shared" si="160"/>
        <v>0</v>
      </c>
      <c r="K720" s="66">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29"/>
    </row>
    <row r="721" spans="2:25" outlineLevel="1" x14ac:dyDescent="0.25">
      <c r="B721" s="25"/>
      <c r="C721" s="23"/>
      <c r="D721" s="23"/>
      <c r="E721" s="24"/>
      <c r="F721" s="146" t="s">
        <v>118</v>
      </c>
      <c r="G721" s="160">
        <f>SUM('2.CAD NCCF'!G721,'3.USD NCCF'!G721,'4.EUR NCCF'!G721,'5.GBP NCCF'!G721,'6.Other(Incld) NCCF'!G721)</f>
        <v>0</v>
      </c>
      <c r="H721" s="208">
        <f>SUM('2.CAD NCCF'!H721,'3.USD NCCF'!H721,'4.EUR NCCF'!H721,'5.GBP NCCF'!H721,'6.Other(Incld) NCCF'!H721)</f>
        <v>0</v>
      </c>
      <c r="I721" s="149">
        <f>SUM('2.CAD NCCF'!I721,'3.USD NCCF'!I721,'4.EUR NCCF'!I721,'5.GBP NCCF'!I721,'6.Other(Incld) NCCF'!I721)</f>
        <v>0</v>
      </c>
      <c r="J721" s="149">
        <f>SUM('2.CAD NCCF'!J721,'3.USD NCCF'!J721,'4.EUR NCCF'!J721,'5.GBP NCCF'!J721,'6.Other(Incld) NCCF'!J721)</f>
        <v>0</v>
      </c>
      <c r="K721" s="150">
        <f>SUM('2.CAD NCCF'!K721,'3.USD NCCF'!K721,'4.EUR NCCF'!K721,'5.GBP NCCF'!K721,'6.Other(Incld) NCCF'!K721)</f>
        <v>0</v>
      </c>
      <c r="L721" s="166">
        <f>SUM('2.CAD NCCF'!L721,'3.USD NCCF'!L721,'4.EUR NCCF'!L721,'5.GBP NCCF'!L721,'6.Other(Incld) NCCF'!L721)</f>
        <v>0</v>
      </c>
      <c r="M721" s="152">
        <f>SUM('2.CAD NCCF'!M721,'3.USD NCCF'!M721,'4.EUR NCCF'!M721,'5.GBP NCCF'!M721,'6.Other(Incld) NCCF'!M721)</f>
        <v>0</v>
      </c>
      <c r="N721" s="152">
        <f>SUM('2.CAD NCCF'!N721,'3.USD NCCF'!N721,'4.EUR NCCF'!N721,'5.GBP NCCF'!N721,'6.Other(Incld) NCCF'!N721)</f>
        <v>0</v>
      </c>
      <c r="O721" s="152">
        <f>SUM('2.CAD NCCF'!O721,'3.USD NCCF'!O721,'4.EUR NCCF'!O721,'5.GBP NCCF'!O721,'6.Other(Incld) NCCF'!O721)</f>
        <v>0</v>
      </c>
      <c r="P721" s="152">
        <f>SUM('2.CAD NCCF'!P721,'3.USD NCCF'!P721,'4.EUR NCCF'!P721,'5.GBP NCCF'!P721,'6.Other(Incld) NCCF'!P721)</f>
        <v>0</v>
      </c>
      <c r="Q721" s="152">
        <f>SUM('2.CAD NCCF'!Q721,'3.USD NCCF'!Q721,'4.EUR NCCF'!Q721,'5.GBP NCCF'!Q721,'6.Other(Incld) NCCF'!Q721)</f>
        <v>0</v>
      </c>
      <c r="R721" s="152">
        <f>SUM('2.CAD NCCF'!R721,'3.USD NCCF'!R721,'4.EUR NCCF'!R721,'5.GBP NCCF'!R721,'6.Other(Incld) NCCF'!R721)</f>
        <v>0</v>
      </c>
      <c r="S721" s="152">
        <f>SUM('2.CAD NCCF'!S721,'3.USD NCCF'!S721,'4.EUR NCCF'!S721,'5.GBP NCCF'!S721,'6.Other(Incld) NCCF'!S721)</f>
        <v>0</v>
      </c>
      <c r="T721" s="152">
        <f>SUM('2.CAD NCCF'!T721,'3.USD NCCF'!T721,'4.EUR NCCF'!T721,'5.GBP NCCF'!T721,'6.Other(Incld) NCCF'!T721)</f>
        <v>0</v>
      </c>
      <c r="U721" s="148">
        <f>SUM('2.CAD NCCF'!U721,'3.USD NCCF'!U721,'4.EUR NCCF'!U721,'5.GBP NCCF'!U721,'6.Other(Incld) NCCF'!U721)</f>
        <v>0</v>
      </c>
      <c r="V721" s="153">
        <f>SUM('2.CAD NCCF'!V721,'3.USD NCCF'!V721,'4.EUR NCCF'!V721,'5.GBP NCCF'!V721,'6.Other(Incld) NCCF'!V721)</f>
        <v>0</v>
      </c>
      <c r="W721" s="209">
        <f>SUM('2.CAD NCCF'!W721,'3.USD NCCF'!W721,'4.EUR NCCF'!W721,'5.GBP NCCF'!W721,'6.Other(Incld) NCCF'!W721)</f>
        <v>0</v>
      </c>
      <c r="Y721" s="326"/>
    </row>
    <row r="722" spans="2:25" outlineLevel="1" x14ac:dyDescent="0.25">
      <c r="B722" s="25"/>
      <c r="C722" s="23"/>
      <c r="D722" s="23"/>
      <c r="E722" s="24"/>
      <c r="F722" s="146" t="s">
        <v>119</v>
      </c>
      <c r="G722" s="160">
        <f>SUM('2.CAD NCCF'!G722,'3.USD NCCF'!G722,'4.EUR NCCF'!G722,'5.GBP NCCF'!G722,'6.Other(Incld) NCCF'!G722)</f>
        <v>0</v>
      </c>
      <c r="H722" s="208">
        <f>SUM('2.CAD NCCF'!H722,'3.USD NCCF'!H722,'4.EUR NCCF'!H722,'5.GBP NCCF'!H722,'6.Other(Incld) NCCF'!H722)</f>
        <v>0</v>
      </c>
      <c r="I722" s="149">
        <f>SUM('2.CAD NCCF'!I722,'3.USD NCCF'!I722,'4.EUR NCCF'!I722,'5.GBP NCCF'!I722,'6.Other(Incld) NCCF'!I722)</f>
        <v>0</v>
      </c>
      <c r="J722" s="149">
        <f>SUM('2.CAD NCCF'!J722,'3.USD NCCF'!J722,'4.EUR NCCF'!J722,'5.GBP NCCF'!J722,'6.Other(Incld) NCCF'!J722)</f>
        <v>0</v>
      </c>
      <c r="K722" s="150">
        <f>SUM('2.CAD NCCF'!K722,'3.USD NCCF'!K722,'4.EUR NCCF'!K722,'5.GBP NCCF'!K722,'6.Other(Incld) NCCF'!K722)</f>
        <v>0</v>
      </c>
      <c r="L722" s="166">
        <f>SUM('2.CAD NCCF'!L722,'3.USD NCCF'!L722,'4.EUR NCCF'!L722,'5.GBP NCCF'!L722,'6.Other(Incld) NCCF'!L722)</f>
        <v>0</v>
      </c>
      <c r="M722" s="152">
        <f>SUM('2.CAD NCCF'!M722,'3.USD NCCF'!M722,'4.EUR NCCF'!M722,'5.GBP NCCF'!M722,'6.Other(Incld) NCCF'!M722)</f>
        <v>0</v>
      </c>
      <c r="N722" s="152">
        <f>SUM('2.CAD NCCF'!N722,'3.USD NCCF'!N722,'4.EUR NCCF'!N722,'5.GBP NCCF'!N722,'6.Other(Incld) NCCF'!N722)</f>
        <v>0</v>
      </c>
      <c r="O722" s="152">
        <f>SUM('2.CAD NCCF'!O722,'3.USD NCCF'!O722,'4.EUR NCCF'!O722,'5.GBP NCCF'!O722,'6.Other(Incld) NCCF'!O722)</f>
        <v>0</v>
      </c>
      <c r="P722" s="152">
        <f>SUM('2.CAD NCCF'!P722,'3.USD NCCF'!P722,'4.EUR NCCF'!P722,'5.GBP NCCF'!P722,'6.Other(Incld) NCCF'!P722)</f>
        <v>0</v>
      </c>
      <c r="Q722" s="152">
        <f>SUM('2.CAD NCCF'!Q722,'3.USD NCCF'!Q722,'4.EUR NCCF'!Q722,'5.GBP NCCF'!Q722,'6.Other(Incld) NCCF'!Q722)</f>
        <v>0</v>
      </c>
      <c r="R722" s="152">
        <f>SUM('2.CAD NCCF'!R722,'3.USD NCCF'!R722,'4.EUR NCCF'!R722,'5.GBP NCCF'!R722,'6.Other(Incld) NCCF'!R722)</f>
        <v>0</v>
      </c>
      <c r="S722" s="152">
        <f>SUM('2.CAD NCCF'!S722,'3.USD NCCF'!S722,'4.EUR NCCF'!S722,'5.GBP NCCF'!S722,'6.Other(Incld) NCCF'!S722)</f>
        <v>0</v>
      </c>
      <c r="T722" s="152">
        <f>SUM('2.CAD NCCF'!T722,'3.USD NCCF'!T722,'4.EUR NCCF'!T722,'5.GBP NCCF'!T722,'6.Other(Incld) NCCF'!T722)</f>
        <v>0</v>
      </c>
      <c r="U722" s="148">
        <f>SUM('2.CAD NCCF'!U722,'3.USD NCCF'!U722,'4.EUR NCCF'!U722,'5.GBP NCCF'!U722,'6.Other(Incld) NCCF'!U722)</f>
        <v>0</v>
      </c>
      <c r="V722" s="153">
        <f>SUM('2.CAD NCCF'!V722,'3.USD NCCF'!V722,'4.EUR NCCF'!V722,'5.GBP NCCF'!V722,'6.Other(Incld) NCCF'!V722)</f>
        <v>0</v>
      </c>
      <c r="W722" s="209">
        <f>SUM('2.CAD NCCF'!W722,'3.USD NCCF'!W722,'4.EUR NCCF'!W722,'5.GBP NCCF'!W722,'6.Other(Incld) NCCF'!W722)</f>
        <v>0</v>
      </c>
      <c r="Y722" s="326"/>
    </row>
    <row r="723" spans="2:25" x14ac:dyDescent="0.25">
      <c r="B723" s="25"/>
      <c r="C723" s="23"/>
      <c r="D723" s="23" t="s">
        <v>120</v>
      </c>
      <c r="E723" s="24"/>
      <c r="F723" s="24"/>
      <c r="G723" s="68">
        <f t="shared" ref="G723:W723" si="161">SUBTOTAL(9,G724:G726)</f>
        <v>0</v>
      </c>
      <c r="H723" s="69">
        <f t="shared" si="161"/>
        <v>0</v>
      </c>
      <c r="I723" s="65">
        <f t="shared" si="161"/>
        <v>0</v>
      </c>
      <c r="J723" s="65">
        <f t="shared" si="161"/>
        <v>0</v>
      </c>
      <c r="K723" s="66">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29"/>
    </row>
    <row r="724" spans="2:25" outlineLevel="1" x14ac:dyDescent="0.25">
      <c r="B724" s="25"/>
      <c r="C724" s="23"/>
      <c r="D724" s="23"/>
      <c r="E724" s="24"/>
      <c r="F724" s="146" t="s">
        <v>121</v>
      </c>
      <c r="G724" s="160">
        <f>SUM('2.CAD NCCF'!G724,'3.USD NCCF'!G724,'4.EUR NCCF'!G724,'5.GBP NCCF'!G724,'6.Other(Incld) NCCF'!G724)</f>
        <v>0</v>
      </c>
      <c r="H724" s="208">
        <f>SUM('2.CAD NCCF'!H724,'3.USD NCCF'!H724,'4.EUR NCCF'!H724,'5.GBP NCCF'!H724,'6.Other(Incld) NCCF'!H724)</f>
        <v>0</v>
      </c>
      <c r="I724" s="149">
        <f>SUM('2.CAD NCCF'!I724,'3.USD NCCF'!I724,'4.EUR NCCF'!I724,'5.GBP NCCF'!I724,'6.Other(Incld) NCCF'!I724)</f>
        <v>0</v>
      </c>
      <c r="J724" s="149">
        <f>SUM('2.CAD NCCF'!J724,'3.USD NCCF'!J724,'4.EUR NCCF'!J724,'5.GBP NCCF'!J724,'6.Other(Incld) NCCF'!J724)</f>
        <v>0</v>
      </c>
      <c r="K724" s="150">
        <f>SUM('2.CAD NCCF'!K724,'3.USD NCCF'!K724,'4.EUR NCCF'!K724,'5.GBP NCCF'!K724,'6.Other(Incld) NCCF'!K724)</f>
        <v>0</v>
      </c>
      <c r="L724" s="166">
        <f>SUM('2.CAD NCCF'!L724,'3.USD NCCF'!L724,'4.EUR NCCF'!L724,'5.GBP NCCF'!L724,'6.Other(Incld) NCCF'!L724)</f>
        <v>0</v>
      </c>
      <c r="M724" s="152">
        <f>SUM('2.CAD NCCF'!M724,'3.USD NCCF'!M724,'4.EUR NCCF'!M724,'5.GBP NCCF'!M724,'6.Other(Incld) NCCF'!M724)</f>
        <v>0</v>
      </c>
      <c r="N724" s="152">
        <f>SUM('2.CAD NCCF'!N724,'3.USD NCCF'!N724,'4.EUR NCCF'!N724,'5.GBP NCCF'!N724,'6.Other(Incld) NCCF'!N724)</f>
        <v>0</v>
      </c>
      <c r="O724" s="152">
        <f>SUM('2.CAD NCCF'!O724,'3.USD NCCF'!O724,'4.EUR NCCF'!O724,'5.GBP NCCF'!O724,'6.Other(Incld) NCCF'!O724)</f>
        <v>0</v>
      </c>
      <c r="P724" s="152">
        <f>SUM('2.CAD NCCF'!P724,'3.USD NCCF'!P724,'4.EUR NCCF'!P724,'5.GBP NCCF'!P724,'6.Other(Incld) NCCF'!P724)</f>
        <v>0</v>
      </c>
      <c r="Q724" s="152">
        <f>SUM('2.CAD NCCF'!Q724,'3.USD NCCF'!Q724,'4.EUR NCCF'!Q724,'5.GBP NCCF'!Q724,'6.Other(Incld) NCCF'!Q724)</f>
        <v>0</v>
      </c>
      <c r="R724" s="152">
        <f>SUM('2.CAD NCCF'!R724,'3.USD NCCF'!R724,'4.EUR NCCF'!R724,'5.GBP NCCF'!R724,'6.Other(Incld) NCCF'!R724)</f>
        <v>0</v>
      </c>
      <c r="S724" s="152">
        <f>SUM('2.CAD NCCF'!S724,'3.USD NCCF'!S724,'4.EUR NCCF'!S724,'5.GBP NCCF'!S724,'6.Other(Incld) NCCF'!S724)</f>
        <v>0</v>
      </c>
      <c r="T724" s="152">
        <f>SUM('2.CAD NCCF'!T724,'3.USD NCCF'!T724,'4.EUR NCCF'!T724,'5.GBP NCCF'!T724,'6.Other(Incld) NCCF'!T724)</f>
        <v>0</v>
      </c>
      <c r="U724" s="148">
        <f>SUM('2.CAD NCCF'!U724,'3.USD NCCF'!U724,'4.EUR NCCF'!U724,'5.GBP NCCF'!U724,'6.Other(Incld) NCCF'!U724)</f>
        <v>0</v>
      </c>
      <c r="V724" s="153">
        <f>SUM('2.CAD NCCF'!V724,'3.USD NCCF'!V724,'4.EUR NCCF'!V724,'5.GBP NCCF'!V724,'6.Other(Incld) NCCF'!V724)</f>
        <v>0</v>
      </c>
      <c r="W724" s="209">
        <f>SUM('2.CAD NCCF'!W724,'3.USD NCCF'!W724,'4.EUR NCCF'!W724,'5.GBP NCCF'!W724,'6.Other(Incld) NCCF'!W724)</f>
        <v>0</v>
      </c>
      <c r="Y724" s="326"/>
    </row>
    <row r="725" spans="2:25" outlineLevel="1" x14ac:dyDescent="0.25">
      <c r="B725" s="25"/>
      <c r="C725" s="23"/>
      <c r="D725" s="23"/>
      <c r="E725" s="24"/>
      <c r="F725" s="146" t="s">
        <v>122</v>
      </c>
      <c r="G725" s="160">
        <f>SUM('2.CAD NCCF'!G725,'3.USD NCCF'!G725,'4.EUR NCCF'!G725,'5.GBP NCCF'!G725,'6.Other(Incld) NCCF'!G725)</f>
        <v>0</v>
      </c>
      <c r="H725" s="208">
        <f>SUM('2.CAD NCCF'!H725,'3.USD NCCF'!H725,'4.EUR NCCF'!H725,'5.GBP NCCF'!H725,'6.Other(Incld) NCCF'!H725)</f>
        <v>0</v>
      </c>
      <c r="I725" s="149">
        <f>SUM('2.CAD NCCF'!I725,'3.USD NCCF'!I725,'4.EUR NCCF'!I725,'5.GBP NCCF'!I725,'6.Other(Incld) NCCF'!I725)</f>
        <v>0</v>
      </c>
      <c r="J725" s="149">
        <f>SUM('2.CAD NCCF'!J725,'3.USD NCCF'!J725,'4.EUR NCCF'!J725,'5.GBP NCCF'!J725,'6.Other(Incld) NCCF'!J725)</f>
        <v>0</v>
      </c>
      <c r="K725" s="150">
        <f>SUM('2.CAD NCCF'!K725,'3.USD NCCF'!K725,'4.EUR NCCF'!K725,'5.GBP NCCF'!K725,'6.Other(Incld) NCCF'!K725)</f>
        <v>0</v>
      </c>
      <c r="L725" s="166">
        <f>SUM('2.CAD NCCF'!L725,'3.USD NCCF'!L725,'4.EUR NCCF'!L725,'5.GBP NCCF'!L725,'6.Other(Incld) NCCF'!L725)</f>
        <v>0</v>
      </c>
      <c r="M725" s="152">
        <f>SUM('2.CAD NCCF'!M725,'3.USD NCCF'!M725,'4.EUR NCCF'!M725,'5.GBP NCCF'!M725,'6.Other(Incld) NCCF'!M725)</f>
        <v>0</v>
      </c>
      <c r="N725" s="152">
        <f>SUM('2.CAD NCCF'!N725,'3.USD NCCF'!N725,'4.EUR NCCF'!N725,'5.GBP NCCF'!N725,'6.Other(Incld) NCCF'!N725)</f>
        <v>0</v>
      </c>
      <c r="O725" s="152">
        <f>SUM('2.CAD NCCF'!O725,'3.USD NCCF'!O725,'4.EUR NCCF'!O725,'5.GBP NCCF'!O725,'6.Other(Incld) NCCF'!O725)</f>
        <v>0</v>
      </c>
      <c r="P725" s="152">
        <f>SUM('2.CAD NCCF'!P725,'3.USD NCCF'!P725,'4.EUR NCCF'!P725,'5.GBP NCCF'!P725,'6.Other(Incld) NCCF'!P725)</f>
        <v>0</v>
      </c>
      <c r="Q725" s="152">
        <f>SUM('2.CAD NCCF'!Q725,'3.USD NCCF'!Q725,'4.EUR NCCF'!Q725,'5.GBP NCCF'!Q725,'6.Other(Incld) NCCF'!Q725)</f>
        <v>0</v>
      </c>
      <c r="R725" s="152">
        <f>SUM('2.CAD NCCF'!R725,'3.USD NCCF'!R725,'4.EUR NCCF'!R725,'5.GBP NCCF'!R725,'6.Other(Incld) NCCF'!R725)</f>
        <v>0</v>
      </c>
      <c r="S725" s="152">
        <f>SUM('2.CAD NCCF'!S725,'3.USD NCCF'!S725,'4.EUR NCCF'!S725,'5.GBP NCCF'!S725,'6.Other(Incld) NCCF'!S725)</f>
        <v>0</v>
      </c>
      <c r="T725" s="152">
        <f>SUM('2.CAD NCCF'!T725,'3.USD NCCF'!T725,'4.EUR NCCF'!T725,'5.GBP NCCF'!T725,'6.Other(Incld) NCCF'!T725)</f>
        <v>0</v>
      </c>
      <c r="U725" s="148">
        <f>SUM('2.CAD NCCF'!U725,'3.USD NCCF'!U725,'4.EUR NCCF'!U725,'5.GBP NCCF'!U725,'6.Other(Incld) NCCF'!U725)</f>
        <v>0</v>
      </c>
      <c r="V725" s="153">
        <f>SUM('2.CAD NCCF'!V725,'3.USD NCCF'!V725,'4.EUR NCCF'!V725,'5.GBP NCCF'!V725,'6.Other(Incld) NCCF'!V725)</f>
        <v>0</v>
      </c>
      <c r="W725" s="209">
        <f>SUM('2.CAD NCCF'!W725,'3.USD NCCF'!W725,'4.EUR NCCF'!W725,'5.GBP NCCF'!W725,'6.Other(Incld) NCCF'!W725)</f>
        <v>0</v>
      </c>
      <c r="Y725" s="326"/>
    </row>
    <row r="726" spans="2:25" outlineLevel="1" x14ac:dyDescent="0.25">
      <c r="B726" s="25"/>
      <c r="C726" s="23"/>
      <c r="D726" s="23"/>
      <c r="E726" s="24"/>
      <c r="F726" s="146" t="s">
        <v>123</v>
      </c>
      <c r="G726" s="160">
        <f>SUM('2.CAD NCCF'!G726,'3.USD NCCF'!G726,'4.EUR NCCF'!G726,'5.GBP NCCF'!G726,'6.Other(Incld) NCCF'!G726)</f>
        <v>0</v>
      </c>
      <c r="H726" s="208">
        <f>SUM('2.CAD NCCF'!H726,'3.USD NCCF'!H726,'4.EUR NCCF'!H726,'5.GBP NCCF'!H726,'6.Other(Incld) NCCF'!H726)</f>
        <v>0</v>
      </c>
      <c r="I726" s="149">
        <f>SUM('2.CAD NCCF'!I726,'3.USD NCCF'!I726,'4.EUR NCCF'!I726,'5.GBP NCCF'!I726,'6.Other(Incld) NCCF'!I726)</f>
        <v>0</v>
      </c>
      <c r="J726" s="149">
        <f>SUM('2.CAD NCCF'!J726,'3.USD NCCF'!J726,'4.EUR NCCF'!J726,'5.GBP NCCF'!J726,'6.Other(Incld) NCCF'!J726)</f>
        <v>0</v>
      </c>
      <c r="K726" s="150">
        <f>SUM('2.CAD NCCF'!K726,'3.USD NCCF'!K726,'4.EUR NCCF'!K726,'5.GBP NCCF'!K726,'6.Other(Incld) NCCF'!K726)</f>
        <v>0</v>
      </c>
      <c r="L726" s="166">
        <f>SUM('2.CAD NCCF'!L726,'3.USD NCCF'!L726,'4.EUR NCCF'!L726,'5.GBP NCCF'!L726,'6.Other(Incld) NCCF'!L726)</f>
        <v>0</v>
      </c>
      <c r="M726" s="152">
        <f>SUM('2.CAD NCCF'!M726,'3.USD NCCF'!M726,'4.EUR NCCF'!M726,'5.GBP NCCF'!M726,'6.Other(Incld) NCCF'!M726)</f>
        <v>0</v>
      </c>
      <c r="N726" s="152">
        <f>SUM('2.CAD NCCF'!N726,'3.USD NCCF'!N726,'4.EUR NCCF'!N726,'5.GBP NCCF'!N726,'6.Other(Incld) NCCF'!N726)</f>
        <v>0</v>
      </c>
      <c r="O726" s="152">
        <f>SUM('2.CAD NCCF'!O726,'3.USD NCCF'!O726,'4.EUR NCCF'!O726,'5.GBP NCCF'!O726,'6.Other(Incld) NCCF'!O726)</f>
        <v>0</v>
      </c>
      <c r="P726" s="152">
        <f>SUM('2.CAD NCCF'!P726,'3.USD NCCF'!P726,'4.EUR NCCF'!P726,'5.GBP NCCF'!P726,'6.Other(Incld) NCCF'!P726)</f>
        <v>0</v>
      </c>
      <c r="Q726" s="152">
        <f>SUM('2.CAD NCCF'!Q726,'3.USD NCCF'!Q726,'4.EUR NCCF'!Q726,'5.GBP NCCF'!Q726,'6.Other(Incld) NCCF'!Q726)</f>
        <v>0</v>
      </c>
      <c r="R726" s="152">
        <f>SUM('2.CAD NCCF'!R726,'3.USD NCCF'!R726,'4.EUR NCCF'!R726,'5.GBP NCCF'!R726,'6.Other(Incld) NCCF'!R726)</f>
        <v>0</v>
      </c>
      <c r="S726" s="152">
        <f>SUM('2.CAD NCCF'!S726,'3.USD NCCF'!S726,'4.EUR NCCF'!S726,'5.GBP NCCF'!S726,'6.Other(Incld) NCCF'!S726)</f>
        <v>0</v>
      </c>
      <c r="T726" s="152">
        <f>SUM('2.CAD NCCF'!T726,'3.USD NCCF'!T726,'4.EUR NCCF'!T726,'5.GBP NCCF'!T726,'6.Other(Incld) NCCF'!T726)</f>
        <v>0</v>
      </c>
      <c r="U726" s="148">
        <f>SUM('2.CAD NCCF'!U726,'3.USD NCCF'!U726,'4.EUR NCCF'!U726,'5.GBP NCCF'!U726,'6.Other(Incld) NCCF'!U726)</f>
        <v>0</v>
      </c>
      <c r="V726" s="153">
        <f>SUM('2.CAD NCCF'!V726,'3.USD NCCF'!V726,'4.EUR NCCF'!V726,'5.GBP NCCF'!V726,'6.Other(Incld) NCCF'!V726)</f>
        <v>0</v>
      </c>
      <c r="W726" s="209">
        <f>SUM('2.CAD NCCF'!W726,'3.USD NCCF'!W726,'4.EUR NCCF'!W726,'5.GBP NCCF'!W726,'6.Other(Incld) NCCF'!W726)</f>
        <v>0</v>
      </c>
      <c r="Y726" s="326"/>
    </row>
    <row r="727" spans="2:25" x14ac:dyDescent="0.25">
      <c r="B727" s="25"/>
      <c r="C727" s="63"/>
      <c r="D727" s="23" t="s">
        <v>124</v>
      </c>
      <c r="E727" s="24"/>
      <c r="F727" s="24"/>
      <c r="G727" s="68">
        <f>SUBTOTAL(9,G728:G729)</f>
        <v>0</v>
      </c>
      <c r="H727" s="69"/>
      <c r="I727" s="65"/>
      <c r="J727" s="65"/>
      <c r="K727" s="65"/>
      <c r="L727" s="51"/>
      <c r="M727" s="34"/>
      <c r="N727" s="34"/>
      <c r="O727" s="34"/>
      <c r="P727" s="34"/>
      <c r="Q727" s="34"/>
      <c r="R727" s="34"/>
      <c r="S727" s="34"/>
      <c r="T727" s="34"/>
      <c r="U727" s="34"/>
      <c r="V727" s="37"/>
      <c r="W727" s="37"/>
      <c r="Y727" s="329"/>
    </row>
    <row r="728" spans="2:25" outlineLevel="1" x14ac:dyDescent="0.25">
      <c r="B728" s="25"/>
      <c r="C728" s="23"/>
      <c r="D728" s="23"/>
      <c r="E728" s="24"/>
      <c r="F728" s="146" t="s">
        <v>125</v>
      </c>
      <c r="G728" s="160">
        <f>SUM('2.CAD NCCF'!G728,'3.USD NCCF'!G728,'4.EUR NCCF'!G728,'5.GBP NCCF'!G728,'6.Other(Incld) NCCF'!G728)</f>
        <v>0</v>
      </c>
      <c r="H728" s="69"/>
      <c r="I728" s="65"/>
      <c r="J728" s="65"/>
      <c r="K728" s="65"/>
      <c r="L728" s="51"/>
      <c r="M728" s="34"/>
      <c r="N728" s="34"/>
      <c r="O728" s="34"/>
      <c r="P728" s="34"/>
      <c r="Q728" s="34"/>
      <c r="R728" s="34"/>
      <c r="S728" s="34"/>
      <c r="T728" s="34"/>
      <c r="U728" s="34"/>
      <c r="V728" s="37"/>
      <c r="W728" s="37"/>
      <c r="Y728" s="326"/>
    </row>
    <row r="729" spans="2:25" outlineLevel="1" x14ac:dyDescent="0.25">
      <c r="B729" s="25"/>
      <c r="C729" s="23"/>
      <c r="D729" s="23"/>
      <c r="E729" s="24"/>
      <c r="F729" s="146" t="s">
        <v>126</v>
      </c>
      <c r="G729" s="160">
        <f>SUM('2.CAD NCCF'!G729,'3.USD NCCF'!G729,'4.EUR NCCF'!G729,'5.GBP NCCF'!G729,'6.Other(Incld) NCCF'!G729)</f>
        <v>0</v>
      </c>
      <c r="H729" s="69"/>
      <c r="I729" s="65"/>
      <c r="J729" s="65"/>
      <c r="K729" s="65"/>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2"/>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5"/>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2">SUBTOTAL(9,G733:G736)</f>
        <v>0</v>
      </c>
      <c r="H732" s="69">
        <f t="shared" si="162"/>
        <v>0</v>
      </c>
      <c r="I732" s="65">
        <f t="shared" si="162"/>
        <v>0</v>
      </c>
      <c r="J732" s="65">
        <f t="shared" si="162"/>
        <v>0</v>
      </c>
      <c r="K732" s="66">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21"/>
    </row>
    <row r="733" spans="2:25" outlineLevel="1" x14ac:dyDescent="0.25">
      <c r="B733" s="25"/>
      <c r="C733" s="23"/>
      <c r="D733" s="23"/>
      <c r="E733" s="24"/>
      <c r="F733" s="146" t="s">
        <v>52</v>
      </c>
      <c r="G733" s="160">
        <f>SUM('2.CAD NCCF'!G733,'3.USD NCCF'!G733,'4.EUR NCCF'!G733,'5.GBP NCCF'!G733,'6.Other(Incld) NCCF'!G733)</f>
        <v>0</v>
      </c>
      <c r="H733" s="208">
        <f>SUM('2.CAD NCCF'!H733,'3.USD NCCF'!H733,'4.EUR NCCF'!H733,'5.GBP NCCF'!H733,'6.Other(Incld) NCCF'!H733)</f>
        <v>0</v>
      </c>
      <c r="I733" s="149">
        <f>SUM('2.CAD NCCF'!I733,'3.USD NCCF'!I733,'4.EUR NCCF'!I733,'5.GBP NCCF'!I733,'6.Other(Incld) NCCF'!I733)</f>
        <v>0</v>
      </c>
      <c r="J733" s="149">
        <f>SUM('2.CAD NCCF'!J733,'3.USD NCCF'!J733,'4.EUR NCCF'!J733,'5.GBP NCCF'!J733,'6.Other(Incld) NCCF'!J733)</f>
        <v>0</v>
      </c>
      <c r="K733" s="150">
        <f>SUM('2.CAD NCCF'!K733,'3.USD NCCF'!K733,'4.EUR NCCF'!K733,'5.GBP NCCF'!K733,'6.Other(Incld) NCCF'!K733)</f>
        <v>0</v>
      </c>
      <c r="L733" s="166">
        <f>SUM('2.CAD NCCF'!L733,'3.USD NCCF'!L733,'4.EUR NCCF'!L733,'5.GBP NCCF'!L733,'6.Other(Incld) NCCF'!L733)</f>
        <v>0</v>
      </c>
      <c r="M733" s="152">
        <f>SUM('2.CAD NCCF'!M733,'3.USD NCCF'!M733,'4.EUR NCCF'!M733,'5.GBP NCCF'!M733,'6.Other(Incld) NCCF'!M733)</f>
        <v>0</v>
      </c>
      <c r="N733" s="152">
        <f>SUM('2.CAD NCCF'!N733,'3.USD NCCF'!N733,'4.EUR NCCF'!N733,'5.GBP NCCF'!N733,'6.Other(Incld) NCCF'!N733)</f>
        <v>0</v>
      </c>
      <c r="O733" s="152">
        <f>SUM('2.CAD NCCF'!O733,'3.USD NCCF'!O733,'4.EUR NCCF'!O733,'5.GBP NCCF'!O733,'6.Other(Incld) NCCF'!O733)</f>
        <v>0</v>
      </c>
      <c r="P733" s="152">
        <f>SUM('2.CAD NCCF'!P733,'3.USD NCCF'!P733,'4.EUR NCCF'!P733,'5.GBP NCCF'!P733,'6.Other(Incld) NCCF'!P733)</f>
        <v>0</v>
      </c>
      <c r="Q733" s="152">
        <f>SUM('2.CAD NCCF'!Q733,'3.USD NCCF'!Q733,'4.EUR NCCF'!Q733,'5.GBP NCCF'!Q733,'6.Other(Incld) NCCF'!Q733)</f>
        <v>0</v>
      </c>
      <c r="R733" s="152">
        <f>SUM('2.CAD NCCF'!R733,'3.USD NCCF'!R733,'4.EUR NCCF'!R733,'5.GBP NCCF'!R733,'6.Other(Incld) NCCF'!R733)</f>
        <v>0</v>
      </c>
      <c r="S733" s="152">
        <f>SUM('2.CAD NCCF'!S733,'3.USD NCCF'!S733,'4.EUR NCCF'!S733,'5.GBP NCCF'!S733,'6.Other(Incld) NCCF'!S733)</f>
        <v>0</v>
      </c>
      <c r="T733" s="152">
        <f>SUM('2.CAD NCCF'!T733,'3.USD NCCF'!T733,'4.EUR NCCF'!T733,'5.GBP NCCF'!T733,'6.Other(Incld) NCCF'!T733)</f>
        <v>0</v>
      </c>
      <c r="U733" s="148">
        <f>SUM('2.CAD NCCF'!U733,'3.USD NCCF'!U733,'4.EUR NCCF'!U733,'5.GBP NCCF'!U733,'6.Other(Incld) NCCF'!U733)</f>
        <v>0</v>
      </c>
      <c r="V733" s="153">
        <f>SUM('2.CAD NCCF'!V733,'3.USD NCCF'!V733,'4.EUR NCCF'!V733,'5.GBP NCCF'!V733,'6.Other(Incld) NCCF'!V733)</f>
        <v>0</v>
      </c>
      <c r="W733" s="209">
        <f>SUM('2.CAD NCCF'!W733,'3.USD NCCF'!W733,'4.EUR NCCF'!W733,'5.GBP NCCF'!W733,'6.Other(Incld) NCCF'!W733)</f>
        <v>0</v>
      </c>
      <c r="Y733" s="326"/>
    </row>
    <row r="734" spans="2:25" outlineLevel="1" x14ac:dyDescent="0.25">
      <c r="B734" s="25"/>
      <c r="C734" s="23"/>
      <c r="D734" s="23"/>
      <c r="E734" s="24"/>
      <c r="F734" s="146" t="s">
        <v>53</v>
      </c>
      <c r="G734" s="160">
        <f>SUM('2.CAD NCCF'!G734,'3.USD NCCF'!G734,'4.EUR NCCF'!G734,'5.GBP NCCF'!G734,'6.Other(Incld) NCCF'!G734)</f>
        <v>0</v>
      </c>
      <c r="H734" s="208">
        <f>SUM('2.CAD NCCF'!H734,'3.USD NCCF'!H734,'4.EUR NCCF'!H734,'5.GBP NCCF'!H734,'6.Other(Incld) NCCF'!H734)</f>
        <v>0</v>
      </c>
      <c r="I734" s="149">
        <f>SUM('2.CAD NCCF'!I734,'3.USD NCCF'!I734,'4.EUR NCCF'!I734,'5.GBP NCCF'!I734,'6.Other(Incld) NCCF'!I734)</f>
        <v>0</v>
      </c>
      <c r="J734" s="149">
        <f>SUM('2.CAD NCCF'!J734,'3.USD NCCF'!J734,'4.EUR NCCF'!J734,'5.GBP NCCF'!J734,'6.Other(Incld) NCCF'!J734)</f>
        <v>0</v>
      </c>
      <c r="K734" s="150">
        <f>SUM('2.CAD NCCF'!K734,'3.USD NCCF'!K734,'4.EUR NCCF'!K734,'5.GBP NCCF'!K734,'6.Other(Incld) NCCF'!K734)</f>
        <v>0</v>
      </c>
      <c r="L734" s="166">
        <f>SUM('2.CAD NCCF'!L734,'3.USD NCCF'!L734,'4.EUR NCCF'!L734,'5.GBP NCCF'!L734,'6.Other(Incld) NCCF'!L734)</f>
        <v>0</v>
      </c>
      <c r="M734" s="152">
        <f>SUM('2.CAD NCCF'!M734,'3.USD NCCF'!M734,'4.EUR NCCF'!M734,'5.GBP NCCF'!M734,'6.Other(Incld) NCCF'!M734)</f>
        <v>0</v>
      </c>
      <c r="N734" s="152">
        <f>SUM('2.CAD NCCF'!N734,'3.USD NCCF'!N734,'4.EUR NCCF'!N734,'5.GBP NCCF'!N734,'6.Other(Incld) NCCF'!N734)</f>
        <v>0</v>
      </c>
      <c r="O734" s="152">
        <f>SUM('2.CAD NCCF'!O734,'3.USD NCCF'!O734,'4.EUR NCCF'!O734,'5.GBP NCCF'!O734,'6.Other(Incld) NCCF'!O734)</f>
        <v>0</v>
      </c>
      <c r="P734" s="152">
        <f>SUM('2.CAD NCCF'!P734,'3.USD NCCF'!P734,'4.EUR NCCF'!P734,'5.GBP NCCF'!P734,'6.Other(Incld) NCCF'!P734)</f>
        <v>0</v>
      </c>
      <c r="Q734" s="152">
        <f>SUM('2.CAD NCCF'!Q734,'3.USD NCCF'!Q734,'4.EUR NCCF'!Q734,'5.GBP NCCF'!Q734,'6.Other(Incld) NCCF'!Q734)</f>
        <v>0</v>
      </c>
      <c r="R734" s="152">
        <f>SUM('2.CAD NCCF'!R734,'3.USD NCCF'!R734,'4.EUR NCCF'!R734,'5.GBP NCCF'!R734,'6.Other(Incld) NCCF'!R734)</f>
        <v>0</v>
      </c>
      <c r="S734" s="152">
        <f>SUM('2.CAD NCCF'!S734,'3.USD NCCF'!S734,'4.EUR NCCF'!S734,'5.GBP NCCF'!S734,'6.Other(Incld) NCCF'!S734)</f>
        <v>0</v>
      </c>
      <c r="T734" s="152">
        <f>SUM('2.CAD NCCF'!T734,'3.USD NCCF'!T734,'4.EUR NCCF'!T734,'5.GBP NCCF'!T734,'6.Other(Incld) NCCF'!T734)</f>
        <v>0</v>
      </c>
      <c r="U734" s="148">
        <f>SUM('2.CAD NCCF'!U734,'3.USD NCCF'!U734,'4.EUR NCCF'!U734,'5.GBP NCCF'!U734,'6.Other(Incld) NCCF'!U734)</f>
        <v>0</v>
      </c>
      <c r="V734" s="153">
        <f>SUM('2.CAD NCCF'!V734,'3.USD NCCF'!V734,'4.EUR NCCF'!V734,'5.GBP NCCF'!V734,'6.Other(Incld) NCCF'!V734)</f>
        <v>0</v>
      </c>
      <c r="W734" s="209">
        <f>SUM('2.CAD NCCF'!W734,'3.USD NCCF'!W734,'4.EUR NCCF'!W734,'5.GBP NCCF'!W734,'6.Other(Incld) NCCF'!W734)</f>
        <v>0</v>
      </c>
      <c r="Y734" s="326"/>
    </row>
    <row r="735" spans="2:25" outlineLevel="1" x14ac:dyDescent="0.25">
      <c r="B735" s="25"/>
      <c r="C735" s="23"/>
      <c r="D735" s="23"/>
      <c r="E735" s="24"/>
      <c r="F735" s="146" t="s">
        <v>54</v>
      </c>
      <c r="G735" s="160">
        <f>SUM('2.CAD NCCF'!G735,'3.USD NCCF'!G735,'4.EUR NCCF'!G735,'5.GBP NCCF'!G735,'6.Other(Incld) NCCF'!G735)</f>
        <v>0</v>
      </c>
      <c r="H735" s="208">
        <f>SUM('2.CAD NCCF'!H735,'3.USD NCCF'!H735,'4.EUR NCCF'!H735,'5.GBP NCCF'!H735,'6.Other(Incld) NCCF'!H735)</f>
        <v>0</v>
      </c>
      <c r="I735" s="149">
        <f>SUM('2.CAD NCCF'!I735,'3.USD NCCF'!I735,'4.EUR NCCF'!I735,'5.GBP NCCF'!I735,'6.Other(Incld) NCCF'!I735)</f>
        <v>0</v>
      </c>
      <c r="J735" s="149">
        <f>SUM('2.CAD NCCF'!J735,'3.USD NCCF'!J735,'4.EUR NCCF'!J735,'5.GBP NCCF'!J735,'6.Other(Incld) NCCF'!J735)</f>
        <v>0</v>
      </c>
      <c r="K735" s="150">
        <f>SUM('2.CAD NCCF'!K735,'3.USD NCCF'!K735,'4.EUR NCCF'!K735,'5.GBP NCCF'!K735,'6.Other(Incld) NCCF'!K735)</f>
        <v>0</v>
      </c>
      <c r="L735" s="166">
        <f>SUM('2.CAD NCCF'!L735,'3.USD NCCF'!L735,'4.EUR NCCF'!L735,'5.GBP NCCF'!L735,'6.Other(Incld) NCCF'!L735)</f>
        <v>0</v>
      </c>
      <c r="M735" s="152">
        <f>SUM('2.CAD NCCF'!M735,'3.USD NCCF'!M735,'4.EUR NCCF'!M735,'5.GBP NCCF'!M735,'6.Other(Incld) NCCF'!M735)</f>
        <v>0</v>
      </c>
      <c r="N735" s="152">
        <f>SUM('2.CAD NCCF'!N735,'3.USD NCCF'!N735,'4.EUR NCCF'!N735,'5.GBP NCCF'!N735,'6.Other(Incld) NCCF'!N735)</f>
        <v>0</v>
      </c>
      <c r="O735" s="152">
        <f>SUM('2.CAD NCCF'!O735,'3.USD NCCF'!O735,'4.EUR NCCF'!O735,'5.GBP NCCF'!O735,'6.Other(Incld) NCCF'!O735)</f>
        <v>0</v>
      </c>
      <c r="P735" s="152">
        <f>SUM('2.CAD NCCF'!P735,'3.USD NCCF'!P735,'4.EUR NCCF'!P735,'5.GBP NCCF'!P735,'6.Other(Incld) NCCF'!P735)</f>
        <v>0</v>
      </c>
      <c r="Q735" s="152">
        <f>SUM('2.CAD NCCF'!Q735,'3.USD NCCF'!Q735,'4.EUR NCCF'!Q735,'5.GBP NCCF'!Q735,'6.Other(Incld) NCCF'!Q735)</f>
        <v>0</v>
      </c>
      <c r="R735" s="152">
        <f>SUM('2.CAD NCCF'!R735,'3.USD NCCF'!R735,'4.EUR NCCF'!R735,'5.GBP NCCF'!R735,'6.Other(Incld) NCCF'!R735)</f>
        <v>0</v>
      </c>
      <c r="S735" s="152">
        <f>SUM('2.CAD NCCF'!S735,'3.USD NCCF'!S735,'4.EUR NCCF'!S735,'5.GBP NCCF'!S735,'6.Other(Incld) NCCF'!S735)</f>
        <v>0</v>
      </c>
      <c r="T735" s="152">
        <f>SUM('2.CAD NCCF'!T735,'3.USD NCCF'!T735,'4.EUR NCCF'!T735,'5.GBP NCCF'!T735,'6.Other(Incld) NCCF'!T735)</f>
        <v>0</v>
      </c>
      <c r="U735" s="148">
        <f>SUM('2.CAD NCCF'!U735,'3.USD NCCF'!U735,'4.EUR NCCF'!U735,'5.GBP NCCF'!U735,'6.Other(Incld) NCCF'!U735)</f>
        <v>0</v>
      </c>
      <c r="V735" s="153">
        <f>SUM('2.CAD NCCF'!V735,'3.USD NCCF'!V735,'4.EUR NCCF'!V735,'5.GBP NCCF'!V735,'6.Other(Incld) NCCF'!V735)</f>
        <v>0</v>
      </c>
      <c r="W735" s="209">
        <f>SUM('2.CAD NCCF'!W735,'3.USD NCCF'!W735,'4.EUR NCCF'!W735,'5.GBP NCCF'!W735,'6.Other(Incld) NCCF'!W735)</f>
        <v>0</v>
      </c>
      <c r="Y735" s="326"/>
    </row>
    <row r="736" spans="2:25" outlineLevel="1" x14ac:dyDescent="0.25">
      <c r="B736" s="25"/>
      <c r="C736" s="23"/>
      <c r="D736" s="23"/>
      <c r="E736" s="24"/>
      <c r="F736" s="146" t="s">
        <v>55</v>
      </c>
      <c r="G736" s="160">
        <f>SUM('2.CAD NCCF'!G736,'3.USD NCCF'!G736,'4.EUR NCCF'!G736,'5.GBP NCCF'!G736,'6.Other(Incld) NCCF'!G736)</f>
        <v>0</v>
      </c>
      <c r="H736" s="208">
        <f>SUM('2.CAD NCCF'!H736,'3.USD NCCF'!H736,'4.EUR NCCF'!H736,'5.GBP NCCF'!H736,'6.Other(Incld) NCCF'!H736)</f>
        <v>0</v>
      </c>
      <c r="I736" s="149">
        <f>SUM('2.CAD NCCF'!I736,'3.USD NCCF'!I736,'4.EUR NCCF'!I736,'5.GBP NCCF'!I736,'6.Other(Incld) NCCF'!I736)</f>
        <v>0</v>
      </c>
      <c r="J736" s="149">
        <f>SUM('2.CAD NCCF'!J736,'3.USD NCCF'!J736,'4.EUR NCCF'!J736,'5.GBP NCCF'!J736,'6.Other(Incld) NCCF'!J736)</f>
        <v>0</v>
      </c>
      <c r="K736" s="150">
        <f>SUM('2.CAD NCCF'!K736,'3.USD NCCF'!K736,'4.EUR NCCF'!K736,'5.GBP NCCF'!K736,'6.Other(Incld) NCCF'!K736)</f>
        <v>0</v>
      </c>
      <c r="L736" s="166">
        <f>SUM('2.CAD NCCF'!L736,'3.USD NCCF'!L736,'4.EUR NCCF'!L736,'5.GBP NCCF'!L736,'6.Other(Incld) NCCF'!L736)</f>
        <v>0</v>
      </c>
      <c r="M736" s="152">
        <f>SUM('2.CAD NCCF'!M736,'3.USD NCCF'!M736,'4.EUR NCCF'!M736,'5.GBP NCCF'!M736,'6.Other(Incld) NCCF'!M736)</f>
        <v>0</v>
      </c>
      <c r="N736" s="152">
        <f>SUM('2.CAD NCCF'!N736,'3.USD NCCF'!N736,'4.EUR NCCF'!N736,'5.GBP NCCF'!N736,'6.Other(Incld) NCCF'!N736)</f>
        <v>0</v>
      </c>
      <c r="O736" s="152">
        <f>SUM('2.CAD NCCF'!O736,'3.USD NCCF'!O736,'4.EUR NCCF'!O736,'5.GBP NCCF'!O736,'6.Other(Incld) NCCF'!O736)</f>
        <v>0</v>
      </c>
      <c r="P736" s="152">
        <f>SUM('2.CAD NCCF'!P736,'3.USD NCCF'!P736,'4.EUR NCCF'!P736,'5.GBP NCCF'!P736,'6.Other(Incld) NCCF'!P736)</f>
        <v>0</v>
      </c>
      <c r="Q736" s="152">
        <f>SUM('2.CAD NCCF'!Q736,'3.USD NCCF'!Q736,'4.EUR NCCF'!Q736,'5.GBP NCCF'!Q736,'6.Other(Incld) NCCF'!Q736)</f>
        <v>0</v>
      </c>
      <c r="R736" s="152">
        <f>SUM('2.CAD NCCF'!R736,'3.USD NCCF'!R736,'4.EUR NCCF'!R736,'5.GBP NCCF'!R736,'6.Other(Incld) NCCF'!R736)</f>
        <v>0</v>
      </c>
      <c r="S736" s="152">
        <f>SUM('2.CAD NCCF'!S736,'3.USD NCCF'!S736,'4.EUR NCCF'!S736,'5.GBP NCCF'!S736,'6.Other(Incld) NCCF'!S736)</f>
        <v>0</v>
      </c>
      <c r="T736" s="152">
        <f>SUM('2.CAD NCCF'!T736,'3.USD NCCF'!T736,'4.EUR NCCF'!T736,'5.GBP NCCF'!T736,'6.Other(Incld) NCCF'!T736)</f>
        <v>0</v>
      </c>
      <c r="U736" s="148">
        <f>SUM('2.CAD NCCF'!U736,'3.USD NCCF'!U736,'4.EUR NCCF'!U736,'5.GBP NCCF'!U736,'6.Other(Incld) NCCF'!U736)</f>
        <v>0</v>
      </c>
      <c r="V736" s="153">
        <f>SUM('2.CAD NCCF'!V736,'3.USD NCCF'!V736,'4.EUR NCCF'!V736,'5.GBP NCCF'!V736,'6.Other(Incld) NCCF'!V736)</f>
        <v>0</v>
      </c>
      <c r="W736" s="209">
        <f>SUM('2.CAD NCCF'!W736,'3.USD NCCF'!W736,'4.EUR NCCF'!W736,'5.GBP NCCF'!W736,'6.Other(Incld) NCCF'!W736)</f>
        <v>0</v>
      </c>
      <c r="Y736" s="326"/>
    </row>
    <row r="737" spans="2:25" x14ac:dyDescent="0.25">
      <c r="B737" s="25"/>
      <c r="C737" s="23"/>
      <c r="D737" s="23"/>
      <c r="E737" s="24" t="s">
        <v>56</v>
      </c>
      <c r="F737" s="24"/>
      <c r="G737" s="68">
        <f t="shared" ref="G737:W737" si="163">SUBTOTAL(9,G738:G741)</f>
        <v>0</v>
      </c>
      <c r="H737" s="69">
        <f t="shared" si="163"/>
        <v>0</v>
      </c>
      <c r="I737" s="65">
        <f t="shared" si="163"/>
        <v>0</v>
      </c>
      <c r="J737" s="65">
        <f t="shared" si="163"/>
        <v>0</v>
      </c>
      <c r="K737" s="66">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29"/>
    </row>
    <row r="738" spans="2:25" outlineLevel="1" x14ac:dyDescent="0.25">
      <c r="B738" s="25"/>
      <c r="C738" s="23"/>
      <c r="D738" s="23"/>
      <c r="E738" s="24"/>
      <c r="F738" s="146" t="s">
        <v>57</v>
      </c>
      <c r="G738" s="160">
        <f>SUM('2.CAD NCCF'!G738,'3.USD NCCF'!G738,'4.EUR NCCF'!G738,'5.GBP NCCF'!G738,'6.Other(Incld) NCCF'!G738)</f>
        <v>0</v>
      </c>
      <c r="H738" s="208">
        <f>SUM('2.CAD NCCF'!H738,'3.USD NCCF'!H738,'4.EUR NCCF'!H738,'5.GBP NCCF'!H738,'6.Other(Incld) NCCF'!H738)</f>
        <v>0</v>
      </c>
      <c r="I738" s="149">
        <f>SUM('2.CAD NCCF'!I738,'3.USD NCCF'!I738,'4.EUR NCCF'!I738,'5.GBP NCCF'!I738,'6.Other(Incld) NCCF'!I738)</f>
        <v>0</v>
      </c>
      <c r="J738" s="149">
        <f>SUM('2.CAD NCCF'!J738,'3.USD NCCF'!J738,'4.EUR NCCF'!J738,'5.GBP NCCF'!J738,'6.Other(Incld) NCCF'!J738)</f>
        <v>0</v>
      </c>
      <c r="K738" s="150">
        <f>SUM('2.CAD NCCF'!K738,'3.USD NCCF'!K738,'4.EUR NCCF'!K738,'5.GBP NCCF'!K738,'6.Other(Incld) NCCF'!K738)</f>
        <v>0</v>
      </c>
      <c r="L738" s="166">
        <f>SUM('2.CAD NCCF'!L738,'3.USD NCCF'!L738,'4.EUR NCCF'!L738,'5.GBP NCCF'!L738,'6.Other(Incld) NCCF'!L738)</f>
        <v>0</v>
      </c>
      <c r="M738" s="152">
        <f>SUM('2.CAD NCCF'!M738,'3.USD NCCF'!M738,'4.EUR NCCF'!M738,'5.GBP NCCF'!M738,'6.Other(Incld) NCCF'!M738)</f>
        <v>0</v>
      </c>
      <c r="N738" s="152">
        <f>SUM('2.CAD NCCF'!N738,'3.USD NCCF'!N738,'4.EUR NCCF'!N738,'5.GBP NCCF'!N738,'6.Other(Incld) NCCF'!N738)</f>
        <v>0</v>
      </c>
      <c r="O738" s="152">
        <f>SUM('2.CAD NCCF'!O738,'3.USD NCCF'!O738,'4.EUR NCCF'!O738,'5.GBP NCCF'!O738,'6.Other(Incld) NCCF'!O738)</f>
        <v>0</v>
      </c>
      <c r="P738" s="152">
        <f>SUM('2.CAD NCCF'!P738,'3.USD NCCF'!P738,'4.EUR NCCF'!P738,'5.GBP NCCF'!P738,'6.Other(Incld) NCCF'!P738)</f>
        <v>0</v>
      </c>
      <c r="Q738" s="152">
        <f>SUM('2.CAD NCCF'!Q738,'3.USD NCCF'!Q738,'4.EUR NCCF'!Q738,'5.GBP NCCF'!Q738,'6.Other(Incld) NCCF'!Q738)</f>
        <v>0</v>
      </c>
      <c r="R738" s="152">
        <f>SUM('2.CAD NCCF'!R738,'3.USD NCCF'!R738,'4.EUR NCCF'!R738,'5.GBP NCCF'!R738,'6.Other(Incld) NCCF'!R738)</f>
        <v>0</v>
      </c>
      <c r="S738" s="152">
        <f>SUM('2.CAD NCCF'!S738,'3.USD NCCF'!S738,'4.EUR NCCF'!S738,'5.GBP NCCF'!S738,'6.Other(Incld) NCCF'!S738)</f>
        <v>0</v>
      </c>
      <c r="T738" s="152">
        <f>SUM('2.CAD NCCF'!T738,'3.USD NCCF'!T738,'4.EUR NCCF'!T738,'5.GBP NCCF'!T738,'6.Other(Incld) NCCF'!T738)</f>
        <v>0</v>
      </c>
      <c r="U738" s="148">
        <f>SUM('2.CAD NCCF'!U738,'3.USD NCCF'!U738,'4.EUR NCCF'!U738,'5.GBP NCCF'!U738,'6.Other(Incld) NCCF'!U738)</f>
        <v>0</v>
      </c>
      <c r="V738" s="153">
        <f>SUM('2.CAD NCCF'!V738,'3.USD NCCF'!V738,'4.EUR NCCF'!V738,'5.GBP NCCF'!V738,'6.Other(Incld) NCCF'!V738)</f>
        <v>0</v>
      </c>
      <c r="W738" s="209">
        <f>SUM('2.CAD NCCF'!W738,'3.USD NCCF'!W738,'4.EUR NCCF'!W738,'5.GBP NCCF'!W738,'6.Other(Incld) NCCF'!W738)</f>
        <v>0</v>
      </c>
      <c r="Y738" s="326"/>
    </row>
    <row r="739" spans="2:25" outlineLevel="1" x14ac:dyDescent="0.25">
      <c r="B739" s="25"/>
      <c r="C739" s="23"/>
      <c r="D739" s="23"/>
      <c r="E739" s="24"/>
      <c r="F739" s="146" t="s">
        <v>58</v>
      </c>
      <c r="G739" s="160">
        <f>SUM('2.CAD NCCF'!G739,'3.USD NCCF'!G739,'4.EUR NCCF'!G739,'5.GBP NCCF'!G739,'6.Other(Incld) NCCF'!G739)</f>
        <v>0</v>
      </c>
      <c r="H739" s="208">
        <f>SUM('2.CAD NCCF'!H739,'3.USD NCCF'!H739,'4.EUR NCCF'!H739,'5.GBP NCCF'!H739,'6.Other(Incld) NCCF'!H739)</f>
        <v>0</v>
      </c>
      <c r="I739" s="149">
        <f>SUM('2.CAD NCCF'!I739,'3.USD NCCF'!I739,'4.EUR NCCF'!I739,'5.GBP NCCF'!I739,'6.Other(Incld) NCCF'!I739)</f>
        <v>0</v>
      </c>
      <c r="J739" s="149">
        <f>SUM('2.CAD NCCF'!J739,'3.USD NCCF'!J739,'4.EUR NCCF'!J739,'5.GBP NCCF'!J739,'6.Other(Incld) NCCF'!J739)</f>
        <v>0</v>
      </c>
      <c r="K739" s="150">
        <f>SUM('2.CAD NCCF'!K739,'3.USD NCCF'!K739,'4.EUR NCCF'!K739,'5.GBP NCCF'!K739,'6.Other(Incld) NCCF'!K739)</f>
        <v>0</v>
      </c>
      <c r="L739" s="166">
        <f>SUM('2.CAD NCCF'!L739,'3.USD NCCF'!L739,'4.EUR NCCF'!L739,'5.GBP NCCF'!L739,'6.Other(Incld) NCCF'!L739)</f>
        <v>0</v>
      </c>
      <c r="M739" s="152">
        <f>SUM('2.CAD NCCF'!M739,'3.USD NCCF'!M739,'4.EUR NCCF'!M739,'5.GBP NCCF'!M739,'6.Other(Incld) NCCF'!M739)</f>
        <v>0</v>
      </c>
      <c r="N739" s="152">
        <f>SUM('2.CAD NCCF'!N739,'3.USD NCCF'!N739,'4.EUR NCCF'!N739,'5.GBP NCCF'!N739,'6.Other(Incld) NCCF'!N739)</f>
        <v>0</v>
      </c>
      <c r="O739" s="152">
        <f>SUM('2.CAD NCCF'!O739,'3.USD NCCF'!O739,'4.EUR NCCF'!O739,'5.GBP NCCF'!O739,'6.Other(Incld) NCCF'!O739)</f>
        <v>0</v>
      </c>
      <c r="P739" s="152">
        <f>SUM('2.CAD NCCF'!P739,'3.USD NCCF'!P739,'4.EUR NCCF'!P739,'5.GBP NCCF'!P739,'6.Other(Incld) NCCF'!P739)</f>
        <v>0</v>
      </c>
      <c r="Q739" s="152">
        <f>SUM('2.CAD NCCF'!Q739,'3.USD NCCF'!Q739,'4.EUR NCCF'!Q739,'5.GBP NCCF'!Q739,'6.Other(Incld) NCCF'!Q739)</f>
        <v>0</v>
      </c>
      <c r="R739" s="152">
        <f>SUM('2.CAD NCCF'!R739,'3.USD NCCF'!R739,'4.EUR NCCF'!R739,'5.GBP NCCF'!R739,'6.Other(Incld) NCCF'!R739)</f>
        <v>0</v>
      </c>
      <c r="S739" s="152">
        <f>SUM('2.CAD NCCF'!S739,'3.USD NCCF'!S739,'4.EUR NCCF'!S739,'5.GBP NCCF'!S739,'6.Other(Incld) NCCF'!S739)</f>
        <v>0</v>
      </c>
      <c r="T739" s="152">
        <f>SUM('2.CAD NCCF'!T739,'3.USD NCCF'!T739,'4.EUR NCCF'!T739,'5.GBP NCCF'!T739,'6.Other(Incld) NCCF'!T739)</f>
        <v>0</v>
      </c>
      <c r="U739" s="148">
        <f>SUM('2.CAD NCCF'!U739,'3.USD NCCF'!U739,'4.EUR NCCF'!U739,'5.GBP NCCF'!U739,'6.Other(Incld) NCCF'!U739)</f>
        <v>0</v>
      </c>
      <c r="V739" s="153">
        <f>SUM('2.CAD NCCF'!V739,'3.USD NCCF'!V739,'4.EUR NCCF'!V739,'5.GBP NCCF'!V739,'6.Other(Incld) NCCF'!V739)</f>
        <v>0</v>
      </c>
      <c r="W739" s="209">
        <f>SUM('2.CAD NCCF'!W739,'3.USD NCCF'!W739,'4.EUR NCCF'!W739,'5.GBP NCCF'!W739,'6.Other(Incld) NCCF'!W739)</f>
        <v>0</v>
      </c>
      <c r="Y739" s="326"/>
    </row>
    <row r="740" spans="2:25" outlineLevel="1" x14ac:dyDescent="0.25">
      <c r="B740" s="25"/>
      <c r="C740" s="23"/>
      <c r="D740" s="23"/>
      <c r="E740" s="24"/>
      <c r="F740" s="146" t="s">
        <v>59</v>
      </c>
      <c r="G740" s="160">
        <f>SUM('2.CAD NCCF'!G740,'3.USD NCCF'!G740,'4.EUR NCCF'!G740,'5.GBP NCCF'!G740,'6.Other(Incld) NCCF'!G740)</f>
        <v>0</v>
      </c>
      <c r="H740" s="208">
        <f>SUM('2.CAD NCCF'!H740,'3.USD NCCF'!H740,'4.EUR NCCF'!H740,'5.GBP NCCF'!H740,'6.Other(Incld) NCCF'!H740)</f>
        <v>0</v>
      </c>
      <c r="I740" s="149">
        <f>SUM('2.CAD NCCF'!I740,'3.USD NCCF'!I740,'4.EUR NCCF'!I740,'5.GBP NCCF'!I740,'6.Other(Incld) NCCF'!I740)</f>
        <v>0</v>
      </c>
      <c r="J740" s="149">
        <f>SUM('2.CAD NCCF'!J740,'3.USD NCCF'!J740,'4.EUR NCCF'!J740,'5.GBP NCCF'!J740,'6.Other(Incld) NCCF'!J740)</f>
        <v>0</v>
      </c>
      <c r="K740" s="150">
        <f>SUM('2.CAD NCCF'!K740,'3.USD NCCF'!K740,'4.EUR NCCF'!K740,'5.GBP NCCF'!K740,'6.Other(Incld) NCCF'!K740)</f>
        <v>0</v>
      </c>
      <c r="L740" s="166">
        <f>SUM('2.CAD NCCF'!L740,'3.USD NCCF'!L740,'4.EUR NCCF'!L740,'5.GBP NCCF'!L740,'6.Other(Incld) NCCF'!L740)</f>
        <v>0</v>
      </c>
      <c r="M740" s="152">
        <f>SUM('2.CAD NCCF'!M740,'3.USD NCCF'!M740,'4.EUR NCCF'!M740,'5.GBP NCCF'!M740,'6.Other(Incld) NCCF'!M740)</f>
        <v>0</v>
      </c>
      <c r="N740" s="152">
        <f>SUM('2.CAD NCCF'!N740,'3.USD NCCF'!N740,'4.EUR NCCF'!N740,'5.GBP NCCF'!N740,'6.Other(Incld) NCCF'!N740)</f>
        <v>0</v>
      </c>
      <c r="O740" s="152">
        <f>SUM('2.CAD NCCF'!O740,'3.USD NCCF'!O740,'4.EUR NCCF'!O740,'5.GBP NCCF'!O740,'6.Other(Incld) NCCF'!O740)</f>
        <v>0</v>
      </c>
      <c r="P740" s="152">
        <f>SUM('2.CAD NCCF'!P740,'3.USD NCCF'!P740,'4.EUR NCCF'!P740,'5.GBP NCCF'!P740,'6.Other(Incld) NCCF'!P740)</f>
        <v>0</v>
      </c>
      <c r="Q740" s="152">
        <f>SUM('2.CAD NCCF'!Q740,'3.USD NCCF'!Q740,'4.EUR NCCF'!Q740,'5.GBP NCCF'!Q740,'6.Other(Incld) NCCF'!Q740)</f>
        <v>0</v>
      </c>
      <c r="R740" s="152">
        <f>SUM('2.CAD NCCF'!R740,'3.USD NCCF'!R740,'4.EUR NCCF'!R740,'5.GBP NCCF'!R740,'6.Other(Incld) NCCF'!R740)</f>
        <v>0</v>
      </c>
      <c r="S740" s="152">
        <f>SUM('2.CAD NCCF'!S740,'3.USD NCCF'!S740,'4.EUR NCCF'!S740,'5.GBP NCCF'!S740,'6.Other(Incld) NCCF'!S740)</f>
        <v>0</v>
      </c>
      <c r="T740" s="152">
        <f>SUM('2.CAD NCCF'!T740,'3.USD NCCF'!T740,'4.EUR NCCF'!T740,'5.GBP NCCF'!T740,'6.Other(Incld) NCCF'!T740)</f>
        <v>0</v>
      </c>
      <c r="U740" s="148">
        <f>SUM('2.CAD NCCF'!U740,'3.USD NCCF'!U740,'4.EUR NCCF'!U740,'5.GBP NCCF'!U740,'6.Other(Incld) NCCF'!U740)</f>
        <v>0</v>
      </c>
      <c r="V740" s="153">
        <f>SUM('2.CAD NCCF'!V740,'3.USD NCCF'!V740,'4.EUR NCCF'!V740,'5.GBP NCCF'!V740,'6.Other(Incld) NCCF'!V740)</f>
        <v>0</v>
      </c>
      <c r="W740" s="209">
        <f>SUM('2.CAD NCCF'!W740,'3.USD NCCF'!W740,'4.EUR NCCF'!W740,'5.GBP NCCF'!W740,'6.Other(Incld) NCCF'!W740)</f>
        <v>0</v>
      </c>
      <c r="Y740" s="326"/>
    </row>
    <row r="741" spans="2:25" outlineLevel="1" x14ac:dyDescent="0.25">
      <c r="B741" s="25"/>
      <c r="C741" s="23"/>
      <c r="D741" s="23"/>
      <c r="E741" s="24"/>
      <c r="F741" s="146" t="s">
        <v>60</v>
      </c>
      <c r="G741" s="160">
        <f>SUM('2.CAD NCCF'!G741,'3.USD NCCF'!G741,'4.EUR NCCF'!G741,'5.GBP NCCF'!G741,'6.Other(Incld) NCCF'!G741)</f>
        <v>0</v>
      </c>
      <c r="H741" s="208">
        <f>SUM('2.CAD NCCF'!H741,'3.USD NCCF'!H741,'4.EUR NCCF'!H741,'5.GBP NCCF'!H741,'6.Other(Incld) NCCF'!H741)</f>
        <v>0</v>
      </c>
      <c r="I741" s="149">
        <f>SUM('2.CAD NCCF'!I741,'3.USD NCCF'!I741,'4.EUR NCCF'!I741,'5.GBP NCCF'!I741,'6.Other(Incld) NCCF'!I741)</f>
        <v>0</v>
      </c>
      <c r="J741" s="149">
        <f>SUM('2.CAD NCCF'!J741,'3.USD NCCF'!J741,'4.EUR NCCF'!J741,'5.GBP NCCF'!J741,'6.Other(Incld) NCCF'!J741)</f>
        <v>0</v>
      </c>
      <c r="K741" s="150">
        <f>SUM('2.CAD NCCF'!K741,'3.USD NCCF'!K741,'4.EUR NCCF'!K741,'5.GBP NCCF'!K741,'6.Other(Incld) NCCF'!K741)</f>
        <v>0</v>
      </c>
      <c r="L741" s="166">
        <f>SUM('2.CAD NCCF'!L741,'3.USD NCCF'!L741,'4.EUR NCCF'!L741,'5.GBP NCCF'!L741,'6.Other(Incld) NCCF'!L741)</f>
        <v>0</v>
      </c>
      <c r="M741" s="152">
        <f>SUM('2.CAD NCCF'!M741,'3.USD NCCF'!M741,'4.EUR NCCF'!M741,'5.GBP NCCF'!M741,'6.Other(Incld) NCCF'!M741)</f>
        <v>0</v>
      </c>
      <c r="N741" s="152">
        <f>SUM('2.CAD NCCF'!N741,'3.USD NCCF'!N741,'4.EUR NCCF'!N741,'5.GBP NCCF'!N741,'6.Other(Incld) NCCF'!N741)</f>
        <v>0</v>
      </c>
      <c r="O741" s="152">
        <f>SUM('2.CAD NCCF'!O741,'3.USD NCCF'!O741,'4.EUR NCCF'!O741,'5.GBP NCCF'!O741,'6.Other(Incld) NCCF'!O741)</f>
        <v>0</v>
      </c>
      <c r="P741" s="152">
        <f>SUM('2.CAD NCCF'!P741,'3.USD NCCF'!P741,'4.EUR NCCF'!P741,'5.GBP NCCF'!P741,'6.Other(Incld) NCCF'!P741)</f>
        <v>0</v>
      </c>
      <c r="Q741" s="152">
        <f>SUM('2.CAD NCCF'!Q741,'3.USD NCCF'!Q741,'4.EUR NCCF'!Q741,'5.GBP NCCF'!Q741,'6.Other(Incld) NCCF'!Q741)</f>
        <v>0</v>
      </c>
      <c r="R741" s="152">
        <f>SUM('2.CAD NCCF'!R741,'3.USD NCCF'!R741,'4.EUR NCCF'!R741,'5.GBP NCCF'!R741,'6.Other(Incld) NCCF'!R741)</f>
        <v>0</v>
      </c>
      <c r="S741" s="152">
        <f>SUM('2.CAD NCCF'!S741,'3.USD NCCF'!S741,'4.EUR NCCF'!S741,'5.GBP NCCF'!S741,'6.Other(Incld) NCCF'!S741)</f>
        <v>0</v>
      </c>
      <c r="T741" s="152">
        <f>SUM('2.CAD NCCF'!T741,'3.USD NCCF'!T741,'4.EUR NCCF'!T741,'5.GBP NCCF'!T741,'6.Other(Incld) NCCF'!T741)</f>
        <v>0</v>
      </c>
      <c r="U741" s="148">
        <f>SUM('2.CAD NCCF'!U741,'3.USD NCCF'!U741,'4.EUR NCCF'!U741,'5.GBP NCCF'!U741,'6.Other(Incld) NCCF'!U741)</f>
        <v>0</v>
      </c>
      <c r="V741" s="153">
        <f>SUM('2.CAD NCCF'!V741,'3.USD NCCF'!V741,'4.EUR NCCF'!V741,'5.GBP NCCF'!V741,'6.Other(Incld) NCCF'!V741)</f>
        <v>0</v>
      </c>
      <c r="W741" s="209">
        <f>SUM('2.CAD NCCF'!W741,'3.USD NCCF'!W741,'4.EUR NCCF'!W741,'5.GBP NCCF'!W741,'6.Other(Incld) NCCF'!W741)</f>
        <v>0</v>
      </c>
      <c r="Y741" s="326"/>
    </row>
    <row r="742" spans="2:25" x14ac:dyDescent="0.25">
      <c r="B742" s="25"/>
      <c r="C742" s="23"/>
      <c r="D742" s="23"/>
      <c r="E742" s="24" t="s">
        <v>61</v>
      </c>
      <c r="F742" s="24"/>
      <c r="G742" s="68">
        <f t="shared" ref="G742:W742" si="164">SUBTOTAL(9,G743:G746)</f>
        <v>0</v>
      </c>
      <c r="H742" s="69">
        <f t="shared" si="164"/>
        <v>0</v>
      </c>
      <c r="I742" s="65">
        <f t="shared" si="164"/>
        <v>0</v>
      </c>
      <c r="J742" s="65">
        <f t="shared" si="164"/>
        <v>0</v>
      </c>
      <c r="K742" s="66">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29"/>
    </row>
    <row r="743" spans="2:25" outlineLevel="1" x14ac:dyDescent="0.25">
      <c r="B743" s="25"/>
      <c r="C743" s="23"/>
      <c r="D743" s="23"/>
      <c r="E743" s="24"/>
      <c r="F743" s="146" t="s">
        <v>62</v>
      </c>
      <c r="G743" s="160">
        <f>SUM('2.CAD NCCF'!G743,'3.USD NCCF'!G743,'4.EUR NCCF'!G743,'5.GBP NCCF'!G743,'6.Other(Incld) NCCF'!G743)</f>
        <v>0</v>
      </c>
      <c r="H743" s="208">
        <f>SUM('2.CAD NCCF'!H743,'3.USD NCCF'!H743,'4.EUR NCCF'!H743,'5.GBP NCCF'!H743,'6.Other(Incld) NCCF'!H743)</f>
        <v>0</v>
      </c>
      <c r="I743" s="149">
        <f>SUM('2.CAD NCCF'!I743,'3.USD NCCF'!I743,'4.EUR NCCF'!I743,'5.GBP NCCF'!I743,'6.Other(Incld) NCCF'!I743)</f>
        <v>0</v>
      </c>
      <c r="J743" s="149">
        <f>SUM('2.CAD NCCF'!J743,'3.USD NCCF'!J743,'4.EUR NCCF'!J743,'5.GBP NCCF'!J743,'6.Other(Incld) NCCF'!J743)</f>
        <v>0</v>
      </c>
      <c r="K743" s="150">
        <f>SUM('2.CAD NCCF'!K743,'3.USD NCCF'!K743,'4.EUR NCCF'!K743,'5.GBP NCCF'!K743,'6.Other(Incld) NCCF'!K743)</f>
        <v>0</v>
      </c>
      <c r="L743" s="166">
        <f>SUM('2.CAD NCCF'!L743,'3.USD NCCF'!L743,'4.EUR NCCF'!L743,'5.GBP NCCF'!L743,'6.Other(Incld) NCCF'!L743)</f>
        <v>0</v>
      </c>
      <c r="M743" s="152">
        <f>SUM('2.CAD NCCF'!M743,'3.USD NCCF'!M743,'4.EUR NCCF'!M743,'5.GBP NCCF'!M743,'6.Other(Incld) NCCF'!M743)</f>
        <v>0</v>
      </c>
      <c r="N743" s="152">
        <f>SUM('2.CAD NCCF'!N743,'3.USD NCCF'!N743,'4.EUR NCCF'!N743,'5.GBP NCCF'!N743,'6.Other(Incld) NCCF'!N743)</f>
        <v>0</v>
      </c>
      <c r="O743" s="152">
        <f>SUM('2.CAD NCCF'!O743,'3.USD NCCF'!O743,'4.EUR NCCF'!O743,'5.GBP NCCF'!O743,'6.Other(Incld) NCCF'!O743)</f>
        <v>0</v>
      </c>
      <c r="P743" s="152">
        <f>SUM('2.CAD NCCF'!P743,'3.USD NCCF'!P743,'4.EUR NCCF'!P743,'5.GBP NCCF'!P743,'6.Other(Incld) NCCF'!P743)</f>
        <v>0</v>
      </c>
      <c r="Q743" s="152">
        <f>SUM('2.CAD NCCF'!Q743,'3.USD NCCF'!Q743,'4.EUR NCCF'!Q743,'5.GBP NCCF'!Q743,'6.Other(Incld) NCCF'!Q743)</f>
        <v>0</v>
      </c>
      <c r="R743" s="152">
        <f>SUM('2.CAD NCCF'!R743,'3.USD NCCF'!R743,'4.EUR NCCF'!R743,'5.GBP NCCF'!R743,'6.Other(Incld) NCCF'!R743)</f>
        <v>0</v>
      </c>
      <c r="S743" s="152">
        <f>SUM('2.CAD NCCF'!S743,'3.USD NCCF'!S743,'4.EUR NCCF'!S743,'5.GBP NCCF'!S743,'6.Other(Incld) NCCF'!S743)</f>
        <v>0</v>
      </c>
      <c r="T743" s="152">
        <f>SUM('2.CAD NCCF'!T743,'3.USD NCCF'!T743,'4.EUR NCCF'!T743,'5.GBP NCCF'!T743,'6.Other(Incld) NCCF'!T743)</f>
        <v>0</v>
      </c>
      <c r="U743" s="148">
        <f>SUM('2.CAD NCCF'!U743,'3.USD NCCF'!U743,'4.EUR NCCF'!U743,'5.GBP NCCF'!U743,'6.Other(Incld) NCCF'!U743)</f>
        <v>0</v>
      </c>
      <c r="V743" s="153">
        <f>SUM('2.CAD NCCF'!V743,'3.USD NCCF'!V743,'4.EUR NCCF'!V743,'5.GBP NCCF'!V743,'6.Other(Incld) NCCF'!V743)</f>
        <v>0</v>
      </c>
      <c r="W743" s="209">
        <f>SUM('2.CAD NCCF'!W743,'3.USD NCCF'!W743,'4.EUR NCCF'!W743,'5.GBP NCCF'!W743,'6.Other(Incld) NCCF'!W743)</f>
        <v>0</v>
      </c>
      <c r="Y743" s="326"/>
    </row>
    <row r="744" spans="2:25" outlineLevel="1" x14ac:dyDescent="0.25">
      <c r="B744" s="25"/>
      <c r="C744" s="23"/>
      <c r="D744" s="23"/>
      <c r="E744" s="24"/>
      <c r="F744" s="146" t="s">
        <v>63</v>
      </c>
      <c r="G744" s="160">
        <f>SUM('2.CAD NCCF'!G744,'3.USD NCCF'!G744,'4.EUR NCCF'!G744,'5.GBP NCCF'!G744,'6.Other(Incld) NCCF'!G744)</f>
        <v>0</v>
      </c>
      <c r="H744" s="208">
        <f>SUM('2.CAD NCCF'!H744,'3.USD NCCF'!H744,'4.EUR NCCF'!H744,'5.GBP NCCF'!H744,'6.Other(Incld) NCCF'!H744)</f>
        <v>0</v>
      </c>
      <c r="I744" s="149">
        <f>SUM('2.CAD NCCF'!I744,'3.USD NCCF'!I744,'4.EUR NCCF'!I744,'5.GBP NCCF'!I744,'6.Other(Incld) NCCF'!I744)</f>
        <v>0</v>
      </c>
      <c r="J744" s="149">
        <f>SUM('2.CAD NCCF'!J744,'3.USD NCCF'!J744,'4.EUR NCCF'!J744,'5.GBP NCCF'!J744,'6.Other(Incld) NCCF'!J744)</f>
        <v>0</v>
      </c>
      <c r="K744" s="150">
        <f>SUM('2.CAD NCCF'!K744,'3.USD NCCF'!K744,'4.EUR NCCF'!K744,'5.GBP NCCF'!K744,'6.Other(Incld) NCCF'!K744)</f>
        <v>0</v>
      </c>
      <c r="L744" s="166">
        <f>SUM('2.CAD NCCF'!L744,'3.USD NCCF'!L744,'4.EUR NCCF'!L744,'5.GBP NCCF'!L744,'6.Other(Incld) NCCF'!L744)</f>
        <v>0</v>
      </c>
      <c r="M744" s="152">
        <f>SUM('2.CAD NCCF'!M744,'3.USD NCCF'!M744,'4.EUR NCCF'!M744,'5.GBP NCCF'!M744,'6.Other(Incld) NCCF'!M744)</f>
        <v>0</v>
      </c>
      <c r="N744" s="152">
        <f>SUM('2.CAD NCCF'!N744,'3.USD NCCF'!N744,'4.EUR NCCF'!N744,'5.GBP NCCF'!N744,'6.Other(Incld) NCCF'!N744)</f>
        <v>0</v>
      </c>
      <c r="O744" s="152">
        <f>SUM('2.CAD NCCF'!O744,'3.USD NCCF'!O744,'4.EUR NCCF'!O744,'5.GBP NCCF'!O744,'6.Other(Incld) NCCF'!O744)</f>
        <v>0</v>
      </c>
      <c r="P744" s="152">
        <f>SUM('2.CAD NCCF'!P744,'3.USD NCCF'!P744,'4.EUR NCCF'!P744,'5.GBP NCCF'!P744,'6.Other(Incld) NCCF'!P744)</f>
        <v>0</v>
      </c>
      <c r="Q744" s="152">
        <f>SUM('2.CAD NCCF'!Q744,'3.USD NCCF'!Q744,'4.EUR NCCF'!Q744,'5.GBP NCCF'!Q744,'6.Other(Incld) NCCF'!Q744)</f>
        <v>0</v>
      </c>
      <c r="R744" s="152">
        <f>SUM('2.CAD NCCF'!R744,'3.USD NCCF'!R744,'4.EUR NCCF'!R744,'5.GBP NCCF'!R744,'6.Other(Incld) NCCF'!R744)</f>
        <v>0</v>
      </c>
      <c r="S744" s="152">
        <f>SUM('2.CAD NCCF'!S744,'3.USD NCCF'!S744,'4.EUR NCCF'!S744,'5.GBP NCCF'!S744,'6.Other(Incld) NCCF'!S744)</f>
        <v>0</v>
      </c>
      <c r="T744" s="152">
        <f>SUM('2.CAD NCCF'!T744,'3.USD NCCF'!T744,'4.EUR NCCF'!T744,'5.GBP NCCF'!T744,'6.Other(Incld) NCCF'!T744)</f>
        <v>0</v>
      </c>
      <c r="U744" s="148">
        <f>SUM('2.CAD NCCF'!U744,'3.USD NCCF'!U744,'4.EUR NCCF'!U744,'5.GBP NCCF'!U744,'6.Other(Incld) NCCF'!U744)</f>
        <v>0</v>
      </c>
      <c r="V744" s="153">
        <f>SUM('2.CAD NCCF'!V744,'3.USD NCCF'!V744,'4.EUR NCCF'!V744,'5.GBP NCCF'!V744,'6.Other(Incld) NCCF'!V744)</f>
        <v>0</v>
      </c>
      <c r="W744" s="209">
        <f>SUM('2.CAD NCCF'!W744,'3.USD NCCF'!W744,'4.EUR NCCF'!W744,'5.GBP NCCF'!W744,'6.Other(Incld) NCCF'!W744)</f>
        <v>0</v>
      </c>
      <c r="Y744" s="326"/>
    </row>
    <row r="745" spans="2:25" outlineLevel="1" x14ac:dyDescent="0.25">
      <c r="B745" s="25"/>
      <c r="C745" s="23"/>
      <c r="D745" s="23"/>
      <c r="E745" s="24"/>
      <c r="F745" s="146" t="s">
        <v>64</v>
      </c>
      <c r="G745" s="160">
        <f>SUM('2.CAD NCCF'!G745,'3.USD NCCF'!G745,'4.EUR NCCF'!G745,'5.GBP NCCF'!G745,'6.Other(Incld) NCCF'!G745)</f>
        <v>0</v>
      </c>
      <c r="H745" s="208">
        <f>SUM('2.CAD NCCF'!H745,'3.USD NCCF'!H745,'4.EUR NCCF'!H745,'5.GBP NCCF'!H745,'6.Other(Incld) NCCF'!H745)</f>
        <v>0</v>
      </c>
      <c r="I745" s="149">
        <f>SUM('2.CAD NCCF'!I745,'3.USD NCCF'!I745,'4.EUR NCCF'!I745,'5.GBP NCCF'!I745,'6.Other(Incld) NCCF'!I745)</f>
        <v>0</v>
      </c>
      <c r="J745" s="149">
        <f>SUM('2.CAD NCCF'!J745,'3.USD NCCF'!J745,'4.EUR NCCF'!J745,'5.GBP NCCF'!J745,'6.Other(Incld) NCCF'!J745)</f>
        <v>0</v>
      </c>
      <c r="K745" s="150">
        <f>SUM('2.CAD NCCF'!K745,'3.USD NCCF'!K745,'4.EUR NCCF'!K745,'5.GBP NCCF'!K745,'6.Other(Incld) NCCF'!K745)</f>
        <v>0</v>
      </c>
      <c r="L745" s="166">
        <f>SUM('2.CAD NCCF'!L745,'3.USD NCCF'!L745,'4.EUR NCCF'!L745,'5.GBP NCCF'!L745,'6.Other(Incld) NCCF'!L745)</f>
        <v>0</v>
      </c>
      <c r="M745" s="152">
        <f>SUM('2.CAD NCCF'!M745,'3.USD NCCF'!M745,'4.EUR NCCF'!M745,'5.GBP NCCF'!M745,'6.Other(Incld) NCCF'!M745)</f>
        <v>0</v>
      </c>
      <c r="N745" s="152">
        <f>SUM('2.CAD NCCF'!N745,'3.USD NCCF'!N745,'4.EUR NCCF'!N745,'5.GBP NCCF'!N745,'6.Other(Incld) NCCF'!N745)</f>
        <v>0</v>
      </c>
      <c r="O745" s="152">
        <f>SUM('2.CAD NCCF'!O745,'3.USD NCCF'!O745,'4.EUR NCCF'!O745,'5.GBP NCCF'!O745,'6.Other(Incld) NCCF'!O745)</f>
        <v>0</v>
      </c>
      <c r="P745" s="152">
        <f>SUM('2.CAD NCCF'!P745,'3.USD NCCF'!P745,'4.EUR NCCF'!P745,'5.GBP NCCF'!P745,'6.Other(Incld) NCCF'!P745)</f>
        <v>0</v>
      </c>
      <c r="Q745" s="152">
        <f>SUM('2.CAD NCCF'!Q745,'3.USD NCCF'!Q745,'4.EUR NCCF'!Q745,'5.GBP NCCF'!Q745,'6.Other(Incld) NCCF'!Q745)</f>
        <v>0</v>
      </c>
      <c r="R745" s="152">
        <f>SUM('2.CAD NCCF'!R745,'3.USD NCCF'!R745,'4.EUR NCCF'!R745,'5.GBP NCCF'!R745,'6.Other(Incld) NCCF'!R745)</f>
        <v>0</v>
      </c>
      <c r="S745" s="152">
        <f>SUM('2.CAD NCCF'!S745,'3.USD NCCF'!S745,'4.EUR NCCF'!S745,'5.GBP NCCF'!S745,'6.Other(Incld) NCCF'!S745)</f>
        <v>0</v>
      </c>
      <c r="T745" s="152">
        <f>SUM('2.CAD NCCF'!T745,'3.USD NCCF'!T745,'4.EUR NCCF'!T745,'5.GBP NCCF'!T745,'6.Other(Incld) NCCF'!T745)</f>
        <v>0</v>
      </c>
      <c r="U745" s="148">
        <f>SUM('2.CAD NCCF'!U745,'3.USD NCCF'!U745,'4.EUR NCCF'!U745,'5.GBP NCCF'!U745,'6.Other(Incld) NCCF'!U745)</f>
        <v>0</v>
      </c>
      <c r="V745" s="153">
        <f>SUM('2.CAD NCCF'!V745,'3.USD NCCF'!V745,'4.EUR NCCF'!V745,'5.GBP NCCF'!V745,'6.Other(Incld) NCCF'!V745)</f>
        <v>0</v>
      </c>
      <c r="W745" s="209">
        <f>SUM('2.CAD NCCF'!W745,'3.USD NCCF'!W745,'4.EUR NCCF'!W745,'5.GBP NCCF'!W745,'6.Other(Incld) NCCF'!W745)</f>
        <v>0</v>
      </c>
      <c r="Y745" s="326"/>
    </row>
    <row r="746" spans="2:25" outlineLevel="1" x14ac:dyDescent="0.25">
      <c r="B746" s="25"/>
      <c r="C746" s="23"/>
      <c r="D746" s="23"/>
      <c r="E746" s="24"/>
      <c r="F746" s="146" t="s">
        <v>65</v>
      </c>
      <c r="G746" s="160">
        <f>SUM('2.CAD NCCF'!G746,'3.USD NCCF'!G746,'4.EUR NCCF'!G746,'5.GBP NCCF'!G746,'6.Other(Incld) NCCF'!G746)</f>
        <v>0</v>
      </c>
      <c r="H746" s="208">
        <f>SUM('2.CAD NCCF'!H746,'3.USD NCCF'!H746,'4.EUR NCCF'!H746,'5.GBP NCCF'!H746,'6.Other(Incld) NCCF'!H746)</f>
        <v>0</v>
      </c>
      <c r="I746" s="149">
        <f>SUM('2.CAD NCCF'!I746,'3.USD NCCF'!I746,'4.EUR NCCF'!I746,'5.GBP NCCF'!I746,'6.Other(Incld) NCCF'!I746)</f>
        <v>0</v>
      </c>
      <c r="J746" s="149">
        <f>SUM('2.CAD NCCF'!J746,'3.USD NCCF'!J746,'4.EUR NCCF'!J746,'5.GBP NCCF'!J746,'6.Other(Incld) NCCF'!J746)</f>
        <v>0</v>
      </c>
      <c r="K746" s="150">
        <f>SUM('2.CAD NCCF'!K746,'3.USD NCCF'!K746,'4.EUR NCCF'!K746,'5.GBP NCCF'!K746,'6.Other(Incld) NCCF'!K746)</f>
        <v>0</v>
      </c>
      <c r="L746" s="166">
        <f>SUM('2.CAD NCCF'!L746,'3.USD NCCF'!L746,'4.EUR NCCF'!L746,'5.GBP NCCF'!L746,'6.Other(Incld) NCCF'!L746)</f>
        <v>0</v>
      </c>
      <c r="M746" s="152">
        <f>SUM('2.CAD NCCF'!M746,'3.USD NCCF'!M746,'4.EUR NCCF'!M746,'5.GBP NCCF'!M746,'6.Other(Incld) NCCF'!M746)</f>
        <v>0</v>
      </c>
      <c r="N746" s="152">
        <f>SUM('2.CAD NCCF'!N746,'3.USD NCCF'!N746,'4.EUR NCCF'!N746,'5.GBP NCCF'!N746,'6.Other(Incld) NCCF'!N746)</f>
        <v>0</v>
      </c>
      <c r="O746" s="152">
        <f>SUM('2.CAD NCCF'!O746,'3.USD NCCF'!O746,'4.EUR NCCF'!O746,'5.GBP NCCF'!O746,'6.Other(Incld) NCCF'!O746)</f>
        <v>0</v>
      </c>
      <c r="P746" s="152">
        <f>SUM('2.CAD NCCF'!P746,'3.USD NCCF'!P746,'4.EUR NCCF'!P746,'5.GBP NCCF'!P746,'6.Other(Incld) NCCF'!P746)</f>
        <v>0</v>
      </c>
      <c r="Q746" s="152">
        <f>SUM('2.CAD NCCF'!Q746,'3.USD NCCF'!Q746,'4.EUR NCCF'!Q746,'5.GBP NCCF'!Q746,'6.Other(Incld) NCCF'!Q746)</f>
        <v>0</v>
      </c>
      <c r="R746" s="152">
        <f>SUM('2.CAD NCCF'!R746,'3.USD NCCF'!R746,'4.EUR NCCF'!R746,'5.GBP NCCF'!R746,'6.Other(Incld) NCCF'!R746)</f>
        <v>0</v>
      </c>
      <c r="S746" s="152">
        <f>SUM('2.CAD NCCF'!S746,'3.USD NCCF'!S746,'4.EUR NCCF'!S746,'5.GBP NCCF'!S746,'6.Other(Incld) NCCF'!S746)</f>
        <v>0</v>
      </c>
      <c r="T746" s="152">
        <f>SUM('2.CAD NCCF'!T746,'3.USD NCCF'!T746,'4.EUR NCCF'!T746,'5.GBP NCCF'!T746,'6.Other(Incld) NCCF'!T746)</f>
        <v>0</v>
      </c>
      <c r="U746" s="148">
        <f>SUM('2.CAD NCCF'!U746,'3.USD NCCF'!U746,'4.EUR NCCF'!U746,'5.GBP NCCF'!U746,'6.Other(Incld) NCCF'!U746)</f>
        <v>0</v>
      </c>
      <c r="V746" s="153">
        <f>SUM('2.CAD NCCF'!V746,'3.USD NCCF'!V746,'4.EUR NCCF'!V746,'5.GBP NCCF'!V746,'6.Other(Incld) NCCF'!V746)</f>
        <v>0</v>
      </c>
      <c r="W746" s="209">
        <f>SUM('2.CAD NCCF'!W746,'3.USD NCCF'!W746,'4.EUR NCCF'!W746,'5.GBP NCCF'!W746,'6.Other(Incld) NCCF'!W746)</f>
        <v>0</v>
      </c>
      <c r="Y746" s="326"/>
    </row>
    <row r="747" spans="2:25" x14ac:dyDescent="0.25">
      <c r="B747" s="25"/>
      <c r="C747" s="23"/>
      <c r="D747" s="23" t="s">
        <v>66</v>
      </c>
      <c r="E747" s="24"/>
      <c r="F747" s="24"/>
      <c r="G747" s="68"/>
      <c r="H747" s="69"/>
      <c r="I747" s="65"/>
      <c r="J747" s="65"/>
      <c r="K747" s="65"/>
      <c r="L747" s="51"/>
      <c r="M747" s="34"/>
      <c r="N747" s="34"/>
      <c r="O747" s="34"/>
      <c r="P747" s="34"/>
      <c r="Q747" s="34"/>
      <c r="R747" s="34"/>
      <c r="S747" s="34"/>
      <c r="T747" s="34"/>
      <c r="U747" s="34"/>
      <c r="V747" s="37"/>
      <c r="W747" s="37"/>
      <c r="Y747" s="522"/>
    </row>
    <row r="748" spans="2:25" x14ac:dyDescent="0.25">
      <c r="B748" s="25"/>
      <c r="C748" s="23"/>
      <c r="D748" s="23"/>
      <c r="E748" s="63" t="s">
        <v>67</v>
      </c>
      <c r="F748" s="24"/>
      <c r="G748" s="68">
        <f t="shared" ref="G748:W748" si="165">SUBTOTAL(9,G749:G751)</f>
        <v>0</v>
      </c>
      <c r="H748" s="69">
        <f t="shared" si="165"/>
        <v>0</v>
      </c>
      <c r="I748" s="65">
        <f t="shared" si="165"/>
        <v>0</v>
      </c>
      <c r="J748" s="65">
        <f t="shared" si="165"/>
        <v>0</v>
      </c>
      <c r="K748" s="66">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21"/>
    </row>
    <row r="749" spans="2:25" outlineLevel="1" x14ac:dyDescent="0.25">
      <c r="B749" s="25"/>
      <c r="C749" s="23"/>
      <c r="D749" s="23"/>
      <c r="E749" s="63"/>
      <c r="F749" s="146" t="s">
        <v>68</v>
      </c>
      <c r="G749" s="160">
        <f>SUM('2.CAD NCCF'!G749,'3.USD NCCF'!G749,'4.EUR NCCF'!G749,'5.GBP NCCF'!G749,'6.Other(Incld) NCCF'!G749)</f>
        <v>0</v>
      </c>
      <c r="H749" s="208">
        <f>SUM('2.CAD NCCF'!H749,'3.USD NCCF'!H749,'4.EUR NCCF'!H749,'5.GBP NCCF'!H749,'6.Other(Incld) NCCF'!H749)</f>
        <v>0</v>
      </c>
      <c r="I749" s="149">
        <f>SUM('2.CAD NCCF'!I749,'3.USD NCCF'!I749,'4.EUR NCCF'!I749,'5.GBP NCCF'!I749,'6.Other(Incld) NCCF'!I749)</f>
        <v>0</v>
      </c>
      <c r="J749" s="149">
        <f>SUM('2.CAD NCCF'!J749,'3.USD NCCF'!J749,'4.EUR NCCF'!J749,'5.GBP NCCF'!J749,'6.Other(Incld) NCCF'!J749)</f>
        <v>0</v>
      </c>
      <c r="K749" s="150">
        <f>SUM('2.CAD NCCF'!K749,'3.USD NCCF'!K749,'4.EUR NCCF'!K749,'5.GBP NCCF'!K749,'6.Other(Incld) NCCF'!K749)</f>
        <v>0</v>
      </c>
      <c r="L749" s="166">
        <f>SUM('2.CAD NCCF'!L749,'3.USD NCCF'!L749,'4.EUR NCCF'!L749,'5.GBP NCCF'!L749,'6.Other(Incld) NCCF'!L749)</f>
        <v>0</v>
      </c>
      <c r="M749" s="152">
        <f>SUM('2.CAD NCCF'!M749,'3.USD NCCF'!M749,'4.EUR NCCF'!M749,'5.GBP NCCF'!M749,'6.Other(Incld) NCCF'!M749)</f>
        <v>0</v>
      </c>
      <c r="N749" s="152">
        <f>SUM('2.CAD NCCF'!N749,'3.USD NCCF'!N749,'4.EUR NCCF'!N749,'5.GBP NCCF'!N749,'6.Other(Incld) NCCF'!N749)</f>
        <v>0</v>
      </c>
      <c r="O749" s="152">
        <f>SUM('2.CAD NCCF'!O749,'3.USD NCCF'!O749,'4.EUR NCCF'!O749,'5.GBP NCCF'!O749,'6.Other(Incld) NCCF'!O749)</f>
        <v>0</v>
      </c>
      <c r="P749" s="152">
        <f>SUM('2.CAD NCCF'!P749,'3.USD NCCF'!P749,'4.EUR NCCF'!P749,'5.GBP NCCF'!P749,'6.Other(Incld) NCCF'!P749)</f>
        <v>0</v>
      </c>
      <c r="Q749" s="152">
        <f>SUM('2.CAD NCCF'!Q749,'3.USD NCCF'!Q749,'4.EUR NCCF'!Q749,'5.GBP NCCF'!Q749,'6.Other(Incld) NCCF'!Q749)</f>
        <v>0</v>
      </c>
      <c r="R749" s="152">
        <f>SUM('2.CAD NCCF'!R749,'3.USD NCCF'!R749,'4.EUR NCCF'!R749,'5.GBP NCCF'!R749,'6.Other(Incld) NCCF'!R749)</f>
        <v>0</v>
      </c>
      <c r="S749" s="152">
        <f>SUM('2.CAD NCCF'!S749,'3.USD NCCF'!S749,'4.EUR NCCF'!S749,'5.GBP NCCF'!S749,'6.Other(Incld) NCCF'!S749)</f>
        <v>0</v>
      </c>
      <c r="T749" s="152">
        <f>SUM('2.CAD NCCF'!T749,'3.USD NCCF'!T749,'4.EUR NCCF'!T749,'5.GBP NCCF'!T749,'6.Other(Incld) NCCF'!T749)</f>
        <v>0</v>
      </c>
      <c r="U749" s="148">
        <f>SUM('2.CAD NCCF'!U749,'3.USD NCCF'!U749,'4.EUR NCCF'!U749,'5.GBP NCCF'!U749,'6.Other(Incld) NCCF'!U749)</f>
        <v>0</v>
      </c>
      <c r="V749" s="153">
        <f>SUM('2.CAD NCCF'!V749,'3.USD NCCF'!V749,'4.EUR NCCF'!V749,'5.GBP NCCF'!V749,'6.Other(Incld) NCCF'!V749)</f>
        <v>0</v>
      </c>
      <c r="W749" s="209">
        <f>SUM('2.CAD NCCF'!W749,'3.USD NCCF'!W749,'4.EUR NCCF'!W749,'5.GBP NCCF'!W749,'6.Other(Incld) NCCF'!W749)</f>
        <v>0</v>
      </c>
      <c r="Y749" s="326"/>
    </row>
    <row r="750" spans="2:25" outlineLevel="1" x14ac:dyDescent="0.25">
      <c r="B750" s="25"/>
      <c r="C750" s="23"/>
      <c r="D750" s="23"/>
      <c r="E750" s="24"/>
      <c r="F750" s="146" t="s">
        <v>69</v>
      </c>
      <c r="G750" s="160">
        <f>SUM('2.CAD NCCF'!G750,'3.USD NCCF'!G750,'4.EUR NCCF'!G750,'5.GBP NCCF'!G750,'6.Other(Incld) NCCF'!G750)</f>
        <v>0</v>
      </c>
      <c r="H750" s="208">
        <f>SUM('2.CAD NCCF'!H750,'3.USD NCCF'!H750,'4.EUR NCCF'!H750,'5.GBP NCCF'!H750,'6.Other(Incld) NCCF'!H750)</f>
        <v>0</v>
      </c>
      <c r="I750" s="149">
        <f>SUM('2.CAD NCCF'!I750,'3.USD NCCF'!I750,'4.EUR NCCF'!I750,'5.GBP NCCF'!I750,'6.Other(Incld) NCCF'!I750)</f>
        <v>0</v>
      </c>
      <c r="J750" s="149">
        <f>SUM('2.CAD NCCF'!J750,'3.USD NCCF'!J750,'4.EUR NCCF'!J750,'5.GBP NCCF'!J750,'6.Other(Incld) NCCF'!J750)</f>
        <v>0</v>
      </c>
      <c r="K750" s="150">
        <f>SUM('2.CAD NCCF'!K750,'3.USD NCCF'!K750,'4.EUR NCCF'!K750,'5.GBP NCCF'!K750,'6.Other(Incld) NCCF'!K750)</f>
        <v>0</v>
      </c>
      <c r="L750" s="166">
        <f>SUM('2.CAD NCCF'!L750,'3.USD NCCF'!L750,'4.EUR NCCF'!L750,'5.GBP NCCF'!L750,'6.Other(Incld) NCCF'!L750)</f>
        <v>0</v>
      </c>
      <c r="M750" s="152">
        <f>SUM('2.CAD NCCF'!M750,'3.USD NCCF'!M750,'4.EUR NCCF'!M750,'5.GBP NCCF'!M750,'6.Other(Incld) NCCF'!M750)</f>
        <v>0</v>
      </c>
      <c r="N750" s="152">
        <f>SUM('2.CAD NCCF'!N750,'3.USD NCCF'!N750,'4.EUR NCCF'!N750,'5.GBP NCCF'!N750,'6.Other(Incld) NCCF'!N750)</f>
        <v>0</v>
      </c>
      <c r="O750" s="152">
        <f>SUM('2.CAD NCCF'!O750,'3.USD NCCF'!O750,'4.EUR NCCF'!O750,'5.GBP NCCF'!O750,'6.Other(Incld) NCCF'!O750)</f>
        <v>0</v>
      </c>
      <c r="P750" s="152">
        <f>SUM('2.CAD NCCF'!P750,'3.USD NCCF'!P750,'4.EUR NCCF'!P750,'5.GBP NCCF'!P750,'6.Other(Incld) NCCF'!P750)</f>
        <v>0</v>
      </c>
      <c r="Q750" s="152">
        <f>SUM('2.CAD NCCF'!Q750,'3.USD NCCF'!Q750,'4.EUR NCCF'!Q750,'5.GBP NCCF'!Q750,'6.Other(Incld) NCCF'!Q750)</f>
        <v>0</v>
      </c>
      <c r="R750" s="152">
        <f>SUM('2.CAD NCCF'!R750,'3.USD NCCF'!R750,'4.EUR NCCF'!R750,'5.GBP NCCF'!R750,'6.Other(Incld) NCCF'!R750)</f>
        <v>0</v>
      </c>
      <c r="S750" s="152">
        <f>SUM('2.CAD NCCF'!S750,'3.USD NCCF'!S750,'4.EUR NCCF'!S750,'5.GBP NCCF'!S750,'6.Other(Incld) NCCF'!S750)</f>
        <v>0</v>
      </c>
      <c r="T750" s="152">
        <f>SUM('2.CAD NCCF'!T750,'3.USD NCCF'!T750,'4.EUR NCCF'!T750,'5.GBP NCCF'!T750,'6.Other(Incld) NCCF'!T750)</f>
        <v>0</v>
      </c>
      <c r="U750" s="148">
        <f>SUM('2.CAD NCCF'!U750,'3.USD NCCF'!U750,'4.EUR NCCF'!U750,'5.GBP NCCF'!U750,'6.Other(Incld) NCCF'!U750)</f>
        <v>0</v>
      </c>
      <c r="V750" s="153">
        <f>SUM('2.CAD NCCF'!V750,'3.USD NCCF'!V750,'4.EUR NCCF'!V750,'5.GBP NCCF'!V750,'6.Other(Incld) NCCF'!V750)</f>
        <v>0</v>
      </c>
      <c r="W750" s="209">
        <f>SUM('2.CAD NCCF'!W750,'3.USD NCCF'!W750,'4.EUR NCCF'!W750,'5.GBP NCCF'!W750,'6.Other(Incld) NCCF'!W750)</f>
        <v>0</v>
      </c>
      <c r="Y750" s="326"/>
    </row>
    <row r="751" spans="2:25" outlineLevel="1" x14ac:dyDescent="0.25">
      <c r="B751" s="25"/>
      <c r="C751" s="23"/>
      <c r="D751" s="23"/>
      <c r="E751" s="24"/>
      <c r="F751" s="146" t="s">
        <v>70</v>
      </c>
      <c r="G751" s="160">
        <f>SUM('2.CAD NCCF'!G751,'3.USD NCCF'!G751,'4.EUR NCCF'!G751,'5.GBP NCCF'!G751,'6.Other(Incld) NCCF'!G751)</f>
        <v>0</v>
      </c>
      <c r="H751" s="208">
        <f>SUM('2.CAD NCCF'!H751,'3.USD NCCF'!H751,'4.EUR NCCF'!H751,'5.GBP NCCF'!H751,'6.Other(Incld) NCCF'!H751)</f>
        <v>0</v>
      </c>
      <c r="I751" s="149">
        <f>SUM('2.CAD NCCF'!I751,'3.USD NCCF'!I751,'4.EUR NCCF'!I751,'5.GBP NCCF'!I751,'6.Other(Incld) NCCF'!I751)</f>
        <v>0</v>
      </c>
      <c r="J751" s="149">
        <f>SUM('2.CAD NCCF'!J751,'3.USD NCCF'!J751,'4.EUR NCCF'!J751,'5.GBP NCCF'!J751,'6.Other(Incld) NCCF'!J751)</f>
        <v>0</v>
      </c>
      <c r="K751" s="150">
        <f>SUM('2.CAD NCCF'!K751,'3.USD NCCF'!K751,'4.EUR NCCF'!K751,'5.GBP NCCF'!K751,'6.Other(Incld) NCCF'!K751)</f>
        <v>0</v>
      </c>
      <c r="L751" s="166">
        <f>SUM('2.CAD NCCF'!L751,'3.USD NCCF'!L751,'4.EUR NCCF'!L751,'5.GBP NCCF'!L751,'6.Other(Incld) NCCF'!L751)</f>
        <v>0</v>
      </c>
      <c r="M751" s="152">
        <f>SUM('2.CAD NCCF'!M751,'3.USD NCCF'!M751,'4.EUR NCCF'!M751,'5.GBP NCCF'!M751,'6.Other(Incld) NCCF'!M751)</f>
        <v>0</v>
      </c>
      <c r="N751" s="152">
        <f>SUM('2.CAD NCCF'!N751,'3.USD NCCF'!N751,'4.EUR NCCF'!N751,'5.GBP NCCF'!N751,'6.Other(Incld) NCCF'!N751)</f>
        <v>0</v>
      </c>
      <c r="O751" s="152">
        <f>SUM('2.CAD NCCF'!O751,'3.USD NCCF'!O751,'4.EUR NCCF'!O751,'5.GBP NCCF'!O751,'6.Other(Incld) NCCF'!O751)</f>
        <v>0</v>
      </c>
      <c r="P751" s="152">
        <f>SUM('2.CAD NCCF'!P751,'3.USD NCCF'!P751,'4.EUR NCCF'!P751,'5.GBP NCCF'!P751,'6.Other(Incld) NCCF'!P751)</f>
        <v>0</v>
      </c>
      <c r="Q751" s="152">
        <f>SUM('2.CAD NCCF'!Q751,'3.USD NCCF'!Q751,'4.EUR NCCF'!Q751,'5.GBP NCCF'!Q751,'6.Other(Incld) NCCF'!Q751)</f>
        <v>0</v>
      </c>
      <c r="R751" s="152">
        <f>SUM('2.CAD NCCF'!R751,'3.USD NCCF'!R751,'4.EUR NCCF'!R751,'5.GBP NCCF'!R751,'6.Other(Incld) NCCF'!R751)</f>
        <v>0</v>
      </c>
      <c r="S751" s="152">
        <f>SUM('2.CAD NCCF'!S751,'3.USD NCCF'!S751,'4.EUR NCCF'!S751,'5.GBP NCCF'!S751,'6.Other(Incld) NCCF'!S751)</f>
        <v>0</v>
      </c>
      <c r="T751" s="152">
        <f>SUM('2.CAD NCCF'!T751,'3.USD NCCF'!T751,'4.EUR NCCF'!T751,'5.GBP NCCF'!T751,'6.Other(Incld) NCCF'!T751)</f>
        <v>0</v>
      </c>
      <c r="U751" s="148">
        <f>SUM('2.CAD NCCF'!U751,'3.USD NCCF'!U751,'4.EUR NCCF'!U751,'5.GBP NCCF'!U751,'6.Other(Incld) NCCF'!U751)</f>
        <v>0</v>
      </c>
      <c r="V751" s="153">
        <f>SUM('2.CAD NCCF'!V751,'3.USD NCCF'!V751,'4.EUR NCCF'!V751,'5.GBP NCCF'!V751,'6.Other(Incld) NCCF'!V751)</f>
        <v>0</v>
      </c>
      <c r="W751" s="209">
        <f>SUM('2.CAD NCCF'!W751,'3.USD NCCF'!W751,'4.EUR NCCF'!W751,'5.GBP NCCF'!W751,'6.Other(Incld) NCCF'!W751)</f>
        <v>0</v>
      </c>
      <c r="Y751" s="326"/>
    </row>
    <row r="752" spans="2:25" x14ac:dyDescent="0.25">
      <c r="B752" s="25"/>
      <c r="C752" s="23"/>
      <c r="D752" s="23"/>
      <c r="E752" s="24" t="s">
        <v>71</v>
      </c>
      <c r="F752" s="24"/>
      <c r="G752" s="68">
        <f t="shared" ref="G752:W752" si="166">SUBTOTAL(9,G753:G755)</f>
        <v>0</v>
      </c>
      <c r="H752" s="69">
        <f t="shared" si="166"/>
        <v>0</v>
      </c>
      <c r="I752" s="65">
        <f t="shared" si="166"/>
        <v>0</v>
      </c>
      <c r="J752" s="65">
        <f t="shared" si="166"/>
        <v>0</v>
      </c>
      <c r="K752" s="66">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29"/>
    </row>
    <row r="753" spans="2:25" outlineLevel="1" x14ac:dyDescent="0.25">
      <c r="B753" s="25"/>
      <c r="C753" s="23"/>
      <c r="D753" s="23"/>
      <c r="E753" s="24"/>
      <c r="F753" s="146" t="s">
        <v>72</v>
      </c>
      <c r="G753" s="160">
        <f>SUM('2.CAD NCCF'!G753,'3.USD NCCF'!G753,'4.EUR NCCF'!G753,'5.GBP NCCF'!G753,'6.Other(Incld) NCCF'!G753)</f>
        <v>0</v>
      </c>
      <c r="H753" s="208">
        <f>SUM('2.CAD NCCF'!H753,'3.USD NCCF'!H753,'4.EUR NCCF'!H753,'5.GBP NCCF'!H753,'6.Other(Incld) NCCF'!H753)</f>
        <v>0</v>
      </c>
      <c r="I753" s="149">
        <f>SUM('2.CAD NCCF'!I753,'3.USD NCCF'!I753,'4.EUR NCCF'!I753,'5.GBP NCCF'!I753,'6.Other(Incld) NCCF'!I753)</f>
        <v>0</v>
      </c>
      <c r="J753" s="149">
        <f>SUM('2.CAD NCCF'!J753,'3.USD NCCF'!J753,'4.EUR NCCF'!J753,'5.GBP NCCF'!J753,'6.Other(Incld) NCCF'!J753)</f>
        <v>0</v>
      </c>
      <c r="K753" s="150">
        <f>SUM('2.CAD NCCF'!K753,'3.USD NCCF'!K753,'4.EUR NCCF'!K753,'5.GBP NCCF'!K753,'6.Other(Incld) NCCF'!K753)</f>
        <v>0</v>
      </c>
      <c r="L753" s="166">
        <f>SUM('2.CAD NCCF'!L753,'3.USD NCCF'!L753,'4.EUR NCCF'!L753,'5.GBP NCCF'!L753,'6.Other(Incld) NCCF'!L753)</f>
        <v>0</v>
      </c>
      <c r="M753" s="152">
        <f>SUM('2.CAD NCCF'!M753,'3.USD NCCF'!M753,'4.EUR NCCF'!M753,'5.GBP NCCF'!M753,'6.Other(Incld) NCCF'!M753)</f>
        <v>0</v>
      </c>
      <c r="N753" s="152">
        <f>SUM('2.CAD NCCF'!N753,'3.USD NCCF'!N753,'4.EUR NCCF'!N753,'5.GBP NCCF'!N753,'6.Other(Incld) NCCF'!N753)</f>
        <v>0</v>
      </c>
      <c r="O753" s="152">
        <f>SUM('2.CAD NCCF'!O753,'3.USD NCCF'!O753,'4.EUR NCCF'!O753,'5.GBP NCCF'!O753,'6.Other(Incld) NCCF'!O753)</f>
        <v>0</v>
      </c>
      <c r="P753" s="152">
        <f>SUM('2.CAD NCCF'!P753,'3.USD NCCF'!P753,'4.EUR NCCF'!P753,'5.GBP NCCF'!P753,'6.Other(Incld) NCCF'!P753)</f>
        <v>0</v>
      </c>
      <c r="Q753" s="152">
        <f>SUM('2.CAD NCCF'!Q753,'3.USD NCCF'!Q753,'4.EUR NCCF'!Q753,'5.GBP NCCF'!Q753,'6.Other(Incld) NCCF'!Q753)</f>
        <v>0</v>
      </c>
      <c r="R753" s="152">
        <f>SUM('2.CAD NCCF'!R753,'3.USD NCCF'!R753,'4.EUR NCCF'!R753,'5.GBP NCCF'!R753,'6.Other(Incld) NCCF'!R753)</f>
        <v>0</v>
      </c>
      <c r="S753" s="152">
        <f>SUM('2.CAD NCCF'!S753,'3.USD NCCF'!S753,'4.EUR NCCF'!S753,'5.GBP NCCF'!S753,'6.Other(Incld) NCCF'!S753)</f>
        <v>0</v>
      </c>
      <c r="T753" s="152">
        <f>SUM('2.CAD NCCF'!T753,'3.USD NCCF'!T753,'4.EUR NCCF'!T753,'5.GBP NCCF'!T753,'6.Other(Incld) NCCF'!T753)</f>
        <v>0</v>
      </c>
      <c r="U753" s="148">
        <f>SUM('2.CAD NCCF'!U753,'3.USD NCCF'!U753,'4.EUR NCCF'!U753,'5.GBP NCCF'!U753,'6.Other(Incld) NCCF'!U753)</f>
        <v>0</v>
      </c>
      <c r="V753" s="153">
        <f>SUM('2.CAD NCCF'!V753,'3.USD NCCF'!V753,'4.EUR NCCF'!V753,'5.GBP NCCF'!V753,'6.Other(Incld) NCCF'!V753)</f>
        <v>0</v>
      </c>
      <c r="W753" s="209">
        <f>SUM('2.CAD NCCF'!W753,'3.USD NCCF'!W753,'4.EUR NCCF'!W753,'5.GBP NCCF'!W753,'6.Other(Incld) NCCF'!W753)</f>
        <v>0</v>
      </c>
      <c r="Y753" s="326"/>
    </row>
    <row r="754" spans="2:25" outlineLevel="1" x14ac:dyDescent="0.25">
      <c r="B754" s="25"/>
      <c r="C754" s="23"/>
      <c r="D754" s="23"/>
      <c r="E754" s="24"/>
      <c r="F754" s="146" t="s">
        <v>73</v>
      </c>
      <c r="G754" s="160">
        <f>SUM('2.CAD NCCF'!G754,'3.USD NCCF'!G754,'4.EUR NCCF'!G754,'5.GBP NCCF'!G754,'6.Other(Incld) NCCF'!G754)</f>
        <v>0</v>
      </c>
      <c r="H754" s="208">
        <f>SUM('2.CAD NCCF'!H754,'3.USD NCCF'!H754,'4.EUR NCCF'!H754,'5.GBP NCCF'!H754,'6.Other(Incld) NCCF'!H754)</f>
        <v>0</v>
      </c>
      <c r="I754" s="149">
        <f>SUM('2.CAD NCCF'!I754,'3.USD NCCF'!I754,'4.EUR NCCF'!I754,'5.GBP NCCF'!I754,'6.Other(Incld) NCCF'!I754)</f>
        <v>0</v>
      </c>
      <c r="J754" s="149">
        <f>SUM('2.CAD NCCF'!J754,'3.USD NCCF'!J754,'4.EUR NCCF'!J754,'5.GBP NCCF'!J754,'6.Other(Incld) NCCF'!J754)</f>
        <v>0</v>
      </c>
      <c r="K754" s="150">
        <f>SUM('2.CAD NCCF'!K754,'3.USD NCCF'!K754,'4.EUR NCCF'!K754,'5.GBP NCCF'!K754,'6.Other(Incld) NCCF'!K754)</f>
        <v>0</v>
      </c>
      <c r="L754" s="166">
        <f>SUM('2.CAD NCCF'!L754,'3.USD NCCF'!L754,'4.EUR NCCF'!L754,'5.GBP NCCF'!L754,'6.Other(Incld) NCCF'!L754)</f>
        <v>0</v>
      </c>
      <c r="M754" s="152">
        <f>SUM('2.CAD NCCF'!M754,'3.USD NCCF'!M754,'4.EUR NCCF'!M754,'5.GBP NCCF'!M754,'6.Other(Incld) NCCF'!M754)</f>
        <v>0</v>
      </c>
      <c r="N754" s="152">
        <f>SUM('2.CAD NCCF'!N754,'3.USD NCCF'!N754,'4.EUR NCCF'!N754,'5.GBP NCCF'!N754,'6.Other(Incld) NCCF'!N754)</f>
        <v>0</v>
      </c>
      <c r="O754" s="152">
        <f>SUM('2.CAD NCCF'!O754,'3.USD NCCF'!O754,'4.EUR NCCF'!O754,'5.GBP NCCF'!O754,'6.Other(Incld) NCCF'!O754)</f>
        <v>0</v>
      </c>
      <c r="P754" s="152">
        <f>SUM('2.CAD NCCF'!P754,'3.USD NCCF'!P754,'4.EUR NCCF'!P754,'5.GBP NCCF'!P754,'6.Other(Incld) NCCF'!P754)</f>
        <v>0</v>
      </c>
      <c r="Q754" s="152">
        <f>SUM('2.CAD NCCF'!Q754,'3.USD NCCF'!Q754,'4.EUR NCCF'!Q754,'5.GBP NCCF'!Q754,'6.Other(Incld) NCCF'!Q754)</f>
        <v>0</v>
      </c>
      <c r="R754" s="152">
        <f>SUM('2.CAD NCCF'!R754,'3.USD NCCF'!R754,'4.EUR NCCF'!R754,'5.GBP NCCF'!R754,'6.Other(Incld) NCCF'!R754)</f>
        <v>0</v>
      </c>
      <c r="S754" s="152">
        <f>SUM('2.CAD NCCF'!S754,'3.USD NCCF'!S754,'4.EUR NCCF'!S754,'5.GBP NCCF'!S754,'6.Other(Incld) NCCF'!S754)</f>
        <v>0</v>
      </c>
      <c r="T754" s="152">
        <f>SUM('2.CAD NCCF'!T754,'3.USD NCCF'!T754,'4.EUR NCCF'!T754,'5.GBP NCCF'!T754,'6.Other(Incld) NCCF'!T754)</f>
        <v>0</v>
      </c>
      <c r="U754" s="148">
        <f>SUM('2.CAD NCCF'!U754,'3.USD NCCF'!U754,'4.EUR NCCF'!U754,'5.GBP NCCF'!U754,'6.Other(Incld) NCCF'!U754)</f>
        <v>0</v>
      </c>
      <c r="V754" s="153">
        <f>SUM('2.CAD NCCF'!V754,'3.USD NCCF'!V754,'4.EUR NCCF'!V754,'5.GBP NCCF'!V754,'6.Other(Incld) NCCF'!V754)</f>
        <v>0</v>
      </c>
      <c r="W754" s="209">
        <f>SUM('2.CAD NCCF'!W754,'3.USD NCCF'!W754,'4.EUR NCCF'!W754,'5.GBP NCCF'!W754,'6.Other(Incld) NCCF'!W754)</f>
        <v>0</v>
      </c>
      <c r="Y754" s="326"/>
    </row>
    <row r="755" spans="2:25" outlineLevel="1" x14ac:dyDescent="0.25">
      <c r="B755" s="25"/>
      <c r="C755" s="23"/>
      <c r="D755" s="23"/>
      <c r="E755" s="24"/>
      <c r="F755" s="146" t="s">
        <v>74</v>
      </c>
      <c r="G755" s="160">
        <f>SUM('2.CAD NCCF'!G755,'3.USD NCCF'!G755,'4.EUR NCCF'!G755,'5.GBP NCCF'!G755,'6.Other(Incld) NCCF'!G755)</f>
        <v>0</v>
      </c>
      <c r="H755" s="208">
        <f>SUM('2.CAD NCCF'!H755,'3.USD NCCF'!H755,'4.EUR NCCF'!H755,'5.GBP NCCF'!H755,'6.Other(Incld) NCCF'!H755)</f>
        <v>0</v>
      </c>
      <c r="I755" s="149">
        <f>SUM('2.CAD NCCF'!I755,'3.USD NCCF'!I755,'4.EUR NCCF'!I755,'5.GBP NCCF'!I755,'6.Other(Incld) NCCF'!I755)</f>
        <v>0</v>
      </c>
      <c r="J755" s="149">
        <f>SUM('2.CAD NCCF'!J755,'3.USD NCCF'!J755,'4.EUR NCCF'!J755,'5.GBP NCCF'!J755,'6.Other(Incld) NCCF'!J755)</f>
        <v>0</v>
      </c>
      <c r="K755" s="150">
        <f>SUM('2.CAD NCCF'!K755,'3.USD NCCF'!K755,'4.EUR NCCF'!K755,'5.GBP NCCF'!K755,'6.Other(Incld) NCCF'!K755)</f>
        <v>0</v>
      </c>
      <c r="L755" s="166">
        <f>SUM('2.CAD NCCF'!L755,'3.USD NCCF'!L755,'4.EUR NCCF'!L755,'5.GBP NCCF'!L755,'6.Other(Incld) NCCF'!L755)</f>
        <v>0</v>
      </c>
      <c r="M755" s="152">
        <f>SUM('2.CAD NCCF'!M755,'3.USD NCCF'!M755,'4.EUR NCCF'!M755,'5.GBP NCCF'!M755,'6.Other(Incld) NCCF'!M755)</f>
        <v>0</v>
      </c>
      <c r="N755" s="152">
        <f>SUM('2.CAD NCCF'!N755,'3.USD NCCF'!N755,'4.EUR NCCF'!N755,'5.GBP NCCF'!N755,'6.Other(Incld) NCCF'!N755)</f>
        <v>0</v>
      </c>
      <c r="O755" s="152">
        <f>SUM('2.CAD NCCF'!O755,'3.USD NCCF'!O755,'4.EUR NCCF'!O755,'5.GBP NCCF'!O755,'6.Other(Incld) NCCF'!O755)</f>
        <v>0</v>
      </c>
      <c r="P755" s="152">
        <f>SUM('2.CAD NCCF'!P755,'3.USD NCCF'!P755,'4.EUR NCCF'!P755,'5.GBP NCCF'!P755,'6.Other(Incld) NCCF'!P755)</f>
        <v>0</v>
      </c>
      <c r="Q755" s="152">
        <f>SUM('2.CAD NCCF'!Q755,'3.USD NCCF'!Q755,'4.EUR NCCF'!Q755,'5.GBP NCCF'!Q755,'6.Other(Incld) NCCF'!Q755)</f>
        <v>0</v>
      </c>
      <c r="R755" s="152">
        <f>SUM('2.CAD NCCF'!R755,'3.USD NCCF'!R755,'4.EUR NCCF'!R755,'5.GBP NCCF'!R755,'6.Other(Incld) NCCF'!R755)</f>
        <v>0</v>
      </c>
      <c r="S755" s="152">
        <f>SUM('2.CAD NCCF'!S755,'3.USD NCCF'!S755,'4.EUR NCCF'!S755,'5.GBP NCCF'!S755,'6.Other(Incld) NCCF'!S755)</f>
        <v>0</v>
      </c>
      <c r="T755" s="152">
        <f>SUM('2.CAD NCCF'!T755,'3.USD NCCF'!T755,'4.EUR NCCF'!T755,'5.GBP NCCF'!T755,'6.Other(Incld) NCCF'!T755)</f>
        <v>0</v>
      </c>
      <c r="U755" s="148">
        <f>SUM('2.CAD NCCF'!U755,'3.USD NCCF'!U755,'4.EUR NCCF'!U755,'5.GBP NCCF'!U755,'6.Other(Incld) NCCF'!U755)</f>
        <v>0</v>
      </c>
      <c r="V755" s="153">
        <f>SUM('2.CAD NCCF'!V755,'3.USD NCCF'!V755,'4.EUR NCCF'!V755,'5.GBP NCCF'!V755,'6.Other(Incld) NCCF'!V755)</f>
        <v>0</v>
      </c>
      <c r="W755" s="209">
        <f>SUM('2.CAD NCCF'!W755,'3.USD NCCF'!W755,'4.EUR NCCF'!W755,'5.GBP NCCF'!W755,'6.Other(Incld) NCCF'!W755)</f>
        <v>0</v>
      </c>
      <c r="Y755" s="326"/>
    </row>
    <row r="756" spans="2:25" x14ac:dyDescent="0.25">
      <c r="B756" s="25"/>
      <c r="C756" s="23"/>
      <c r="D756" s="23"/>
      <c r="E756" s="24" t="s">
        <v>75</v>
      </c>
      <c r="F756" s="24"/>
      <c r="G756" s="68">
        <f t="shared" ref="G756:W756" si="167">SUBTOTAL(9,G757:G759)</f>
        <v>0</v>
      </c>
      <c r="H756" s="69">
        <f t="shared" si="167"/>
        <v>0</v>
      </c>
      <c r="I756" s="65">
        <f t="shared" si="167"/>
        <v>0</v>
      </c>
      <c r="J756" s="65">
        <f t="shared" si="167"/>
        <v>0</v>
      </c>
      <c r="K756" s="66">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29"/>
    </row>
    <row r="757" spans="2:25" outlineLevel="1" x14ac:dyDescent="0.25">
      <c r="B757" s="25"/>
      <c r="C757" s="23"/>
      <c r="D757" s="23"/>
      <c r="E757" s="24"/>
      <c r="F757" s="146" t="s">
        <v>76</v>
      </c>
      <c r="G757" s="160">
        <f>SUM('2.CAD NCCF'!G757,'3.USD NCCF'!G757,'4.EUR NCCF'!G757,'5.GBP NCCF'!G757,'6.Other(Incld) NCCF'!G757)</f>
        <v>0</v>
      </c>
      <c r="H757" s="208">
        <f>SUM('2.CAD NCCF'!H757,'3.USD NCCF'!H757,'4.EUR NCCF'!H757,'5.GBP NCCF'!H757,'6.Other(Incld) NCCF'!H757)</f>
        <v>0</v>
      </c>
      <c r="I757" s="149">
        <f>SUM('2.CAD NCCF'!I757,'3.USD NCCF'!I757,'4.EUR NCCF'!I757,'5.GBP NCCF'!I757,'6.Other(Incld) NCCF'!I757)</f>
        <v>0</v>
      </c>
      <c r="J757" s="149">
        <f>SUM('2.CAD NCCF'!J757,'3.USD NCCF'!J757,'4.EUR NCCF'!J757,'5.GBP NCCF'!J757,'6.Other(Incld) NCCF'!J757)</f>
        <v>0</v>
      </c>
      <c r="K757" s="150">
        <f>SUM('2.CAD NCCF'!K757,'3.USD NCCF'!K757,'4.EUR NCCF'!K757,'5.GBP NCCF'!K757,'6.Other(Incld) NCCF'!K757)</f>
        <v>0</v>
      </c>
      <c r="L757" s="166">
        <f>SUM('2.CAD NCCF'!L757,'3.USD NCCF'!L757,'4.EUR NCCF'!L757,'5.GBP NCCF'!L757,'6.Other(Incld) NCCF'!L757)</f>
        <v>0</v>
      </c>
      <c r="M757" s="152">
        <f>SUM('2.CAD NCCF'!M757,'3.USD NCCF'!M757,'4.EUR NCCF'!M757,'5.GBP NCCF'!M757,'6.Other(Incld) NCCF'!M757)</f>
        <v>0</v>
      </c>
      <c r="N757" s="152">
        <f>SUM('2.CAD NCCF'!N757,'3.USD NCCF'!N757,'4.EUR NCCF'!N757,'5.GBP NCCF'!N757,'6.Other(Incld) NCCF'!N757)</f>
        <v>0</v>
      </c>
      <c r="O757" s="152">
        <f>SUM('2.CAD NCCF'!O757,'3.USD NCCF'!O757,'4.EUR NCCF'!O757,'5.GBP NCCF'!O757,'6.Other(Incld) NCCF'!O757)</f>
        <v>0</v>
      </c>
      <c r="P757" s="152">
        <f>SUM('2.CAD NCCF'!P757,'3.USD NCCF'!P757,'4.EUR NCCF'!P757,'5.GBP NCCF'!P757,'6.Other(Incld) NCCF'!P757)</f>
        <v>0</v>
      </c>
      <c r="Q757" s="152">
        <f>SUM('2.CAD NCCF'!Q757,'3.USD NCCF'!Q757,'4.EUR NCCF'!Q757,'5.GBP NCCF'!Q757,'6.Other(Incld) NCCF'!Q757)</f>
        <v>0</v>
      </c>
      <c r="R757" s="152">
        <f>SUM('2.CAD NCCF'!R757,'3.USD NCCF'!R757,'4.EUR NCCF'!R757,'5.GBP NCCF'!R757,'6.Other(Incld) NCCF'!R757)</f>
        <v>0</v>
      </c>
      <c r="S757" s="152">
        <f>SUM('2.CAD NCCF'!S757,'3.USD NCCF'!S757,'4.EUR NCCF'!S757,'5.GBP NCCF'!S757,'6.Other(Incld) NCCF'!S757)</f>
        <v>0</v>
      </c>
      <c r="T757" s="152">
        <f>SUM('2.CAD NCCF'!T757,'3.USD NCCF'!T757,'4.EUR NCCF'!T757,'5.GBP NCCF'!T757,'6.Other(Incld) NCCF'!T757)</f>
        <v>0</v>
      </c>
      <c r="U757" s="148">
        <f>SUM('2.CAD NCCF'!U757,'3.USD NCCF'!U757,'4.EUR NCCF'!U757,'5.GBP NCCF'!U757,'6.Other(Incld) NCCF'!U757)</f>
        <v>0</v>
      </c>
      <c r="V757" s="153">
        <f>SUM('2.CAD NCCF'!V757,'3.USD NCCF'!V757,'4.EUR NCCF'!V757,'5.GBP NCCF'!V757,'6.Other(Incld) NCCF'!V757)</f>
        <v>0</v>
      </c>
      <c r="W757" s="209">
        <f>SUM('2.CAD NCCF'!W757,'3.USD NCCF'!W757,'4.EUR NCCF'!W757,'5.GBP NCCF'!W757,'6.Other(Incld) NCCF'!W757)</f>
        <v>0</v>
      </c>
      <c r="Y757" s="326"/>
    </row>
    <row r="758" spans="2:25" outlineLevel="1" x14ac:dyDescent="0.25">
      <c r="B758" s="25"/>
      <c r="C758" s="23"/>
      <c r="D758" s="23"/>
      <c r="E758" s="24"/>
      <c r="F758" s="146" t="s">
        <v>77</v>
      </c>
      <c r="G758" s="160">
        <f>SUM('2.CAD NCCF'!G758,'3.USD NCCF'!G758,'4.EUR NCCF'!G758,'5.GBP NCCF'!G758,'6.Other(Incld) NCCF'!G758)</f>
        <v>0</v>
      </c>
      <c r="H758" s="208">
        <f>SUM('2.CAD NCCF'!H758,'3.USD NCCF'!H758,'4.EUR NCCF'!H758,'5.GBP NCCF'!H758,'6.Other(Incld) NCCF'!H758)</f>
        <v>0</v>
      </c>
      <c r="I758" s="149">
        <f>SUM('2.CAD NCCF'!I758,'3.USD NCCF'!I758,'4.EUR NCCF'!I758,'5.GBP NCCF'!I758,'6.Other(Incld) NCCF'!I758)</f>
        <v>0</v>
      </c>
      <c r="J758" s="149">
        <f>SUM('2.CAD NCCF'!J758,'3.USD NCCF'!J758,'4.EUR NCCF'!J758,'5.GBP NCCF'!J758,'6.Other(Incld) NCCF'!J758)</f>
        <v>0</v>
      </c>
      <c r="K758" s="150">
        <f>SUM('2.CAD NCCF'!K758,'3.USD NCCF'!K758,'4.EUR NCCF'!K758,'5.GBP NCCF'!K758,'6.Other(Incld) NCCF'!K758)</f>
        <v>0</v>
      </c>
      <c r="L758" s="166">
        <f>SUM('2.CAD NCCF'!L758,'3.USD NCCF'!L758,'4.EUR NCCF'!L758,'5.GBP NCCF'!L758,'6.Other(Incld) NCCF'!L758)</f>
        <v>0</v>
      </c>
      <c r="M758" s="152">
        <f>SUM('2.CAD NCCF'!M758,'3.USD NCCF'!M758,'4.EUR NCCF'!M758,'5.GBP NCCF'!M758,'6.Other(Incld) NCCF'!M758)</f>
        <v>0</v>
      </c>
      <c r="N758" s="152">
        <f>SUM('2.CAD NCCF'!N758,'3.USD NCCF'!N758,'4.EUR NCCF'!N758,'5.GBP NCCF'!N758,'6.Other(Incld) NCCF'!N758)</f>
        <v>0</v>
      </c>
      <c r="O758" s="152">
        <f>SUM('2.CAD NCCF'!O758,'3.USD NCCF'!O758,'4.EUR NCCF'!O758,'5.GBP NCCF'!O758,'6.Other(Incld) NCCF'!O758)</f>
        <v>0</v>
      </c>
      <c r="P758" s="152">
        <f>SUM('2.CAD NCCF'!P758,'3.USD NCCF'!P758,'4.EUR NCCF'!P758,'5.GBP NCCF'!P758,'6.Other(Incld) NCCF'!P758)</f>
        <v>0</v>
      </c>
      <c r="Q758" s="152">
        <f>SUM('2.CAD NCCF'!Q758,'3.USD NCCF'!Q758,'4.EUR NCCF'!Q758,'5.GBP NCCF'!Q758,'6.Other(Incld) NCCF'!Q758)</f>
        <v>0</v>
      </c>
      <c r="R758" s="152">
        <f>SUM('2.CAD NCCF'!R758,'3.USD NCCF'!R758,'4.EUR NCCF'!R758,'5.GBP NCCF'!R758,'6.Other(Incld) NCCF'!R758)</f>
        <v>0</v>
      </c>
      <c r="S758" s="152">
        <f>SUM('2.CAD NCCF'!S758,'3.USD NCCF'!S758,'4.EUR NCCF'!S758,'5.GBP NCCF'!S758,'6.Other(Incld) NCCF'!S758)</f>
        <v>0</v>
      </c>
      <c r="T758" s="152">
        <f>SUM('2.CAD NCCF'!T758,'3.USD NCCF'!T758,'4.EUR NCCF'!T758,'5.GBP NCCF'!T758,'6.Other(Incld) NCCF'!T758)</f>
        <v>0</v>
      </c>
      <c r="U758" s="148">
        <f>SUM('2.CAD NCCF'!U758,'3.USD NCCF'!U758,'4.EUR NCCF'!U758,'5.GBP NCCF'!U758,'6.Other(Incld) NCCF'!U758)</f>
        <v>0</v>
      </c>
      <c r="V758" s="153">
        <f>SUM('2.CAD NCCF'!V758,'3.USD NCCF'!V758,'4.EUR NCCF'!V758,'5.GBP NCCF'!V758,'6.Other(Incld) NCCF'!V758)</f>
        <v>0</v>
      </c>
      <c r="W758" s="209">
        <f>SUM('2.CAD NCCF'!W758,'3.USD NCCF'!W758,'4.EUR NCCF'!W758,'5.GBP NCCF'!W758,'6.Other(Incld) NCCF'!W758)</f>
        <v>0</v>
      </c>
      <c r="Y758" s="326"/>
    </row>
    <row r="759" spans="2:25" outlineLevel="1" x14ac:dyDescent="0.25">
      <c r="B759" s="25"/>
      <c r="C759" s="23"/>
      <c r="D759" s="23"/>
      <c r="E759" s="24"/>
      <c r="F759" s="146" t="s">
        <v>78</v>
      </c>
      <c r="G759" s="160">
        <f>SUM('2.CAD NCCF'!G759,'3.USD NCCF'!G759,'4.EUR NCCF'!G759,'5.GBP NCCF'!G759,'6.Other(Incld) NCCF'!G759)</f>
        <v>0</v>
      </c>
      <c r="H759" s="208">
        <f>SUM('2.CAD NCCF'!H759,'3.USD NCCF'!H759,'4.EUR NCCF'!H759,'5.GBP NCCF'!H759,'6.Other(Incld) NCCF'!H759)</f>
        <v>0</v>
      </c>
      <c r="I759" s="149">
        <f>SUM('2.CAD NCCF'!I759,'3.USD NCCF'!I759,'4.EUR NCCF'!I759,'5.GBP NCCF'!I759,'6.Other(Incld) NCCF'!I759)</f>
        <v>0</v>
      </c>
      <c r="J759" s="149">
        <f>SUM('2.CAD NCCF'!J759,'3.USD NCCF'!J759,'4.EUR NCCF'!J759,'5.GBP NCCF'!J759,'6.Other(Incld) NCCF'!J759)</f>
        <v>0</v>
      </c>
      <c r="K759" s="150">
        <f>SUM('2.CAD NCCF'!K759,'3.USD NCCF'!K759,'4.EUR NCCF'!K759,'5.GBP NCCF'!K759,'6.Other(Incld) NCCF'!K759)</f>
        <v>0</v>
      </c>
      <c r="L759" s="166">
        <f>SUM('2.CAD NCCF'!L759,'3.USD NCCF'!L759,'4.EUR NCCF'!L759,'5.GBP NCCF'!L759,'6.Other(Incld) NCCF'!L759)</f>
        <v>0</v>
      </c>
      <c r="M759" s="152">
        <f>SUM('2.CAD NCCF'!M759,'3.USD NCCF'!M759,'4.EUR NCCF'!M759,'5.GBP NCCF'!M759,'6.Other(Incld) NCCF'!M759)</f>
        <v>0</v>
      </c>
      <c r="N759" s="152">
        <f>SUM('2.CAD NCCF'!N759,'3.USD NCCF'!N759,'4.EUR NCCF'!N759,'5.GBP NCCF'!N759,'6.Other(Incld) NCCF'!N759)</f>
        <v>0</v>
      </c>
      <c r="O759" s="152">
        <f>SUM('2.CAD NCCF'!O759,'3.USD NCCF'!O759,'4.EUR NCCF'!O759,'5.GBP NCCF'!O759,'6.Other(Incld) NCCF'!O759)</f>
        <v>0</v>
      </c>
      <c r="P759" s="152">
        <f>SUM('2.CAD NCCF'!P759,'3.USD NCCF'!P759,'4.EUR NCCF'!P759,'5.GBP NCCF'!P759,'6.Other(Incld) NCCF'!P759)</f>
        <v>0</v>
      </c>
      <c r="Q759" s="152">
        <f>SUM('2.CAD NCCF'!Q759,'3.USD NCCF'!Q759,'4.EUR NCCF'!Q759,'5.GBP NCCF'!Q759,'6.Other(Incld) NCCF'!Q759)</f>
        <v>0</v>
      </c>
      <c r="R759" s="152">
        <f>SUM('2.CAD NCCF'!R759,'3.USD NCCF'!R759,'4.EUR NCCF'!R759,'5.GBP NCCF'!R759,'6.Other(Incld) NCCF'!R759)</f>
        <v>0</v>
      </c>
      <c r="S759" s="152">
        <f>SUM('2.CAD NCCF'!S759,'3.USD NCCF'!S759,'4.EUR NCCF'!S759,'5.GBP NCCF'!S759,'6.Other(Incld) NCCF'!S759)</f>
        <v>0</v>
      </c>
      <c r="T759" s="152">
        <f>SUM('2.CAD NCCF'!T759,'3.USD NCCF'!T759,'4.EUR NCCF'!T759,'5.GBP NCCF'!T759,'6.Other(Incld) NCCF'!T759)</f>
        <v>0</v>
      </c>
      <c r="U759" s="148">
        <f>SUM('2.CAD NCCF'!U759,'3.USD NCCF'!U759,'4.EUR NCCF'!U759,'5.GBP NCCF'!U759,'6.Other(Incld) NCCF'!U759)</f>
        <v>0</v>
      </c>
      <c r="V759" s="153">
        <f>SUM('2.CAD NCCF'!V759,'3.USD NCCF'!V759,'4.EUR NCCF'!V759,'5.GBP NCCF'!V759,'6.Other(Incld) NCCF'!V759)</f>
        <v>0</v>
      </c>
      <c r="W759" s="209">
        <f>SUM('2.CAD NCCF'!W759,'3.USD NCCF'!W759,'4.EUR NCCF'!W759,'5.GBP NCCF'!W759,'6.Other(Incld) NCCF'!W759)</f>
        <v>0</v>
      </c>
      <c r="Y759" s="326"/>
    </row>
    <row r="760" spans="2:25" x14ac:dyDescent="0.25">
      <c r="B760" s="25"/>
      <c r="C760" s="23"/>
      <c r="D760" s="23" t="s">
        <v>79</v>
      </c>
      <c r="E760" s="24"/>
      <c r="F760" s="24"/>
      <c r="G760" s="68"/>
      <c r="H760" s="69"/>
      <c r="I760" s="65"/>
      <c r="J760" s="65"/>
      <c r="K760" s="65"/>
      <c r="L760" s="51"/>
      <c r="M760" s="34"/>
      <c r="N760" s="34"/>
      <c r="O760" s="34"/>
      <c r="P760" s="34"/>
      <c r="Q760" s="34"/>
      <c r="R760" s="34"/>
      <c r="S760" s="34"/>
      <c r="T760" s="34"/>
      <c r="U760" s="34"/>
      <c r="V760" s="37"/>
      <c r="W760" s="37"/>
      <c r="Y760" s="522"/>
    </row>
    <row r="761" spans="2:25" x14ac:dyDescent="0.25">
      <c r="B761" s="25"/>
      <c r="C761" s="23"/>
      <c r="D761" s="23"/>
      <c r="E761" s="24" t="s">
        <v>80</v>
      </c>
      <c r="F761" s="24"/>
      <c r="G761" s="68">
        <f t="shared" ref="G761:W761" si="168">SUBTOTAL(9,G762:G763)</f>
        <v>0</v>
      </c>
      <c r="H761" s="69">
        <f t="shared" si="168"/>
        <v>0</v>
      </c>
      <c r="I761" s="65">
        <f t="shared" si="168"/>
        <v>0</v>
      </c>
      <c r="J761" s="65">
        <f t="shared" si="168"/>
        <v>0</v>
      </c>
      <c r="K761" s="66">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21"/>
    </row>
    <row r="762" spans="2:25" outlineLevel="1" x14ac:dyDescent="0.25">
      <c r="B762" s="25"/>
      <c r="C762" s="23"/>
      <c r="D762" s="23"/>
      <c r="E762" s="24"/>
      <c r="F762" s="146" t="s">
        <v>81</v>
      </c>
      <c r="G762" s="160">
        <f>SUM('2.CAD NCCF'!G762,'3.USD NCCF'!G762,'4.EUR NCCF'!G762,'5.GBP NCCF'!G762,'6.Other(Incld) NCCF'!G762)</f>
        <v>0</v>
      </c>
      <c r="H762" s="208">
        <f>SUM('2.CAD NCCF'!H762,'3.USD NCCF'!H762,'4.EUR NCCF'!H762,'5.GBP NCCF'!H762,'6.Other(Incld) NCCF'!H762)</f>
        <v>0</v>
      </c>
      <c r="I762" s="149">
        <f>SUM('2.CAD NCCF'!I762,'3.USD NCCF'!I762,'4.EUR NCCF'!I762,'5.GBP NCCF'!I762,'6.Other(Incld) NCCF'!I762)</f>
        <v>0</v>
      </c>
      <c r="J762" s="149">
        <f>SUM('2.CAD NCCF'!J762,'3.USD NCCF'!J762,'4.EUR NCCF'!J762,'5.GBP NCCF'!J762,'6.Other(Incld) NCCF'!J762)</f>
        <v>0</v>
      </c>
      <c r="K762" s="150">
        <f>SUM('2.CAD NCCF'!K762,'3.USD NCCF'!K762,'4.EUR NCCF'!K762,'5.GBP NCCF'!K762,'6.Other(Incld) NCCF'!K762)</f>
        <v>0</v>
      </c>
      <c r="L762" s="166">
        <f>SUM('2.CAD NCCF'!L762,'3.USD NCCF'!L762,'4.EUR NCCF'!L762,'5.GBP NCCF'!L762,'6.Other(Incld) NCCF'!L762)</f>
        <v>0</v>
      </c>
      <c r="M762" s="152">
        <f>SUM('2.CAD NCCF'!M762,'3.USD NCCF'!M762,'4.EUR NCCF'!M762,'5.GBP NCCF'!M762,'6.Other(Incld) NCCF'!M762)</f>
        <v>0</v>
      </c>
      <c r="N762" s="152">
        <f>SUM('2.CAD NCCF'!N762,'3.USD NCCF'!N762,'4.EUR NCCF'!N762,'5.GBP NCCF'!N762,'6.Other(Incld) NCCF'!N762)</f>
        <v>0</v>
      </c>
      <c r="O762" s="152">
        <f>SUM('2.CAD NCCF'!O762,'3.USD NCCF'!O762,'4.EUR NCCF'!O762,'5.GBP NCCF'!O762,'6.Other(Incld) NCCF'!O762)</f>
        <v>0</v>
      </c>
      <c r="P762" s="152">
        <f>SUM('2.CAD NCCF'!P762,'3.USD NCCF'!P762,'4.EUR NCCF'!P762,'5.GBP NCCF'!P762,'6.Other(Incld) NCCF'!P762)</f>
        <v>0</v>
      </c>
      <c r="Q762" s="152">
        <f>SUM('2.CAD NCCF'!Q762,'3.USD NCCF'!Q762,'4.EUR NCCF'!Q762,'5.GBP NCCF'!Q762,'6.Other(Incld) NCCF'!Q762)</f>
        <v>0</v>
      </c>
      <c r="R762" s="152">
        <f>SUM('2.CAD NCCF'!R762,'3.USD NCCF'!R762,'4.EUR NCCF'!R762,'5.GBP NCCF'!R762,'6.Other(Incld) NCCF'!R762)</f>
        <v>0</v>
      </c>
      <c r="S762" s="152">
        <f>SUM('2.CAD NCCF'!S762,'3.USD NCCF'!S762,'4.EUR NCCF'!S762,'5.GBP NCCF'!S762,'6.Other(Incld) NCCF'!S762)</f>
        <v>0</v>
      </c>
      <c r="T762" s="152">
        <f>SUM('2.CAD NCCF'!T762,'3.USD NCCF'!T762,'4.EUR NCCF'!T762,'5.GBP NCCF'!T762,'6.Other(Incld) NCCF'!T762)</f>
        <v>0</v>
      </c>
      <c r="U762" s="148">
        <f>SUM('2.CAD NCCF'!U762,'3.USD NCCF'!U762,'4.EUR NCCF'!U762,'5.GBP NCCF'!U762,'6.Other(Incld) NCCF'!U762)</f>
        <v>0</v>
      </c>
      <c r="V762" s="153">
        <f>SUM('2.CAD NCCF'!V762,'3.USD NCCF'!V762,'4.EUR NCCF'!V762,'5.GBP NCCF'!V762,'6.Other(Incld) NCCF'!V762)</f>
        <v>0</v>
      </c>
      <c r="W762" s="209">
        <f>SUM('2.CAD NCCF'!W762,'3.USD NCCF'!W762,'4.EUR NCCF'!W762,'5.GBP NCCF'!W762,'6.Other(Incld) NCCF'!W762)</f>
        <v>0</v>
      </c>
      <c r="Y762" s="326"/>
    </row>
    <row r="763" spans="2:25" outlineLevel="1" x14ac:dyDescent="0.25">
      <c r="B763" s="25"/>
      <c r="C763" s="23"/>
      <c r="D763" s="23"/>
      <c r="E763" s="24"/>
      <c r="F763" s="146" t="s">
        <v>82</v>
      </c>
      <c r="G763" s="160">
        <f>SUM('2.CAD NCCF'!G763,'3.USD NCCF'!G763,'4.EUR NCCF'!G763,'5.GBP NCCF'!G763,'6.Other(Incld) NCCF'!G763)</f>
        <v>0</v>
      </c>
      <c r="H763" s="208">
        <f>SUM('2.CAD NCCF'!H763,'3.USD NCCF'!H763,'4.EUR NCCF'!H763,'5.GBP NCCF'!H763,'6.Other(Incld) NCCF'!H763)</f>
        <v>0</v>
      </c>
      <c r="I763" s="149">
        <f>SUM('2.CAD NCCF'!I763,'3.USD NCCF'!I763,'4.EUR NCCF'!I763,'5.GBP NCCF'!I763,'6.Other(Incld) NCCF'!I763)</f>
        <v>0</v>
      </c>
      <c r="J763" s="149">
        <f>SUM('2.CAD NCCF'!J763,'3.USD NCCF'!J763,'4.EUR NCCF'!J763,'5.GBP NCCF'!J763,'6.Other(Incld) NCCF'!J763)</f>
        <v>0</v>
      </c>
      <c r="K763" s="150">
        <f>SUM('2.CAD NCCF'!K763,'3.USD NCCF'!K763,'4.EUR NCCF'!K763,'5.GBP NCCF'!K763,'6.Other(Incld) NCCF'!K763)</f>
        <v>0</v>
      </c>
      <c r="L763" s="166">
        <f>SUM('2.CAD NCCF'!L763,'3.USD NCCF'!L763,'4.EUR NCCF'!L763,'5.GBP NCCF'!L763,'6.Other(Incld) NCCF'!L763)</f>
        <v>0</v>
      </c>
      <c r="M763" s="152">
        <f>SUM('2.CAD NCCF'!M763,'3.USD NCCF'!M763,'4.EUR NCCF'!M763,'5.GBP NCCF'!M763,'6.Other(Incld) NCCF'!M763)</f>
        <v>0</v>
      </c>
      <c r="N763" s="152">
        <f>SUM('2.CAD NCCF'!N763,'3.USD NCCF'!N763,'4.EUR NCCF'!N763,'5.GBP NCCF'!N763,'6.Other(Incld) NCCF'!N763)</f>
        <v>0</v>
      </c>
      <c r="O763" s="152">
        <f>SUM('2.CAD NCCF'!O763,'3.USD NCCF'!O763,'4.EUR NCCF'!O763,'5.GBP NCCF'!O763,'6.Other(Incld) NCCF'!O763)</f>
        <v>0</v>
      </c>
      <c r="P763" s="152">
        <f>SUM('2.CAD NCCF'!P763,'3.USD NCCF'!P763,'4.EUR NCCF'!P763,'5.GBP NCCF'!P763,'6.Other(Incld) NCCF'!P763)</f>
        <v>0</v>
      </c>
      <c r="Q763" s="152">
        <f>SUM('2.CAD NCCF'!Q763,'3.USD NCCF'!Q763,'4.EUR NCCF'!Q763,'5.GBP NCCF'!Q763,'6.Other(Incld) NCCF'!Q763)</f>
        <v>0</v>
      </c>
      <c r="R763" s="152">
        <f>SUM('2.CAD NCCF'!R763,'3.USD NCCF'!R763,'4.EUR NCCF'!R763,'5.GBP NCCF'!R763,'6.Other(Incld) NCCF'!R763)</f>
        <v>0</v>
      </c>
      <c r="S763" s="152">
        <f>SUM('2.CAD NCCF'!S763,'3.USD NCCF'!S763,'4.EUR NCCF'!S763,'5.GBP NCCF'!S763,'6.Other(Incld) NCCF'!S763)</f>
        <v>0</v>
      </c>
      <c r="T763" s="152">
        <f>SUM('2.CAD NCCF'!T763,'3.USD NCCF'!T763,'4.EUR NCCF'!T763,'5.GBP NCCF'!T763,'6.Other(Incld) NCCF'!T763)</f>
        <v>0</v>
      </c>
      <c r="U763" s="148">
        <f>SUM('2.CAD NCCF'!U763,'3.USD NCCF'!U763,'4.EUR NCCF'!U763,'5.GBP NCCF'!U763,'6.Other(Incld) NCCF'!U763)</f>
        <v>0</v>
      </c>
      <c r="V763" s="153">
        <f>SUM('2.CAD NCCF'!V763,'3.USD NCCF'!V763,'4.EUR NCCF'!V763,'5.GBP NCCF'!V763,'6.Other(Incld) NCCF'!V763)</f>
        <v>0</v>
      </c>
      <c r="W763" s="209">
        <f>SUM('2.CAD NCCF'!W763,'3.USD NCCF'!W763,'4.EUR NCCF'!W763,'5.GBP NCCF'!W763,'6.Other(Incld) NCCF'!W763)</f>
        <v>0</v>
      </c>
      <c r="Y763" s="326"/>
    </row>
    <row r="764" spans="2:25" x14ac:dyDescent="0.25">
      <c r="B764" s="25"/>
      <c r="C764" s="23"/>
      <c r="D764" s="23"/>
      <c r="E764" s="24" t="s">
        <v>83</v>
      </c>
      <c r="F764" s="24"/>
      <c r="G764" s="68">
        <f t="shared" ref="G764:W764" si="169">SUBTOTAL(9,G765:G767)</f>
        <v>0</v>
      </c>
      <c r="H764" s="69">
        <f t="shared" si="169"/>
        <v>0</v>
      </c>
      <c r="I764" s="65">
        <f t="shared" si="169"/>
        <v>0</v>
      </c>
      <c r="J764" s="65">
        <f t="shared" si="169"/>
        <v>0</v>
      </c>
      <c r="K764" s="66">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29"/>
    </row>
    <row r="765" spans="2:25" outlineLevel="1" x14ac:dyDescent="0.25">
      <c r="B765" s="25"/>
      <c r="C765" s="23"/>
      <c r="D765" s="23"/>
      <c r="E765" s="24"/>
      <c r="F765" s="146" t="s">
        <v>84</v>
      </c>
      <c r="G765" s="160">
        <f>SUM('2.CAD NCCF'!G765,'3.USD NCCF'!G765,'4.EUR NCCF'!G765,'5.GBP NCCF'!G765,'6.Other(Incld) NCCF'!G765)</f>
        <v>0</v>
      </c>
      <c r="H765" s="208">
        <f>SUM('2.CAD NCCF'!H765,'3.USD NCCF'!H765,'4.EUR NCCF'!H765,'5.GBP NCCF'!H765,'6.Other(Incld) NCCF'!H765)</f>
        <v>0</v>
      </c>
      <c r="I765" s="149">
        <f>SUM('2.CAD NCCF'!I765,'3.USD NCCF'!I765,'4.EUR NCCF'!I765,'5.GBP NCCF'!I765,'6.Other(Incld) NCCF'!I765)</f>
        <v>0</v>
      </c>
      <c r="J765" s="149">
        <f>SUM('2.CAD NCCF'!J765,'3.USD NCCF'!J765,'4.EUR NCCF'!J765,'5.GBP NCCF'!J765,'6.Other(Incld) NCCF'!J765)</f>
        <v>0</v>
      </c>
      <c r="K765" s="150">
        <f>SUM('2.CAD NCCF'!K765,'3.USD NCCF'!K765,'4.EUR NCCF'!K765,'5.GBP NCCF'!K765,'6.Other(Incld) NCCF'!K765)</f>
        <v>0</v>
      </c>
      <c r="L765" s="166">
        <f>SUM('2.CAD NCCF'!L765,'3.USD NCCF'!L765,'4.EUR NCCF'!L765,'5.GBP NCCF'!L765,'6.Other(Incld) NCCF'!L765)</f>
        <v>0</v>
      </c>
      <c r="M765" s="152">
        <f>SUM('2.CAD NCCF'!M765,'3.USD NCCF'!M765,'4.EUR NCCF'!M765,'5.GBP NCCF'!M765,'6.Other(Incld) NCCF'!M765)</f>
        <v>0</v>
      </c>
      <c r="N765" s="152">
        <f>SUM('2.CAD NCCF'!N765,'3.USD NCCF'!N765,'4.EUR NCCF'!N765,'5.GBP NCCF'!N765,'6.Other(Incld) NCCF'!N765)</f>
        <v>0</v>
      </c>
      <c r="O765" s="152">
        <f>SUM('2.CAD NCCF'!O765,'3.USD NCCF'!O765,'4.EUR NCCF'!O765,'5.GBP NCCF'!O765,'6.Other(Incld) NCCF'!O765)</f>
        <v>0</v>
      </c>
      <c r="P765" s="152">
        <f>SUM('2.CAD NCCF'!P765,'3.USD NCCF'!P765,'4.EUR NCCF'!P765,'5.GBP NCCF'!P765,'6.Other(Incld) NCCF'!P765)</f>
        <v>0</v>
      </c>
      <c r="Q765" s="152">
        <f>SUM('2.CAD NCCF'!Q765,'3.USD NCCF'!Q765,'4.EUR NCCF'!Q765,'5.GBP NCCF'!Q765,'6.Other(Incld) NCCF'!Q765)</f>
        <v>0</v>
      </c>
      <c r="R765" s="152">
        <f>SUM('2.CAD NCCF'!R765,'3.USD NCCF'!R765,'4.EUR NCCF'!R765,'5.GBP NCCF'!R765,'6.Other(Incld) NCCF'!R765)</f>
        <v>0</v>
      </c>
      <c r="S765" s="152">
        <f>SUM('2.CAD NCCF'!S765,'3.USD NCCF'!S765,'4.EUR NCCF'!S765,'5.GBP NCCF'!S765,'6.Other(Incld) NCCF'!S765)</f>
        <v>0</v>
      </c>
      <c r="T765" s="152">
        <f>SUM('2.CAD NCCF'!T765,'3.USD NCCF'!T765,'4.EUR NCCF'!T765,'5.GBP NCCF'!T765,'6.Other(Incld) NCCF'!T765)</f>
        <v>0</v>
      </c>
      <c r="U765" s="148">
        <f>SUM('2.CAD NCCF'!U765,'3.USD NCCF'!U765,'4.EUR NCCF'!U765,'5.GBP NCCF'!U765,'6.Other(Incld) NCCF'!U765)</f>
        <v>0</v>
      </c>
      <c r="V765" s="153">
        <f>SUM('2.CAD NCCF'!V765,'3.USD NCCF'!V765,'4.EUR NCCF'!V765,'5.GBP NCCF'!V765,'6.Other(Incld) NCCF'!V765)</f>
        <v>0</v>
      </c>
      <c r="W765" s="209">
        <f>SUM('2.CAD NCCF'!W765,'3.USD NCCF'!W765,'4.EUR NCCF'!W765,'5.GBP NCCF'!W765,'6.Other(Incld) NCCF'!W765)</f>
        <v>0</v>
      </c>
      <c r="Y765" s="326"/>
    </row>
    <row r="766" spans="2:25" outlineLevel="1" x14ac:dyDescent="0.25">
      <c r="B766" s="25"/>
      <c r="C766" s="23"/>
      <c r="D766" s="23"/>
      <c r="E766" s="24"/>
      <c r="F766" s="146" t="s">
        <v>85</v>
      </c>
      <c r="G766" s="160">
        <f>SUM('2.CAD NCCF'!G766,'3.USD NCCF'!G766,'4.EUR NCCF'!G766,'5.GBP NCCF'!G766,'6.Other(Incld) NCCF'!G766)</f>
        <v>0</v>
      </c>
      <c r="H766" s="208">
        <f>SUM('2.CAD NCCF'!H766,'3.USD NCCF'!H766,'4.EUR NCCF'!H766,'5.GBP NCCF'!H766,'6.Other(Incld) NCCF'!H766)</f>
        <v>0</v>
      </c>
      <c r="I766" s="149">
        <f>SUM('2.CAD NCCF'!I766,'3.USD NCCF'!I766,'4.EUR NCCF'!I766,'5.GBP NCCF'!I766,'6.Other(Incld) NCCF'!I766)</f>
        <v>0</v>
      </c>
      <c r="J766" s="149">
        <f>SUM('2.CAD NCCF'!J766,'3.USD NCCF'!J766,'4.EUR NCCF'!J766,'5.GBP NCCF'!J766,'6.Other(Incld) NCCF'!J766)</f>
        <v>0</v>
      </c>
      <c r="K766" s="150">
        <f>SUM('2.CAD NCCF'!K766,'3.USD NCCF'!K766,'4.EUR NCCF'!K766,'5.GBP NCCF'!K766,'6.Other(Incld) NCCF'!K766)</f>
        <v>0</v>
      </c>
      <c r="L766" s="166">
        <f>SUM('2.CAD NCCF'!L766,'3.USD NCCF'!L766,'4.EUR NCCF'!L766,'5.GBP NCCF'!L766,'6.Other(Incld) NCCF'!L766)</f>
        <v>0</v>
      </c>
      <c r="M766" s="152">
        <f>SUM('2.CAD NCCF'!M766,'3.USD NCCF'!M766,'4.EUR NCCF'!M766,'5.GBP NCCF'!M766,'6.Other(Incld) NCCF'!M766)</f>
        <v>0</v>
      </c>
      <c r="N766" s="152">
        <f>SUM('2.CAD NCCF'!N766,'3.USD NCCF'!N766,'4.EUR NCCF'!N766,'5.GBP NCCF'!N766,'6.Other(Incld) NCCF'!N766)</f>
        <v>0</v>
      </c>
      <c r="O766" s="152">
        <f>SUM('2.CAD NCCF'!O766,'3.USD NCCF'!O766,'4.EUR NCCF'!O766,'5.GBP NCCF'!O766,'6.Other(Incld) NCCF'!O766)</f>
        <v>0</v>
      </c>
      <c r="P766" s="152">
        <f>SUM('2.CAD NCCF'!P766,'3.USD NCCF'!P766,'4.EUR NCCF'!P766,'5.GBP NCCF'!P766,'6.Other(Incld) NCCF'!P766)</f>
        <v>0</v>
      </c>
      <c r="Q766" s="152">
        <f>SUM('2.CAD NCCF'!Q766,'3.USD NCCF'!Q766,'4.EUR NCCF'!Q766,'5.GBP NCCF'!Q766,'6.Other(Incld) NCCF'!Q766)</f>
        <v>0</v>
      </c>
      <c r="R766" s="152">
        <f>SUM('2.CAD NCCF'!R766,'3.USD NCCF'!R766,'4.EUR NCCF'!R766,'5.GBP NCCF'!R766,'6.Other(Incld) NCCF'!R766)</f>
        <v>0</v>
      </c>
      <c r="S766" s="152">
        <f>SUM('2.CAD NCCF'!S766,'3.USD NCCF'!S766,'4.EUR NCCF'!S766,'5.GBP NCCF'!S766,'6.Other(Incld) NCCF'!S766)</f>
        <v>0</v>
      </c>
      <c r="T766" s="152">
        <f>SUM('2.CAD NCCF'!T766,'3.USD NCCF'!T766,'4.EUR NCCF'!T766,'5.GBP NCCF'!T766,'6.Other(Incld) NCCF'!T766)</f>
        <v>0</v>
      </c>
      <c r="U766" s="148">
        <f>SUM('2.CAD NCCF'!U766,'3.USD NCCF'!U766,'4.EUR NCCF'!U766,'5.GBP NCCF'!U766,'6.Other(Incld) NCCF'!U766)</f>
        <v>0</v>
      </c>
      <c r="V766" s="153">
        <f>SUM('2.CAD NCCF'!V766,'3.USD NCCF'!V766,'4.EUR NCCF'!V766,'5.GBP NCCF'!V766,'6.Other(Incld) NCCF'!V766)</f>
        <v>0</v>
      </c>
      <c r="W766" s="209">
        <f>SUM('2.CAD NCCF'!W766,'3.USD NCCF'!W766,'4.EUR NCCF'!W766,'5.GBP NCCF'!W766,'6.Other(Incld) NCCF'!W766)</f>
        <v>0</v>
      </c>
      <c r="Y766" s="326"/>
    </row>
    <row r="767" spans="2:25" outlineLevel="1" x14ac:dyDescent="0.25">
      <c r="B767" s="25"/>
      <c r="C767" s="23"/>
      <c r="D767" s="23"/>
      <c r="E767" s="24"/>
      <c r="F767" s="146" t="s">
        <v>86</v>
      </c>
      <c r="G767" s="160">
        <f>SUM('2.CAD NCCF'!G767,'3.USD NCCF'!G767,'4.EUR NCCF'!G767,'5.GBP NCCF'!G767,'6.Other(Incld) NCCF'!G767)</f>
        <v>0</v>
      </c>
      <c r="H767" s="208">
        <f>SUM('2.CAD NCCF'!H767,'3.USD NCCF'!H767,'4.EUR NCCF'!H767,'5.GBP NCCF'!H767,'6.Other(Incld) NCCF'!H767)</f>
        <v>0</v>
      </c>
      <c r="I767" s="149">
        <f>SUM('2.CAD NCCF'!I767,'3.USD NCCF'!I767,'4.EUR NCCF'!I767,'5.GBP NCCF'!I767,'6.Other(Incld) NCCF'!I767)</f>
        <v>0</v>
      </c>
      <c r="J767" s="149">
        <f>SUM('2.CAD NCCF'!J767,'3.USD NCCF'!J767,'4.EUR NCCF'!J767,'5.GBP NCCF'!J767,'6.Other(Incld) NCCF'!J767)</f>
        <v>0</v>
      </c>
      <c r="K767" s="150">
        <f>SUM('2.CAD NCCF'!K767,'3.USD NCCF'!K767,'4.EUR NCCF'!K767,'5.GBP NCCF'!K767,'6.Other(Incld) NCCF'!K767)</f>
        <v>0</v>
      </c>
      <c r="L767" s="166">
        <f>SUM('2.CAD NCCF'!L767,'3.USD NCCF'!L767,'4.EUR NCCF'!L767,'5.GBP NCCF'!L767,'6.Other(Incld) NCCF'!L767)</f>
        <v>0</v>
      </c>
      <c r="M767" s="152">
        <f>SUM('2.CAD NCCF'!M767,'3.USD NCCF'!M767,'4.EUR NCCF'!M767,'5.GBP NCCF'!M767,'6.Other(Incld) NCCF'!M767)</f>
        <v>0</v>
      </c>
      <c r="N767" s="152">
        <f>SUM('2.CAD NCCF'!N767,'3.USD NCCF'!N767,'4.EUR NCCF'!N767,'5.GBP NCCF'!N767,'6.Other(Incld) NCCF'!N767)</f>
        <v>0</v>
      </c>
      <c r="O767" s="152">
        <f>SUM('2.CAD NCCF'!O767,'3.USD NCCF'!O767,'4.EUR NCCF'!O767,'5.GBP NCCF'!O767,'6.Other(Incld) NCCF'!O767)</f>
        <v>0</v>
      </c>
      <c r="P767" s="152">
        <f>SUM('2.CAD NCCF'!P767,'3.USD NCCF'!P767,'4.EUR NCCF'!P767,'5.GBP NCCF'!P767,'6.Other(Incld) NCCF'!P767)</f>
        <v>0</v>
      </c>
      <c r="Q767" s="152">
        <f>SUM('2.CAD NCCF'!Q767,'3.USD NCCF'!Q767,'4.EUR NCCF'!Q767,'5.GBP NCCF'!Q767,'6.Other(Incld) NCCF'!Q767)</f>
        <v>0</v>
      </c>
      <c r="R767" s="152">
        <f>SUM('2.CAD NCCF'!R767,'3.USD NCCF'!R767,'4.EUR NCCF'!R767,'5.GBP NCCF'!R767,'6.Other(Incld) NCCF'!R767)</f>
        <v>0</v>
      </c>
      <c r="S767" s="152">
        <f>SUM('2.CAD NCCF'!S767,'3.USD NCCF'!S767,'4.EUR NCCF'!S767,'5.GBP NCCF'!S767,'6.Other(Incld) NCCF'!S767)</f>
        <v>0</v>
      </c>
      <c r="T767" s="152">
        <f>SUM('2.CAD NCCF'!T767,'3.USD NCCF'!T767,'4.EUR NCCF'!T767,'5.GBP NCCF'!T767,'6.Other(Incld) NCCF'!T767)</f>
        <v>0</v>
      </c>
      <c r="U767" s="148">
        <f>SUM('2.CAD NCCF'!U767,'3.USD NCCF'!U767,'4.EUR NCCF'!U767,'5.GBP NCCF'!U767,'6.Other(Incld) NCCF'!U767)</f>
        <v>0</v>
      </c>
      <c r="V767" s="153">
        <f>SUM('2.CAD NCCF'!V767,'3.USD NCCF'!V767,'4.EUR NCCF'!V767,'5.GBP NCCF'!V767,'6.Other(Incld) NCCF'!V767)</f>
        <v>0</v>
      </c>
      <c r="W767" s="209">
        <f>SUM('2.CAD NCCF'!W767,'3.USD NCCF'!W767,'4.EUR NCCF'!W767,'5.GBP NCCF'!W767,'6.Other(Incld) NCCF'!W767)</f>
        <v>0</v>
      </c>
      <c r="Y767" s="326"/>
    </row>
    <row r="768" spans="2:25" x14ac:dyDescent="0.25">
      <c r="B768" s="25"/>
      <c r="C768" s="23"/>
      <c r="D768" s="23"/>
      <c r="E768" s="24" t="s">
        <v>87</v>
      </c>
      <c r="F768" s="24"/>
      <c r="G768" s="68">
        <f t="shared" ref="G768:W768" si="170">SUBTOTAL(9,G769:G770)</f>
        <v>0</v>
      </c>
      <c r="H768" s="69">
        <f t="shared" si="170"/>
        <v>0</v>
      </c>
      <c r="I768" s="65">
        <f t="shared" si="170"/>
        <v>0</v>
      </c>
      <c r="J768" s="65">
        <f t="shared" si="170"/>
        <v>0</v>
      </c>
      <c r="K768" s="66">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29"/>
    </row>
    <row r="769" spans="2:25" outlineLevel="1" x14ac:dyDescent="0.25">
      <c r="B769" s="25"/>
      <c r="C769" s="23"/>
      <c r="D769" s="23"/>
      <c r="E769" s="24"/>
      <c r="F769" s="146" t="s">
        <v>88</v>
      </c>
      <c r="G769" s="160">
        <f>SUM('2.CAD NCCF'!G769,'3.USD NCCF'!G769,'4.EUR NCCF'!G769,'5.GBP NCCF'!G769,'6.Other(Incld) NCCF'!G769)</f>
        <v>0</v>
      </c>
      <c r="H769" s="208">
        <f>SUM('2.CAD NCCF'!H769,'3.USD NCCF'!H769,'4.EUR NCCF'!H769,'5.GBP NCCF'!H769,'6.Other(Incld) NCCF'!H769)</f>
        <v>0</v>
      </c>
      <c r="I769" s="149">
        <f>SUM('2.CAD NCCF'!I769,'3.USD NCCF'!I769,'4.EUR NCCF'!I769,'5.GBP NCCF'!I769,'6.Other(Incld) NCCF'!I769)</f>
        <v>0</v>
      </c>
      <c r="J769" s="149">
        <f>SUM('2.CAD NCCF'!J769,'3.USD NCCF'!J769,'4.EUR NCCF'!J769,'5.GBP NCCF'!J769,'6.Other(Incld) NCCF'!J769)</f>
        <v>0</v>
      </c>
      <c r="K769" s="150">
        <f>SUM('2.CAD NCCF'!K769,'3.USD NCCF'!K769,'4.EUR NCCF'!K769,'5.GBP NCCF'!K769,'6.Other(Incld) NCCF'!K769)</f>
        <v>0</v>
      </c>
      <c r="L769" s="166">
        <f>SUM('2.CAD NCCF'!L769,'3.USD NCCF'!L769,'4.EUR NCCF'!L769,'5.GBP NCCF'!L769,'6.Other(Incld) NCCF'!L769)</f>
        <v>0</v>
      </c>
      <c r="M769" s="152">
        <f>SUM('2.CAD NCCF'!M769,'3.USD NCCF'!M769,'4.EUR NCCF'!M769,'5.GBP NCCF'!M769,'6.Other(Incld) NCCF'!M769)</f>
        <v>0</v>
      </c>
      <c r="N769" s="152">
        <f>SUM('2.CAD NCCF'!N769,'3.USD NCCF'!N769,'4.EUR NCCF'!N769,'5.GBP NCCF'!N769,'6.Other(Incld) NCCF'!N769)</f>
        <v>0</v>
      </c>
      <c r="O769" s="152">
        <f>SUM('2.CAD NCCF'!O769,'3.USD NCCF'!O769,'4.EUR NCCF'!O769,'5.GBP NCCF'!O769,'6.Other(Incld) NCCF'!O769)</f>
        <v>0</v>
      </c>
      <c r="P769" s="152">
        <f>SUM('2.CAD NCCF'!P769,'3.USD NCCF'!P769,'4.EUR NCCF'!P769,'5.GBP NCCF'!P769,'6.Other(Incld) NCCF'!P769)</f>
        <v>0</v>
      </c>
      <c r="Q769" s="152">
        <f>SUM('2.CAD NCCF'!Q769,'3.USD NCCF'!Q769,'4.EUR NCCF'!Q769,'5.GBP NCCF'!Q769,'6.Other(Incld) NCCF'!Q769)</f>
        <v>0</v>
      </c>
      <c r="R769" s="152">
        <f>SUM('2.CAD NCCF'!R769,'3.USD NCCF'!R769,'4.EUR NCCF'!R769,'5.GBP NCCF'!R769,'6.Other(Incld) NCCF'!R769)</f>
        <v>0</v>
      </c>
      <c r="S769" s="152">
        <f>SUM('2.CAD NCCF'!S769,'3.USD NCCF'!S769,'4.EUR NCCF'!S769,'5.GBP NCCF'!S769,'6.Other(Incld) NCCF'!S769)</f>
        <v>0</v>
      </c>
      <c r="T769" s="152">
        <f>SUM('2.CAD NCCF'!T769,'3.USD NCCF'!T769,'4.EUR NCCF'!T769,'5.GBP NCCF'!T769,'6.Other(Incld) NCCF'!T769)</f>
        <v>0</v>
      </c>
      <c r="U769" s="148">
        <f>SUM('2.CAD NCCF'!U769,'3.USD NCCF'!U769,'4.EUR NCCF'!U769,'5.GBP NCCF'!U769,'6.Other(Incld) NCCF'!U769)</f>
        <v>0</v>
      </c>
      <c r="V769" s="153">
        <f>SUM('2.CAD NCCF'!V769,'3.USD NCCF'!V769,'4.EUR NCCF'!V769,'5.GBP NCCF'!V769,'6.Other(Incld) NCCF'!V769)</f>
        <v>0</v>
      </c>
      <c r="W769" s="209">
        <f>SUM('2.CAD NCCF'!W769,'3.USD NCCF'!W769,'4.EUR NCCF'!W769,'5.GBP NCCF'!W769,'6.Other(Incld) NCCF'!W769)</f>
        <v>0</v>
      </c>
      <c r="Y769" s="326"/>
    </row>
    <row r="770" spans="2:25" outlineLevel="1" x14ac:dyDescent="0.25">
      <c r="B770" s="25"/>
      <c r="C770" s="23"/>
      <c r="D770" s="23"/>
      <c r="E770" s="24"/>
      <c r="F770" s="146" t="s">
        <v>89</v>
      </c>
      <c r="G770" s="160">
        <f>SUM('2.CAD NCCF'!G770,'3.USD NCCF'!G770,'4.EUR NCCF'!G770,'5.GBP NCCF'!G770,'6.Other(Incld) NCCF'!G770)</f>
        <v>0</v>
      </c>
      <c r="H770" s="208">
        <f>SUM('2.CAD NCCF'!H770,'3.USD NCCF'!H770,'4.EUR NCCF'!H770,'5.GBP NCCF'!H770,'6.Other(Incld) NCCF'!H770)</f>
        <v>0</v>
      </c>
      <c r="I770" s="149">
        <f>SUM('2.CAD NCCF'!I770,'3.USD NCCF'!I770,'4.EUR NCCF'!I770,'5.GBP NCCF'!I770,'6.Other(Incld) NCCF'!I770)</f>
        <v>0</v>
      </c>
      <c r="J770" s="149">
        <f>SUM('2.CAD NCCF'!J770,'3.USD NCCF'!J770,'4.EUR NCCF'!J770,'5.GBP NCCF'!J770,'6.Other(Incld) NCCF'!J770)</f>
        <v>0</v>
      </c>
      <c r="K770" s="150">
        <f>SUM('2.CAD NCCF'!K770,'3.USD NCCF'!K770,'4.EUR NCCF'!K770,'5.GBP NCCF'!K770,'6.Other(Incld) NCCF'!K770)</f>
        <v>0</v>
      </c>
      <c r="L770" s="166">
        <f>SUM('2.CAD NCCF'!L770,'3.USD NCCF'!L770,'4.EUR NCCF'!L770,'5.GBP NCCF'!L770,'6.Other(Incld) NCCF'!L770)</f>
        <v>0</v>
      </c>
      <c r="M770" s="152">
        <f>SUM('2.CAD NCCF'!M770,'3.USD NCCF'!M770,'4.EUR NCCF'!M770,'5.GBP NCCF'!M770,'6.Other(Incld) NCCF'!M770)</f>
        <v>0</v>
      </c>
      <c r="N770" s="152">
        <f>SUM('2.CAD NCCF'!N770,'3.USD NCCF'!N770,'4.EUR NCCF'!N770,'5.GBP NCCF'!N770,'6.Other(Incld) NCCF'!N770)</f>
        <v>0</v>
      </c>
      <c r="O770" s="152">
        <f>SUM('2.CAD NCCF'!O770,'3.USD NCCF'!O770,'4.EUR NCCF'!O770,'5.GBP NCCF'!O770,'6.Other(Incld) NCCF'!O770)</f>
        <v>0</v>
      </c>
      <c r="P770" s="152">
        <f>SUM('2.CAD NCCF'!P770,'3.USD NCCF'!P770,'4.EUR NCCF'!P770,'5.GBP NCCF'!P770,'6.Other(Incld) NCCF'!P770)</f>
        <v>0</v>
      </c>
      <c r="Q770" s="152">
        <f>SUM('2.CAD NCCF'!Q770,'3.USD NCCF'!Q770,'4.EUR NCCF'!Q770,'5.GBP NCCF'!Q770,'6.Other(Incld) NCCF'!Q770)</f>
        <v>0</v>
      </c>
      <c r="R770" s="152">
        <f>SUM('2.CAD NCCF'!R770,'3.USD NCCF'!R770,'4.EUR NCCF'!R770,'5.GBP NCCF'!R770,'6.Other(Incld) NCCF'!R770)</f>
        <v>0</v>
      </c>
      <c r="S770" s="152">
        <f>SUM('2.CAD NCCF'!S770,'3.USD NCCF'!S770,'4.EUR NCCF'!S770,'5.GBP NCCF'!S770,'6.Other(Incld) NCCF'!S770)</f>
        <v>0</v>
      </c>
      <c r="T770" s="152">
        <f>SUM('2.CAD NCCF'!T770,'3.USD NCCF'!T770,'4.EUR NCCF'!T770,'5.GBP NCCF'!T770,'6.Other(Incld) NCCF'!T770)</f>
        <v>0</v>
      </c>
      <c r="U770" s="148">
        <f>SUM('2.CAD NCCF'!U770,'3.USD NCCF'!U770,'4.EUR NCCF'!U770,'5.GBP NCCF'!U770,'6.Other(Incld) NCCF'!U770)</f>
        <v>0</v>
      </c>
      <c r="V770" s="153">
        <f>SUM('2.CAD NCCF'!V770,'3.USD NCCF'!V770,'4.EUR NCCF'!V770,'5.GBP NCCF'!V770,'6.Other(Incld) NCCF'!V770)</f>
        <v>0</v>
      </c>
      <c r="W770" s="209">
        <f>SUM('2.CAD NCCF'!W770,'3.USD NCCF'!W770,'4.EUR NCCF'!W770,'5.GBP NCCF'!W770,'6.Other(Incld) NCCF'!W770)</f>
        <v>0</v>
      </c>
      <c r="Y770" s="326"/>
    </row>
    <row r="771" spans="2:25" x14ac:dyDescent="0.25">
      <c r="B771" s="25"/>
      <c r="C771" s="23"/>
      <c r="D771" s="23"/>
      <c r="E771" s="24" t="s">
        <v>90</v>
      </c>
      <c r="F771" s="24"/>
      <c r="G771" s="68">
        <f t="shared" ref="G771:W771" si="171">SUBTOTAL(9,G772:G774)</f>
        <v>0</v>
      </c>
      <c r="H771" s="69">
        <f t="shared" si="171"/>
        <v>0</v>
      </c>
      <c r="I771" s="65">
        <f t="shared" si="171"/>
        <v>0</v>
      </c>
      <c r="J771" s="65">
        <f t="shared" si="171"/>
        <v>0</v>
      </c>
      <c r="K771" s="66">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29"/>
    </row>
    <row r="772" spans="2:25" outlineLevel="1" x14ac:dyDescent="0.25">
      <c r="B772" s="25"/>
      <c r="C772" s="23"/>
      <c r="D772" s="23"/>
      <c r="E772" s="24"/>
      <c r="F772" s="146" t="s">
        <v>91</v>
      </c>
      <c r="G772" s="160">
        <f>SUM('2.CAD NCCF'!G772,'3.USD NCCF'!G772,'4.EUR NCCF'!G772,'5.GBP NCCF'!G772,'6.Other(Incld) NCCF'!G772)</f>
        <v>0</v>
      </c>
      <c r="H772" s="208">
        <f>SUM('2.CAD NCCF'!H772,'3.USD NCCF'!H772,'4.EUR NCCF'!H772,'5.GBP NCCF'!H772,'6.Other(Incld) NCCF'!H772)</f>
        <v>0</v>
      </c>
      <c r="I772" s="149">
        <f>SUM('2.CAD NCCF'!I772,'3.USD NCCF'!I772,'4.EUR NCCF'!I772,'5.GBP NCCF'!I772,'6.Other(Incld) NCCF'!I772)</f>
        <v>0</v>
      </c>
      <c r="J772" s="149">
        <f>SUM('2.CAD NCCF'!J772,'3.USD NCCF'!J772,'4.EUR NCCF'!J772,'5.GBP NCCF'!J772,'6.Other(Incld) NCCF'!J772)</f>
        <v>0</v>
      </c>
      <c r="K772" s="150">
        <f>SUM('2.CAD NCCF'!K772,'3.USD NCCF'!K772,'4.EUR NCCF'!K772,'5.GBP NCCF'!K772,'6.Other(Incld) NCCF'!K772)</f>
        <v>0</v>
      </c>
      <c r="L772" s="166">
        <f>SUM('2.CAD NCCF'!L772,'3.USD NCCF'!L772,'4.EUR NCCF'!L772,'5.GBP NCCF'!L772,'6.Other(Incld) NCCF'!L772)</f>
        <v>0</v>
      </c>
      <c r="M772" s="152">
        <f>SUM('2.CAD NCCF'!M772,'3.USD NCCF'!M772,'4.EUR NCCF'!M772,'5.GBP NCCF'!M772,'6.Other(Incld) NCCF'!M772)</f>
        <v>0</v>
      </c>
      <c r="N772" s="152">
        <f>SUM('2.CAD NCCF'!N772,'3.USD NCCF'!N772,'4.EUR NCCF'!N772,'5.GBP NCCF'!N772,'6.Other(Incld) NCCF'!N772)</f>
        <v>0</v>
      </c>
      <c r="O772" s="152">
        <f>SUM('2.CAD NCCF'!O772,'3.USD NCCF'!O772,'4.EUR NCCF'!O772,'5.GBP NCCF'!O772,'6.Other(Incld) NCCF'!O772)</f>
        <v>0</v>
      </c>
      <c r="P772" s="152">
        <f>SUM('2.CAD NCCF'!P772,'3.USD NCCF'!P772,'4.EUR NCCF'!P772,'5.GBP NCCF'!P772,'6.Other(Incld) NCCF'!P772)</f>
        <v>0</v>
      </c>
      <c r="Q772" s="152">
        <f>SUM('2.CAD NCCF'!Q772,'3.USD NCCF'!Q772,'4.EUR NCCF'!Q772,'5.GBP NCCF'!Q772,'6.Other(Incld) NCCF'!Q772)</f>
        <v>0</v>
      </c>
      <c r="R772" s="152">
        <f>SUM('2.CAD NCCF'!R772,'3.USD NCCF'!R772,'4.EUR NCCF'!R772,'5.GBP NCCF'!R772,'6.Other(Incld) NCCF'!R772)</f>
        <v>0</v>
      </c>
      <c r="S772" s="152">
        <f>SUM('2.CAD NCCF'!S772,'3.USD NCCF'!S772,'4.EUR NCCF'!S772,'5.GBP NCCF'!S772,'6.Other(Incld) NCCF'!S772)</f>
        <v>0</v>
      </c>
      <c r="T772" s="152">
        <f>SUM('2.CAD NCCF'!T772,'3.USD NCCF'!T772,'4.EUR NCCF'!T772,'5.GBP NCCF'!T772,'6.Other(Incld) NCCF'!T772)</f>
        <v>0</v>
      </c>
      <c r="U772" s="148">
        <f>SUM('2.CAD NCCF'!U772,'3.USD NCCF'!U772,'4.EUR NCCF'!U772,'5.GBP NCCF'!U772,'6.Other(Incld) NCCF'!U772)</f>
        <v>0</v>
      </c>
      <c r="V772" s="153">
        <f>SUM('2.CAD NCCF'!V772,'3.USD NCCF'!V772,'4.EUR NCCF'!V772,'5.GBP NCCF'!V772,'6.Other(Incld) NCCF'!V772)</f>
        <v>0</v>
      </c>
      <c r="W772" s="209">
        <f>SUM('2.CAD NCCF'!W772,'3.USD NCCF'!W772,'4.EUR NCCF'!W772,'5.GBP NCCF'!W772,'6.Other(Incld) NCCF'!W772)</f>
        <v>0</v>
      </c>
      <c r="Y772" s="326"/>
    </row>
    <row r="773" spans="2:25" outlineLevel="1" x14ac:dyDescent="0.25">
      <c r="B773" s="25"/>
      <c r="C773" s="23"/>
      <c r="D773" s="23"/>
      <c r="E773" s="24"/>
      <c r="F773" s="146" t="s">
        <v>92</v>
      </c>
      <c r="G773" s="160">
        <f>SUM('2.CAD NCCF'!G773,'3.USD NCCF'!G773,'4.EUR NCCF'!G773,'5.GBP NCCF'!G773,'6.Other(Incld) NCCF'!G773)</f>
        <v>0</v>
      </c>
      <c r="H773" s="208">
        <f>SUM('2.CAD NCCF'!H773,'3.USD NCCF'!H773,'4.EUR NCCF'!H773,'5.GBP NCCF'!H773,'6.Other(Incld) NCCF'!H773)</f>
        <v>0</v>
      </c>
      <c r="I773" s="149">
        <f>SUM('2.CAD NCCF'!I773,'3.USD NCCF'!I773,'4.EUR NCCF'!I773,'5.GBP NCCF'!I773,'6.Other(Incld) NCCF'!I773)</f>
        <v>0</v>
      </c>
      <c r="J773" s="149">
        <f>SUM('2.CAD NCCF'!J773,'3.USD NCCF'!J773,'4.EUR NCCF'!J773,'5.GBP NCCF'!J773,'6.Other(Incld) NCCF'!J773)</f>
        <v>0</v>
      </c>
      <c r="K773" s="150">
        <f>SUM('2.CAD NCCF'!K773,'3.USD NCCF'!K773,'4.EUR NCCF'!K773,'5.GBP NCCF'!K773,'6.Other(Incld) NCCF'!K773)</f>
        <v>0</v>
      </c>
      <c r="L773" s="166">
        <f>SUM('2.CAD NCCF'!L773,'3.USD NCCF'!L773,'4.EUR NCCF'!L773,'5.GBP NCCF'!L773,'6.Other(Incld) NCCF'!L773)</f>
        <v>0</v>
      </c>
      <c r="M773" s="152">
        <f>SUM('2.CAD NCCF'!M773,'3.USD NCCF'!M773,'4.EUR NCCF'!M773,'5.GBP NCCF'!M773,'6.Other(Incld) NCCF'!M773)</f>
        <v>0</v>
      </c>
      <c r="N773" s="152">
        <f>SUM('2.CAD NCCF'!N773,'3.USD NCCF'!N773,'4.EUR NCCF'!N773,'5.GBP NCCF'!N773,'6.Other(Incld) NCCF'!N773)</f>
        <v>0</v>
      </c>
      <c r="O773" s="152">
        <f>SUM('2.CAD NCCF'!O773,'3.USD NCCF'!O773,'4.EUR NCCF'!O773,'5.GBP NCCF'!O773,'6.Other(Incld) NCCF'!O773)</f>
        <v>0</v>
      </c>
      <c r="P773" s="152">
        <f>SUM('2.CAD NCCF'!P773,'3.USD NCCF'!P773,'4.EUR NCCF'!P773,'5.GBP NCCF'!P773,'6.Other(Incld) NCCF'!P773)</f>
        <v>0</v>
      </c>
      <c r="Q773" s="152">
        <f>SUM('2.CAD NCCF'!Q773,'3.USD NCCF'!Q773,'4.EUR NCCF'!Q773,'5.GBP NCCF'!Q773,'6.Other(Incld) NCCF'!Q773)</f>
        <v>0</v>
      </c>
      <c r="R773" s="152">
        <f>SUM('2.CAD NCCF'!R773,'3.USD NCCF'!R773,'4.EUR NCCF'!R773,'5.GBP NCCF'!R773,'6.Other(Incld) NCCF'!R773)</f>
        <v>0</v>
      </c>
      <c r="S773" s="152">
        <f>SUM('2.CAD NCCF'!S773,'3.USD NCCF'!S773,'4.EUR NCCF'!S773,'5.GBP NCCF'!S773,'6.Other(Incld) NCCF'!S773)</f>
        <v>0</v>
      </c>
      <c r="T773" s="152">
        <f>SUM('2.CAD NCCF'!T773,'3.USD NCCF'!T773,'4.EUR NCCF'!T773,'5.GBP NCCF'!T773,'6.Other(Incld) NCCF'!T773)</f>
        <v>0</v>
      </c>
      <c r="U773" s="148">
        <f>SUM('2.CAD NCCF'!U773,'3.USD NCCF'!U773,'4.EUR NCCF'!U773,'5.GBP NCCF'!U773,'6.Other(Incld) NCCF'!U773)</f>
        <v>0</v>
      </c>
      <c r="V773" s="153">
        <f>SUM('2.CAD NCCF'!V773,'3.USD NCCF'!V773,'4.EUR NCCF'!V773,'5.GBP NCCF'!V773,'6.Other(Incld) NCCF'!V773)</f>
        <v>0</v>
      </c>
      <c r="W773" s="209">
        <f>SUM('2.CAD NCCF'!W773,'3.USD NCCF'!W773,'4.EUR NCCF'!W773,'5.GBP NCCF'!W773,'6.Other(Incld) NCCF'!W773)</f>
        <v>0</v>
      </c>
      <c r="Y773" s="326"/>
    </row>
    <row r="774" spans="2:25" outlineLevel="1" x14ac:dyDescent="0.25">
      <c r="B774" s="25"/>
      <c r="C774" s="23"/>
      <c r="D774" s="23"/>
      <c r="E774" s="24"/>
      <c r="F774" s="146" t="s">
        <v>93</v>
      </c>
      <c r="G774" s="160">
        <f>SUM('2.CAD NCCF'!G774,'3.USD NCCF'!G774,'4.EUR NCCF'!G774,'5.GBP NCCF'!G774,'6.Other(Incld) NCCF'!G774)</f>
        <v>0</v>
      </c>
      <c r="H774" s="208">
        <f>SUM('2.CAD NCCF'!H774,'3.USD NCCF'!H774,'4.EUR NCCF'!H774,'5.GBP NCCF'!H774,'6.Other(Incld) NCCF'!H774)</f>
        <v>0</v>
      </c>
      <c r="I774" s="149">
        <f>SUM('2.CAD NCCF'!I774,'3.USD NCCF'!I774,'4.EUR NCCF'!I774,'5.GBP NCCF'!I774,'6.Other(Incld) NCCF'!I774)</f>
        <v>0</v>
      </c>
      <c r="J774" s="149">
        <f>SUM('2.CAD NCCF'!J774,'3.USD NCCF'!J774,'4.EUR NCCF'!J774,'5.GBP NCCF'!J774,'6.Other(Incld) NCCF'!J774)</f>
        <v>0</v>
      </c>
      <c r="K774" s="150">
        <f>SUM('2.CAD NCCF'!K774,'3.USD NCCF'!K774,'4.EUR NCCF'!K774,'5.GBP NCCF'!K774,'6.Other(Incld) NCCF'!K774)</f>
        <v>0</v>
      </c>
      <c r="L774" s="166">
        <f>SUM('2.CAD NCCF'!L774,'3.USD NCCF'!L774,'4.EUR NCCF'!L774,'5.GBP NCCF'!L774,'6.Other(Incld) NCCF'!L774)</f>
        <v>0</v>
      </c>
      <c r="M774" s="152">
        <f>SUM('2.CAD NCCF'!M774,'3.USD NCCF'!M774,'4.EUR NCCF'!M774,'5.GBP NCCF'!M774,'6.Other(Incld) NCCF'!M774)</f>
        <v>0</v>
      </c>
      <c r="N774" s="152">
        <f>SUM('2.CAD NCCF'!N774,'3.USD NCCF'!N774,'4.EUR NCCF'!N774,'5.GBP NCCF'!N774,'6.Other(Incld) NCCF'!N774)</f>
        <v>0</v>
      </c>
      <c r="O774" s="152">
        <f>SUM('2.CAD NCCF'!O774,'3.USD NCCF'!O774,'4.EUR NCCF'!O774,'5.GBP NCCF'!O774,'6.Other(Incld) NCCF'!O774)</f>
        <v>0</v>
      </c>
      <c r="P774" s="152">
        <f>SUM('2.CAD NCCF'!P774,'3.USD NCCF'!P774,'4.EUR NCCF'!P774,'5.GBP NCCF'!P774,'6.Other(Incld) NCCF'!P774)</f>
        <v>0</v>
      </c>
      <c r="Q774" s="152">
        <f>SUM('2.CAD NCCF'!Q774,'3.USD NCCF'!Q774,'4.EUR NCCF'!Q774,'5.GBP NCCF'!Q774,'6.Other(Incld) NCCF'!Q774)</f>
        <v>0</v>
      </c>
      <c r="R774" s="152">
        <f>SUM('2.CAD NCCF'!R774,'3.USD NCCF'!R774,'4.EUR NCCF'!R774,'5.GBP NCCF'!R774,'6.Other(Incld) NCCF'!R774)</f>
        <v>0</v>
      </c>
      <c r="S774" s="152">
        <f>SUM('2.CAD NCCF'!S774,'3.USD NCCF'!S774,'4.EUR NCCF'!S774,'5.GBP NCCF'!S774,'6.Other(Incld) NCCF'!S774)</f>
        <v>0</v>
      </c>
      <c r="T774" s="152">
        <f>SUM('2.CAD NCCF'!T774,'3.USD NCCF'!T774,'4.EUR NCCF'!T774,'5.GBP NCCF'!T774,'6.Other(Incld) NCCF'!T774)</f>
        <v>0</v>
      </c>
      <c r="U774" s="148">
        <f>SUM('2.CAD NCCF'!U774,'3.USD NCCF'!U774,'4.EUR NCCF'!U774,'5.GBP NCCF'!U774,'6.Other(Incld) NCCF'!U774)</f>
        <v>0</v>
      </c>
      <c r="V774" s="153">
        <f>SUM('2.CAD NCCF'!V774,'3.USD NCCF'!V774,'4.EUR NCCF'!V774,'5.GBP NCCF'!V774,'6.Other(Incld) NCCF'!V774)</f>
        <v>0</v>
      </c>
      <c r="W774" s="209">
        <f>SUM('2.CAD NCCF'!W774,'3.USD NCCF'!W774,'4.EUR NCCF'!W774,'5.GBP NCCF'!W774,'6.Other(Incld) NCCF'!W774)</f>
        <v>0</v>
      </c>
      <c r="Y774" s="326"/>
    </row>
    <row r="775" spans="2:25" x14ac:dyDescent="0.25">
      <c r="B775" s="25"/>
      <c r="C775" s="23"/>
      <c r="D775" s="23"/>
      <c r="E775" s="24" t="s">
        <v>94</v>
      </c>
      <c r="F775" s="24"/>
      <c r="G775" s="68">
        <f t="shared" ref="G775:W775" si="172">SUBTOTAL(9,G776:G777)</f>
        <v>0</v>
      </c>
      <c r="H775" s="69">
        <f t="shared" si="172"/>
        <v>0</v>
      </c>
      <c r="I775" s="65">
        <f t="shared" si="172"/>
        <v>0</v>
      </c>
      <c r="J775" s="65">
        <f t="shared" si="172"/>
        <v>0</v>
      </c>
      <c r="K775" s="66">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29"/>
    </row>
    <row r="776" spans="2:25" outlineLevel="1" x14ac:dyDescent="0.25">
      <c r="B776" s="25"/>
      <c r="C776" s="23"/>
      <c r="D776" s="23"/>
      <c r="E776" s="24"/>
      <c r="F776" s="146" t="s">
        <v>95</v>
      </c>
      <c r="G776" s="160">
        <f>SUM('2.CAD NCCF'!G776,'3.USD NCCF'!G776,'4.EUR NCCF'!G776,'5.GBP NCCF'!G776,'6.Other(Incld) NCCF'!G776)</f>
        <v>0</v>
      </c>
      <c r="H776" s="208">
        <f>SUM('2.CAD NCCF'!H776,'3.USD NCCF'!H776,'4.EUR NCCF'!H776,'5.GBP NCCF'!H776,'6.Other(Incld) NCCF'!H776)</f>
        <v>0</v>
      </c>
      <c r="I776" s="149">
        <f>SUM('2.CAD NCCF'!I776,'3.USD NCCF'!I776,'4.EUR NCCF'!I776,'5.GBP NCCF'!I776,'6.Other(Incld) NCCF'!I776)</f>
        <v>0</v>
      </c>
      <c r="J776" s="149">
        <f>SUM('2.CAD NCCF'!J776,'3.USD NCCF'!J776,'4.EUR NCCF'!J776,'5.GBP NCCF'!J776,'6.Other(Incld) NCCF'!J776)</f>
        <v>0</v>
      </c>
      <c r="K776" s="150">
        <f>SUM('2.CAD NCCF'!K776,'3.USD NCCF'!K776,'4.EUR NCCF'!K776,'5.GBP NCCF'!K776,'6.Other(Incld) NCCF'!K776)</f>
        <v>0</v>
      </c>
      <c r="L776" s="166">
        <f>SUM('2.CAD NCCF'!L776,'3.USD NCCF'!L776,'4.EUR NCCF'!L776,'5.GBP NCCF'!L776,'6.Other(Incld) NCCF'!L776)</f>
        <v>0</v>
      </c>
      <c r="M776" s="152">
        <f>SUM('2.CAD NCCF'!M776,'3.USD NCCF'!M776,'4.EUR NCCF'!M776,'5.GBP NCCF'!M776,'6.Other(Incld) NCCF'!M776)</f>
        <v>0</v>
      </c>
      <c r="N776" s="152">
        <f>SUM('2.CAD NCCF'!N776,'3.USD NCCF'!N776,'4.EUR NCCF'!N776,'5.GBP NCCF'!N776,'6.Other(Incld) NCCF'!N776)</f>
        <v>0</v>
      </c>
      <c r="O776" s="152">
        <f>SUM('2.CAD NCCF'!O776,'3.USD NCCF'!O776,'4.EUR NCCF'!O776,'5.GBP NCCF'!O776,'6.Other(Incld) NCCF'!O776)</f>
        <v>0</v>
      </c>
      <c r="P776" s="152">
        <f>SUM('2.CAD NCCF'!P776,'3.USD NCCF'!P776,'4.EUR NCCF'!P776,'5.GBP NCCF'!P776,'6.Other(Incld) NCCF'!P776)</f>
        <v>0</v>
      </c>
      <c r="Q776" s="152">
        <f>SUM('2.CAD NCCF'!Q776,'3.USD NCCF'!Q776,'4.EUR NCCF'!Q776,'5.GBP NCCF'!Q776,'6.Other(Incld) NCCF'!Q776)</f>
        <v>0</v>
      </c>
      <c r="R776" s="152">
        <f>SUM('2.CAD NCCF'!R776,'3.USD NCCF'!R776,'4.EUR NCCF'!R776,'5.GBP NCCF'!R776,'6.Other(Incld) NCCF'!R776)</f>
        <v>0</v>
      </c>
      <c r="S776" s="152">
        <f>SUM('2.CAD NCCF'!S776,'3.USD NCCF'!S776,'4.EUR NCCF'!S776,'5.GBP NCCF'!S776,'6.Other(Incld) NCCF'!S776)</f>
        <v>0</v>
      </c>
      <c r="T776" s="152">
        <f>SUM('2.CAD NCCF'!T776,'3.USD NCCF'!T776,'4.EUR NCCF'!T776,'5.GBP NCCF'!T776,'6.Other(Incld) NCCF'!T776)</f>
        <v>0</v>
      </c>
      <c r="U776" s="148">
        <f>SUM('2.CAD NCCF'!U776,'3.USD NCCF'!U776,'4.EUR NCCF'!U776,'5.GBP NCCF'!U776,'6.Other(Incld) NCCF'!U776)</f>
        <v>0</v>
      </c>
      <c r="V776" s="153">
        <f>SUM('2.CAD NCCF'!V776,'3.USD NCCF'!V776,'4.EUR NCCF'!V776,'5.GBP NCCF'!V776,'6.Other(Incld) NCCF'!V776)</f>
        <v>0</v>
      </c>
      <c r="W776" s="209">
        <f>SUM('2.CAD NCCF'!W776,'3.USD NCCF'!W776,'4.EUR NCCF'!W776,'5.GBP NCCF'!W776,'6.Other(Incld) NCCF'!W776)</f>
        <v>0</v>
      </c>
      <c r="Y776" s="326"/>
    </row>
    <row r="777" spans="2:25" outlineLevel="1" x14ac:dyDescent="0.25">
      <c r="B777" s="25"/>
      <c r="C777" s="23"/>
      <c r="D777" s="23"/>
      <c r="E777" s="24"/>
      <c r="F777" s="146" t="s">
        <v>96</v>
      </c>
      <c r="G777" s="160">
        <f>SUM('2.CAD NCCF'!G777,'3.USD NCCF'!G777,'4.EUR NCCF'!G777,'5.GBP NCCF'!G777,'6.Other(Incld) NCCF'!G777)</f>
        <v>0</v>
      </c>
      <c r="H777" s="208">
        <f>SUM('2.CAD NCCF'!H777,'3.USD NCCF'!H777,'4.EUR NCCF'!H777,'5.GBP NCCF'!H777,'6.Other(Incld) NCCF'!H777)</f>
        <v>0</v>
      </c>
      <c r="I777" s="149">
        <f>SUM('2.CAD NCCF'!I777,'3.USD NCCF'!I777,'4.EUR NCCF'!I777,'5.GBP NCCF'!I777,'6.Other(Incld) NCCF'!I777)</f>
        <v>0</v>
      </c>
      <c r="J777" s="149">
        <f>SUM('2.CAD NCCF'!J777,'3.USD NCCF'!J777,'4.EUR NCCF'!J777,'5.GBP NCCF'!J777,'6.Other(Incld) NCCF'!J777)</f>
        <v>0</v>
      </c>
      <c r="K777" s="150">
        <f>SUM('2.CAD NCCF'!K777,'3.USD NCCF'!K777,'4.EUR NCCF'!K777,'5.GBP NCCF'!K777,'6.Other(Incld) NCCF'!K777)</f>
        <v>0</v>
      </c>
      <c r="L777" s="166">
        <f>SUM('2.CAD NCCF'!L777,'3.USD NCCF'!L777,'4.EUR NCCF'!L777,'5.GBP NCCF'!L777,'6.Other(Incld) NCCF'!L777)</f>
        <v>0</v>
      </c>
      <c r="M777" s="152">
        <f>SUM('2.CAD NCCF'!M777,'3.USD NCCF'!M777,'4.EUR NCCF'!M777,'5.GBP NCCF'!M777,'6.Other(Incld) NCCF'!M777)</f>
        <v>0</v>
      </c>
      <c r="N777" s="152">
        <f>SUM('2.CAD NCCF'!N777,'3.USD NCCF'!N777,'4.EUR NCCF'!N777,'5.GBP NCCF'!N777,'6.Other(Incld) NCCF'!N777)</f>
        <v>0</v>
      </c>
      <c r="O777" s="152">
        <f>SUM('2.CAD NCCF'!O777,'3.USD NCCF'!O777,'4.EUR NCCF'!O777,'5.GBP NCCF'!O777,'6.Other(Incld) NCCF'!O777)</f>
        <v>0</v>
      </c>
      <c r="P777" s="152">
        <f>SUM('2.CAD NCCF'!P777,'3.USD NCCF'!P777,'4.EUR NCCF'!P777,'5.GBP NCCF'!P777,'6.Other(Incld) NCCF'!P777)</f>
        <v>0</v>
      </c>
      <c r="Q777" s="152">
        <f>SUM('2.CAD NCCF'!Q777,'3.USD NCCF'!Q777,'4.EUR NCCF'!Q777,'5.GBP NCCF'!Q777,'6.Other(Incld) NCCF'!Q777)</f>
        <v>0</v>
      </c>
      <c r="R777" s="152">
        <f>SUM('2.CAD NCCF'!R777,'3.USD NCCF'!R777,'4.EUR NCCF'!R777,'5.GBP NCCF'!R777,'6.Other(Incld) NCCF'!R777)</f>
        <v>0</v>
      </c>
      <c r="S777" s="152">
        <f>SUM('2.CAD NCCF'!S777,'3.USD NCCF'!S777,'4.EUR NCCF'!S777,'5.GBP NCCF'!S777,'6.Other(Incld) NCCF'!S777)</f>
        <v>0</v>
      </c>
      <c r="T777" s="152">
        <f>SUM('2.CAD NCCF'!T777,'3.USD NCCF'!T777,'4.EUR NCCF'!T777,'5.GBP NCCF'!T777,'6.Other(Incld) NCCF'!T777)</f>
        <v>0</v>
      </c>
      <c r="U777" s="148">
        <f>SUM('2.CAD NCCF'!U777,'3.USD NCCF'!U777,'4.EUR NCCF'!U777,'5.GBP NCCF'!U777,'6.Other(Incld) NCCF'!U777)</f>
        <v>0</v>
      </c>
      <c r="V777" s="153">
        <f>SUM('2.CAD NCCF'!V777,'3.USD NCCF'!V777,'4.EUR NCCF'!V777,'5.GBP NCCF'!V777,'6.Other(Incld) NCCF'!V777)</f>
        <v>0</v>
      </c>
      <c r="W777" s="209">
        <f>SUM('2.CAD NCCF'!W777,'3.USD NCCF'!W777,'4.EUR NCCF'!W777,'5.GBP NCCF'!W777,'6.Other(Incld) NCCF'!W777)</f>
        <v>0</v>
      </c>
      <c r="Y777" s="326"/>
    </row>
    <row r="778" spans="2:25" x14ac:dyDescent="0.25">
      <c r="B778" s="25"/>
      <c r="C778" s="23"/>
      <c r="D778" s="23"/>
      <c r="E778" s="24" t="s">
        <v>97</v>
      </c>
      <c r="F778" s="24"/>
      <c r="G778" s="68">
        <f t="shared" ref="G778:W778" si="173">SUBTOTAL(9,G779:G781)</f>
        <v>0</v>
      </c>
      <c r="H778" s="69">
        <f t="shared" si="173"/>
        <v>0</v>
      </c>
      <c r="I778" s="65">
        <f t="shared" si="173"/>
        <v>0</v>
      </c>
      <c r="J778" s="65">
        <f t="shared" si="173"/>
        <v>0</v>
      </c>
      <c r="K778" s="66">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29"/>
    </row>
    <row r="779" spans="2:25" outlineLevel="1" x14ac:dyDescent="0.25">
      <c r="B779" s="25"/>
      <c r="C779" s="23"/>
      <c r="D779" s="23"/>
      <c r="E779" s="24"/>
      <c r="F779" s="146" t="s">
        <v>98</v>
      </c>
      <c r="G779" s="160">
        <f>SUM('2.CAD NCCF'!G779,'3.USD NCCF'!G779,'4.EUR NCCF'!G779,'5.GBP NCCF'!G779,'6.Other(Incld) NCCF'!G779)</f>
        <v>0</v>
      </c>
      <c r="H779" s="208">
        <f>SUM('2.CAD NCCF'!H779,'3.USD NCCF'!H779,'4.EUR NCCF'!H779,'5.GBP NCCF'!H779,'6.Other(Incld) NCCF'!H779)</f>
        <v>0</v>
      </c>
      <c r="I779" s="149">
        <f>SUM('2.CAD NCCF'!I779,'3.USD NCCF'!I779,'4.EUR NCCF'!I779,'5.GBP NCCF'!I779,'6.Other(Incld) NCCF'!I779)</f>
        <v>0</v>
      </c>
      <c r="J779" s="149">
        <f>SUM('2.CAD NCCF'!J779,'3.USD NCCF'!J779,'4.EUR NCCF'!J779,'5.GBP NCCF'!J779,'6.Other(Incld) NCCF'!J779)</f>
        <v>0</v>
      </c>
      <c r="K779" s="150">
        <f>SUM('2.CAD NCCF'!K779,'3.USD NCCF'!K779,'4.EUR NCCF'!K779,'5.GBP NCCF'!K779,'6.Other(Incld) NCCF'!K779)</f>
        <v>0</v>
      </c>
      <c r="L779" s="166">
        <f>SUM('2.CAD NCCF'!L779,'3.USD NCCF'!L779,'4.EUR NCCF'!L779,'5.GBP NCCF'!L779,'6.Other(Incld) NCCF'!L779)</f>
        <v>0</v>
      </c>
      <c r="M779" s="152">
        <f>SUM('2.CAD NCCF'!M779,'3.USD NCCF'!M779,'4.EUR NCCF'!M779,'5.GBP NCCF'!M779,'6.Other(Incld) NCCF'!M779)</f>
        <v>0</v>
      </c>
      <c r="N779" s="152">
        <f>SUM('2.CAD NCCF'!N779,'3.USD NCCF'!N779,'4.EUR NCCF'!N779,'5.GBP NCCF'!N779,'6.Other(Incld) NCCF'!N779)</f>
        <v>0</v>
      </c>
      <c r="O779" s="152">
        <f>SUM('2.CAD NCCF'!O779,'3.USD NCCF'!O779,'4.EUR NCCF'!O779,'5.GBP NCCF'!O779,'6.Other(Incld) NCCF'!O779)</f>
        <v>0</v>
      </c>
      <c r="P779" s="152">
        <f>SUM('2.CAD NCCF'!P779,'3.USD NCCF'!P779,'4.EUR NCCF'!P779,'5.GBP NCCF'!P779,'6.Other(Incld) NCCF'!P779)</f>
        <v>0</v>
      </c>
      <c r="Q779" s="152">
        <f>SUM('2.CAD NCCF'!Q779,'3.USD NCCF'!Q779,'4.EUR NCCF'!Q779,'5.GBP NCCF'!Q779,'6.Other(Incld) NCCF'!Q779)</f>
        <v>0</v>
      </c>
      <c r="R779" s="152">
        <f>SUM('2.CAD NCCF'!R779,'3.USD NCCF'!R779,'4.EUR NCCF'!R779,'5.GBP NCCF'!R779,'6.Other(Incld) NCCF'!R779)</f>
        <v>0</v>
      </c>
      <c r="S779" s="152">
        <f>SUM('2.CAD NCCF'!S779,'3.USD NCCF'!S779,'4.EUR NCCF'!S779,'5.GBP NCCF'!S779,'6.Other(Incld) NCCF'!S779)</f>
        <v>0</v>
      </c>
      <c r="T779" s="152">
        <f>SUM('2.CAD NCCF'!T779,'3.USD NCCF'!T779,'4.EUR NCCF'!T779,'5.GBP NCCF'!T779,'6.Other(Incld) NCCF'!T779)</f>
        <v>0</v>
      </c>
      <c r="U779" s="148">
        <f>SUM('2.CAD NCCF'!U779,'3.USD NCCF'!U779,'4.EUR NCCF'!U779,'5.GBP NCCF'!U779,'6.Other(Incld) NCCF'!U779)</f>
        <v>0</v>
      </c>
      <c r="V779" s="153">
        <f>SUM('2.CAD NCCF'!V779,'3.USD NCCF'!V779,'4.EUR NCCF'!V779,'5.GBP NCCF'!V779,'6.Other(Incld) NCCF'!V779)</f>
        <v>0</v>
      </c>
      <c r="W779" s="209">
        <f>SUM('2.CAD NCCF'!W779,'3.USD NCCF'!W779,'4.EUR NCCF'!W779,'5.GBP NCCF'!W779,'6.Other(Incld) NCCF'!W779)</f>
        <v>0</v>
      </c>
      <c r="Y779" s="326"/>
    </row>
    <row r="780" spans="2:25" outlineLevel="1" x14ac:dyDescent="0.25">
      <c r="B780" s="25"/>
      <c r="C780" s="23"/>
      <c r="D780" s="23"/>
      <c r="E780" s="24"/>
      <c r="F780" s="146" t="s">
        <v>99</v>
      </c>
      <c r="G780" s="160">
        <f>SUM('2.CAD NCCF'!G780,'3.USD NCCF'!G780,'4.EUR NCCF'!G780,'5.GBP NCCF'!G780,'6.Other(Incld) NCCF'!G780)</f>
        <v>0</v>
      </c>
      <c r="H780" s="208">
        <f>SUM('2.CAD NCCF'!H780,'3.USD NCCF'!H780,'4.EUR NCCF'!H780,'5.GBP NCCF'!H780,'6.Other(Incld) NCCF'!H780)</f>
        <v>0</v>
      </c>
      <c r="I780" s="149">
        <f>SUM('2.CAD NCCF'!I780,'3.USD NCCF'!I780,'4.EUR NCCF'!I780,'5.GBP NCCF'!I780,'6.Other(Incld) NCCF'!I780)</f>
        <v>0</v>
      </c>
      <c r="J780" s="149">
        <f>SUM('2.CAD NCCF'!J780,'3.USD NCCF'!J780,'4.EUR NCCF'!J780,'5.GBP NCCF'!J780,'6.Other(Incld) NCCF'!J780)</f>
        <v>0</v>
      </c>
      <c r="K780" s="150">
        <f>SUM('2.CAD NCCF'!K780,'3.USD NCCF'!K780,'4.EUR NCCF'!K780,'5.GBP NCCF'!K780,'6.Other(Incld) NCCF'!K780)</f>
        <v>0</v>
      </c>
      <c r="L780" s="166">
        <f>SUM('2.CAD NCCF'!L780,'3.USD NCCF'!L780,'4.EUR NCCF'!L780,'5.GBP NCCF'!L780,'6.Other(Incld) NCCF'!L780)</f>
        <v>0</v>
      </c>
      <c r="M780" s="152">
        <f>SUM('2.CAD NCCF'!M780,'3.USD NCCF'!M780,'4.EUR NCCF'!M780,'5.GBP NCCF'!M780,'6.Other(Incld) NCCF'!M780)</f>
        <v>0</v>
      </c>
      <c r="N780" s="152">
        <f>SUM('2.CAD NCCF'!N780,'3.USD NCCF'!N780,'4.EUR NCCF'!N780,'5.GBP NCCF'!N780,'6.Other(Incld) NCCF'!N780)</f>
        <v>0</v>
      </c>
      <c r="O780" s="152">
        <f>SUM('2.CAD NCCF'!O780,'3.USD NCCF'!O780,'4.EUR NCCF'!O780,'5.GBP NCCF'!O780,'6.Other(Incld) NCCF'!O780)</f>
        <v>0</v>
      </c>
      <c r="P780" s="152">
        <f>SUM('2.CAD NCCF'!P780,'3.USD NCCF'!P780,'4.EUR NCCF'!P780,'5.GBP NCCF'!P780,'6.Other(Incld) NCCF'!P780)</f>
        <v>0</v>
      </c>
      <c r="Q780" s="152">
        <f>SUM('2.CAD NCCF'!Q780,'3.USD NCCF'!Q780,'4.EUR NCCF'!Q780,'5.GBP NCCF'!Q780,'6.Other(Incld) NCCF'!Q780)</f>
        <v>0</v>
      </c>
      <c r="R780" s="152">
        <f>SUM('2.CAD NCCF'!R780,'3.USD NCCF'!R780,'4.EUR NCCF'!R780,'5.GBP NCCF'!R780,'6.Other(Incld) NCCF'!R780)</f>
        <v>0</v>
      </c>
      <c r="S780" s="152">
        <f>SUM('2.CAD NCCF'!S780,'3.USD NCCF'!S780,'4.EUR NCCF'!S780,'5.GBP NCCF'!S780,'6.Other(Incld) NCCF'!S780)</f>
        <v>0</v>
      </c>
      <c r="T780" s="152">
        <f>SUM('2.CAD NCCF'!T780,'3.USD NCCF'!T780,'4.EUR NCCF'!T780,'5.GBP NCCF'!T780,'6.Other(Incld) NCCF'!T780)</f>
        <v>0</v>
      </c>
      <c r="U780" s="148">
        <f>SUM('2.CAD NCCF'!U780,'3.USD NCCF'!U780,'4.EUR NCCF'!U780,'5.GBP NCCF'!U780,'6.Other(Incld) NCCF'!U780)</f>
        <v>0</v>
      </c>
      <c r="V780" s="153">
        <f>SUM('2.CAD NCCF'!V780,'3.USD NCCF'!V780,'4.EUR NCCF'!V780,'5.GBP NCCF'!V780,'6.Other(Incld) NCCF'!V780)</f>
        <v>0</v>
      </c>
      <c r="W780" s="209">
        <f>SUM('2.CAD NCCF'!W780,'3.USD NCCF'!W780,'4.EUR NCCF'!W780,'5.GBP NCCF'!W780,'6.Other(Incld) NCCF'!W780)</f>
        <v>0</v>
      </c>
      <c r="Y780" s="326"/>
    </row>
    <row r="781" spans="2:25" outlineLevel="1" x14ac:dyDescent="0.25">
      <c r="B781" s="25"/>
      <c r="C781" s="23"/>
      <c r="D781" s="23"/>
      <c r="E781" s="24"/>
      <c r="F781" s="146" t="s">
        <v>100</v>
      </c>
      <c r="G781" s="160">
        <f>SUM('2.CAD NCCF'!G781,'3.USD NCCF'!G781,'4.EUR NCCF'!G781,'5.GBP NCCF'!G781,'6.Other(Incld) NCCF'!G781)</f>
        <v>0</v>
      </c>
      <c r="H781" s="208">
        <f>SUM('2.CAD NCCF'!H781,'3.USD NCCF'!H781,'4.EUR NCCF'!H781,'5.GBP NCCF'!H781,'6.Other(Incld) NCCF'!H781)</f>
        <v>0</v>
      </c>
      <c r="I781" s="149">
        <f>SUM('2.CAD NCCF'!I781,'3.USD NCCF'!I781,'4.EUR NCCF'!I781,'5.GBP NCCF'!I781,'6.Other(Incld) NCCF'!I781)</f>
        <v>0</v>
      </c>
      <c r="J781" s="149">
        <f>SUM('2.CAD NCCF'!J781,'3.USD NCCF'!J781,'4.EUR NCCF'!J781,'5.GBP NCCF'!J781,'6.Other(Incld) NCCF'!J781)</f>
        <v>0</v>
      </c>
      <c r="K781" s="150">
        <f>SUM('2.CAD NCCF'!K781,'3.USD NCCF'!K781,'4.EUR NCCF'!K781,'5.GBP NCCF'!K781,'6.Other(Incld) NCCF'!K781)</f>
        <v>0</v>
      </c>
      <c r="L781" s="166">
        <f>SUM('2.CAD NCCF'!L781,'3.USD NCCF'!L781,'4.EUR NCCF'!L781,'5.GBP NCCF'!L781,'6.Other(Incld) NCCF'!L781)</f>
        <v>0</v>
      </c>
      <c r="M781" s="152">
        <f>SUM('2.CAD NCCF'!M781,'3.USD NCCF'!M781,'4.EUR NCCF'!M781,'5.GBP NCCF'!M781,'6.Other(Incld) NCCF'!M781)</f>
        <v>0</v>
      </c>
      <c r="N781" s="152">
        <f>SUM('2.CAD NCCF'!N781,'3.USD NCCF'!N781,'4.EUR NCCF'!N781,'5.GBP NCCF'!N781,'6.Other(Incld) NCCF'!N781)</f>
        <v>0</v>
      </c>
      <c r="O781" s="152">
        <f>SUM('2.CAD NCCF'!O781,'3.USD NCCF'!O781,'4.EUR NCCF'!O781,'5.GBP NCCF'!O781,'6.Other(Incld) NCCF'!O781)</f>
        <v>0</v>
      </c>
      <c r="P781" s="152">
        <f>SUM('2.CAD NCCF'!P781,'3.USD NCCF'!P781,'4.EUR NCCF'!P781,'5.GBP NCCF'!P781,'6.Other(Incld) NCCF'!P781)</f>
        <v>0</v>
      </c>
      <c r="Q781" s="152">
        <f>SUM('2.CAD NCCF'!Q781,'3.USD NCCF'!Q781,'4.EUR NCCF'!Q781,'5.GBP NCCF'!Q781,'6.Other(Incld) NCCF'!Q781)</f>
        <v>0</v>
      </c>
      <c r="R781" s="152">
        <f>SUM('2.CAD NCCF'!R781,'3.USD NCCF'!R781,'4.EUR NCCF'!R781,'5.GBP NCCF'!R781,'6.Other(Incld) NCCF'!R781)</f>
        <v>0</v>
      </c>
      <c r="S781" s="152">
        <f>SUM('2.CAD NCCF'!S781,'3.USD NCCF'!S781,'4.EUR NCCF'!S781,'5.GBP NCCF'!S781,'6.Other(Incld) NCCF'!S781)</f>
        <v>0</v>
      </c>
      <c r="T781" s="152">
        <f>SUM('2.CAD NCCF'!T781,'3.USD NCCF'!T781,'4.EUR NCCF'!T781,'5.GBP NCCF'!T781,'6.Other(Incld) NCCF'!T781)</f>
        <v>0</v>
      </c>
      <c r="U781" s="148">
        <f>SUM('2.CAD NCCF'!U781,'3.USD NCCF'!U781,'4.EUR NCCF'!U781,'5.GBP NCCF'!U781,'6.Other(Incld) NCCF'!U781)</f>
        <v>0</v>
      </c>
      <c r="V781" s="153">
        <f>SUM('2.CAD NCCF'!V781,'3.USD NCCF'!V781,'4.EUR NCCF'!V781,'5.GBP NCCF'!V781,'6.Other(Incld) NCCF'!V781)</f>
        <v>0</v>
      </c>
      <c r="W781" s="209">
        <f>SUM('2.CAD NCCF'!W781,'3.USD NCCF'!W781,'4.EUR NCCF'!W781,'5.GBP NCCF'!W781,'6.Other(Incld) NCCF'!W781)</f>
        <v>0</v>
      </c>
      <c r="Y781" s="326"/>
    </row>
    <row r="782" spans="2:25" x14ac:dyDescent="0.25">
      <c r="B782" s="25"/>
      <c r="C782" s="23"/>
      <c r="D782" s="23" t="s">
        <v>101</v>
      </c>
      <c r="E782" s="24"/>
      <c r="F782" s="24"/>
      <c r="G782" s="68"/>
      <c r="H782" s="69"/>
      <c r="I782" s="65"/>
      <c r="J782" s="65"/>
      <c r="K782" s="65"/>
      <c r="L782" s="51"/>
      <c r="M782" s="34"/>
      <c r="N782" s="34"/>
      <c r="O782" s="34"/>
      <c r="P782" s="34"/>
      <c r="Q782" s="34"/>
      <c r="R782" s="34"/>
      <c r="S782" s="34"/>
      <c r="T782" s="34"/>
      <c r="U782" s="34"/>
      <c r="V782" s="37"/>
      <c r="W782" s="37"/>
      <c r="Y782" s="522"/>
    </row>
    <row r="783" spans="2:25" x14ac:dyDescent="0.25">
      <c r="B783" s="25"/>
      <c r="C783" s="23"/>
      <c r="D783" s="23"/>
      <c r="E783" s="24" t="s">
        <v>102</v>
      </c>
      <c r="F783" s="24"/>
      <c r="G783" s="68">
        <f t="shared" ref="G783:W783" si="174">SUBTOTAL(9,G784:G785)</f>
        <v>0</v>
      </c>
      <c r="H783" s="69">
        <f t="shared" si="174"/>
        <v>0</v>
      </c>
      <c r="I783" s="65">
        <f t="shared" si="174"/>
        <v>0</v>
      </c>
      <c r="J783" s="65">
        <f t="shared" si="174"/>
        <v>0</v>
      </c>
      <c r="K783" s="66">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21"/>
    </row>
    <row r="784" spans="2:25" outlineLevel="1" x14ac:dyDescent="0.25">
      <c r="B784" s="25"/>
      <c r="C784" s="23"/>
      <c r="D784" s="23"/>
      <c r="E784" s="24"/>
      <c r="F784" s="146" t="s">
        <v>103</v>
      </c>
      <c r="G784" s="160">
        <f>SUM('2.CAD NCCF'!G784,'3.USD NCCF'!G784,'4.EUR NCCF'!G784,'5.GBP NCCF'!G784,'6.Other(Incld) NCCF'!G784)</f>
        <v>0</v>
      </c>
      <c r="H784" s="208">
        <f>SUM('2.CAD NCCF'!H784,'3.USD NCCF'!H784,'4.EUR NCCF'!H784,'5.GBP NCCF'!H784,'6.Other(Incld) NCCF'!H784)</f>
        <v>0</v>
      </c>
      <c r="I784" s="149">
        <f>SUM('2.CAD NCCF'!I784,'3.USD NCCF'!I784,'4.EUR NCCF'!I784,'5.GBP NCCF'!I784,'6.Other(Incld) NCCF'!I784)</f>
        <v>0</v>
      </c>
      <c r="J784" s="149">
        <f>SUM('2.CAD NCCF'!J784,'3.USD NCCF'!J784,'4.EUR NCCF'!J784,'5.GBP NCCF'!J784,'6.Other(Incld) NCCF'!J784)</f>
        <v>0</v>
      </c>
      <c r="K784" s="150">
        <f>SUM('2.CAD NCCF'!K784,'3.USD NCCF'!K784,'4.EUR NCCF'!K784,'5.GBP NCCF'!K784,'6.Other(Incld) NCCF'!K784)</f>
        <v>0</v>
      </c>
      <c r="L784" s="166">
        <f>SUM('2.CAD NCCF'!L784,'3.USD NCCF'!L784,'4.EUR NCCF'!L784,'5.GBP NCCF'!L784,'6.Other(Incld) NCCF'!L784)</f>
        <v>0</v>
      </c>
      <c r="M784" s="152">
        <f>SUM('2.CAD NCCF'!M784,'3.USD NCCF'!M784,'4.EUR NCCF'!M784,'5.GBP NCCF'!M784,'6.Other(Incld) NCCF'!M784)</f>
        <v>0</v>
      </c>
      <c r="N784" s="152">
        <f>SUM('2.CAD NCCF'!N784,'3.USD NCCF'!N784,'4.EUR NCCF'!N784,'5.GBP NCCF'!N784,'6.Other(Incld) NCCF'!N784)</f>
        <v>0</v>
      </c>
      <c r="O784" s="152">
        <f>SUM('2.CAD NCCF'!O784,'3.USD NCCF'!O784,'4.EUR NCCF'!O784,'5.GBP NCCF'!O784,'6.Other(Incld) NCCF'!O784)</f>
        <v>0</v>
      </c>
      <c r="P784" s="152">
        <f>SUM('2.CAD NCCF'!P784,'3.USD NCCF'!P784,'4.EUR NCCF'!P784,'5.GBP NCCF'!P784,'6.Other(Incld) NCCF'!P784)</f>
        <v>0</v>
      </c>
      <c r="Q784" s="152">
        <f>SUM('2.CAD NCCF'!Q784,'3.USD NCCF'!Q784,'4.EUR NCCF'!Q784,'5.GBP NCCF'!Q784,'6.Other(Incld) NCCF'!Q784)</f>
        <v>0</v>
      </c>
      <c r="R784" s="152">
        <f>SUM('2.CAD NCCF'!R784,'3.USD NCCF'!R784,'4.EUR NCCF'!R784,'5.GBP NCCF'!R784,'6.Other(Incld) NCCF'!R784)</f>
        <v>0</v>
      </c>
      <c r="S784" s="152">
        <f>SUM('2.CAD NCCF'!S784,'3.USD NCCF'!S784,'4.EUR NCCF'!S784,'5.GBP NCCF'!S784,'6.Other(Incld) NCCF'!S784)</f>
        <v>0</v>
      </c>
      <c r="T784" s="152">
        <f>SUM('2.CAD NCCF'!T784,'3.USD NCCF'!T784,'4.EUR NCCF'!T784,'5.GBP NCCF'!T784,'6.Other(Incld) NCCF'!T784)</f>
        <v>0</v>
      </c>
      <c r="U784" s="148">
        <f>SUM('2.CAD NCCF'!U784,'3.USD NCCF'!U784,'4.EUR NCCF'!U784,'5.GBP NCCF'!U784,'6.Other(Incld) NCCF'!U784)</f>
        <v>0</v>
      </c>
      <c r="V784" s="153">
        <f>SUM('2.CAD NCCF'!V784,'3.USD NCCF'!V784,'4.EUR NCCF'!V784,'5.GBP NCCF'!V784,'6.Other(Incld) NCCF'!V784)</f>
        <v>0</v>
      </c>
      <c r="W784" s="209">
        <f>SUM('2.CAD NCCF'!W784,'3.USD NCCF'!W784,'4.EUR NCCF'!W784,'5.GBP NCCF'!W784,'6.Other(Incld) NCCF'!W784)</f>
        <v>0</v>
      </c>
      <c r="Y784" s="326"/>
    </row>
    <row r="785" spans="2:25" outlineLevel="1" x14ac:dyDescent="0.25">
      <c r="B785" s="25"/>
      <c r="C785" s="23"/>
      <c r="D785" s="23"/>
      <c r="E785" s="24"/>
      <c r="F785" s="146" t="s">
        <v>104</v>
      </c>
      <c r="G785" s="160">
        <f>SUM('2.CAD NCCF'!G785,'3.USD NCCF'!G785,'4.EUR NCCF'!G785,'5.GBP NCCF'!G785,'6.Other(Incld) NCCF'!G785)</f>
        <v>0</v>
      </c>
      <c r="H785" s="208">
        <f>SUM('2.CAD NCCF'!H785,'3.USD NCCF'!H785,'4.EUR NCCF'!H785,'5.GBP NCCF'!H785,'6.Other(Incld) NCCF'!H785)</f>
        <v>0</v>
      </c>
      <c r="I785" s="149">
        <f>SUM('2.CAD NCCF'!I785,'3.USD NCCF'!I785,'4.EUR NCCF'!I785,'5.GBP NCCF'!I785,'6.Other(Incld) NCCF'!I785)</f>
        <v>0</v>
      </c>
      <c r="J785" s="149">
        <f>SUM('2.CAD NCCF'!J785,'3.USD NCCF'!J785,'4.EUR NCCF'!J785,'5.GBP NCCF'!J785,'6.Other(Incld) NCCF'!J785)</f>
        <v>0</v>
      </c>
      <c r="K785" s="150">
        <f>SUM('2.CAD NCCF'!K785,'3.USD NCCF'!K785,'4.EUR NCCF'!K785,'5.GBP NCCF'!K785,'6.Other(Incld) NCCF'!K785)</f>
        <v>0</v>
      </c>
      <c r="L785" s="166">
        <f>SUM('2.CAD NCCF'!L785,'3.USD NCCF'!L785,'4.EUR NCCF'!L785,'5.GBP NCCF'!L785,'6.Other(Incld) NCCF'!L785)</f>
        <v>0</v>
      </c>
      <c r="M785" s="152">
        <f>SUM('2.CAD NCCF'!M785,'3.USD NCCF'!M785,'4.EUR NCCF'!M785,'5.GBP NCCF'!M785,'6.Other(Incld) NCCF'!M785)</f>
        <v>0</v>
      </c>
      <c r="N785" s="152">
        <f>SUM('2.CAD NCCF'!N785,'3.USD NCCF'!N785,'4.EUR NCCF'!N785,'5.GBP NCCF'!N785,'6.Other(Incld) NCCF'!N785)</f>
        <v>0</v>
      </c>
      <c r="O785" s="152">
        <f>SUM('2.CAD NCCF'!O785,'3.USD NCCF'!O785,'4.EUR NCCF'!O785,'5.GBP NCCF'!O785,'6.Other(Incld) NCCF'!O785)</f>
        <v>0</v>
      </c>
      <c r="P785" s="152">
        <f>SUM('2.CAD NCCF'!P785,'3.USD NCCF'!P785,'4.EUR NCCF'!P785,'5.GBP NCCF'!P785,'6.Other(Incld) NCCF'!P785)</f>
        <v>0</v>
      </c>
      <c r="Q785" s="152">
        <f>SUM('2.CAD NCCF'!Q785,'3.USD NCCF'!Q785,'4.EUR NCCF'!Q785,'5.GBP NCCF'!Q785,'6.Other(Incld) NCCF'!Q785)</f>
        <v>0</v>
      </c>
      <c r="R785" s="152">
        <f>SUM('2.CAD NCCF'!R785,'3.USD NCCF'!R785,'4.EUR NCCF'!R785,'5.GBP NCCF'!R785,'6.Other(Incld) NCCF'!R785)</f>
        <v>0</v>
      </c>
      <c r="S785" s="152">
        <f>SUM('2.CAD NCCF'!S785,'3.USD NCCF'!S785,'4.EUR NCCF'!S785,'5.GBP NCCF'!S785,'6.Other(Incld) NCCF'!S785)</f>
        <v>0</v>
      </c>
      <c r="T785" s="152">
        <f>SUM('2.CAD NCCF'!T785,'3.USD NCCF'!T785,'4.EUR NCCF'!T785,'5.GBP NCCF'!T785,'6.Other(Incld) NCCF'!T785)</f>
        <v>0</v>
      </c>
      <c r="U785" s="148">
        <f>SUM('2.CAD NCCF'!U785,'3.USD NCCF'!U785,'4.EUR NCCF'!U785,'5.GBP NCCF'!U785,'6.Other(Incld) NCCF'!U785)</f>
        <v>0</v>
      </c>
      <c r="V785" s="153">
        <f>SUM('2.CAD NCCF'!V785,'3.USD NCCF'!V785,'4.EUR NCCF'!V785,'5.GBP NCCF'!V785,'6.Other(Incld) NCCF'!V785)</f>
        <v>0</v>
      </c>
      <c r="W785" s="209">
        <f>SUM('2.CAD NCCF'!W785,'3.USD NCCF'!W785,'4.EUR NCCF'!W785,'5.GBP NCCF'!W785,'6.Other(Incld) NCCF'!W785)</f>
        <v>0</v>
      </c>
      <c r="Y785" s="326"/>
    </row>
    <row r="786" spans="2:25" x14ac:dyDescent="0.25">
      <c r="B786" s="25"/>
      <c r="C786" s="23"/>
      <c r="D786" s="23"/>
      <c r="E786" s="24" t="s">
        <v>105</v>
      </c>
      <c r="F786" s="24"/>
      <c r="G786" s="68">
        <f t="shared" ref="G786:W786" si="175">SUBTOTAL(9,G787:G788)</f>
        <v>0</v>
      </c>
      <c r="H786" s="69">
        <f t="shared" si="175"/>
        <v>0</v>
      </c>
      <c r="I786" s="65">
        <f t="shared" si="175"/>
        <v>0</v>
      </c>
      <c r="J786" s="65">
        <f t="shared" si="175"/>
        <v>0</v>
      </c>
      <c r="K786" s="66">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29"/>
    </row>
    <row r="787" spans="2:25" outlineLevel="1" x14ac:dyDescent="0.25">
      <c r="B787" s="25"/>
      <c r="C787" s="23"/>
      <c r="D787" s="23"/>
      <c r="E787" s="24"/>
      <c r="F787" s="146" t="s">
        <v>106</v>
      </c>
      <c r="G787" s="160">
        <f>SUM('2.CAD NCCF'!G787,'3.USD NCCF'!G787,'4.EUR NCCF'!G787,'5.GBP NCCF'!G787,'6.Other(Incld) NCCF'!G787)</f>
        <v>0</v>
      </c>
      <c r="H787" s="208">
        <f>SUM('2.CAD NCCF'!H787,'3.USD NCCF'!H787,'4.EUR NCCF'!H787,'5.GBP NCCF'!H787,'6.Other(Incld) NCCF'!H787)</f>
        <v>0</v>
      </c>
      <c r="I787" s="149">
        <f>SUM('2.CAD NCCF'!I787,'3.USD NCCF'!I787,'4.EUR NCCF'!I787,'5.GBP NCCF'!I787,'6.Other(Incld) NCCF'!I787)</f>
        <v>0</v>
      </c>
      <c r="J787" s="149">
        <f>SUM('2.CAD NCCF'!J787,'3.USD NCCF'!J787,'4.EUR NCCF'!J787,'5.GBP NCCF'!J787,'6.Other(Incld) NCCF'!J787)</f>
        <v>0</v>
      </c>
      <c r="K787" s="150">
        <f>SUM('2.CAD NCCF'!K787,'3.USD NCCF'!K787,'4.EUR NCCF'!K787,'5.GBP NCCF'!K787,'6.Other(Incld) NCCF'!K787)</f>
        <v>0</v>
      </c>
      <c r="L787" s="166">
        <f>SUM('2.CAD NCCF'!L787,'3.USD NCCF'!L787,'4.EUR NCCF'!L787,'5.GBP NCCF'!L787,'6.Other(Incld) NCCF'!L787)</f>
        <v>0</v>
      </c>
      <c r="M787" s="152">
        <f>SUM('2.CAD NCCF'!M787,'3.USD NCCF'!M787,'4.EUR NCCF'!M787,'5.GBP NCCF'!M787,'6.Other(Incld) NCCF'!M787)</f>
        <v>0</v>
      </c>
      <c r="N787" s="152">
        <f>SUM('2.CAD NCCF'!N787,'3.USD NCCF'!N787,'4.EUR NCCF'!N787,'5.GBP NCCF'!N787,'6.Other(Incld) NCCF'!N787)</f>
        <v>0</v>
      </c>
      <c r="O787" s="152">
        <f>SUM('2.CAD NCCF'!O787,'3.USD NCCF'!O787,'4.EUR NCCF'!O787,'5.GBP NCCF'!O787,'6.Other(Incld) NCCF'!O787)</f>
        <v>0</v>
      </c>
      <c r="P787" s="152">
        <f>SUM('2.CAD NCCF'!P787,'3.USD NCCF'!P787,'4.EUR NCCF'!P787,'5.GBP NCCF'!P787,'6.Other(Incld) NCCF'!P787)</f>
        <v>0</v>
      </c>
      <c r="Q787" s="152">
        <f>SUM('2.CAD NCCF'!Q787,'3.USD NCCF'!Q787,'4.EUR NCCF'!Q787,'5.GBP NCCF'!Q787,'6.Other(Incld) NCCF'!Q787)</f>
        <v>0</v>
      </c>
      <c r="R787" s="152">
        <f>SUM('2.CAD NCCF'!R787,'3.USD NCCF'!R787,'4.EUR NCCF'!R787,'5.GBP NCCF'!R787,'6.Other(Incld) NCCF'!R787)</f>
        <v>0</v>
      </c>
      <c r="S787" s="152">
        <f>SUM('2.CAD NCCF'!S787,'3.USD NCCF'!S787,'4.EUR NCCF'!S787,'5.GBP NCCF'!S787,'6.Other(Incld) NCCF'!S787)</f>
        <v>0</v>
      </c>
      <c r="T787" s="152">
        <f>SUM('2.CAD NCCF'!T787,'3.USD NCCF'!T787,'4.EUR NCCF'!T787,'5.GBP NCCF'!T787,'6.Other(Incld) NCCF'!T787)</f>
        <v>0</v>
      </c>
      <c r="U787" s="148">
        <f>SUM('2.CAD NCCF'!U787,'3.USD NCCF'!U787,'4.EUR NCCF'!U787,'5.GBP NCCF'!U787,'6.Other(Incld) NCCF'!U787)</f>
        <v>0</v>
      </c>
      <c r="V787" s="153">
        <f>SUM('2.CAD NCCF'!V787,'3.USD NCCF'!V787,'4.EUR NCCF'!V787,'5.GBP NCCF'!V787,'6.Other(Incld) NCCF'!V787)</f>
        <v>0</v>
      </c>
      <c r="W787" s="209">
        <f>SUM('2.CAD NCCF'!W787,'3.USD NCCF'!W787,'4.EUR NCCF'!W787,'5.GBP NCCF'!W787,'6.Other(Incld) NCCF'!W787)</f>
        <v>0</v>
      </c>
      <c r="Y787" s="326"/>
    </row>
    <row r="788" spans="2:25" outlineLevel="1" x14ac:dyDescent="0.25">
      <c r="B788" s="25"/>
      <c r="C788" s="23"/>
      <c r="D788" s="23"/>
      <c r="E788" s="24"/>
      <c r="F788" s="146" t="s">
        <v>107</v>
      </c>
      <c r="G788" s="160">
        <f>SUM('2.CAD NCCF'!G788,'3.USD NCCF'!G788,'4.EUR NCCF'!G788,'5.GBP NCCF'!G788,'6.Other(Incld) NCCF'!G788)</f>
        <v>0</v>
      </c>
      <c r="H788" s="208">
        <f>SUM('2.CAD NCCF'!H788,'3.USD NCCF'!H788,'4.EUR NCCF'!H788,'5.GBP NCCF'!H788,'6.Other(Incld) NCCF'!H788)</f>
        <v>0</v>
      </c>
      <c r="I788" s="149">
        <f>SUM('2.CAD NCCF'!I788,'3.USD NCCF'!I788,'4.EUR NCCF'!I788,'5.GBP NCCF'!I788,'6.Other(Incld) NCCF'!I788)</f>
        <v>0</v>
      </c>
      <c r="J788" s="149">
        <f>SUM('2.CAD NCCF'!J788,'3.USD NCCF'!J788,'4.EUR NCCF'!J788,'5.GBP NCCF'!J788,'6.Other(Incld) NCCF'!J788)</f>
        <v>0</v>
      </c>
      <c r="K788" s="150">
        <f>SUM('2.CAD NCCF'!K788,'3.USD NCCF'!K788,'4.EUR NCCF'!K788,'5.GBP NCCF'!K788,'6.Other(Incld) NCCF'!K788)</f>
        <v>0</v>
      </c>
      <c r="L788" s="166">
        <f>SUM('2.CAD NCCF'!L788,'3.USD NCCF'!L788,'4.EUR NCCF'!L788,'5.GBP NCCF'!L788,'6.Other(Incld) NCCF'!L788)</f>
        <v>0</v>
      </c>
      <c r="M788" s="152">
        <f>SUM('2.CAD NCCF'!M788,'3.USD NCCF'!M788,'4.EUR NCCF'!M788,'5.GBP NCCF'!M788,'6.Other(Incld) NCCF'!M788)</f>
        <v>0</v>
      </c>
      <c r="N788" s="152">
        <f>SUM('2.CAD NCCF'!N788,'3.USD NCCF'!N788,'4.EUR NCCF'!N788,'5.GBP NCCF'!N788,'6.Other(Incld) NCCF'!N788)</f>
        <v>0</v>
      </c>
      <c r="O788" s="152">
        <f>SUM('2.CAD NCCF'!O788,'3.USD NCCF'!O788,'4.EUR NCCF'!O788,'5.GBP NCCF'!O788,'6.Other(Incld) NCCF'!O788)</f>
        <v>0</v>
      </c>
      <c r="P788" s="152">
        <f>SUM('2.CAD NCCF'!P788,'3.USD NCCF'!P788,'4.EUR NCCF'!P788,'5.GBP NCCF'!P788,'6.Other(Incld) NCCF'!P788)</f>
        <v>0</v>
      </c>
      <c r="Q788" s="152">
        <f>SUM('2.CAD NCCF'!Q788,'3.USD NCCF'!Q788,'4.EUR NCCF'!Q788,'5.GBP NCCF'!Q788,'6.Other(Incld) NCCF'!Q788)</f>
        <v>0</v>
      </c>
      <c r="R788" s="152">
        <f>SUM('2.CAD NCCF'!R788,'3.USD NCCF'!R788,'4.EUR NCCF'!R788,'5.GBP NCCF'!R788,'6.Other(Incld) NCCF'!R788)</f>
        <v>0</v>
      </c>
      <c r="S788" s="152">
        <f>SUM('2.CAD NCCF'!S788,'3.USD NCCF'!S788,'4.EUR NCCF'!S788,'5.GBP NCCF'!S788,'6.Other(Incld) NCCF'!S788)</f>
        <v>0</v>
      </c>
      <c r="T788" s="152">
        <f>SUM('2.CAD NCCF'!T788,'3.USD NCCF'!T788,'4.EUR NCCF'!T788,'5.GBP NCCF'!T788,'6.Other(Incld) NCCF'!T788)</f>
        <v>0</v>
      </c>
      <c r="U788" s="148">
        <f>SUM('2.CAD NCCF'!U788,'3.USD NCCF'!U788,'4.EUR NCCF'!U788,'5.GBP NCCF'!U788,'6.Other(Incld) NCCF'!U788)</f>
        <v>0</v>
      </c>
      <c r="V788" s="153">
        <f>SUM('2.CAD NCCF'!V788,'3.USD NCCF'!V788,'4.EUR NCCF'!V788,'5.GBP NCCF'!V788,'6.Other(Incld) NCCF'!V788)</f>
        <v>0</v>
      </c>
      <c r="W788" s="209">
        <f>SUM('2.CAD NCCF'!W788,'3.USD NCCF'!W788,'4.EUR NCCF'!W788,'5.GBP NCCF'!W788,'6.Other(Incld) NCCF'!W788)</f>
        <v>0</v>
      </c>
      <c r="Y788" s="326"/>
    </row>
    <row r="789" spans="2:25" x14ac:dyDescent="0.25">
      <c r="B789" s="25"/>
      <c r="C789" s="23"/>
      <c r="D789" s="23"/>
      <c r="E789" s="24" t="s">
        <v>108</v>
      </c>
      <c r="F789" s="24"/>
      <c r="G789" s="68">
        <f t="shared" ref="G789:W789" si="176">SUBTOTAL(9,G790:G791)</f>
        <v>0</v>
      </c>
      <c r="H789" s="69">
        <f t="shared" si="176"/>
        <v>0</v>
      </c>
      <c r="I789" s="65">
        <f t="shared" si="176"/>
        <v>0</v>
      </c>
      <c r="J789" s="65">
        <f t="shared" si="176"/>
        <v>0</v>
      </c>
      <c r="K789" s="66">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29"/>
    </row>
    <row r="790" spans="2:25" outlineLevel="1" x14ac:dyDescent="0.25">
      <c r="B790" s="25"/>
      <c r="C790" s="23"/>
      <c r="D790" s="23"/>
      <c r="E790" s="24"/>
      <c r="F790" s="146" t="s">
        <v>109</v>
      </c>
      <c r="G790" s="160">
        <f>SUM('2.CAD NCCF'!G790,'3.USD NCCF'!G790,'4.EUR NCCF'!G790,'5.GBP NCCF'!G790,'6.Other(Incld) NCCF'!G790)</f>
        <v>0</v>
      </c>
      <c r="H790" s="208">
        <f>SUM('2.CAD NCCF'!H790,'3.USD NCCF'!H790,'4.EUR NCCF'!H790,'5.GBP NCCF'!H790,'6.Other(Incld) NCCF'!H790)</f>
        <v>0</v>
      </c>
      <c r="I790" s="149">
        <f>SUM('2.CAD NCCF'!I790,'3.USD NCCF'!I790,'4.EUR NCCF'!I790,'5.GBP NCCF'!I790,'6.Other(Incld) NCCF'!I790)</f>
        <v>0</v>
      </c>
      <c r="J790" s="149">
        <f>SUM('2.CAD NCCF'!J790,'3.USD NCCF'!J790,'4.EUR NCCF'!J790,'5.GBP NCCF'!J790,'6.Other(Incld) NCCF'!J790)</f>
        <v>0</v>
      </c>
      <c r="K790" s="150">
        <f>SUM('2.CAD NCCF'!K790,'3.USD NCCF'!K790,'4.EUR NCCF'!K790,'5.GBP NCCF'!K790,'6.Other(Incld) NCCF'!K790)</f>
        <v>0</v>
      </c>
      <c r="L790" s="166">
        <f>SUM('2.CAD NCCF'!L790,'3.USD NCCF'!L790,'4.EUR NCCF'!L790,'5.GBP NCCF'!L790,'6.Other(Incld) NCCF'!L790)</f>
        <v>0</v>
      </c>
      <c r="M790" s="152">
        <f>SUM('2.CAD NCCF'!M790,'3.USD NCCF'!M790,'4.EUR NCCF'!M790,'5.GBP NCCF'!M790,'6.Other(Incld) NCCF'!M790)</f>
        <v>0</v>
      </c>
      <c r="N790" s="152">
        <f>SUM('2.CAD NCCF'!N790,'3.USD NCCF'!N790,'4.EUR NCCF'!N790,'5.GBP NCCF'!N790,'6.Other(Incld) NCCF'!N790)</f>
        <v>0</v>
      </c>
      <c r="O790" s="152">
        <f>SUM('2.CAD NCCF'!O790,'3.USD NCCF'!O790,'4.EUR NCCF'!O790,'5.GBP NCCF'!O790,'6.Other(Incld) NCCF'!O790)</f>
        <v>0</v>
      </c>
      <c r="P790" s="152">
        <f>SUM('2.CAD NCCF'!P790,'3.USD NCCF'!P790,'4.EUR NCCF'!P790,'5.GBP NCCF'!P790,'6.Other(Incld) NCCF'!P790)</f>
        <v>0</v>
      </c>
      <c r="Q790" s="152">
        <f>SUM('2.CAD NCCF'!Q790,'3.USD NCCF'!Q790,'4.EUR NCCF'!Q790,'5.GBP NCCF'!Q790,'6.Other(Incld) NCCF'!Q790)</f>
        <v>0</v>
      </c>
      <c r="R790" s="152">
        <f>SUM('2.CAD NCCF'!R790,'3.USD NCCF'!R790,'4.EUR NCCF'!R790,'5.GBP NCCF'!R790,'6.Other(Incld) NCCF'!R790)</f>
        <v>0</v>
      </c>
      <c r="S790" s="152">
        <f>SUM('2.CAD NCCF'!S790,'3.USD NCCF'!S790,'4.EUR NCCF'!S790,'5.GBP NCCF'!S790,'6.Other(Incld) NCCF'!S790)</f>
        <v>0</v>
      </c>
      <c r="T790" s="152">
        <f>SUM('2.CAD NCCF'!T790,'3.USD NCCF'!T790,'4.EUR NCCF'!T790,'5.GBP NCCF'!T790,'6.Other(Incld) NCCF'!T790)</f>
        <v>0</v>
      </c>
      <c r="U790" s="148">
        <f>SUM('2.CAD NCCF'!U790,'3.USD NCCF'!U790,'4.EUR NCCF'!U790,'5.GBP NCCF'!U790,'6.Other(Incld) NCCF'!U790)</f>
        <v>0</v>
      </c>
      <c r="V790" s="153">
        <f>SUM('2.CAD NCCF'!V790,'3.USD NCCF'!V790,'4.EUR NCCF'!V790,'5.GBP NCCF'!V790,'6.Other(Incld) NCCF'!V790)</f>
        <v>0</v>
      </c>
      <c r="W790" s="209">
        <f>SUM('2.CAD NCCF'!W790,'3.USD NCCF'!W790,'4.EUR NCCF'!W790,'5.GBP NCCF'!W790,'6.Other(Incld) NCCF'!W790)</f>
        <v>0</v>
      </c>
      <c r="Y790" s="326"/>
    </row>
    <row r="791" spans="2:25" outlineLevel="1" x14ac:dyDescent="0.25">
      <c r="B791" s="25"/>
      <c r="C791" s="23"/>
      <c r="D791" s="23"/>
      <c r="E791" s="24"/>
      <c r="F791" s="146" t="s">
        <v>110</v>
      </c>
      <c r="G791" s="160">
        <f>SUM('2.CAD NCCF'!G791,'3.USD NCCF'!G791,'4.EUR NCCF'!G791,'5.GBP NCCF'!G791,'6.Other(Incld) NCCF'!G791)</f>
        <v>0</v>
      </c>
      <c r="H791" s="208">
        <f>SUM('2.CAD NCCF'!H791,'3.USD NCCF'!H791,'4.EUR NCCF'!H791,'5.GBP NCCF'!H791,'6.Other(Incld) NCCF'!H791)</f>
        <v>0</v>
      </c>
      <c r="I791" s="149">
        <f>SUM('2.CAD NCCF'!I791,'3.USD NCCF'!I791,'4.EUR NCCF'!I791,'5.GBP NCCF'!I791,'6.Other(Incld) NCCF'!I791)</f>
        <v>0</v>
      </c>
      <c r="J791" s="149">
        <f>SUM('2.CAD NCCF'!J791,'3.USD NCCF'!J791,'4.EUR NCCF'!J791,'5.GBP NCCF'!J791,'6.Other(Incld) NCCF'!J791)</f>
        <v>0</v>
      </c>
      <c r="K791" s="150">
        <f>SUM('2.CAD NCCF'!K791,'3.USD NCCF'!K791,'4.EUR NCCF'!K791,'5.GBP NCCF'!K791,'6.Other(Incld) NCCF'!K791)</f>
        <v>0</v>
      </c>
      <c r="L791" s="166">
        <f>SUM('2.CAD NCCF'!L791,'3.USD NCCF'!L791,'4.EUR NCCF'!L791,'5.GBP NCCF'!L791,'6.Other(Incld) NCCF'!L791)</f>
        <v>0</v>
      </c>
      <c r="M791" s="152">
        <f>SUM('2.CAD NCCF'!M791,'3.USD NCCF'!M791,'4.EUR NCCF'!M791,'5.GBP NCCF'!M791,'6.Other(Incld) NCCF'!M791)</f>
        <v>0</v>
      </c>
      <c r="N791" s="152">
        <f>SUM('2.CAD NCCF'!N791,'3.USD NCCF'!N791,'4.EUR NCCF'!N791,'5.GBP NCCF'!N791,'6.Other(Incld) NCCF'!N791)</f>
        <v>0</v>
      </c>
      <c r="O791" s="152">
        <f>SUM('2.CAD NCCF'!O791,'3.USD NCCF'!O791,'4.EUR NCCF'!O791,'5.GBP NCCF'!O791,'6.Other(Incld) NCCF'!O791)</f>
        <v>0</v>
      </c>
      <c r="P791" s="152">
        <f>SUM('2.CAD NCCF'!P791,'3.USD NCCF'!P791,'4.EUR NCCF'!P791,'5.GBP NCCF'!P791,'6.Other(Incld) NCCF'!P791)</f>
        <v>0</v>
      </c>
      <c r="Q791" s="152">
        <f>SUM('2.CAD NCCF'!Q791,'3.USD NCCF'!Q791,'4.EUR NCCF'!Q791,'5.GBP NCCF'!Q791,'6.Other(Incld) NCCF'!Q791)</f>
        <v>0</v>
      </c>
      <c r="R791" s="152">
        <f>SUM('2.CAD NCCF'!R791,'3.USD NCCF'!R791,'4.EUR NCCF'!R791,'5.GBP NCCF'!R791,'6.Other(Incld) NCCF'!R791)</f>
        <v>0</v>
      </c>
      <c r="S791" s="152">
        <f>SUM('2.CAD NCCF'!S791,'3.USD NCCF'!S791,'4.EUR NCCF'!S791,'5.GBP NCCF'!S791,'6.Other(Incld) NCCF'!S791)</f>
        <v>0</v>
      </c>
      <c r="T791" s="152">
        <f>SUM('2.CAD NCCF'!T791,'3.USD NCCF'!T791,'4.EUR NCCF'!T791,'5.GBP NCCF'!T791,'6.Other(Incld) NCCF'!T791)</f>
        <v>0</v>
      </c>
      <c r="U791" s="148">
        <f>SUM('2.CAD NCCF'!U791,'3.USD NCCF'!U791,'4.EUR NCCF'!U791,'5.GBP NCCF'!U791,'6.Other(Incld) NCCF'!U791)</f>
        <v>0</v>
      </c>
      <c r="V791" s="153">
        <f>SUM('2.CAD NCCF'!V791,'3.USD NCCF'!V791,'4.EUR NCCF'!V791,'5.GBP NCCF'!V791,'6.Other(Incld) NCCF'!V791)</f>
        <v>0</v>
      </c>
      <c r="W791" s="209">
        <f>SUM('2.CAD NCCF'!W791,'3.USD NCCF'!W791,'4.EUR NCCF'!W791,'5.GBP NCCF'!W791,'6.Other(Incld) NCCF'!W791)</f>
        <v>0</v>
      </c>
      <c r="Y791" s="326"/>
    </row>
    <row r="792" spans="2:25" x14ac:dyDescent="0.25">
      <c r="B792" s="25"/>
      <c r="C792" s="23"/>
      <c r="D792" s="23"/>
      <c r="E792" s="24" t="s">
        <v>111</v>
      </c>
      <c r="F792" s="24"/>
      <c r="G792" s="68">
        <f t="shared" ref="G792:W792" si="177">SUBTOTAL(9,G793:G794)</f>
        <v>0</v>
      </c>
      <c r="H792" s="69">
        <f t="shared" si="177"/>
        <v>0</v>
      </c>
      <c r="I792" s="65">
        <f t="shared" si="177"/>
        <v>0</v>
      </c>
      <c r="J792" s="65">
        <f t="shared" si="177"/>
        <v>0</v>
      </c>
      <c r="K792" s="66">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29"/>
    </row>
    <row r="793" spans="2:25" outlineLevel="1" x14ac:dyDescent="0.25">
      <c r="B793" s="25"/>
      <c r="C793" s="23"/>
      <c r="D793" s="23"/>
      <c r="E793" s="24"/>
      <c r="F793" s="146" t="s">
        <v>112</v>
      </c>
      <c r="G793" s="160">
        <f>SUM('2.CAD NCCF'!G793,'3.USD NCCF'!G793,'4.EUR NCCF'!G793,'5.GBP NCCF'!G793,'6.Other(Incld) NCCF'!G793)</f>
        <v>0</v>
      </c>
      <c r="H793" s="208">
        <f>SUM('2.CAD NCCF'!H793,'3.USD NCCF'!H793,'4.EUR NCCF'!H793,'5.GBP NCCF'!H793,'6.Other(Incld) NCCF'!H793)</f>
        <v>0</v>
      </c>
      <c r="I793" s="149">
        <f>SUM('2.CAD NCCF'!I793,'3.USD NCCF'!I793,'4.EUR NCCF'!I793,'5.GBP NCCF'!I793,'6.Other(Incld) NCCF'!I793)</f>
        <v>0</v>
      </c>
      <c r="J793" s="149">
        <f>SUM('2.CAD NCCF'!J793,'3.USD NCCF'!J793,'4.EUR NCCF'!J793,'5.GBP NCCF'!J793,'6.Other(Incld) NCCF'!J793)</f>
        <v>0</v>
      </c>
      <c r="K793" s="150">
        <f>SUM('2.CAD NCCF'!K793,'3.USD NCCF'!K793,'4.EUR NCCF'!K793,'5.GBP NCCF'!K793,'6.Other(Incld) NCCF'!K793)</f>
        <v>0</v>
      </c>
      <c r="L793" s="166">
        <f>SUM('2.CAD NCCF'!L793,'3.USD NCCF'!L793,'4.EUR NCCF'!L793,'5.GBP NCCF'!L793,'6.Other(Incld) NCCF'!L793)</f>
        <v>0</v>
      </c>
      <c r="M793" s="152">
        <f>SUM('2.CAD NCCF'!M793,'3.USD NCCF'!M793,'4.EUR NCCF'!M793,'5.GBP NCCF'!M793,'6.Other(Incld) NCCF'!M793)</f>
        <v>0</v>
      </c>
      <c r="N793" s="152">
        <f>SUM('2.CAD NCCF'!N793,'3.USD NCCF'!N793,'4.EUR NCCF'!N793,'5.GBP NCCF'!N793,'6.Other(Incld) NCCF'!N793)</f>
        <v>0</v>
      </c>
      <c r="O793" s="152">
        <f>SUM('2.CAD NCCF'!O793,'3.USD NCCF'!O793,'4.EUR NCCF'!O793,'5.GBP NCCF'!O793,'6.Other(Incld) NCCF'!O793)</f>
        <v>0</v>
      </c>
      <c r="P793" s="152">
        <f>SUM('2.CAD NCCF'!P793,'3.USD NCCF'!P793,'4.EUR NCCF'!P793,'5.GBP NCCF'!P793,'6.Other(Incld) NCCF'!P793)</f>
        <v>0</v>
      </c>
      <c r="Q793" s="152">
        <f>SUM('2.CAD NCCF'!Q793,'3.USD NCCF'!Q793,'4.EUR NCCF'!Q793,'5.GBP NCCF'!Q793,'6.Other(Incld) NCCF'!Q793)</f>
        <v>0</v>
      </c>
      <c r="R793" s="152">
        <f>SUM('2.CAD NCCF'!R793,'3.USD NCCF'!R793,'4.EUR NCCF'!R793,'5.GBP NCCF'!R793,'6.Other(Incld) NCCF'!R793)</f>
        <v>0</v>
      </c>
      <c r="S793" s="152">
        <f>SUM('2.CAD NCCF'!S793,'3.USD NCCF'!S793,'4.EUR NCCF'!S793,'5.GBP NCCF'!S793,'6.Other(Incld) NCCF'!S793)</f>
        <v>0</v>
      </c>
      <c r="T793" s="152">
        <f>SUM('2.CAD NCCF'!T793,'3.USD NCCF'!T793,'4.EUR NCCF'!T793,'5.GBP NCCF'!T793,'6.Other(Incld) NCCF'!T793)</f>
        <v>0</v>
      </c>
      <c r="U793" s="148">
        <f>SUM('2.CAD NCCF'!U793,'3.USD NCCF'!U793,'4.EUR NCCF'!U793,'5.GBP NCCF'!U793,'6.Other(Incld) NCCF'!U793)</f>
        <v>0</v>
      </c>
      <c r="V793" s="153">
        <f>SUM('2.CAD NCCF'!V793,'3.USD NCCF'!V793,'4.EUR NCCF'!V793,'5.GBP NCCF'!V793,'6.Other(Incld) NCCF'!V793)</f>
        <v>0</v>
      </c>
      <c r="W793" s="209">
        <f>SUM('2.CAD NCCF'!W793,'3.USD NCCF'!W793,'4.EUR NCCF'!W793,'5.GBP NCCF'!W793,'6.Other(Incld) NCCF'!W793)</f>
        <v>0</v>
      </c>
      <c r="Y793" s="326"/>
    </row>
    <row r="794" spans="2:25" outlineLevel="1" x14ac:dyDescent="0.25">
      <c r="B794" s="25"/>
      <c r="C794" s="23"/>
      <c r="D794" s="23"/>
      <c r="E794" s="24"/>
      <c r="F794" s="146" t="s">
        <v>113</v>
      </c>
      <c r="G794" s="160">
        <f>SUM('2.CAD NCCF'!G794,'3.USD NCCF'!G794,'4.EUR NCCF'!G794,'5.GBP NCCF'!G794,'6.Other(Incld) NCCF'!G794)</f>
        <v>0</v>
      </c>
      <c r="H794" s="208">
        <f>SUM('2.CAD NCCF'!H794,'3.USD NCCF'!H794,'4.EUR NCCF'!H794,'5.GBP NCCF'!H794,'6.Other(Incld) NCCF'!H794)</f>
        <v>0</v>
      </c>
      <c r="I794" s="149">
        <f>SUM('2.CAD NCCF'!I794,'3.USD NCCF'!I794,'4.EUR NCCF'!I794,'5.GBP NCCF'!I794,'6.Other(Incld) NCCF'!I794)</f>
        <v>0</v>
      </c>
      <c r="J794" s="149">
        <f>SUM('2.CAD NCCF'!J794,'3.USD NCCF'!J794,'4.EUR NCCF'!J794,'5.GBP NCCF'!J794,'6.Other(Incld) NCCF'!J794)</f>
        <v>0</v>
      </c>
      <c r="K794" s="150">
        <f>SUM('2.CAD NCCF'!K794,'3.USD NCCF'!K794,'4.EUR NCCF'!K794,'5.GBP NCCF'!K794,'6.Other(Incld) NCCF'!K794)</f>
        <v>0</v>
      </c>
      <c r="L794" s="166">
        <f>SUM('2.CAD NCCF'!L794,'3.USD NCCF'!L794,'4.EUR NCCF'!L794,'5.GBP NCCF'!L794,'6.Other(Incld) NCCF'!L794)</f>
        <v>0</v>
      </c>
      <c r="M794" s="152">
        <f>SUM('2.CAD NCCF'!M794,'3.USD NCCF'!M794,'4.EUR NCCF'!M794,'5.GBP NCCF'!M794,'6.Other(Incld) NCCF'!M794)</f>
        <v>0</v>
      </c>
      <c r="N794" s="152">
        <f>SUM('2.CAD NCCF'!N794,'3.USD NCCF'!N794,'4.EUR NCCF'!N794,'5.GBP NCCF'!N794,'6.Other(Incld) NCCF'!N794)</f>
        <v>0</v>
      </c>
      <c r="O794" s="152">
        <f>SUM('2.CAD NCCF'!O794,'3.USD NCCF'!O794,'4.EUR NCCF'!O794,'5.GBP NCCF'!O794,'6.Other(Incld) NCCF'!O794)</f>
        <v>0</v>
      </c>
      <c r="P794" s="152">
        <f>SUM('2.CAD NCCF'!P794,'3.USD NCCF'!P794,'4.EUR NCCF'!P794,'5.GBP NCCF'!P794,'6.Other(Incld) NCCF'!P794)</f>
        <v>0</v>
      </c>
      <c r="Q794" s="152">
        <f>SUM('2.CAD NCCF'!Q794,'3.USD NCCF'!Q794,'4.EUR NCCF'!Q794,'5.GBP NCCF'!Q794,'6.Other(Incld) NCCF'!Q794)</f>
        <v>0</v>
      </c>
      <c r="R794" s="152">
        <f>SUM('2.CAD NCCF'!R794,'3.USD NCCF'!R794,'4.EUR NCCF'!R794,'5.GBP NCCF'!R794,'6.Other(Incld) NCCF'!R794)</f>
        <v>0</v>
      </c>
      <c r="S794" s="152">
        <f>SUM('2.CAD NCCF'!S794,'3.USD NCCF'!S794,'4.EUR NCCF'!S794,'5.GBP NCCF'!S794,'6.Other(Incld) NCCF'!S794)</f>
        <v>0</v>
      </c>
      <c r="T794" s="152">
        <f>SUM('2.CAD NCCF'!T794,'3.USD NCCF'!T794,'4.EUR NCCF'!T794,'5.GBP NCCF'!T794,'6.Other(Incld) NCCF'!T794)</f>
        <v>0</v>
      </c>
      <c r="U794" s="148">
        <f>SUM('2.CAD NCCF'!U794,'3.USD NCCF'!U794,'4.EUR NCCF'!U794,'5.GBP NCCF'!U794,'6.Other(Incld) NCCF'!U794)</f>
        <v>0</v>
      </c>
      <c r="V794" s="153">
        <f>SUM('2.CAD NCCF'!V794,'3.USD NCCF'!V794,'4.EUR NCCF'!V794,'5.GBP NCCF'!V794,'6.Other(Incld) NCCF'!V794)</f>
        <v>0</v>
      </c>
      <c r="W794" s="209">
        <f>SUM('2.CAD NCCF'!W794,'3.USD NCCF'!W794,'4.EUR NCCF'!W794,'5.GBP NCCF'!W794,'6.Other(Incld) NCCF'!W794)</f>
        <v>0</v>
      </c>
      <c r="Y794" s="326"/>
    </row>
    <row r="795" spans="2:25" x14ac:dyDescent="0.25">
      <c r="B795" s="25"/>
      <c r="C795" s="23"/>
      <c r="D795" s="23"/>
      <c r="E795" s="24" t="s">
        <v>114</v>
      </c>
      <c r="F795" s="24"/>
      <c r="G795" s="68">
        <f t="shared" ref="G795:W795" si="178">SUBTOTAL(9,G796:G797)</f>
        <v>0</v>
      </c>
      <c r="H795" s="69">
        <f t="shared" si="178"/>
        <v>0</v>
      </c>
      <c r="I795" s="65">
        <f t="shared" si="178"/>
        <v>0</v>
      </c>
      <c r="J795" s="65">
        <f t="shared" si="178"/>
        <v>0</v>
      </c>
      <c r="K795" s="66">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29"/>
    </row>
    <row r="796" spans="2:25" outlineLevel="1" x14ac:dyDescent="0.25">
      <c r="B796" s="25"/>
      <c r="C796" s="23"/>
      <c r="D796" s="23"/>
      <c r="E796" s="24"/>
      <c r="F796" s="146" t="s">
        <v>115</v>
      </c>
      <c r="G796" s="160">
        <f>SUM('2.CAD NCCF'!G796,'3.USD NCCF'!G796,'4.EUR NCCF'!G796,'5.GBP NCCF'!G796,'6.Other(Incld) NCCF'!G796)</f>
        <v>0</v>
      </c>
      <c r="H796" s="208">
        <f>SUM('2.CAD NCCF'!H796,'3.USD NCCF'!H796,'4.EUR NCCF'!H796,'5.GBP NCCF'!H796,'6.Other(Incld) NCCF'!H796)</f>
        <v>0</v>
      </c>
      <c r="I796" s="149">
        <f>SUM('2.CAD NCCF'!I796,'3.USD NCCF'!I796,'4.EUR NCCF'!I796,'5.GBP NCCF'!I796,'6.Other(Incld) NCCF'!I796)</f>
        <v>0</v>
      </c>
      <c r="J796" s="149">
        <f>SUM('2.CAD NCCF'!J796,'3.USD NCCF'!J796,'4.EUR NCCF'!J796,'5.GBP NCCF'!J796,'6.Other(Incld) NCCF'!J796)</f>
        <v>0</v>
      </c>
      <c r="K796" s="150">
        <f>SUM('2.CAD NCCF'!K796,'3.USD NCCF'!K796,'4.EUR NCCF'!K796,'5.GBP NCCF'!K796,'6.Other(Incld) NCCF'!K796)</f>
        <v>0</v>
      </c>
      <c r="L796" s="166">
        <f>SUM('2.CAD NCCF'!L796,'3.USD NCCF'!L796,'4.EUR NCCF'!L796,'5.GBP NCCF'!L796,'6.Other(Incld) NCCF'!L796)</f>
        <v>0</v>
      </c>
      <c r="M796" s="152">
        <f>SUM('2.CAD NCCF'!M796,'3.USD NCCF'!M796,'4.EUR NCCF'!M796,'5.GBP NCCF'!M796,'6.Other(Incld) NCCF'!M796)</f>
        <v>0</v>
      </c>
      <c r="N796" s="152">
        <f>SUM('2.CAD NCCF'!N796,'3.USD NCCF'!N796,'4.EUR NCCF'!N796,'5.GBP NCCF'!N796,'6.Other(Incld) NCCF'!N796)</f>
        <v>0</v>
      </c>
      <c r="O796" s="152">
        <f>SUM('2.CAD NCCF'!O796,'3.USD NCCF'!O796,'4.EUR NCCF'!O796,'5.GBP NCCF'!O796,'6.Other(Incld) NCCF'!O796)</f>
        <v>0</v>
      </c>
      <c r="P796" s="152">
        <f>SUM('2.CAD NCCF'!P796,'3.USD NCCF'!P796,'4.EUR NCCF'!P796,'5.GBP NCCF'!P796,'6.Other(Incld) NCCF'!P796)</f>
        <v>0</v>
      </c>
      <c r="Q796" s="152">
        <f>SUM('2.CAD NCCF'!Q796,'3.USD NCCF'!Q796,'4.EUR NCCF'!Q796,'5.GBP NCCF'!Q796,'6.Other(Incld) NCCF'!Q796)</f>
        <v>0</v>
      </c>
      <c r="R796" s="152">
        <f>SUM('2.CAD NCCF'!R796,'3.USD NCCF'!R796,'4.EUR NCCF'!R796,'5.GBP NCCF'!R796,'6.Other(Incld) NCCF'!R796)</f>
        <v>0</v>
      </c>
      <c r="S796" s="152">
        <f>SUM('2.CAD NCCF'!S796,'3.USD NCCF'!S796,'4.EUR NCCF'!S796,'5.GBP NCCF'!S796,'6.Other(Incld) NCCF'!S796)</f>
        <v>0</v>
      </c>
      <c r="T796" s="152">
        <f>SUM('2.CAD NCCF'!T796,'3.USD NCCF'!T796,'4.EUR NCCF'!T796,'5.GBP NCCF'!T796,'6.Other(Incld) NCCF'!T796)</f>
        <v>0</v>
      </c>
      <c r="U796" s="148">
        <f>SUM('2.CAD NCCF'!U796,'3.USD NCCF'!U796,'4.EUR NCCF'!U796,'5.GBP NCCF'!U796,'6.Other(Incld) NCCF'!U796)</f>
        <v>0</v>
      </c>
      <c r="V796" s="153">
        <f>SUM('2.CAD NCCF'!V796,'3.USD NCCF'!V796,'4.EUR NCCF'!V796,'5.GBP NCCF'!V796,'6.Other(Incld) NCCF'!V796)</f>
        <v>0</v>
      </c>
      <c r="W796" s="209">
        <f>SUM('2.CAD NCCF'!W796,'3.USD NCCF'!W796,'4.EUR NCCF'!W796,'5.GBP NCCF'!W796,'6.Other(Incld) NCCF'!W796)</f>
        <v>0</v>
      </c>
      <c r="Y796" s="326"/>
    </row>
    <row r="797" spans="2:25" outlineLevel="1" x14ac:dyDescent="0.25">
      <c r="B797" s="25"/>
      <c r="C797" s="23"/>
      <c r="D797" s="23"/>
      <c r="E797" s="24"/>
      <c r="F797" s="146" t="s">
        <v>116</v>
      </c>
      <c r="G797" s="160">
        <f>SUM('2.CAD NCCF'!G797,'3.USD NCCF'!G797,'4.EUR NCCF'!G797,'5.GBP NCCF'!G797,'6.Other(Incld) NCCF'!G797)</f>
        <v>0</v>
      </c>
      <c r="H797" s="208">
        <f>SUM('2.CAD NCCF'!H797,'3.USD NCCF'!H797,'4.EUR NCCF'!H797,'5.GBP NCCF'!H797,'6.Other(Incld) NCCF'!H797)</f>
        <v>0</v>
      </c>
      <c r="I797" s="149">
        <f>SUM('2.CAD NCCF'!I797,'3.USD NCCF'!I797,'4.EUR NCCF'!I797,'5.GBP NCCF'!I797,'6.Other(Incld) NCCF'!I797)</f>
        <v>0</v>
      </c>
      <c r="J797" s="149">
        <f>SUM('2.CAD NCCF'!J797,'3.USD NCCF'!J797,'4.EUR NCCF'!J797,'5.GBP NCCF'!J797,'6.Other(Incld) NCCF'!J797)</f>
        <v>0</v>
      </c>
      <c r="K797" s="150">
        <f>SUM('2.CAD NCCF'!K797,'3.USD NCCF'!K797,'4.EUR NCCF'!K797,'5.GBP NCCF'!K797,'6.Other(Incld) NCCF'!K797)</f>
        <v>0</v>
      </c>
      <c r="L797" s="166">
        <f>SUM('2.CAD NCCF'!L797,'3.USD NCCF'!L797,'4.EUR NCCF'!L797,'5.GBP NCCF'!L797,'6.Other(Incld) NCCF'!L797)</f>
        <v>0</v>
      </c>
      <c r="M797" s="152">
        <f>SUM('2.CAD NCCF'!M797,'3.USD NCCF'!M797,'4.EUR NCCF'!M797,'5.GBP NCCF'!M797,'6.Other(Incld) NCCF'!M797)</f>
        <v>0</v>
      </c>
      <c r="N797" s="152">
        <f>SUM('2.CAD NCCF'!N797,'3.USD NCCF'!N797,'4.EUR NCCF'!N797,'5.GBP NCCF'!N797,'6.Other(Incld) NCCF'!N797)</f>
        <v>0</v>
      </c>
      <c r="O797" s="152">
        <f>SUM('2.CAD NCCF'!O797,'3.USD NCCF'!O797,'4.EUR NCCF'!O797,'5.GBP NCCF'!O797,'6.Other(Incld) NCCF'!O797)</f>
        <v>0</v>
      </c>
      <c r="P797" s="152">
        <f>SUM('2.CAD NCCF'!P797,'3.USD NCCF'!P797,'4.EUR NCCF'!P797,'5.GBP NCCF'!P797,'6.Other(Incld) NCCF'!P797)</f>
        <v>0</v>
      </c>
      <c r="Q797" s="152">
        <f>SUM('2.CAD NCCF'!Q797,'3.USD NCCF'!Q797,'4.EUR NCCF'!Q797,'5.GBP NCCF'!Q797,'6.Other(Incld) NCCF'!Q797)</f>
        <v>0</v>
      </c>
      <c r="R797" s="152">
        <f>SUM('2.CAD NCCF'!R797,'3.USD NCCF'!R797,'4.EUR NCCF'!R797,'5.GBP NCCF'!R797,'6.Other(Incld) NCCF'!R797)</f>
        <v>0</v>
      </c>
      <c r="S797" s="152">
        <f>SUM('2.CAD NCCF'!S797,'3.USD NCCF'!S797,'4.EUR NCCF'!S797,'5.GBP NCCF'!S797,'6.Other(Incld) NCCF'!S797)</f>
        <v>0</v>
      </c>
      <c r="T797" s="152">
        <f>SUM('2.CAD NCCF'!T797,'3.USD NCCF'!T797,'4.EUR NCCF'!T797,'5.GBP NCCF'!T797,'6.Other(Incld) NCCF'!T797)</f>
        <v>0</v>
      </c>
      <c r="U797" s="148">
        <f>SUM('2.CAD NCCF'!U797,'3.USD NCCF'!U797,'4.EUR NCCF'!U797,'5.GBP NCCF'!U797,'6.Other(Incld) NCCF'!U797)</f>
        <v>0</v>
      </c>
      <c r="V797" s="153">
        <f>SUM('2.CAD NCCF'!V797,'3.USD NCCF'!V797,'4.EUR NCCF'!V797,'5.GBP NCCF'!V797,'6.Other(Incld) NCCF'!V797)</f>
        <v>0</v>
      </c>
      <c r="W797" s="209">
        <f>SUM('2.CAD NCCF'!W797,'3.USD NCCF'!W797,'4.EUR NCCF'!W797,'5.GBP NCCF'!W797,'6.Other(Incld) NCCF'!W797)</f>
        <v>0</v>
      </c>
      <c r="Y797" s="326"/>
    </row>
    <row r="798" spans="2:25" x14ac:dyDescent="0.25">
      <c r="B798" s="25"/>
      <c r="C798" s="23"/>
      <c r="D798" s="23"/>
      <c r="E798" s="24" t="s">
        <v>117</v>
      </c>
      <c r="F798" s="24"/>
      <c r="G798" s="68">
        <f t="shared" ref="G798:W798" si="179">SUBTOTAL(9,G799:G800)</f>
        <v>0</v>
      </c>
      <c r="H798" s="69">
        <f t="shared" si="179"/>
        <v>0</v>
      </c>
      <c r="I798" s="65">
        <f t="shared" si="179"/>
        <v>0</v>
      </c>
      <c r="J798" s="65">
        <f t="shared" si="179"/>
        <v>0</v>
      </c>
      <c r="K798" s="66">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29"/>
    </row>
    <row r="799" spans="2:25" outlineLevel="1" x14ac:dyDescent="0.25">
      <c r="B799" s="25"/>
      <c r="C799" s="23"/>
      <c r="D799" s="23"/>
      <c r="E799" s="24"/>
      <c r="F799" s="146" t="s">
        <v>118</v>
      </c>
      <c r="G799" s="160">
        <f>SUM('2.CAD NCCF'!G799,'3.USD NCCF'!G799,'4.EUR NCCF'!G799,'5.GBP NCCF'!G799,'6.Other(Incld) NCCF'!G799)</f>
        <v>0</v>
      </c>
      <c r="H799" s="208">
        <f>SUM('2.CAD NCCF'!H799,'3.USD NCCF'!H799,'4.EUR NCCF'!H799,'5.GBP NCCF'!H799,'6.Other(Incld) NCCF'!H799)</f>
        <v>0</v>
      </c>
      <c r="I799" s="149">
        <f>SUM('2.CAD NCCF'!I799,'3.USD NCCF'!I799,'4.EUR NCCF'!I799,'5.GBP NCCF'!I799,'6.Other(Incld) NCCF'!I799)</f>
        <v>0</v>
      </c>
      <c r="J799" s="149">
        <f>SUM('2.CAD NCCF'!J799,'3.USD NCCF'!J799,'4.EUR NCCF'!J799,'5.GBP NCCF'!J799,'6.Other(Incld) NCCF'!J799)</f>
        <v>0</v>
      </c>
      <c r="K799" s="150">
        <f>SUM('2.CAD NCCF'!K799,'3.USD NCCF'!K799,'4.EUR NCCF'!K799,'5.GBP NCCF'!K799,'6.Other(Incld) NCCF'!K799)</f>
        <v>0</v>
      </c>
      <c r="L799" s="166">
        <f>SUM('2.CAD NCCF'!L799,'3.USD NCCF'!L799,'4.EUR NCCF'!L799,'5.GBP NCCF'!L799,'6.Other(Incld) NCCF'!L799)</f>
        <v>0</v>
      </c>
      <c r="M799" s="152">
        <f>SUM('2.CAD NCCF'!M799,'3.USD NCCF'!M799,'4.EUR NCCF'!M799,'5.GBP NCCF'!M799,'6.Other(Incld) NCCF'!M799)</f>
        <v>0</v>
      </c>
      <c r="N799" s="152">
        <f>SUM('2.CAD NCCF'!N799,'3.USD NCCF'!N799,'4.EUR NCCF'!N799,'5.GBP NCCF'!N799,'6.Other(Incld) NCCF'!N799)</f>
        <v>0</v>
      </c>
      <c r="O799" s="152">
        <f>SUM('2.CAD NCCF'!O799,'3.USD NCCF'!O799,'4.EUR NCCF'!O799,'5.GBP NCCF'!O799,'6.Other(Incld) NCCF'!O799)</f>
        <v>0</v>
      </c>
      <c r="P799" s="152">
        <f>SUM('2.CAD NCCF'!P799,'3.USD NCCF'!P799,'4.EUR NCCF'!P799,'5.GBP NCCF'!P799,'6.Other(Incld) NCCF'!P799)</f>
        <v>0</v>
      </c>
      <c r="Q799" s="152">
        <f>SUM('2.CAD NCCF'!Q799,'3.USD NCCF'!Q799,'4.EUR NCCF'!Q799,'5.GBP NCCF'!Q799,'6.Other(Incld) NCCF'!Q799)</f>
        <v>0</v>
      </c>
      <c r="R799" s="152">
        <f>SUM('2.CAD NCCF'!R799,'3.USD NCCF'!R799,'4.EUR NCCF'!R799,'5.GBP NCCF'!R799,'6.Other(Incld) NCCF'!R799)</f>
        <v>0</v>
      </c>
      <c r="S799" s="152">
        <f>SUM('2.CAD NCCF'!S799,'3.USD NCCF'!S799,'4.EUR NCCF'!S799,'5.GBP NCCF'!S799,'6.Other(Incld) NCCF'!S799)</f>
        <v>0</v>
      </c>
      <c r="T799" s="152">
        <f>SUM('2.CAD NCCF'!T799,'3.USD NCCF'!T799,'4.EUR NCCF'!T799,'5.GBP NCCF'!T799,'6.Other(Incld) NCCF'!T799)</f>
        <v>0</v>
      </c>
      <c r="U799" s="148">
        <f>SUM('2.CAD NCCF'!U799,'3.USD NCCF'!U799,'4.EUR NCCF'!U799,'5.GBP NCCF'!U799,'6.Other(Incld) NCCF'!U799)</f>
        <v>0</v>
      </c>
      <c r="V799" s="153">
        <f>SUM('2.CAD NCCF'!V799,'3.USD NCCF'!V799,'4.EUR NCCF'!V799,'5.GBP NCCF'!V799,'6.Other(Incld) NCCF'!V799)</f>
        <v>0</v>
      </c>
      <c r="W799" s="209">
        <f>SUM('2.CAD NCCF'!W799,'3.USD NCCF'!W799,'4.EUR NCCF'!W799,'5.GBP NCCF'!W799,'6.Other(Incld) NCCF'!W799)</f>
        <v>0</v>
      </c>
      <c r="Y799" s="326"/>
    </row>
    <row r="800" spans="2:25" outlineLevel="1" x14ac:dyDescent="0.25">
      <c r="B800" s="25"/>
      <c r="C800" s="23"/>
      <c r="D800" s="23"/>
      <c r="E800" s="24"/>
      <c r="F800" s="146" t="s">
        <v>119</v>
      </c>
      <c r="G800" s="160">
        <f>SUM('2.CAD NCCF'!G800,'3.USD NCCF'!G800,'4.EUR NCCF'!G800,'5.GBP NCCF'!G800,'6.Other(Incld) NCCF'!G800)</f>
        <v>0</v>
      </c>
      <c r="H800" s="208">
        <f>SUM('2.CAD NCCF'!H800,'3.USD NCCF'!H800,'4.EUR NCCF'!H800,'5.GBP NCCF'!H800,'6.Other(Incld) NCCF'!H800)</f>
        <v>0</v>
      </c>
      <c r="I800" s="149">
        <f>SUM('2.CAD NCCF'!I800,'3.USD NCCF'!I800,'4.EUR NCCF'!I800,'5.GBP NCCF'!I800,'6.Other(Incld) NCCF'!I800)</f>
        <v>0</v>
      </c>
      <c r="J800" s="149">
        <f>SUM('2.CAD NCCF'!J800,'3.USD NCCF'!J800,'4.EUR NCCF'!J800,'5.GBP NCCF'!J800,'6.Other(Incld) NCCF'!J800)</f>
        <v>0</v>
      </c>
      <c r="K800" s="150">
        <f>SUM('2.CAD NCCF'!K800,'3.USD NCCF'!K800,'4.EUR NCCF'!K800,'5.GBP NCCF'!K800,'6.Other(Incld) NCCF'!K800)</f>
        <v>0</v>
      </c>
      <c r="L800" s="166">
        <f>SUM('2.CAD NCCF'!L800,'3.USD NCCF'!L800,'4.EUR NCCF'!L800,'5.GBP NCCF'!L800,'6.Other(Incld) NCCF'!L800)</f>
        <v>0</v>
      </c>
      <c r="M800" s="152">
        <f>SUM('2.CAD NCCF'!M800,'3.USD NCCF'!M800,'4.EUR NCCF'!M800,'5.GBP NCCF'!M800,'6.Other(Incld) NCCF'!M800)</f>
        <v>0</v>
      </c>
      <c r="N800" s="152">
        <f>SUM('2.CAD NCCF'!N800,'3.USD NCCF'!N800,'4.EUR NCCF'!N800,'5.GBP NCCF'!N800,'6.Other(Incld) NCCF'!N800)</f>
        <v>0</v>
      </c>
      <c r="O800" s="152">
        <f>SUM('2.CAD NCCF'!O800,'3.USD NCCF'!O800,'4.EUR NCCF'!O800,'5.GBP NCCF'!O800,'6.Other(Incld) NCCF'!O800)</f>
        <v>0</v>
      </c>
      <c r="P800" s="152">
        <f>SUM('2.CAD NCCF'!P800,'3.USD NCCF'!P800,'4.EUR NCCF'!P800,'5.GBP NCCF'!P800,'6.Other(Incld) NCCF'!P800)</f>
        <v>0</v>
      </c>
      <c r="Q800" s="152">
        <f>SUM('2.CAD NCCF'!Q800,'3.USD NCCF'!Q800,'4.EUR NCCF'!Q800,'5.GBP NCCF'!Q800,'6.Other(Incld) NCCF'!Q800)</f>
        <v>0</v>
      </c>
      <c r="R800" s="152">
        <f>SUM('2.CAD NCCF'!R800,'3.USD NCCF'!R800,'4.EUR NCCF'!R800,'5.GBP NCCF'!R800,'6.Other(Incld) NCCF'!R800)</f>
        <v>0</v>
      </c>
      <c r="S800" s="152">
        <f>SUM('2.CAD NCCF'!S800,'3.USD NCCF'!S800,'4.EUR NCCF'!S800,'5.GBP NCCF'!S800,'6.Other(Incld) NCCF'!S800)</f>
        <v>0</v>
      </c>
      <c r="T800" s="152">
        <f>SUM('2.CAD NCCF'!T800,'3.USD NCCF'!T800,'4.EUR NCCF'!T800,'5.GBP NCCF'!T800,'6.Other(Incld) NCCF'!T800)</f>
        <v>0</v>
      </c>
      <c r="U800" s="148">
        <f>SUM('2.CAD NCCF'!U800,'3.USD NCCF'!U800,'4.EUR NCCF'!U800,'5.GBP NCCF'!U800,'6.Other(Incld) NCCF'!U800)</f>
        <v>0</v>
      </c>
      <c r="V800" s="153">
        <f>SUM('2.CAD NCCF'!V800,'3.USD NCCF'!V800,'4.EUR NCCF'!V800,'5.GBP NCCF'!V800,'6.Other(Incld) NCCF'!V800)</f>
        <v>0</v>
      </c>
      <c r="W800" s="209">
        <f>SUM('2.CAD NCCF'!W800,'3.USD NCCF'!W800,'4.EUR NCCF'!W800,'5.GBP NCCF'!W800,'6.Other(Incld) NCCF'!W800)</f>
        <v>0</v>
      </c>
      <c r="Y800" s="326"/>
    </row>
    <row r="801" spans="1:25" x14ac:dyDescent="0.25">
      <c r="B801" s="25"/>
      <c r="C801" s="23"/>
      <c r="D801" s="23" t="s">
        <v>120</v>
      </c>
      <c r="E801" s="24"/>
      <c r="F801" s="24"/>
      <c r="G801" s="68">
        <f t="shared" ref="G801:W801" si="180">SUBTOTAL(9,G802:G804)</f>
        <v>0</v>
      </c>
      <c r="H801" s="69">
        <f t="shared" si="180"/>
        <v>0</v>
      </c>
      <c r="I801" s="65">
        <f t="shared" si="180"/>
        <v>0</v>
      </c>
      <c r="J801" s="65">
        <f t="shared" si="180"/>
        <v>0</v>
      </c>
      <c r="K801" s="65">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29"/>
    </row>
    <row r="802" spans="1:25" outlineLevel="1" x14ac:dyDescent="0.25">
      <c r="B802" s="25"/>
      <c r="C802" s="23"/>
      <c r="D802" s="23"/>
      <c r="E802" s="24"/>
      <c r="F802" s="146" t="s">
        <v>121</v>
      </c>
      <c r="G802" s="160">
        <f>SUM('2.CAD NCCF'!G802,'3.USD NCCF'!G802,'4.EUR NCCF'!G802,'5.GBP NCCF'!G802,'6.Other(Incld) NCCF'!G802)</f>
        <v>0</v>
      </c>
      <c r="H802" s="208">
        <f>SUM('2.CAD NCCF'!H802,'3.USD NCCF'!H802,'4.EUR NCCF'!H802,'5.GBP NCCF'!H802,'6.Other(Incld) NCCF'!H802)</f>
        <v>0</v>
      </c>
      <c r="I802" s="149">
        <f>SUM('2.CAD NCCF'!I802,'3.USD NCCF'!I802,'4.EUR NCCF'!I802,'5.GBP NCCF'!I802,'6.Other(Incld) NCCF'!I802)</f>
        <v>0</v>
      </c>
      <c r="J802" s="149">
        <f>SUM('2.CAD NCCF'!J802,'3.USD NCCF'!J802,'4.EUR NCCF'!J802,'5.GBP NCCF'!J802,'6.Other(Incld) NCCF'!J802)</f>
        <v>0</v>
      </c>
      <c r="K802" s="150">
        <f>SUM('2.CAD NCCF'!K802,'3.USD NCCF'!K802,'4.EUR NCCF'!K802,'5.GBP NCCF'!K802,'6.Other(Incld) NCCF'!K802)</f>
        <v>0</v>
      </c>
      <c r="L802" s="166">
        <f>SUM('2.CAD NCCF'!L802,'3.USD NCCF'!L802,'4.EUR NCCF'!L802,'5.GBP NCCF'!L802,'6.Other(Incld) NCCF'!L802)</f>
        <v>0</v>
      </c>
      <c r="M802" s="152">
        <f>SUM('2.CAD NCCF'!M802,'3.USD NCCF'!M802,'4.EUR NCCF'!M802,'5.GBP NCCF'!M802,'6.Other(Incld) NCCF'!M802)</f>
        <v>0</v>
      </c>
      <c r="N802" s="152">
        <f>SUM('2.CAD NCCF'!N802,'3.USD NCCF'!N802,'4.EUR NCCF'!N802,'5.GBP NCCF'!N802,'6.Other(Incld) NCCF'!N802)</f>
        <v>0</v>
      </c>
      <c r="O802" s="152">
        <f>SUM('2.CAD NCCF'!O802,'3.USD NCCF'!O802,'4.EUR NCCF'!O802,'5.GBP NCCF'!O802,'6.Other(Incld) NCCF'!O802)</f>
        <v>0</v>
      </c>
      <c r="P802" s="152">
        <f>SUM('2.CAD NCCF'!P802,'3.USD NCCF'!P802,'4.EUR NCCF'!P802,'5.GBP NCCF'!P802,'6.Other(Incld) NCCF'!P802)</f>
        <v>0</v>
      </c>
      <c r="Q802" s="152">
        <f>SUM('2.CAD NCCF'!Q802,'3.USD NCCF'!Q802,'4.EUR NCCF'!Q802,'5.GBP NCCF'!Q802,'6.Other(Incld) NCCF'!Q802)</f>
        <v>0</v>
      </c>
      <c r="R802" s="152">
        <f>SUM('2.CAD NCCF'!R802,'3.USD NCCF'!R802,'4.EUR NCCF'!R802,'5.GBP NCCF'!R802,'6.Other(Incld) NCCF'!R802)</f>
        <v>0</v>
      </c>
      <c r="S802" s="152">
        <f>SUM('2.CAD NCCF'!S802,'3.USD NCCF'!S802,'4.EUR NCCF'!S802,'5.GBP NCCF'!S802,'6.Other(Incld) NCCF'!S802)</f>
        <v>0</v>
      </c>
      <c r="T802" s="152">
        <f>SUM('2.CAD NCCF'!T802,'3.USD NCCF'!T802,'4.EUR NCCF'!T802,'5.GBP NCCF'!T802,'6.Other(Incld) NCCF'!T802)</f>
        <v>0</v>
      </c>
      <c r="U802" s="148">
        <f>SUM('2.CAD NCCF'!U802,'3.USD NCCF'!U802,'4.EUR NCCF'!U802,'5.GBP NCCF'!U802,'6.Other(Incld) NCCF'!U802)</f>
        <v>0</v>
      </c>
      <c r="V802" s="153">
        <f>SUM('2.CAD NCCF'!V802,'3.USD NCCF'!V802,'4.EUR NCCF'!V802,'5.GBP NCCF'!V802,'6.Other(Incld) NCCF'!V802)</f>
        <v>0</v>
      </c>
      <c r="W802" s="209">
        <f>SUM('2.CAD NCCF'!W802,'3.USD NCCF'!W802,'4.EUR NCCF'!W802,'5.GBP NCCF'!W802,'6.Other(Incld) NCCF'!W802)</f>
        <v>0</v>
      </c>
      <c r="Y802" s="326"/>
    </row>
    <row r="803" spans="1:25" outlineLevel="1" x14ac:dyDescent="0.25">
      <c r="B803" s="25"/>
      <c r="C803" s="23"/>
      <c r="D803" s="23"/>
      <c r="E803" s="24"/>
      <c r="F803" s="146" t="s">
        <v>122</v>
      </c>
      <c r="G803" s="160">
        <f>SUM('2.CAD NCCF'!G803,'3.USD NCCF'!G803,'4.EUR NCCF'!G803,'5.GBP NCCF'!G803,'6.Other(Incld) NCCF'!G803)</f>
        <v>0</v>
      </c>
      <c r="H803" s="208">
        <f>SUM('2.CAD NCCF'!H803,'3.USD NCCF'!H803,'4.EUR NCCF'!H803,'5.GBP NCCF'!H803,'6.Other(Incld) NCCF'!H803)</f>
        <v>0</v>
      </c>
      <c r="I803" s="149">
        <f>SUM('2.CAD NCCF'!I803,'3.USD NCCF'!I803,'4.EUR NCCF'!I803,'5.GBP NCCF'!I803,'6.Other(Incld) NCCF'!I803)</f>
        <v>0</v>
      </c>
      <c r="J803" s="149">
        <f>SUM('2.CAD NCCF'!J803,'3.USD NCCF'!J803,'4.EUR NCCF'!J803,'5.GBP NCCF'!J803,'6.Other(Incld) NCCF'!J803)</f>
        <v>0</v>
      </c>
      <c r="K803" s="150">
        <f>SUM('2.CAD NCCF'!K803,'3.USD NCCF'!K803,'4.EUR NCCF'!K803,'5.GBP NCCF'!K803,'6.Other(Incld) NCCF'!K803)</f>
        <v>0</v>
      </c>
      <c r="L803" s="151">
        <f>SUM('2.CAD NCCF'!L803,'3.USD NCCF'!L803,'4.EUR NCCF'!L803,'5.GBP NCCF'!L803,'6.Other(Incld) NCCF'!L803)</f>
        <v>0</v>
      </c>
      <c r="M803" s="170">
        <f>SUM('2.CAD NCCF'!M803,'3.USD NCCF'!M803,'4.EUR NCCF'!M803,'5.GBP NCCF'!M803,'6.Other(Incld) NCCF'!M803)</f>
        <v>0</v>
      </c>
      <c r="N803" s="170">
        <f>SUM('2.CAD NCCF'!N803,'3.USD NCCF'!N803,'4.EUR NCCF'!N803,'5.GBP NCCF'!N803,'6.Other(Incld) NCCF'!N803)</f>
        <v>0</v>
      </c>
      <c r="O803" s="170">
        <f>SUM('2.CAD NCCF'!O803,'3.USD NCCF'!O803,'4.EUR NCCF'!O803,'5.GBP NCCF'!O803,'6.Other(Incld) NCCF'!O803)</f>
        <v>0</v>
      </c>
      <c r="P803" s="170">
        <f>SUM('2.CAD NCCF'!P803,'3.USD NCCF'!P803,'4.EUR NCCF'!P803,'5.GBP NCCF'!P803,'6.Other(Incld) NCCF'!P803)</f>
        <v>0</v>
      </c>
      <c r="Q803" s="170">
        <f>SUM('2.CAD NCCF'!Q803,'3.USD NCCF'!Q803,'4.EUR NCCF'!Q803,'5.GBP NCCF'!Q803,'6.Other(Incld) NCCF'!Q803)</f>
        <v>0</v>
      </c>
      <c r="R803" s="170">
        <f>SUM('2.CAD NCCF'!R803,'3.USD NCCF'!R803,'4.EUR NCCF'!R803,'5.GBP NCCF'!R803,'6.Other(Incld) NCCF'!R803)</f>
        <v>0</v>
      </c>
      <c r="S803" s="170">
        <f>SUM('2.CAD NCCF'!S803,'3.USD NCCF'!S803,'4.EUR NCCF'!S803,'5.GBP NCCF'!S803,'6.Other(Incld) NCCF'!S803)</f>
        <v>0</v>
      </c>
      <c r="T803" s="170">
        <f>SUM('2.CAD NCCF'!T803,'3.USD NCCF'!T803,'4.EUR NCCF'!T803,'5.GBP NCCF'!T803,'6.Other(Incld) NCCF'!T803)</f>
        <v>0</v>
      </c>
      <c r="U803" s="152">
        <f>SUM('2.CAD NCCF'!U803,'3.USD NCCF'!U803,'4.EUR NCCF'!U803,'5.GBP NCCF'!U803,'6.Other(Incld) NCCF'!U803)</f>
        <v>0</v>
      </c>
      <c r="V803" s="153">
        <f>SUM('2.CAD NCCF'!V803,'3.USD NCCF'!V803,'4.EUR NCCF'!V803,'5.GBP NCCF'!V803,'6.Other(Incld) NCCF'!V803)</f>
        <v>0</v>
      </c>
      <c r="W803" s="209">
        <f>SUM('2.CAD NCCF'!W803,'3.USD NCCF'!W803,'4.EUR NCCF'!W803,'5.GBP NCCF'!W803,'6.Other(Incld) NCCF'!W803)</f>
        <v>0</v>
      </c>
      <c r="Y803" s="326"/>
    </row>
    <row r="804" spans="1:25" outlineLevel="1" x14ac:dyDescent="0.25">
      <c r="B804" s="25"/>
      <c r="C804" s="23"/>
      <c r="D804" s="23"/>
      <c r="E804" s="24"/>
      <c r="F804" s="146" t="s">
        <v>123</v>
      </c>
      <c r="G804" s="160">
        <f>SUM('2.CAD NCCF'!G804,'3.USD NCCF'!G804,'4.EUR NCCF'!G804,'5.GBP NCCF'!G804,'6.Other(Incld) NCCF'!G804)</f>
        <v>0</v>
      </c>
      <c r="H804" s="208">
        <f>SUM('2.CAD NCCF'!H804,'3.USD NCCF'!H804,'4.EUR NCCF'!H804,'5.GBP NCCF'!H804,'6.Other(Incld) NCCF'!H804)</f>
        <v>0</v>
      </c>
      <c r="I804" s="149">
        <f>SUM('2.CAD NCCF'!I804,'3.USD NCCF'!I804,'4.EUR NCCF'!I804,'5.GBP NCCF'!I804,'6.Other(Incld) NCCF'!I804)</f>
        <v>0</v>
      </c>
      <c r="J804" s="149">
        <f>SUM('2.CAD NCCF'!J804,'3.USD NCCF'!J804,'4.EUR NCCF'!J804,'5.GBP NCCF'!J804,'6.Other(Incld) NCCF'!J804)</f>
        <v>0</v>
      </c>
      <c r="K804" s="150">
        <f>SUM('2.CAD NCCF'!K804,'3.USD NCCF'!K804,'4.EUR NCCF'!K804,'5.GBP NCCF'!K804,'6.Other(Incld) NCCF'!K804)</f>
        <v>0</v>
      </c>
      <c r="L804" s="151">
        <f>SUM('2.CAD NCCF'!L804,'3.USD NCCF'!L804,'4.EUR NCCF'!L804,'5.GBP NCCF'!L804,'6.Other(Incld) NCCF'!L804)</f>
        <v>0</v>
      </c>
      <c r="M804" s="152">
        <f>SUM('2.CAD NCCF'!M804,'3.USD NCCF'!M804,'4.EUR NCCF'!M804,'5.GBP NCCF'!M804,'6.Other(Incld) NCCF'!M804)</f>
        <v>0</v>
      </c>
      <c r="N804" s="152">
        <f>SUM('2.CAD NCCF'!N804,'3.USD NCCF'!N804,'4.EUR NCCF'!N804,'5.GBP NCCF'!N804,'6.Other(Incld) NCCF'!N804)</f>
        <v>0</v>
      </c>
      <c r="O804" s="152">
        <f>SUM('2.CAD NCCF'!O804,'3.USD NCCF'!O804,'4.EUR NCCF'!O804,'5.GBP NCCF'!O804,'6.Other(Incld) NCCF'!O804)</f>
        <v>0</v>
      </c>
      <c r="P804" s="152">
        <f>SUM('2.CAD NCCF'!P804,'3.USD NCCF'!P804,'4.EUR NCCF'!P804,'5.GBP NCCF'!P804,'6.Other(Incld) NCCF'!P804)</f>
        <v>0</v>
      </c>
      <c r="Q804" s="152">
        <f>SUM('2.CAD NCCF'!Q804,'3.USD NCCF'!Q804,'4.EUR NCCF'!Q804,'5.GBP NCCF'!Q804,'6.Other(Incld) NCCF'!Q804)</f>
        <v>0</v>
      </c>
      <c r="R804" s="152">
        <f>SUM('2.CAD NCCF'!R804,'3.USD NCCF'!R804,'4.EUR NCCF'!R804,'5.GBP NCCF'!R804,'6.Other(Incld) NCCF'!R804)</f>
        <v>0</v>
      </c>
      <c r="S804" s="152">
        <f>SUM('2.CAD NCCF'!S804,'3.USD NCCF'!S804,'4.EUR NCCF'!S804,'5.GBP NCCF'!S804,'6.Other(Incld) NCCF'!S804)</f>
        <v>0</v>
      </c>
      <c r="T804" s="152">
        <f>SUM('2.CAD NCCF'!T804,'3.USD NCCF'!T804,'4.EUR NCCF'!T804,'5.GBP NCCF'!T804,'6.Other(Incld) NCCF'!T804)</f>
        <v>0</v>
      </c>
      <c r="U804" s="152">
        <f>SUM('2.CAD NCCF'!U804,'3.USD NCCF'!U804,'4.EUR NCCF'!U804,'5.GBP NCCF'!U804,'6.Other(Incld) NCCF'!U804)</f>
        <v>0</v>
      </c>
      <c r="V804" s="153">
        <f>SUM('2.CAD NCCF'!V804,'3.USD NCCF'!V804,'4.EUR NCCF'!V804,'5.GBP NCCF'!V804,'6.Other(Incld) NCCF'!V804)</f>
        <v>0</v>
      </c>
      <c r="W804" s="209">
        <f>SUM('2.CAD NCCF'!W804,'3.USD NCCF'!W804,'4.EUR NCCF'!W804,'5.GBP NCCF'!W804,'6.Other(Incld) NCCF'!W804)</f>
        <v>0</v>
      </c>
      <c r="Y804" s="326"/>
    </row>
    <row r="805" spans="1:25" x14ac:dyDescent="0.25">
      <c r="B805" s="25"/>
      <c r="C805" s="63"/>
      <c r="D805" s="23" t="s">
        <v>124</v>
      </c>
      <c r="E805" s="24"/>
      <c r="F805" s="24"/>
      <c r="G805" s="68">
        <f>SUBTOTAL(9,G806:G807)</f>
        <v>0</v>
      </c>
      <c r="H805" s="69"/>
      <c r="I805" s="65"/>
      <c r="J805" s="65"/>
      <c r="K805" s="65"/>
      <c r="L805" s="51"/>
      <c r="M805" s="34"/>
      <c r="N805" s="34"/>
      <c r="O805" s="34"/>
      <c r="P805" s="34"/>
      <c r="Q805" s="34"/>
      <c r="R805" s="34"/>
      <c r="S805" s="34"/>
      <c r="T805" s="34"/>
      <c r="U805" s="34"/>
      <c r="V805" s="37"/>
      <c r="W805" s="37"/>
      <c r="Y805" s="329"/>
    </row>
    <row r="806" spans="1:25" outlineLevel="1" x14ac:dyDescent="0.25">
      <c r="B806" s="25"/>
      <c r="C806" s="23"/>
      <c r="D806" s="23"/>
      <c r="E806" s="24"/>
      <c r="F806" s="146" t="s">
        <v>125</v>
      </c>
      <c r="G806" s="160">
        <f>SUM('2.CAD NCCF'!G806,'3.USD NCCF'!G806,'4.EUR NCCF'!G806,'5.GBP NCCF'!G806,'6.Other(Incld) NCCF'!G806)</f>
        <v>0</v>
      </c>
      <c r="H806" s="69"/>
      <c r="I806" s="65"/>
      <c r="J806" s="65"/>
      <c r="K806" s="65"/>
      <c r="L806" s="51"/>
      <c r="M806" s="34"/>
      <c r="N806" s="34"/>
      <c r="O806" s="34"/>
      <c r="P806" s="34"/>
      <c r="Q806" s="34"/>
      <c r="R806" s="34"/>
      <c r="S806" s="34"/>
      <c r="T806" s="34"/>
      <c r="U806" s="34"/>
      <c r="V806" s="37"/>
      <c r="W806" s="37"/>
      <c r="Y806" s="326"/>
    </row>
    <row r="807" spans="1:25" outlineLevel="1" x14ac:dyDescent="0.25">
      <c r="B807" s="25"/>
      <c r="C807" s="23"/>
      <c r="D807" s="23"/>
      <c r="E807" s="24"/>
      <c r="F807" s="146" t="s">
        <v>126</v>
      </c>
      <c r="G807" s="160">
        <f>SUM('2.CAD NCCF'!G807,'3.USD NCCF'!G807,'4.EUR NCCF'!G807,'5.GBP NCCF'!G807,'6.Other(Incld) NCCF'!G807)</f>
        <v>0</v>
      </c>
      <c r="H807" s="69"/>
      <c r="I807" s="65"/>
      <c r="J807" s="65"/>
      <c r="K807" s="65"/>
      <c r="L807" s="51"/>
      <c r="M807" s="34"/>
      <c r="N807" s="34"/>
      <c r="O807" s="34"/>
      <c r="P807" s="34"/>
      <c r="Q807" s="34"/>
      <c r="R807" s="34"/>
      <c r="S807" s="34"/>
      <c r="T807" s="34"/>
      <c r="U807" s="34"/>
      <c r="V807" s="37"/>
      <c r="W807" s="37"/>
      <c r="Y807" s="326"/>
    </row>
    <row r="808" spans="1:25" outlineLevel="1" x14ac:dyDescent="0.25">
      <c r="B808" s="25"/>
      <c r="C808" s="24"/>
      <c r="D808" s="23"/>
      <c r="E808" s="63"/>
      <c r="F808" s="24"/>
      <c r="G808" s="68"/>
      <c r="H808" s="69"/>
      <c r="I808" s="65"/>
      <c r="J808" s="65"/>
      <c r="K808" s="66"/>
      <c r="L808" s="34"/>
      <c r="M808" s="34"/>
      <c r="N808" s="34"/>
      <c r="O808" s="34"/>
      <c r="P808" s="34"/>
      <c r="Q808" s="34"/>
      <c r="R808" s="34"/>
      <c r="S808" s="34"/>
      <c r="T808" s="34"/>
      <c r="U808" s="34"/>
      <c r="V808" s="34"/>
      <c r="W808" s="33"/>
      <c r="Y808" s="522"/>
    </row>
    <row r="809" spans="1:25" outlineLevel="1" x14ac:dyDescent="0.25">
      <c r="B809" s="25"/>
      <c r="C809" s="23" t="s">
        <v>361</v>
      </c>
      <c r="D809" s="23"/>
      <c r="E809" s="63"/>
      <c r="F809" s="24"/>
      <c r="G809" s="68">
        <f>SUBTOTAL(9,G810:G812)</f>
        <v>0</v>
      </c>
      <c r="H809" s="69">
        <f t="shared" ref="H809:W809" si="181">SUBTOTAL(9,H810:H812)</f>
        <v>0</v>
      </c>
      <c r="I809" s="65">
        <f t="shared" si="181"/>
        <v>0</v>
      </c>
      <c r="J809" s="65">
        <f t="shared" si="181"/>
        <v>0</v>
      </c>
      <c r="K809" s="66">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21"/>
    </row>
    <row r="810" spans="1:25" outlineLevel="1" x14ac:dyDescent="0.25">
      <c r="B810" s="25"/>
      <c r="C810" s="24"/>
      <c r="D810" s="23"/>
      <c r="E810" s="63"/>
      <c r="F810" s="386" t="s">
        <v>182</v>
      </c>
      <c r="G810" s="160">
        <f>SUM('2.CAD NCCF'!G810,'3.USD NCCF'!G810,'4.EUR NCCF'!G810,'5.GBP NCCF'!G810,'6.Other(Incld) NCCF'!G810)</f>
        <v>0</v>
      </c>
      <c r="H810" s="208">
        <f>SUM('2.CAD NCCF'!H810,'3.USD NCCF'!H810,'4.EUR NCCF'!H810,'5.GBP NCCF'!H810,'6.Other(Incld) NCCF'!H810)</f>
        <v>0</v>
      </c>
      <c r="I810" s="149">
        <f>SUM('2.CAD NCCF'!I810,'3.USD NCCF'!I810,'4.EUR NCCF'!I810,'5.GBP NCCF'!I810,'6.Other(Incld) NCCF'!I810)</f>
        <v>0</v>
      </c>
      <c r="J810" s="149">
        <f>SUM('2.CAD NCCF'!J810,'3.USD NCCF'!J810,'4.EUR NCCF'!J810,'5.GBP NCCF'!J810,'6.Other(Incld) NCCF'!J810)</f>
        <v>0</v>
      </c>
      <c r="K810" s="167">
        <f>SUM('2.CAD NCCF'!K810,'3.USD NCCF'!K810,'4.EUR NCCF'!K810,'5.GBP NCCF'!K810,'6.Other(Incld) NCCF'!K810)</f>
        <v>0</v>
      </c>
      <c r="L810" s="148">
        <f>SUM('2.CAD NCCF'!L810,'3.USD NCCF'!L810,'4.EUR NCCF'!L810,'5.GBP NCCF'!L810,'6.Other(Incld) NCCF'!L810)</f>
        <v>0</v>
      </c>
      <c r="M810" s="162">
        <f>SUM('2.CAD NCCF'!M810,'3.USD NCCF'!M810,'4.EUR NCCF'!M810,'5.GBP NCCF'!M810,'6.Other(Incld) NCCF'!M810)</f>
        <v>0</v>
      </c>
      <c r="N810" s="152">
        <f>SUM('2.CAD NCCF'!N810,'3.USD NCCF'!N810,'4.EUR NCCF'!N810,'5.GBP NCCF'!N810,'6.Other(Incld) NCCF'!N810)</f>
        <v>0</v>
      </c>
      <c r="O810" s="152">
        <f>SUM('2.CAD NCCF'!O810,'3.USD NCCF'!O810,'4.EUR NCCF'!O810,'5.GBP NCCF'!O810,'6.Other(Incld) NCCF'!O810)</f>
        <v>0</v>
      </c>
      <c r="P810" s="152">
        <f>SUM('2.CAD NCCF'!P810,'3.USD NCCF'!P810,'4.EUR NCCF'!P810,'5.GBP NCCF'!P810,'6.Other(Incld) NCCF'!P810)</f>
        <v>0</v>
      </c>
      <c r="Q810" s="152">
        <f>SUM('2.CAD NCCF'!Q810,'3.USD NCCF'!Q810,'4.EUR NCCF'!Q810,'5.GBP NCCF'!Q810,'6.Other(Incld) NCCF'!Q810)</f>
        <v>0</v>
      </c>
      <c r="R810" s="152">
        <f>SUM('2.CAD NCCF'!R810,'3.USD NCCF'!R810,'4.EUR NCCF'!R810,'5.GBP NCCF'!R810,'6.Other(Incld) NCCF'!R810)</f>
        <v>0</v>
      </c>
      <c r="S810" s="152">
        <f>SUM('2.CAD NCCF'!S810,'3.USD NCCF'!S810,'4.EUR NCCF'!S810,'5.GBP NCCF'!S810,'6.Other(Incld) NCCF'!S810)</f>
        <v>0</v>
      </c>
      <c r="T810" s="152">
        <f>SUM('2.CAD NCCF'!T810,'3.USD NCCF'!T810,'4.EUR NCCF'!T810,'5.GBP NCCF'!T810,'6.Other(Incld) NCCF'!T810)</f>
        <v>0</v>
      </c>
      <c r="U810" s="152">
        <f>SUM('2.CAD NCCF'!U810,'3.USD NCCF'!U810,'4.EUR NCCF'!U810,'5.GBP NCCF'!U810,'6.Other(Incld) NCCF'!U810)</f>
        <v>0</v>
      </c>
      <c r="V810" s="165">
        <f>SUM('2.CAD NCCF'!V810,'3.USD NCCF'!V810,'4.EUR NCCF'!V810,'5.GBP NCCF'!V810,'6.Other(Incld) NCCF'!V810)</f>
        <v>0</v>
      </c>
      <c r="W810" s="121">
        <f>SUM('2.CAD NCCF'!W810,'3.USD NCCF'!W810,'4.EUR NCCF'!W810,'5.GBP NCCF'!W810,'6.Other(Incld) NCCF'!W810)</f>
        <v>0</v>
      </c>
      <c r="Y810" s="326"/>
    </row>
    <row r="811" spans="1:25" outlineLevel="1" x14ac:dyDescent="0.25">
      <c r="B811" s="25"/>
      <c r="C811" s="24"/>
      <c r="D811" s="23"/>
      <c r="E811" s="63"/>
      <c r="F811" s="386" t="s">
        <v>183</v>
      </c>
      <c r="G811" s="160">
        <f>SUM('2.CAD NCCF'!G811,'3.USD NCCF'!G811,'4.EUR NCCF'!G811,'5.GBP NCCF'!G811,'6.Other(Incld) NCCF'!G811)</f>
        <v>0</v>
      </c>
      <c r="H811" s="208">
        <f>SUM('2.CAD NCCF'!H811,'3.USD NCCF'!H811,'4.EUR NCCF'!H811,'5.GBP NCCF'!H811,'6.Other(Incld) NCCF'!H811)</f>
        <v>0</v>
      </c>
      <c r="I811" s="149">
        <f>SUM('2.CAD NCCF'!I811,'3.USD NCCF'!I811,'4.EUR NCCF'!I811,'5.GBP NCCF'!I811,'6.Other(Incld) NCCF'!I811)</f>
        <v>0</v>
      </c>
      <c r="J811" s="149">
        <f>SUM('2.CAD NCCF'!J811,'3.USD NCCF'!J811,'4.EUR NCCF'!J811,'5.GBP NCCF'!J811,'6.Other(Incld) NCCF'!J811)</f>
        <v>0</v>
      </c>
      <c r="K811" s="167">
        <f>SUM('2.CAD NCCF'!K811,'3.USD NCCF'!K811,'4.EUR NCCF'!K811,'5.GBP NCCF'!K811,'6.Other(Incld) NCCF'!K811)</f>
        <v>0</v>
      </c>
      <c r="L811" s="148">
        <f>SUM('2.CAD NCCF'!L811,'3.USD NCCF'!L811,'4.EUR NCCF'!L811,'5.GBP NCCF'!L811,'6.Other(Incld) NCCF'!L811)</f>
        <v>0</v>
      </c>
      <c r="M811" s="162">
        <f>SUM('2.CAD NCCF'!M811,'3.USD NCCF'!M811,'4.EUR NCCF'!M811,'5.GBP NCCF'!M811,'6.Other(Incld) NCCF'!M811)</f>
        <v>0</v>
      </c>
      <c r="N811" s="152">
        <f>SUM('2.CAD NCCF'!N811,'3.USD NCCF'!N811,'4.EUR NCCF'!N811,'5.GBP NCCF'!N811,'6.Other(Incld) NCCF'!N811)</f>
        <v>0</v>
      </c>
      <c r="O811" s="152">
        <f>SUM('2.CAD NCCF'!O811,'3.USD NCCF'!O811,'4.EUR NCCF'!O811,'5.GBP NCCF'!O811,'6.Other(Incld) NCCF'!O811)</f>
        <v>0</v>
      </c>
      <c r="P811" s="152">
        <f>SUM('2.CAD NCCF'!P811,'3.USD NCCF'!P811,'4.EUR NCCF'!P811,'5.GBP NCCF'!P811,'6.Other(Incld) NCCF'!P811)</f>
        <v>0</v>
      </c>
      <c r="Q811" s="152">
        <f>SUM('2.CAD NCCF'!Q811,'3.USD NCCF'!Q811,'4.EUR NCCF'!Q811,'5.GBP NCCF'!Q811,'6.Other(Incld) NCCF'!Q811)</f>
        <v>0</v>
      </c>
      <c r="R811" s="152">
        <f>SUM('2.CAD NCCF'!R811,'3.USD NCCF'!R811,'4.EUR NCCF'!R811,'5.GBP NCCF'!R811,'6.Other(Incld) NCCF'!R811)</f>
        <v>0</v>
      </c>
      <c r="S811" s="152">
        <f>SUM('2.CAD NCCF'!S811,'3.USD NCCF'!S811,'4.EUR NCCF'!S811,'5.GBP NCCF'!S811,'6.Other(Incld) NCCF'!S811)</f>
        <v>0</v>
      </c>
      <c r="T811" s="152">
        <f>SUM('2.CAD NCCF'!T811,'3.USD NCCF'!T811,'4.EUR NCCF'!T811,'5.GBP NCCF'!T811,'6.Other(Incld) NCCF'!T811)</f>
        <v>0</v>
      </c>
      <c r="U811" s="152">
        <f>SUM('2.CAD NCCF'!U811,'3.USD NCCF'!U811,'4.EUR NCCF'!U811,'5.GBP NCCF'!U811,'6.Other(Incld) NCCF'!U811)</f>
        <v>0</v>
      </c>
      <c r="V811" s="165">
        <f>SUM('2.CAD NCCF'!V811,'3.USD NCCF'!V811,'4.EUR NCCF'!V811,'5.GBP NCCF'!V811,'6.Other(Incld) NCCF'!V811)</f>
        <v>0</v>
      </c>
      <c r="W811" s="121">
        <f>SUM('2.CAD NCCF'!W811,'3.USD NCCF'!W811,'4.EUR NCCF'!W811,'5.GBP NCCF'!W811,'6.Other(Incld) NCCF'!W811)</f>
        <v>0</v>
      </c>
      <c r="Y811" s="326"/>
    </row>
    <row r="812" spans="1:25" outlineLevel="1" x14ac:dyDescent="0.25">
      <c r="B812" s="25"/>
      <c r="C812" s="24"/>
      <c r="D812" s="23"/>
      <c r="E812" s="63"/>
      <c r="F812" s="386" t="s">
        <v>184</v>
      </c>
      <c r="G812" s="160">
        <f>SUM('2.CAD NCCF'!G812,'3.USD NCCF'!G812,'4.EUR NCCF'!G812,'5.GBP NCCF'!G812,'6.Other(Incld) NCCF'!G812)</f>
        <v>0</v>
      </c>
      <c r="H812" s="208">
        <f>SUM('2.CAD NCCF'!H812,'3.USD NCCF'!H812,'4.EUR NCCF'!H812,'5.GBP NCCF'!H812,'6.Other(Incld) NCCF'!H812)</f>
        <v>0</v>
      </c>
      <c r="I812" s="149">
        <f>SUM('2.CAD NCCF'!I812,'3.USD NCCF'!I812,'4.EUR NCCF'!I812,'5.GBP NCCF'!I812,'6.Other(Incld) NCCF'!I812)</f>
        <v>0</v>
      </c>
      <c r="J812" s="149">
        <f>SUM('2.CAD NCCF'!J812,'3.USD NCCF'!J812,'4.EUR NCCF'!J812,'5.GBP NCCF'!J812,'6.Other(Incld) NCCF'!J812)</f>
        <v>0</v>
      </c>
      <c r="K812" s="167">
        <f>SUM('2.CAD NCCF'!K812,'3.USD NCCF'!K812,'4.EUR NCCF'!K812,'5.GBP NCCF'!K812,'6.Other(Incld) NCCF'!K812)</f>
        <v>0</v>
      </c>
      <c r="L812" s="148">
        <f>SUM('2.CAD NCCF'!L812,'3.USD NCCF'!L812,'4.EUR NCCF'!L812,'5.GBP NCCF'!L812,'6.Other(Incld) NCCF'!L812)</f>
        <v>0</v>
      </c>
      <c r="M812" s="162">
        <f>SUM('2.CAD NCCF'!M812,'3.USD NCCF'!M812,'4.EUR NCCF'!M812,'5.GBP NCCF'!M812,'6.Other(Incld) NCCF'!M812)</f>
        <v>0</v>
      </c>
      <c r="N812" s="152">
        <f>SUM('2.CAD NCCF'!N812,'3.USD NCCF'!N812,'4.EUR NCCF'!N812,'5.GBP NCCF'!N812,'6.Other(Incld) NCCF'!N812)</f>
        <v>0</v>
      </c>
      <c r="O812" s="152">
        <f>SUM('2.CAD NCCF'!O812,'3.USD NCCF'!O812,'4.EUR NCCF'!O812,'5.GBP NCCF'!O812,'6.Other(Incld) NCCF'!O812)</f>
        <v>0</v>
      </c>
      <c r="P812" s="152">
        <f>SUM('2.CAD NCCF'!P812,'3.USD NCCF'!P812,'4.EUR NCCF'!P812,'5.GBP NCCF'!P812,'6.Other(Incld) NCCF'!P812)</f>
        <v>0</v>
      </c>
      <c r="Q812" s="152">
        <f>SUM('2.CAD NCCF'!Q812,'3.USD NCCF'!Q812,'4.EUR NCCF'!Q812,'5.GBP NCCF'!Q812,'6.Other(Incld) NCCF'!Q812)</f>
        <v>0</v>
      </c>
      <c r="R812" s="152">
        <f>SUM('2.CAD NCCF'!R812,'3.USD NCCF'!R812,'4.EUR NCCF'!R812,'5.GBP NCCF'!R812,'6.Other(Incld) NCCF'!R812)</f>
        <v>0</v>
      </c>
      <c r="S812" s="152">
        <f>SUM('2.CAD NCCF'!S812,'3.USD NCCF'!S812,'4.EUR NCCF'!S812,'5.GBP NCCF'!S812,'6.Other(Incld) NCCF'!S812)</f>
        <v>0</v>
      </c>
      <c r="T812" s="152">
        <f>SUM('2.CAD NCCF'!T812,'3.USD NCCF'!T812,'4.EUR NCCF'!T812,'5.GBP NCCF'!T812,'6.Other(Incld) NCCF'!T812)</f>
        <v>0</v>
      </c>
      <c r="U812" s="152">
        <f>SUM('2.CAD NCCF'!U812,'3.USD NCCF'!U812,'4.EUR NCCF'!U812,'5.GBP NCCF'!U812,'6.Other(Incld) NCCF'!U812)</f>
        <v>0</v>
      </c>
      <c r="V812" s="165">
        <f>SUM('2.CAD NCCF'!V812,'3.USD NCCF'!V812,'4.EUR NCCF'!V812,'5.GBP NCCF'!V812,'6.Other(Incld) NCCF'!V812)</f>
        <v>0</v>
      </c>
      <c r="W812" s="121">
        <f>SUM('2.CAD NCCF'!W812,'3.USD NCCF'!W812,'4.EUR NCCF'!W812,'5.GBP NCCF'!W812,'6.Other(Incld) NCCF'!W812)</f>
        <v>0</v>
      </c>
      <c r="Y812" s="326"/>
    </row>
    <row r="813" spans="1:25" x14ac:dyDescent="0.25">
      <c r="B813" s="25"/>
      <c r="C813" s="23"/>
      <c r="D813" s="23"/>
      <c r="E813" s="24"/>
      <c r="F813" s="24"/>
      <c r="G813" s="68"/>
      <c r="H813" s="65"/>
      <c r="I813" s="65"/>
      <c r="J813" s="65"/>
      <c r="K813" s="65"/>
      <c r="L813" s="51"/>
      <c r="M813" s="34"/>
      <c r="N813" s="34"/>
      <c r="O813" s="34"/>
      <c r="P813" s="34"/>
      <c r="Q813" s="34"/>
      <c r="R813" s="34"/>
      <c r="S813" s="34"/>
      <c r="T813" s="34"/>
      <c r="U813" s="34"/>
      <c r="V813" s="37"/>
      <c r="W813" s="37"/>
      <c r="Y813" s="325"/>
    </row>
    <row r="814" spans="1:25" s="124" customFormat="1" ht="16.2" thickBot="1" x14ac:dyDescent="0.3">
      <c r="A814" s="71"/>
      <c r="B814" s="77" t="s">
        <v>362</v>
      </c>
      <c r="C814" s="595"/>
      <c r="D814" s="595"/>
      <c r="E814" s="595"/>
      <c r="F814" s="595"/>
      <c r="G814" s="79">
        <f t="shared" ref="G814:W814" si="182">SUBTOTAL(9,G574:G813)</f>
        <v>0</v>
      </c>
      <c r="H814" s="80">
        <f t="shared" si="182"/>
        <v>0</v>
      </c>
      <c r="I814" s="80">
        <f t="shared" si="182"/>
        <v>0</v>
      </c>
      <c r="J814" s="80">
        <f t="shared" si="182"/>
        <v>0</v>
      </c>
      <c r="K814" s="80">
        <f t="shared" si="182"/>
        <v>0</v>
      </c>
      <c r="L814" s="81">
        <f t="shared" si="182"/>
        <v>0</v>
      </c>
      <c r="M814" s="82">
        <f t="shared" si="182"/>
        <v>0</v>
      </c>
      <c r="N814" s="82">
        <f t="shared" si="182"/>
        <v>0</v>
      </c>
      <c r="O814" s="82">
        <f t="shared" si="182"/>
        <v>0</v>
      </c>
      <c r="P814" s="82">
        <f t="shared" si="182"/>
        <v>0</v>
      </c>
      <c r="Q814" s="82">
        <f t="shared" si="182"/>
        <v>0</v>
      </c>
      <c r="R814" s="82">
        <f t="shared" si="182"/>
        <v>0</v>
      </c>
      <c r="S814" s="82">
        <f t="shared" si="182"/>
        <v>0</v>
      </c>
      <c r="T814" s="82">
        <f t="shared" si="182"/>
        <v>0</v>
      </c>
      <c r="U814" s="82">
        <f t="shared" si="182"/>
        <v>0</v>
      </c>
      <c r="V814" s="83">
        <f t="shared" si="182"/>
        <v>0</v>
      </c>
      <c r="W814" s="83">
        <f t="shared" si="182"/>
        <v>0</v>
      </c>
      <c r="X814" s="71"/>
      <c r="Y814" s="524"/>
    </row>
    <row r="815" spans="1: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2" thickBot="1" x14ac:dyDescent="0.3">
      <c r="A816" s="71"/>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x14ac:dyDescent="0.25">
      <c r="A817" s="71"/>
      <c r="B817" s="30"/>
      <c r="C817" s="530" t="s">
        <v>364</v>
      </c>
      <c r="D817" s="24"/>
      <c r="E817" s="24"/>
      <c r="F817" s="528"/>
      <c r="G817" s="68"/>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638"/>
      <c r="X817" s="71"/>
      <c r="Y817" s="325"/>
    </row>
    <row r="818" spans="1:25" s="124" customFormat="1" ht="12.75" customHeight="1" x14ac:dyDescent="0.25">
      <c r="A818" s="71"/>
      <c r="B818" s="30"/>
      <c r="C818" s="24"/>
      <c r="D818" s="24"/>
      <c r="E818" s="24"/>
      <c r="F818" s="386" t="s">
        <v>365</v>
      </c>
      <c r="G818" s="68"/>
      <c r="H818" s="161">
        <f>SUM('2.CAD NCCF'!H818,'3.USD NCCF'!H818,'4.EUR NCCF'!H818,'5.GBP NCCF'!H818,'6.Other(Incld) NCCF'!H818)</f>
        <v>0</v>
      </c>
      <c r="I818" s="149">
        <f>SUM('2.CAD NCCF'!I818,'3.USD NCCF'!I818,'4.EUR NCCF'!I818,'5.GBP NCCF'!I818,'6.Other(Incld) NCCF'!I818)</f>
        <v>0</v>
      </c>
      <c r="J818" s="149">
        <f>SUM('2.CAD NCCF'!J818,'3.USD NCCF'!J818,'4.EUR NCCF'!J818,'5.GBP NCCF'!J818,'6.Other(Incld) NCCF'!J818)</f>
        <v>0</v>
      </c>
      <c r="K818" s="167">
        <f>SUM('2.CAD NCCF'!K818,'3.USD NCCF'!K818,'4.EUR NCCF'!K818,'5.GBP NCCF'!K818,'6.Other(Incld) NCCF'!K818)</f>
        <v>0</v>
      </c>
      <c r="L818" s="148">
        <f>SUM('2.CAD NCCF'!L818,'3.USD NCCF'!L818,'4.EUR NCCF'!L818,'5.GBP NCCF'!L818,'6.Other(Incld) NCCF'!L818)</f>
        <v>0</v>
      </c>
      <c r="M818" s="162">
        <f>SUM('2.CAD NCCF'!M818,'3.USD NCCF'!M818,'4.EUR NCCF'!M818,'5.GBP NCCF'!M818,'6.Other(Incld) NCCF'!M818)</f>
        <v>0</v>
      </c>
      <c r="N818" s="152">
        <f>SUM('2.CAD NCCF'!N818,'3.USD NCCF'!N818,'4.EUR NCCF'!N818,'5.GBP NCCF'!N818,'6.Other(Incld) NCCF'!N818)</f>
        <v>0</v>
      </c>
      <c r="O818" s="152">
        <f>SUM('2.CAD NCCF'!O818,'3.USD NCCF'!O818,'4.EUR NCCF'!O818,'5.GBP NCCF'!O818,'6.Other(Incld) NCCF'!O818)</f>
        <v>0</v>
      </c>
      <c r="P818" s="152">
        <f>SUM('2.CAD NCCF'!P818,'3.USD NCCF'!P818,'4.EUR NCCF'!P818,'5.GBP NCCF'!P818,'6.Other(Incld) NCCF'!P818)</f>
        <v>0</v>
      </c>
      <c r="Q818" s="152">
        <f>SUM('2.CAD NCCF'!Q818,'3.USD NCCF'!Q818,'4.EUR NCCF'!Q818,'5.GBP NCCF'!Q818,'6.Other(Incld) NCCF'!Q818)</f>
        <v>0</v>
      </c>
      <c r="R818" s="152">
        <f>SUM('2.CAD NCCF'!R818,'3.USD NCCF'!R818,'4.EUR NCCF'!R818,'5.GBP NCCF'!R818,'6.Other(Incld) NCCF'!R818)</f>
        <v>0</v>
      </c>
      <c r="S818" s="152">
        <f>SUM('2.CAD NCCF'!S818,'3.USD NCCF'!S818,'4.EUR NCCF'!S818,'5.GBP NCCF'!S818,'6.Other(Incld) NCCF'!S818)</f>
        <v>0</v>
      </c>
      <c r="T818" s="152">
        <f>SUM('2.CAD NCCF'!T818,'3.USD NCCF'!T818,'4.EUR NCCF'!T818,'5.GBP NCCF'!T818,'6.Other(Incld) NCCF'!T818)</f>
        <v>0</v>
      </c>
      <c r="U818" s="152">
        <f>SUM('2.CAD NCCF'!U818,'3.USD NCCF'!U818,'4.EUR NCCF'!U818,'5.GBP NCCF'!U818,'6.Other(Incld) NCCF'!U818)</f>
        <v>0</v>
      </c>
      <c r="V818" s="165">
        <f>SUM('2.CAD NCCF'!V818,'3.USD NCCF'!V818,'4.EUR NCCF'!V818,'5.GBP NCCF'!V818,'6.Other(Incld) NCCF'!V818)</f>
        <v>0</v>
      </c>
      <c r="W818" s="68"/>
      <c r="X818" s="71"/>
      <c r="Y818" s="326"/>
    </row>
    <row r="819" spans="1:25" s="124" customFormat="1" ht="12.75" customHeight="1" x14ac:dyDescent="0.25">
      <c r="A819" s="71"/>
      <c r="B819" s="30"/>
      <c r="C819" s="24"/>
      <c r="D819" s="24"/>
      <c r="E819" s="24"/>
      <c r="F819" s="386" t="s">
        <v>366</v>
      </c>
      <c r="G819" s="68"/>
      <c r="H819" s="161">
        <f>SUM('2.CAD NCCF'!H819,'3.USD NCCF'!H819,'4.EUR NCCF'!H819,'5.GBP NCCF'!H819,'6.Other(Incld) NCCF'!H819)</f>
        <v>0</v>
      </c>
      <c r="I819" s="149">
        <f>SUM('2.CAD NCCF'!I819,'3.USD NCCF'!I819,'4.EUR NCCF'!I819,'5.GBP NCCF'!I819,'6.Other(Incld) NCCF'!I819)</f>
        <v>0</v>
      </c>
      <c r="J819" s="149">
        <f>SUM('2.CAD NCCF'!J819,'3.USD NCCF'!J819,'4.EUR NCCF'!J819,'5.GBP NCCF'!J819,'6.Other(Incld) NCCF'!J819)</f>
        <v>0</v>
      </c>
      <c r="K819" s="167">
        <f>SUM('2.CAD NCCF'!K819,'3.USD NCCF'!K819,'4.EUR NCCF'!K819,'5.GBP NCCF'!K819,'6.Other(Incld) NCCF'!K819)</f>
        <v>0</v>
      </c>
      <c r="L819" s="148">
        <f>SUM('2.CAD NCCF'!L819,'3.USD NCCF'!L819,'4.EUR NCCF'!L819,'5.GBP NCCF'!L819,'6.Other(Incld) NCCF'!L819)</f>
        <v>0</v>
      </c>
      <c r="M819" s="162">
        <f>SUM('2.CAD NCCF'!M819,'3.USD NCCF'!M819,'4.EUR NCCF'!M819,'5.GBP NCCF'!M819,'6.Other(Incld) NCCF'!M819)</f>
        <v>0</v>
      </c>
      <c r="N819" s="152">
        <f>SUM('2.CAD NCCF'!N819,'3.USD NCCF'!N819,'4.EUR NCCF'!N819,'5.GBP NCCF'!N819,'6.Other(Incld) NCCF'!N819)</f>
        <v>0</v>
      </c>
      <c r="O819" s="152">
        <f>SUM('2.CAD NCCF'!O819,'3.USD NCCF'!O819,'4.EUR NCCF'!O819,'5.GBP NCCF'!O819,'6.Other(Incld) NCCF'!O819)</f>
        <v>0</v>
      </c>
      <c r="P819" s="152">
        <f>SUM('2.CAD NCCF'!P819,'3.USD NCCF'!P819,'4.EUR NCCF'!P819,'5.GBP NCCF'!P819,'6.Other(Incld) NCCF'!P819)</f>
        <v>0</v>
      </c>
      <c r="Q819" s="152">
        <f>SUM('2.CAD NCCF'!Q819,'3.USD NCCF'!Q819,'4.EUR NCCF'!Q819,'5.GBP NCCF'!Q819,'6.Other(Incld) NCCF'!Q819)</f>
        <v>0</v>
      </c>
      <c r="R819" s="152">
        <f>SUM('2.CAD NCCF'!R819,'3.USD NCCF'!R819,'4.EUR NCCF'!R819,'5.GBP NCCF'!R819,'6.Other(Incld) NCCF'!R819)</f>
        <v>0</v>
      </c>
      <c r="S819" s="152">
        <f>SUM('2.CAD NCCF'!S819,'3.USD NCCF'!S819,'4.EUR NCCF'!S819,'5.GBP NCCF'!S819,'6.Other(Incld) NCCF'!S819)</f>
        <v>0</v>
      </c>
      <c r="T819" s="152">
        <f>SUM('2.CAD NCCF'!T819,'3.USD NCCF'!T819,'4.EUR NCCF'!T819,'5.GBP NCCF'!T819,'6.Other(Incld) NCCF'!T819)</f>
        <v>0</v>
      </c>
      <c r="U819" s="152">
        <f>SUM('2.CAD NCCF'!U819,'3.USD NCCF'!U819,'4.EUR NCCF'!U819,'5.GBP NCCF'!U819,'6.Other(Incld) NCCF'!U819)</f>
        <v>0</v>
      </c>
      <c r="V819" s="165">
        <f>SUM('2.CAD NCCF'!V819,'3.USD NCCF'!V819,'4.EUR NCCF'!V819,'5.GBP NCCF'!V819,'6.Other(Incld) NCCF'!V819)</f>
        <v>0</v>
      </c>
      <c r="W819" s="68"/>
      <c r="X819" s="71"/>
      <c r="Y819" s="326"/>
    </row>
    <row r="820" spans="1:25" s="124" customFormat="1" ht="12.75" customHeight="1" x14ac:dyDescent="0.25">
      <c r="A820" s="71"/>
      <c r="B820" s="30"/>
      <c r="C820" s="24"/>
      <c r="D820" s="24"/>
      <c r="E820" s="24"/>
      <c r="F820" s="528"/>
      <c r="G820" s="68"/>
      <c r="H820" s="65"/>
      <c r="I820" s="65"/>
      <c r="J820" s="65"/>
      <c r="K820" s="66"/>
      <c r="L820" s="34"/>
      <c r="M820" s="34"/>
      <c r="N820" s="34"/>
      <c r="O820" s="34"/>
      <c r="P820" s="34"/>
      <c r="Q820" s="34"/>
      <c r="R820" s="34"/>
      <c r="S820" s="34"/>
      <c r="T820" s="34"/>
      <c r="U820" s="34"/>
      <c r="V820" s="34"/>
      <c r="W820" s="68"/>
      <c r="X820" s="71"/>
      <c r="Y820" s="327"/>
    </row>
    <row r="821" spans="1:25" s="124" customFormat="1" ht="15" x14ac:dyDescent="0.25">
      <c r="A821" s="71"/>
      <c r="B821" s="30"/>
      <c r="C821" s="530" t="s">
        <v>367</v>
      </c>
      <c r="D821" s="23"/>
      <c r="E821" s="63"/>
      <c r="F821" s="528"/>
      <c r="G821" s="68"/>
      <c r="H821" s="51"/>
      <c r="I821" s="34"/>
      <c r="J821" s="34"/>
      <c r="K821" s="34"/>
      <c r="L821" s="51"/>
      <c r="M821" s="36"/>
      <c r="N821" s="34"/>
      <c r="O821" s="34"/>
      <c r="P821" s="34"/>
      <c r="Q821" s="34"/>
      <c r="R821" s="34"/>
      <c r="S821" s="34"/>
      <c r="T821" s="34"/>
      <c r="U821" s="34"/>
      <c r="V821" s="34"/>
      <c r="W821" s="68"/>
      <c r="X821" s="71"/>
      <c r="Y821" s="325"/>
    </row>
    <row r="822" spans="1:25" s="124" customFormat="1" ht="12.75" customHeight="1" x14ac:dyDescent="0.25">
      <c r="A822" s="71"/>
      <c r="B822" s="30"/>
      <c r="C822" s="24"/>
      <c r="D822" s="23" t="s">
        <v>128</v>
      </c>
      <c r="E822" s="63"/>
      <c r="F822" s="528"/>
      <c r="G822" s="68"/>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8"/>
      <c r="X822" s="71"/>
      <c r="Y822" s="325"/>
    </row>
    <row r="823" spans="1:25" s="124" customFormat="1" ht="12.75" customHeight="1" outlineLevel="1" x14ac:dyDescent="0.25">
      <c r="A823" s="71"/>
      <c r="B823" s="30"/>
      <c r="C823" s="24"/>
      <c r="D823" s="23"/>
      <c r="E823" s="24"/>
      <c r="F823" s="386" t="s">
        <v>368</v>
      </c>
      <c r="G823" s="68"/>
      <c r="H823" s="208">
        <f>SUM('2.CAD NCCF'!H823,'3.USD NCCF'!H823,'4.EUR NCCF'!H823,'5.GBP NCCF'!H823,'6.Other(Incld) NCCF'!H823)</f>
        <v>0</v>
      </c>
      <c r="I823" s="149">
        <f>SUM('2.CAD NCCF'!I823,'3.USD NCCF'!I823,'4.EUR NCCF'!I823,'5.GBP NCCF'!I823,'6.Other(Incld) NCCF'!I823)</f>
        <v>0</v>
      </c>
      <c r="J823" s="149">
        <f>SUM('2.CAD NCCF'!J823,'3.USD NCCF'!J823,'4.EUR NCCF'!J823,'5.GBP NCCF'!J823,'6.Other(Incld) NCCF'!J823)</f>
        <v>0</v>
      </c>
      <c r="K823" s="150">
        <f>SUM('2.CAD NCCF'!K823,'3.USD NCCF'!K823,'4.EUR NCCF'!K823,'5.GBP NCCF'!K823,'6.Other(Incld) NCCF'!K823)</f>
        <v>0</v>
      </c>
      <c r="L823" s="151">
        <f>SUM('2.CAD NCCF'!L823,'3.USD NCCF'!L823,'4.EUR NCCF'!L823,'5.GBP NCCF'!L823,'6.Other(Incld) NCCF'!L823)</f>
        <v>0</v>
      </c>
      <c r="M823" s="162">
        <f>SUM('2.CAD NCCF'!M823,'3.USD NCCF'!M823,'4.EUR NCCF'!M823,'5.GBP NCCF'!M823,'6.Other(Incld) NCCF'!M823)</f>
        <v>0</v>
      </c>
      <c r="N823" s="152">
        <f>SUM('2.CAD NCCF'!N823,'3.USD NCCF'!N823,'4.EUR NCCF'!N823,'5.GBP NCCF'!N823,'6.Other(Incld) NCCF'!N823)</f>
        <v>0</v>
      </c>
      <c r="O823" s="152">
        <f>SUM('2.CAD NCCF'!O823,'3.USD NCCF'!O823,'4.EUR NCCF'!O823,'5.GBP NCCF'!O823,'6.Other(Incld) NCCF'!O823)</f>
        <v>0</v>
      </c>
      <c r="P823" s="152">
        <f>SUM('2.CAD NCCF'!P823,'3.USD NCCF'!P823,'4.EUR NCCF'!P823,'5.GBP NCCF'!P823,'6.Other(Incld) NCCF'!P823)</f>
        <v>0</v>
      </c>
      <c r="Q823" s="152">
        <f>SUM('2.CAD NCCF'!Q823,'3.USD NCCF'!Q823,'4.EUR NCCF'!Q823,'5.GBP NCCF'!Q823,'6.Other(Incld) NCCF'!Q823)</f>
        <v>0</v>
      </c>
      <c r="R823" s="152">
        <f>SUM('2.CAD NCCF'!R823,'3.USD NCCF'!R823,'4.EUR NCCF'!R823,'5.GBP NCCF'!R823,'6.Other(Incld) NCCF'!R823)</f>
        <v>0</v>
      </c>
      <c r="S823" s="152">
        <f>SUM('2.CAD NCCF'!S823,'3.USD NCCF'!S823,'4.EUR NCCF'!S823,'5.GBP NCCF'!S823,'6.Other(Incld) NCCF'!S823)</f>
        <v>0</v>
      </c>
      <c r="T823" s="152">
        <f>SUM('2.CAD NCCF'!T823,'3.USD NCCF'!T823,'4.EUR NCCF'!T823,'5.GBP NCCF'!T823,'6.Other(Incld) NCCF'!T823)</f>
        <v>0</v>
      </c>
      <c r="U823" s="152">
        <f>SUM('2.CAD NCCF'!U823,'3.USD NCCF'!U823,'4.EUR NCCF'!U823,'5.GBP NCCF'!U823,'6.Other(Incld) NCCF'!U823)</f>
        <v>0</v>
      </c>
      <c r="V823" s="165">
        <f>SUM('2.CAD NCCF'!V823,'3.USD NCCF'!V823,'4.EUR NCCF'!V823,'5.GBP NCCF'!V823,'6.Other(Incld) NCCF'!V823)</f>
        <v>0</v>
      </c>
      <c r="W823" s="68"/>
      <c r="X823" s="71"/>
      <c r="Y823" s="326"/>
    </row>
    <row r="824" spans="1:25" s="124" customFormat="1" ht="12.75" customHeight="1" outlineLevel="1" x14ac:dyDescent="0.25">
      <c r="A824" s="71"/>
      <c r="B824" s="30"/>
      <c r="C824" s="24"/>
      <c r="D824" s="23"/>
      <c r="E824" s="24"/>
      <c r="F824" s="386" t="s">
        <v>369</v>
      </c>
      <c r="G824" s="68"/>
      <c r="H824" s="208">
        <f>SUM('2.CAD NCCF'!H824,'3.USD NCCF'!H824,'4.EUR NCCF'!H824,'5.GBP NCCF'!H824,'6.Other(Incld) NCCF'!H824)</f>
        <v>0</v>
      </c>
      <c r="I824" s="149">
        <f>SUM('2.CAD NCCF'!I824,'3.USD NCCF'!I824,'4.EUR NCCF'!I824,'5.GBP NCCF'!I824,'6.Other(Incld) NCCF'!I824)</f>
        <v>0</v>
      </c>
      <c r="J824" s="149">
        <f>SUM('2.CAD NCCF'!J824,'3.USD NCCF'!J824,'4.EUR NCCF'!J824,'5.GBP NCCF'!J824,'6.Other(Incld) NCCF'!J824)</f>
        <v>0</v>
      </c>
      <c r="K824" s="150">
        <f>SUM('2.CAD NCCF'!K824,'3.USD NCCF'!K824,'4.EUR NCCF'!K824,'5.GBP NCCF'!K824,'6.Other(Incld) NCCF'!K824)</f>
        <v>0</v>
      </c>
      <c r="L824" s="151">
        <f>SUM('2.CAD NCCF'!L824,'3.USD NCCF'!L824,'4.EUR NCCF'!L824,'5.GBP NCCF'!L824,'6.Other(Incld) NCCF'!L824)</f>
        <v>0</v>
      </c>
      <c r="M824" s="162">
        <f>SUM('2.CAD NCCF'!M824,'3.USD NCCF'!M824,'4.EUR NCCF'!M824,'5.GBP NCCF'!M824,'6.Other(Incld) NCCF'!M824)</f>
        <v>0</v>
      </c>
      <c r="N824" s="152">
        <f>SUM('2.CAD NCCF'!N824,'3.USD NCCF'!N824,'4.EUR NCCF'!N824,'5.GBP NCCF'!N824,'6.Other(Incld) NCCF'!N824)</f>
        <v>0</v>
      </c>
      <c r="O824" s="152">
        <f>SUM('2.CAD NCCF'!O824,'3.USD NCCF'!O824,'4.EUR NCCF'!O824,'5.GBP NCCF'!O824,'6.Other(Incld) NCCF'!O824)</f>
        <v>0</v>
      </c>
      <c r="P824" s="152">
        <f>SUM('2.CAD NCCF'!P824,'3.USD NCCF'!P824,'4.EUR NCCF'!P824,'5.GBP NCCF'!P824,'6.Other(Incld) NCCF'!P824)</f>
        <v>0</v>
      </c>
      <c r="Q824" s="152">
        <f>SUM('2.CAD NCCF'!Q824,'3.USD NCCF'!Q824,'4.EUR NCCF'!Q824,'5.GBP NCCF'!Q824,'6.Other(Incld) NCCF'!Q824)</f>
        <v>0</v>
      </c>
      <c r="R824" s="152">
        <f>SUM('2.CAD NCCF'!R824,'3.USD NCCF'!R824,'4.EUR NCCF'!R824,'5.GBP NCCF'!R824,'6.Other(Incld) NCCF'!R824)</f>
        <v>0</v>
      </c>
      <c r="S824" s="152">
        <f>SUM('2.CAD NCCF'!S824,'3.USD NCCF'!S824,'4.EUR NCCF'!S824,'5.GBP NCCF'!S824,'6.Other(Incld) NCCF'!S824)</f>
        <v>0</v>
      </c>
      <c r="T824" s="152">
        <f>SUM('2.CAD NCCF'!T824,'3.USD NCCF'!T824,'4.EUR NCCF'!T824,'5.GBP NCCF'!T824,'6.Other(Incld) NCCF'!T824)</f>
        <v>0</v>
      </c>
      <c r="U824" s="152">
        <f>SUM('2.CAD NCCF'!U824,'3.USD NCCF'!U824,'4.EUR NCCF'!U824,'5.GBP NCCF'!U824,'6.Other(Incld) NCCF'!U824)</f>
        <v>0</v>
      </c>
      <c r="V824" s="165">
        <f>SUM('2.CAD NCCF'!V824,'3.USD NCCF'!V824,'4.EUR NCCF'!V824,'5.GBP NCCF'!V824,'6.Other(Incld) NCCF'!V824)</f>
        <v>0</v>
      </c>
      <c r="W824" s="68"/>
      <c r="X824" s="71"/>
      <c r="Y824" s="326"/>
    </row>
    <row r="825" spans="1:25" s="124" customFormat="1" ht="12.75" customHeight="1" outlineLevel="1" x14ac:dyDescent="0.25">
      <c r="A825" s="71"/>
      <c r="B825" s="30"/>
      <c r="C825" s="24"/>
      <c r="D825" s="23"/>
      <c r="E825" s="24"/>
      <c r="F825" s="386" t="s">
        <v>370</v>
      </c>
      <c r="G825" s="68"/>
      <c r="H825" s="208">
        <f>SUM('2.CAD NCCF'!H825,'3.USD NCCF'!H825,'4.EUR NCCF'!H825,'5.GBP NCCF'!H825,'6.Other(Incld) NCCF'!H825)</f>
        <v>0</v>
      </c>
      <c r="I825" s="149">
        <f>SUM('2.CAD NCCF'!I825,'3.USD NCCF'!I825,'4.EUR NCCF'!I825,'5.GBP NCCF'!I825,'6.Other(Incld) NCCF'!I825)</f>
        <v>0</v>
      </c>
      <c r="J825" s="149">
        <f>SUM('2.CAD NCCF'!J825,'3.USD NCCF'!J825,'4.EUR NCCF'!J825,'5.GBP NCCF'!J825,'6.Other(Incld) NCCF'!J825)</f>
        <v>0</v>
      </c>
      <c r="K825" s="150">
        <f>SUM('2.CAD NCCF'!K825,'3.USD NCCF'!K825,'4.EUR NCCF'!K825,'5.GBP NCCF'!K825,'6.Other(Incld) NCCF'!K825)</f>
        <v>0</v>
      </c>
      <c r="L825" s="151">
        <f>SUM('2.CAD NCCF'!L825,'3.USD NCCF'!L825,'4.EUR NCCF'!L825,'5.GBP NCCF'!L825,'6.Other(Incld) NCCF'!L825)</f>
        <v>0</v>
      </c>
      <c r="M825" s="162">
        <f>SUM('2.CAD NCCF'!M825,'3.USD NCCF'!M825,'4.EUR NCCF'!M825,'5.GBP NCCF'!M825,'6.Other(Incld) NCCF'!M825)</f>
        <v>0</v>
      </c>
      <c r="N825" s="152">
        <f>SUM('2.CAD NCCF'!N825,'3.USD NCCF'!N825,'4.EUR NCCF'!N825,'5.GBP NCCF'!N825,'6.Other(Incld) NCCF'!N825)</f>
        <v>0</v>
      </c>
      <c r="O825" s="152">
        <f>SUM('2.CAD NCCF'!O825,'3.USD NCCF'!O825,'4.EUR NCCF'!O825,'5.GBP NCCF'!O825,'6.Other(Incld) NCCF'!O825)</f>
        <v>0</v>
      </c>
      <c r="P825" s="152">
        <f>SUM('2.CAD NCCF'!P825,'3.USD NCCF'!P825,'4.EUR NCCF'!P825,'5.GBP NCCF'!P825,'6.Other(Incld) NCCF'!P825)</f>
        <v>0</v>
      </c>
      <c r="Q825" s="152">
        <f>SUM('2.CAD NCCF'!Q825,'3.USD NCCF'!Q825,'4.EUR NCCF'!Q825,'5.GBP NCCF'!Q825,'6.Other(Incld) NCCF'!Q825)</f>
        <v>0</v>
      </c>
      <c r="R825" s="152">
        <f>SUM('2.CAD NCCF'!R825,'3.USD NCCF'!R825,'4.EUR NCCF'!R825,'5.GBP NCCF'!R825,'6.Other(Incld) NCCF'!R825)</f>
        <v>0</v>
      </c>
      <c r="S825" s="152">
        <f>SUM('2.CAD NCCF'!S825,'3.USD NCCF'!S825,'4.EUR NCCF'!S825,'5.GBP NCCF'!S825,'6.Other(Incld) NCCF'!S825)</f>
        <v>0</v>
      </c>
      <c r="T825" s="152">
        <f>SUM('2.CAD NCCF'!T825,'3.USD NCCF'!T825,'4.EUR NCCF'!T825,'5.GBP NCCF'!T825,'6.Other(Incld) NCCF'!T825)</f>
        <v>0</v>
      </c>
      <c r="U825" s="152">
        <f>SUM('2.CAD NCCF'!U825,'3.USD NCCF'!U825,'4.EUR NCCF'!U825,'5.GBP NCCF'!U825,'6.Other(Incld) NCCF'!U825)</f>
        <v>0</v>
      </c>
      <c r="V825" s="165">
        <f>SUM('2.CAD NCCF'!V825,'3.USD NCCF'!V825,'4.EUR NCCF'!V825,'5.GBP NCCF'!V825,'6.Other(Incld) NCCF'!V825)</f>
        <v>0</v>
      </c>
      <c r="W825" s="68"/>
      <c r="X825" s="71"/>
      <c r="Y825" s="326"/>
    </row>
    <row r="826" spans="1:25" s="124" customFormat="1" ht="12.75" customHeight="1" outlineLevel="1" x14ac:dyDescent="0.25">
      <c r="A826" s="71"/>
      <c r="B826" s="30"/>
      <c r="C826" s="24"/>
      <c r="D826" s="23"/>
      <c r="E826" s="24"/>
      <c r="F826" s="386" t="s">
        <v>371</v>
      </c>
      <c r="G826" s="68"/>
      <c r="H826" s="208">
        <f>SUM('2.CAD NCCF'!H826,'3.USD NCCF'!H826,'4.EUR NCCF'!H826,'5.GBP NCCF'!H826,'6.Other(Incld) NCCF'!H826)</f>
        <v>0</v>
      </c>
      <c r="I826" s="149">
        <f>SUM('2.CAD NCCF'!I826,'3.USD NCCF'!I826,'4.EUR NCCF'!I826,'5.GBP NCCF'!I826,'6.Other(Incld) NCCF'!I826)</f>
        <v>0</v>
      </c>
      <c r="J826" s="149">
        <f>SUM('2.CAD NCCF'!J826,'3.USD NCCF'!J826,'4.EUR NCCF'!J826,'5.GBP NCCF'!J826,'6.Other(Incld) NCCF'!J826)</f>
        <v>0</v>
      </c>
      <c r="K826" s="150">
        <f>SUM('2.CAD NCCF'!K826,'3.USD NCCF'!K826,'4.EUR NCCF'!K826,'5.GBP NCCF'!K826,'6.Other(Incld) NCCF'!K826)</f>
        <v>0</v>
      </c>
      <c r="L826" s="151">
        <f>SUM('2.CAD NCCF'!L826,'3.USD NCCF'!L826,'4.EUR NCCF'!L826,'5.GBP NCCF'!L826,'6.Other(Incld) NCCF'!L826)</f>
        <v>0</v>
      </c>
      <c r="M826" s="162">
        <f>SUM('2.CAD NCCF'!M826,'3.USD NCCF'!M826,'4.EUR NCCF'!M826,'5.GBP NCCF'!M826,'6.Other(Incld) NCCF'!M826)</f>
        <v>0</v>
      </c>
      <c r="N826" s="152">
        <f>SUM('2.CAD NCCF'!N826,'3.USD NCCF'!N826,'4.EUR NCCF'!N826,'5.GBP NCCF'!N826,'6.Other(Incld) NCCF'!N826)</f>
        <v>0</v>
      </c>
      <c r="O826" s="152">
        <f>SUM('2.CAD NCCF'!O826,'3.USD NCCF'!O826,'4.EUR NCCF'!O826,'5.GBP NCCF'!O826,'6.Other(Incld) NCCF'!O826)</f>
        <v>0</v>
      </c>
      <c r="P826" s="152">
        <f>SUM('2.CAD NCCF'!P826,'3.USD NCCF'!P826,'4.EUR NCCF'!P826,'5.GBP NCCF'!P826,'6.Other(Incld) NCCF'!P826)</f>
        <v>0</v>
      </c>
      <c r="Q826" s="152">
        <f>SUM('2.CAD NCCF'!Q826,'3.USD NCCF'!Q826,'4.EUR NCCF'!Q826,'5.GBP NCCF'!Q826,'6.Other(Incld) NCCF'!Q826)</f>
        <v>0</v>
      </c>
      <c r="R826" s="152">
        <f>SUM('2.CAD NCCF'!R826,'3.USD NCCF'!R826,'4.EUR NCCF'!R826,'5.GBP NCCF'!R826,'6.Other(Incld) NCCF'!R826)</f>
        <v>0</v>
      </c>
      <c r="S826" s="152">
        <f>SUM('2.CAD NCCF'!S826,'3.USD NCCF'!S826,'4.EUR NCCF'!S826,'5.GBP NCCF'!S826,'6.Other(Incld) NCCF'!S826)</f>
        <v>0</v>
      </c>
      <c r="T826" s="152">
        <f>SUM('2.CAD NCCF'!T826,'3.USD NCCF'!T826,'4.EUR NCCF'!T826,'5.GBP NCCF'!T826,'6.Other(Incld) NCCF'!T826)</f>
        <v>0</v>
      </c>
      <c r="U826" s="152">
        <f>SUM('2.CAD NCCF'!U826,'3.USD NCCF'!U826,'4.EUR NCCF'!U826,'5.GBP NCCF'!U826,'6.Other(Incld) NCCF'!U826)</f>
        <v>0</v>
      </c>
      <c r="V826" s="165">
        <f>SUM('2.CAD NCCF'!V826,'3.USD NCCF'!V826,'4.EUR NCCF'!V826,'5.GBP NCCF'!V826,'6.Other(Incld) NCCF'!V826)</f>
        <v>0</v>
      </c>
      <c r="W826" s="68"/>
      <c r="X826" s="71"/>
      <c r="Y826" s="326"/>
    </row>
    <row r="827" spans="1:25" s="124" customFormat="1" ht="12.75" customHeight="1" x14ac:dyDescent="0.25">
      <c r="A827" s="71"/>
      <c r="B827" s="30"/>
      <c r="C827" s="24"/>
      <c r="D827" s="23" t="s">
        <v>140</v>
      </c>
      <c r="E827" s="63"/>
      <c r="F827" s="528"/>
      <c r="G827" s="68"/>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8"/>
      <c r="X827" s="71"/>
      <c r="Y827" s="325"/>
    </row>
    <row r="828" spans="1:25" s="124" customFormat="1" ht="12.75" customHeight="1" outlineLevel="1" x14ac:dyDescent="0.25">
      <c r="A828" s="71"/>
      <c r="B828" s="30"/>
      <c r="C828" s="24"/>
      <c r="D828" s="23"/>
      <c r="E828" s="63"/>
      <c r="F828" s="386" t="s">
        <v>368</v>
      </c>
      <c r="G828" s="68"/>
      <c r="H828" s="208">
        <f>SUM('2.CAD NCCF'!H828,'3.USD NCCF'!H828,'4.EUR NCCF'!H828,'5.GBP NCCF'!H828,'6.Other(Incld) NCCF'!H828)</f>
        <v>0</v>
      </c>
      <c r="I828" s="149">
        <f>SUM('2.CAD NCCF'!I828,'3.USD NCCF'!I828,'4.EUR NCCF'!I828,'5.GBP NCCF'!I828,'6.Other(Incld) NCCF'!I828)</f>
        <v>0</v>
      </c>
      <c r="J828" s="149">
        <f>SUM('2.CAD NCCF'!J828,'3.USD NCCF'!J828,'4.EUR NCCF'!J828,'5.GBP NCCF'!J828,'6.Other(Incld) NCCF'!J828)</f>
        <v>0</v>
      </c>
      <c r="K828" s="150">
        <f>SUM('2.CAD NCCF'!K828,'3.USD NCCF'!K828,'4.EUR NCCF'!K828,'5.GBP NCCF'!K828,'6.Other(Incld) NCCF'!K828)</f>
        <v>0</v>
      </c>
      <c r="L828" s="151">
        <f>SUM('2.CAD NCCF'!L828,'3.USD NCCF'!L828,'4.EUR NCCF'!L828,'5.GBP NCCF'!L828,'6.Other(Incld) NCCF'!L828)</f>
        <v>0</v>
      </c>
      <c r="M828" s="162">
        <f>SUM('2.CAD NCCF'!M828,'3.USD NCCF'!M828,'4.EUR NCCF'!M828,'5.GBP NCCF'!M828,'6.Other(Incld) NCCF'!M828)</f>
        <v>0</v>
      </c>
      <c r="N828" s="152">
        <f>SUM('2.CAD NCCF'!N828,'3.USD NCCF'!N828,'4.EUR NCCF'!N828,'5.GBP NCCF'!N828,'6.Other(Incld) NCCF'!N828)</f>
        <v>0</v>
      </c>
      <c r="O828" s="152">
        <f>SUM('2.CAD NCCF'!O828,'3.USD NCCF'!O828,'4.EUR NCCF'!O828,'5.GBP NCCF'!O828,'6.Other(Incld) NCCF'!O828)</f>
        <v>0</v>
      </c>
      <c r="P828" s="152">
        <f>SUM('2.CAD NCCF'!P828,'3.USD NCCF'!P828,'4.EUR NCCF'!P828,'5.GBP NCCF'!P828,'6.Other(Incld) NCCF'!P828)</f>
        <v>0</v>
      </c>
      <c r="Q828" s="152">
        <f>SUM('2.CAD NCCF'!Q828,'3.USD NCCF'!Q828,'4.EUR NCCF'!Q828,'5.GBP NCCF'!Q828,'6.Other(Incld) NCCF'!Q828)</f>
        <v>0</v>
      </c>
      <c r="R828" s="152">
        <f>SUM('2.CAD NCCF'!R828,'3.USD NCCF'!R828,'4.EUR NCCF'!R828,'5.GBP NCCF'!R828,'6.Other(Incld) NCCF'!R828)</f>
        <v>0</v>
      </c>
      <c r="S828" s="152">
        <f>SUM('2.CAD NCCF'!S828,'3.USD NCCF'!S828,'4.EUR NCCF'!S828,'5.GBP NCCF'!S828,'6.Other(Incld) NCCF'!S828)</f>
        <v>0</v>
      </c>
      <c r="T828" s="152">
        <f>SUM('2.CAD NCCF'!T828,'3.USD NCCF'!T828,'4.EUR NCCF'!T828,'5.GBP NCCF'!T828,'6.Other(Incld) NCCF'!T828)</f>
        <v>0</v>
      </c>
      <c r="U828" s="152">
        <f>SUM('2.CAD NCCF'!U828,'3.USD NCCF'!U828,'4.EUR NCCF'!U828,'5.GBP NCCF'!U828,'6.Other(Incld) NCCF'!U828)</f>
        <v>0</v>
      </c>
      <c r="V828" s="165">
        <f>SUM('2.CAD NCCF'!V828,'3.USD NCCF'!V828,'4.EUR NCCF'!V828,'5.GBP NCCF'!V828,'6.Other(Incld) NCCF'!V828)</f>
        <v>0</v>
      </c>
      <c r="W828" s="68"/>
      <c r="X828" s="71"/>
      <c r="Y828" s="326"/>
    </row>
    <row r="829" spans="1:25" s="124" customFormat="1" ht="12.75" customHeight="1" outlineLevel="1" x14ac:dyDescent="0.25">
      <c r="A829" s="71"/>
      <c r="B829" s="30"/>
      <c r="C829" s="24"/>
      <c r="D829" s="23"/>
      <c r="E829" s="63"/>
      <c r="F829" s="386" t="s">
        <v>369</v>
      </c>
      <c r="G829" s="68"/>
      <c r="H829" s="208">
        <f>SUM('2.CAD NCCF'!H829,'3.USD NCCF'!H829,'4.EUR NCCF'!H829,'5.GBP NCCF'!H829,'6.Other(Incld) NCCF'!H829)</f>
        <v>0</v>
      </c>
      <c r="I829" s="149">
        <f>SUM('2.CAD NCCF'!I829,'3.USD NCCF'!I829,'4.EUR NCCF'!I829,'5.GBP NCCF'!I829,'6.Other(Incld) NCCF'!I829)</f>
        <v>0</v>
      </c>
      <c r="J829" s="149">
        <f>SUM('2.CAD NCCF'!J829,'3.USD NCCF'!J829,'4.EUR NCCF'!J829,'5.GBP NCCF'!J829,'6.Other(Incld) NCCF'!J829)</f>
        <v>0</v>
      </c>
      <c r="K829" s="150">
        <f>SUM('2.CAD NCCF'!K829,'3.USD NCCF'!K829,'4.EUR NCCF'!K829,'5.GBP NCCF'!K829,'6.Other(Incld) NCCF'!K829)</f>
        <v>0</v>
      </c>
      <c r="L829" s="151">
        <f>SUM('2.CAD NCCF'!L829,'3.USD NCCF'!L829,'4.EUR NCCF'!L829,'5.GBP NCCF'!L829,'6.Other(Incld) NCCF'!L829)</f>
        <v>0</v>
      </c>
      <c r="M829" s="162">
        <f>SUM('2.CAD NCCF'!M829,'3.USD NCCF'!M829,'4.EUR NCCF'!M829,'5.GBP NCCF'!M829,'6.Other(Incld) NCCF'!M829)</f>
        <v>0</v>
      </c>
      <c r="N829" s="152">
        <f>SUM('2.CAD NCCF'!N829,'3.USD NCCF'!N829,'4.EUR NCCF'!N829,'5.GBP NCCF'!N829,'6.Other(Incld) NCCF'!N829)</f>
        <v>0</v>
      </c>
      <c r="O829" s="152">
        <f>SUM('2.CAD NCCF'!O829,'3.USD NCCF'!O829,'4.EUR NCCF'!O829,'5.GBP NCCF'!O829,'6.Other(Incld) NCCF'!O829)</f>
        <v>0</v>
      </c>
      <c r="P829" s="152">
        <f>SUM('2.CAD NCCF'!P829,'3.USD NCCF'!P829,'4.EUR NCCF'!P829,'5.GBP NCCF'!P829,'6.Other(Incld) NCCF'!P829)</f>
        <v>0</v>
      </c>
      <c r="Q829" s="152">
        <f>SUM('2.CAD NCCF'!Q829,'3.USD NCCF'!Q829,'4.EUR NCCF'!Q829,'5.GBP NCCF'!Q829,'6.Other(Incld) NCCF'!Q829)</f>
        <v>0</v>
      </c>
      <c r="R829" s="152">
        <f>SUM('2.CAD NCCF'!R829,'3.USD NCCF'!R829,'4.EUR NCCF'!R829,'5.GBP NCCF'!R829,'6.Other(Incld) NCCF'!R829)</f>
        <v>0</v>
      </c>
      <c r="S829" s="152">
        <f>SUM('2.CAD NCCF'!S829,'3.USD NCCF'!S829,'4.EUR NCCF'!S829,'5.GBP NCCF'!S829,'6.Other(Incld) NCCF'!S829)</f>
        <v>0</v>
      </c>
      <c r="T829" s="152">
        <f>SUM('2.CAD NCCF'!T829,'3.USD NCCF'!T829,'4.EUR NCCF'!T829,'5.GBP NCCF'!T829,'6.Other(Incld) NCCF'!T829)</f>
        <v>0</v>
      </c>
      <c r="U829" s="152">
        <f>SUM('2.CAD NCCF'!U829,'3.USD NCCF'!U829,'4.EUR NCCF'!U829,'5.GBP NCCF'!U829,'6.Other(Incld) NCCF'!U829)</f>
        <v>0</v>
      </c>
      <c r="V829" s="165">
        <f>SUM('2.CAD NCCF'!V829,'3.USD NCCF'!V829,'4.EUR NCCF'!V829,'5.GBP NCCF'!V829,'6.Other(Incld) NCCF'!V829)</f>
        <v>0</v>
      </c>
      <c r="W829" s="68"/>
      <c r="X829" s="71"/>
      <c r="Y829" s="326"/>
    </row>
    <row r="830" spans="1:25" s="124" customFormat="1" ht="12.75" customHeight="1" outlineLevel="1" x14ac:dyDescent="0.25">
      <c r="A830" s="71"/>
      <c r="B830" s="30"/>
      <c r="C830" s="24"/>
      <c r="D830" s="23"/>
      <c r="E830" s="63"/>
      <c r="F830" s="386" t="s">
        <v>370</v>
      </c>
      <c r="G830" s="68"/>
      <c r="H830" s="208">
        <f>SUM('2.CAD NCCF'!H830,'3.USD NCCF'!H830,'4.EUR NCCF'!H830,'5.GBP NCCF'!H830,'6.Other(Incld) NCCF'!H830)</f>
        <v>0</v>
      </c>
      <c r="I830" s="149">
        <f>SUM('2.CAD NCCF'!I830,'3.USD NCCF'!I830,'4.EUR NCCF'!I830,'5.GBP NCCF'!I830,'6.Other(Incld) NCCF'!I830)</f>
        <v>0</v>
      </c>
      <c r="J830" s="149">
        <f>SUM('2.CAD NCCF'!J830,'3.USD NCCF'!J830,'4.EUR NCCF'!J830,'5.GBP NCCF'!J830,'6.Other(Incld) NCCF'!J830)</f>
        <v>0</v>
      </c>
      <c r="K830" s="150">
        <f>SUM('2.CAD NCCF'!K830,'3.USD NCCF'!K830,'4.EUR NCCF'!K830,'5.GBP NCCF'!K830,'6.Other(Incld) NCCF'!K830)</f>
        <v>0</v>
      </c>
      <c r="L830" s="151">
        <f>SUM('2.CAD NCCF'!L830,'3.USD NCCF'!L830,'4.EUR NCCF'!L830,'5.GBP NCCF'!L830,'6.Other(Incld) NCCF'!L830)</f>
        <v>0</v>
      </c>
      <c r="M830" s="162">
        <f>SUM('2.CAD NCCF'!M830,'3.USD NCCF'!M830,'4.EUR NCCF'!M830,'5.GBP NCCF'!M830,'6.Other(Incld) NCCF'!M830)</f>
        <v>0</v>
      </c>
      <c r="N830" s="152">
        <f>SUM('2.CAD NCCF'!N830,'3.USD NCCF'!N830,'4.EUR NCCF'!N830,'5.GBP NCCF'!N830,'6.Other(Incld) NCCF'!N830)</f>
        <v>0</v>
      </c>
      <c r="O830" s="152">
        <f>SUM('2.CAD NCCF'!O830,'3.USD NCCF'!O830,'4.EUR NCCF'!O830,'5.GBP NCCF'!O830,'6.Other(Incld) NCCF'!O830)</f>
        <v>0</v>
      </c>
      <c r="P830" s="152">
        <f>SUM('2.CAD NCCF'!P830,'3.USD NCCF'!P830,'4.EUR NCCF'!P830,'5.GBP NCCF'!P830,'6.Other(Incld) NCCF'!P830)</f>
        <v>0</v>
      </c>
      <c r="Q830" s="152">
        <f>SUM('2.CAD NCCF'!Q830,'3.USD NCCF'!Q830,'4.EUR NCCF'!Q830,'5.GBP NCCF'!Q830,'6.Other(Incld) NCCF'!Q830)</f>
        <v>0</v>
      </c>
      <c r="R830" s="152">
        <f>SUM('2.CAD NCCF'!R830,'3.USD NCCF'!R830,'4.EUR NCCF'!R830,'5.GBP NCCF'!R830,'6.Other(Incld) NCCF'!R830)</f>
        <v>0</v>
      </c>
      <c r="S830" s="152">
        <f>SUM('2.CAD NCCF'!S830,'3.USD NCCF'!S830,'4.EUR NCCF'!S830,'5.GBP NCCF'!S830,'6.Other(Incld) NCCF'!S830)</f>
        <v>0</v>
      </c>
      <c r="T830" s="152">
        <f>SUM('2.CAD NCCF'!T830,'3.USD NCCF'!T830,'4.EUR NCCF'!T830,'5.GBP NCCF'!T830,'6.Other(Incld) NCCF'!T830)</f>
        <v>0</v>
      </c>
      <c r="U830" s="152">
        <f>SUM('2.CAD NCCF'!U830,'3.USD NCCF'!U830,'4.EUR NCCF'!U830,'5.GBP NCCF'!U830,'6.Other(Incld) NCCF'!U830)</f>
        <v>0</v>
      </c>
      <c r="V830" s="165">
        <f>SUM('2.CAD NCCF'!V830,'3.USD NCCF'!V830,'4.EUR NCCF'!V830,'5.GBP NCCF'!V830,'6.Other(Incld) NCCF'!V830)</f>
        <v>0</v>
      </c>
      <c r="W830" s="68"/>
      <c r="X830" s="71"/>
      <c r="Y830" s="326"/>
    </row>
    <row r="831" spans="1:25" s="124" customFormat="1" ht="12.75" customHeight="1" outlineLevel="1" x14ac:dyDescent="0.25">
      <c r="A831" s="71"/>
      <c r="B831" s="30"/>
      <c r="C831" s="24"/>
      <c r="D831" s="23"/>
      <c r="E831" s="63"/>
      <c r="F831" s="386" t="s">
        <v>371</v>
      </c>
      <c r="G831" s="68"/>
      <c r="H831" s="208">
        <f>SUM('2.CAD NCCF'!H831,'3.USD NCCF'!H831,'4.EUR NCCF'!H831,'5.GBP NCCF'!H831,'6.Other(Incld) NCCF'!H831)</f>
        <v>0</v>
      </c>
      <c r="I831" s="149">
        <f>SUM('2.CAD NCCF'!I831,'3.USD NCCF'!I831,'4.EUR NCCF'!I831,'5.GBP NCCF'!I831,'6.Other(Incld) NCCF'!I831)</f>
        <v>0</v>
      </c>
      <c r="J831" s="149">
        <f>SUM('2.CAD NCCF'!J831,'3.USD NCCF'!J831,'4.EUR NCCF'!J831,'5.GBP NCCF'!J831,'6.Other(Incld) NCCF'!J831)</f>
        <v>0</v>
      </c>
      <c r="K831" s="150">
        <f>SUM('2.CAD NCCF'!K831,'3.USD NCCF'!K831,'4.EUR NCCF'!K831,'5.GBP NCCF'!K831,'6.Other(Incld) NCCF'!K831)</f>
        <v>0</v>
      </c>
      <c r="L831" s="151">
        <f>SUM('2.CAD NCCF'!L831,'3.USD NCCF'!L831,'4.EUR NCCF'!L831,'5.GBP NCCF'!L831,'6.Other(Incld) NCCF'!L831)</f>
        <v>0</v>
      </c>
      <c r="M831" s="162">
        <f>SUM('2.CAD NCCF'!M831,'3.USD NCCF'!M831,'4.EUR NCCF'!M831,'5.GBP NCCF'!M831,'6.Other(Incld) NCCF'!M831)</f>
        <v>0</v>
      </c>
      <c r="N831" s="152">
        <f>SUM('2.CAD NCCF'!N831,'3.USD NCCF'!N831,'4.EUR NCCF'!N831,'5.GBP NCCF'!N831,'6.Other(Incld) NCCF'!N831)</f>
        <v>0</v>
      </c>
      <c r="O831" s="152">
        <f>SUM('2.CAD NCCF'!O831,'3.USD NCCF'!O831,'4.EUR NCCF'!O831,'5.GBP NCCF'!O831,'6.Other(Incld) NCCF'!O831)</f>
        <v>0</v>
      </c>
      <c r="P831" s="152">
        <f>SUM('2.CAD NCCF'!P831,'3.USD NCCF'!P831,'4.EUR NCCF'!P831,'5.GBP NCCF'!P831,'6.Other(Incld) NCCF'!P831)</f>
        <v>0</v>
      </c>
      <c r="Q831" s="152">
        <f>SUM('2.CAD NCCF'!Q831,'3.USD NCCF'!Q831,'4.EUR NCCF'!Q831,'5.GBP NCCF'!Q831,'6.Other(Incld) NCCF'!Q831)</f>
        <v>0</v>
      </c>
      <c r="R831" s="152">
        <f>SUM('2.CAD NCCF'!R831,'3.USD NCCF'!R831,'4.EUR NCCF'!R831,'5.GBP NCCF'!R831,'6.Other(Incld) NCCF'!R831)</f>
        <v>0</v>
      </c>
      <c r="S831" s="152">
        <f>SUM('2.CAD NCCF'!S831,'3.USD NCCF'!S831,'4.EUR NCCF'!S831,'5.GBP NCCF'!S831,'6.Other(Incld) NCCF'!S831)</f>
        <v>0</v>
      </c>
      <c r="T831" s="152">
        <f>SUM('2.CAD NCCF'!T831,'3.USD NCCF'!T831,'4.EUR NCCF'!T831,'5.GBP NCCF'!T831,'6.Other(Incld) NCCF'!T831)</f>
        <v>0</v>
      </c>
      <c r="U831" s="152">
        <f>SUM('2.CAD NCCF'!U831,'3.USD NCCF'!U831,'4.EUR NCCF'!U831,'5.GBP NCCF'!U831,'6.Other(Incld) NCCF'!U831)</f>
        <v>0</v>
      </c>
      <c r="V831" s="165">
        <f>SUM('2.CAD NCCF'!V831,'3.USD NCCF'!V831,'4.EUR NCCF'!V831,'5.GBP NCCF'!V831,'6.Other(Incld) NCCF'!V831)</f>
        <v>0</v>
      </c>
      <c r="W831" s="68"/>
      <c r="X831" s="71"/>
      <c r="Y831" s="326"/>
    </row>
    <row r="832" spans="1:25" s="124" customFormat="1" ht="12.75" customHeight="1" x14ac:dyDescent="0.25">
      <c r="A832" s="71"/>
      <c r="B832" s="30"/>
      <c r="C832" s="24"/>
      <c r="D832" s="23" t="s">
        <v>372</v>
      </c>
      <c r="E832" s="63"/>
      <c r="F832" s="528"/>
      <c r="G832" s="68"/>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8"/>
      <c r="X832" s="71"/>
      <c r="Y832" s="325"/>
    </row>
    <row r="833" spans="1:25" s="124" customFormat="1" ht="12.75" customHeight="1" outlineLevel="1" x14ac:dyDescent="0.25">
      <c r="A833" s="71"/>
      <c r="B833" s="30"/>
      <c r="C833" s="24"/>
      <c r="D833" s="23"/>
      <c r="E833" s="63"/>
      <c r="F833" s="386" t="s">
        <v>373</v>
      </c>
      <c r="G833" s="68"/>
      <c r="H833" s="208">
        <f>SUM('2.CAD NCCF'!H833,'3.USD NCCF'!H833,'4.EUR NCCF'!H833,'5.GBP NCCF'!H833,'6.Other(Incld) NCCF'!H833)</f>
        <v>0</v>
      </c>
      <c r="I833" s="149">
        <f>SUM('2.CAD NCCF'!I833,'3.USD NCCF'!I833,'4.EUR NCCF'!I833,'5.GBP NCCF'!I833,'6.Other(Incld) NCCF'!I833)</f>
        <v>0</v>
      </c>
      <c r="J833" s="149">
        <f>SUM('2.CAD NCCF'!J833,'3.USD NCCF'!J833,'4.EUR NCCF'!J833,'5.GBP NCCF'!J833,'6.Other(Incld) NCCF'!J833)</f>
        <v>0</v>
      </c>
      <c r="K833" s="150">
        <f>SUM('2.CAD NCCF'!K833,'3.USD NCCF'!K833,'4.EUR NCCF'!K833,'5.GBP NCCF'!K833,'6.Other(Incld) NCCF'!K833)</f>
        <v>0</v>
      </c>
      <c r="L833" s="151">
        <f>SUM('2.CAD NCCF'!L833,'3.USD NCCF'!L833,'4.EUR NCCF'!L833,'5.GBP NCCF'!L833,'6.Other(Incld) NCCF'!L833)</f>
        <v>0</v>
      </c>
      <c r="M833" s="162">
        <f>SUM('2.CAD NCCF'!M833,'3.USD NCCF'!M833,'4.EUR NCCF'!M833,'5.GBP NCCF'!M833,'6.Other(Incld) NCCF'!M833)</f>
        <v>0</v>
      </c>
      <c r="N833" s="152">
        <f>SUM('2.CAD NCCF'!N833,'3.USD NCCF'!N833,'4.EUR NCCF'!N833,'5.GBP NCCF'!N833,'6.Other(Incld) NCCF'!N833)</f>
        <v>0</v>
      </c>
      <c r="O833" s="152">
        <f>SUM('2.CAD NCCF'!O833,'3.USD NCCF'!O833,'4.EUR NCCF'!O833,'5.GBP NCCF'!O833,'6.Other(Incld) NCCF'!O833)</f>
        <v>0</v>
      </c>
      <c r="P833" s="152">
        <f>SUM('2.CAD NCCF'!P833,'3.USD NCCF'!P833,'4.EUR NCCF'!P833,'5.GBP NCCF'!P833,'6.Other(Incld) NCCF'!P833)</f>
        <v>0</v>
      </c>
      <c r="Q833" s="152">
        <f>SUM('2.CAD NCCF'!Q833,'3.USD NCCF'!Q833,'4.EUR NCCF'!Q833,'5.GBP NCCF'!Q833,'6.Other(Incld) NCCF'!Q833)</f>
        <v>0</v>
      </c>
      <c r="R833" s="152">
        <f>SUM('2.CAD NCCF'!R833,'3.USD NCCF'!R833,'4.EUR NCCF'!R833,'5.GBP NCCF'!R833,'6.Other(Incld) NCCF'!R833)</f>
        <v>0</v>
      </c>
      <c r="S833" s="152">
        <f>SUM('2.CAD NCCF'!S833,'3.USD NCCF'!S833,'4.EUR NCCF'!S833,'5.GBP NCCF'!S833,'6.Other(Incld) NCCF'!S833)</f>
        <v>0</v>
      </c>
      <c r="T833" s="152">
        <f>SUM('2.CAD NCCF'!T833,'3.USD NCCF'!T833,'4.EUR NCCF'!T833,'5.GBP NCCF'!T833,'6.Other(Incld) NCCF'!T833)</f>
        <v>0</v>
      </c>
      <c r="U833" s="152">
        <f>SUM('2.CAD NCCF'!U833,'3.USD NCCF'!U833,'4.EUR NCCF'!U833,'5.GBP NCCF'!U833,'6.Other(Incld) NCCF'!U833)</f>
        <v>0</v>
      </c>
      <c r="V833" s="165">
        <f>SUM('2.CAD NCCF'!V833,'3.USD NCCF'!V833,'4.EUR NCCF'!V833,'5.GBP NCCF'!V833,'6.Other(Incld) NCCF'!V833)</f>
        <v>0</v>
      </c>
      <c r="W833" s="68"/>
      <c r="X833" s="71"/>
      <c r="Y833" s="326"/>
    </row>
    <row r="834" spans="1:25" s="124" customFormat="1" ht="12.75" customHeight="1" outlineLevel="1" x14ac:dyDescent="0.25">
      <c r="A834" s="71"/>
      <c r="B834" s="30"/>
      <c r="C834" s="24"/>
      <c r="D834" s="23"/>
      <c r="E834" s="63"/>
      <c r="F834" s="386" t="s">
        <v>374</v>
      </c>
      <c r="G834" s="68"/>
      <c r="H834" s="208">
        <f>SUM('2.CAD NCCF'!H834,'3.USD NCCF'!H834,'4.EUR NCCF'!H834,'5.GBP NCCF'!H834,'6.Other(Incld) NCCF'!H834)</f>
        <v>0</v>
      </c>
      <c r="I834" s="149">
        <f>SUM('2.CAD NCCF'!I834,'3.USD NCCF'!I834,'4.EUR NCCF'!I834,'5.GBP NCCF'!I834,'6.Other(Incld) NCCF'!I834)</f>
        <v>0</v>
      </c>
      <c r="J834" s="149">
        <f>SUM('2.CAD NCCF'!J834,'3.USD NCCF'!J834,'4.EUR NCCF'!J834,'5.GBP NCCF'!J834,'6.Other(Incld) NCCF'!J834)</f>
        <v>0</v>
      </c>
      <c r="K834" s="150">
        <f>SUM('2.CAD NCCF'!K834,'3.USD NCCF'!K834,'4.EUR NCCF'!K834,'5.GBP NCCF'!K834,'6.Other(Incld) NCCF'!K834)</f>
        <v>0</v>
      </c>
      <c r="L834" s="151">
        <f>SUM('2.CAD NCCF'!L834,'3.USD NCCF'!L834,'4.EUR NCCF'!L834,'5.GBP NCCF'!L834,'6.Other(Incld) NCCF'!L834)</f>
        <v>0</v>
      </c>
      <c r="M834" s="162">
        <f>SUM('2.CAD NCCF'!M834,'3.USD NCCF'!M834,'4.EUR NCCF'!M834,'5.GBP NCCF'!M834,'6.Other(Incld) NCCF'!M834)</f>
        <v>0</v>
      </c>
      <c r="N834" s="152">
        <f>SUM('2.CAD NCCF'!N834,'3.USD NCCF'!N834,'4.EUR NCCF'!N834,'5.GBP NCCF'!N834,'6.Other(Incld) NCCF'!N834)</f>
        <v>0</v>
      </c>
      <c r="O834" s="152">
        <f>SUM('2.CAD NCCF'!O834,'3.USD NCCF'!O834,'4.EUR NCCF'!O834,'5.GBP NCCF'!O834,'6.Other(Incld) NCCF'!O834)</f>
        <v>0</v>
      </c>
      <c r="P834" s="152">
        <f>SUM('2.CAD NCCF'!P834,'3.USD NCCF'!P834,'4.EUR NCCF'!P834,'5.GBP NCCF'!P834,'6.Other(Incld) NCCF'!P834)</f>
        <v>0</v>
      </c>
      <c r="Q834" s="152">
        <f>SUM('2.CAD NCCF'!Q834,'3.USD NCCF'!Q834,'4.EUR NCCF'!Q834,'5.GBP NCCF'!Q834,'6.Other(Incld) NCCF'!Q834)</f>
        <v>0</v>
      </c>
      <c r="R834" s="152">
        <f>SUM('2.CAD NCCF'!R834,'3.USD NCCF'!R834,'4.EUR NCCF'!R834,'5.GBP NCCF'!R834,'6.Other(Incld) NCCF'!R834)</f>
        <v>0</v>
      </c>
      <c r="S834" s="152">
        <f>SUM('2.CAD NCCF'!S834,'3.USD NCCF'!S834,'4.EUR NCCF'!S834,'5.GBP NCCF'!S834,'6.Other(Incld) NCCF'!S834)</f>
        <v>0</v>
      </c>
      <c r="T834" s="152">
        <f>SUM('2.CAD NCCF'!T834,'3.USD NCCF'!T834,'4.EUR NCCF'!T834,'5.GBP NCCF'!T834,'6.Other(Incld) NCCF'!T834)</f>
        <v>0</v>
      </c>
      <c r="U834" s="152">
        <f>SUM('2.CAD NCCF'!U834,'3.USD NCCF'!U834,'4.EUR NCCF'!U834,'5.GBP NCCF'!U834,'6.Other(Incld) NCCF'!U834)</f>
        <v>0</v>
      </c>
      <c r="V834" s="165">
        <f>SUM('2.CAD NCCF'!V834,'3.USD NCCF'!V834,'4.EUR NCCF'!V834,'5.GBP NCCF'!V834,'6.Other(Incld) NCCF'!V834)</f>
        <v>0</v>
      </c>
      <c r="W834" s="68"/>
      <c r="X834" s="71"/>
      <c r="Y834" s="326"/>
    </row>
    <row r="835" spans="1:25" s="124" customFormat="1" ht="12.75" customHeight="1" x14ac:dyDescent="0.25">
      <c r="A835" s="71"/>
      <c r="B835" s="30"/>
      <c r="C835" s="24"/>
      <c r="D835" s="23" t="s">
        <v>375</v>
      </c>
      <c r="E835" s="24"/>
      <c r="F835" s="532"/>
      <c r="G835" s="68"/>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8"/>
      <c r="X835" s="71"/>
      <c r="Y835" s="325"/>
    </row>
    <row r="836" spans="1:25" s="124" customFormat="1" ht="12.75" customHeight="1" outlineLevel="1" x14ac:dyDescent="0.25">
      <c r="A836" s="71"/>
      <c r="B836" s="30"/>
      <c r="C836" s="24"/>
      <c r="D836" s="23"/>
      <c r="E836" s="63"/>
      <c r="F836" s="386" t="s">
        <v>376</v>
      </c>
      <c r="G836" s="68"/>
      <c r="H836" s="208">
        <f>SUM('2.CAD NCCF'!H836,'3.USD NCCF'!H836,'4.EUR NCCF'!H836,'5.GBP NCCF'!H836,'6.Other(Incld) NCCF'!H836)</f>
        <v>0</v>
      </c>
      <c r="I836" s="149">
        <f>SUM('2.CAD NCCF'!I836,'3.USD NCCF'!I836,'4.EUR NCCF'!I836,'5.GBP NCCF'!I836,'6.Other(Incld) NCCF'!I836)</f>
        <v>0</v>
      </c>
      <c r="J836" s="149">
        <f>SUM('2.CAD NCCF'!J836,'3.USD NCCF'!J836,'4.EUR NCCF'!J836,'5.GBP NCCF'!J836,'6.Other(Incld) NCCF'!J836)</f>
        <v>0</v>
      </c>
      <c r="K836" s="150">
        <f>SUM('2.CAD NCCF'!K836,'3.USD NCCF'!K836,'4.EUR NCCF'!K836,'5.GBP NCCF'!K836,'6.Other(Incld) NCCF'!K836)</f>
        <v>0</v>
      </c>
      <c r="L836" s="151">
        <f>SUM('2.CAD NCCF'!L836,'3.USD NCCF'!L836,'4.EUR NCCF'!L836,'5.GBP NCCF'!L836,'6.Other(Incld) NCCF'!L836)</f>
        <v>0</v>
      </c>
      <c r="M836" s="162">
        <f>SUM('2.CAD NCCF'!M836,'3.USD NCCF'!M836,'4.EUR NCCF'!M836,'5.GBP NCCF'!M836,'6.Other(Incld) NCCF'!M836)</f>
        <v>0</v>
      </c>
      <c r="N836" s="152">
        <f>SUM('2.CAD NCCF'!N836,'3.USD NCCF'!N836,'4.EUR NCCF'!N836,'5.GBP NCCF'!N836,'6.Other(Incld) NCCF'!N836)</f>
        <v>0</v>
      </c>
      <c r="O836" s="152">
        <f>SUM('2.CAD NCCF'!O836,'3.USD NCCF'!O836,'4.EUR NCCF'!O836,'5.GBP NCCF'!O836,'6.Other(Incld) NCCF'!O836)</f>
        <v>0</v>
      </c>
      <c r="P836" s="152">
        <f>SUM('2.CAD NCCF'!P836,'3.USD NCCF'!P836,'4.EUR NCCF'!P836,'5.GBP NCCF'!P836,'6.Other(Incld) NCCF'!P836)</f>
        <v>0</v>
      </c>
      <c r="Q836" s="152">
        <f>SUM('2.CAD NCCF'!Q836,'3.USD NCCF'!Q836,'4.EUR NCCF'!Q836,'5.GBP NCCF'!Q836,'6.Other(Incld) NCCF'!Q836)</f>
        <v>0</v>
      </c>
      <c r="R836" s="152">
        <f>SUM('2.CAD NCCF'!R836,'3.USD NCCF'!R836,'4.EUR NCCF'!R836,'5.GBP NCCF'!R836,'6.Other(Incld) NCCF'!R836)</f>
        <v>0</v>
      </c>
      <c r="S836" s="152">
        <f>SUM('2.CAD NCCF'!S836,'3.USD NCCF'!S836,'4.EUR NCCF'!S836,'5.GBP NCCF'!S836,'6.Other(Incld) NCCF'!S836)</f>
        <v>0</v>
      </c>
      <c r="T836" s="152">
        <f>SUM('2.CAD NCCF'!T836,'3.USD NCCF'!T836,'4.EUR NCCF'!T836,'5.GBP NCCF'!T836,'6.Other(Incld) NCCF'!T836)</f>
        <v>0</v>
      </c>
      <c r="U836" s="152">
        <f>SUM('2.CAD NCCF'!U836,'3.USD NCCF'!U836,'4.EUR NCCF'!U836,'5.GBP NCCF'!U836,'6.Other(Incld) NCCF'!U836)</f>
        <v>0</v>
      </c>
      <c r="V836" s="165">
        <f>SUM('2.CAD NCCF'!V836,'3.USD NCCF'!V836,'4.EUR NCCF'!V836,'5.GBP NCCF'!V836,'6.Other(Incld) NCCF'!V836)</f>
        <v>0</v>
      </c>
      <c r="W836" s="68"/>
      <c r="X836" s="71"/>
      <c r="Y836" s="326"/>
    </row>
    <row r="837" spans="1:25" s="124" customFormat="1" ht="12.75" customHeight="1" outlineLevel="1" x14ac:dyDescent="0.25">
      <c r="A837" s="71"/>
      <c r="B837" s="30"/>
      <c r="C837" s="24"/>
      <c r="D837" s="23"/>
      <c r="E837" s="63"/>
      <c r="F837" s="386" t="s">
        <v>377</v>
      </c>
      <c r="G837" s="68"/>
      <c r="H837" s="208">
        <f>SUM('2.CAD NCCF'!H837,'3.USD NCCF'!H837,'4.EUR NCCF'!H837,'5.GBP NCCF'!H837,'6.Other(Incld) NCCF'!H837)</f>
        <v>0</v>
      </c>
      <c r="I837" s="149">
        <f>SUM('2.CAD NCCF'!I837,'3.USD NCCF'!I837,'4.EUR NCCF'!I837,'5.GBP NCCF'!I837,'6.Other(Incld) NCCF'!I837)</f>
        <v>0</v>
      </c>
      <c r="J837" s="149">
        <f>SUM('2.CAD NCCF'!J837,'3.USD NCCF'!J837,'4.EUR NCCF'!J837,'5.GBP NCCF'!J837,'6.Other(Incld) NCCF'!J837)</f>
        <v>0</v>
      </c>
      <c r="K837" s="150">
        <f>SUM('2.CAD NCCF'!K837,'3.USD NCCF'!K837,'4.EUR NCCF'!K837,'5.GBP NCCF'!K837,'6.Other(Incld) NCCF'!K837)</f>
        <v>0</v>
      </c>
      <c r="L837" s="151">
        <f>SUM('2.CAD NCCF'!L837,'3.USD NCCF'!L837,'4.EUR NCCF'!L837,'5.GBP NCCF'!L837,'6.Other(Incld) NCCF'!L837)</f>
        <v>0</v>
      </c>
      <c r="M837" s="162">
        <f>SUM('2.CAD NCCF'!M837,'3.USD NCCF'!M837,'4.EUR NCCF'!M837,'5.GBP NCCF'!M837,'6.Other(Incld) NCCF'!M837)</f>
        <v>0</v>
      </c>
      <c r="N837" s="152">
        <f>SUM('2.CAD NCCF'!N837,'3.USD NCCF'!N837,'4.EUR NCCF'!N837,'5.GBP NCCF'!N837,'6.Other(Incld) NCCF'!N837)</f>
        <v>0</v>
      </c>
      <c r="O837" s="152">
        <f>SUM('2.CAD NCCF'!O837,'3.USD NCCF'!O837,'4.EUR NCCF'!O837,'5.GBP NCCF'!O837,'6.Other(Incld) NCCF'!O837)</f>
        <v>0</v>
      </c>
      <c r="P837" s="152">
        <f>SUM('2.CAD NCCF'!P837,'3.USD NCCF'!P837,'4.EUR NCCF'!P837,'5.GBP NCCF'!P837,'6.Other(Incld) NCCF'!P837)</f>
        <v>0</v>
      </c>
      <c r="Q837" s="152">
        <f>SUM('2.CAD NCCF'!Q837,'3.USD NCCF'!Q837,'4.EUR NCCF'!Q837,'5.GBP NCCF'!Q837,'6.Other(Incld) NCCF'!Q837)</f>
        <v>0</v>
      </c>
      <c r="R837" s="152">
        <f>SUM('2.CAD NCCF'!R837,'3.USD NCCF'!R837,'4.EUR NCCF'!R837,'5.GBP NCCF'!R837,'6.Other(Incld) NCCF'!R837)</f>
        <v>0</v>
      </c>
      <c r="S837" s="152">
        <f>SUM('2.CAD NCCF'!S837,'3.USD NCCF'!S837,'4.EUR NCCF'!S837,'5.GBP NCCF'!S837,'6.Other(Incld) NCCF'!S837)</f>
        <v>0</v>
      </c>
      <c r="T837" s="152">
        <f>SUM('2.CAD NCCF'!T837,'3.USD NCCF'!T837,'4.EUR NCCF'!T837,'5.GBP NCCF'!T837,'6.Other(Incld) NCCF'!T837)</f>
        <v>0</v>
      </c>
      <c r="U837" s="152">
        <f>SUM('2.CAD NCCF'!U837,'3.USD NCCF'!U837,'4.EUR NCCF'!U837,'5.GBP NCCF'!U837,'6.Other(Incld) NCCF'!U837)</f>
        <v>0</v>
      </c>
      <c r="V837" s="165">
        <f>SUM('2.CAD NCCF'!V837,'3.USD NCCF'!V837,'4.EUR NCCF'!V837,'5.GBP NCCF'!V837,'6.Other(Incld) NCCF'!V837)</f>
        <v>0</v>
      </c>
      <c r="W837" s="68"/>
      <c r="X837" s="71"/>
      <c r="Y837" s="326"/>
    </row>
    <row r="838" spans="1:25" s="124" customFormat="1" ht="12.75" customHeight="1" outlineLevel="1" x14ac:dyDescent="0.25">
      <c r="A838" s="71"/>
      <c r="B838" s="30"/>
      <c r="C838" s="24"/>
      <c r="D838" s="23"/>
      <c r="E838" s="63"/>
      <c r="F838" s="386" t="s">
        <v>378</v>
      </c>
      <c r="G838" s="68"/>
      <c r="H838" s="208">
        <f>SUM('2.CAD NCCF'!H838,'3.USD NCCF'!H838,'4.EUR NCCF'!H838,'5.GBP NCCF'!H838,'6.Other(Incld) NCCF'!H838)</f>
        <v>0</v>
      </c>
      <c r="I838" s="149">
        <f>SUM('2.CAD NCCF'!I838,'3.USD NCCF'!I838,'4.EUR NCCF'!I838,'5.GBP NCCF'!I838,'6.Other(Incld) NCCF'!I838)</f>
        <v>0</v>
      </c>
      <c r="J838" s="149">
        <f>SUM('2.CAD NCCF'!J838,'3.USD NCCF'!J838,'4.EUR NCCF'!J838,'5.GBP NCCF'!J838,'6.Other(Incld) NCCF'!J838)</f>
        <v>0</v>
      </c>
      <c r="K838" s="150">
        <f>SUM('2.CAD NCCF'!K838,'3.USD NCCF'!K838,'4.EUR NCCF'!K838,'5.GBP NCCF'!K838,'6.Other(Incld) NCCF'!K838)</f>
        <v>0</v>
      </c>
      <c r="L838" s="151">
        <f>SUM('2.CAD NCCF'!L838,'3.USD NCCF'!L838,'4.EUR NCCF'!L838,'5.GBP NCCF'!L838,'6.Other(Incld) NCCF'!L838)</f>
        <v>0</v>
      </c>
      <c r="M838" s="162">
        <f>SUM('2.CAD NCCF'!M838,'3.USD NCCF'!M838,'4.EUR NCCF'!M838,'5.GBP NCCF'!M838,'6.Other(Incld) NCCF'!M838)</f>
        <v>0</v>
      </c>
      <c r="N838" s="152">
        <f>SUM('2.CAD NCCF'!N838,'3.USD NCCF'!N838,'4.EUR NCCF'!N838,'5.GBP NCCF'!N838,'6.Other(Incld) NCCF'!N838)</f>
        <v>0</v>
      </c>
      <c r="O838" s="152">
        <f>SUM('2.CAD NCCF'!O838,'3.USD NCCF'!O838,'4.EUR NCCF'!O838,'5.GBP NCCF'!O838,'6.Other(Incld) NCCF'!O838)</f>
        <v>0</v>
      </c>
      <c r="P838" s="152">
        <f>SUM('2.CAD NCCF'!P838,'3.USD NCCF'!P838,'4.EUR NCCF'!P838,'5.GBP NCCF'!P838,'6.Other(Incld) NCCF'!P838)</f>
        <v>0</v>
      </c>
      <c r="Q838" s="152">
        <f>SUM('2.CAD NCCF'!Q838,'3.USD NCCF'!Q838,'4.EUR NCCF'!Q838,'5.GBP NCCF'!Q838,'6.Other(Incld) NCCF'!Q838)</f>
        <v>0</v>
      </c>
      <c r="R838" s="152">
        <f>SUM('2.CAD NCCF'!R838,'3.USD NCCF'!R838,'4.EUR NCCF'!R838,'5.GBP NCCF'!R838,'6.Other(Incld) NCCF'!R838)</f>
        <v>0</v>
      </c>
      <c r="S838" s="152">
        <f>SUM('2.CAD NCCF'!S838,'3.USD NCCF'!S838,'4.EUR NCCF'!S838,'5.GBP NCCF'!S838,'6.Other(Incld) NCCF'!S838)</f>
        <v>0</v>
      </c>
      <c r="T838" s="152">
        <f>SUM('2.CAD NCCF'!T838,'3.USD NCCF'!T838,'4.EUR NCCF'!T838,'5.GBP NCCF'!T838,'6.Other(Incld) NCCF'!T838)</f>
        <v>0</v>
      </c>
      <c r="U838" s="152">
        <f>SUM('2.CAD NCCF'!U838,'3.USD NCCF'!U838,'4.EUR NCCF'!U838,'5.GBP NCCF'!U838,'6.Other(Incld) NCCF'!U838)</f>
        <v>0</v>
      </c>
      <c r="V838" s="165">
        <f>SUM('2.CAD NCCF'!V838,'3.USD NCCF'!V838,'4.EUR NCCF'!V838,'5.GBP NCCF'!V838,'6.Other(Incld) NCCF'!V838)</f>
        <v>0</v>
      </c>
      <c r="W838" s="68"/>
      <c r="X838" s="71"/>
      <c r="Y838" s="326"/>
    </row>
    <row r="839" spans="1:25" s="124" customFormat="1" ht="12.75" customHeight="1" outlineLevel="1" x14ac:dyDescent="0.25">
      <c r="A839" s="71"/>
      <c r="B839" s="30"/>
      <c r="C839" s="24"/>
      <c r="D839" s="23"/>
      <c r="E839" s="63"/>
      <c r="F839" s="386" t="s">
        <v>379</v>
      </c>
      <c r="G839" s="68"/>
      <c r="H839" s="208">
        <f>SUM('2.CAD NCCF'!H839,'3.USD NCCF'!H839,'4.EUR NCCF'!H839,'5.GBP NCCF'!H839,'6.Other(Incld) NCCF'!H839)</f>
        <v>0</v>
      </c>
      <c r="I839" s="149">
        <f>SUM('2.CAD NCCF'!I839,'3.USD NCCF'!I839,'4.EUR NCCF'!I839,'5.GBP NCCF'!I839,'6.Other(Incld) NCCF'!I839)</f>
        <v>0</v>
      </c>
      <c r="J839" s="149">
        <f>SUM('2.CAD NCCF'!J839,'3.USD NCCF'!J839,'4.EUR NCCF'!J839,'5.GBP NCCF'!J839,'6.Other(Incld) NCCF'!J839)</f>
        <v>0</v>
      </c>
      <c r="K839" s="150">
        <f>SUM('2.CAD NCCF'!K839,'3.USD NCCF'!K839,'4.EUR NCCF'!K839,'5.GBP NCCF'!K839,'6.Other(Incld) NCCF'!K839)</f>
        <v>0</v>
      </c>
      <c r="L839" s="151">
        <f>SUM('2.CAD NCCF'!L839,'3.USD NCCF'!L839,'4.EUR NCCF'!L839,'5.GBP NCCF'!L839,'6.Other(Incld) NCCF'!L839)</f>
        <v>0</v>
      </c>
      <c r="M839" s="162">
        <f>SUM('2.CAD NCCF'!M839,'3.USD NCCF'!M839,'4.EUR NCCF'!M839,'5.GBP NCCF'!M839,'6.Other(Incld) NCCF'!M839)</f>
        <v>0</v>
      </c>
      <c r="N839" s="152">
        <f>SUM('2.CAD NCCF'!N839,'3.USD NCCF'!N839,'4.EUR NCCF'!N839,'5.GBP NCCF'!N839,'6.Other(Incld) NCCF'!N839)</f>
        <v>0</v>
      </c>
      <c r="O839" s="152">
        <f>SUM('2.CAD NCCF'!O839,'3.USD NCCF'!O839,'4.EUR NCCF'!O839,'5.GBP NCCF'!O839,'6.Other(Incld) NCCF'!O839)</f>
        <v>0</v>
      </c>
      <c r="P839" s="152">
        <f>SUM('2.CAD NCCF'!P839,'3.USD NCCF'!P839,'4.EUR NCCF'!P839,'5.GBP NCCF'!P839,'6.Other(Incld) NCCF'!P839)</f>
        <v>0</v>
      </c>
      <c r="Q839" s="152">
        <f>SUM('2.CAD NCCF'!Q839,'3.USD NCCF'!Q839,'4.EUR NCCF'!Q839,'5.GBP NCCF'!Q839,'6.Other(Incld) NCCF'!Q839)</f>
        <v>0</v>
      </c>
      <c r="R839" s="152">
        <f>SUM('2.CAD NCCF'!R839,'3.USD NCCF'!R839,'4.EUR NCCF'!R839,'5.GBP NCCF'!R839,'6.Other(Incld) NCCF'!R839)</f>
        <v>0</v>
      </c>
      <c r="S839" s="152">
        <f>SUM('2.CAD NCCF'!S839,'3.USD NCCF'!S839,'4.EUR NCCF'!S839,'5.GBP NCCF'!S839,'6.Other(Incld) NCCF'!S839)</f>
        <v>0</v>
      </c>
      <c r="T839" s="152">
        <f>SUM('2.CAD NCCF'!T839,'3.USD NCCF'!T839,'4.EUR NCCF'!T839,'5.GBP NCCF'!T839,'6.Other(Incld) NCCF'!T839)</f>
        <v>0</v>
      </c>
      <c r="U839" s="152">
        <f>SUM('2.CAD NCCF'!U839,'3.USD NCCF'!U839,'4.EUR NCCF'!U839,'5.GBP NCCF'!U839,'6.Other(Incld) NCCF'!U839)</f>
        <v>0</v>
      </c>
      <c r="V839" s="165">
        <f>SUM('2.CAD NCCF'!V839,'3.USD NCCF'!V839,'4.EUR NCCF'!V839,'5.GBP NCCF'!V839,'6.Other(Incld) NCCF'!V839)</f>
        <v>0</v>
      </c>
      <c r="W839" s="68"/>
      <c r="X839" s="71"/>
      <c r="Y839" s="326"/>
    </row>
    <row r="840" spans="1:25" s="124" customFormat="1" ht="12.75" customHeight="1" outlineLevel="1" x14ac:dyDescent="0.25">
      <c r="A840" s="71"/>
      <c r="B840" s="30"/>
      <c r="C840" s="24"/>
      <c r="D840" s="23"/>
      <c r="E840" s="63"/>
      <c r="F840" s="386" t="s">
        <v>380</v>
      </c>
      <c r="G840" s="68"/>
      <c r="H840" s="208">
        <f>SUM('2.CAD NCCF'!H840,'3.USD NCCF'!H840,'4.EUR NCCF'!H840,'5.GBP NCCF'!H840,'6.Other(Incld) NCCF'!H840)</f>
        <v>0</v>
      </c>
      <c r="I840" s="149">
        <f>SUM('2.CAD NCCF'!I840,'3.USD NCCF'!I840,'4.EUR NCCF'!I840,'5.GBP NCCF'!I840,'6.Other(Incld) NCCF'!I840)</f>
        <v>0</v>
      </c>
      <c r="J840" s="149">
        <f>SUM('2.CAD NCCF'!J840,'3.USD NCCF'!J840,'4.EUR NCCF'!J840,'5.GBP NCCF'!J840,'6.Other(Incld) NCCF'!J840)</f>
        <v>0</v>
      </c>
      <c r="K840" s="150">
        <f>SUM('2.CAD NCCF'!K840,'3.USD NCCF'!K840,'4.EUR NCCF'!K840,'5.GBP NCCF'!K840,'6.Other(Incld) NCCF'!K840)</f>
        <v>0</v>
      </c>
      <c r="L840" s="151">
        <f>SUM('2.CAD NCCF'!L840,'3.USD NCCF'!L840,'4.EUR NCCF'!L840,'5.GBP NCCF'!L840,'6.Other(Incld) NCCF'!L840)</f>
        <v>0</v>
      </c>
      <c r="M840" s="162">
        <f>SUM('2.CAD NCCF'!M840,'3.USD NCCF'!M840,'4.EUR NCCF'!M840,'5.GBP NCCF'!M840,'6.Other(Incld) NCCF'!M840)</f>
        <v>0</v>
      </c>
      <c r="N840" s="152">
        <f>SUM('2.CAD NCCF'!N840,'3.USD NCCF'!N840,'4.EUR NCCF'!N840,'5.GBP NCCF'!N840,'6.Other(Incld) NCCF'!N840)</f>
        <v>0</v>
      </c>
      <c r="O840" s="152">
        <f>SUM('2.CAD NCCF'!O840,'3.USD NCCF'!O840,'4.EUR NCCF'!O840,'5.GBP NCCF'!O840,'6.Other(Incld) NCCF'!O840)</f>
        <v>0</v>
      </c>
      <c r="P840" s="152">
        <f>SUM('2.CAD NCCF'!P840,'3.USD NCCF'!P840,'4.EUR NCCF'!P840,'5.GBP NCCF'!P840,'6.Other(Incld) NCCF'!P840)</f>
        <v>0</v>
      </c>
      <c r="Q840" s="152">
        <f>SUM('2.CAD NCCF'!Q840,'3.USD NCCF'!Q840,'4.EUR NCCF'!Q840,'5.GBP NCCF'!Q840,'6.Other(Incld) NCCF'!Q840)</f>
        <v>0</v>
      </c>
      <c r="R840" s="152">
        <f>SUM('2.CAD NCCF'!R840,'3.USD NCCF'!R840,'4.EUR NCCF'!R840,'5.GBP NCCF'!R840,'6.Other(Incld) NCCF'!R840)</f>
        <v>0</v>
      </c>
      <c r="S840" s="152">
        <f>SUM('2.CAD NCCF'!S840,'3.USD NCCF'!S840,'4.EUR NCCF'!S840,'5.GBP NCCF'!S840,'6.Other(Incld) NCCF'!S840)</f>
        <v>0</v>
      </c>
      <c r="T840" s="152">
        <f>SUM('2.CAD NCCF'!T840,'3.USD NCCF'!T840,'4.EUR NCCF'!T840,'5.GBP NCCF'!T840,'6.Other(Incld) NCCF'!T840)</f>
        <v>0</v>
      </c>
      <c r="U840" s="152">
        <f>SUM('2.CAD NCCF'!U840,'3.USD NCCF'!U840,'4.EUR NCCF'!U840,'5.GBP NCCF'!U840,'6.Other(Incld) NCCF'!U840)</f>
        <v>0</v>
      </c>
      <c r="V840" s="165">
        <f>SUM('2.CAD NCCF'!V840,'3.USD NCCF'!V840,'4.EUR NCCF'!V840,'5.GBP NCCF'!V840,'6.Other(Incld) NCCF'!V840)</f>
        <v>0</v>
      </c>
      <c r="W840" s="68"/>
      <c r="X840" s="71"/>
      <c r="Y840" s="326"/>
    </row>
    <row r="841" spans="1:25" s="124" customFormat="1" ht="12.75" customHeight="1" x14ac:dyDescent="0.25">
      <c r="A841" s="71"/>
      <c r="B841" s="30"/>
      <c r="C841" s="24"/>
      <c r="D841" s="23" t="s">
        <v>381</v>
      </c>
      <c r="E841" s="23"/>
      <c r="F841" s="529"/>
      <c r="G841" s="68"/>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8"/>
      <c r="X841" s="71"/>
      <c r="Y841" s="325"/>
    </row>
    <row r="842" spans="1:25" s="124" customFormat="1" ht="12.75" customHeight="1" outlineLevel="1" x14ac:dyDescent="0.25">
      <c r="A842" s="71"/>
      <c r="B842" s="30"/>
      <c r="C842" s="24"/>
      <c r="D842" s="23"/>
      <c r="E842" s="63"/>
      <c r="F842" s="386" t="s">
        <v>382</v>
      </c>
      <c r="G842" s="68"/>
      <c r="H842" s="208">
        <f>SUM('2.CAD NCCF'!H842,'3.USD NCCF'!H842,'4.EUR NCCF'!H842,'5.GBP NCCF'!H842,'6.Other(Incld) NCCF'!H842)</f>
        <v>0</v>
      </c>
      <c r="I842" s="149">
        <f>SUM('2.CAD NCCF'!I842,'3.USD NCCF'!I842,'4.EUR NCCF'!I842,'5.GBP NCCF'!I842,'6.Other(Incld) NCCF'!I842)</f>
        <v>0</v>
      </c>
      <c r="J842" s="149">
        <f>SUM('2.CAD NCCF'!J842,'3.USD NCCF'!J842,'4.EUR NCCF'!J842,'5.GBP NCCF'!J842,'6.Other(Incld) NCCF'!J842)</f>
        <v>0</v>
      </c>
      <c r="K842" s="150">
        <f>SUM('2.CAD NCCF'!K842,'3.USD NCCF'!K842,'4.EUR NCCF'!K842,'5.GBP NCCF'!K842,'6.Other(Incld) NCCF'!K842)</f>
        <v>0</v>
      </c>
      <c r="L842" s="151">
        <f>SUM('2.CAD NCCF'!L842,'3.USD NCCF'!L842,'4.EUR NCCF'!L842,'5.GBP NCCF'!L842,'6.Other(Incld) NCCF'!L842)</f>
        <v>0</v>
      </c>
      <c r="M842" s="162">
        <f>SUM('2.CAD NCCF'!M842,'3.USD NCCF'!M842,'4.EUR NCCF'!M842,'5.GBP NCCF'!M842,'6.Other(Incld) NCCF'!M842)</f>
        <v>0</v>
      </c>
      <c r="N842" s="152">
        <f>SUM('2.CAD NCCF'!N842,'3.USD NCCF'!N842,'4.EUR NCCF'!N842,'5.GBP NCCF'!N842,'6.Other(Incld) NCCF'!N842)</f>
        <v>0</v>
      </c>
      <c r="O842" s="152">
        <f>SUM('2.CAD NCCF'!O842,'3.USD NCCF'!O842,'4.EUR NCCF'!O842,'5.GBP NCCF'!O842,'6.Other(Incld) NCCF'!O842)</f>
        <v>0</v>
      </c>
      <c r="P842" s="152">
        <f>SUM('2.CAD NCCF'!P842,'3.USD NCCF'!P842,'4.EUR NCCF'!P842,'5.GBP NCCF'!P842,'6.Other(Incld) NCCF'!P842)</f>
        <v>0</v>
      </c>
      <c r="Q842" s="152">
        <f>SUM('2.CAD NCCF'!Q842,'3.USD NCCF'!Q842,'4.EUR NCCF'!Q842,'5.GBP NCCF'!Q842,'6.Other(Incld) NCCF'!Q842)</f>
        <v>0</v>
      </c>
      <c r="R842" s="152">
        <f>SUM('2.CAD NCCF'!R842,'3.USD NCCF'!R842,'4.EUR NCCF'!R842,'5.GBP NCCF'!R842,'6.Other(Incld) NCCF'!R842)</f>
        <v>0</v>
      </c>
      <c r="S842" s="152">
        <f>SUM('2.CAD NCCF'!S842,'3.USD NCCF'!S842,'4.EUR NCCF'!S842,'5.GBP NCCF'!S842,'6.Other(Incld) NCCF'!S842)</f>
        <v>0</v>
      </c>
      <c r="T842" s="152">
        <f>SUM('2.CAD NCCF'!T842,'3.USD NCCF'!T842,'4.EUR NCCF'!T842,'5.GBP NCCF'!T842,'6.Other(Incld) NCCF'!T842)</f>
        <v>0</v>
      </c>
      <c r="U842" s="152">
        <f>SUM('2.CAD NCCF'!U842,'3.USD NCCF'!U842,'4.EUR NCCF'!U842,'5.GBP NCCF'!U842,'6.Other(Incld) NCCF'!U842)</f>
        <v>0</v>
      </c>
      <c r="V842" s="165">
        <f>SUM('2.CAD NCCF'!V842,'3.USD NCCF'!V842,'4.EUR NCCF'!V842,'5.GBP NCCF'!V842,'6.Other(Incld) NCCF'!V842)</f>
        <v>0</v>
      </c>
      <c r="W842" s="68"/>
      <c r="X842" s="71"/>
      <c r="Y842" s="326"/>
    </row>
    <row r="843" spans="1:25" s="124" customFormat="1" ht="12.75" customHeight="1" outlineLevel="1" x14ac:dyDescent="0.25">
      <c r="A843" s="71"/>
      <c r="B843" s="542"/>
      <c r="C843" s="24"/>
      <c r="D843" s="23"/>
      <c r="E843" s="63"/>
      <c r="F843" s="386" t="s">
        <v>383</v>
      </c>
      <c r="G843" s="68"/>
      <c r="H843" s="208">
        <f>SUM('2.CAD NCCF'!H843,'3.USD NCCF'!H843,'4.EUR NCCF'!H843,'5.GBP NCCF'!H843,'6.Other(Incld) NCCF'!H843)</f>
        <v>0</v>
      </c>
      <c r="I843" s="149">
        <f>SUM('2.CAD NCCF'!I843,'3.USD NCCF'!I843,'4.EUR NCCF'!I843,'5.GBP NCCF'!I843,'6.Other(Incld) NCCF'!I843)</f>
        <v>0</v>
      </c>
      <c r="J843" s="149">
        <f>SUM('2.CAD NCCF'!J843,'3.USD NCCF'!J843,'4.EUR NCCF'!J843,'5.GBP NCCF'!J843,'6.Other(Incld) NCCF'!J843)</f>
        <v>0</v>
      </c>
      <c r="K843" s="150">
        <f>SUM('2.CAD NCCF'!K843,'3.USD NCCF'!K843,'4.EUR NCCF'!K843,'5.GBP NCCF'!K843,'6.Other(Incld) NCCF'!K843)</f>
        <v>0</v>
      </c>
      <c r="L843" s="151">
        <f>SUM('2.CAD NCCF'!L843,'3.USD NCCF'!L843,'4.EUR NCCF'!L843,'5.GBP NCCF'!L843,'6.Other(Incld) NCCF'!L843)</f>
        <v>0</v>
      </c>
      <c r="M843" s="162">
        <f>SUM('2.CAD NCCF'!M843,'3.USD NCCF'!M843,'4.EUR NCCF'!M843,'5.GBP NCCF'!M843,'6.Other(Incld) NCCF'!M843)</f>
        <v>0</v>
      </c>
      <c r="N843" s="152">
        <f>SUM('2.CAD NCCF'!N843,'3.USD NCCF'!N843,'4.EUR NCCF'!N843,'5.GBP NCCF'!N843,'6.Other(Incld) NCCF'!N843)</f>
        <v>0</v>
      </c>
      <c r="O843" s="152">
        <f>SUM('2.CAD NCCF'!O843,'3.USD NCCF'!O843,'4.EUR NCCF'!O843,'5.GBP NCCF'!O843,'6.Other(Incld) NCCF'!O843)</f>
        <v>0</v>
      </c>
      <c r="P843" s="152">
        <f>SUM('2.CAD NCCF'!P843,'3.USD NCCF'!P843,'4.EUR NCCF'!P843,'5.GBP NCCF'!P843,'6.Other(Incld) NCCF'!P843)</f>
        <v>0</v>
      </c>
      <c r="Q843" s="152">
        <f>SUM('2.CAD NCCF'!Q843,'3.USD NCCF'!Q843,'4.EUR NCCF'!Q843,'5.GBP NCCF'!Q843,'6.Other(Incld) NCCF'!Q843)</f>
        <v>0</v>
      </c>
      <c r="R843" s="152">
        <f>SUM('2.CAD NCCF'!R843,'3.USD NCCF'!R843,'4.EUR NCCF'!R843,'5.GBP NCCF'!R843,'6.Other(Incld) NCCF'!R843)</f>
        <v>0</v>
      </c>
      <c r="S843" s="152">
        <f>SUM('2.CAD NCCF'!S843,'3.USD NCCF'!S843,'4.EUR NCCF'!S843,'5.GBP NCCF'!S843,'6.Other(Incld) NCCF'!S843)</f>
        <v>0</v>
      </c>
      <c r="T843" s="152">
        <f>SUM('2.CAD NCCF'!T843,'3.USD NCCF'!T843,'4.EUR NCCF'!T843,'5.GBP NCCF'!T843,'6.Other(Incld) NCCF'!T843)</f>
        <v>0</v>
      </c>
      <c r="U843" s="152">
        <f>SUM('2.CAD NCCF'!U843,'3.USD NCCF'!U843,'4.EUR NCCF'!U843,'5.GBP NCCF'!U843,'6.Other(Incld) NCCF'!U843)</f>
        <v>0</v>
      </c>
      <c r="V843" s="165">
        <f>SUM('2.CAD NCCF'!V843,'3.USD NCCF'!V843,'4.EUR NCCF'!V843,'5.GBP NCCF'!V843,'6.Other(Incld) NCCF'!V843)</f>
        <v>0</v>
      </c>
      <c r="W843" s="68"/>
      <c r="X843" s="71"/>
      <c r="Y843" s="326"/>
    </row>
    <row r="844" spans="1:25" s="124" customFormat="1" ht="12.75" customHeight="1" outlineLevel="1" x14ac:dyDescent="0.25">
      <c r="A844" s="71"/>
      <c r="B844" s="542"/>
      <c r="C844" s="24"/>
      <c r="D844" s="23"/>
      <c r="E844" s="63"/>
      <c r="F844" s="386" t="s">
        <v>384</v>
      </c>
      <c r="G844" s="68"/>
      <c r="H844" s="65"/>
      <c r="I844" s="65"/>
      <c r="J844" s="65"/>
      <c r="K844" s="66"/>
      <c r="L844" s="34"/>
      <c r="M844" s="34"/>
      <c r="N844" s="34"/>
      <c r="O844" s="34"/>
      <c r="P844" s="34"/>
      <c r="Q844" s="34"/>
      <c r="R844" s="34"/>
      <c r="S844" s="34"/>
      <c r="T844" s="34"/>
      <c r="U844" s="34"/>
      <c r="V844" s="547"/>
      <c r="W844" s="68"/>
      <c r="X844" s="71"/>
      <c r="Y844" s="326"/>
    </row>
    <row r="845" spans="1:25" s="124" customFormat="1" ht="12.75" customHeight="1" outlineLevel="1" x14ac:dyDescent="0.25">
      <c r="A845" s="71"/>
      <c r="B845" s="542"/>
      <c r="C845" s="24"/>
      <c r="D845" s="23"/>
      <c r="E845" s="63"/>
      <c r="F845" s="386" t="s">
        <v>385</v>
      </c>
      <c r="G845" s="68"/>
      <c r="H845" s="548"/>
      <c r="I845" s="549"/>
      <c r="J845" s="549"/>
      <c r="K845" s="549"/>
      <c r="L845" s="550"/>
      <c r="M845" s="549"/>
      <c r="N845" s="549"/>
      <c r="O845" s="549"/>
      <c r="P845" s="549"/>
      <c r="Q845" s="549"/>
      <c r="R845" s="549"/>
      <c r="S845" s="549"/>
      <c r="T845" s="549"/>
      <c r="U845" s="549"/>
      <c r="V845" s="549"/>
      <c r="W845" s="68"/>
      <c r="X845" s="71"/>
      <c r="Y845" s="326"/>
    </row>
    <row r="846" spans="1:25" s="124" customFormat="1" ht="12.75" customHeight="1" outlineLevel="1" x14ac:dyDescent="0.25">
      <c r="A846" s="71"/>
      <c r="B846" s="542"/>
      <c r="C846" s="24"/>
      <c r="D846" s="23"/>
      <c r="E846" s="63"/>
      <c r="F846" s="386" t="s">
        <v>386</v>
      </c>
      <c r="G846" s="68"/>
      <c r="H846" s="208">
        <f>SUM('2.CAD NCCF'!H846,'3.USD NCCF'!H846,'4.EUR NCCF'!H846,'5.GBP NCCF'!H846,'6.Other(Incld) NCCF'!H846)</f>
        <v>0</v>
      </c>
      <c r="I846" s="149">
        <f>SUM('2.CAD NCCF'!I846,'3.USD NCCF'!I846,'4.EUR NCCF'!I846,'5.GBP NCCF'!I846,'6.Other(Incld) NCCF'!I846)</f>
        <v>0</v>
      </c>
      <c r="J846" s="149">
        <f>SUM('2.CAD NCCF'!J846,'3.USD NCCF'!J846,'4.EUR NCCF'!J846,'5.GBP NCCF'!J846,'6.Other(Incld) NCCF'!J846)</f>
        <v>0</v>
      </c>
      <c r="K846" s="150">
        <f>SUM('2.CAD NCCF'!K846,'3.USD NCCF'!K846,'4.EUR NCCF'!K846,'5.GBP NCCF'!K846,'6.Other(Incld) NCCF'!K846)</f>
        <v>0</v>
      </c>
      <c r="L846" s="151">
        <f>SUM('2.CAD NCCF'!L846,'3.USD NCCF'!L846,'4.EUR NCCF'!L846,'5.GBP NCCF'!L846,'6.Other(Incld) NCCF'!L846)</f>
        <v>0</v>
      </c>
      <c r="M846" s="162">
        <f>SUM('2.CAD NCCF'!M846,'3.USD NCCF'!M846,'4.EUR NCCF'!M846,'5.GBP NCCF'!M846,'6.Other(Incld) NCCF'!M846)</f>
        <v>0</v>
      </c>
      <c r="N846" s="152">
        <f>SUM('2.CAD NCCF'!N846,'3.USD NCCF'!N846,'4.EUR NCCF'!N846,'5.GBP NCCF'!N846,'6.Other(Incld) NCCF'!N846)</f>
        <v>0</v>
      </c>
      <c r="O846" s="152">
        <f>SUM('2.CAD NCCF'!O846,'3.USD NCCF'!O846,'4.EUR NCCF'!O846,'5.GBP NCCF'!O846,'6.Other(Incld) NCCF'!O846)</f>
        <v>0</v>
      </c>
      <c r="P846" s="152">
        <f>SUM('2.CAD NCCF'!P846,'3.USD NCCF'!P846,'4.EUR NCCF'!P846,'5.GBP NCCF'!P846,'6.Other(Incld) NCCF'!P846)</f>
        <v>0</v>
      </c>
      <c r="Q846" s="152">
        <f>SUM('2.CAD NCCF'!Q846,'3.USD NCCF'!Q846,'4.EUR NCCF'!Q846,'5.GBP NCCF'!Q846,'6.Other(Incld) NCCF'!Q846)</f>
        <v>0</v>
      </c>
      <c r="R846" s="152">
        <f>SUM('2.CAD NCCF'!R846,'3.USD NCCF'!R846,'4.EUR NCCF'!R846,'5.GBP NCCF'!R846,'6.Other(Incld) NCCF'!R846)</f>
        <v>0</v>
      </c>
      <c r="S846" s="152">
        <f>SUM('2.CAD NCCF'!S846,'3.USD NCCF'!S846,'4.EUR NCCF'!S846,'5.GBP NCCF'!S846,'6.Other(Incld) NCCF'!S846)</f>
        <v>0</v>
      </c>
      <c r="T846" s="152">
        <f>SUM('2.CAD NCCF'!T846,'3.USD NCCF'!T846,'4.EUR NCCF'!T846,'5.GBP NCCF'!T846,'6.Other(Incld) NCCF'!T846)</f>
        <v>0</v>
      </c>
      <c r="U846" s="152">
        <f>SUM('2.CAD NCCF'!U846,'3.USD NCCF'!U846,'4.EUR NCCF'!U846,'5.GBP NCCF'!U846,'6.Other(Incld) NCCF'!U846)</f>
        <v>0</v>
      </c>
      <c r="V846" s="165">
        <f>SUM('2.CAD NCCF'!V846,'3.USD NCCF'!V846,'4.EUR NCCF'!V846,'5.GBP NCCF'!V846,'6.Other(Incld) NCCF'!V846)</f>
        <v>0</v>
      </c>
      <c r="W846" s="68"/>
      <c r="X846" s="71"/>
      <c r="Y846" s="326"/>
    </row>
    <row r="847" spans="1:25" outlineLevel="1" x14ac:dyDescent="0.25">
      <c r="B847" s="25"/>
      <c r="C847" s="24"/>
      <c r="D847" s="23"/>
      <c r="E847" s="63"/>
      <c r="F847" s="24"/>
      <c r="G847" s="68"/>
      <c r="H847" s="69"/>
      <c r="I847" s="65"/>
      <c r="J847" s="65"/>
      <c r="K847" s="66"/>
      <c r="L847" s="34"/>
      <c r="M847" s="34"/>
      <c r="N847" s="34"/>
      <c r="O847" s="34"/>
      <c r="P847" s="34"/>
      <c r="Q847" s="34"/>
      <c r="R847" s="34"/>
      <c r="S847" s="34"/>
      <c r="T847" s="34"/>
      <c r="U847" s="34"/>
      <c r="V847" s="34"/>
      <c r="W847" s="68"/>
      <c r="Y847" s="325"/>
    </row>
    <row r="848" spans="1:25" outlineLevel="1" x14ac:dyDescent="0.25">
      <c r="B848" s="25"/>
      <c r="C848" s="23" t="s">
        <v>387</v>
      </c>
      <c r="D848" s="23"/>
      <c r="E848" s="63"/>
      <c r="F848" s="24"/>
      <c r="G848" s="68"/>
      <c r="H848" s="69">
        <f t="shared" ref="H848:V848" si="189">SUBTOTAL(9,H849:H851)</f>
        <v>0</v>
      </c>
      <c r="I848" s="65">
        <f t="shared" si="189"/>
        <v>0</v>
      </c>
      <c r="J848" s="65">
        <f t="shared" si="189"/>
        <v>0</v>
      </c>
      <c r="K848" s="66">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8"/>
      <c r="Y848" s="325"/>
    </row>
    <row r="849" spans="1:25" outlineLevel="1" x14ac:dyDescent="0.25">
      <c r="B849" s="25"/>
      <c r="C849" s="24"/>
      <c r="D849" s="23"/>
      <c r="E849" s="63"/>
      <c r="F849" s="386" t="s">
        <v>182</v>
      </c>
      <c r="G849" s="160">
        <f>SUM('2.CAD NCCF'!G849,'3.USD NCCF'!G849,'4.EUR NCCF'!G849,'5.GBP NCCF'!G849,'6.Other(Incld) NCCF'!G849)</f>
        <v>0</v>
      </c>
      <c r="H849" s="208">
        <f>SUM('2.CAD NCCF'!H849,'3.USD NCCF'!H849,'4.EUR NCCF'!H849,'5.GBP NCCF'!H849,'6.Other(Incld) NCCF'!H849)</f>
        <v>0</v>
      </c>
      <c r="I849" s="149">
        <f>SUM('2.CAD NCCF'!I849,'3.USD NCCF'!I849,'4.EUR NCCF'!I849,'5.GBP NCCF'!I849,'6.Other(Incld) NCCF'!I849)</f>
        <v>0</v>
      </c>
      <c r="J849" s="149">
        <f>SUM('2.CAD NCCF'!J849,'3.USD NCCF'!J849,'4.EUR NCCF'!J849,'5.GBP NCCF'!J849,'6.Other(Incld) NCCF'!J849)</f>
        <v>0</v>
      </c>
      <c r="K849" s="167">
        <f>SUM('2.CAD NCCF'!K849,'3.USD NCCF'!K849,'4.EUR NCCF'!K849,'5.GBP NCCF'!K849,'6.Other(Incld) NCCF'!K849)</f>
        <v>0</v>
      </c>
      <c r="L849" s="148">
        <f>SUM('2.CAD NCCF'!L849,'3.USD NCCF'!L849,'4.EUR NCCF'!L849,'5.GBP NCCF'!L849,'6.Other(Incld) NCCF'!L849)</f>
        <v>0</v>
      </c>
      <c r="M849" s="162">
        <f>SUM('2.CAD NCCF'!M849,'3.USD NCCF'!M849,'4.EUR NCCF'!M849,'5.GBP NCCF'!M849,'6.Other(Incld) NCCF'!M849)</f>
        <v>0</v>
      </c>
      <c r="N849" s="152">
        <f>SUM('2.CAD NCCF'!N849,'3.USD NCCF'!N849,'4.EUR NCCF'!N849,'5.GBP NCCF'!N849,'6.Other(Incld) NCCF'!N849)</f>
        <v>0</v>
      </c>
      <c r="O849" s="152">
        <f>SUM('2.CAD NCCF'!O849,'3.USD NCCF'!O849,'4.EUR NCCF'!O849,'5.GBP NCCF'!O849,'6.Other(Incld) NCCF'!O849)</f>
        <v>0</v>
      </c>
      <c r="P849" s="152">
        <f>SUM('2.CAD NCCF'!P849,'3.USD NCCF'!P849,'4.EUR NCCF'!P849,'5.GBP NCCF'!P849,'6.Other(Incld) NCCF'!P849)</f>
        <v>0</v>
      </c>
      <c r="Q849" s="152">
        <f>SUM('2.CAD NCCF'!Q849,'3.USD NCCF'!Q849,'4.EUR NCCF'!Q849,'5.GBP NCCF'!Q849,'6.Other(Incld) NCCF'!Q849)</f>
        <v>0</v>
      </c>
      <c r="R849" s="152">
        <f>SUM('2.CAD NCCF'!R849,'3.USD NCCF'!R849,'4.EUR NCCF'!R849,'5.GBP NCCF'!R849,'6.Other(Incld) NCCF'!R849)</f>
        <v>0</v>
      </c>
      <c r="S849" s="152">
        <f>SUM('2.CAD NCCF'!S849,'3.USD NCCF'!S849,'4.EUR NCCF'!S849,'5.GBP NCCF'!S849,'6.Other(Incld) NCCF'!S849)</f>
        <v>0</v>
      </c>
      <c r="T849" s="152">
        <f>SUM('2.CAD NCCF'!T849,'3.USD NCCF'!T849,'4.EUR NCCF'!T849,'5.GBP NCCF'!T849,'6.Other(Incld) NCCF'!T849)</f>
        <v>0</v>
      </c>
      <c r="U849" s="152">
        <f>SUM('2.CAD NCCF'!U849,'3.USD NCCF'!U849,'4.EUR NCCF'!U849,'5.GBP NCCF'!U849,'6.Other(Incld) NCCF'!U849)</f>
        <v>0</v>
      </c>
      <c r="V849" s="165">
        <f>SUM('2.CAD NCCF'!V849,'3.USD NCCF'!V849,'4.EUR NCCF'!V849,'5.GBP NCCF'!V849,'6.Other(Incld) NCCF'!V849)</f>
        <v>0</v>
      </c>
      <c r="W849" s="121">
        <f>SUM('2.CAD NCCF'!W849,'3.USD NCCF'!W849,'4.EUR NCCF'!W849,'5.GBP NCCF'!W849,'6.Other(Incld) NCCF'!W849)</f>
        <v>0</v>
      </c>
      <c r="Y849" s="326"/>
    </row>
    <row r="850" spans="1:25" outlineLevel="1" x14ac:dyDescent="0.25">
      <c r="B850" s="25"/>
      <c r="C850" s="24"/>
      <c r="D850" s="23"/>
      <c r="E850" s="63"/>
      <c r="F850" s="386" t="s">
        <v>183</v>
      </c>
      <c r="G850" s="160">
        <f>SUM('2.CAD NCCF'!G850,'3.USD NCCF'!G850,'4.EUR NCCF'!G850,'5.GBP NCCF'!G850,'6.Other(Incld) NCCF'!G850)</f>
        <v>0</v>
      </c>
      <c r="H850" s="208">
        <f>SUM('2.CAD NCCF'!H850,'3.USD NCCF'!H850,'4.EUR NCCF'!H850,'5.GBP NCCF'!H850,'6.Other(Incld) NCCF'!H850)</f>
        <v>0</v>
      </c>
      <c r="I850" s="149">
        <f>SUM('2.CAD NCCF'!I850,'3.USD NCCF'!I850,'4.EUR NCCF'!I850,'5.GBP NCCF'!I850,'6.Other(Incld) NCCF'!I850)</f>
        <v>0</v>
      </c>
      <c r="J850" s="149">
        <f>SUM('2.CAD NCCF'!J850,'3.USD NCCF'!J850,'4.EUR NCCF'!J850,'5.GBP NCCF'!J850,'6.Other(Incld) NCCF'!J850)</f>
        <v>0</v>
      </c>
      <c r="K850" s="167">
        <f>SUM('2.CAD NCCF'!K850,'3.USD NCCF'!K850,'4.EUR NCCF'!K850,'5.GBP NCCF'!K850,'6.Other(Incld) NCCF'!K850)</f>
        <v>0</v>
      </c>
      <c r="L850" s="148">
        <f>SUM('2.CAD NCCF'!L850,'3.USD NCCF'!L850,'4.EUR NCCF'!L850,'5.GBP NCCF'!L850,'6.Other(Incld) NCCF'!L850)</f>
        <v>0</v>
      </c>
      <c r="M850" s="162">
        <f>SUM('2.CAD NCCF'!M850,'3.USD NCCF'!M850,'4.EUR NCCF'!M850,'5.GBP NCCF'!M850,'6.Other(Incld) NCCF'!M850)</f>
        <v>0</v>
      </c>
      <c r="N850" s="152">
        <f>SUM('2.CAD NCCF'!N850,'3.USD NCCF'!N850,'4.EUR NCCF'!N850,'5.GBP NCCF'!N850,'6.Other(Incld) NCCF'!N850)</f>
        <v>0</v>
      </c>
      <c r="O850" s="152">
        <f>SUM('2.CAD NCCF'!O850,'3.USD NCCF'!O850,'4.EUR NCCF'!O850,'5.GBP NCCF'!O850,'6.Other(Incld) NCCF'!O850)</f>
        <v>0</v>
      </c>
      <c r="P850" s="152">
        <f>SUM('2.CAD NCCF'!P850,'3.USD NCCF'!P850,'4.EUR NCCF'!P850,'5.GBP NCCF'!P850,'6.Other(Incld) NCCF'!P850)</f>
        <v>0</v>
      </c>
      <c r="Q850" s="152">
        <f>SUM('2.CAD NCCF'!Q850,'3.USD NCCF'!Q850,'4.EUR NCCF'!Q850,'5.GBP NCCF'!Q850,'6.Other(Incld) NCCF'!Q850)</f>
        <v>0</v>
      </c>
      <c r="R850" s="152">
        <f>SUM('2.CAD NCCF'!R850,'3.USD NCCF'!R850,'4.EUR NCCF'!R850,'5.GBP NCCF'!R850,'6.Other(Incld) NCCF'!R850)</f>
        <v>0</v>
      </c>
      <c r="S850" s="152">
        <f>SUM('2.CAD NCCF'!S850,'3.USD NCCF'!S850,'4.EUR NCCF'!S850,'5.GBP NCCF'!S850,'6.Other(Incld) NCCF'!S850)</f>
        <v>0</v>
      </c>
      <c r="T850" s="152">
        <f>SUM('2.CAD NCCF'!T850,'3.USD NCCF'!T850,'4.EUR NCCF'!T850,'5.GBP NCCF'!T850,'6.Other(Incld) NCCF'!T850)</f>
        <v>0</v>
      </c>
      <c r="U850" s="152">
        <f>SUM('2.CAD NCCF'!U850,'3.USD NCCF'!U850,'4.EUR NCCF'!U850,'5.GBP NCCF'!U850,'6.Other(Incld) NCCF'!U850)</f>
        <v>0</v>
      </c>
      <c r="V850" s="165">
        <f>SUM('2.CAD NCCF'!V850,'3.USD NCCF'!V850,'4.EUR NCCF'!V850,'5.GBP NCCF'!V850,'6.Other(Incld) NCCF'!V850)</f>
        <v>0</v>
      </c>
      <c r="W850" s="121">
        <f>SUM('2.CAD NCCF'!W850,'3.USD NCCF'!W850,'4.EUR NCCF'!W850,'5.GBP NCCF'!W850,'6.Other(Incld) NCCF'!W850)</f>
        <v>0</v>
      </c>
      <c r="Y850" s="326"/>
    </row>
    <row r="851" spans="1:25" outlineLevel="1" x14ac:dyDescent="0.25">
      <c r="B851" s="25"/>
      <c r="C851" s="24"/>
      <c r="D851" s="23"/>
      <c r="E851" s="63"/>
      <c r="F851" s="386" t="s">
        <v>184</v>
      </c>
      <c r="G851" s="160">
        <f>SUM('2.CAD NCCF'!G851,'3.USD NCCF'!G851,'4.EUR NCCF'!G851,'5.GBP NCCF'!G851,'6.Other(Incld) NCCF'!G851)</f>
        <v>0</v>
      </c>
      <c r="H851" s="208">
        <f>SUM('2.CAD NCCF'!H851,'3.USD NCCF'!H851,'4.EUR NCCF'!H851,'5.GBP NCCF'!H851,'6.Other(Incld) NCCF'!H851)</f>
        <v>0</v>
      </c>
      <c r="I851" s="149">
        <f>SUM('2.CAD NCCF'!I851,'3.USD NCCF'!I851,'4.EUR NCCF'!I851,'5.GBP NCCF'!I851,'6.Other(Incld) NCCF'!I851)</f>
        <v>0</v>
      </c>
      <c r="J851" s="149">
        <f>SUM('2.CAD NCCF'!J851,'3.USD NCCF'!J851,'4.EUR NCCF'!J851,'5.GBP NCCF'!J851,'6.Other(Incld) NCCF'!J851)</f>
        <v>0</v>
      </c>
      <c r="K851" s="167">
        <f>SUM('2.CAD NCCF'!K851,'3.USD NCCF'!K851,'4.EUR NCCF'!K851,'5.GBP NCCF'!K851,'6.Other(Incld) NCCF'!K851)</f>
        <v>0</v>
      </c>
      <c r="L851" s="148">
        <f>SUM('2.CAD NCCF'!L851,'3.USD NCCF'!L851,'4.EUR NCCF'!L851,'5.GBP NCCF'!L851,'6.Other(Incld) NCCF'!L851)</f>
        <v>0</v>
      </c>
      <c r="M851" s="162">
        <f>SUM('2.CAD NCCF'!M851,'3.USD NCCF'!M851,'4.EUR NCCF'!M851,'5.GBP NCCF'!M851,'6.Other(Incld) NCCF'!M851)</f>
        <v>0</v>
      </c>
      <c r="N851" s="152">
        <f>SUM('2.CAD NCCF'!N851,'3.USD NCCF'!N851,'4.EUR NCCF'!N851,'5.GBP NCCF'!N851,'6.Other(Incld) NCCF'!N851)</f>
        <v>0</v>
      </c>
      <c r="O851" s="152">
        <f>SUM('2.CAD NCCF'!O851,'3.USD NCCF'!O851,'4.EUR NCCF'!O851,'5.GBP NCCF'!O851,'6.Other(Incld) NCCF'!O851)</f>
        <v>0</v>
      </c>
      <c r="P851" s="152">
        <f>SUM('2.CAD NCCF'!P851,'3.USD NCCF'!P851,'4.EUR NCCF'!P851,'5.GBP NCCF'!P851,'6.Other(Incld) NCCF'!P851)</f>
        <v>0</v>
      </c>
      <c r="Q851" s="152">
        <f>SUM('2.CAD NCCF'!Q851,'3.USD NCCF'!Q851,'4.EUR NCCF'!Q851,'5.GBP NCCF'!Q851,'6.Other(Incld) NCCF'!Q851)</f>
        <v>0</v>
      </c>
      <c r="R851" s="152">
        <f>SUM('2.CAD NCCF'!R851,'3.USD NCCF'!R851,'4.EUR NCCF'!R851,'5.GBP NCCF'!R851,'6.Other(Incld) NCCF'!R851)</f>
        <v>0</v>
      </c>
      <c r="S851" s="152">
        <f>SUM('2.CAD NCCF'!S851,'3.USD NCCF'!S851,'4.EUR NCCF'!S851,'5.GBP NCCF'!S851,'6.Other(Incld) NCCF'!S851)</f>
        <v>0</v>
      </c>
      <c r="T851" s="152">
        <f>SUM('2.CAD NCCF'!T851,'3.USD NCCF'!T851,'4.EUR NCCF'!T851,'5.GBP NCCF'!T851,'6.Other(Incld) NCCF'!T851)</f>
        <v>0</v>
      </c>
      <c r="U851" s="152">
        <f>SUM('2.CAD NCCF'!U851,'3.USD NCCF'!U851,'4.EUR NCCF'!U851,'5.GBP NCCF'!U851,'6.Other(Incld) NCCF'!U851)</f>
        <v>0</v>
      </c>
      <c r="V851" s="165">
        <f>SUM('2.CAD NCCF'!V851,'3.USD NCCF'!V851,'4.EUR NCCF'!V851,'5.GBP NCCF'!V851,'6.Other(Incld) NCCF'!V851)</f>
        <v>0</v>
      </c>
      <c r="W851" s="121">
        <f>SUM('2.CAD NCCF'!W851,'3.USD NCCF'!W851,'4.EUR NCCF'!W851,'5.GBP NCCF'!W851,'6.Other(Incld) NCCF'!W851)</f>
        <v>0</v>
      </c>
      <c r="Y851" s="326"/>
    </row>
    <row r="852" spans="1:25" outlineLevel="1" x14ac:dyDescent="0.25">
      <c r="B852" s="25"/>
      <c r="C852" s="24"/>
      <c r="D852" s="23"/>
      <c r="E852" s="63"/>
      <c r="F852" s="528"/>
      <c r="G852" s="68"/>
      <c r="H852" s="69"/>
      <c r="I852" s="65"/>
      <c r="J852" s="65"/>
      <c r="K852" s="65"/>
      <c r="L852" s="391"/>
      <c r="M852" s="34"/>
      <c r="N852" s="34"/>
      <c r="O852" s="34"/>
      <c r="P852" s="34"/>
      <c r="Q852" s="34"/>
      <c r="R852" s="34"/>
      <c r="S852" s="34"/>
      <c r="T852" s="34"/>
      <c r="U852" s="34"/>
      <c r="V852" s="34"/>
      <c r="W852" s="68"/>
      <c r="Y852" s="325"/>
    </row>
    <row r="853" spans="1:25" ht="13.8" outlineLevel="1" x14ac:dyDescent="0.25">
      <c r="B853" s="542"/>
      <c r="C853" s="530" t="s">
        <v>388</v>
      </c>
      <c r="D853" s="23"/>
      <c r="E853" s="63"/>
      <c r="F853" s="24"/>
      <c r="G853" s="636">
        <f>SUBTOTAL(9,G854:G855)</f>
        <v>0</v>
      </c>
      <c r="H853" s="34">
        <f>SUBTOTAL(9,H854:H855)</f>
        <v>0</v>
      </c>
      <c r="I853" s="34">
        <f t="shared" ref="I853:V853" si="190">SUBTOTAL(9,I854:I855)</f>
        <v>0</v>
      </c>
      <c r="J853" s="34">
        <f t="shared" si="190"/>
        <v>0</v>
      </c>
      <c r="K853" s="37">
        <f t="shared" si="190"/>
        <v>0</v>
      </c>
      <c r="L853" s="51">
        <f t="shared" si="190"/>
        <v>0</v>
      </c>
      <c r="M853" s="36">
        <f t="shared" si="190"/>
        <v>0</v>
      </c>
      <c r="N853" s="34">
        <f t="shared" si="190"/>
        <v>0</v>
      </c>
      <c r="O853" s="34">
        <f t="shared" si="190"/>
        <v>0</v>
      </c>
      <c r="P853" s="34">
        <f t="shared" si="190"/>
        <v>0</v>
      </c>
      <c r="Q853" s="34">
        <f t="shared" si="190"/>
        <v>0</v>
      </c>
      <c r="R853" s="34">
        <f t="shared" si="190"/>
        <v>0</v>
      </c>
      <c r="S853" s="34">
        <f t="shared" si="190"/>
        <v>0</v>
      </c>
      <c r="T853" s="34">
        <f t="shared" si="190"/>
        <v>0</v>
      </c>
      <c r="U853" s="34">
        <f t="shared" si="190"/>
        <v>0</v>
      </c>
      <c r="V853" s="34">
        <f t="shared" si="190"/>
        <v>0</v>
      </c>
      <c r="W853" s="33">
        <f t="shared" ref="W853" si="191">SUBTOTAL(9,W854:W855)</f>
        <v>0</v>
      </c>
      <c r="Y853" s="325"/>
    </row>
    <row r="854" spans="1:25" outlineLevel="1" x14ac:dyDescent="0.25">
      <c r="B854" s="542"/>
      <c r="C854" s="544"/>
      <c r="D854" s="23"/>
      <c r="E854" s="24"/>
      <c r="F854" s="386" t="s">
        <v>389</v>
      </c>
      <c r="G854" s="208">
        <f>SUM('2.CAD NCCF'!G854,'3.USD NCCF'!G854,'4.EUR NCCF'!G854,'5.GBP NCCF'!G854,'6.Other(Incld) NCCF'!G854)</f>
        <v>0</v>
      </c>
      <c r="H854" s="208">
        <f>SUM('2.CAD NCCF'!H854,'3.USD NCCF'!H854,'4.EUR NCCF'!H854,'5.GBP NCCF'!H854,'6.Other(Incld) NCCF'!H854)</f>
        <v>0</v>
      </c>
      <c r="I854" s="149">
        <f>SUM('2.CAD NCCF'!I854,'3.USD NCCF'!I854,'4.EUR NCCF'!I854,'5.GBP NCCF'!I854,'6.Other(Incld) NCCF'!I854)</f>
        <v>0</v>
      </c>
      <c r="J854" s="149">
        <f>SUM('2.CAD NCCF'!J854,'3.USD NCCF'!J854,'4.EUR NCCF'!J854,'5.GBP NCCF'!J854,'6.Other(Incld) NCCF'!J854)</f>
        <v>0</v>
      </c>
      <c r="K854" s="167">
        <f>SUM('2.CAD NCCF'!K854,'3.USD NCCF'!K854,'4.EUR NCCF'!K854,'5.GBP NCCF'!K854,'6.Other(Incld) NCCF'!K854)</f>
        <v>0</v>
      </c>
      <c r="L854" s="148">
        <f>SUM('2.CAD NCCF'!L854,'3.USD NCCF'!L854,'4.EUR NCCF'!L854,'5.GBP NCCF'!L854,'6.Other(Incld) NCCF'!L854)</f>
        <v>0</v>
      </c>
      <c r="M854" s="162">
        <f>SUM('2.CAD NCCF'!M854,'3.USD NCCF'!M854,'4.EUR NCCF'!M854,'5.GBP NCCF'!M854,'6.Other(Incld) NCCF'!M854)</f>
        <v>0</v>
      </c>
      <c r="N854" s="152">
        <f>SUM('2.CAD NCCF'!N854,'3.USD NCCF'!N854,'4.EUR NCCF'!N854,'5.GBP NCCF'!N854,'6.Other(Incld) NCCF'!N854)</f>
        <v>0</v>
      </c>
      <c r="O854" s="152">
        <f>SUM('2.CAD NCCF'!O854,'3.USD NCCF'!O854,'4.EUR NCCF'!O854,'5.GBP NCCF'!O854,'6.Other(Incld) NCCF'!O854)</f>
        <v>0</v>
      </c>
      <c r="P854" s="152">
        <f>SUM('2.CAD NCCF'!P854,'3.USD NCCF'!P854,'4.EUR NCCF'!P854,'5.GBP NCCF'!P854,'6.Other(Incld) NCCF'!P854)</f>
        <v>0</v>
      </c>
      <c r="Q854" s="152">
        <f>SUM('2.CAD NCCF'!Q854,'3.USD NCCF'!Q854,'4.EUR NCCF'!Q854,'5.GBP NCCF'!Q854,'6.Other(Incld) NCCF'!Q854)</f>
        <v>0</v>
      </c>
      <c r="R854" s="152">
        <f>SUM('2.CAD NCCF'!R854,'3.USD NCCF'!R854,'4.EUR NCCF'!R854,'5.GBP NCCF'!R854,'6.Other(Incld) NCCF'!R854)</f>
        <v>0</v>
      </c>
      <c r="S854" s="152">
        <f>SUM('2.CAD NCCF'!S854,'3.USD NCCF'!S854,'4.EUR NCCF'!S854,'5.GBP NCCF'!S854,'6.Other(Incld) NCCF'!S854)</f>
        <v>0</v>
      </c>
      <c r="T854" s="152">
        <f>SUM('2.CAD NCCF'!T854,'3.USD NCCF'!T854,'4.EUR NCCF'!T854,'5.GBP NCCF'!T854,'6.Other(Incld) NCCF'!T854)</f>
        <v>0</v>
      </c>
      <c r="U854" s="152">
        <f>SUM('2.CAD NCCF'!U854,'3.USD NCCF'!U854,'4.EUR NCCF'!U854,'5.GBP NCCF'!U854,'6.Other(Incld) NCCF'!U854)</f>
        <v>0</v>
      </c>
      <c r="V854" s="165">
        <f>SUM('2.CAD NCCF'!V854,'3.USD NCCF'!V854,'4.EUR NCCF'!V854,'5.GBP NCCF'!V854,'6.Other(Incld) NCCF'!V854)</f>
        <v>0</v>
      </c>
      <c r="W854" s="121">
        <f>SUM('2.CAD NCCF'!W854,'3.USD NCCF'!W854,'4.EUR NCCF'!W854,'5.GBP NCCF'!W854,'6.Other(Incld) NCCF'!W854)</f>
        <v>0</v>
      </c>
      <c r="Y854" s="326"/>
    </row>
    <row r="855" spans="1:25" s="124" customFormat="1" ht="12.75" customHeight="1" x14ac:dyDescent="0.25">
      <c r="A855" s="71"/>
      <c r="B855" s="542"/>
      <c r="C855" s="544"/>
      <c r="D855" s="23"/>
      <c r="E855" s="24"/>
      <c r="F855" s="386" t="s">
        <v>390</v>
      </c>
      <c r="G855" s="208">
        <f>SUM('2.CAD NCCF'!G855,'3.USD NCCF'!G855,'4.EUR NCCF'!G855,'5.GBP NCCF'!G855,'6.Other(Incld) NCCF'!G855)</f>
        <v>0</v>
      </c>
      <c r="H855" s="208">
        <f>SUM('2.CAD NCCF'!H855,'3.USD NCCF'!H855,'4.EUR NCCF'!H855,'5.GBP NCCF'!H855,'6.Other(Incld) NCCF'!H855)</f>
        <v>0</v>
      </c>
      <c r="I855" s="149">
        <f>SUM('2.CAD NCCF'!I855,'3.USD NCCF'!I855,'4.EUR NCCF'!I855,'5.GBP NCCF'!I855,'6.Other(Incld) NCCF'!I855)</f>
        <v>0</v>
      </c>
      <c r="J855" s="149">
        <f>SUM('2.CAD NCCF'!J855,'3.USD NCCF'!J855,'4.EUR NCCF'!J855,'5.GBP NCCF'!J855,'6.Other(Incld) NCCF'!J855)</f>
        <v>0</v>
      </c>
      <c r="K855" s="167">
        <f>SUM('2.CAD NCCF'!K855,'3.USD NCCF'!K855,'4.EUR NCCF'!K855,'5.GBP NCCF'!K855,'6.Other(Incld) NCCF'!K855)</f>
        <v>0</v>
      </c>
      <c r="L855" s="148">
        <f>SUM('2.CAD NCCF'!L855,'3.USD NCCF'!L855,'4.EUR NCCF'!L855,'5.GBP NCCF'!L855,'6.Other(Incld) NCCF'!L855)</f>
        <v>0</v>
      </c>
      <c r="M855" s="162">
        <f>SUM('2.CAD NCCF'!M855,'3.USD NCCF'!M855,'4.EUR NCCF'!M855,'5.GBP NCCF'!M855,'6.Other(Incld) NCCF'!M855)</f>
        <v>0</v>
      </c>
      <c r="N855" s="152">
        <f>SUM('2.CAD NCCF'!N855,'3.USD NCCF'!N855,'4.EUR NCCF'!N855,'5.GBP NCCF'!N855,'6.Other(Incld) NCCF'!N855)</f>
        <v>0</v>
      </c>
      <c r="O855" s="152">
        <f>SUM('2.CAD NCCF'!O855,'3.USD NCCF'!O855,'4.EUR NCCF'!O855,'5.GBP NCCF'!O855,'6.Other(Incld) NCCF'!O855)</f>
        <v>0</v>
      </c>
      <c r="P855" s="152">
        <f>SUM('2.CAD NCCF'!P855,'3.USD NCCF'!P855,'4.EUR NCCF'!P855,'5.GBP NCCF'!P855,'6.Other(Incld) NCCF'!P855)</f>
        <v>0</v>
      </c>
      <c r="Q855" s="152">
        <f>SUM('2.CAD NCCF'!Q855,'3.USD NCCF'!Q855,'4.EUR NCCF'!Q855,'5.GBP NCCF'!Q855,'6.Other(Incld) NCCF'!Q855)</f>
        <v>0</v>
      </c>
      <c r="R855" s="152">
        <f>SUM('2.CAD NCCF'!R855,'3.USD NCCF'!R855,'4.EUR NCCF'!R855,'5.GBP NCCF'!R855,'6.Other(Incld) NCCF'!R855)</f>
        <v>0</v>
      </c>
      <c r="S855" s="152">
        <f>SUM('2.CAD NCCF'!S855,'3.USD NCCF'!S855,'4.EUR NCCF'!S855,'5.GBP NCCF'!S855,'6.Other(Incld) NCCF'!S855)</f>
        <v>0</v>
      </c>
      <c r="T855" s="152">
        <f>SUM('2.CAD NCCF'!T855,'3.USD NCCF'!T855,'4.EUR NCCF'!T855,'5.GBP NCCF'!T855,'6.Other(Incld) NCCF'!T855)</f>
        <v>0</v>
      </c>
      <c r="U855" s="152">
        <f>SUM('2.CAD NCCF'!U855,'3.USD NCCF'!U855,'4.EUR NCCF'!U855,'5.GBP NCCF'!U855,'6.Other(Incld) NCCF'!U855)</f>
        <v>0</v>
      </c>
      <c r="V855" s="165">
        <f>SUM('2.CAD NCCF'!V855,'3.USD NCCF'!V855,'4.EUR NCCF'!V855,'5.GBP NCCF'!V855,'6.Other(Incld) NCCF'!V855)</f>
        <v>0</v>
      </c>
      <c r="W855" s="121">
        <f>SUM('2.CAD NCCF'!W855,'3.USD NCCF'!W855,'4.EUR NCCF'!W855,'5.GBP NCCF'!W855,'6.Other(Incld) NCCF'!W855)</f>
        <v>0</v>
      </c>
      <c r="X855" s="71"/>
      <c r="Y855" s="326"/>
    </row>
    <row r="856" spans="1:25" s="124" customFormat="1" ht="12.75" customHeight="1" thickBot="1" x14ac:dyDescent="0.3">
      <c r="A856" s="71"/>
      <c r="B856" s="601"/>
      <c r="C856" s="541"/>
      <c r="D856" s="535"/>
      <c r="E856" s="536"/>
      <c r="F856" s="541"/>
      <c r="G856" s="545"/>
      <c r="H856" s="383"/>
      <c r="I856" s="383"/>
      <c r="J856" s="383"/>
      <c r="K856" s="412"/>
      <c r="L856" s="382"/>
      <c r="M856" s="384"/>
      <c r="N856" s="383"/>
      <c r="O856" s="383"/>
      <c r="P856" s="383"/>
      <c r="Q856" s="383"/>
      <c r="R856" s="383"/>
      <c r="S856" s="383"/>
      <c r="T856" s="383"/>
      <c r="U856" s="383"/>
      <c r="V856" s="383"/>
      <c r="W856" s="545"/>
      <c r="X856" s="71"/>
      <c r="Y856" s="613"/>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customHeight="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c r="Y859"/>
    </row>
    <row r="860" spans="1:25" x14ac:dyDescent="0.25">
      <c r="A860" s="283"/>
      <c r="B860" s="71"/>
      <c r="C860" s="71"/>
      <c r="D860" s="71"/>
      <c r="E860" s="71"/>
      <c r="F860" s="71"/>
      <c r="G860" s="71"/>
      <c r="J860" s="71"/>
      <c r="M860" s="71"/>
      <c r="Y860"/>
    </row>
    <row r="861" spans="1:25" ht="16.2" thickBot="1" x14ac:dyDescent="0.3">
      <c r="A861" s="283"/>
      <c r="B861" s="96" t="s">
        <v>30</v>
      </c>
      <c r="F861" s="96" t="str">
        <f>F3</f>
        <v>Combined</v>
      </c>
      <c r="H861" s="15"/>
      <c r="I861" s="15"/>
      <c r="K861" s="15"/>
      <c r="L861" s="15"/>
      <c r="M861" s="141"/>
      <c r="N861" s="15"/>
      <c r="O861" s="15"/>
      <c r="P861" s="15"/>
      <c r="Q861" s="15"/>
      <c r="R861" s="15"/>
      <c r="S861" s="15"/>
      <c r="T861" s="15"/>
      <c r="U861" s="15"/>
      <c r="V861" s="15"/>
      <c r="W861" s="15"/>
      <c r="Y861"/>
    </row>
    <row r="862" spans="1:25" s="124" customFormat="1" ht="15.75" customHeight="1" x14ac:dyDescent="0.3">
      <c r="A862" s="283"/>
      <c r="B862" s="96" t="s">
        <v>32</v>
      </c>
      <c r="C862" s="1"/>
      <c r="D862" s="1"/>
      <c r="E862" s="1"/>
      <c r="F862" s="96" t="str">
        <f>F4</f>
        <v>Bank Name</v>
      </c>
      <c r="G862" s="581"/>
      <c r="H862" s="142" t="s">
        <v>34</v>
      </c>
      <c r="I862" s="579"/>
      <c r="J862" s="579"/>
      <c r="K862" s="579"/>
      <c r="L862" s="600"/>
      <c r="M862" s="579"/>
      <c r="N862" s="579"/>
      <c r="O862" s="579"/>
      <c r="P862" s="579"/>
      <c r="Q862" s="579"/>
      <c r="R862" s="579"/>
      <c r="S862" s="579"/>
      <c r="T862" s="579"/>
      <c r="U862" s="579"/>
      <c r="V862" s="580"/>
      <c r="W862" s="583"/>
      <c r="X862" s="71"/>
      <c r="Y862"/>
    </row>
    <row r="863" spans="1:25" s="124" customFormat="1" ht="16.2" thickBot="1" x14ac:dyDescent="0.3">
      <c r="A863" s="283"/>
      <c r="B863" s="96" t="s">
        <v>35</v>
      </c>
      <c r="C863" s="1"/>
      <c r="D863" s="1"/>
      <c r="E863" s="1"/>
      <c r="F863" s="107">
        <f>F5</f>
        <v>45046</v>
      </c>
      <c r="G863" s="582"/>
      <c r="H863" s="109">
        <f t="shared" ref="H863:V863" si="192">H5</f>
        <v>45053</v>
      </c>
      <c r="I863" s="110">
        <f t="shared" si="192"/>
        <v>45060</v>
      </c>
      <c r="J863" s="110">
        <f t="shared" si="192"/>
        <v>45067</v>
      </c>
      <c r="K863" s="111">
        <f t="shared" si="192"/>
        <v>45077</v>
      </c>
      <c r="L863" s="110">
        <f t="shared" si="192"/>
        <v>45107</v>
      </c>
      <c r="M863" s="110">
        <f t="shared" si="192"/>
        <v>45138</v>
      </c>
      <c r="N863" s="110">
        <f t="shared" si="192"/>
        <v>45169</v>
      </c>
      <c r="O863" s="110">
        <f t="shared" si="192"/>
        <v>45199</v>
      </c>
      <c r="P863" s="110">
        <f t="shared" si="192"/>
        <v>45230</v>
      </c>
      <c r="Q863" s="110">
        <f t="shared" si="192"/>
        <v>45260</v>
      </c>
      <c r="R863" s="110">
        <f t="shared" si="192"/>
        <v>45291</v>
      </c>
      <c r="S863" s="110">
        <f t="shared" si="192"/>
        <v>45322</v>
      </c>
      <c r="T863" s="110">
        <f t="shared" si="192"/>
        <v>45351</v>
      </c>
      <c r="U863" s="110">
        <f t="shared" si="192"/>
        <v>45382</v>
      </c>
      <c r="V863" s="110">
        <f t="shared" si="192"/>
        <v>45412</v>
      </c>
      <c r="W863" s="584"/>
      <c r="X863" s="71"/>
      <c r="Y863"/>
    </row>
    <row r="864" spans="1:25" s="125" customFormat="1" ht="16.2" thickBot="1" x14ac:dyDescent="0.3">
      <c r="A864" s="609"/>
      <c r="B864" s="113" t="s">
        <v>36</v>
      </c>
      <c r="C864" s="587"/>
      <c r="D864" s="587"/>
      <c r="E864" s="587"/>
      <c r="F864" s="587"/>
      <c r="G864" s="145" t="s">
        <v>37</v>
      </c>
      <c r="H864" s="116" t="str">
        <f t="shared" ref="H864:V864" si="193">H6</f>
        <v>7 (Week 1)</v>
      </c>
      <c r="I864" s="116" t="str">
        <f t="shared" si="193"/>
        <v>14 (Week 2)</v>
      </c>
      <c r="J864" s="116" t="str">
        <f t="shared" si="193"/>
        <v>21 (Week 3)</v>
      </c>
      <c r="K864" s="116" t="str">
        <f t="shared" si="193"/>
        <v>31 (Week 4)</v>
      </c>
      <c r="L864" s="115" t="str">
        <f t="shared" si="193"/>
        <v>61 (Month 2)</v>
      </c>
      <c r="M864" s="116" t="str">
        <f t="shared" si="193"/>
        <v>92 (Month 3)</v>
      </c>
      <c r="N864" s="116" t="str">
        <f t="shared" si="193"/>
        <v>123 (Month 4)</v>
      </c>
      <c r="O864" s="116" t="str">
        <f t="shared" si="193"/>
        <v>153 (Month 5)</v>
      </c>
      <c r="P864" s="116" t="str">
        <f t="shared" si="193"/>
        <v>184 (Month 6)</v>
      </c>
      <c r="Q864" s="116" t="str">
        <f t="shared" si="193"/>
        <v>214 (Month 7)</v>
      </c>
      <c r="R864" s="116" t="str">
        <f t="shared" si="193"/>
        <v>245 (Month 8)</v>
      </c>
      <c r="S864" s="116" t="str">
        <f t="shared" si="193"/>
        <v>276 (Month 9)</v>
      </c>
      <c r="T864" s="116" t="str">
        <f t="shared" si="193"/>
        <v>305 (Month 10)</v>
      </c>
      <c r="U864" s="116" t="str">
        <f t="shared" si="193"/>
        <v>336 (Month 11)</v>
      </c>
      <c r="V864" s="117" t="str">
        <f t="shared" si="193"/>
        <v>366 (Month 12)</v>
      </c>
      <c r="W864" s="118" t="str">
        <f>W6</f>
        <v>&gt;365</v>
      </c>
      <c r="X864" s="134"/>
      <c r="Y864"/>
    </row>
    <row r="865" spans="1:25" s="124" customFormat="1" ht="16.2" thickBot="1" x14ac:dyDescent="0.3">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x14ac:dyDescent="0.25">
      <c r="A866" s="283"/>
      <c r="B866" s="25"/>
      <c r="C866" s="23" t="s">
        <v>41</v>
      </c>
      <c r="D866" s="23"/>
      <c r="E866" s="24"/>
      <c r="F866" s="24"/>
      <c r="G866" s="50"/>
      <c r="H866" s="34"/>
      <c r="I866" s="34"/>
      <c r="J866" s="34"/>
      <c r="K866" s="34"/>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SUM('2.CAD NCCF'!G867,'3.USD NCCF'!G867,'4.EUR NCCF'!G867,'5.GBP NCCF'!G867,'6.Other(Incld) NCCF'!G867)</f>
        <v>0</v>
      </c>
      <c r="H867" s="159">
        <f>SUM('2.CAD NCCF'!H867,'3.USD NCCF'!H867,'4.EUR NCCF'!H867,'5.GBP NCCF'!H867,'6.Other(Incld) NCCF'!H867)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Y868"/>
    </row>
    <row r="869" spans="1:25" outlineLevel="1" x14ac:dyDescent="0.25">
      <c r="A869" s="283"/>
      <c r="B869" s="25"/>
      <c r="C869" s="24"/>
      <c r="D869" s="63"/>
      <c r="E869" s="64"/>
      <c r="F869" s="146" t="s">
        <v>44</v>
      </c>
      <c r="G869" s="147">
        <f>SUM('2.CAD NCCF'!G869,'3.USD NCCF'!G869,'4.EUR NCCF'!G869,'5.GBP NCCF'!G869,'6.Other(Incld) NCCF'!G869)</f>
        <v>0</v>
      </c>
      <c r="H869" s="148">
        <f>SUM('2.CAD NCCF'!H869,'3.USD NCCF'!H869,'4.EUR NCCF'!H869,'5.GBP NCCF'!H869,'6.Other(Incld) NCCF'!H869)</f>
        <v>0</v>
      </c>
      <c r="I869" s="149">
        <f>SUM('2.CAD NCCF'!I869,'3.USD NCCF'!I869,'4.EUR NCCF'!I869,'5.GBP NCCF'!I869,'6.Other(Incld) NCCF'!I869)</f>
        <v>0</v>
      </c>
      <c r="J869" s="149">
        <f>SUM('2.CAD NCCF'!J869,'3.USD NCCF'!J869,'4.EUR NCCF'!J869,'5.GBP NCCF'!J869,'6.Other(Incld) NCCF'!J869)</f>
        <v>0</v>
      </c>
      <c r="K869" s="150">
        <f>SUM('2.CAD NCCF'!K869,'3.USD NCCF'!K869,'4.EUR NCCF'!K869,'5.GBP NCCF'!K869,'6.Other(Incld) NCCF'!K869)</f>
        <v>0</v>
      </c>
      <c r="L869" s="151">
        <f>SUM('2.CAD NCCF'!L869,'3.USD NCCF'!L869,'4.EUR NCCF'!L869,'5.GBP NCCF'!L869,'6.Other(Incld) NCCF'!L869)</f>
        <v>0</v>
      </c>
      <c r="M869" s="152">
        <f>SUM('2.CAD NCCF'!M869,'3.USD NCCF'!M869,'4.EUR NCCF'!M869,'5.GBP NCCF'!M869,'6.Other(Incld) NCCF'!M869)</f>
        <v>0</v>
      </c>
      <c r="N869" s="152">
        <f>SUM('2.CAD NCCF'!N869,'3.USD NCCF'!N869,'4.EUR NCCF'!N869,'5.GBP NCCF'!N869,'6.Other(Incld) NCCF'!N869)</f>
        <v>0</v>
      </c>
      <c r="O869" s="152">
        <f>SUM('2.CAD NCCF'!O869,'3.USD NCCF'!O869,'4.EUR NCCF'!O869,'5.GBP NCCF'!O869,'6.Other(Incld) NCCF'!O869)</f>
        <v>0</v>
      </c>
      <c r="P869" s="152">
        <f>SUM('2.CAD NCCF'!P869,'3.USD NCCF'!P869,'4.EUR NCCF'!P869,'5.GBP NCCF'!P869,'6.Other(Incld) NCCF'!P869)</f>
        <v>0</v>
      </c>
      <c r="Q869" s="152">
        <f>SUM('2.CAD NCCF'!Q869,'3.USD NCCF'!Q869,'4.EUR NCCF'!Q869,'5.GBP NCCF'!Q869,'6.Other(Incld) NCCF'!Q869)</f>
        <v>0</v>
      </c>
      <c r="R869" s="152">
        <f>SUM('2.CAD NCCF'!R869,'3.USD NCCF'!R869,'4.EUR NCCF'!R869,'5.GBP NCCF'!R869,'6.Other(Incld) NCCF'!R869)</f>
        <v>0</v>
      </c>
      <c r="S869" s="152">
        <f>SUM('2.CAD NCCF'!S869,'3.USD NCCF'!S869,'4.EUR NCCF'!S869,'5.GBP NCCF'!S869,'6.Other(Incld) NCCF'!S869)</f>
        <v>0</v>
      </c>
      <c r="T869" s="152">
        <f>SUM('2.CAD NCCF'!T869,'3.USD NCCF'!T869,'4.EUR NCCF'!T869,'5.GBP NCCF'!T869,'6.Other(Incld) NCCF'!T869)</f>
        <v>0</v>
      </c>
      <c r="U869" s="152">
        <f>SUM('2.CAD NCCF'!U869,'3.USD NCCF'!U869,'4.EUR NCCF'!U869,'5.GBP NCCF'!U869,'6.Other(Incld) NCCF'!U869)</f>
        <v>0</v>
      </c>
      <c r="V869" s="153">
        <f>SUM('2.CAD NCCF'!V869,'3.USD NCCF'!V869,'4.EUR NCCF'!V869,'5.GBP NCCF'!V869,'6.Other(Incld) NCCF'!V869)</f>
        <v>0</v>
      </c>
      <c r="W869" s="46">
        <f>SUM('2.CAD NCCF'!W869,'3.USD NCCF'!W869,'4.EUR NCCF'!W869,'5.GBP NCCF'!W869,'6.Other(Incld) NCCF'!W869)</f>
        <v>0</v>
      </c>
      <c r="Y869"/>
    </row>
    <row r="870" spans="1:25" outlineLevel="1" x14ac:dyDescent="0.25">
      <c r="A870" s="283"/>
      <c r="B870" s="25"/>
      <c r="C870" s="63"/>
      <c r="D870" s="63"/>
      <c r="E870" s="63"/>
      <c r="F870" s="146" t="s">
        <v>45</v>
      </c>
      <c r="G870" s="158">
        <f>SUM('2.CAD NCCF'!G870,'3.USD NCCF'!G870,'4.EUR NCCF'!G870,'5.GBP NCCF'!G870,'6.Other(Incld) NCCF'!G870)</f>
        <v>0</v>
      </c>
      <c r="H870" s="159">
        <f>SUM('2.CAD NCCF'!H870,'3.USD NCCF'!H870,'4.EUR NCCF'!H870,'5.GBP NCCF'!H870,'6.Other(Incld) NCCF'!H870)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 t="shared" ref="G871:W871" si="195">SUBTOTAL(9,G872:G873)</f>
        <v>0</v>
      </c>
      <c r="H871" s="120">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Y871"/>
    </row>
    <row r="872" spans="1:25" outlineLevel="1" x14ac:dyDescent="0.25">
      <c r="A872" s="283"/>
      <c r="B872" s="25"/>
      <c r="C872" s="63"/>
      <c r="D872" s="63"/>
      <c r="E872" s="63"/>
      <c r="F872" s="146" t="s">
        <v>47</v>
      </c>
      <c r="G872" s="158">
        <f>SUM('2.CAD NCCF'!G872,'3.USD NCCF'!G872,'4.EUR NCCF'!G872,'5.GBP NCCF'!G872,'6.Other(Incld) NCCF'!G872)</f>
        <v>0</v>
      </c>
      <c r="H872" s="159">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Y872"/>
    </row>
    <row r="873" spans="1:25" outlineLevel="1" x14ac:dyDescent="0.25">
      <c r="A873" s="283"/>
      <c r="B873" s="25"/>
      <c r="C873" s="63"/>
      <c r="D873" s="63"/>
      <c r="E873" s="63"/>
      <c r="F873" s="157" t="s">
        <v>48</v>
      </c>
      <c r="G873" s="158">
        <f>SUM('2.CAD NCCF'!G873,'3.USD NCCF'!G873,'4.EUR NCCF'!G873,'5.GBP NCCF'!G873,'6.Other(Incld) NCCF'!G873)</f>
        <v>0</v>
      </c>
      <c r="H873" s="148">
        <f>SUM('2.CAD NCCF'!H873,'3.USD NCCF'!H873,'4.EUR NCCF'!H873,'5.GBP NCCF'!H873,'6.Other(Incld) NCCF'!H873)</f>
        <v>0</v>
      </c>
      <c r="I873" s="149">
        <f>SUM('2.CAD NCCF'!I873,'3.USD NCCF'!I873,'4.EUR NCCF'!I873,'5.GBP NCCF'!I873,'6.Other(Incld) NCCF'!I873)</f>
        <v>0</v>
      </c>
      <c r="J873" s="149">
        <f>SUM('2.CAD NCCF'!J873,'3.USD NCCF'!J873,'4.EUR NCCF'!J873,'5.GBP NCCF'!J873,'6.Other(Incld) NCCF'!J873)</f>
        <v>0</v>
      </c>
      <c r="K873" s="150">
        <f>SUM('2.CAD NCCF'!K873,'3.USD NCCF'!K873,'4.EUR NCCF'!K873,'5.GBP NCCF'!K873,'6.Other(Incld) NCCF'!K873)</f>
        <v>0</v>
      </c>
      <c r="L873" s="151">
        <f>SUM('2.CAD NCCF'!L873,'3.USD NCCF'!L873,'4.EUR NCCF'!L873,'5.GBP NCCF'!L873,'6.Other(Incld) NCCF'!L873)</f>
        <v>0</v>
      </c>
      <c r="M873" s="152">
        <f>SUM('2.CAD NCCF'!M873,'3.USD NCCF'!M873,'4.EUR NCCF'!M873,'5.GBP NCCF'!M873,'6.Other(Incld) NCCF'!M873)</f>
        <v>0</v>
      </c>
      <c r="N873" s="152">
        <f>SUM('2.CAD NCCF'!N873,'3.USD NCCF'!N873,'4.EUR NCCF'!N873,'5.GBP NCCF'!N873,'6.Other(Incld) NCCF'!N873)</f>
        <v>0</v>
      </c>
      <c r="O873" s="152">
        <f>SUM('2.CAD NCCF'!O873,'3.USD NCCF'!O873,'4.EUR NCCF'!O873,'5.GBP NCCF'!O873,'6.Other(Incld) NCCF'!O873)</f>
        <v>0</v>
      </c>
      <c r="P873" s="152">
        <f>SUM('2.CAD NCCF'!P873,'3.USD NCCF'!P873,'4.EUR NCCF'!P873,'5.GBP NCCF'!P873,'6.Other(Incld) NCCF'!P873)</f>
        <v>0</v>
      </c>
      <c r="Q873" s="152">
        <f>SUM('2.CAD NCCF'!Q873,'3.USD NCCF'!Q873,'4.EUR NCCF'!Q873,'5.GBP NCCF'!Q873,'6.Other(Incld) NCCF'!Q873)</f>
        <v>0</v>
      </c>
      <c r="R873" s="152">
        <f>SUM('2.CAD NCCF'!R873,'3.USD NCCF'!R873,'4.EUR NCCF'!R873,'5.GBP NCCF'!R873,'6.Other(Incld) NCCF'!R873)</f>
        <v>0</v>
      </c>
      <c r="S873" s="152">
        <f>SUM('2.CAD NCCF'!S873,'3.USD NCCF'!S873,'4.EUR NCCF'!S873,'5.GBP NCCF'!S873,'6.Other(Incld) NCCF'!S873)</f>
        <v>0</v>
      </c>
      <c r="T873" s="152">
        <f>SUM('2.CAD NCCF'!T873,'3.USD NCCF'!T873,'4.EUR NCCF'!T873,'5.GBP NCCF'!T873,'6.Other(Incld) NCCF'!T873)</f>
        <v>0</v>
      </c>
      <c r="U873" s="152">
        <f>SUM('2.CAD NCCF'!U873,'3.USD NCCF'!U873,'4.EUR NCCF'!U873,'5.GBP NCCF'!U873,'6.Other(Incld) NCCF'!U873)</f>
        <v>0</v>
      </c>
      <c r="V873" s="153">
        <f>SUM('2.CAD NCCF'!V873,'3.USD NCCF'!V873,'4.EUR NCCF'!V873,'5.GBP NCCF'!V873,'6.Other(Incld) NCCF'!V873)</f>
        <v>0</v>
      </c>
      <c r="W873" s="46">
        <f>SUM('2.CAD NCCF'!W873,'3.USD NCCF'!W873,'4.EUR NCCF'!W873,'5.GBP NCCF'!W873,'6.Other(Incld) NCCF'!W873)</f>
        <v>0</v>
      </c>
      <c r="Y873"/>
    </row>
    <row r="874" spans="1:25" x14ac:dyDescent="0.25">
      <c r="A874" s="283"/>
      <c r="B874" s="25"/>
      <c r="C874" s="23" t="s">
        <v>49</v>
      </c>
      <c r="D874" s="23"/>
      <c r="E874" s="24"/>
      <c r="F874" s="24"/>
      <c r="G874" s="68"/>
      <c r="H874" s="65"/>
      <c r="I874" s="65"/>
      <c r="J874" s="65"/>
      <c r="K874" s="65"/>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5"/>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6">SUBTOTAL(9,G877:G880)</f>
        <v>0</v>
      </c>
      <c r="H876" s="69">
        <f t="shared" si="196"/>
        <v>0</v>
      </c>
      <c r="I876" s="65">
        <f t="shared" si="196"/>
        <v>0</v>
      </c>
      <c r="J876" s="65">
        <f t="shared" si="196"/>
        <v>0</v>
      </c>
      <c r="K876" s="66">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Y876"/>
    </row>
    <row r="877" spans="1:25" outlineLevel="1" x14ac:dyDescent="0.25">
      <c r="A877" s="283"/>
      <c r="B877" s="25"/>
      <c r="C877" s="23"/>
      <c r="D877" s="23"/>
      <c r="E877" s="24"/>
      <c r="F877" s="146" t="s">
        <v>52</v>
      </c>
      <c r="G877" s="160">
        <f>SUM('2.CAD NCCF'!G877,'3.USD NCCF'!G877,'4.EUR NCCF'!G877,'5.GBP NCCF'!G877,'6.Other(Incld) NCCF'!G877)</f>
        <v>0</v>
      </c>
      <c r="H877" s="161">
        <f>SUM('2.CAD NCCF'!H877,'3.USD NCCF'!H877,'4.EUR NCCF'!H877,'5.GBP NCCF'!H877,'6.Other(Incld) NCCF'!H877)</f>
        <v>0</v>
      </c>
      <c r="I877" s="149">
        <f>SUM('2.CAD NCCF'!I877,'3.USD NCCF'!I877,'4.EUR NCCF'!I877,'5.GBP NCCF'!I877,'6.Other(Incld) NCCF'!I877)</f>
        <v>0</v>
      </c>
      <c r="J877" s="149">
        <f>SUM('2.CAD NCCF'!J877,'3.USD NCCF'!J877,'4.EUR NCCF'!J877,'5.GBP NCCF'!J877,'6.Other(Incld) NCCF'!J877)</f>
        <v>0</v>
      </c>
      <c r="K877" s="150">
        <f>SUM('2.CAD NCCF'!K877,'3.USD NCCF'!K877,'4.EUR NCCF'!K877,'5.GBP NCCF'!K877,'6.Other(Incld) NCCF'!K877)</f>
        <v>0</v>
      </c>
      <c r="L877" s="151">
        <f>SUM('2.CAD NCCF'!L877,'3.USD NCCF'!L877,'4.EUR NCCF'!L877,'5.GBP NCCF'!L877,'6.Other(Incld) NCCF'!L877)</f>
        <v>0</v>
      </c>
      <c r="M877" s="162">
        <f>SUM('2.CAD NCCF'!M877,'3.USD NCCF'!M877,'4.EUR NCCF'!M877,'5.GBP NCCF'!M877,'6.Other(Incld) NCCF'!M877)</f>
        <v>0</v>
      </c>
      <c r="N877" s="152">
        <f>SUM('2.CAD NCCF'!N877,'3.USD NCCF'!N877,'4.EUR NCCF'!N877,'5.GBP NCCF'!N877,'6.Other(Incld) NCCF'!N877)</f>
        <v>0</v>
      </c>
      <c r="O877" s="152">
        <f>SUM('2.CAD NCCF'!O877,'3.USD NCCF'!O877,'4.EUR NCCF'!O877,'5.GBP NCCF'!O877,'6.Other(Incld) NCCF'!O877)</f>
        <v>0</v>
      </c>
      <c r="P877" s="152">
        <f>SUM('2.CAD NCCF'!P877,'3.USD NCCF'!P877,'4.EUR NCCF'!P877,'5.GBP NCCF'!P877,'6.Other(Incld) NCCF'!P877)</f>
        <v>0</v>
      </c>
      <c r="Q877" s="152">
        <f>SUM('2.CAD NCCF'!Q877,'3.USD NCCF'!Q877,'4.EUR NCCF'!Q877,'5.GBP NCCF'!Q877,'6.Other(Incld) NCCF'!Q877)</f>
        <v>0</v>
      </c>
      <c r="R877" s="152">
        <f>SUM('2.CAD NCCF'!R877,'3.USD NCCF'!R877,'4.EUR NCCF'!R877,'5.GBP NCCF'!R877,'6.Other(Incld) NCCF'!R877)</f>
        <v>0</v>
      </c>
      <c r="S877" s="152">
        <f>SUM('2.CAD NCCF'!S877,'3.USD NCCF'!S877,'4.EUR NCCF'!S877,'5.GBP NCCF'!S877,'6.Other(Incld) NCCF'!S877)</f>
        <v>0</v>
      </c>
      <c r="T877" s="148">
        <f>SUM('2.CAD NCCF'!T877,'3.USD NCCF'!T877,'4.EUR NCCF'!T877,'5.GBP NCCF'!T877,'6.Other(Incld) NCCF'!T877)</f>
        <v>0</v>
      </c>
      <c r="U877" s="152">
        <f>SUM('2.CAD NCCF'!U877,'3.USD NCCF'!U877,'4.EUR NCCF'!U877,'5.GBP NCCF'!U877,'6.Other(Incld) NCCF'!U877)</f>
        <v>0</v>
      </c>
      <c r="V877" s="153">
        <f>SUM('2.CAD NCCF'!V877,'3.USD NCCF'!V877,'4.EUR NCCF'!V877,'5.GBP NCCF'!V877,'6.Other(Incld) NCCF'!V877)</f>
        <v>0</v>
      </c>
      <c r="W877" s="46">
        <f>SUM('2.CAD NCCF'!W877,'3.USD NCCF'!W877,'4.EUR NCCF'!W877,'5.GBP NCCF'!W877,'6.Other(Incld) NCCF'!W877)</f>
        <v>0</v>
      </c>
      <c r="Y877"/>
    </row>
    <row r="878" spans="1:25" outlineLevel="1" x14ac:dyDescent="0.25">
      <c r="A878" s="283"/>
      <c r="B878" s="25"/>
      <c r="C878" s="23"/>
      <c r="D878" s="23"/>
      <c r="E878" s="24"/>
      <c r="F878" s="146" t="s">
        <v>53</v>
      </c>
      <c r="G878" s="160">
        <f>SUM('2.CAD NCCF'!G878,'3.USD NCCF'!G878,'4.EUR NCCF'!G878,'5.GBP NCCF'!G878,'6.Other(Incld) NCCF'!G878)</f>
        <v>0</v>
      </c>
      <c r="H878" s="161">
        <f>SUM('2.CAD NCCF'!H878,'3.USD NCCF'!H878,'4.EUR NCCF'!H878,'5.GBP NCCF'!H878,'6.Other(Incld) NCCF'!H878)</f>
        <v>0</v>
      </c>
      <c r="I878" s="149">
        <f>SUM('2.CAD NCCF'!I878,'3.USD NCCF'!I878,'4.EUR NCCF'!I878,'5.GBP NCCF'!I878,'6.Other(Incld) NCCF'!I878)</f>
        <v>0</v>
      </c>
      <c r="J878" s="149">
        <f>SUM('2.CAD NCCF'!J878,'3.USD NCCF'!J878,'4.EUR NCCF'!J878,'5.GBP NCCF'!J878,'6.Other(Incld) NCCF'!J878)</f>
        <v>0</v>
      </c>
      <c r="K878" s="150">
        <f>SUM('2.CAD NCCF'!K878,'3.USD NCCF'!K878,'4.EUR NCCF'!K878,'5.GBP NCCF'!K878,'6.Other(Incld) NCCF'!K878)</f>
        <v>0</v>
      </c>
      <c r="L878" s="151">
        <f>SUM('2.CAD NCCF'!L878,'3.USD NCCF'!L878,'4.EUR NCCF'!L878,'5.GBP NCCF'!L878,'6.Other(Incld) NCCF'!L878)</f>
        <v>0</v>
      </c>
      <c r="M878" s="162">
        <f>SUM('2.CAD NCCF'!M878,'3.USD NCCF'!M878,'4.EUR NCCF'!M878,'5.GBP NCCF'!M878,'6.Other(Incld) NCCF'!M878)</f>
        <v>0</v>
      </c>
      <c r="N878" s="152">
        <f>SUM('2.CAD NCCF'!N878,'3.USD NCCF'!N878,'4.EUR NCCF'!N878,'5.GBP NCCF'!N878,'6.Other(Incld) NCCF'!N878)</f>
        <v>0</v>
      </c>
      <c r="O878" s="152">
        <f>SUM('2.CAD NCCF'!O878,'3.USD NCCF'!O878,'4.EUR NCCF'!O878,'5.GBP NCCF'!O878,'6.Other(Incld) NCCF'!O878)</f>
        <v>0</v>
      </c>
      <c r="P878" s="152">
        <f>SUM('2.CAD NCCF'!P878,'3.USD NCCF'!P878,'4.EUR NCCF'!P878,'5.GBP NCCF'!P878,'6.Other(Incld) NCCF'!P878)</f>
        <v>0</v>
      </c>
      <c r="Q878" s="152">
        <f>SUM('2.CAD NCCF'!Q878,'3.USD NCCF'!Q878,'4.EUR NCCF'!Q878,'5.GBP NCCF'!Q878,'6.Other(Incld) NCCF'!Q878)</f>
        <v>0</v>
      </c>
      <c r="R878" s="152">
        <f>SUM('2.CAD NCCF'!R878,'3.USD NCCF'!R878,'4.EUR NCCF'!R878,'5.GBP NCCF'!R878,'6.Other(Incld) NCCF'!R878)</f>
        <v>0</v>
      </c>
      <c r="S878" s="152">
        <f>SUM('2.CAD NCCF'!S878,'3.USD NCCF'!S878,'4.EUR NCCF'!S878,'5.GBP NCCF'!S878,'6.Other(Incld) NCCF'!S878)</f>
        <v>0</v>
      </c>
      <c r="T878" s="148">
        <f>SUM('2.CAD NCCF'!T878,'3.USD NCCF'!T878,'4.EUR NCCF'!T878,'5.GBP NCCF'!T878,'6.Other(Incld) NCCF'!T878)</f>
        <v>0</v>
      </c>
      <c r="U878" s="152">
        <f>SUM('2.CAD NCCF'!U878,'3.USD NCCF'!U878,'4.EUR NCCF'!U878,'5.GBP NCCF'!U878,'6.Other(Incld) NCCF'!U878)</f>
        <v>0</v>
      </c>
      <c r="V878" s="153">
        <f>SUM('2.CAD NCCF'!V878,'3.USD NCCF'!V878,'4.EUR NCCF'!V878,'5.GBP NCCF'!V878,'6.Other(Incld) NCCF'!V878)</f>
        <v>0</v>
      </c>
      <c r="W878" s="46">
        <f>SUM('2.CAD NCCF'!W878,'3.USD NCCF'!W878,'4.EUR NCCF'!W878,'5.GBP NCCF'!W878,'6.Other(Incld) NCCF'!W878)</f>
        <v>0</v>
      </c>
      <c r="Y878"/>
    </row>
    <row r="879" spans="1:25" outlineLevel="1" x14ac:dyDescent="0.25">
      <c r="A879" s="283"/>
      <c r="B879" s="25"/>
      <c r="C879" s="23"/>
      <c r="D879" s="23"/>
      <c r="E879" s="24"/>
      <c r="F879" s="146" t="s">
        <v>54</v>
      </c>
      <c r="G879" s="160">
        <f>SUM('2.CAD NCCF'!G879,'3.USD NCCF'!G879,'4.EUR NCCF'!G879,'5.GBP NCCF'!G879,'6.Other(Incld) NCCF'!G879)</f>
        <v>0</v>
      </c>
      <c r="H879" s="161">
        <f>SUM('2.CAD NCCF'!H879,'3.USD NCCF'!H879,'4.EUR NCCF'!H879,'5.GBP NCCF'!H879,'6.Other(Incld) NCCF'!H879)</f>
        <v>0</v>
      </c>
      <c r="I879" s="149">
        <f>SUM('2.CAD NCCF'!I879,'3.USD NCCF'!I879,'4.EUR NCCF'!I879,'5.GBP NCCF'!I879,'6.Other(Incld) NCCF'!I879)</f>
        <v>0</v>
      </c>
      <c r="J879" s="149">
        <f>SUM('2.CAD NCCF'!J879,'3.USD NCCF'!J879,'4.EUR NCCF'!J879,'5.GBP NCCF'!J879,'6.Other(Incld) NCCF'!J879)</f>
        <v>0</v>
      </c>
      <c r="K879" s="150">
        <f>SUM('2.CAD NCCF'!K879,'3.USD NCCF'!K879,'4.EUR NCCF'!K879,'5.GBP NCCF'!K879,'6.Other(Incld) NCCF'!K879)</f>
        <v>0</v>
      </c>
      <c r="L879" s="151">
        <f>SUM('2.CAD NCCF'!L879,'3.USD NCCF'!L879,'4.EUR NCCF'!L879,'5.GBP NCCF'!L879,'6.Other(Incld) NCCF'!L879)</f>
        <v>0</v>
      </c>
      <c r="M879" s="162">
        <f>SUM('2.CAD NCCF'!M879,'3.USD NCCF'!M879,'4.EUR NCCF'!M879,'5.GBP NCCF'!M879,'6.Other(Incld) NCCF'!M879)</f>
        <v>0</v>
      </c>
      <c r="N879" s="152">
        <f>SUM('2.CAD NCCF'!N879,'3.USD NCCF'!N879,'4.EUR NCCF'!N879,'5.GBP NCCF'!N879,'6.Other(Incld) NCCF'!N879)</f>
        <v>0</v>
      </c>
      <c r="O879" s="152">
        <f>SUM('2.CAD NCCF'!O879,'3.USD NCCF'!O879,'4.EUR NCCF'!O879,'5.GBP NCCF'!O879,'6.Other(Incld) NCCF'!O879)</f>
        <v>0</v>
      </c>
      <c r="P879" s="152">
        <f>SUM('2.CAD NCCF'!P879,'3.USD NCCF'!P879,'4.EUR NCCF'!P879,'5.GBP NCCF'!P879,'6.Other(Incld) NCCF'!P879)</f>
        <v>0</v>
      </c>
      <c r="Q879" s="152">
        <f>SUM('2.CAD NCCF'!Q879,'3.USD NCCF'!Q879,'4.EUR NCCF'!Q879,'5.GBP NCCF'!Q879,'6.Other(Incld) NCCF'!Q879)</f>
        <v>0</v>
      </c>
      <c r="R879" s="152">
        <f>SUM('2.CAD NCCF'!R879,'3.USD NCCF'!R879,'4.EUR NCCF'!R879,'5.GBP NCCF'!R879,'6.Other(Incld) NCCF'!R879)</f>
        <v>0</v>
      </c>
      <c r="S879" s="152">
        <f>SUM('2.CAD NCCF'!S879,'3.USD NCCF'!S879,'4.EUR NCCF'!S879,'5.GBP NCCF'!S879,'6.Other(Incld) NCCF'!S879)</f>
        <v>0</v>
      </c>
      <c r="T879" s="148">
        <f>SUM('2.CAD NCCF'!T879,'3.USD NCCF'!T879,'4.EUR NCCF'!T879,'5.GBP NCCF'!T879,'6.Other(Incld) NCCF'!T879)</f>
        <v>0</v>
      </c>
      <c r="U879" s="152">
        <f>SUM('2.CAD NCCF'!U879,'3.USD NCCF'!U879,'4.EUR NCCF'!U879,'5.GBP NCCF'!U879,'6.Other(Incld) NCCF'!U879)</f>
        <v>0</v>
      </c>
      <c r="V879" s="153">
        <f>SUM('2.CAD NCCF'!V879,'3.USD NCCF'!V879,'4.EUR NCCF'!V879,'5.GBP NCCF'!V879,'6.Other(Incld) NCCF'!V879)</f>
        <v>0</v>
      </c>
      <c r="W879" s="46">
        <f>SUM('2.CAD NCCF'!W879,'3.USD NCCF'!W879,'4.EUR NCCF'!W879,'5.GBP NCCF'!W879,'6.Other(Incld) NCCF'!W879)</f>
        <v>0</v>
      </c>
      <c r="Y879"/>
    </row>
    <row r="880" spans="1:25" outlineLevel="1" x14ac:dyDescent="0.25">
      <c r="A880" s="283"/>
      <c r="B880" s="25"/>
      <c r="C880" s="23"/>
      <c r="D880" s="23"/>
      <c r="E880" s="24"/>
      <c r="F880" s="146" t="s">
        <v>55</v>
      </c>
      <c r="G880" s="160">
        <f>SUM('2.CAD NCCF'!G880,'3.USD NCCF'!G880,'4.EUR NCCF'!G880,'5.GBP NCCF'!G880,'6.Other(Incld) NCCF'!G880)</f>
        <v>0</v>
      </c>
      <c r="H880" s="161">
        <f>SUM('2.CAD NCCF'!H880,'3.USD NCCF'!H880,'4.EUR NCCF'!H880,'5.GBP NCCF'!H880,'6.Other(Incld) NCCF'!H880)</f>
        <v>0</v>
      </c>
      <c r="I880" s="149">
        <f>SUM('2.CAD NCCF'!I880,'3.USD NCCF'!I880,'4.EUR NCCF'!I880,'5.GBP NCCF'!I880,'6.Other(Incld) NCCF'!I880)</f>
        <v>0</v>
      </c>
      <c r="J880" s="149">
        <f>SUM('2.CAD NCCF'!J880,'3.USD NCCF'!J880,'4.EUR NCCF'!J880,'5.GBP NCCF'!J880,'6.Other(Incld) NCCF'!J880)</f>
        <v>0</v>
      </c>
      <c r="K880" s="150">
        <f>SUM('2.CAD NCCF'!K880,'3.USD NCCF'!K880,'4.EUR NCCF'!K880,'5.GBP NCCF'!K880,'6.Other(Incld) NCCF'!K880)</f>
        <v>0</v>
      </c>
      <c r="L880" s="151">
        <f>SUM('2.CAD NCCF'!L880,'3.USD NCCF'!L880,'4.EUR NCCF'!L880,'5.GBP NCCF'!L880,'6.Other(Incld) NCCF'!L880)</f>
        <v>0</v>
      </c>
      <c r="M880" s="162">
        <f>SUM('2.CAD NCCF'!M880,'3.USD NCCF'!M880,'4.EUR NCCF'!M880,'5.GBP NCCF'!M880,'6.Other(Incld) NCCF'!M880)</f>
        <v>0</v>
      </c>
      <c r="N880" s="152">
        <f>SUM('2.CAD NCCF'!N880,'3.USD NCCF'!N880,'4.EUR NCCF'!N880,'5.GBP NCCF'!N880,'6.Other(Incld) NCCF'!N880)</f>
        <v>0</v>
      </c>
      <c r="O880" s="152">
        <f>SUM('2.CAD NCCF'!O880,'3.USD NCCF'!O880,'4.EUR NCCF'!O880,'5.GBP NCCF'!O880,'6.Other(Incld) NCCF'!O880)</f>
        <v>0</v>
      </c>
      <c r="P880" s="152">
        <f>SUM('2.CAD NCCF'!P880,'3.USD NCCF'!P880,'4.EUR NCCF'!P880,'5.GBP NCCF'!P880,'6.Other(Incld) NCCF'!P880)</f>
        <v>0</v>
      </c>
      <c r="Q880" s="152">
        <f>SUM('2.CAD NCCF'!Q880,'3.USD NCCF'!Q880,'4.EUR NCCF'!Q880,'5.GBP NCCF'!Q880,'6.Other(Incld) NCCF'!Q880)</f>
        <v>0</v>
      </c>
      <c r="R880" s="152">
        <f>SUM('2.CAD NCCF'!R880,'3.USD NCCF'!R880,'4.EUR NCCF'!R880,'5.GBP NCCF'!R880,'6.Other(Incld) NCCF'!R880)</f>
        <v>0</v>
      </c>
      <c r="S880" s="152">
        <f>SUM('2.CAD NCCF'!S880,'3.USD NCCF'!S880,'4.EUR NCCF'!S880,'5.GBP NCCF'!S880,'6.Other(Incld) NCCF'!S880)</f>
        <v>0</v>
      </c>
      <c r="T880" s="148">
        <f>SUM('2.CAD NCCF'!T880,'3.USD NCCF'!T880,'4.EUR NCCF'!T880,'5.GBP NCCF'!T880,'6.Other(Incld) NCCF'!T880)</f>
        <v>0</v>
      </c>
      <c r="U880" s="152">
        <f>SUM('2.CAD NCCF'!U880,'3.USD NCCF'!U880,'4.EUR NCCF'!U880,'5.GBP NCCF'!U880,'6.Other(Incld) NCCF'!U880)</f>
        <v>0</v>
      </c>
      <c r="V880" s="153">
        <f>SUM('2.CAD NCCF'!V880,'3.USD NCCF'!V880,'4.EUR NCCF'!V880,'5.GBP NCCF'!V880,'6.Other(Incld) NCCF'!V880)</f>
        <v>0</v>
      </c>
      <c r="W880" s="46">
        <f>SUM('2.CAD NCCF'!W880,'3.USD NCCF'!W880,'4.EUR NCCF'!W880,'5.GBP NCCF'!W880,'6.Other(Incld) NCCF'!W880)</f>
        <v>0</v>
      </c>
      <c r="Y880"/>
    </row>
    <row r="881" spans="1:25" x14ac:dyDescent="0.25">
      <c r="A881" s="283"/>
      <c r="B881" s="25"/>
      <c r="C881" s="23"/>
      <c r="D881" s="23"/>
      <c r="E881" s="24" t="s">
        <v>56</v>
      </c>
      <c r="F881" s="24"/>
      <c r="G881" s="68">
        <f t="shared" ref="G881:W881" si="197">SUBTOTAL(9,G882:G885)</f>
        <v>0</v>
      </c>
      <c r="H881" s="69">
        <f t="shared" si="197"/>
        <v>0</v>
      </c>
      <c r="I881" s="65">
        <f t="shared" si="197"/>
        <v>0</v>
      </c>
      <c r="J881" s="65">
        <f t="shared" si="197"/>
        <v>0</v>
      </c>
      <c r="K881" s="66">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Y881"/>
    </row>
    <row r="882" spans="1:25" outlineLevel="1" x14ac:dyDescent="0.25">
      <c r="A882" s="283"/>
      <c r="B882" s="25"/>
      <c r="C882" s="23"/>
      <c r="D882" s="23"/>
      <c r="E882" s="24"/>
      <c r="F882" s="146" t="s">
        <v>57</v>
      </c>
      <c r="G882" s="160">
        <f>SUM('2.CAD NCCF'!G882,'3.USD NCCF'!G882,'4.EUR NCCF'!G882,'5.GBP NCCF'!G882,'6.Other(Incld) NCCF'!G882)</f>
        <v>0</v>
      </c>
      <c r="H882" s="161">
        <f>SUM('2.CAD NCCF'!H882,'3.USD NCCF'!H882,'4.EUR NCCF'!H882,'5.GBP NCCF'!H882,'6.Other(Incld) NCCF'!H882)</f>
        <v>0</v>
      </c>
      <c r="I882" s="149">
        <f>SUM('2.CAD NCCF'!I882,'3.USD NCCF'!I882,'4.EUR NCCF'!I882,'5.GBP NCCF'!I882,'6.Other(Incld) NCCF'!I882)</f>
        <v>0</v>
      </c>
      <c r="J882" s="149">
        <f>SUM('2.CAD NCCF'!J882,'3.USD NCCF'!J882,'4.EUR NCCF'!J882,'5.GBP NCCF'!J882,'6.Other(Incld) NCCF'!J882)</f>
        <v>0</v>
      </c>
      <c r="K882" s="150">
        <f>SUM('2.CAD NCCF'!K882,'3.USD NCCF'!K882,'4.EUR NCCF'!K882,'5.GBP NCCF'!K882,'6.Other(Incld) NCCF'!K882)</f>
        <v>0</v>
      </c>
      <c r="L882" s="151">
        <f>SUM('2.CAD NCCF'!L882,'3.USD NCCF'!L882,'4.EUR NCCF'!L882,'5.GBP NCCF'!L882,'6.Other(Incld) NCCF'!L882)</f>
        <v>0</v>
      </c>
      <c r="M882" s="162">
        <f>SUM('2.CAD NCCF'!M882,'3.USD NCCF'!M882,'4.EUR NCCF'!M882,'5.GBP NCCF'!M882,'6.Other(Incld) NCCF'!M882)</f>
        <v>0</v>
      </c>
      <c r="N882" s="152">
        <f>SUM('2.CAD NCCF'!N882,'3.USD NCCF'!N882,'4.EUR NCCF'!N882,'5.GBP NCCF'!N882,'6.Other(Incld) NCCF'!N882)</f>
        <v>0</v>
      </c>
      <c r="O882" s="152">
        <f>SUM('2.CAD NCCF'!O882,'3.USD NCCF'!O882,'4.EUR NCCF'!O882,'5.GBP NCCF'!O882,'6.Other(Incld) NCCF'!O882)</f>
        <v>0</v>
      </c>
      <c r="P882" s="152">
        <f>SUM('2.CAD NCCF'!P882,'3.USD NCCF'!P882,'4.EUR NCCF'!P882,'5.GBP NCCF'!P882,'6.Other(Incld) NCCF'!P882)</f>
        <v>0</v>
      </c>
      <c r="Q882" s="152">
        <f>SUM('2.CAD NCCF'!Q882,'3.USD NCCF'!Q882,'4.EUR NCCF'!Q882,'5.GBP NCCF'!Q882,'6.Other(Incld) NCCF'!Q882)</f>
        <v>0</v>
      </c>
      <c r="R882" s="152">
        <f>SUM('2.CAD NCCF'!R882,'3.USD NCCF'!R882,'4.EUR NCCF'!R882,'5.GBP NCCF'!R882,'6.Other(Incld) NCCF'!R882)</f>
        <v>0</v>
      </c>
      <c r="S882" s="152">
        <f>SUM('2.CAD NCCF'!S882,'3.USD NCCF'!S882,'4.EUR NCCF'!S882,'5.GBP NCCF'!S882,'6.Other(Incld) NCCF'!S882)</f>
        <v>0</v>
      </c>
      <c r="T882" s="148">
        <f>SUM('2.CAD NCCF'!T882,'3.USD NCCF'!T882,'4.EUR NCCF'!T882,'5.GBP NCCF'!T882,'6.Other(Incld) NCCF'!T882)</f>
        <v>0</v>
      </c>
      <c r="U882" s="152">
        <f>SUM('2.CAD NCCF'!U882,'3.USD NCCF'!U882,'4.EUR NCCF'!U882,'5.GBP NCCF'!U882,'6.Other(Incld) NCCF'!U882)</f>
        <v>0</v>
      </c>
      <c r="V882" s="153">
        <f>SUM('2.CAD NCCF'!V882,'3.USD NCCF'!V882,'4.EUR NCCF'!V882,'5.GBP NCCF'!V882,'6.Other(Incld) NCCF'!V882)</f>
        <v>0</v>
      </c>
      <c r="W882" s="46">
        <f>SUM('2.CAD NCCF'!W882,'3.USD NCCF'!W882,'4.EUR NCCF'!W882,'5.GBP NCCF'!W882,'6.Other(Incld) NCCF'!W882)</f>
        <v>0</v>
      </c>
      <c r="Y882"/>
    </row>
    <row r="883" spans="1:25" outlineLevel="1" x14ac:dyDescent="0.25">
      <c r="A883" s="283"/>
      <c r="B883" s="25"/>
      <c r="C883" s="23"/>
      <c r="D883" s="23"/>
      <c r="E883" s="24"/>
      <c r="F883" s="146" t="s">
        <v>58</v>
      </c>
      <c r="G883" s="160">
        <f>SUM('2.CAD NCCF'!G883,'3.USD NCCF'!G883,'4.EUR NCCF'!G883,'5.GBP NCCF'!G883,'6.Other(Incld) NCCF'!G883)</f>
        <v>0</v>
      </c>
      <c r="H883" s="161">
        <f>SUM('2.CAD NCCF'!H883,'3.USD NCCF'!H883,'4.EUR NCCF'!H883,'5.GBP NCCF'!H883,'6.Other(Incld) NCCF'!H883)</f>
        <v>0</v>
      </c>
      <c r="I883" s="149">
        <f>SUM('2.CAD NCCF'!I883,'3.USD NCCF'!I883,'4.EUR NCCF'!I883,'5.GBP NCCF'!I883,'6.Other(Incld) NCCF'!I883)</f>
        <v>0</v>
      </c>
      <c r="J883" s="149">
        <f>SUM('2.CAD NCCF'!J883,'3.USD NCCF'!J883,'4.EUR NCCF'!J883,'5.GBP NCCF'!J883,'6.Other(Incld) NCCF'!J883)</f>
        <v>0</v>
      </c>
      <c r="K883" s="150">
        <f>SUM('2.CAD NCCF'!K883,'3.USD NCCF'!K883,'4.EUR NCCF'!K883,'5.GBP NCCF'!K883,'6.Other(Incld) NCCF'!K883)</f>
        <v>0</v>
      </c>
      <c r="L883" s="151">
        <f>SUM('2.CAD NCCF'!L883,'3.USD NCCF'!L883,'4.EUR NCCF'!L883,'5.GBP NCCF'!L883,'6.Other(Incld) NCCF'!L883)</f>
        <v>0</v>
      </c>
      <c r="M883" s="162">
        <f>SUM('2.CAD NCCF'!M883,'3.USD NCCF'!M883,'4.EUR NCCF'!M883,'5.GBP NCCF'!M883,'6.Other(Incld) NCCF'!M883)</f>
        <v>0</v>
      </c>
      <c r="N883" s="152">
        <f>SUM('2.CAD NCCF'!N883,'3.USD NCCF'!N883,'4.EUR NCCF'!N883,'5.GBP NCCF'!N883,'6.Other(Incld) NCCF'!N883)</f>
        <v>0</v>
      </c>
      <c r="O883" s="152">
        <f>SUM('2.CAD NCCF'!O883,'3.USD NCCF'!O883,'4.EUR NCCF'!O883,'5.GBP NCCF'!O883,'6.Other(Incld) NCCF'!O883)</f>
        <v>0</v>
      </c>
      <c r="P883" s="152">
        <f>SUM('2.CAD NCCF'!P883,'3.USD NCCF'!P883,'4.EUR NCCF'!P883,'5.GBP NCCF'!P883,'6.Other(Incld) NCCF'!P883)</f>
        <v>0</v>
      </c>
      <c r="Q883" s="152">
        <f>SUM('2.CAD NCCF'!Q883,'3.USD NCCF'!Q883,'4.EUR NCCF'!Q883,'5.GBP NCCF'!Q883,'6.Other(Incld) NCCF'!Q883)</f>
        <v>0</v>
      </c>
      <c r="R883" s="152">
        <f>SUM('2.CAD NCCF'!R883,'3.USD NCCF'!R883,'4.EUR NCCF'!R883,'5.GBP NCCF'!R883,'6.Other(Incld) NCCF'!R883)</f>
        <v>0</v>
      </c>
      <c r="S883" s="152">
        <f>SUM('2.CAD NCCF'!S883,'3.USD NCCF'!S883,'4.EUR NCCF'!S883,'5.GBP NCCF'!S883,'6.Other(Incld) NCCF'!S883)</f>
        <v>0</v>
      </c>
      <c r="T883" s="148">
        <f>SUM('2.CAD NCCF'!T883,'3.USD NCCF'!T883,'4.EUR NCCF'!T883,'5.GBP NCCF'!T883,'6.Other(Incld) NCCF'!T883)</f>
        <v>0</v>
      </c>
      <c r="U883" s="152">
        <f>SUM('2.CAD NCCF'!U883,'3.USD NCCF'!U883,'4.EUR NCCF'!U883,'5.GBP NCCF'!U883,'6.Other(Incld) NCCF'!U883)</f>
        <v>0</v>
      </c>
      <c r="V883" s="153">
        <f>SUM('2.CAD NCCF'!V883,'3.USD NCCF'!V883,'4.EUR NCCF'!V883,'5.GBP NCCF'!V883,'6.Other(Incld) NCCF'!V883)</f>
        <v>0</v>
      </c>
      <c r="W883" s="46">
        <f>SUM('2.CAD NCCF'!W883,'3.USD NCCF'!W883,'4.EUR NCCF'!W883,'5.GBP NCCF'!W883,'6.Other(Incld) NCCF'!W883)</f>
        <v>0</v>
      </c>
      <c r="Y883"/>
    </row>
    <row r="884" spans="1:25" outlineLevel="1" x14ac:dyDescent="0.25">
      <c r="A884" s="283"/>
      <c r="B884" s="25"/>
      <c r="C884" s="23"/>
      <c r="D884" s="23"/>
      <c r="E884" s="24"/>
      <c r="F884" s="146" t="s">
        <v>59</v>
      </c>
      <c r="G884" s="160">
        <f>SUM('2.CAD NCCF'!G884,'3.USD NCCF'!G884,'4.EUR NCCF'!G884,'5.GBP NCCF'!G884,'6.Other(Incld) NCCF'!G884)</f>
        <v>0</v>
      </c>
      <c r="H884" s="161">
        <f>SUM('2.CAD NCCF'!H884,'3.USD NCCF'!H884,'4.EUR NCCF'!H884,'5.GBP NCCF'!H884,'6.Other(Incld) NCCF'!H884)</f>
        <v>0</v>
      </c>
      <c r="I884" s="149">
        <f>SUM('2.CAD NCCF'!I884,'3.USD NCCF'!I884,'4.EUR NCCF'!I884,'5.GBP NCCF'!I884,'6.Other(Incld) NCCF'!I884)</f>
        <v>0</v>
      </c>
      <c r="J884" s="149">
        <f>SUM('2.CAD NCCF'!J884,'3.USD NCCF'!J884,'4.EUR NCCF'!J884,'5.GBP NCCF'!J884,'6.Other(Incld) NCCF'!J884)</f>
        <v>0</v>
      </c>
      <c r="K884" s="150">
        <f>SUM('2.CAD NCCF'!K884,'3.USD NCCF'!K884,'4.EUR NCCF'!K884,'5.GBP NCCF'!K884,'6.Other(Incld) NCCF'!K884)</f>
        <v>0</v>
      </c>
      <c r="L884" s="151">
        <f>SUM('2.CAD NCCF'!L884,'3.USD NCCF'!L884,'4.EUR NCCF'!L884,'5.GBP NCCF'!L884,'6.Other(Incld) NCCF'!L884)</f>
        <v>0</v>
      </c>
      <c r="M884" s="162">
        <f>SUM('2.CAD NCCF'!M884,'3.USD NCCF'!M884,'4.EUR NCCF'!M884,'5.GBP NCCF'!M884,'6.Other(Incld) NCCF'!M884)</f>
        <v>0</v>
      </c>
      <c r="N884" s="152">
        <f>SUM('2.CAD NCCF'!N884,'3.USD NCCF'!N884,'4.EUR NCCF'!N884,'5.GBP NCCF'!N884,'6.Other(Incld) NCCF'!N884)</f>
        <v>0</v>
      </c>
      <c r="O884" s="152">
        <f>SUM('2.CAD NCCF'!O884,'3.USD NCCF'!O884,'4.EUR NCCF'!O884,'5.GBP NCCF'!O884,'6.Other(Incld) NCCF'!O884)</f>
        <v>0</v>
      </c>
      <c r="P884" s="152">
        <f>SUM('2.CAD NCCF'!P884,'3.USD NCCF'!P884,'4.EUR NCCF'!P884,'5.GBP NCCF'!P884,'6.Other(Incld) NCCF'!P884)</f>
        <v>0</v>
      </c>
      <c r="Q884" s="152">
        <f>SUM('2.CAD NCCF'!Q884,'3.USD NCCF'!Q884,'4.EUR NCCF'!Q884,'5.GBP NCCF'!Q884,'6.Other(Incld) NCCF'!Q884)</f>
        <v>0</v>
      </c>
      <c r="R884" s="152">
        <f>SUM('2.CAD NCCF'!R884,'3.USD NCCF'!R884,'4.EUR NCCF'!R884,'5.GBP NCCF'!R884,'6.Other(Incld) NCCF'!R884)</f>
        <v>0</v>
      </c>
      <c r="S884" s="152">
        <f>SUM('2.CAD NCCF'!S884,'3.USD NCCF'!S884,'4.EUR NCCF'!S884,'5.GBP NCCF'!S884,'6.Other(Incld) NCCF'!S884)</f>
        <v>0</v>
      </c>
      <c r="T884" s="148">
        <f>SUM('2.CAD NCCF'!T884,'3.USD NCCF'!T884,'4.EUR NCCF'!T884,'5.GBP NCCF'!T884,'6.Other(Incld) NCCF'!T884)</f>
        <v>0</v>
      </c>
      <c r="U884" s="152">
        <f>SUM('2.CAD NCCF'!U884,'3.USD NCCF'!U884,'4.EUR NCCF'!U884,'5.GBP NCCF'!U884,'6.Other(Incld) NCCF'!U884)</f>
        <v>0</v>
      </c>
      <c r="V884" s="153">
        <f>SUM('2.CAD NCCF'!V884,'3.USD NCCF'!V884,'4.EUR NCCF'!V884,'5.GBP NCCF'!V884,'6.Other(Incld) NCCF'!V884)</f>
        <v>0</v>
      </c>
      <c r="W884" s="46">
        <f>SUM('2.CAD NCCF'!W884,'3.USD NCCF'!W884,'4.EUR NCCF'!W884,'5.GBP NCCF'!W884,'6.Other(Incld) NCCF'!W884)</f>
        <v>0</v>
      </c>
      <c r="Y884"/>
    </row>
    <row r="885" spans="1:25" outlineLevel="1" x14ac:dyDescent="0.25">
      <c r="A885" s="283"/>
      <c r="B885" s="25"/>
      <c r="C885" s="23"/>
      <c r="D885" s="23"/>
      <c r="E885" s="24"/>
      <c r="F885" s="146" t="s">
        <v>60</v>
      </c>
      <c r="G885" s="160">
        <f>SUM('2.CAD NCCF'!G885,'3.USD NCCF'!G885,'4.EUR NCCF'!G885,'5.GBP NCCF'!G885,'6.Other(Incld) NCCF'!G885)</f>
        <v>0</v>
      </c>
      <c r="H885" s="163">
        <f>SUM('2.CAD NCCF'!H885,'3.USD NCCF'!H885,'4.EUR NCCF'!H885,'5.GBP NCCF'!H885,'6.Other(Incld) NCCF'!H885)</f>
        <v>0</v>
      </c>
      <c r="I885" s="161">
        <f>SUM('2.CAD NCCF'!I885,'3.USD NCCF'!I885,'4.EUR NCCF'!I885,'5.GBP NCCF'!I885,'6.Other(Incld) NCCF'!I885)</f>
        <v>0</v>
      </c>
      <c r="J885" s="149">
        <f>SUM('2.CAD NCCF'!J885,'3.USD NCCF'!J885,'4.EUR NCCF'!J885,'5.GBP NCCF'!J885,'6.Other(Incld) NCCF'!J885)</f>
        <v>0</v>
      </c>
      <c r="K885" s="150">
        <f>SUM('2.CAD NCCF'!K885,'3.USD NCCF'!K885,'4.EUR NCCF'!K885,'5.GBP NCCF'!K885,'6.Other(Incld) NCCF'!K885)</f>
        <v>0</v>
      </c>
      <c r="L885" s="151">
        <f>SUM('2.CAD NCCF'!L885,'3.USD NCCF'!L885,'4.EUR NCCF'!L885,'5.GBP NCCF'!L885,'6.Other(Incld) NCCF'!L885)</f>
        <v>0</v>
      </c>
      <c r="M885" s="162">
        <f>SUM('2.CAD NCCF'!M885,'3.USD NCCF'!M885,'4.EUR NCCF'!M885,'5.GBP NCCF'!M885,'6.Other(Incld) NCCF'!M885)</f>
        <v>0</v>
      </c>
      <c r="N885" s="152">
        <f>SUM('2.CAD NCCF'!N885,'3.USD NCCF'!N885,'4.EUR NCCF'!N885,'5.GBP NCCF'!N885,'6.Other(Incld) NCCF'!N885)</f>
        <v>0</v>
      </c>
      <c r="O885" s="152">
        <f>SUM('2.CAD NCCF'!O885,'3.USD NCCF'!O885,'4.EUR NCCF'!O885,'5.GBP NCCF'!O885,'6.Other(Incld) NCCF'!O885)</f>
        <v>0</v>
      </c>
      <c r="P885" s="152">
        <f>SUM('2.CAD NCCF'!P885,'3.USD NCCF'!P885,'4.EUR NCCF'!P885,'5.GBP NCCF'!P885,'6.Other(Incld) NCCF'!P885)</f>
        <v>0</v>
      </c>
      <c r="Q885" s="152">
        <f>SUM('2.CAD NCCF'!Q885,'3.USD NCCF'!Q885,'4.EUR NCCF'!Q885,'5.GBP NCCF'!Q885,'6.Other(Incld) NCCF'!Q885)</f>
        <v>0</v>
      </c>
      <c r="R885" s="152">
        <f>SUM('2.CAD NCCF'!R885,'3.USD NCCF'!R885,'4.EUR NCCF'!R885,'5.GBP NCCF'!R885,'6.Other(Incld) NCCF'!R885)</f>
        <v>0</v>
      </c>
      <c r="S885" s="152">
        <f>SUM('2.CAD NCCF'!S885,'3.USD NCCF'!S885,'4.EUR NCCF'!S885,'5.GBP NCCF'!S885,'6.Other(Incld) NCCF'!S885)</f>
        <v>0</v>
      </c>
      <c r="T885" s="148">
        <f>SUM('2.CAD NCCF'!T885,'3.USD NCCF'!T885,'4.EUR NCCF'!T885,'5.GBP NCCF'!T885,'6.Other(Incld) NCCF'!T885)</f>
        <v>0</v>
      </c>
      <c r="U885" s="152">
        <f>SUM('2.CAD NCCF'!U885,'3.USD NCCF'!U885,'4.EUR NCCF'!U885,'5.GBP NCCF'!U885,'6.Other(Incld) NCCF'!U885)</f>
        <v>0</v>
      </c>
      <c r="V885" s="153">
        <f>SUM('2.CAD NCCF'!V885,'3.USD NCCF'!V885,'4.EUR NCCF'!V885,'5.GBP NCCF'!V885,'6.Other(Incld) NCCF'!V885)</f>
        <v>0</v>
      </c>
      <c r="W885" s="46">
        <f>SUM('2.CAD NCCF'!W885,'3.USD NCCF'!W885,'4.EUR NCCF'!W885,'5.GBP NCCF'!W885,'6.Other(Incld) NCCF'!W885)</f>
        <v>0</v>
      </c>
      <c r="Y885"/>
    </row>
    <row r="886" spans="1:25" x14ac:dyDescent="0.25">
      <c r="A886" s="283"/>
      <c r="B886" s="25"/>
      <c r="C886" s="23"/>
      <c r="D886" s="23"/>
      <c r="E886" s="24" t="s">
        <v>61</v>
      </c>
      <c r="F886" s="24"/>
      <c r="G886" s="68">
        <f t="shared" ref="G886:W886" si="198">SUBTOTAL(9,G887:G890)</f>
        <v>0</v>
      </c>
      <c r="H886" s="69">
        <f t="shared" si="198"/>
        <v>0</v>
      </c>
      <c r="I886" s="65">
        <f t="shared" si="198"/>
        <v>0</v>
      </c>
      <c r="J886" s="65">
        <f t="shared" si="198"/>
        <v>0</v>
      </c>
      <c r="K886" s="66">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Y886"/>
    </row>
    <row r="887" spans="1:25" outlineLevel="1" x14ac:dyDescent="0.25">
      <c r="A887" s="283"/>
      <c r="B887" s="25"/>
      <c r="C887" s="23"/>
      <c r="D887" s="23"/>
      <c r="E887" s="24"/>
      <c r="F887" s="146" t="s">
        <v>62</v>
      </c>
      <c r="G887" s="160">
        <f>SUM('2.CAD NCCF'!G887,'3.USD NCCF'!G887,'4.EUR NCCF'!G887,'5.GBP NCCF'!G887,'6.Other(Incld) NCCF'!G887)</f>
        <v>0</v>
      </c>
      <c r="H887" s="161">
        <f>SUM('2.CAD NCCF'!H887,'3.USD NCCF'!H887,'4.EUR NCCF'!H887,'5.GBP NCCF'!H887,'6.Other(Incld) NCCF'!H887)</f>
        <v>0</v>
      </c>
      <c r="I887" s="149">
        <f>SUM('2.CAD NCCF'!I887,'3.USD NCCF'!I887,'4.EUR NCCF'!I887,'5.GBP NCCF'!I887,'6.Other(Incld) NCCF'!I887)</f>
        <v>0</v>
      </c>
      <c r="J887" s="149">
        <f>SUM('2.CAD NCCF'!J887,'3.USD NCCF'!J887,'4.EUR NCCF'!J887,'5.GBP NCCF'!J887,'6.Other(Incld) NCCF'!J887)</f>
        <v>0</v>
      </c>
      <c r="K887" s="150">
        <f>SUM('2.CAD NCCF'!K887,'3.USD NCCF'!K887,'4.EUR NCCF'!K887,'5.GBP NCCF'!K887,'6.Other(Incld) NCCF'!K887)</f>
        <v>0</v>
      </c>
      <c r="L887" s="151">
        <f>SUM('2.CAD NCCF'!L887,'3.USD NCCF'!L887,'4.EUR NCCF'!L887,'5.GBP NCCF'!L887,'6.Other(Incld) NCCF'!L887)</f>
        <v>0</v>
      </c>
      <c r="M887" s="162">
        <f>SUM('2.CAD NCCF'!M887,'3.USD NCCF'!M887,'4.EUR NCCF'!M887,'5.GBP NCCF'!M887,'6.Other(Incld) NCCF'!M887)</f>
        <v>0</v>
      </c>
      <c r="N887" s="152">
        <f>SUM('2.CAD NCCF'!N887,'3.USD NCCF'!N887,'4.EUR NCCF'!N887,'5.GBP NCCF'!N887,'6.Other(Incld) NCCF'!N887)</f>
        <v>0</v>
      </c>
      <c r="O887" s="152">
        <f>SUM('2.CAD NCCF'!O887,'3.USD NCCF'!O887,'4.EUR NCCF'!O887,'5.GBP NCCF'!O887,'6.Other(Incld) NCCF'!O887)</f>
        <v>0</v>
      </c>
      <c r="P887" s="152">
        <f>SUM('2.CAD NCCF'!P887,'3.USD NCCF'!P887,'4.EUR NCCF'!P887,'5.GBP NCCF'!P887,'6.Other(Incld) NCCF'!P887)</f>
        <v>0</v>
      </c>
      <c r="Q887" s="152">
        <f>SUM('2.CAD NCCF'!Q887,'3.USD NCCF'!Q887,'4.EUR NCCF'!Q887,'5.GBP NCCF'!Q887,'6.Other(Incld) NCCF'!Q887)</f>
        <v>0</v>
      </c>
      <c r="R887" s="152">
        <f>SUM('2.CAD NCCF'!R887,'3.USD NCCF'!R887,'4.EUR NCCF'!R887,'5.GBP NCCF'!R887,'6.Other(Incld) NCCF'!R887)</f>
        <v>0</v>
      </c>
      <c r="S887" s="152">
        <f>SUM('2.CAD NCCF'!S887,'3.USD NCCF'!S887,'4.EUR NCCF'!S887,'5.GBP NCCF'!S887,'6.Other(Incld) NCCF'!S887)</f>
        <v>0</v>
      </c>
      <c r="T887" s="148">
        <f>SUM('2.CAD NCCF'!T887,'3.USD NCCF'!T887,'4.EUR NCCF'!T887,'5.GBP NCCF'!T887,'6.Other(Incld) NCCF'!T887)</f>
        <v>0</v>
      </c>
      <c r="U887" s="152">
        <f>SUM('2.CAD NCCF'!U887,'3.USD NCCF'!U887,'4.EUR NCCF'!U887,'5.GBP NCCF'!U887,'6.Other(Incld) NCCF'!U887)</f>
        <v>0</v>
      </c>
      <c r="V887" s="153">
        <f>SUM('2.CAD NCCF'!V887,'3.USD NCCF'!V887,'4.EUR NCCF'!V887,'5.GBP NCCF'!V887,'6.Other(Incld) NCCF'!V887)</f>
        <v>0</v>
      </c>
      <c r="W887" s="46">
        <f>SUM('2.CAD NCCF'!W887,'3.USD NCCF'!W887,'4.EUR NCCF'!W887,'5.GBP NCCF'!W887,'6.Other(Incld) NCCF'!W887)</f>
        <v>0</v>
      </c>
      <c r="Y887"/>
    </row>
    <row r="888" spans="1:25" outlineLevel="1" x14ac:dyDescent="0.25">
      <c r="A888" s="283"/>
      <c r="B888" s="25"/>
      <c r="C888" s="23"/>
      <c r="D888" s="23"/>
      <c r="E888" s="24"/>
      <c r="F888" s="146" t="s">
        <v>63</v>
      </c>
      <c r="G888" s="160">
        <f>SUM('2.CAD NCCF'!G888,'3.USD NCCF'!G888,'4.EUR NCCF'!G888,'5.GBP NCCF'!G888,'6.Other(Incld) NCCF'!G888)</f>
        <v>0</v>
      </c>
      <c r="H888" s="161">
        <f>SUM('2.CAD NCCF'!H888,'3.USD NCCF'!H888,'4.EUR NCCF'!H888,'5.GBP NCCF'!H888,'6.Other(Incld) NCCF'!H888)</f>
        <v>0</v>
      </c>
      <c r="I888" s="149">
        <f>SUM('2.CAD NCCF'!I888,'3.USD NCCF'!I888,'4.EUR NCCF'!I888,'5.GBP NCCF'!I888,'6.Other(Incld) NCCF'!I888)</f>
        <v>0</v>
      </c>
      <c r="J888" s="149">
        <f>SUM('2.CAD NCCF'!J888,'3.USD NCCF'!J888,'4.EUR NCCF'!J888,'5.GBP NCCF'!J888,'6.Other(Incld) NCCF'!J888)</f>
        <v>0</v>
      </c>
      <c r="K888" s="150">
        <f>SUM('2.CAD NCCF'!K888,'3.USD NCCF'!K888,'4.EUR NCCF'!K888,'5.GBP NCCF'!K888,'6.Other(Incld) NCCF'!K888)</f>
        <v>0</v>
      </c>
      <c r="L888" s="151">
        <f>SUM('2.CAD NCCF'!L888,'3.USD NCCF'!L888,'4.EUR NCCF'!L888,'5.GBP NCCF'!L888,'6.Other(Incld) NCCF'!L888)</f>
        <v>0</v>
      </c>
      <c r="M888" s="162">
        <f>SUM('2.CAD NCCF'!M888,'3.USD NCCF'!M888,'4.EUR NCCF'!M888,'5.GBP NCCF'!M888,'6.Other(Incld) NCCF'!M888)</f>
        <v>0</v>
      </c>
      <c r="N888" s="152">
        <f>SUM('2.CAD NCCF'!N888,'3.USD NCCF'!N888,'4.EUR NCCF'!N888,'5.GBP NCCF'!N888,'6.Other(Incld) NCCF'!N888)</f>
        <v>0</v>
      </c>
      <c r="O888" s="152">
        <f>SUM('2.CAD NCCF'!O888,'3.USD NCCF'!O888,'4.EUR NCCF'!O888,'5.GBP NCCF'!O888,'6.Other(Incld) NCCF'!O888)</f>
        <v>0</v>
      </c>
      <c r="P888" s="152">
        <f>SUM('2.CAD NCCF'!P888,'3.USD NCCF'!P888,'4.EUR NCCF'!P888,'5.GBP NCCF'!P888,'6.Other(Incld) NCCF'!P888)</f>
        <v>0</v>
      </c>
      <c r="Q888" s="152">
        <f>SUM('2.CAD NCCF'!Q888,'3.USD NCCF'!Q888,'4.EUR NCCF'!Q888,'5.GBP NCCF'!Q888,'6.Other(Incld) NCCF'!Q888)</f>
        <v>0</v>
      </c>
      <c r="R888" s="152">
        <f>SUM('2.CAD NCCF'!R888,'3.USD NCCF'!R888,'4.EUR NCCF'!R888,'5.GBP NCCF'!R888,'6.Other(Incld) NCCF'!R888)</f>
        <v>0</v>
      </c>
      <c r="S888" s="152">
        <f>SUM('2.CAD NCCF'!S888,'3.USD NCCF'!S888,'4.EUR NCCF'!S888,'5.GBP NCCF'!S888,'6.Other(Incld) NCCF'!S888)</f>
        <v>0</v>
      </c>
      <c r="T888" s="148">
        <f>SUM('2.CAD NCCF'!T888,'3.USD NCCF'!T888,'4.EUR NCCF'!T888,'5.GBP NCCF'!T888,'6.Other(Incld) NCCF'!T888)</f>
        <v>0</v>
      </c>
      <c r="U888" s="152">
        <f>SUM('2.CAD NCCF'!U888,'3.USD NCCF'!U888,'4.EUR NCCF'!U888,'5.GBP NCCF'!U888,'6.Other(Incld) NCCF'!U888)</f>
        <v>0</v>
      </c>
      <c r="V888" s="153">
        <f>SUM('2.CAD NCCF'!V888,'3.USD NCCF'!V888,'4.EUR NCCF'!V888,'5.GBP NCCF'!V888,'6.Other(Incld) NCCF'!V888)</f>
        <v>0</v>
      </c>
      <c r="W888" s="46">
        <f>SUM('2.CAD NCCF'!W888,'3.USD NCCF'!W888,'4.EUR NCCF'!W888,'5.GBP NCCF'!W888,'6.Other(Incld) NCCF'!W888)</f>
        <v>0</v>
      </c>
      <c r="Y888"/>
    </row>
    <row r="889" spans="1:25" outlineLevel="1" x14ac:dyDescent="0.25">
      <c r="A889" s="283"/>
      <c r="B889" s="25"/>
      <c r="C889" s="23"/>
      <c r="D889" s="23"/>
      <c r="E889" s="24"/>
      <c r="F889" s="146" t="s">
        <v>64</v>
      </c>
      <c r="G889" s="160">
        <f>SUM('2.CAD NCCF'!G889,'3.USD NCCF'!G889,'4.EUR NCCF'!G889,'5.GBP NCCF'!G889,'6.Other(Incld) NCCF'!G889)</f>
        <v>0</v>
      </c>
      <c r="H889" s="161">
        <f>SUM('2.CAD NCCF'!H889,'3.USD NCCF'!H889,'4.EUR NCCF'!H889,'5.GBP NCCF'!H889,'6.Other(Incld) NCCF'!H889)</f>
        <v>0</v>
      </c>
      <c r="I889" s="149">
        <f>SUM('2.CAD NCCF'!I889,'3.USD NCCF'!I889,'4.EUR NCCF'!I889,'5.GBP NCCF'!I889,'6.Other(Incld) NCCF'!I889)</f>
        <v>0</v>
      </c>
      <c r="J889" s="149">
        <f>SUM('2.CAD NCCF'!J889,'3.USD NCCF'!J889,'4.EUR NCCF'!J889,'5.GBP NCCF'!J889,'6.Other(Incld) NCCF'!J889)</f>
        <v>0</v>
      </c>
      <c r="K889" s="150">
        <f>SUM('2.CAD NCCF'!K889,'3.USD NCCF'!K889,'4.EUR NCCF'!K889,'5.GBP NCCF'!K889,'6.Other(Incld) NCCF'!K889)</f>
        <v>0</v>
      </c>
      <c r="L889" s="151">
        <f>SUM('2.CAD NCCF'!L889,'3.USD NCCF'!L889,'4.EUR NCCF'!L889,'5.GBP NCCF'!L889,'6.Other(Incld) NCCF'!L889)</f>
        <v>0</v>
      </c>
      <c r="M889" s="162">
        <f>SUM('2.CAD NCCF'!M889,'3.USD NCCF'!M889,'4.EUR NCCF'!M889,'5.GBP NCCF'!M889,'6.Other(Incld) NCCF'!M889)</f>
        <v>0</v>
      </c>
      <c r="N889" s="152">
        <f>SUM('2.CAD NCCF'!N889,'3.USD NCCF'!N889,'4.EUR NCCF'!N889,'5.GBP NCCF'!N889,'6.Other(Incld) NCCF'!N889)</f>
        <v>0</v>
      </c>
      <c r="O889" s="152">
        <f>SUM('2.CAD NCCF'!O889,'3.USD NCCF'!O889,'4.EUR NCCF'!O889,'5.GBP NCCF'!O889,'6.Other(Incld) NCCF'!O889)</f>
        <v>0</v>
      </c>
      <c r="P889" s="152">
        <f>SUM('2.CAD NCCF'!P889,'3.USD NCCF'!P889,'4.EUR NCCF'!P889,'5.GBP NCCF'!P889,'6.Other(Incld) NCCF'!P889)</f>
        <v>0</v>
      </c>
      <c r="Q889" s="152">
        <f>SUM('2.CAD NCCF'!Q889,'3.USD NCCF'!Q889,'4.EUR NCCF'!Q889,'5.GBP NCCF'!Q889,'6.Other(Incld) NCCF'!Q889)</f>
        <v>0</v>
      </c>
      <c r="R889" s="152">
        <f>SUM('2.CAD NCCF'!R889,'3.USD NCCF'!R889,'4.EUR NCCF'!R889,'5.GBP NCCF'!R889,'6.Other(Incld) NCCF'!R889)</f>
        <v>0</v>
      </c>
      <c r="S889" s="152">
        <f>SUM('2.CAD NCCF'!S889,'3.USD NCCF'!S889,'4.EUR NCCF'!S889,'5.GBP NCCF'!S889,'6.Other(Incld) NCCF'!S889)</f>
        <v>0</v>
      </c>
      <c r="T889" s="148">
        <f>SUM('2.CAD NCCF'!T889,'3.USD NCCF'!T889,'4.EUR NCCF'!T889,'5.GBP NCCF'!T889,'6.Other(Incld) NCCF'!T889)</f>
        <v>0</v>
      </c>
      <c r="U889" s="152">
        <f>SUM('2.CAD NCCF'!U889,'3.USD NCCF'!U889,'4.EUR NCCF'!U889,'5.GBP NCCF'!U889,'6.Other(Incld) NCCF'!U889)</f>
        <v>0</v>
      </c>
      <c r="V889" s="153">
        <f>SUM('2.CAD NCCF'!V889,'3.USD NCCF'!V889,'4.EUR NCCF'!V889,'5.GBP NCCF'!V889,'6.Other(Incld) NCCF'!V889)</f>
        <v>0</v>
      </c>
      <c r="W889" s="46">
        <f>SUM('2.CAD NCCF'!W889,'3.USD NCCF'!W889,'4.EUR NCCF'!W889,'5.GBP NCCF'!W889,'6.Other(Incld) NCCF'!W889)</f>
        <v>0</v>
      </c>
      <c r="Y889"/>
    </row>
    <row r="890" spans="1:25" outlineLevel="1" x14ac:dyDescent="0.25">
      <c r="A890" s="283"/>
      <c r="B890" s="25"/>
      <c r="C890" s="23"/>
      <c r="D890" s="23"/>
      <c r="E890" s="24"/>
      <c r="F890" s="146" t="s">
        <v>65</v>
      </c>
      <c r="G890" s="160">
        <f>SUM('2.CAD NCCF'!G890,'3.USD NCCF'!G890,'4.EUR NCCF'!G890,'5.GBP NCCF'!G890,'6.Other(Incld) NCCF'!G890)</f>
        <v>0</v>
      </c>
      <c r="H890" s="161">
        <f>SUM('2.CAD NCCF'!H890,'3.USD NCCF'!H890,'4.EUR NCCF'!H890,'5.GBP NCCF'!H890,'6.Other(Incld) NCCF'!H890)</f>
        <v>0</v>
      </c>
      <c r="I890" s="149">
        <f>SUM('2.CAD NCCF'!I890,'3.USD NCCF'!I890,'4.EUR NCCF'!I890,'5.GBP NCCF'!I890,'6.Other(Incld) NCCF'!I890)</f>
        <v>0</v>
      </c>
      <c r="J890" s="149">
        <f>SUM('2.CAD NCCF'!J890,'3.USD NCCF'!J890,'4.EUR NCCF'!J890,'5.GBP NCCF'!J890,'6.Other(Incld) NCCF'!J890)</f>
        <v>0</v>
      </c>
      <c r="K890" s="150">
        <f>SUM('2.CAD NCCF'!K890,'3.USD NCCF'!K890,'4.EUR NCCF'!K890,'5.GBP NCCF'!K890,'6.Other(Incld) NCCF'!K890)</f>
        <v>0</v>
      </c>
      <c r="L890" s="151">
        <f>SUM('2.CAD NCCF'!L890,'3.USD NCCF'!L890,'4.EUR NCCF'!L890,'5.GBP NCCF'!L890,'6.Other(Incld) NCCF'!L890)</f>
        <v>0</v>
      </c>
      <c r="M890" s="162">
        <f>SUM('2.CAD NCCF'!M890,'3.USD NCCF'!M890,'4.EUR NCCF'!M890,'5.GBP NCCF'!M890,'6.Other(Incld) NCCF'!M890)</f>
        <v>0</v>
      </c>
      <c r="N890" s="152">
        <f>SUM('2.CAD NCCF'!N890,'3.USD NCCF'!N890,'4.EUR NCCF'!N890,'5.GBP NCCF'!N890,'6.Other(Incld) NCCF'!N890)</f>
        <v>0</v>
      </c>
      <c r="O890" s="152">
        <f>SUM('2.CAD NCCF'!O890,'3.USD NCCF'!O890,'4.EUR NCCF'!O890,'5.GBP NCCF'!O890,'6.Other(Incld) NCCF'!O890)</f>
        <v>0</v>
      </c>
      <c r="P890" s="152">
        <f>SUM('2.CAD NCCF'!P890,'3.USD NCCF'!P890,'4.EUR NCCF'!P890,'5.GBP NCCF'!P890,'6.Other(Incld) NCCF'!P890)</f>
        <v>0</v>
      </c>
      <c r="Q890" s="152">
        <f>SUM('2.CAD NCCF'!Q890,'3.USD NCCF'!Q890,'4.EUR NCCF'!Q890,'5.GBP NCCF'!Q890,'6.Other(Incld) NCCF'!Q890)</f>
        <v>0</v>
      </c>
      <c r="R890" s="152">
        <f>SUM('2.CAD NCCF'!R890,'3.USD NCCF'!R890,'4.EUR NCCF'!R890,'5.GBP NCCF'!R890,'6.Other(Incld) NCCF'!R890)</f>
        <v>0</v>
      </c>
      <c r="S890" s="152">
        <f>SUM('2.CAD NCCF'!S890,'3.USD NCCF'!S890,'4.EUR NCCF'!S890,'5.GBP NCCF'!S890,'6.Other(Incld) NCCF'!S890)</f>
        <v>0</v>
      </c>
      <c r="T890" s="148">
        <f>SUM('2.CAD NCCF'!T890,'3.USD NCCF'!T890,'4.EUR NCCF'!T890,'5.GBP NCCF'!T890,'6.Other(Incld) NCCF'!T890)</f>
        <v>0</v>
      </c>
      <c r="U890" s="152">
        <f>SUM('2.CAD NCCF'!U890,'3.USD NCCF'!U890,'4.EUR NCCF'!U890,'5.GBP NCCF'!U890,'6.Other(Incld) NCCF'!U890)</f>
        <v>0</v>
      </c>
      <c r="V890" s="153">
        <f>SUM('2.CAD NCCF'!V890,'3.USD NCCF'!V890,'4.EUR NCCF'!V890,'5.GBP NCCF'!V890,'6.Other(Incld) NCCF'!V890)</f>
        <v>0</v>
      </c>
      <c r="W890" s="46">
        <f>SUM('2.CAD NCCF'!W890,'3.USD NCCF'!W890,'4.EUR NCCF'!W890,'5.GBP NCCF'!W890,'6.Other(Incld) NCCF'!W890)</f>
        <v>0</v>
      </c>
      <c r="Y890"/>
    </row>
    <row r="891" spans="1:25" x14ac:dyDescent="0.25">
      <c r="A891" s="283"/>
      <c r="B891" s="25"/>
      <c r="C891" s="23"/>
      <c r="D891" s="23" t="s">
        <v>66</v>
      </c>
      <c r="E891" s="24"/>
      <c r="F891" s="24"/>
      <c r="G891" s="68"/>
      <c r="H891" s="65"/>
      <c r="I891" s="65"/>
      <c r="J891" s="65"/>
      <c r="K891" s="65"/>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199">SUBTOTAL(9,G893:G895)</f>
        <v>0</v>
      </c>
      <c r="H892" s="69">
        <f t="shared" si="199"/>
        <v>0</v>
      </c>
      <c r="I892" s="65">
        <f t="shared" si="199"/>
        <v>0</v>
      </c>
      <c r="J892" s="65">
        <f t="shared" si="199"/>
        <v>0</v>
      </c>
      <c r="K892" s="66">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Y892"/>
    </row>
    <row r="893" spans="1:25" outlineLevel="1" x14ac:dyDescent="0.25">
      <c r="A893" s="283"/>
      <c r="B893" s="25"/>
      <c r="C893" s="23"/>
      <c r="D893" s="23"/>
      <c r="E893" s="63"/>
      <c r="F893" s="146" t="s">
        <v>68</v>
      </c>
      <c r="G893" s="160">
        <f>SUM('2.CAD NCCF'!G893,'3.USD NCCF'!G893,'4.EUR NCCF'!G893,'5.GBP NCCF'!G893,'6.Other(Incld) NCCF'!G893)</f>
        <v>0</v>
      </c>
      <c r="H893" s="161">
        <f>SUM('2.CAD NCCF'!H893,'3.USD NCCF'!H893,'4.EUR NCCF'!H893,'5.GBP NCCF'!H893,'6.Other(Incld) NCCF'!H893)</f>
        <v>0</v>
      </c>
      <c r="I893" s="149">
        <f>SUM('2.CAD NCCF'!I893,'3.USD NCCF'!I893,'4.EUR NCCF'!I893,'5.GBP NCCF'!I893,'6.Other(Incld) NCCF'!I893)</f>
        <v>0</v>
      </c>
      <c r="J893" s="149">
        <f>SUM('2.CAD NCCF'!J893,'3.USD NCCF'!J893,'4.EUR NCCF'!J893,'5.GBP NCCF'!J893,'6.Other(Incld) NCCF'!J893)</f>
        <v>0</v>
      </c>
      <c r="K893" s="150">
        <f>SUM('2.CAD NCCF'!K893,'3.USD NCCF'!K893,'4.EUR NCCF'!K893,'5.GBP NCCF'!K893,'6.Other(Incld) NCCF'!K893)</f>
        <v>0</v>
      </c>
      <c r="L893" s="151">
        <f>SUM('2.CAD NCCF'!L893,'3.USD NCCF'!L893,'4.EUR NCCF'!L893,'5.GBP NCCF'!L893,'6.Other(Incld) NCCF'!L893)</f>
        <v>0</v>
      </c>
      <c r="M893" s="162">
        <f>SUM('2.CAD NCCF'!M893,'3.USD NCCF'!M893,'4.EUR NCCF'!M893,'5.GBP NCCF'!M893,'6.Other(Incld) NCCF'!M893)</f>
        <v>0</v>
      </c>
      <c r="N893" s="152">
        <f>SUM('2.CAD NCCF'!N893,'3.USD NCCF'!N893,'4.EUR NCCF'!N893,'5.GBP NCCF'!N893,'6.Other(Incld) NCCF'!N893)</f>
        <v>0</v>
      </c>
      <c r="O893" s="152">
        <f>SUM('2.CAD NCCF'!O893,'3.USD NCCF'!O893,'4.EUR NCCF'!O893,'5.GBP NCCF'!O893,'6.Other(Incld) NCCF'!O893)</f>
        <v>0</v>
      </c>
      <c r="P893" s="152">
        <f>SUM('2.CAD NCCF'!P893,'3.USD NCCF'!P893,'4.EUR NCCF'!P893,'5.GBP NCCF'!P893,'6.Other(Incld) NCCF'!P893)</f>
        <v>0</v>
      </c>
      <c r="Q893" s="152">
        <f>SUM('2.CAD NCCF'!Q893,'3.USD NCCF'!Q893,'4.EUR NCCF'!Q893,'5.GBP NCCF'!Q893,'6.Other(Incld) NCCF'!Q893)</f>
        <v>0</v>
      </c>
      <c r="R893" s="152">
        <f>SUM('2.CAD NCCF'!R893,'3.USD NCCF'!R893,'4.EUR NCCF'!R893,'5.GBP NCCF'!R893,'6.Other(Incld) NCCF'!R893)</f>
        <v>0</v>
      </c>
      <c r="S893" s="152">
        <f>SUM('2.CAD NCCF'!S893,'3.USD NCCF'!S893,'4.EUR NCCF'!S893,'5.GBP NCCF'!S893,'6.Other(Incld) NCCF'!S893)</f>
        <v>0</v>
      </c>
      <c r="T893" s="148">
        <f>SUM('2.CAD NCCF'!T893,'3.USD NCCF'!T893,'4.EUR NCCF'!T893,'5.GBP NCCF'!T893,'6.Other(Incld) NCCF'!T893)</f>
        <v>0</v>
      </c>
      <c r="U893" s="152">
        <f>SUM('2.CAD NCCF'!U893,'3.USD NCCF'!U893,'4.EUR NCCF'!U893,'5.GBP NCCF'!U893,'6.Other(Incld) NCCF'!U893)</f>
        <v>0</v>
      </c>
      <c r="V893" s="153">
        <f>SUM('2.CAD NCCF'!V893,'3.USD NCCF'!V893,'4.EUR NCCF'!V893,'5.GBP NCCF'!V893,'6.Other(Incld) NCCF'!V893)</f>
        <v>0</v>
      </c>
      <c r="W893" s="46">
        <f>SUM('2.CAD NCCF'!W893,'3.USD NCCF'!W893,'4.EUR NCCF'!W893,'5.GBP NCCF'!W893,'6.Other(Incld) NCCF'!W893)</f>
        <v>0</v>
      </c>
      <c r="Y893"/>
    </row>
    <row r="894" spans="1:25" outlineLevel="1" x14ac:dyDescent="0.25">
      <c r="A894" s="283"/>
      <c r="B894" s="25"/>
      <c r="C894" s="23"/>
      <c r="D894" s="23"/>
      <c r="E894" s="24"/>
      <c r="F894" s="146" t="s">
        <v>69</v>
      </c>
      <c r="G894" s="160">
        <f>SUM('2.CAD NCCF'!G894,'3.USD NCCF'!G894,'4.EUR NCCF'!G894,'5.GBP NCCF'!G894,'6.Other(Incld) NCCF'!G894)</f>
        <v>0</v>
      </c>
      <c r="H894" s="161">
        <f>SUM('2.CAD NCCF'!H894,'3.USD NCCF'!H894,'4.EUR NCCF'!H894,'5.GBP NCCF'!H894,'6.Other(Incld) NCCF'!H894)</f>
        <v>0</v>
      </c>
      <c r="I894" s="149">
        <f>SUM('2.CAD NCCF'!I894,'3.USD NCCF'!I894,'4.EUR NCCF'!I894,'5.GBP NCCF'!I894,'6.Other(Incld) NCCF'!I894)</f>
        <v>0</v>
      </c>
      <c r="J894" s="149">
        <f>SUM('2.CAD NCCF'!J894,'3.USD NCCF'!J894,'4.EUR NCCF'!J894,'5.GBP NCCF'!J894,'6.Other(Incld) NCCF'!J894)</f>
        <v>0</v>
      </c>
      <c r="K894" s="150">
        <f>SUM('2.CAD NCCF'!K894,'3.USD NCCF'!K894,'4.EUR NCCF'!K894,'5.GBP NCCF'!K894,'6.Other(Incld) NCCF'!K894)</f>
        <v>0</v>
      </c>
      <c r="L894" s="151">
        <f>SUM('2.CAD NCCF'!L894,'3.USD NCCF'!L894,'4.EUR NCCF'!L894,'5.GBP NCCF'!L894,'6.Other(Incld) NCCF'!L894)</f>
        <v>0</v>
      </c>
      <c r="M894" s="162">
        <f>SUM('2.CAD NCCF'!M894,'3.USD NCCF'!M894,'4.EUR NCCF'!M894,'5.GBP NCCF'!M894,'6.Other(Incld) NCCF'!M894)</f>
        <v>0</v>
      </c>
      <c r="N894" s="152">
        <f>SUM('2.CAD NCCF'!N894,'3.USD NCCF'!N894,'4.EUR NCCF'!N894,'5.GBP NCCF'!N894,'6.Other(Incld) NCCF'!N894)</f>
        <v>0</v>
      </c>
      <c r="O894" s="152">
        <f>SUM('2.CAD NCCF'!O894,'3.USD NCCF'!O894,'4.EUR NCCF'!O894,'5.GBP NCCF'!O894,'6.Other(Incld) NCCF'!O894)</f>
        <v>0</v>
      </c>
      <c r="P894" s="152">
        <f>SUM('2.CAD NCCF'!P894,'3.USD NCCF'!P894,'4.EUR NCCF'!P894,'5.GBP NCCF'!P894,'6.Other(Incld) NCCF'!P894)</f>
        <v>0</v>
      </c>
      <c r="Q894" s="152">
        <f>SUM('2.CAD NCCF'!Q894,'3.USD NCCF'!Q894,'4.EUR NCCF'!Q894,'5.GBP NCCF'!Q894,'6.Other(Incld) NCCF'!Q894)</f>
        <v>0</v>
      </c>
      <c r="R894" s="152">
        <f>SUM('2.CAD NCCF'!R894,'3.USD NCCF'!R894,'4.EUR NCCF'!R894,'5.GBP NCCF'!R894,'6.Other(Incld) NCCF'!R894)</f>
        <v>0</v>
      </c>
      <c r="S894" s="152">
        <f>SUM('2.CAD NCCF'!S894,'3.USD NCCF'!S894,'4.EUR NCCF'!S894,'5.GBP NCCF'!S894,'6.Other(Incld) NCCF'!S894)</f>
        <v>0</v>
      </c>
      <c r="T894" s="148">
        <f>SUM('2.CAD NCCF'!T894,'3.USD NCCF'!T894,'4.EUR NCCF'!T894,'5.GBP NCCF'!T894,'6.Other(Incld) NCCF'!T894)</f>
        <v>0</v>
      </c>
      <c r="U894" s="152">
        <f>SUM('2.CAD NCCF'!U894,'3.USD NCCF'!U894,'4.EUR NCCF'!U894,'5.GBP NCCF'!U894,'6.Other(Incld) NCCF'!U894)</f>
        <v>0</v>
      </c>
      <c r="V894" s="153">
        <f>SUM('2.CAD NCCF'!V894,'3.USD NCCF'!V894,'4.EUR NCCF'!V894,'5.GBP NCCF'!V894,'6.Other(Incld) NCCF'!V894)</f>
        <v>0</v>
      </c>
      <c r="W894" s="46">
        <f>SUM('2.CAD NCCF'!W894,'3.USD NCCF'!W894,'4.EUR NCCF'!W894,'5.GBP NCCF'!W894,'6.Other(Incld) NCCF'!W894)</f>
        <v>0</v>
      </c>
      <c r="Y894"/>
    </row>
    <row r="895" spans="1:25" outlineLevel="1" x14ac:dyDescent="0.25">
      <c r="A895" s="283"/>
      <c r="B895" s="25"/>
      <c r="C895" s="23"/>
      <c r="D895" s="23"/>
      <c r="E895" s="24"/>
      <c r="F895" s="146" t="s">
        <v>70</v>
      </c>
      <c r="G895" s="160">
        <f>SUM('2.CAD NCCF'!G895,'3.USD NCCF'!G895,'4.EUR NCCF'!G895,'5.GBP NCCF'!G895,'6.Other(Incld) NCCF'!G895)</f>
        <v>0</v>
      </c>
      <c r="H895" s="161">
        <f>SUM('2.CAD NCCF'!H895,'3.USD NCCF'!H895,'4.EUR NCCF'!H895,'5.GBP NCCF'!H895,'6.Other(Incld) NCCF'!H895)</f>
        <v>0</v>
      </c>
      <c r="I895" s="149">
        <f>SUM('2.CAD NCCF'!I895,'3.USD NCCF'!I895,'4.EUR NCCF'!I895,'5.GBP NCCF'!I895,'6.Other(Incld) NCCF'!I895)</f>
        <v>0</v>
      </c>
      <c r="J895" s="149">
        <f>SUM('2.CAD NCCF'!J895,'3.USD NCCF'!J895,'4.EUR NCCF'!J895,'5.GBP NCCF'!J895,'6.Other(Incld) NCCF'!J895)</f>
        <v>0</v>
      </c>
      <c r="K895" s="150">
        <f>SUM('2.CAD NCCF'!K895,'3.USD NCCF'!K895,'4.EUR NCCF'!K895,'5.GBP NCCF'!K895,'6.Other(Incld) NCCF'!K895)</f>
        <v>0</v>
      </c>
      <c r="L895" s="151">
        <f>SUM('2.CAD NCCF'!L895,'3.USD NCCF'!L895,'4.EUR NCCF'!L895,'5.GBP NCCF'!L895,'6.Other(Incld) NCCF'!L895)</f>
        <v>0</v>
      </c>
      <c r="M895" s="162">
        <f>SUM('2.CAD NCCF'!M895,'3.USD NCCF'!M895,'4.EUR NCCF'!M895,'5.GBP NCCF'!M895,'6.Other(Incld) NCCF'!M895)</f>
        <v>0</v>
      </c>
      <c r="N895" s="152">
        <f>SUM('2.CAD NCCF'!N895,'3.USD NCCF'!N895,'4.EUR NCCF'!N895,'5.GBP NCCF'!N895,'6.Other(Incld) NCCF'!N895)</f>
        <v>0</v>
      </c>
      <c r="O895" s="152">
        <f>SUM('2.CAD NCCF'!O895,'3.USD NCCF'!O895,'4.EUR NCCF'!O895,'5.GBP NCCF'!O895,'6.Other(Incld) NCCF'!O895)</f>
        <v>0</v>
      </c>
      <c r="P895" s="152">
        <f>SUM('2.CAD NCCF'!P895,'3.USD NCCF'!P895,'4.EUR NCCF'!P895,'5.GBP NCCF'!P895,'6.Other(Incld) NCCF'!P895)</f>
        <v>0</v>
      </c>
      <c r="Q895" s="152">
        <f>SUM('2.CAD NCCF'!Q895,'3.USD NCCF'!Q895,'4.EUR NCCF'!Q895,'5.GBP NCCF'!Q895,'6.Other(Incld) NCCF'!Q895)</f>
        <v>0</v>
      </c>
      <c r="R895" s="152">
        <f>SUM('2.CAD NCCF'!R895,'3.USD NCCF'!R895,'4.EUR NCCF'!R895,'5.GBP NCCF'!R895,'6.Other(Incld) NCCF'!R895)</f>
        <v>0</v>
      </c>
      <c r="S895" s="152">
        <f>SUM('2.CAD NCCF'!S895,'3.USD NCCF'!S895,'4.EUR NCCF'!S895,'5.GBP NCCF'!S895,'6.Other(Incld) NCCF'!S895)</f>
        <v>0</v>
      </c>
      <c r="T895" s="148">
        <f>SUM('2.CAD NCCF'!T895,'3.USD NCCF'!T895,'4.EUR NCCF'!T895,'5.GBP NCCF'!T895,'6.Other(Incld) NCCF'!T895)</f>
        <v>0</v>
      </c>
      <c r="U895" s="152">
        <f>SUM('2.CAD NCCF'!U895,'3.USD NCCF'!U895,'4.EUR NCCF'!U895,'5.GBP NCCF'!U895,'6.Other(Incld) NCCF'!U895)</f>
        <v>0</v>
      </c>
      <c r="V895" s="153">
        <f>SUM('2.CAD NCCF'!V895,'3.USD NCCF'!V895,'4.EUR NCCF'!V895,'5.GBP NCCF'!V895,'6.Other(Incld) NCCF'!V895)</f>
        <v>0</v>
      </c>
      <c r="W895" s="46">
        <f>SUM('2.CAD NCCF'!W895,'3.USD NCCF'!W895,'4.EUR NCCF'!W895,'5.GBP NCCF'!W895,'6.Other(Incld) NCCF'!W895)</f>
        <v>0</v>
      </c>
      <c r="Y895"/>
    </row>
    <row r="896" spans="1:25" x14ac:dyDescent="0.25">
      <c r="A896" s="283"/>
      <c r="B896" s="25"/>
      <c r="C896" s="23"/>
      <c r="D896" s="23"/>
      <c r="E896" s="24" t="s">
        <v>71</v>
      </c>
      <c r="F896" s="24"/>
      <c r="G896" s="68">
        <f t="shared" ref="G896:W896" si="200">SUBTOTAL(9,G897:G899)</f>
        <v>0</v>
      </c>
      <c r="H896" s="69">
        <f t="shared" si="200"/>
        <v>0</v>
      </c>
      <c r="I896" s="65">
        <f t="shared" si="200"/>
        <v>0</v>
      </c>
      <c r="J896" s="65">
        <f t="shared" si="200"/>
        <v>0</v>
      </c>
      <c r="K896" s="66">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row>
    <row r="897" spans="1:25" outlineLevel="1" x14ac:dyDescent="0.25">
      <c r="A897" s="283"/>
      <c r="B897" s="25"/>
      <c r="C897" s="23"/>
      <c r="D897" s="23"/>
      <c r="E897" s="24"/>
      <c r="F897" s="146" t="s">
        <v>72</v>
      </c>
      <c r="G897" s="160">
        <f>SUM('2.CAD NCCF'!G897,'3.USD NCCF'!G897,'4.EUR NCCF'!G897,'5.GBP NCCF'!G897,'6.Other(Incld) NCCF'!G897)</f>
        <v>0</v>
      </c>
      <c r="H897" s="161">
        <f>SUM('2.CAD NCCF'!H897,'3.USD NCCF'!H897,'4.EUR NCCF'!H897,'5.GBP NCCF'!H897,'6.Other(Incld) NCCF'!H897)</f>
        <v>0</v>
      </c>
      <c r="I897" s="149">
        <f>SUM('2.CAD NCCF'!I897,'3.USD NCCF'!I897,'4.EUR NCCF'!I897,'5.GBP NCCF'!I897,'6.Other(Incld) NCCF'!I897)</f>
        <v>0</v>
      </c>
      <c r="J897" s="149">
        <f>SUM('2.CAD NCCF'!J897,'3.USD NCCF'!J897,'4.EUR NCCF'!J897,'5.GBP NCCF'!J897,'6.Other(Incld) NCCF'!J897)</f>
        <v>0</v>
      </c>
      <c r="K897" s="150">
        <f>SUM('2.CAD NCCF'!K897,'3.USD NCCF'!K897,'4.EUR NCCF'!K897,'5.GBP NCCF'!K897,'6.Other(Incld) NCCF'!K897)</f>
        <v>0</v>
      </c>
      <c r="L897" s="151">
        <f>SUM('2.CAD NCCF'!L897,'3.USD NCCF'!L897,'4.EUR NCCF'!L897,'5.GBP NCCF'!L897,'6.Other(Incld) NCCF'!L897)</f>
        <v>0</v>
      </c>
      <c r="M897" s="162">
        <f>SUM('2.CAD NCCF'!M897,'3.USD NCCF'!M897,'4.EUR NCCF'!M897,'5.GBP NCCF'!M897,'6.Other(Incld) NCCF'!M897)</f>
        <v>0</v>
      </c>
      <c r="N897" s="152">
        <f>SUM('2.CAD NCCF'!N897,'3.USD NCCF'!N897,'4.EUR NCCF'!N897,'5.GBP NCCF'!N897,'6.Other(Incld) NCCF'!N897)</f>
        <v>0</v>
      </c>
      <c r="O897" s="152">
        <f>SUM('2.CAD NCCF'!O897,'3.USD NCCF'!O897,'4.EUR NCCF'!O897,'5.GBP NCCF'!O897,'6.Other(Incld) NCCF'!O897)</f>
        <v>0</v>
      </c>
      <c r="P897" s="152">
        <f>SUM('2.CAD NCCF'!P897,'3.USD NCCF'!P897,'4.EUR NCCF'!P897,'5.GBP NCCF'!P897,'6.Other(Incld) NCCF'!P897)</f>
        <v>0</v>
      </c>
      <c r="Q897" s="152">
        <f>SUM('2.CAD NCCF'!Q897,'3.USD NCCF'!Q897,'4.EUR NCCF'!Q897,'5.GBP NCCF'!Q897,'6.Other(Incld) NCCF'!Q897)</f>
        <v>0</v>
      </c>
      <c r="R897" s="152">
        <f>SUM('2.CAD NCCF'!R897,'3.USD NCCF'!R897,'4.EUR NCCF'!R897,'5.GBP NCCF'!R897,'6.Other(Incld) NCCF'!R897)</f>
        <v>0</v>
      </c>
      <c r="S897" s="152">
        <f>SUM('2.CAD NCCF'!S897,'3.USD NCCF'!S897,'4.EUR NCCF'!S897,'5.GBP NCCF'!S897,'6.Other(Incld) NCCF'!S897)</f>
        <v>0</v>
      </c>
      <c r="T897" s="148">
        <f>SUM('2.CAD NCCF'!T897,'3.USD NCCF'!T897,'4.EUR NCCF'!T897,'5.GBP NCCF'!T897,'6.Other(Incld) NCCF'!T897)</f>
        <v>0</v>
      </c>
      <c r="U897" s="152">
        <f>SUM('2.CAD NCCF'!U897,'3.USD NCCF'!U897,'4.EUR NCCF'!U897,'5.GBP NCCF'!U897,'6.Other(Incld) NCCF'!U897)</f>
        <v>0</v>
      </c>
      <c r="V897" s="153">
        <f>SUM('2.CAD NCCF'!V897,'3.USD NCCF'!V897,'4.EUR NCCF'!V897,'5.GBP NCCF'!V897,'6.Other(Incld) NCCF'!V897)</f>
        <v>0</v>
      </c>
      <c r="W897" s="46">
        <f>SUM('2.CAD NCCF'!W897,'3.USD NCCF'!W897,'4.EUR NCCF'!W897,'5.GBP NCCF'!W897,'6.Other(Incld) NCCF'!W897)</f>
        <v>0</v>
      </c>
      <c r="Y897"/>
    </row>
    <row r="898" spans="1:25" outlineLevel="1" x14ac:dyDescent="0.25">
      <c r="A898" s="283"/>
      <c r="B898" s="25"/>
      <c r="C898" s="23"/>
      <c r="D898" s="23"/>
      <c r="E898" s="24"/>
      <c r="F898" s="146" t="s">
        <v>73</v>
      </c>
      <c r="G898" s="160">
        <f>SUM('2.CAD NCCF'!G898,'3.USD NCCF'!G898,'4.EUR NCCF'!G898,'5.GBP NCCF'!G898,'6.Other(Incld) NCCF'!G898)</f>
        <v>0</v>
      </c>
      <c r="H898" s="161">
        <f>SUM('2.CAD NCCF'!H898,'3.USD NCCF'!H898,'4.EUR NCCF'!H898,'5.GBP NCCF'!H898,'6.Other(Incld) NCCF'!H898)</f>
        <v>0</v>
      </c>
      <c r="I898" s="149">
        <f>SUM('2.CAD NCCF'!I898,'3.USD NCCF'!I898,'4.EUR NCCF'!I898,'5.GBP NCCF'!I898,'6.Other(Incld) NCCF'!I898)</f>
        <v>0</v>
      </c>
      <c r="J898" s="149">
        <f>SUM('2.CAD NCCF'!J898,'3.USD NCCF'!J898,'4.EUR NCCF'!J898,'5.GBP NCCF'!J898,'6.Other(Incld) NCCF'!J898)</f>
        <v>0</v>
      </c>
      <c r="K898" s="150">
        <f>SUM('2.CAD NCCF'!K898,'3.USD NCCF'!K898,'4.EUR NCCF'!K898,'5.GBP NCCF'!K898,'6.Other(Incld) NCCF'!K898)</f>
        <v>0</v>
      </c>
      <c r="L898" s="151">
        <f>SUM('2.CAD NCCF'!L898,'3.USD NCCF'!L898,'4.EUR NCCF'!L898,'5.GBP NCCF'!L898,'6.Other(Incld) NCCF'!L898)</f>
        <v>0</v>
      </c>
      <c r="M898" s="162">
        <f>SUM('2.CAD NCCF'!M898,'3.USD NCCF'!M898,'4.EUR NCCF'!M898,'5.GBP NCCF'!M898,'6.Other(Incld) NCCF'!M898)</f>
        <v>0</v>
      </c>
      <c r="N898" s="152">
        <f>SUM('2.CAD NCCF'!N898,'3.USD NCCF'!N898,'4.EUR NCCF'!N898,'5.GBP NCCF'!N898,'6.Other(Incld) NCCF'!N898)</f>
        <v>0</v>
      </c>
      <c r="O898" s="152">
        <f>SUM('2.CAD NCCF'!O898,'3.USD NCCF'!O898,'4.EUR NCCF'!O898,'5.GBP NCCF'!O898,'6.Other(Incld) NCCF'!O898)</f>
        <v>0</v>
      </c>
      <c r="P898" s="152">
        <f>SUM('2.CAD NCCF'!P898,'3.USD NCCF'!P898,'4.EUR NCCF'!P898,'5.GBP NCCF'!P898,'6.Other(Incld) NCCF'!P898)</f>
        <v>0</v>
      </c>
      <c r="Q898" s="152">
        <f>SUM('2.CAD NCCF'!Q898,'3.USD NCCF'!Q898,'4.EUR NCCF'!Q898,'5.GBP NCCF'!Q898,'6.Other(Incld) NCCF'!Q898)</f>
        <v>0</v>
      </c>
      <c r="R898" s="152">
        <f>SUM('2.CAD NCCF'!R898,'3.USD NCCF'!R898,'4.EUR NCCF'!R898,'5.GBP NCCF'!R898,'6.Other(Incld) NCCF'!R898)</f>
        <v>0</v>
      </c>
      <c r="S898" s="152">
        <f>SUM('2.CAD NCCF'!S898,'3.USD NCCF'!S898,'4.EUR NCCF'!S898,'5.GBP NCCF'!S898,'6.Other(Incld) NCCF'!S898)</f>
        <v>0</v>
      </c>
      <c r="T898" s="148">
        <f>SUM('2.CAD NCCF'!T898,'3.USD NCCF'!T898,'4.EUR NCCF'!T898,'5.GBP NCCF'!T898,'6.Other(Incld) NCCF'!T898)</f>
        <v>0</v>
      </c>
      <c r="U898" s="152">
        <f>SUM('2.CAD NCCF'!U898,'3.USD NCCF'!U898,'4.EUR NCCF'!U898,'5.GBP NCCF'!U898,'6.Other(Incld) NCCF'!U898)</f>
        <v>0</v>
      </c>
      <c r="V898" s="153">
        <f>SUM('2.CAD NCCF'!V898,'3.USD NCCF'!V898,'4.EUR NCCF'!V898,'5.GBP NCCF'!V898,'6.Other(Incld) NCCF'!V898)</f>
        <v>0</v>
      </c>
      <c r="W898" s="46">
        <f>SUM('2.CAD NCCF'!W898,'3.USD NCCF'!W898,'4.EUR NCCF'!W898,'5.GBP NCCF'!W898,'6.Other(Incld) NCCF'!W898)</f>
        <v>0</v>
      </c>
      <c r="Y898"/>
    </row>
    <row r="899" spans="1:25" outlineLevel="1" x14ac:dyDescent="0.25">
      <c r="A899" s="283"/>
      <c r="B899" s="25"/>
      <c r="C899" s="23"/>
      <c r="D899" s="23"/>
      <c r="E899" s="24"/>
      <c r="F899" s="146" t="s">
        <v>74</v>
      </c>
      <c r="G899" s="160">
        <f>SUM('2.CAD NCCF'!G899,'3.USD NCCF'!G899,'4.EUR NCCF'!G899,'5.GBP NCCF'!G899,'6.Other(Incld) NCCF'!G899)</f>
        <v>0</v>
      </c>
      <c r="H899" s="161">
        <f>SUM('2.CAD NCCF'!H899,'3.USD NCCF'!H899,'4.EUR NCCF'!H899,'5.GBP NCCF'!H899,'6.Other(Incld) NCCF'!H899)</f>
        <v>0</v>
      </c>
      <c r="I899" s="149">
        <f>SUM('2.CAD NCCF'!I899,'3.USD NCCF'!I899,'4.EUR NCCF'!I899,'5.GBP NCCF'!I899,'6.Other(Incld) NCCF'!I899)</f>
        <v>0</v>
      </c>
      <c r="J899" s="149">
        <f>SUM('2.CAD NCCF'!J899,'3.USD NCCF'!J899,'4.EUR NCCF'!J899,'5.GBP NCCF'!J899,'6.Other(Incld) NCCF'!J899)</f>
        <v>0</v>
      </c>
      <c r="K899" s="150">
        <f>SUM('2.CAD NCCF'!K899,'3.USD NCCF'!K899,'4.EUR NCCF'!K899,'5.GBP NCCF'!K899,'6.Other(Incld) NCCF'!K899)</f>
        <v>0</v>
      </c>
      <c r="L899" s="151">
        <f>SUM('2.CAD NCCF'!L899,'3.USD NCCF'!L899,'4.EUR NCCF'!L899,'5.GBP NCCF'!L899,'6.Other(Incld) NCCF'!L899)</f>
        <v>0</v>
      </c>
      <c r="M899" s="162">
        <f>SUM('2.CAD NCCF'!M899,'3.USD NCCF'!M899,'4.EUR NCCF'!M899,'5.GBP NCCF'!M899,'6.Other(Incld) NCCF'!M899)</f>
        <v>0</v>
      </c>
      <c r="N899" s="152">
        <f>SUM('2.CAD NCCF'!N899,'3.USD NCCF'!N899,'4.EUR NCCF'!N899,'5.GBP NCCF'!N899,'6.Other(Incld) NCCF'!N899)</f>
        <v>0</v>
      </c>
      <c r="O899" s="152">
        <f>SUM('2.CAD NCCF'!O899,'3.USD NCCF'!O899,'4.EUR NCCF'!O899,'5.GBP NCCF'!O899,'6.Other(Incld) NCCF'!O899)</f>
        <v>0</v>
      </c>
      <c r="P899" s="152">
        <f>SUM('2.CAD NCCF'!P899,'3.USD NCCF'!P899,'4.EUR NCCF'!P899,'5.GBP NCCF'!P899,'6.Other(Incld) NCCF'!P899)</f>
        <v>0</v>
      </c>
      <c r="Q899" s="152">
        <f>SUM('2.CAD NCCF'!Q899,'3.USD NCCF'!Q899,'4.EUR NCCF'!Q899,'5.GBP NCCF'!Q899,'6.Other(Incld) NCCF'!Q899)</f>
        <v>0</v>
      </c>
      <c r="R899" s="152">
        <f>SUM('2.CAD NCCF'!R899,'3.USD NCCF'!R899,'4.EUR NCCF'!R899,'5.GBP NCCF'!R899,'6.Other(Incld) NCCF'!R899)</f>
        <v>0</v>
      </c>
      <c r="S899" s="152">
        <f>SUM('2.CAD NCCF'!S899,'3.USD NCCF'!S899,'4.EUR NCCF'!S899,'5.GBP NCCF'!S899,'6.Other(Incld) NCCF'!S899)</f>
        <v>0</v>
      </c>
      <c r="T899" s="148">
        <f>SUM('2.CAD NCCF'!T899,'3.USD NCCF'!T899,'4.EUR NCCF'!T899,'5.GBP NCCF'!T899,'6.Other(Incld) NCCF'!T899)</f>
        <v>0</v>
      </c>
      <c r="U899" s="152">
        <f>SUM('2.CAD NCCF'!U899,'3.USD NCCF'!U899,'4.EUR NCCF'!U899,'5.GBP NCCF'!U899,'6.Other(Incld) NCCF'!U899)</f>
        <v>0</v>
      </c>
      <c r="V899" s="153">
        <f>SUM('2.CAD NCCF'!V899,'3.USD NCCF'!V899,'4.EUR NCCF'!V899,'5.GBP NCCF'!V899,'6.Other(Incld) NCCF'!V899)</f>
        <v>0</v>
      </c>
      <c r="W899" s="46">
        <f>SUM('2.CAD NCCF'!W899,'3.USD NCCF'!W899,'4.EUR NCCF'!W899,'5.GBP NCCF'!W899,'6.Other(Incld) NCCF'!W899)</f>
        <v>0</v>
      </c>
      <c r="Y899"/>
    </row>
    <row r="900" spans="1:25" x14ac:dyDescent="0.25">
      <c r="A900" s="283"/>
      <c r="B900" s="25"/>
      <c r="C900" s="23"/>
      <c r="D900" s="23"/>
      <c r="E900" s="24" t="s">
        <v>75</v>
      </c>
      <c r="F900" s="24"/>
      <c r="G900" s="68">
        <f t="shared" ref="G900:W900" si="201">SUBTOTAL(9,G901:G903)</f>
        <v>0</v>
      </c>
      <c r="H900" s="69">
        <f t="shared" si="201"/>
        <v>0</v>
      </c>
      <c r="I900" s="65">
        <f t="shared" si="201"/>
        <v>0</v>
      </c>
      <c r="J900" s="65">
        <f t="shared" si="201"/>
        <v>0</v>
      </c>
      <c r="K900" s="66">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row>
    <row r="901" spans="1:25" outlineLevel="1" x14ac:dyDescent="0.25">
      <c r="A901" s="283"/>
      <c r="B901" s="25"/>
      <c r="C901" s="23"/>
      <c r="D901" s="23"/>
      <c r="E901" s="24"/>
      <c r="F901" s="146" t="s">
        <v>76</v>
      </c>
      <c r="G901" s="160">
        <f>SUM('2.CAD NCCF'!G901,'3.USD NCCF'!G901,'4.EUR NCCF'!G901,'5.GBP NCCF'!G901,'6.Other(Incld) NCCF'!G901)</f>
        <v>0</v>
      </c>
      <c r="H901" s="161">
        <f>SUM('2.CAD NCCF'!H901,'3.USD NCCF'!H901,'4.EUR NCCF'!H901,'5.GBP NCCF'!H901,'6.Other(Incld) NCCF'!H901)</f>
        <v>0</v>
      </c>
      <c r="I901" s="149">
        <f>SUM('2.CAD NCCF'!I901,'3.USD NCCF'!I901,'4.EUR NCCF'!I901,'5.GBP NCCF'!I901,'6.Other(Incld) NCCF'!I901)</f>
        <v>0</v>
      </c>
      <c r="J901" s="149">
        <f>SUM('2.CAD NCCF'!J901,'3.USD NCCF'!J901,'4.EUR NCCF'!J901,'5.GBP NCCF'!J901,'6.Other(Incld) NCCF'!J901)</f>
        <v>0</v>
      </c>
      <c r="K901" s="150">
        <f>SUM('2.CAD NCCF'!K901,'3.USD NCCF'!K901,'4.EUR NCCF'!K901,'5.GBP NCCF'!K901,'6.Other(Incld) NCCF'!K901)</f>
        <v>0</v>
      </c>
      <c r="L901" s="151">
        <f>SUM('2.CAD NCCF'!L901,'3.USD NCCF'!L901,'4.EUR NCCF'!L901,'5.GBP NCCF'!L901,'6.Other(Incld) NCCF'!L901)</f>
        <v>0</v>
      </c>
      <c r="M901" s="162">
        <f>SUM('2.CAD NCCF'!M901,'3.USD NCCF'!M901,'4.EUR NCCF'!M901,'5.GBP NCCF'!M901,'6.Other(Incld) NCCF'!M901)</f>
        <v>0</v>
      </c>
      <c r="N901" s="152">
        <f>SUM('2.CAD NCCF'!N901,'3.USD NCCF'!N901,'4.EUR NCCF'!N901,'5.GBP NCCF'!N901,'6.Other(Incld) NCCF'!N901)</f>
        <v>0</v>
      </c>
      <c r="O901" s="152">
        <f>SUM('2.CAD NCCF'!O901,'3.USD NCCF'!O901,'4.EUR NCCF'!O901,'5.GBP NCCF'!O901,'6.Other(Incld) NCCF'!O901)</f>
        <v>0</v>
      </c>
      <c r="P901" s="152">
        <f>SUM('2.CAD NCCF'!P901,'3.USD NCCF'!P901,'4.EUR NCCF'!P901,'5.GBP NCCF'!P901,'6.Other(Incld) NCCF'!P901)</f>
        <v>0</v>
      </c>
      <c r="Q901" s="152">
        <f>SUM('2.CAD NCCF'!Q901,'3.USD NCCF'!Q901,'4.EUR NCCF'!Q901,'5.GBP NCCF'!Q901,'6.Other(Incld) NCCF'!Q901)</f>
        <v>0</v>
      </c>
      <c r="R901" s="152">
        <f>SUM('2.CAD NCCF'!R901,'3.USD NCCF'!R901,'4.EUR NCCF'!R901,'5.GBP NCCF'!R901,'6.Other(Incld) NCCF'!R901)</f>
        <v>0</v>
      </c>
      <c r="S901" s="152">
        <f>SUM('2.CAD NCCF'!S901,'3.USD NCCF'!S901,'4.EUR NCCF'!S901,'5.GBP NCCF'!S901,'6.Other(Incld) NCCF'!S901)</f>
        <v>0</v>
      </c>
      <c r="T901" s="148">
        <f>SUM('2.CAD NCCF'!T901,'3.USD NCCF'!T901,'4.EUR NCCF'!T901,'5.GBP NCCF'!T901,'6.Other(Incld) NCCF'!T901)</f>
        <v>0</v>
      </c>
      <c r="U901" s="152">
        <f>SUM('2.CAD NCCF'!U901,'3.USD NCCF'!U901,'4.EUR NCCF'!U901,'5.GBP NCCF'!U901,'6.Other(Incld) NCCF'!U901)</f>
        <v>0</v>
      </c>
      <c r="V901" s="153">
        <f>SUM('2.CAD NCCF'!V901,'3.USD NCCF'!V901,'4.EUR NCCF'!V901,'5.GBP NCCF'!V901,'6.Other(Incld) NCCF'!V901)</f>
        <v>0</v>
      </c>
      <c r="W901" s="46">
        <f>SUM('2.CAD NCCF'!W901,'3.USD NCCF'!W901,'4.EUR NCCF'!W901,'5.GBP NCCF'!W901,'6.Other(Incld) NCCF'!W901)</f>
        <v>0</v>
      </c>
      <c r="Y901"/>
    </row>
    <row r="902" spans="1:25" outlineLevel="1" x14ac:dyDescent="0.25">
      <c r="A902" s="283"/>
      <c r="B902" s="25"/>
      <c r="C902" s="23"/>
      <c r="D902" s="23"/>
      <c r="E902" s="24"/>
      <c r="F902" s="146" t="s">
        <v>392</v>
      </c>
      <c r="G902" s="160">
        <f>SUM('2.CAD NCCF'!G902,'3.USD NCCF'!G902,'4.EUR NCCF'!G902,'5.GBP NCCF'!G902,'6.Other(Incld) NCCF'!G902)</f>
        <v>0</v>
      </c>
      <c r="H902" s="161">
        <f>SUM('2.CAD NCCF'!H902,'3.USD NCCF'!H902,'4.EUR NCCF'!H902,'5.GBP NCCF'!H902,'6.Other(Incld) NCCF'!H902)</f>
        <v>0</v>
      </c>
      <c r="I902" s="149">
        <f>SUM('2.CAD NCCF'!I902,'3.USD NCCF'!I902,'4.EUR NCCF'!I902,'5.GBP NCCF'!I902,'6.Other(Incld) NCCF'!I902)</f>
        <v>0</v>
      </c>
      <c r="J902" s="149">
        <f>SUM('2.CAD NCCF'!J902,'3.USD NCCF'!J902,'4.EUR NCCF'!J902,'5.GBP NCCF'!J902,'6.Other(Incld) NCCF'!J902)</f>
        <v>0</v>
      </c>
      <c r="K902" s="150">
        <f>SUM('2.CAD NCCF'!K902,'3.USD NCCF'!K902,'4.EUR NCCF'!K902,'5.GBP NCCF'!K902,'6.Other(Incld) NCCF'!K902)</f>
        <v>0</v>
      </c>
      <c r="L902" s="151">
        <f>SUM('2.CAD NCCF'!L902,'3.USD NCCF'!L902,'4.EUR NCCF'!L902,'5.GBP NCCF'!L902,'6.Other(Incld) NCCF'!L902)</f>
        <v>0</v>
      </c>
      <c r="M902" s="162">
        <f>SUM('2.CAD NCCF'!M902,'3.USD NCCF'!M902,'4.EUR NCCF'!M902,'5.GBP NCCF'!M902,'6.Other(Incld) NCCF'!M902)</f>
        <v>0</v>
      </c>
      <c r="N902" s="152">
        <f>SUM('2.CAD NCCF'!N902,'3.USD NCCF'!N902,'4.EUR NCCF'!N902,'5.GBP NCCF'!N902,'6.Other(Incld) NCCF'!N902)</f>
        <v>0</v>
      </c>
      <c r="O902" s="152">
        <f>SUM('2.CAD NCCF'!O902,'3.USD NCCF'!O902,'4.EUR NCCF'!O902,'5.GBP NCCF'!O902,'6.Other(Incld) NCCF'!O902)</f>
        <v>0</v>
      </c>
      <c r="P902" s="152">
        <f>SUM('2.CAD NCCF'!P902,'3.USD NCCF'!P902,'4.EUR NCCF'!P902,'5.GBP NCCF'!P902,'6.Other(Incld) NCCF'!P902)</f>
        <v>0</v>
      </c>
      <c r="Q902" s="152">
        <f>SUM('2.CAD NCCF'!Q902,'3.USD NCCF'!Q902,'4.EUR NCCF'!Q902,'5.GBP NCCF'!Q902,'6.Other(Incld) NCCF'!Q902)</f>
        <v>0</v>
      </c>
      <c r="R902" s="152">
        <f>SUM('2.CAD NCCF'!R902,'3.USD NCCF'!R902,'4.EUR NCCF'!R902,'5.GBP NCCF'!R902,'6.Other(Incld) NCCF'!R902)</f>
        <v>0</v>
      </c>
      <c r="S902" s="152">
        <f>SUM('2.CAD NCCF'!S902,'3.USD NCCF'!S902,'4.EUR NCCF'!S902,'5.GBP NCCF'!S902,'6.Other(Incld) NCCF'!S902)</f>
        <v>0</v>
      </c>
      <c r="T902" s="148">
        <f>SUM('2.CAD NCCF'!T902,'3.USD NCCF'!T902,'4.EUR NCCF'!T902,'5.GBP NCCF'!T902,'6.Other(Incld) NCCF'!T902)</f>
        <v>0</v>
      </c>
      <c r="U902" s="152">
        <f>SUM('2.CAD NCCF'!U902,'3.USD NCCF'!U902,'4.EUR NCCF'!U902,'5.GBP NCCF'!U902,'6.Other(Incld) NCCF'!U902)</f>
        <v>0</v>
      </c>
      <c r="V902" s="153">
        <f>SUM('2.CAD NCCF'!V902,'3.USD NCCF'!V902,'4.EUR NCCF'!V902,'5.GBP NCCF'!V902,'6.Other(Incld) NCCF'!V902)</f>
        <v>0</v>
      </c>
      <c r="W902" s="46">
        <f>SUM('2.CAD NCCF'!W902,'3.USD NCCF'!W902,'4.EUR NCCF'!W902,'5.GBP NCCF'!W902,'6.Other(Incld) NCCF'!W902)</f>
        <v>0</v>
      </c>
      <c r="Y902"/>
    </row>
    <row r="903" spans="1:25" outlineLevel="1" x14ac:dyDescent="0.25">
      <c r="A903" s="283"/>
      <c r="B903" s="25"/>
      <c r="C903" s="23"/>
      <c r="D903" s="23"/>
      <c r="E903" s="24"/>
      <c r="F903" s="146" t="s">
        <v>78</v>
      </c>
      <c r="G903" s="160">
        <f>SUM('2.CAD NCCF'!G903,'3.USD NCCF'!G903,'4.EUR NCCF'!G903,'5.GBP NCCF'!G903,'6.Other(Incld) NCCF'!G903)</f>
        <v>0</v>
      </c>
      <c r="H903" s="161">
        <f>SUM('2.CAD NCCF'!H903,'3.USD NCCF'!H903,'4.EUR NCCF'!H903,'5.GBP NCCF'!H903,'6.Other(Incld) NCCF'!H903)</f>
        <v>0</v>
      </c>
      <c r="I903" s="149">
        <f>SUM('2.CAD NCCF'!I903,'3.USD NCCF'!I903,'4.EUR NCCF'!I903,'5.GBP NCCF'!I903,'6.Other(Incld) NCCF'!I903)</f>
        <v>0</v>
      </c>
      <c r="J903" s="149">
        <f>SUM('2.CAD NCCF'!J903,'3.USD NCCF'!J903,'4.EUR NCCF'!J903,'5.GBP NCCF'!J903,'6.Other(Incld) NCCF'!J903)</f>
        <v>0</v>
      </c>
      <c r="K903" s="150">
        <f>SUM('2.CAD NCCF'!K903,'3.USD NCCF'!K903,'4.EUR NCCF'!K903,'5.GBP NCCF'!K903,'6.Other(Incld) NCCF'!K903)</f>
        <v>0</v>
      </c>
      <c r="L903" s="151">
        <f>SUM('2.CAD NCCF'!L903,'3.USD NCCF'!L903,'4.EUR NCCF'!L903,'5.GBP NCCF'!L903,'6.Other(Incld) NCCF'!L903)</f>
        <v>0</v>
      </c>
      <c r="M903" s="162">
        <f>SUM('2.CAD NCCF'!M903,'3.USD NCCF'!M903,'4.EUR NCCF'!M903,'5.GBP NCCF'!M903,'6.Other(Incld) NCCF'!M903)</f>
        <v>0</v>
      </c>
      <c r="N903" s="152">
        <f>SUM('2.CAD NCCF'!N903,'3.USD NCCF'!N903,'4.EUR NCCF'!N903,'5.GBP NCCF'!N903,'6.Other(Incld) NCCF'!N903)</f>
        <v>0</v>
      </c>
      <c r="O903" s="152">
        <f>SUM('2.CAD NCCF'!O903,'3.USD NCCF'!O903,'4.EUR NCCF'!O903,'5.GBP NCCF'!O903,'6.Other(Incld) NCCF'!O903)</f>
        <v>0</v>
      </c>
      <c r="P903" s="152">
        <f>SUM('2.CAD NCCF'!P903,'3.USD NCCF'!P903,'4.EUR NCCF'!P903,'5.GBP NCCF'!P903,'6.Other(Incld) NCCF'!P903)</f>
        <v>0</v>
      </c>
      <c r="Q903" s="152">
        <f>SUM('2.CAD NCCF'!Q903,'3.USD NCCF'!Q903,'4.EUR NCCF'!Q903,'5.GBP NCCF'!Q903,'6.Other(Incld) NCCF'!Q903)</f>
        <v>0</v>
      </c>
      <c r="R903" s="152">
        <f>SUM('2.CAD NCCF'!R903,'3.USD NCCF'!R903,'4.EUR NCCF'!R903,'5.GBP NCCF'!R903,'6.Other(Incld) NCCF'!R903)</f>
        <v>0</v>
      </c>
      <c r="S903" s="152">
        <f>SUM('2.CAD NCCF'!S903,'3.USD NCCF'!S903,'4.EUR NCCF'!S903,'5.GBP NCCF'!S903,'6.Other(Incld) NCCF'!S903)</f>
        <v>0</v>
      </c>
      <c r="T903" s="148">
        <f>SUM('2.CAD NCCF'!T903,'3.USD NCCF'!T903,'4.EUR NCCF'!T903,'5.GBP NCCF'!T903,'6.Other(Incld) NCCF'!T903)</f>
        <v>0</v>
      </c>
      <c r="U903" s="152">
        <f>SUM('2.CAD NCCF'!U903,'3.USD NCCF'!U903,'4.EUR NCCF'!U903,'5.GBP NCCF'!U903,'6.Other(Incld) NCCF'!U903)</f>
        <v>0</v>
      </c>
      <c r="V903" s="153">
        <f>SUM('2.CAD NCCF'!V903,'3.USD NCCF'!V903,'4.EUR NCCF'!V903,'5.GBP NCCF'!V903,'6.Other(Incld) NCCF'!V903)</f>
        <v>0</v>
      </c>
      <c r="W903" s="46">
        <f>SUM('2.CAD NCCF'!W903,'3.USD NCCF'!W903,'4.EUR NCCF'!W903,'5.GBP NCCF'!W903,'6.Other(Incld) NCCF'!W903)</f>
        <v>0</v>
      </c>
      <c r="Y903"/>
    </row>
    <row r="904" spans="1:25" x14ac:dyDescent="0.25">
      <c r="A904" s="283"/>
      <c r="B904" s="25"/>
      <c r="C904" s="23"/>
      <c r="D904" s="23" t="s">
        <v>79</v>
      </c>
      <c r="E904" s="24"/>
      <c r="F904" s="24"/>
      <c r="G904" s="68"/>
      <c r="H904" s="65"/>
      <c r="I904" s="65"/>
      <c r="J904" s="65"/>
      <c r="K904" s="65"/>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02">SUBTOTAL(9,G906:G907)</f>
        <v>0</v>
      </c>
      <c r="H905" s="69">
        <f t="shared" si="202"/>
        <v>0</v>
      </c>
      <c r="I905" s="65">
        <f t="shared" si="202"/>
        <v>0</v>
      </c>
      <c r="J905" s="65">
        <f t="shared" si="202"/>
        <v>0</v>
      </c>
      <c r="K905" s="66">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row>
    <row r="906" spans="1:25" outlineLevel="1" x14ac:dyDescent="0.25">
      <c r="A906" s="283"/>
      <c r="B906" s="25"/>
      <c r="C906" s="23"/>
      <c r="D906" s="23"/>
      <c r="E906" s="24"/>
      <c r="F906" s="146" t="s">
        <v>81</v>
      </c>
      <c r="G906" s="160">
        <f>SUM('2.CAD NCCF'!G906,'3.USD NCCF'!G906,'4.EUR NCCF'!G906,'5.GBP NCCF'!G906,'6.Other(Incld) NCCF'!G906)</f>
        <v>0</v>
      </c>
      <c r="H906" s="161">
        <f>SUM('2.CAD NCCF'!H906,'3.USD NCCF'!H906,'4.EUR NCCF'!H906,'5.GBP NCCF'!H906,'6.Other(Incld) NCCF'!H906)</f>
        <v>0</v>
      </c>
      <c r="I906" s="149">
        <f>SUM('2.CAD NCCF'!I906,'3.USD NCCF'!I906,'4.EUR NCCF'!I906,'5.GBP NCCF'!I906,'6.Other(Incld) NCCF'!I906)</f>
        <v>0</v>
      </c>
      <c r="J906" s="149">
        <f>SUM('2.CAD NCCF'!J906,'3.USD NCCF'!J906,'4.EUR NCCF'!J906,'5.GBP NCCF'!J906,'6.Other(Incld) NCCF'!J906)</f>
        <v>0</v>
      </c>
      <c r="K906" s="150">
        <f>SUM('2.CAD NCCF'!K906,'3.USD NCCF'!K906,'4.EUR NCCF'!K906,'5.GBP NCCF'!K906,'6.Other(Incld) NCCF'!K906)</f>
        <v>0</v>
      </c>
      <c r="L906" s="151">
        <f>SUM('2.CAD NCCF'!L906,'3.USD NCCF'!L906,'4.EUR NCCF'!L906,'5.GBP NCCF'!L906,'6.Other(Incld) NCCF'!L906)</f>
        <v>0</v>
      </c>
      <c r="M906" s="162">
        <f>SUM('2.CAD NCCF'!M906,'3.USD NCCF'!M906,'4.EUR NCCF'!M906,'5.GBP NCCF'!M906,'6.Other(Incld) NCCF'!M906)</f>
        <v>0</v>
      </c>
      <c r="N906" s="152">
        <f>SUM('2.CAD NCCF'!N906,'3.USD NCCF'!N906,'4.EUR NCCF'!N906,'5.GBP NCCF'!N906,'6.Other(Incld) NCCF'!N906)</f>
        <v>0</v>
      </c>
      <c r="O906" s="152">
        <f>SUM('2.CAD NCCF'!O906,'3.USD NCCF'!O906,'4.EUR NCCF'!O906,'5.GBP NCCF'!O906,'6.Other(Incld) NCCF'!O906)</f>
        <v>0</v>
      </c>
      <c r="P906" s="152">
        <f>SUM('2.CAD NCCF'!P906,'3.USD NCCF'!P906,'4.EUR NCCF'!P906,'5.GBP NCCF'!P906,'6.Other(Incld) NCCF'!P906)</f>
        <v>0</v>
      </c>
      <c r="Q906" s="152">
        <f>SUM('2.CAD NCCF'!Q906,'3.USD NCCF'!Q906,'4.EUR NCCF'!Q906,'5.GBP NCCF'!Q906,'6.Other(Incld) NCCF'!Q906)</f>
        <v>0</v>
      </c>
      <c r="R906" s="152">
        <f>SUM('2.CAD NCCF'!R906,'3.USD NCCF'!R906,'4.EUR NCCF'!R906,'5.GBP NCCF'!R906,'6.Other(Incld) NCCF'!R906)</f>
        <v>0</v>
      </c>
      <c r="S906" s="152">
        <f>SUM('2.CAD NCCF'!S906,'3.USD NCCF'!S906,'4.EUR NCCF'!S906,'5.GBP NCCF'!S906,'6.Other(Incld) NCCF'!S906)</f>
        <v>0</v>
      </c>
      <c r="T906" s="148">
        <f>SUM('2.CAD NCCF'!T906,'3.USD NCCF'!T906,'4.EUR NCCF'!T906,'5.GBP NCCF'!T906,'6.Other(Incld) NCCF'!T906)</f>
        <v>0</v>
      </c>
      <c r="U906" s="152">
        <f>SUM('2.CAD NCCF'!U906,'3.USD NCCF'!U906,'4.EUR NCCF'!U906,'5.GBP NCCF'!U906,'6.Other(Incld) NCCF'!U906)</f>
        <v>0</v>
      </c>
      <c r="V906" s="153">
        <f>SUM('2.CAD NCCF'!V906,'3.USD NCCF'!V906,'4.EUR NCCF'!V906,'5.GBP NCCF'!V906,'6.Other(Incld) NCCF'!V906)</f>
        <v>0</v>
      </c>
      <c r="W906" s="46">
        <f>SUM('2.CAD NCCF'!W906,'3.USD NCCF'!W906,'4.EUR NCCF'!W906,'5.GBP NCCF'!W906,'6.Other(Incld) NCCF'!W906)</f>
        <v>0</v>
      </c>
      <c r="Y906"/>
    </row>
    <row r="907" spans="1:25" outlineLevel="1" x14ac:dyDescent="0.25">
      <c r="A907" s="283"/>
      <c r="B907" s="25"/>
      <c r="C907" s="23"/>
      <c r="D907" s="23"/>
      <c r="E907" s="24"/>
      <c r="F907" s="146" t="s">
        <v>82</v>
      </c>
      <c r="G907" s="160">
        <f>SUM('2.CAD NCCF'!G907,'3.USD NCCF'!G907,'4.EUR NCCF'!G907,'5.GBP NCCF'!G907,'6.Other(Incld) NCCF'!G907)</f>
        <v>0</v>
      </c>
      <c r="H907" s="161">
        <f>SUM('2.CAD NCCF'!H907,'3.USD NCCF'!H907,'4.EUR NCCF'!H907,'5.GBP NCCF'!H907,'6.Other(Incld) NCCF'!H907)</f>
        <v>0</v>
      </c>
      <c r="I907" s="149">
        <f>SUM('2.CAD NCCF'!I907,'3.USD NCCF'!I907,'4.EUR NCCF'!I907,'5.GBP NCCF'!I907,'6.Other(Incld) NCCF'!I907)</f>
        <v>0</v>
      </c>
      <c r="J907" s="149">
        <f>SUM('2.CAD NCCF'!J907,'3.USD NCCF'!J907,'4.EUR NCCF'!J907,'5.GBP NCCF'!J907,'6.Other(Incld) NCCF'!J907)</f>
        <v>0</v>
      </c>
      <c r="K907" s="150">
        <f>SUM('2.CAD NCCF'!K907,'3.USD NCCF'!K907,'4.EUR NCCF'!K907,'5.GBP NCCF'!K907,'6.Other(Incld) NCCF'!K907)</f>
        <v>0</v>
      </c>
      <c r="L907" s="151">
        <f>SUM('2.CAD NCCF'!L907,'3.USD NCCF'!L907,'4.EUR NCCF'!L907,'5.GBP NCCF'!L907,'6.Other(Incld) NCCF'!L907)</f>
        <v>0</v>
      </c>
      <c r="M907" s="162">
        <f>SUM('2.CAD NCCF'!M907,'3.USD NCCF'!M907,'4.EUR NCCF'!M907,'5.GBP NCCF'!M907,'6.Other(Incld) NCCF'!M907)</f>
        <v>0</v>
      </c>
      <c r="N907" s="152">
        <f>SUM('2.CAD NCCF'!N907,'3.USD NCCF'!N907,'4.EUR NCCF'!N907,'5.GBP NCCF'!N907,'6.Other(Incld) NCCF'!N907)</f>
        <v>0</v>
      </c>
      <c r="O907" s="152">
        <f>SUM('2.CAD NCCF'!O907,'3.USD NCCF'!O907,'4.EUR NCCF'!O907,'5.GBP NCCF'!O907,'6.Other(Incld) NCCF'!O907)</f>
        <v>0</v>
      </c>
      <c r="P907" s="152">
        <f>SUM('2.CAD NCCF'!P907,'3.USD NCCF'!P907,'4.EUR NCCF'!P907,'5.GBP NCCF'!P907,'6.Other(Incld) NCCF'!P907)</f>
        <v>0</v>
      </c>
      <c r="Q907" s="152">
        <f>SUM('2.CAD NCCF'!Q907,'3.USD NCCF'!Q907,'4.EUR NCCF'!Q907,'5.GBP NCCF'!Q907,'6.Other(Incld) NCCF'!Q907)</f>
        <v>0</v>
      </c>
      <c r="R907" s="152">
        <f>SUM('2.CAD NCCF'!R907,'3.USD NCCF'!R907,'4.EUR NCCF'!R907,'5.GBP NCCF'!R907,'6.Other(Incld) NCCF'!R907)</f>
        <v>0</v>
      </c>
      <c r="S907" s="152">
        <f>SUM('2.CAD NCCF'!S907,'3.USD NCCF'!S907,'4.EUR NCCF'!S907,'5.GBP NCCF'!S907,'6.Other(Incld) NCCF'!S907)</f>
        <v>0</v>
      </c>
      <c r="T907" s="148">
        <f>SUM('2.CAD NCCF'!T907,'3.USD NCCF'!T907,'4.EUR NCCF'!T907,'5.GBP NCCF'!T907,'6.Other(Incld) NCCF'!T907)</f>
        <v>0</v>
      </c>
      <c r="U907" s="152">
        <f>SUM('2.CAD NCCF'!U907,'3.USD NCCF'!U907,'4.EUR NCCF'!U907,'5.GBP NCCF'!U907,'6.Other(Incld) NCCF'!U907)</f>
        <v>0</v>
      </c>
      <c r="V907" s="153">
        <f>SUM('2.CAD NCCF'!V907,'3.USD NCCF'!V907,'4.EUR NCCF'!V907,'5.GBP NCCF'!V907,'6.Other(Incld) NCCF'!V907)</f>
        <v>0</v>
      </c>
      <c r="W907" s="46">
        <f>SUM('2.CAD NCCF'!W907,'3.USD NCCF'!W907,'4.EUR NCCF'!W907,'5.GBP NCCF'!W907,'6.Other(Incld) NCCF'!W907)</f>
        <v>0</v>
      </c>
      <c r="Y907"/>
    </row>
    <row r="908" spans="1:25" x14ac:dyDescent="0.25">
      <c r="A908" s="283"/>
      <c r="B908" s="25"/>
      <c r="C908" s="23"/>
      <c r="D908" s="23"/>
      <c r="E908" s="24" t="s">
        <v>83</v>
      </c>
      <c r="F908" s="24"/>
      <c r="G908" s="68">
        <f t="shared" ref="G908:W908" si="203">SUBTOTAL(9,G909:G911)</f>
        <v>0</v>
      </c>
      <c r="H908" s="69">
        <f t="shared" si="203"/>
        <v>0</v>
      </c>
      <c r="I908" s="65">
        <f t="shared" si="203"/>
        <v>0</v>
      </c>
      <c r="J908" s="65">
        <f t="shared" si="203"/>
        <v>0</v>
      </c>
      <c r="K908" s="66">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row>
    <row r="909" spans="1:25" outlineLevel="1" x14ac:dyDescent="0.25">
      <c r="A909" s="283"/>
      <c r="B909" s="25"/>
      <c r="C909" s="23"/>
      <c r="D909" s="23"/>
      <c r="E909" s="24"/>
      <c r="F909" s="146" t="s">
        <v>84</v>
      </c>
      <c r="G909" s="160">
        <f>SUM('2.CAD NCCF'!G909,'3.USD NCCF'!G909,'4.EUR NCCF'!G909,'5.GBP NCCF'!G909,'6.Other(Incld) NCCF'!G909)</f>
        <v>0</v>
      </c>
      <c r="H909" s="161">
        <f>SUM('2.CAD NCCF'!H909,'3.USD NCCF'!H909,'4.EUR NCCF'!H909,'5.GBP NCCF'!H909,'6.Other(Incld) NCCF'!H909)</f>
        <v>0</v>
      </c>
      <c r="I909" s="149">
        <f>SUM('2.CAD NCCF'!I909,'3.USD NCCF'!I909,'4.EUR NCCF'!I909,'5.GBP NCCF'!I909,'6.Other(Incld) NCCF'!I909)</f>
        <v>0</v>
      </c>
      <c r="J909" s="149">
        <f>SUM('2.CAD NCCF'!J909,'3.USD NCCF'!J909,'4.EUR NCCF'!J909,'5.GBP NCCF'!J909,'6.Other(Incld) NCCF'!J909)</f>
        <v>0</v>
      </c>
      <c r="K909" s="150">
        <f>SUM('2.CAD NCCF'!K909,'3.USD NCCF'!K909,'4.EUR NCCF'!K909,'5.GBP NCCF'!K909,'6.Other(Incld) NCCF'!K909)</f>
        <v>0</v>
      </c>
      <c r="L909" s="164">
        <f>SUM('2.CAD NCCF'!L909,'3.USD NCCF'!L909,'4.EUR NCCF'!L909,'5.GBP NCCF'!L909,'6.Other(Incld) NCCF'!L909)</f>
        <v>0</v>
      </c>
      <c r="M909" s="162">
        <f>SUM('2.CAD NCCF'!M909,'3.USD NCCF'!M909,'4.EUR NCCF'!M909,'5.GBP NCCF'!M909,'6.Other(Incld) NCCF'!M909)</f>
        <v>0</v>
      </c>
      <c r="N909" s="152">
        <f>SUM('2.CAD NCCF'!N909,'3.USD NCCF'!N909,'4.EUR NCCF'!N909,'5.GBP NCCF'!N909,'6.Other(Incld) NCCF'!N909)</f>
        <v>0</v>
      </c>
      <c r="O909" s="152">
        <f>SUM('2.CAD NCCF'!O909,'3.USD NCCF'!O909,'4.EUR NCCF'!O909,'5.GBP NCCF'!O909,'6.Other(Incld) NCCF'!O909)</f>
        <v>0</v>
      </c>
      <c r="P909" s="152">
        <f>SUM('2.CAD NCCF'!P909,'3.USD NCCF'!P909,'4.EUR NCCF'!P909,'5.GBP NCCF'!P909,'6.Other(Incld) NCCF'!P909)</f>
        <v>0</v>
      </c>
      <c r="Q909" s="152">
        <f>SUM('2.CAD NCCF'!Q909,'3.USD NCCF'!Q909,'4.EUR NCCF'!Q909,'5.GBP NCCF'!Q909,'6.Other(Incld) NCCF'!Q909)</f>
        <v>0</v>
      </c>
      <c r="R909" s="152">
        <f>SUM('2.CAD NCCF'!R909,'3.USD NCCF'!R909,'4.EUR NCCF'!R909,'5.GBP NCCF'!R909,'6.Other(Incld) NCCF'!R909)</f>
        <v>0</v>
      </c>
      <c r="S909" s="152">
        <f>SUM('2.CAD NCCF'!S909,'3.USD NCCF'!S909,'4.EUR NCCF'!S909,'5.GBP NCCF'!S909,'6.Other(Incld) NCCF'!S909)</f>
        <v>0</v>
      </c>
      <c r="T909" s="148">
        <f>SUM('2.CAD NCCF'!T909,'3.USD NCCF'!T909,'4.EUR NCCF'!T909,'5.GBP NCCF'!T909,'6.Other(Incld) NCCF'!T909)</f>
        <v>0</v>
      </c>
      <c r="U909" s="152">
        <f>SUM('2.CAD NCCF'!U909,'3.USD NCCF'!U909,'4.EUR NCCF'!U909,'5.GBP NCCF'!U909,'6.Other(Incld) NCCF'!U909)</f>
        <v>0</v>
      </c>
      <c r="V909" s="153">
        <f>SUM('2.CAD NCCF'!V909,'3.USD NCCF'!V909,'4.EUR NCCF'!V909,'5.GBP NCCF'!V909,'6.Other(Incld) NCCF'!V909)</f>
        <v>0</v>
      </c>
      <c r="W909" s="46">
        <f>SUM('2.CAD NCCF'!W909,'3.USD NCCF'!W909,'4.EUR NCCF'!W909,'5.GBP NCCF'!W909,'6.Other(Incld) NCCF'!W909)</f>
        <v>0</v>
      </c>
      <c r="Y909"/>
    </row>
    <row r="910" spans="1:25" outlineLevel="1" x14ac:dyDescent="0.25">
      <c r="A910" s="283"/>
      <c r="B910" s="25"/>
      <c r="C910" s="23"/>
      <c r="D910" s="23"/>
      <c r="E910" s="24"/>
      <c r="F910" s="146" t="s">
        <v>85</v>
      </c>
      <c r="G910" s="160">
        <f>SUM('2.CAD NCCF'!G910,'3.USD NCCF'!G910,'4.EUR NCCF'!G910,'5.GBP NCCF'!G910,'6.Other(Incld) NCCF'!G910)</f>
        <v>0</v>
      </c>
      <c r="H910" s="161">
        <f>SUM('2.CAD NCCF'!H910,'3.USD NCCF'!H910,'4.EUR NCCF'!H910,'5.GBP NCCF'!H910,'6.Other(Incld) NCCF'!H910)</f>
        <v>0</v>
      </c>
      <c r="I910" s="149">
        <f>SUM('2.CAD NCCF'!I910,'3.USD NCCF'!I910,'4.EUR NCCF'!I910,'5.GBP NCCF'!I910,'6.Other(Incld) NCCF'!I910)</f>
        <v>0</v>
      </c>
      <c r="J910" s="149">
        <f>SUM('2.CAD NCCF'!J910,'3.USD NCCF'!J910,'4.EUR NCCF'!J910,'5.GBP NCCF'!J910,'6.Other(Incld) NCCF'!J910)</f>
        <v>0</v>
      </c>
      <c r="K910" s="150">
        <f>SUM('2.CAD NCCF'!K910,'3.USD NCCF'!K910,'4.EUR NCCF'!K910,'5.GBP NCCF'!K910,'6.Other(Incld) NCCF'!K910)</f>
        <v>0</v>
      </c>
      <c r="L910" s="151">
        <f>SUM('2.CAD NCCF'!L910,'3.USD NCCF'!L910,'4.EUR NCCF'!L910,'5.GBP NCCF'!L910,'6.Other(Incld) NCCF'!L910)</f>
        <v>0</v>
      </c>
      <c r="M910" s="165">
        <f>SUM('2.CAD NCCF'!M910,'3.USD NCCF'!M910,'4.EUR NCCF'!M910,'5.GBP NCCF'!M910,'6.Other(Incld) NCCF'!M910)</f>
        <v>0</v>
      </c>
      <c r="N910" s="152">
        <f>SUM('2.CAD NCCF'!N910,'3.USD NCCF'!N910,'4.EUR NCCF'!N910,'5.GBP NCCF'!N910,'6.Other(Incld) NCCF'!N910)</f>
        <v>0</v>
      </c>
      <c r="O910" s="152">
        <f>SUM('2.CAD NCCF'!O910,'3.USD NCCF'!O910,'4.EUR NCCF'!O910,'5.GBP NCCF'!O910,'6.Other(Incld) NCCF'!O910)</f>
        <v>0</v>
      </c>
      <c r="P910" s="152">
        <f>SUM('2.CAD NCCF'!P910,'3.USD NCCF'!P910,'4.EUR NCCF'!P910,'5.GBP NCCF'!P910,'6.Other(Incld) NCCF'!P910)</f>
        <v>0</v>
      </c>
      <c r="Q910" s="152">
        <f>SUM('2.CAD NCCF'!Q910,'3.USD NCCF'!Q910,'4.EUR NCCF'!Q910,'5.GBP NCCF'!Q910,'6.Other(Incld) NCCF'!Q910)</f>
        <v>0</v>
      </c>
      <c r="R910" s="152">
        <f>SUM('2.CAD NCCF'!R910,'3.USD NCCF'!R910,'4.EUR NCCF'!R910,'5.GBP NCCF'!R910,'6.Other(Incld) NCCF'!R910)</f>
        <v>0</v>
      </c>
      <c r="S910" s="152">
        <f>SUM('2.CAD NCCF'!S910,'3.USD NCCF'!S910,'4.EUR NCCF'!S910,'5.GBP NCCF'!S910,'6.Other(Incld) NCCF'!S910)</f>
        <v>0</v>
      </c>
      <c r="T910" s="148">
        <f>SUM('2.CAD NCCF'!T910,'3.USD NCCF'!T910,'4.EUR NCCF'!T910,'5.GBP NCCF'!T910,'6.Other(Incld) NCCF'!T910)</f>
        <v>0</v>
      </c>
      <c r="U910" s="152">
        <f>SUM('2.CAD NCCF'!U910,'3.USD NCCF'!U910,'4.EUR NCCF'!U910,'5.GBP NCCF'!U910,'6.Other(Incld) NCCF'!U910)</f>
        <v>0</v>
      </c>
      <c r="V910" s="153">
        <f>SUM('2.CAD NCCF'!V910,'3.USD NCCF'!V910,'4.EUR NCCF'!V910,'5.GBP NCCF'!V910,'6.Other(Incld) NCCF'!V910)</f>
        <v>0</v>
      </c>
      <c r="W910" s="46">
        <f>SUM('2.CAD NCCF'!W910,'3.USD NCCF'!W910,'4.EUR NCCF'!W910,'5.GBP NCCF'!W910,'6.Other(Incld) NCCF'!W910)</f>
        <v>0</v>
      </c>
      <c r="Y910"/>
    </row>
    <row r="911" spans="1:25" outlineLevel="1" x14ac:dyDescent="0.25">
      <c r="A911" s="283"/>
      <c r="B911" s="25"/>
      <c r="C911" s="23"/>
      <c r="D911" s="23"/>
      <c r="E911" s="24"/>
      <c r="F911" s="146" t="s">
        <v>86</v>
      </c>
      <c r="G911" s="160">
        <f>SUM('2.CAD NCCF'!G911,'3.USD NCCF'!G911,'4.EUR NCCF'!G911,'5.GBP NCCF'!G911,'6.Other(Incld) NCCF'!G911)</f>
        <v>0</v>
      </c>
      <c r="H911" s="161">
        <f>SUM('2.CAD NCCF'!H911,'3.USD NCCF'!H911,'4.EUR NCCF'!H911,'5.GBP NCCF'!H911,'6.Other(Incld) NCCF'!H911)</f>
        <v>0</v>
      </c>
      <c r="I911" s="149">
        <f>SUM('2.CAD NCCF'!I911,'3.USD NCCF'!I911,'4.EUR NCCF'!I911,'5.GBP NCCF'!I911,'6.Other(Incld) NCCF'!I911)</f>
        <v>0</v>
      </c>
      <c r="J911" s="149">
        <f>SUM('2.CAD NCCF'!J911,'3.USD NCCF'!J911,'4.EUR NCCF'!J911,'5.GBP NCCF'!J911,'6.Other(Incld) NCCF'!J911)</f>
        <v>0</v>
      </c>
      <c r="K911" s="150">
        <f>SUM('2.CAD NCCF'!K911,'3.USD NCCF'!K911,'4.EUR NCCF'!K911,'5.GBP NCCF'!K911,'6.Other(Incld) NCCF'!K911)</f>
        <v>0</v>
      </c>
      <c r="L911" s="166">
        <f>SUM('2.CAD NCCF'!L911,'3.USD NCCF'!L911,'4.EUR NCCF'!L911,'5.GBP NCCF'!L911,'6.Other(Incld) NCCF'!L911)</f>
        <v>0</v>
      </c>
      <c r="M911" s="148">
        <f>SUM('2.CAD NCCF'!M911,'3.USD NCCF'!M911,'4.EUR NCCF'!M911,'5.GBP NCCF'!M911,'6.Other(Incld) NCCF'!M911)</f>
        <v>0</v>
      </c>
      <c r="N911" s="152">
        <f>SUM('2.CAD NCCF'!N911,'3.USD NCCF'!N911,'4.EUR NCCF'!N911,'5.GBP NCCF'!N911,'6.Other(Incld) NCCF'!N911)</f>
        <v>0</v>
      </c>
      <c r="O911" s="152">
        <f>SUM('2.CAD NCCF'!O911,'3.USD NCCF'!O911,'4.EUR NCCF'!O911,'5.GBP NCCF'!O911,'6.Other(Incld) NCCF'!O911)</f>
        <v>0</v>
      </c>
      <c r="P911" s="152">
        <f>SUM('2.CAD NCCF'!P911,'3.USD NCCF'!P911,'4.EUR NCCF'!P911,'5.GBP NCCF'!P911,'6.Other(Incld) NCCF'!P911)</f>
        <v>0</v>
      </c>
      <c r="Q911" s="152">
        <f>SUM('2.CAD NCCF'!Q911,'3.USD NCCF'!Q911,'4.EUR NCCF'!Q911,'5.GBP NCCF'!Q911,'6.Other(Incld) NCCF'!Q911)</f>
        <v>0</v>
      </c>
      <c r="R911" s="152">
        <f>SUM('2.CAD NCCF'!R911,'3.USD NCCF'!R911,'4.EUR NCCF'!R911,'5.GBP NCCF'!R911,'6.Other(Incld) NCCF'!R911)</f>
        <v>0</v>
      </c>
      <c r="S911" s="152">
        <f>SUM('2.CAD NCCF'!S911,'3.USD NCCF'!S911,'4.EUR NCCF'!S911,'5.GBP NCCF'!S911,'6.Other(Incld) NCCF'!S911)</f>
        <v>0</v>
      </c>
      <c r="T911" s="152">
        <f>SUM('2.CAD NCCF'!T911,'3.USD NCCF'!T911,'4.EUR NCCF'!T911,'5.GBP NCCF'!T911,'6.Other(Incld) NCCF'!T911)</f>
        <v>0</v>
      </c>
      <c r="U911" s="152">
        <f>SUM('2.CAD NCCF'!U911,'3.USD NCCF'!U911,'4.EUR NCCF'!U911,'5.GBP NCCF'!U911,'6.Other(Incld) NCCF'!U911)</f>
        <v>0</v>
      </c>
      <c r="V911" s="153">
        <f>SUM('2.CAD NCCF'!V911,'3.USD NCCF'!V911,'4.EUR NCCF'!V911,'5.GBP NCCF'!V911,'6.Other(Incld) NCCF'!V911)</f>
        <v>0</v>
      </c>
      <c r="W911" s="46">
        <f>SUM('2.CAD NCCF'!W911,'3.USD NCCF'!W911,'4.EUR NCCF'!W911,'5.GBP NCCF'!W911,'6.Other(Incld) NCCF'!W911)</f>
        <v>0</v>
      </c>
      <c r="Y911"/>
    </row>
    <row r="912" spans="1:25" x14ac:dyDescent="0.25">
      <c r="A912" s="283"/>
      <c r="B912" s="25"/>
      <c r="C912" s="23"/>
      <c r="D912" s="23"/>
      <c r="E912" s="24" t="s">
        <v>87</v>
      </c>
      <c r="F912" s="24"/>
      <c r="G912" s="68">
        <f t="shared" ref="G912:W912" si="204">SUBTOTAL(9,G913:G914)</f>
        <v>0</v>
      </c>
      <c r="H912" s="69">
        <f t="shared" si="204"/>
        <v>0</v>
      </c>
      <c r="I912" s="65">
        <f t="shared" si="204"/>
        <v>0</v>
      </c>
      <c r="J912" s="65">
        <f t="shared" si="204"/>
        <v>0</v>
      </c>
      <c r="K912" s="66">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row>
    <row r="913" spans="1:25" outlineLevel="1" x14ac:dyDescent="0.25">
      <c r="A913" s="283"/>
      <c r="B913" s="25"/>
      <c r="C913" s="23"/>
      <c r="D913" s="23"/>
      <c r="E913" s="24"/>
      <c r="F913" s="146" t="s">
        <v>88</v>
      </c>
      <c r="G913" s="160">
        <f>SUM('2.CAD NCCF'!G913,'3.USD NCCF'!G913,'4.EUR NCCF'!G913,'5.GBP NCCF'!G913,'6.Other(Incld) NCCF'!G913)</f>
        <v>0</v>
      </c>
      <c r="H913" s="161">
        <f>SUM('2.CAD NCCF'!H913,'3.USD NCCF'!H913,'4.EUR NCCF'!H913,'5.GBP NCCF'!H913,'6.Other(Incld) NCCF'!H913)</f>
        <v>0</v>
      </c>
      <c r="I913" s="149">
        <f>SUM('2.CAD NCCF'!I913,'3.USD NCCF'!I913,'4.EUR NCCF'!I913,'5.GBP NCCF'!I913,'6.Other(Incld) NCCF'!I913)</f>
        <v>0</v>
      </c>
      <c r="J913" s="149">
        <f>SUM('2.CAD NCCF'!J913,'3.USD NCCF'!J913,'4.EUR NCCF'!J913,'5.GBP NCCF'!J913,'6.Other(Incld) NCCF'!J913)</f>
        <v>0</v>
      </c>
      <c r="K913" s="167">
        <f>SUM('2.CAD NCCF'!K913,'3.USD NCCF'!K913,'4.EUR NCCF'!K913,'5.GBP NCCF'!K913,'6.Other(Incld) NCCF'!K913)</f>
        <v>0</v>
      </c>
      <c r="L913" s="151">
        <f>SUM('2.CAD NCCF'!L913,'3.USD NCCF'!L913,'4.EUR NCCF'!L913,'5.GBP NCCF'!L913,'6.Other(Incld) NCCF'!L913)</f>
        <v>0</v>
      </c>
      <c r="M913" s="148">
        <f>SUM('2.CAD NCCF'!M913,'3.USD NCCF'!M913,'4.EUR NCCF'!M913,'5.GBP NCCF'!M913,'6.Other(Incld) NCCF'!M913)</f>
        <v>0</v>
      </c>
      <c r="N913" s="152">
        <f>SUM('2.CAD NCCF'!N913,'3.USD NCCF'!N913,'4.EUR NCCF'!N913,'5.GBP NCCF'!N913,'6.Other(Incld) NCCF'!N913)</f>
        <v>0</v>
      </c>
      <c r="O913" s="152">
        <f>SUM('2.CAD NCCF'!O913,'3.USD NCCF'!O913,'4.EUR NCCF'!O913,'5.GBP NCCF'!O913,'6.Other(Incld) NCCF'!O913)</f>
        <v>0</v>
      </c>
      <c r="P913" s="152">
        <f>SUM('2.CAD NCCF'!P913,'3.USD NCCF'!P913,'4.EUR NCCF'!P913,'5.GBP NCCF'!P913,'6.Other(Incld) NCCF'!P913)</f>
        <v>0</v>
      </c>
      <c r="Q913" s="152">
        <f>SUM('2.CAD NCCF'!Q913,'3.USD NCCF'!Q913,'4.EUR NCCF'!Q913,'5.GBP NCCF'!Q913,'6.Other(Incld) NCCF'!Q913)</f>
        <v>0</v>
      </c>
      <c r="R913" s="152">
        <f>SUM('2.CAD NCCF'!R913,'3.USD NCCF'!R913,'4.EUR NCCF'!R913,'5.GBP NCCF'!R913,'6.Other(Incld) NCCF'!R913)</f>
        <v>0</v>
      </c>
      <c r="S913" s="152">
        <f>SUM('2.CAD NCCF'!S913,'3.USD NCCF'!S913,'4.EUR NCCF'!S913,'5.GBP NCCF'!S913,'6.Other(Incld) NCCF'!S913)</f>
        <v>0</v>
      </c>
      <c r="T913" s="152">
        <f>SUM('2.CAD NCCF'!T913,'3.USD NCCF'!T913,'4.EUR NCCF'!T913,'5.GBP NCCF'!T913,'6.Other(Incld) NCCF'!T913)</f>
        <v>0</v>
      </c>
      <c r="U913" s="148">
        <f>SUM('2.CAD NCCF'!U913,'3.USD NCCF'!U913,'4.EUR NCCF'!U913,'5.GBP NCCF'!U913,'6.Other(Incld) NCCF'!U913)</f>
        <v>0</v>
      </c>
      <c r="V913" s="153">
        <f>SUM('2.CAD NCCF'!V913,'3.USD NCCF'!V913,'4.EUR NCCF'!V913,'5.GBP NCCF'!V913,'6.Other(Incld) NCCF'!V913)</f>
        <v>0</v>
      </c>
      <c r="W913" s="46">
        <f>SUM('2.CAD NCCF'!W913,'3.USD NCCF'!W913,'4.EUR NCCF'!W913,'5.GBP NCCF'!W913,'6.Other(Incld) NCCF'!W913)</f>
        <v>0</v>
      </c>
      <c r="Y913"/>
    </row>
    <row r="914" spans="1:25" outlineLevel="1" x14ac:dyDescent="0.25">
      <c r="A914" s="283"/>
      <c r="B914" s="25"/>
      <c r="C914" s="23"/>
      <c r="D914" s="23"/>
      <c r="E914" s="24"/>
      <c r="F914" s="146" t="s">
        <v>89</v>
      </c>
      <c r="G914" s="160">
        <f>SUM('2.CAD NCCF'!G914,'3.USD NCCF'!G914,'4.EUR NCCF'!G914,'5.GBP NCCF'!G914,'6.Other(Incld) NCCF'!G914)</f>
        <v>0</v>
      </c>
      <c r="H914" s="161">
        <f>SUM('2.CAD NCCF'!H914,'3.USD NCCF'!H914,'4.EUR NCCF'!H914,'5.GBP NCCF'!H914,'6.Other(Incld) NCCF'!H914)</f>
        <v>0</v>
      </c>
      <c r="I914" s="149">
        <f>SUM('2.CAD NCCF'!I914,'3.USD NCCF'!I914,'4.EUR NCCF'!I914,'5.GBP NCCF'!I914,'6.Other(Incld) NCCF'!I914)</f>
        <v>0</v>
      </c>
      <c r="J914" s="149">
        <f>SUM('2.CAD NCCF'!J914,'3.USD NCCF'!J914,'4.EUR NCCF'!J914,'5.GBP NCCF'!J914,'6.Other(Incld) NCCF'!J914)</f>
        <v>0</v>
      </c>
      <c r="K914" s="167">
        <f>SUM('2.CAD NCCF'!K914,'3.USD NCCF'!K914,'4.EUR NCCF'!K914,'5.GBP NCCF'!K914,'6.Other(Incld) NCCF'!K914)</f>
        <v>0</v>
      </c>
      <c r="L914" s="151">
        <f>SUM('2.CAD NCCF'!L914,'3.USD NCCF'!L914,'4.EUR NCCF'!L914,'5.GBP NCCF'!L914,'6.Other(Incld) NCCF'!L914)</f>
        <v>0</v>
      </c>
      <c r="M914" s="148">
        <f>SUM('2.CAD NCCF'!M914,'3.USD NCCF'!M914,'4.EUR NCCF'!M914,'5.GBP NCCF'!M914,'6.Other(Incld) NCCF'!M914)</f>
        <v>0</v>
      </c>
      <c r="N914" s="152">
        <f>SUM('2.CAD NCCF'!N914,'3.USD NCCF'!N914,'4.EUR NCCF'!N914,'5.GBP NCCF'!N914,'6.Other(Incld) NCCF'!N914)</f>
        <v>0</v>
      </c>
      <c r="O914" s="152">
        <f>SUM('2.CAD NCCF'!O914,'3.USD NCCF'!O914,'4.EUR NCCF'!O914,'5.GBP NCCF'!O914,'6.Other(Incld) NCCF'!O914)</f>
        <v>0</v>
      </c>
      <c r="P914" s="152">
        <f>SUM('2.CAD NCCF'!P914,'3.USD NCCF'!P914,'4.EUR NCCF'!P914,'5.GBP NCCF'!P914,'6.Other(Incld) NCCF'!P914)</f>
        <v>0</v>
      </c>
      <c r="Q914" s="152">
        <f>SUM('2.CAD NCCF'!Q914,'3.USD NCCF'!Q914,'4.EUR NCCF'!Q914,'5.GBP NCCF'!Q914,'6.Other(Incld) NCCF'!Q914)</f>
        <v>0</v>
      </c>
      <c r="R914" s="152">
        <f>SUM('2.CAD NCCF'!R914,'3.USD NCCF'!R914,'4.EUR NCCF'!R914,'5.GBP NCCF'!R914,'6.Other(Incld) NCCF'!R914)</f>
        <v>0</v>
      </c>
      <c r="S914" s="152">
        <f>SUM('2.CAD NCCF'!S914,'3.USD NCCF'!S914,'4.EUR NCCF'!S914,'5.GBP NCCF'!S914,'6.Other(Incld) NCCF'!S914)</f>
        <v>0</v>
      </c>
      <c r="T914" s="152">
        <f>SUM('2.CAD NCCF'!T914,'3.USD NCCF'!T914,'4.EUR NCCF'!T914,'5.GBP NCCF'!T914,'6.Other(Incld) NCCF'!T914)</f>
        <v>0</v>
      </c>
      <c r="U914" s="152">
        <f>SUM('2.CAD NCCF'!U914,'3.USD NCCF'!U914,'4.EUR NCCF'!U914,'5.GBP NCCF'!U914,'6.Other(Incld) NCCF'!U914)</f>
        <v>0</v>
      </c>
      <c r="V914" s="162">
        <f>SUM('2.CAD NCCF'!V914,'3.USD NCCF'!V914,'4.EUR NCCF'!V914,'5.GBP NCCF'!V914,'6.Other(Incld) NCCF'!V914)</f>
        <v>0</v>
      </c>
      <c r="W914" s="46">
        <f>SUM('2.CAD NCCF'!W914,'3.USD NCCF'!W914,'4.EUR NCCF'!W914,'5.GBP NCCF'!W914,'6.Other(Incld) NCCF'!W914)</f>
        <v>0</v>
      </c>
      <c r="Y914"/>
    </row>
    <row r="915" spans="1:25" x14ac:dyDescent="0.25">
      <c r="A915" s="283"/>
      <c r="B915" s="25"/>
      <c r="C915" s="23"/>
      <c r="D915" s="23"/>
      <c r="E915" s="24" t="s">
        <v>90</v>
      </c>
      <c r="F915" s="24"/>
      <c r="G915" s="68">
        <f t="shared" ref="G915:W915" si="205">SUBTOTAL(9,G916:G918)</f>
        <v>0</v>
      </c>
      <c r="H915" s="65">
        <f t="shared" si="205"/>
        <v>0</v>
      </c>
      <c r="I915" s="65">
        <f t="shared" si="205"/>
        <v>0</v>
      </c>
      <c r="J915" s="65">
        <f t="shared" si="205"/>
        <v>0</v>
      </c>
      <c r="K915" s="66">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row>
    <row r="916" spans="1:25" outlineLevel="1" x14ac:dyDescent="0.25">
      <c r="A916" s="283"/>
      <c r="B916" s="25"/>
      <c r="C916" s="23"/>
      <c r="D916" s="23"/>
      <c r="E916" s="24"/>
      <c r="F916" s="146" t="s">
        <v>91</v>
      </c>
      <c r="G916" s="160">
        <f>SUM('2.CAD NCCF'!G916,'3.USD NCCF'!G916,'4.EUR NCCF'!G916,'5.GBP NCCF'!G916,'6.Other(Incld) NCCF'!G916)</f>
        <v>0</v>
      </c>
      <c r="H916" s="161">
        <f>SUM('2.CAD NCCF'!H916,'3.USD NCCF'!H916,'4.EUR NCCF'!H916,'5.GBP NCCF'!H916,'6.Other(Incld) NCCF'!H916)</f>
        <v>0</v>
      </c>
      <c r="I916" s="149">
        <f>SUM('2.CAD NCCF'!I916,'3.USD NCCF'!I916,'4.EUR NCCF'!I916,'5.GBP NCCF'!I916,'6.Other(Incld) NCCF'!I916)</f>
        <v>0</v>
      </c>
      <c r="J916" s="149">
        <f>SUM('2.CAD NCCF'!J916,'3.USD NCCF'!J916,'4.EUR NCCF'!J916,'5.GBP NCCF'!J916,'6.Other(Incld) NCCF'!J916)</f>
        <v>0</v>
      </c>
      <c r="K916" s="167">
        <f>SUM('2.CAD NCCF'!K916,'3.USD NCCF'!K916,'4.EUR NCCF'!K916,'5.GBP NCCF'!K916,'6.Other(Incld) NCCF'!K916)</f>
        <v>0</v>
      </c>
      <c r="L916" s="148">
        <f>SUM('2.CAD NCCF'!L916,'3.USD NCCF'!L916,'4.EUR NCCF'!L916,'5.GBP NCCF'!L916,'6.Other(Incld) NCCF'!L916)</f>
        <v>0</v>
      </c>
      <c r="M916" s="152">
        <f>SUM('2.CAD NCCF'!M916,'3.USD NCCF'!M916,'4.EUR NCCF'!M916,'5.GBP NCCF'!M916,'6.Other(Incld) NCCF'!M916)</f>
        <v>0</v>
      </c>
      <c r="N916" s="152">
        <f>SUM('2.CAD NCCF'!N916,'3.USD NCCF'!N916,'4.EUR NCCF'!N916,'5.GBP NCCF'!N916,'6.Other(Incld) NCCF'!N916)</f>
        <v>0</v>
      </c>
      <c r="O916" s="152">
        <f>SUM('2.CAD NCCF'!O916,'3.USD NCCF'!O916,'4.EUR NCCF'!O916,'5.GBP NCCF'!O916,'6.Other(Incld) NCCF'!O916)</f>
        <v>0</v>
      </c>
      <c r="P916" s="152">
        <f>SUM('2.CAD NCCF'!P916,'3.USD NCCF'!P916,'4.EUR NCCF'!P916,'5.GBP NCCF'!P916,'6.Other(Incld) NCCF'!P916)</f>
        <v>0</v>
      </c>
      <c r="Q916" s="152">
        <f>SUM('2.CAD NCCF'!Q916,'3.USD NCCF'!Q916,'4.EUR NCCF'!Q916,'5.GBP NCCF'!Q916,'6.Other(Incld) NCCF'!Q916)</f>
        <v>0</v>
      </c>
      <c r="R916" s="152">
        <f>SUM('2.CAD NCCF'!R916,'3.USD NCCF'!R916,'4.EUR NCCF'!R916,'5.GBP NCCF'!R916,'6.Other(Incld) NCCF'!R916)</f>
        <v>0</v>
      </c>
      <c r="S916" s="152">
        <f>SUM('2.CAD NCCF'!S916,'3.USD NCCF'!S916,'4.EUR NCCF'!S916,'5.GBP NCCF'!S916,'6.Other(Incld) NCCF'!S916)</f>
        <v>0</v>
      </c>
      <c r="T916" s="152">
        <f>SUM('2.CAD NCCF'!T916,'3.USD NCCF'!T916,'4.EUR NCCF'!T916,'5.GBP NCCF'!T916,'6.Other(Incld) NCCF'!T916)</f>
        <v>0</v>
      </c>
      <c r="U916" s="152">
        <f>SUM('2.CAD NCCF'!U916,'3.USD NCCF'!U916,'4.EUR NCCF'!U916,'5.GBP NCCF'!U916,'6.Other(Incld) NCCF'!U916)</f>
        <v>0</v>
      </c>
      <c r="V916" s="162">
        <f>SUM('2.CAD NCCF'!V916,'3.USD NCCF'!V916,'4.EUR NCCF'!V916,'5.GBP NCCF'!V916,'6.Other(Incld) NCCF'!V916)</f>
        <v>0</v>
      </c>
      <c r="W916" s="46">
        <f>SUM('2.CAD NCCF'!W916,'3.USD NCCF'!W916,'4.EUR NCCF'!W916,'5.GBP NCCF'!W916,'6.Other(Incld) NCCF'!W916)</f>
        <v>0</v>
      </c>
      <c r="Y916"/>
    </row>
    <row r="917" spans="1:25" outlineLevel="1" x14ac:dyDescent="0.25">
      <c r="A917" s="283"/>
      <c r="B917" s="25"/>
      <c r="C917" s="23"/>
      <c r="D917" s="23"/>
      <c r="E917" s="24"/>
      <c r="F917" s="146" t="s">
        <v>92</v>
      </c>
      <c r="G917" s="160">
        <f>SUM('2.CAD NCCF'!G917,'3.USD NCCF'!G917,'4.EUR NCCF'!G917,'5.GBP NCCF'!G917,'6.Other(Incld) NCCF'!G917)</f>
        <v>0</v>
      </c>
      <c r="H917" s="161">
        <f>SUM('2.CAD NCCF'!H917,'3.USD NCCF'!H917,'4.EUR NCCF'!H917,'5.GBP NCCF'!H917,'6.Other(Incld) NCCF'!H917)</f>
        <v>0</v>
      </c>
      <c r="I917" s="149">
        <f>SUM('2.CAD NCCF'!I917,'3.USD NCCF'!I917,'4.EUR NCCF'!I917,'5.GBP NCCF'!I917,'6.Other(Incld) NCCF'!I917)</f>
        <v>0</v>
      </c>
      <c r="J917" s="149">
        <f>SUM('2.CAD NCCF'!J917,'3.USD NCCF'!J917,'4.EUR NCCF'!J917,'5.GBP NCCF'!J917,'6.Other(Incld) NCCF'!J917)</f>
        <v>0</v>
      </c>
      <c r="K917" s="167">
        <f>SUM('2.CAD NCCF'!K917,'3.USD NCCF'!K917,'4.EUR NCCF'!K917,'5.GBP NCCF'!K917,'6.Other(Incld) NCCF'!K917)</f>
        <v>0</v>
      </c>
      <c r="L917" s="148">
        <f>SUM('2.CAD NCCF'!L917,'3.USD NCCF'!L917,'4.EUR NCCF'!L917,'5.GBP NCCF'!L917,'6.Other(Incld) NCCF'!L917)</f>
        <v>0</v>
      </c>
      <c r="M917" s="152">
        <f>SUM('2.CAD NCCF'!M917,'3.USD NCCF'!M917,'4.EUR NCCF'!M917,'5.GBP NCCF'!M917,'6.Other(Incld) NCCF'!M917)</f>
        <v>0</v>
      </c>
      <c r="N917" s="152">
        <f>SUM('2.CAD NCCF'!N917,'3.USD NCCF'!N917,'4.EUR NCCF'!N917,'5.GBP NCCF'!N917,'6.Other(Incld) NCCF'!N917)</f>
        <v>0</v>
      </c>
      <c r="O917" s="152">
        <f>SUM('2.CAD NCCF'!O917,'3.USD NCCF'!O917,'4.EUR NCCF'!O917,'5.GBP NCCF'!O917,'6.Other(Incld) NCCF'!O917)</f>
        <v>0</v>
      </c>
      <c r="P917" s="152">
        <f>SUM('2.CAD NCCF'!P917,'3.USD NCCF'!P917,'4.EUR NCCF'!P917,'5.GBP NCCF'!P917,'6.Other(Incld) NCCF'!P917)</f>
        <v>0</v>
      </c>
      <c r="Q917" s="152">
        <f>SUM('2.CAD NCCF'!Q917,'3.USD NCCF'!Q917,'4.EUR NCCF'!Q917,'5.GBP NCCF'!Q917,'6.Other(Incld) NCCF'!Q917)</f>
        <v>0</v>
      </c>
      <c r="R917" s="152">
        <f>SUM('2.CAD NCCF'!R917,'3.USD NCCF'!R917,'4.EUR NCCF'!R917,'5.GBP NCCF'!R917,'6.Other(Incld) NCCF'!R917)</f>
        <v>0</v>
      </c>
      <c r="S917" s="152">
        <f>SUM('2.CAD NCCF'!S917,'3.USD NCCF'!S917,'4.EUR NCCF'!S917,'5.GBP NCCF'!S917,'6.Other(Incld) NCCF'!S917)</f>
        <v>0</v>
      </c>
      <c r="T917" s="152">
        <f>SUM('2.CAD NCCF'!T917,'3.USD NCCF'!T917,'4.EUR NCCF'!T917,'5.GBP NCCF'!T917,'6.Other(Incld) NCCF'!T917)</f>
        <v>0</v>
      </c>
      <c r="U917" s="148">
        <f>SUM('2.CAD NCCF'!U917,'3.USD NCCF'!U917,'4.EUR NCCF'!U917,'5.GBP NCCF'!U917,'6.Other(Incld) NCCF'!U917)</f>
        <v>0</v>
      </c>
      <c r="V917" s="153">
        <f>SUM('2.CAD NCCF'!V917,'3.USD NCCF'!V917,'4.EUR NCCF'!V917,'5.GBP NCCF'!V917,'6.Other(Incld) NCCF'!V917)</f>
        <v>0</v>
      </c>
      <c r="W917" s="46">
        <f>SUM('2.CAD NCCF'!W917,'3.USD NCCF'!W917,'4.EUR NCCF'!W917,'5.GBP NCCF'!W917,'6.Other(Incld) NCCF'!W917)</f>
        <v>0</v>
      </c>
      <c r="Y917"/>
    </row>
    <row r="918" spans="1:25" outlineLevel="1" x14ac:dyDescent="0.25">
      <c r="A918" s="283"/>
      <c r="B918" s="25"/>
      <c r="C918" s="23"/>
      <c r="D918" s="23"/>
      <c r="E918" s="24"/>
      <c r="F918" s="146" t="s">
        <v>93</v>
      </c>
      <c r="G918" s="160">
        <f>SUM('2.CAD NCCF'!G918,'3.USD NCCF'!G918,'4.EUR NCCF'!G918,'5.GBP NCCF'!G918,'6.Other(Incld) NCCF'!G918)</f>
        <v>0</v>
      </c>
      <c r="H918" s="161">
        <f>SUM('2.CAD NCCF'!H918,'3.USD NCCF'!H918,'4.EUR NCCF'!H918,'5.GBP NCCF'!H918,'6.Other(Incld) NCCF'!H918)</f>
        <v>0</v>
      </c>
      <c r="I918" s="149">
        <f>SUM('2.CAD NCCF'!I918,'3.USD NCCF'!I918,'4.EUR NCCF'!I918,'5.GBP NCCF'!I918,'6.Other(Incld) NCCF'!I918)</f>
        <v>0</v>
      </c>
      <c r="J918" s="149">
        <f>SUM('2.CAD NCCF'!J918,'3.USD NCCF'!J918,'4.EUR NCCF'!J918,'5.GBP NCCF'!J918,'6.Other(Incld) NCCF'!J918)</f>
        <v>0</v>
      </c>
      <c r="K918" s="167">
        <f>SUM('2.CAD NCCF'!K918,'3.USD NCCF'!K918,'4.EUR NCCF'!K918,'5.GBP NCCF'!K918,'6.Other(Incld) NCCF'!K918)</f>
        <v>0</v>
      </c>
      <c r="L918" s="148">
        <f>SUM('2.CAD NCCF'!L918,'3.USD NCCF'!L918,'4.EUR NCCF'!L918,'5.GBP NCCF'!L918,'6.Other(Incld) NCCF'!L918)</f>
        <v>0</v>
      </c>
      <c r="M918" s="152">
        <f>SUM('2.CAD NCCF'!M918,'3.USD NCCF'!M918,'4.EUR NCCF'!M918,'5.GBP NCCF'!M918,'6.Other(Incld) NCCF'!M918)</f>
        <v>0</v>
      </c>
      <c r="N918" s="152">
        <f>SUM('2.CAD NCCF'!N918,'3.USD NCCF'!N918,'4.EUR NCCF'!N918,'5.GBP NCCF'!N918,'6.Other(Incld) NCCF'!N918)</f>
        <v>0</v>
      </c>
      <c r="O918" s="152">
        <f>SUM('2.CAD NCCF'!O918,'3.USD NCCF'!O918,'4.EUR NCCF'!O918,'5.GBP NCCF'!O918,'6.Other(Incld) NCCF'!O918)</f>
        <v>0</v>
      </c>
      <c r="P918" s="152">
        <f>SUM('2.CAD NCCF'!P918,'3.USD NCCF'!P918,'4.EUR NCCF'!P918,'5.GBP NCCF'!P918,'6.Other(Incld) NCCF'!P918)</f>
        <v>0</v>
      </c>
      <c r="Q918" s="152">
        <f>SUM('2.CAD NCCF'!Q918,'3.USD NCCF'!Q918,'4.EUR NCCF'!Q918,'5.GBP NCCF'!Q918,'6.Other(Incld) NCCF'!Q918)</f>
        <v>0</v>
      </c>
      <c r="R918" s="152">
        <f>SUM('2.CAD NCCF'!R918,'3.USD NCCF'!R918,'4.EUR NCCF'!R918,'5.GBP NCCF'!R918,'6.Other(Incld) NCCF'!R918)</f>
        <v>0</v>
      </c>
      <c r="S918" s="152">
        <f>SUM('2.CAD NCCF'!S918,'3.USD NCCF'!S918,'4.EUR NCCF'!S918,'5.GBP NCCF'!S918,'6.Other(Incld) NCCF'!S918)</f>
        <v>0</v>
      </c>
      <c r="T918" s="152">
        <f>SUM('2.CAD NCCF'!T918,'3.USD NCCF'!T918,'4.EUR NCCF'!T918,'5.GBP NCCF'!T918,'6.Other(Incld) NCCF'!T918)</f>
        <v>0</v>
      </c>
      <c r="U918" s="148">
        <f>SUM('2.CAD NCCF'!U918,'3.USD NCCF'!U918,'4.EUR NCCF'!U918,'5.GBP NCCF'!U918,'6.Other(Incld) NCCF'!U918)</f>
        <v>0</v>
      </c>
      <c r="V918" s="153">
        <f>SUM('2.CAD NCCF'!V918,'3.USD NCCF'!V918,'4.EUR NCCF'!V918,'5.GBP NCCF'!V918,'6.Other(Incld) NCCF'!V918)</f>
        <v>0</v>
      </c>
      <c r="W918" s="46">
        <f>SUM('2.CAD NCCF'!W918,'3.USD NCCF'!W918,'4.EUR NCCF'!W918,'5.GBP NCCF'!W918,'6.Other(Incld) NCCF'!W918)</f>
        <v>0</v>
      </c>
      <c r="Y918"/>
    </row>
    <row r="919" spans="1:25" x14ac:dyDescent="0.25">
      <c r="A919" s="283"/>
      <c r="B919" s="25"/>
      <c r="C919" s="23"/>
      <c r="D919" s="23"/>
      <c r="E919" s="24" t="s">
        <v>94</v>
      </c>
      <c r="F919" s="24"/>
      <c r="G919" s="68">
        <f t="shared" ref="G919:W919" si="206">SUBTOTAL(9,G920:G921)</f>
        <v>0</v>
      </c>
      <c r="H919" s="69">
        <f t="shared" si="206"/>
        <v>0</v>
      </c>
      <c r="I919" s="65">
        <f t="shared" si="206"/>
        <v>0</v>
      </c>
      <c r="J919" s="65">
        <f t="shared" si="206"/>
        <v>0</v>
      </c>
      <c r="K919" s="66">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row>
    <row r="920" spans="1:25" outlineLevel="1" x14ac:dyDescent="0.25">
      <c r="A920" s="283"/>
      <c r="B920" s="25"/>
      <c r="C920" s="23"/>
      <c r="D920" s="23"/>
      <c r="E920" s="24"/>
      <c r="F920" s="146" t="s">
        <v>95</v>
      </c>
      <c r="G920" s="160">
        <f>SUM('2.CAD NCCF'!G920,'3.USD NCCF'!G920,'4.EUR NCCF'!G920,'5.GBP NCCF'!G920,'6.Other(Incld) NCCF'!G920)</f>
        <v>0</v>
      </c>
      <c r="H920" s="161">
        <f>SUM('2.CAD NCCF'!H920,'3.USD NCCF'!H920,'4.EUR NCCF'!H920,'5.GBP NCCF'!H920,'6.Other(Incld) NCCF'!H920)</f>
        <v>0</v>
      </c>
      <c r="I920" s="149">
        <f>SUM('2.CAD NCCF'!I920,'3.USD NCCF'!I920,'4.EUR NCCF'!I920,'5.GBP NCCF'!I920,'6.Other(Incld) NCCF'!I920)</f>
        <v>0</v>
      </c>
      <c r="J920" s="149">
        <f>SUM('2.CAD NCCF'!J920,'3.USD NCCF'!J920,'4.EUR NCCF'!J920,'5.GBP NCCF'!J920,'6.Other(Incld) NCCF'!J920)</f>
        <v>0</v>
      </c>
      <c r="K920" s="167">
        <f>SUM('2.CAD NCCF'!K920,'3.USD NCCF'!K920,'4.EUR NCCF'!K920,'5.GBP NCCF'!K920,'6.Other(Incld) NCCF'!K920)</f>
        <v>0</v>
      </c>
      <c r="L920" s="165">
        <f>SUM('2.CAD NCCF'!L920,'3.USD NCCF'!L920,'4.EUR NCCF'!L920,'5.GBP NCCF'!L920,'6.Other(Incld) NCCF'!L920)</f>
        <v>0</v>
      </c>
      <c r="M920" s="152">
        <f>SUM('2.CAD NCCF'!M920,'3.USD NCCF'!M920,'4.EUR NCCF'!M920,'5.GBP NCCF'!M920,'6.Other(Incld) NCCF'!M920)</f>
        <v>0</v>
      </c>
      <c r="N920" s="152">
        <f>SUM('2.CAD NCCF'!N920,'3.USD NCCF'!N920,'4.EUR NCCF'!N920,'5.GBP NCCF'!N920,'6.Other(Incld) NCCF'!N920)</f>
        <v>0</v>
      </c>
      <c r="O920" s="152">
        <f>SUM('2.CAD NCCF'!O920,'3.USD NCCF'!O920,'4.EUR NCCF'!O920,'5.GBP NCCF'!O920,'6.Other(Incld) NCCF'!O920)</f>
        <v>0</v>
      </c>
      <c r="P920" s="152">
        <f>SUM('2.CAD NCCF'!P920,'3.USD NCCF'!P920,'4.EUR NCCF'!P920,'5.GBP NCCF'!P920,'6.Other(Incld) NCCF'!P920)</f>
        <v>0</v>
      </c>
      <c r="Q920" s="152">
        <f>SUM('2.CAD NCCF'!Q920,'3.USD NCCF'!Q920,'4.EUR NCCF'!Q920,'5.GBP NCCF'!Q920,'6.Other(Incld) NCCF'!Q920)</f>
        <v>0</v>
      </c>
      <c r="R920" s="152">
        <f>SUM('2.CAD NCCF'!R920,'3.USD NCCF'!R920,'4.EUR NCCF'!R920,'5.GBP NCCF'!R920,'6.Other(Incld) NCCF'!R920)</f>
        <v>0</v>
      </c>
      <c r="S920" s="152">
        <f>SUM('2.CAD NCCF'!S920,'3.USD NCCF'!S920,'4.EUR NCCF'!S920,'5.GBP NCCF'!S920,'6.Other(Incld) NCCF'!S920)</f>
        <v>0</v>
      </c>
      <c r="T920" s="152">
        <f>SUM('2.CAD NCCF'!T920,'3.USD NCCF'!T920,'4.EUR NCCF'!T920,'5.GBP NCCF'!T920,'6.Other(Incld) NCCF'!T920)</f>
        <v>0</v>
      </c>
      <c r="U920" s="148">
        <f>SUM('2.CAD NCCF'!U920,'3.USD NCCF'!U920,'4.EUR NCCF'!U920,'5.GBP NCCF'!U920,'6.Other(Incld) NCCF'!U920)</f>
        <v>0</v>
      </c>
      <c r="V920" s="153">
        <f>SUM('2.CAD NCCF'!V920,'3.USD NCCF'!V920,'4.EUR NCCF'!V920,'5.GBP NCCF'!V920,'6.Other(Incld) NCCF'!V920)</f>
        <v>0</v>
      </c>
      <c r="W920" s="46">
        <f>SUM('2.CAD NCCF'!W920,'3.USD NCCF'!W920,'4.EUR NCCF'!W920,'5.GBP NCCF'!W920,'6.Other(Incld) NCCF'!W920)</f>
        <v>0</v>
      </c>
      <c r="Y920"/>
    </row>
    <row r="921" spans="1:25" outlineLevel="1" x14ac:dyDescent="0.25">
      <c r="A921" s="283"/>
      <c r="B921" s="25"/>
      <c r="C921" s="23"/>
      <c r="D921" s="23"/>
      <c r="E921" s="24"/>
      <c r="F921" s="146" t="s">
        <v>96</v>
      </c>
      <c r="G921" s="160">
        <f>SUM('2.CAD NCCF'!G921,'3.USD NCCF'!G921,'4.EUR NCCF'!G921,'5.GBP NCCF'!G921,'6.Other(Incld) NCCF'!G921)</f>
        <v>0</v>
      </c>
      <c r="H921" s="161">
        <f>SUM('2.CAD NCCF'!H921,'3.USD NCCF'!H921,'4.EUR NCCF'!H921,'5.GBP NCCF'!H921,'6.Other(Incld) NCCF'!H921)</f>
        <v>0</v>
      </c>
      <c r="I921" s="149">
        <f>SUM('2.CAD NCCF'!I921,'3.USD NCCF'!I921,'4.EUR NCCF'!I921,'5.GBP NCCF'!I921,'6.Other(Incld) NCCF'!I921)</f>
        <v>0</v>
      </c>
      <c r="J921" s="149">
        <f>SUM('2.CAD NCCF'!J921,'3.USD NCCF'!J921,'4.EUR NCCF'!J921,'5.GBP NCCF'!J921,'6.Other(Incld) NCCF'!J921)</f>
        <v>0</v>
      </c>
      <c r="K921" s="167">
        <f>SUM('2.CAD NCCF'!K921,'3.USD NCCF'!K921,'4.EUR NCCF'!K921,'5.GBP NCCF'!K921,'6.Other(Incld) NCCF'!K921)</f>
        <v>0</v>
      </c>
      <c r="L921" s="165">
        <f>SUM('2.CAD NCCF'!L921,'3.USD NCCF'!L921,'4.EUR NCCF'!L921,'5.GBP NCCF'!L921,'6.Other(Incld) NCCF'!L921)</f>
        <v>0</v>
      </c>
      <c r="M921" s="152">
        <f>SUM('2.CAD NCCF'!M921,'3.USD NCCF'!M921,'4.EUR NCCF'!M921,'5.GBP NCCF'!M921,'6.Other(Incld) NCCF'!M921)</f>
        <v>0</v>
      </c>
      <c r="N921" s="152">
        <f>SUM('2.CAD NCCF'!N921,'3.USD NCCF'!N921,'4.EUR NCCF'!N921,'5.GBP NCCF'!N921,'6.Other(Incld) NCCF'!N921)</f>
        <v>0</v>
      </c>
      <c r="O921" s="152">
        <f>SUM('2.CAD NCCF'!O921,'3.USD NCCF'!O921,'4.EUR NCCF'!O921,'5.GBP NCCF'!O921,'6.Other(Incld) NCCF'!O921)</f>
        <v>0</v>
      </c>
      <c r="P921" s="152">
        <f>SUM('2.CAD NCCF'!P921,'3.USD NCCF'!P921,'4.EUR NCCF'!P921,'5.GBP NCCF'!P921,'6.Other(Incld) NCCF'!P921)</f>
        <v>0</v>
      </c>
      <c r="Q921" s="152">
        <f>SUM('2.CAD NCCF'!Q921,'3.USD NCCF'!Q921,'4.EUR NCCF'!Q921,'5.GBP NCCF'!Q921,'6.Other(Incld) NCCF'!Q921)</f>
        <v>0</v>
      </c>
      <c r="R921" s="152">
        <f>SUM('2.CAD NCCF'!R921,'3.USD NCCF'!R921,'4.EUR NCCF'!R921,'5.GBP NCCF'!R921,'6.Other(Incld) NCCF'!R921)</f>
        <v>0</v>
      </c>
      <c r="S921" s="152">
        <f>SUM('2.CAD NCCF'!S921,'3.USD NCCF'!S921,'4.EUR NCCF'!S921,'5.GBP NCCF'!S921,'6.Other(Incld) NCCF'!S921)</f>
        <v>0</v>
      </c>
      <c r="T921" s="152">
        <f>SUM('2.CAD NCCF'!T921,'3.USD NCCF'!T921,'4.EUR NCCF'!T921,'5.GBP NCCF'!T921,'6.Other(Incld) NCCF'!T921)</f>
        <v>0</v>
      </c>
      <c r="U921" s="148">
        <f>SUM('2.CAD NCCF'!U921,'3.USD NCCF'!U921,'4.EUR NCCF'!U921,'5.GBP NCCF'!U921,'6.Other(Incld) NCCF'!U921)</f>
        <v>0</v>
      </c>
      <c r="V921" s="153">
        <f>SUM('2.CAD NCCF'!V921,'3.USD NCCF'!V921,'4.EUR NCCF'!V921,'5.GBP NCCF'!V921,'6.Other(Incld) NCCF'!V921)</f>
        <v>0</v>
      </c>
      <c r="W921" s="46">
        <f>SUM('2.CAD NCCF'!W921,'3.USD NCCF'!W921,'4.EUR NCCF'!W921,'5.GBP NCCF'!W921,'6.Other(Incld) NCCF'!W921)</f>
        <v>0</v>
      </c>
      <c r="Y921"/>
    </row>
    <row r="922" spans="1:25" x14ac:dyDescent="0.25">
      <c r="A922" s="283"/>
      <c r="B922" s="25"/>
      <c r="C922" s="23"/>
      <c r="D922" s="23"/>
      <c r="E922" s="24" t="s">
        <v>97</v>
      </c>
      <c r="F922" s="24"/>
      <c r="G922" s="68">
        <f t="shared" ref="G922:W922" si="207">SUBTOTAL(9,G923:G925)</f>
        <v>0</v>
      </c>
      <c r="H922" s="69">
        <f t="shared" si="207"/>
        <v>0</v>
      </c>
      <c r="I922" s="65">
        <f t="shared" si="207"/>
        <v>0</v>
      </c>
      <c r="J922" s="65">
        <f t="shared" si="207"/>
        <v>0</v>
      </c>
      <c r="K922" s="66">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row>
    <row r="923" spans="1:25" outlineLevel="1" x14ac:dyDescent="0.25">
      <c r="A923" s="283"/>
      <c r="B923" s="25"/>
      <c r="C923" s="23"/>
      <c r="D923" s="23"/>
      <c r="E923" s="24"/>
      <c r="F923" s="146" t="s">
        <v>98</v>
      </c>
      <c r="G923" s="160">
        <f>SUM('2.CAD NCCF'!G923,'3.USD NCCF'!G923,'4.EUR NCCF'!G923,'5.GBP NCCF'!G923,'6.Other(Incld) NCCF'!G923)</f>
        <v>0</v>
      </c>
      <c r="H923" s="161">
        <f>SUM('2.CAD NCCF'!H923,'3.USD NCCF'!H923,'4.EUR NCCF'!H923,'5.GBP NCCF'!H923,'6.Other(Incld) NCCF'!H923)</f>
        <v>0</v>
      </c>
      <c r="I923" s="149">
        <f>SUM('2.CAD NCCF'!I923,'3.USD NCCF'!I923,'4.EUR NCCF'!I923,'5.GBP NCCF'!I923,'6.Other(Incld) NCCF'!I923)</f>
        <v>0</v>
      </c>
      <c r="J923" s="149">
        <f>SUM('2.CAD NCCF'!J923,'3.USD NCCF'!J923,'4.EUR NCCF'!J923,'5.GBP NCCF'!J923,'6.Other(Incld) NCCF'!J923)</f>
        <v>0</v>
      </c>
      <c r="K923" s="150">
        <f>SUM('2.CAD NCCF'!K923,'3.USD NCCF'!K923,'4.EUR NCCF'!K923,'5.GBP NCCF'!K923,'6.Other(Incld) NCCF'!K923)</f>
        <v>0</v>
      </c>
      <c r="L923" s="166">
        <f>SUM('2.CAD NCCF'!L923,'3.USD NCCF'!L923,'4.EUR NCCF'!L923,'5.GBP NCCF'!L923,'6.Other(Incld) NCCF'!L923)</f>
        <v>0</v>
      </c>
      <c r="M923" s="152">
        <f>SUM('2.CAD NCCF'!M923,'3.USD NCCF'!M923,'4.EUR NCCF'!M923,'5.GBP NCCF'!M923,'6.Other(Incld) NCCF'!M923)</f>
        <v>0</v>
      </c>
      <c r="N923" s="152">
        <f>SUM('2.CAD NCCF'!N923,'3.USD NCCF'!N923,'4.EUR NCCF'!N923,'5.GBP NCCF'!N923,'6.Other(Incld) NCCF'!N923)</f>
        <v>0</v>
      </c>
      <c r="O923" s="152">
        <f>SUM('2.CAD NCCF'!O923,'3.USD NCCF'!O923,'4.EUR NCCF'!O923,'5.GBP NCCF'!O923,'6.Other(Incld) NCCF'!O923)</f>
        <v>0</v>
      </c>
      <c r="P923" s="152">
        <f>SUM('2.CAD NCCF'!P923,'3.USD NCCF'!P923,'4.EUR NCCF'!P923,'5.GBP NCCF'!P923,'6.Other(Incld) NCCF'!P923)</f>
        <v>0</v>
      </c>
      <c r="Q923" s="152">
        <f>SUM('2.CAD NCCF'!Q923,'3.USD NCCF'!Q923,'4.EUR NCCF'!Q923,'5.GBP NCCF'!Q923,'6.Other(Incld) NCCF'!Q923)</f>
        <v>0</v>
      </c>
      <c r="R923" s="152">
        <f>SUM('2.CAD NCCF'!R923,'3.USD NCCF'!R923,'4.EUR NCCF'!R923,'5.GBP NCCF'!R923,'6.Other(Incld) NCCF'!R923)</f>
        <v>0</v>
      </c>
      <c r="S923" s="152">
        <f>SUM('2.CAD NCCF'!S923,'3.USD NCCF'!S923,'4.EUR NCCF'!S923,'5.GBP NCCF'!S923,'6.Other(Incld) NCCF'!S923)</f>
        <v>0</v>
      </c>
      <c r="T923" s="152">
        <f>SUM('2.CAD NCCF'!T923,'3.USD NCCF'!T923,'4.EUR NCCF'!T923,'5.GBP NCCF'!T923,'6.Other(Incld) NCCF'!T923)</f>
        <v>0</v>
      </c>
      <c r="U923" s="148">
        <f>SUM('2.CAD NCCF'!U923,'3.USD NCCF'!U923,'4.EUR NCCF'!U923,'5.GBP NCCF'!U923,'6.Other(Incld) NCCF'!U923)</f>
        <v>0</v>
      </c>
      <c r="V923" s="153">
        <f>SUM('2.CAD NCCF'!V923,'3.USD NCCF'!V923,'4.EUR NCCF'!V923,'5.GBP NCCF'!V923,'6.Other(Incld) NCCF'!V923)</f>
        <v>0</v>
      </c>
      <c r="W923" s="46">
        <f>SUM('2.CAD NCCF'!W923,'3.USD NCCF'!W923,'4.EUR NCCF'!W923,'5.GBP NCCF'!W923,'6.Other(Incld) NCCF'!W923)</f>
        <v>0</v>
      </c>
      <c r="Y923"/>
    </row>
    <row r="924" spans="1:25" outlineLevel="1" x14ac:dyDescent="0.25">
      <c r="A924" s="283"/>
      <c r="B924" s="25"/>
      <c r="C924" s="23"/>
      <c r="D924" s="23"/>
      <c r="E924" s="24"/>
      <c r="F924" s="146" t="s">
        <v>99</v>
      </c>
      <c r="G924" s="160">
        <f>SUM('2.CAD NCCF'!G924,'3.USD NCCF'!G924,'4.EUR NCCF'!G924,'5.GBP NCCF'!G924,'6.Other(Incld) NCCF'!G924)</f>
        <v>0</v>
      </c>
      <c r="H924" s="161">
        <f>SUM('2.CAD NCCF'!H924,'3.USD NCCF'!H924,'4.EUR NCCF'!H924,'5.GBP NCCF'!H924,'6.Other(Incld) NCCF'!H924)</f>
        <v>0</v>
      </c>
      <c r="I924" s="149">
        <f>SUM('2.CAD NCCF'!I924,'3.USD NCCF'!I924,'4.EUR NCCF'!I924,'5.GBP NCCF'!I924,'6.Other(Incld) NCCF'!I924)</f>
        <v>0</v>
      </c>
      <c r="J924" s="149">
        <f>SUM('2.CAD NCCF'!J924,'3.USD NCCF'!J924,'4.EUR NCCF'!J924,'5.GBP NCCF'!J924,'6.Other(Incld) NCCF'!J924)</f>
        <v>0</v>
      </c>
      <c r="K924" s="150">
        <f>SUM('2.CAD NCCF'!K924,'3.USD NCCF'!K924,'4.EUR NCCF'!K924,'5.GBP NCCF'!K924,'6.Other(Incld) NCCF'!K924)</f>
        <v>0</v>
      </c>
      <c r="L924" s="166">
        <f>SUM('2.CAD NCCF'!L924,'3.USD NCCF'!L924,'4.EUR NCCF'!L924,'5.GBP NCCF'!L924,'6.Other(Incld) NCCF'!L924)</f>
        <v>0</v>
      </c>
      <c r="M924" s="152">
        <f>SUM('2.CAD NCCF'!M924,'3.USD NCCF'!M924,'4.EUR NCCF'!M924,'5.GBP NCCF'!M924,'6.Other(Incld) NCCF'!M924)</f>
        <v>0</v>
      </c>
      <c r="N924" s="152">
        <f>SUM('2.CAD NCCF'!N924,'3.USD NCCF'!N924,'4.EUR NCCF'!N924,'5.GBP NCCF'!N924,'6.Other(Incld) NCCF'!N924)</f>
        <v>0</v>
      </c>
      <c r="O924" s="152">
        <f>SUM('2.CAD NCCF'!O924,'3.USD NCCF'!O924,'4.EUR NCCF'!O924,'5.GBP NCCF'!O924,'6.Other(Incld) NCCF'!O924)</f>
        <v>0</v>
      </c>
      <c r="P924" s="152">
        <f>SUM('2.CAD NCCF'!P924,'3.USD NCCF'!P924,'4.EUR NCCF'!P924,'5.GBP NCCF'!P924,'6.Other(Incld) NCCF'!P924)</f>
        <v>0</v>
      </c>
      <c r="Q924" s="152">
        <f>SUM('2.CAD NCCF'!Q924,'3.USD NCCF'!Q924,'4.EUR NCCF'!Q924,'5.GBP NCCF'!Q924,'6.Other(Incld) NCCF'!Q924)</f>
        <v>0</v>
      </c>
      <c r="R924" s="152">
        <f>SUM('2.CAD NCCF'!R924,'3.USD NCCF'!R924,'4.EUR NCCF'!R924,'5.GBP NCCF'!R924,'6.Other(Incld) NCCF'!R924)</f>
        <v>0</v>
      </c>
      <c r="S924" s="152">
        <f>SUM('2.CAD NCCF'!S924,'3.USD NCCF'!S924,'4.EUR NCCF'!S924,'5.GBP NCCF'!S924,'6.Other(Incld) NCCF'!S924)</f>
        <v>0</v>
      </c>
      <c r="T924" s="152">
        <f>SUM('2.CAD NCCF'!T924,'3.USD NCCF'!T924,'4.EUR NCCF'!T924,'5.GBP NCCF'!T924,'6.Other(Incld) NCCF'!T924)</f>
        <v>0</v>
      </c>
      <c r="U924" s="148">
        <f>SUM('2.CAD NCCF'!U924,'3.USD NCCF'!U924,'4.EUR NCCF'!U924,'5.GBP NCCF'!U924,'6.Other(Incld) NCCF'!U924)</f>
        <v>0</v>
      </c>
      <c r="V924" s="153">
        <f>SUM('2.CAD NCCF'!V924,'3.USD NCCF'!V924,'4.EUR NCCF'!V924,'5.GBP NCCF'!V924,'6.Other(Incld) NCCF'!V924)</f>
        <v>0</v>
      </c>
      <c r="W924" s="46">
        <f>SUM('2.CAD NCCF'!W924,'3.USD NCCF'!W924,'4.EUR NCCF'!W924,'5.GBP NCCF'!W924,'6.Other(Incld) NCCF'!W924)</f>
        <v>0</v>
      </c>
      <c r="Y924"/>
    </row>
    <row r="925" spans="1:25" outlineLevel="1" x14ac:dyDescent="0.25">
      <c r="A925" s="283"/>
      <c r="B925" s="25"/>
      <c r="C925" s="23"/>
      <c r="D925" s="23"/>
      <c r="E925" s="24"/>
      <c r="F925" s="146" t="s">
        <v>100</v>
      </c>
      <c r="G925" s="160">
        <f>SUM('2.CAD NCCF'!G925,'3.USD NCCF'!G925,'4.EUR NCCF'!G925,'5.GBP NCCF'!G925,'6.Other(Incld) NCCF'!G925)</f>
        <v>0</v>
      </c>
      <c r="H925" s="161">
        <f>SUM('2.CAD NCCF'!H925,'3.USD NCCF'!H925,'4.EUR NCCF'!H925,'5.GBP NCCF'!H925,'6.Other(Incld) NCCF'!H925)</f>
        <v>0</v>
      </c>
      <c r="I925" s="149">
        <f>SUM('2.CAD NCCF'!I925,'3.USD NCCF'!I925,'4.EUR NCCF'!I925,'5.GBP NCCF'!I925,'6.Other(Incld) NCCF'!I925)</f>
        <v>0</v>
      </c>
      <c r="J925" s="149">
        <f>SUM('2.CAD NCCF'!J925,'3.USD NCCF'!J925,'4.EUR NCCF'!J925,'5.GBP NCCF'!J925,'6.Other(Incld) NCCF'!J925)</f>
        <v>0</v>
      </c>
      <c r="K925" s="150">
        <f>SUM('2.CAD NCCF'!K925,'3.USD NCCF'!K925,'4.EUR NCCF'!K925,'5.GBP NCCF'!K925,'6.Other(Incld) NCCF'!K925)</f>
        <v>0</v>
      </c>
      <c r="L925" s="166">
        <f>SUM('2.CAD NCCF'!L925,'3.USD NCCF'!L925,'4.EUR NCCF'!L925,'5.GBP NCCF'!L925,'6.Other(Incld) NCCF'!L925)</f>
        <v>0</v>
      </c>
      <c r="M925" s="152">
        <f>SUM('2.CAD NCCF'!M925,'3.USD NCCF'!M925,'4.EUR NCCF'!M925,'5.GBP NCCF'!M925,'6.Other(Incld) NCCF'!M925)</f>
        <v>0</v>
      </c>
      <c r="N925" s="152">
        <f>SUM('2.CAD NCCF'!N925,'3.USD NCCF'!N925,'4.EUR NCCF'!N925,'5.GBP NCCF'!N925,'6.Other(Incld) NCCF'!N925)</f>
        <v>0</v>
      </c>
      <c r="O925" s="152">
        <f>SUM('2.CAD NCCF'!O925,'3.USD NCCF'!O925,'4.EUR NCCF'!O925,'5.GBP NCCF'!O925,'6.Other(Incld) NCCF'!O925)</f>
        <v>0</v>
      </c>
      <c r="P925" s="152">
        <f>SUM('2.CAD NCCF'!P925,'3.USD NCCF'!P925,'4.EUR NCCF'!P925,'5.GBP NCCF'!P925,'6.Other(Incld) NCCF'!P925)</f>
        <v>0</v>
      </c>
      <c r="Q925" s="152">
        <f>SUM('2.CAD NCCF'!Q925,'3.USD NCCF'!Q925,'4.EUR NCCF'!Q925,'5.GBP NCCF'!Q925,'6.Other(Incld) NCCF'!Q925)</f>
        <v>0</v>
      </c>
      <c r="R925" s="152">
        <f>SUM('2.CAD NCCF'!R925,'3.USD NCCF'!R925,'4.EUR NCCF'!R925,'5.GBP NCCF'!R925,'6.Other(Incld) NCCF'!R925)</f>
        <v>0</v>
      </c>
      <c r="S925" s="152">
        <f>SUM('2.CAD NCCF'!S925,'3.USD NCCF'!S925,'4.EUR NCCF'!S925,'5.GBP NCCF'!S925,'6.Other(Incld) NCCF'!S925)</f>
        <v>0</v>
      </c>
      <c r="T925" s="152">
        <f>SUM('2.CAD NCCF'!T925,'3.USD NCCF'!T925,'4.EUR NCCF'!T925,'5.GBP NCCF'!T925,'6.Other(Incld) NCCF'!T925)</f>
        <v>0</v>
      </c>
      <c r="U925" s="148">
        <f>SUM('2.CAD NCCF'!U925,'3.USD NCCF'!U925,'4.EUR NCCF'!U925,'5.GBP NCCF'!U925,'6.Other(Incld) NCCF'!U925)</f>
        <v>0</v>
      </c>
      <c r="V925" s="153">
        <f>SUM('2.CAD NCCF'!V925,'3.USD NCCF'!V925,'4.EUR NCCF'!V925,'5.GBP NCCF'!V925,'6.Other(Incld) NCCF'!V925)</f>
        <v>0</v>
      </c>
      <c r="W925" s="46">
        <f>SUM('2.CAD NCCF'!W925,'3.USD NCCF'!W925,'4.EUR NCCF'!W925,'5.GBP NCCF'!W925,'6.Other(Incld) NCCF'!W925)</f>
        <v>0</v>
      </c>
      <c r="Y925"/>
    </row>
    <row r="926" spans="1:25" x14ac:dyDescent="0.25">
      <c r="A926" s="283"/>
      <c r="B926" s="25"/>
      <c r="C926" s="23"/>
      <c r="D926" s="23" t="s">
        <v>101</v>
      </c>
      <c r="E926" s="24"/>
      <c r="F926" s="24"/>
      <c r="G926" s="68"/>
      <c r="H926" s="65"/>
      <c r="I926" s="65"/>
      <c r="J926" s="65"/>
      <c r="K926" s="65"/>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08">SUBTOTAL(9,G928:G929)</f>
        <v>0</v>
      </c>
      <c r="H927" s="69">
        <f t="shared" si="208"/>
        <v>0</v>
      </c>
      <c r="I927" s="65">
        <f t="shared" si="208"/>
        <v>0</v>
      </c>
      <c r="J927" s="65">
        <f t="shared" si="208"/>
        <v>0</v>
      </c>
      <c r="K927" s="66">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row>
    <row r="928" spans="1:25" outlineLevel="1" x14ac:dyDescent="0.25">
      <c r="A928" s="283"/>
      <c r="B928" s="25"/>
      <c r="C928" s="23"/>
      <c r="D928" s="23"/>
      <c r="E928" s="24"/>
      <c r="F928" s="146" t="s">
        <v>103</v>
      </c>
      <c r="G928" s="160">
        <f>SUM('2.CAD NCCF'!G928,'3.USD NCCF'!G928,'4.EUR NCCF'!G928,'5.GBP NCCF'!G928,'6.Other(Incld) NCCF'!G928)</f>
        <v>0</v>
      </c>
      <c r="H928" s="161">
        <f>SUM('2.CAD NCCF'!H928,'3.USD NCCF'!H928,'4.EUR NCCF'!H928,'5.GBP NCCF'!H928,'6.Other(Incld) NCCF'!H928)</f>
        <v>0</v>
      </c>
      <c r="I928" s="149">
        <f>SUM('2.CAD NCCF'!I928,'3.USD NCCF'!I928,'4.EUR NCCF'!I928,'5.GBP NCCF'!I928,'6.Other(Incld) NCCF'!I928)</f>
        <v>0</v>
      </c>
      <c r="J928" s="149">
        <f>SUM('2.CAD NCCF'!J928,'3.USD NCCF'!J928,'4.EUR NCCF'!J928,'5.GBP NCCF'!J928,'6.Other(Incld) NCCF'!J928)</f>
        <v>0</v>
      </c>
      <c r="K928" s="150">
        <f>SUM('2.CAD NCCF'!K928,'3.USD NCCF'!K928,'4.EUR NCCF'!K928,'5.GBP NCCF'!K928,'6.Other(Incld) NCCF'!K928)</f>
        <v>0</v>
      </c>
      <c r="L928" s="166">
        <f>SUM('2.CAD NCCF'!L928,'3.USD NCCF'!L928,'4.EUR NCCF'!L928,'5.GBP NCCF'!L928,'6.Other(Incld) NCCF'!L928)</f>
        <v>0</v>
      </c>
      <c r="M928" s="152">
        <f>SUM('2.CAD NCCF'!M928,'3.USD NCCF'!M928,'4.EUR NCCF'!M928,'5.GBP NCCF'!M928,'6.Other(Incld) NCCF'!M928)</f>
        <v>0</v>
      </c>
      <c r="N928" s="152">
        <f>SUM('2.CAD NCCF'!N928,'3.USD NCCF'!N928,'4.EUR NCCF'!N928,'5.GBP NCCF'!N928,'6.Other(Incld) NCCF'!N928)</f>
        <v>0</v>
      </c>
      <c r="O928" s="152">
        <f>SUM('2.CAD NCCF'!O928,'3.USD NCCF'!O928,'4.EUR NCCF'!O928,'5.GBP NCCF'!O928,'6.Other(Incld) NCCF'!O928)</f>
        <v>0</v>
      </c>
      <c r="P928" s="152">
        <f>SUM('2.CAD NCCF'!P928,'3.USD NCCF'!P928,'4.EUR NCCF'!P928,'5.GBP NCCF'!P928,'6.Other(Incld) NCCF'!P928)</f>
        <v>0</v>
      </c>
      <c r="Q928" s="152">
        <f>SUM('2.CAD NCCF'!Q928,'3.USD NCCF'!Q928,'4.EUR NCCF'!Q928,'5.GBP NCCF'!Q928,'6.Other(Incld) NCCF'!Q928)</f>
        <v>0</v>
      </c>
      <c r="R928" s="152">
        <f>SUM('2.CAD NCCF'!R928,'3.USD NCCF'!R928,'4.EUR NCCF'!R928,'5.GBP NCCF'!R928,'6.Other(Incld) NCCF'!R928)</f>
        <v>0</v>
      </c>
      <c r="S928" s="152">
        <f>SUM('2.CAD NCCF'!S928,'3.USD NCCF'!S928,'4.EUR NCCF'!S928,'5.GBP NCCF'!S928,'6.Other(Incld) NCCF'!S928)</f>
        <v>0</v>
      </c>
      <c r="T928" s="148">
        <f>SUM('2.CAD NCCF'!T928,'3.USD NCCF'!T928,'4.EUR NCCF'!T928,'5.GBP NCCF'!T928,'6.Other(Incld) NCCF'!T928)</f>
        <v>0</v>
      </c>
      <c r="U928" s="152">
        <f>SUM('2.CAD NCCF'!U928,'3.USD NCCF'!U928,'4.EUR NCCF'!U928,'5.GBP NCCF'!U928,'6.Other(Incld) NCCF'!U928)</f>
        <v>0</v>
      </c>
      <c r="V928" s="153">
        <f>SUM('2.CAD NCCF'!V928,'3.USD NCCF'!V928,'4.EUR NCCF'!V928,'5.GBP NCCF'!V928,'6.Other(Incld) NCCF'!V928)</f>
        <v>0</v>
      </c>
      <c r="W928" s="46">
        <f>SUM('2.CAD NCCF'!W928,'3.USD NCCF'!W928,'4.EUR NCCF'!W928,'5.GBP NCCF'!W928,'6.Other(Incld) NCCF'!W928)</f>
        <v>0</v>
      </c>
      <c r="Y928"/>
    </row>
    <row r="929" spans="1:25" outlineLevel="1" x14ac:dyDescent="0.25">
      <c r="A929" s="283"/>
      <c r="B929" s="25"/>
      <c r="C929" s="23"/>
      <c r="D929" s="23"/>
      <c r="E929" s="24"/>
      <c r="F929" s="146" t="s">
        <v>104</v>
      </c>
      <c r="G929" s="160">
        <f>SUM('2.CAD NCCF'!G929,'3.USD NCCF'!G929,'4.EUR NCCF'!G929,'5.GBP NCCF'!G929,'6.Other(Incld) NCCF'!G929)</f>
        <v>0</v>
      </c>
      <c r="H929" s="161">
        <f>SUM('2.CAD NCCF'!H929,'3.USD NCCF'!H929,'4.EUR NCCF'!H929,'5.GBP NCCF'!H929,'6.Other(Incld) NCCF'!H929)</f>
        <v>0</v>
      </c>
      <c r="I929" s="149">
        <f>SUM('2.CAD NCCF'!I929,'3.USD NCCF'!I929,'4.EUR NCCF'!I929,'5.GBP NCCF'!I929,'6.Other(Incld) NCCF'!I929)</f>
        <v>0</v>
      </c>
      <c r="J929" s="149">
        <f>SUM('2.CAD NCCF'!J929,'3.USD NCCF'!J929,'4.EUR NCCF'!J929,'5.GBP NCCF'!J929,'6.Other(Incld) NCCF'!J929)</f>
        <v>0</v>
      </c>
      <c r="K929" s="150">
        <f>SUM('2.CAD NCCF'!K929,'3.USD NCCF'!K929,'4.EUR NCCF'!K929,'5.GBP NCCF'!K929,'6.Other(Incld) NCCF'!K929)</f>
        <v>0</v>
      </c>
      <c r="L929" s="166">
        <f>SUM('2.CAD NCCF'!L929,'3.USD NCCF'!L929,'4.EUR NCCF'!L929,'5.GBP NCCF'!L929,'6.Other(Incld) NCCF'!L929)</f>
        <v>0</v>
      </c>
      <c r="M929" s="152">
        <f>SUM('2.CAD NCCF'!M929,'3.USD NCCF'!M929,'4.EUR NCCF'!M929,'5.GBP NCCF'!M929,'6.Other(Incld) NCCF'!M929)</f>
        <v>0</v>
      </c>
      <c r="N929" s="152">
        <f>SUM('2.CAD NCCF'!N929,'3.USD NCCF'!N929,'4.EUR NCCF'!N929,'5.GBP NCCF'!N929,'6.Other(Incld) NCCF'!N929)</f>
        <v>0</v>
      </c>
      <c r="O929" s="152">
        <f>SUM('2.CAD NCCF'!O929,'3.USD NCCF'!O929,'4.EUR NCCF'!O929,'5.GBP NCCF'!O929,'6.Other(Incld) NCCF'!O929)</f>
        <v>0</v>
      </c>
      <c r="P929" s="152">
        <f>SUM('2.CAD NCCF'!P929,'3.USD NCCF'!P929,'4.EUR NCCF'!P929,'5.GBP NCCF'!P929,'6.Other(Incld) NCCF'!P929)</f>
        <v>0</v>
      </c>
      <c r="Q929" s="152">
        <f>SUM('2.CAD NCCF'!Q929,'3.USD NCCF'!Q929,'4.EUR NCCF'!Q929,'5.GBP NCCF'!Q929,'6.Other(Incld) NCCF'!Q929)</f>
        <v>0</v>
      </c>
      <c r="R929" s="152">
        <f>SUM('2.CAD NCCF'!R929,'3.USD NCCF'!R929,'4.EUR NCCF'!R929,'5.GBP NCCF'!R929,'6.Other(Incld) NCCF'!R929)</f>
        <v>0</v>
      </c>
      <c r="S929" s="152">
        <f>SUM('2.CAD NCCF'!S929,'3.USD NCCF'!S929,'4.EUR NCCF'!S929,'5.GBP NCCF'!S929,'6.Other(Incld) NCCF'!S929)</f>
        <v>0</v>
      </c>
      <c r="T929" s="148">
        <f>SUM('2.CAD NCCF'!T929,'3.USD NCCF'!T929,'4.EUR NCCF'!T929,'5.GBP NCCF'!T929,'6.Other(Incld) NCCF'!T929)</f>
        <v>0</v>
      </c>
      <c r="U929" s="152">
        <f>SUM('2.CAD NCCF'!U929,'3.USD NCCF'!U929,'4.EUR NCCF'!U929,'5.GBP NCCF'!U929,'6.Other(Incld) NCCF'!U929)</f>
        <v>0</v>
      </c>
      <c r="V929" s="153">
        <f>SUM('2.CAD NCCF'!V929,'3.USD NCCF'!V929,'4.EUR NCCF'!V929,'5.GBP NCCF'!V929,'6.Other(Incld) NCCF'!V929)</f>
        <v>0</v>
      </c>
      <c r="W929" s="46">
        <f>SUM('2.CAD NCCF'!W929,'3.USD NCCF'!W929,'4.EUR NCCF'!W929,'5.GBP NCCF'!W929,'6.Other(Incld) NCCF'!W929)</f>
        <v>0</v>
      </c>
      <c r="Y929"/>
    </row>
    <row r="930" spans="1:25" x14ac:dyDescent="0.25">
      <c r="A930" s="283"/>
      <c r="B930" s="25"/>
      <c r="C930" s="23"/>
      <c r="D930" s="23"/>
      <c r="E930" s="24" t="s">
        <v>105</v>
      </c>
      <c r="F930" s="24"/>
      <c r="G930" s="68">
        <f t="shared" ref="G930:W930" si="209">SUBTOTAL(9,G931:G932)</f>
        <v>0</v>
      </c>
      <c r="H930" s="69">
        <f t="shared" si="209"/>
        <v>0</v>
      </c>
      <c r="I930" s="65">
        <f t="shared" si="209"/>
        <v>0</v>
      </c>
      <c r="J930" s="65">
        <f t="shared" si="209"/>
        <v>0</v>
      </c>
      <c r="K930" s="66">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row>
    <row r="931" spans="1:25" outlineLevel="1" x14ac:dyDescent="0.25">
      <c r="A931" s="283"/>
      <c r="B931" s="25"/>
      <c r="C931" s="23"/>
      <c r="D931" s="23"/>
      <c r="E931" s="24"/>
      <c r="F931" s="146" t="s">
        <v>106</v>
      </c>
      <c r="G931" s="160">
        <f>SUM('2.CAD NCCF'!G931,'3.USD NCCF'!G931,'4.EUR NCCF'!G931,'5.GBP NCCF'!G931,'6.Other(Incld) NCCF'!G931)</f>
        <v>0</v>
      </c>
      <c r="H931" s="161">
        <f>SUM('2.CAD NCCF'!H931,'3.USD NCCF'!H931,'4.EUR NCCF'!H931,'5.GBP NCCF'!H931,'6.Other(Incld) NCCF'!H931)</f>
        <v>0</v>
      </c>
      <c r="I931" s="149">
        <f>SUM('2.CAD NCCF'!I931,'3.USD NCCF'!I931,'4.EUR NCCF'!I931,'5.GBP NCCF'!I931,'6.Other(Incld) NCCF'!I931)</f>
        <v>0</v>
      </c>
      <c r="J931" s="149">
        <f>SUM('2.CAD NCCF'!J931,'3.USD NCCF'!J931,'4.EUR NCCF'!J931,'5.GBP NCCF'!J931,'6.Other(Incld) NCCF'!J931)</f>
        <v>0</v>
      </c>
      <c r="K931" s="150">
        <f>SUM('2.CAD NCCF'!K931,'3.USD NCCF'!K931,'4.EUR NCCF'!K931,'5.GBP NCCF'!K931,'6.Other(Incld) NCCF'!K931)</f>
        <v>0</v>
      </c>
      <c r="L931" s="166">
        <f>SUM('2.CAD NCCF'!L931,'3.USD NCCF'!L931,'4.EUR NCCF'!L931,'5.GBP NCCF'!L931,'6.Other(Incld) NCCF'!L931)</f>
        <v>0</v>
      </c>
      <c r="M931" s="152">
        <f>SUM('2.CAD NCCF'!M931,'3.USD NCCF'!M931,'4.EUR NCCF'!M931,'5.GBP NCCF'!M931,'6.Other(Incld) NCCF'!M931)</f>
        <v>0</v>
      </c>
      <c r="N931" s="152">
        <f>SUM('2.CAD NCCF'!N931,'3.USD NCCF'!N931,'4.EUR NCCF'!N931,'5.GBP NCCF'!N931,'6.Other(Incld) NCCF'!N931)</f>
        <v>0</v>
      </c>
      <c r="O931" s="152">
        <f>SUM('2.CAD NCCF'!O931,'3.USD NCCF'!O931,'4.EUR NCCF'!O931,'5.GBP NCCF'!O931,'6.Other(Incld) NCCF'!O931)</f>
        <v>0</v>
      </c>
      <c r="P931" s="152">
        <f>SUM('2.CAD NCCF'!P931,'3.USD NCCF'!P931,'4.EUR NCCF'!P931,'5.GBP NCCF'!P931,'6.Other(Incld) NCCF'!P931)</f>
        <v>0</v>
      </c>
      <c r="Q931" s="152">
        <f>SUM('2.CAD NCCF'!Q931,'3.USD NCCF'!Q931,'4.EUR NCCF'!Q931,'5.GBP NCCF'!Q931,'6.Other(Incld) NCCF'!Q931)</f>
        <v>0</v>
      </c>
      <c r="R931" s="152">
        <f>SUM('2.CAD NCCF'!R931,'3.USD NCCF'!R931,'4.EUR NCCF'!R931,'5.GBP NCCF'!R931,'6.Other(Incld) NCCF'!R931)</f>
        <v>0</v>
      </c>
      <c r="S931" s="152">
        <f>SUM('2.CAD NCCF'!S931,'3.USD NCCF'!S931,'4.EUR NCCF'!S931,'5.GBP NCCF'!S931,'6.Other(Incld) NCCF'!S931)</f>
        <v>0</v>
      </c>
      <c r="T931" s="152">
        <f>SUM('2.CAD NCCF'!T931,'3.USD NCCF'!T931,'4.EUR NCCF'!T931,'5.GBP NCCF'!T931,'6.Other(Incld) NCCF'!T931)</f>
        <v>0</v>
      </c>
      <c r="U931" s="148">
        <f>SUM('2.CAD NCCF'!U931,'3.USD NCCF'!U931,'4.EUR NCCF'!U931,'5.GBP NCCF'!U931,'6.Other(Incld) NCCF'!U931)</f>
        <v>0</v>
      </c>
      <c r="V931" s="153">
        <f>SUM('2.CAD NCCF'!V931,'3.USD NCCF'!V931,'4.EUR NCCF'!V931,'5.GBP NCCF'!V931,'6.Other(Incld) NCCF'!V931)</f>
        <v>0</v>
      </c>
      <c r="W931" s="46">
        <f>SUM('2.CAD NCCF'!W931,'3.USD NCCF'!W931,'4.EUR NCCF'!W931,'5.GBP NCCF'!W931,'6.Other(Incld) NCCF'!W931)</f>
        <v>0</v>
      </c>
      <c r="Y931"/>
    </row>
    <row r="932" spans="1:25" outlineLevel="1" x14ac:dyDescent="0.25">
      <c r="A932" s="283"/>
      <c r="B932" s="25"/>
      <c r="C932" s="23"/>
      <c r="D932" s="23"/>
      <c r="E932" s="24"/>
      <c r="F932" s="146" t="s">
        <v>107</v>
      </c>
      <c r="G932" s="160">
        <f>SUM('2.CAD NCCF'!G932,'3.USD NCCF'!G932,'4.EUR NCCF'!G932,'5.GBP NCCF'!G932,'6.Other(Incld) NCCF'!G932)</f>
        <v>0</v>
      </c>
      <c r="H932" s="161">
        <f>SUM('2.CAD NCCF'!H932,'3.USD NCCF'!H932,'4.EUR NCCF'!H932,'5.GBP NCCF'!H932,'6.Other(Incld) NCCF'!H932)</f>
        <v>0</v>
      </c>
      <c r="I932" s="149">
        <f>SUM('2.CAD NCCF'!I932,'3.USD NCCF'!I932,'4.EUR NCCF'!I932,'5.GBP NCCF'!I932,'6.Other(Incld) NCCF'!I932)</f>
        <v>0</v>
      </c>
      <c r="J932" s="149">
        <f>SUM('2.CAD NCCF'!J932,'3.USD NCCF'!J932,'4.EUR NCCF'!J932,'5.GBP NCCF'!J932,'6.Other(Incld) NCCF'!J932)</f>
        <v>0</v>
      </c>
      <c r="K932" s="150">
        <f>SUM('2.CAD NCCF'!K932,'3.USD NCCF'!K932,'4.EUR NCCF'!K932,'5.GBP NCCF'!K932,'6.Other(Incld) NCCF'!K932)</f>
        <v>0</v>
      </c>
      <c r="L932" s="166">
        <f>SUM('2.CAD NCCF'!L932,'3.USD NCCF'!L932,'4.EUR NCCF'!L932,'5.GBP NCCF'!L932,'6.Other(Incld) NCCF'!L932)</f>
        <v>0</v>
      </c>
      <c r="M932" s="152">
        <f>SUM('2.CAD NCCF'!M932,'3.USD NCCF'!M932,'4.EUR NCCF'!M932,'5.GBP NCCF'!M932,'6.Other(Incld) NCCF'!M932)</f>
        <v>0</v>
      </c>
      <c r="N932" s="152">
        <f>SUM('2.CAD NCCF'!N932,'3.USD NCCF'!N932,'4.EUR NCCF'!N932,'5.GBP NCCF'!N932,'6.Other(Incld) NCCF'!N932)</f>
        <v>0</v>
      </c>
      <c r="O932" s="152">
        <f>SUM('2.CAD NCCF'!O932,'3.USD NCCF'!O932,'4.EUR NCCF'!O932,'5.GBP NCCF'!O932,'6.Other(Incld) NCCF'!O932)</f>
        <v>0</v>
      </c>
      <c r="P932" s="152">
        <f>SUM('2.CAD NCCF'!P932,'3.USD NCCF'!P932,'4.EUR NCCF'!P932,'5.GBP NCCF'!P932,'6.Other(Incld) NCCF'!P932)</f>
        <v>0</v>
      </c>
      <c r="Q932" s="152">
        <f>SUM('2.CAD NCCF'!Q932,'3.USD NCCF'!Q932,'4.EUR NCCF'!Q932,'5.GBP NCCF'!Q932,'6.Other(Incld) NCCF'!Q932)</f>
        <v>0</v>
      </c>
      <c r="R932" s="152">
        <f>SUM('2.CAD NCCF'!R932,'3.USD NCCF'!R932,'4.EUR NCCF'!R932,'5.GBP NCCF'!R932,'6.Other(Incld) NCCF'!R932)</f>
        <v>0</v>
      </c>
      <c r="S932" s="152">
        <f>SUM('2.CAD NCCF'!S932,'3.USD NCCF'!S932,'4.EUR NCCF'!S932,'5.GBP NCCF'!S932,'6.Other(Incld) NCCF'!S932)</f>
        <v>0</v>
      </c>
      <c r="T932" s="152">
        <f>SUM('2.CAD NCCF'!T932,'3.USD NCCF'!T932,'4.EUR NCCF'!T932,'5.GBP NCCF'!T932,'6.Other(Incld) NCCF'!T932)</f>
        <v>0</v>
      </c>
      <c r="U932" s="148">
        <f>SUM('2.CAD NCCF'!U932,'3.USD NCCF'!U932,'4.EUR NCCF'!U932,'5.GBP NCCF'!U932,'6.Other(Incld) NCCF'!U932)</f>
        <v>0</v>
      </c>
      <c r="V932" s="153">
        <f>SUM('2.CAD NCCF'!V932,'3.USD NCCF'!V932,'4.EUR NCCF'!V932,'5.GBP NCCF'!V932,'6.Other(Incld) NCCF'!V932)</f>
        <v>0</v>
      </c>
      <c r="W932" s="46">
        <f>SUM('2.CAD NCCF'!W932,'3.USD NCCF'!W932,'4.EUR NCCF'!W932,'5.GBP NCCF'!W932,'6.Other(Incld) NCCF'!W932)</f>
        <v>0</v>
      </c>
      <c r="Y932"/>
    </row>
    <row r="933" spans="1:25" x14ac:dyDescent="0.25">
      <c r="A933" s="283"/>
      <c r="B933" s="25"/>
      <c r="C933" s="23"/>
      <c r="D933" s="23"/>
      <c r="E933" s="24" t="s">
        <v>108</v>
      </c>
      <c r="F933" s="24"/>
      <c r="G933" s="68">
        <f t="shared" ref="G933:W933" si="210">SUBTOTAL(9,G934:G935)</f>
        <v>0</v>
      </c>
      <c r="H933" s="69">
        <f t="shared" si="210"/>
        <v>0</v>
      </c>
      <c r="I933" s="65">
        <f t="shared" si="210"/>
        <v>0</v>
      </c>
      <c r="J933" s="65">
        <f t="shared" si="210"/>
        <v>0</v>
      </c>
      <c r="K933" s="66">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row>
    <row r="934" spans="1:25" outlineLevel="1" x14ac:dyDescent="0.25">
      <c r="A934" s="283"/>
      <c r="B934" s="25"/>
      <c r="C934" s="23"/>
      <c r="D934" s="23"/>
      <c r="E934" s="24"/>
      <c r="F934" s="146" t="s">
        <v>109</v>
      </c>
      <c r="G934" s="160">
        <f>SUM('2.CAD NCCF'!G934,'3.USD NCCF'!G934,'4.EUR NCCF'!G934,'5.GBP NCCF'!G934,'6.Other(Incld) NCCF'!G934)</f>
        <v>0</v>
      </c>
      <c r="H934" s="161">
        <f>SUM('2.CAD NCCF'!H934,'3.USD NCCF'!H934,'4.EUR NCCF'!H934,'5.GBP NCCF'!H934,'6.Other(Incld) NCCF'!H934)</f>
        <v>0</v>
      </c>
      <c r="I934" s="149">
        <f>SUM('2.CAD NCCF'!I934,'3.USD NCCF'!I934,'4.EUR NCCF'!I934,'5.GBP NCCF'!I934,'6.Other(Incld) NCCF'!I934)</f>
        <v>0</v>
      </c>
      <c r="J934" s="149">
        <f>SUM('2.CAD NCCF'!J934,'3.USD NCCF'!J934,'4.EUR NCCF'!J934,'5.GBP NCCF'!J934,'6.Other(Incld) NCCF'!J934)</f>
        <v>0</v>
      </c>
      <c r="K934" s="150">
        <f>SUM('2.CAD NCCF'!K934,'3.USD NCCF'!K934,'4.EUR NCCF'!K934,'5.GBP NCCF'!K934,'6.Other(Incld) NCCF'!K934)</f>
        <v>0</v>
      </c>
      <c r="L934" s="166">
        <f>SUM('2.CAD NCCF'!L934,'3.USD NCCF'!L934,'4.EUR NCCF'!L934,'5.GBP NCCF'!L934,'6.Other(Incld) NCCF'!L934)</f>
        <v>0</v>
      </c>
      <c r="M934" s="152">
        <f>SUM('2.CAD NCCF'!M934,'3.USD NCCF'!M934,'4.EUR NCCF'!M934,'5.GBP NCCF'!M934,'6.Other(Incld) NCCF'!M934)</f>
        <v>0</v>
      </c>
      <c r="N934" s="152">
        <f>SUM('2.CAD NCCF'!N934,'3.USD NCCF'!N934,'4.EUR NCCF'!N934,'5.GBP NCCF'!N934,'6.Other(Incld) NCCF'!N934)</f>
        <v>0</v>
      </c>
      <c r="O934" s="152">
        <f>SUM('2.CAD NCCF'!O934,'3.USD NCCF'!O934,'4.EUR NCCF'!O934,'5.GBP NCCF'!O934,'6.Other(Incld) NCCF'!O934)</f>
        <v>0</v>
      </c>
      <c r="P934" s="152">
        <f>SUM('2.CAD NCCF'!P934,'3.USD NCCF'!P934,'4.EUR NCCF'!P934,'5.GBP NCCF'!P934,'6.Other(Incld) NCCF'!P934)</f>
        <v>0</v>
      </c>
      <c r="Q934" s="152">
        <f>SUM('2.CAD NCCF'!Q934,'3.USD NCCF'!Q934,'4.EUR NCCF'!Q934,'5.GBP NCCF'!Q934,'6.Other(Incld) NCCF'!Q934)</f>
        <v>0</v>
      </c>
      <c r="R934" s="152">
        <f>SUM('2.CAD NCCF'!R934,'3.USD NCCF'!R934,'4.EUR NCCF'!R934,'5.GBP NCCF'!R934,'6.Other(Incld) NCCF'!R934)</f>
        <v>0</v>
      </c>
      <c r="S934" s="152">
        <f>SUM('2.CAD NCCF'!S934,'3.USD NCCF'!S934,'4.EUR NCCF'!S934,'5.GBP NCCF'!S934,'6.Other(Incld) NCCF'!S934)</f>
        <v>0</v>
      </c>
      <c r="T934" s="148">
        <f>SUM('2.CAD NCCF'!T934,'3.USD NCCF'!T934,'4.EUR NCCF'!T934,'5.GBP NCCF'!T934,'6.Other(Incld) NCCF'!T934)</f>
        <v>0</v>
      </c>
      <c r="U934" s="152">
        <f>SUM('2.CAD NCCF'!U934,'3.USD NCCF'!U934,'4.EUR NCCF'!U934,'5.GBP NCCF'!U934,'6.Other(Incld) NCCF'!U934)</f>
        <v>0</v>
      </c>
      <c r="V934" s="153">
        <f>SUM('2.CAD NCCF'!V934,'3.USD NCCF'!V934,'4.EUR NCCF'!V934,'5.GBP NCCF'!V934,'6.Other(Incld) NCCF'!V934)</f>
        <v>0</v>
      </c>
      <c r="W934" s="46">
        <f>SUM('2.CAD NCCF'!W934,'3.USD NCCF'!W934,'4.EUR NCCF'!W934,'5.GBP NCCF'!W934,'6.Other(Incld) NCCF'!W934)</f>
        <v>0</v>
      </c>
      <c r="Y934"/>
    </row>
    <row r="935" spans="1:25" outlineLevel="1" x14ac:dyDescent="0.25">
      <c r="A935" s="283"/>
      <c r="B935" s="25"/>
      <c r="C935" s="23"/>
      <c r="D935" s="23"/>
      <c r="E935" s="24"/>
      <c r="F935" s="146" t="s">
        <v>110</v>
      </c>
      <c r="G935" s="160">
        <f>SUM('2.CAD NCCF'!G935,'3.USD NCCF'!G935,'4.EUR NCCF'!G935,'5.GBP NCCF'!G935,'6.Other(Incld) NCCF'!G935)</f>
        <v>0</v>
      </c>
      <c r="H935" s="161">
        <f>SUM('2.CAD NCCF'!H935,'3.USD NCCF'!H935,'4.EUR NCCF'!H935,'5.GBP NCCF'!H935,'6.Other(Incld) NCCF'!H935)</f>
        <v>0</v>
      </c>
      <c r="I935" s="149">
        <f>SUM('2.CAD NCCF'!I935,'3.USD NCCF'!I935,'4.EUR NCCF'!I935,'5.GBP NCCF'!I935,'6.Other(Incld) NCCF'!I935)</f>
        <v>0</v>
      </c>
      <c r="J935" s="149">
        <f>SUM('2.CAD NCCF'!J935,'3.USD NCCF'!J935,'4.EUR NCCF'!J935,'5.GBP NCCF'!J935,'6.Other(Incld) NCCF'!J935)</f>
        <v>0</v>
      </c>
      <c r="K935" s="150">
        <f>SUM('2.CAD NCCF'!K935,'3.USD NCCF'!K935,'4.EUR NCCF'!K935,'5.GBP NCCF'!K935,'6.Other(Incld) NCCF'!K935)</f>
        <v>0</v>
      </c>
      <c r="L935" s="166">
        <f>SUM('2.CAD NCCF'!L935,'3.USD NCCF'!L935,'4.EUR NCCF'!L935,'5.GBP NCCF'!L935,'6.Other(Incld) NCCF'!L935)</f>
        <v>0</v>
      </c>
      <c r="M935" s="152">
        <f>SUM('2.CAD NCCF'!M935,'3.USD NCCF'!M935,'4.EUR NCCF'!M935,'5.GBP NCCF'!M935,'6.Other(Incld) NCCF'!M935)</f>
        <v>0</v>
      </c>
      <c r="N935" s="152">
        <f>SUM('2.CAD NCCF'!N935,'3.USD NCCF'!N935,'4.EUR NCCF'!N935,'5.GBP NCCF'!N935,'6.Other(Incld) NCCF'!N935)</f>
        <v>0</v>
      </c>
      <c r="O935" s="152">
        <f>SUM('2.CAD NCCF'!O935,'3.USD NCCF'!O935,'4.EUR NCCF'!O935,'5.GBP NCCF'!O935,'6.Other(Incld) NCCF'!O935)</f>
        <v>0</v>
      </c>
      <c r="P935" s="152">
        <f>SUM('2.CAD NCCF'!P935,'3.USD NCCF'!P935,'4.EUR NCCF'!P935,'5.GBP NCCF'!P935,'6.Other(Incld) NCCF'!P935)</f>
        <v>0</v>
      </c>
      <c r="Q935" s="152">
        <f>SUM('2.CAD NCCF'!Q935,'3.USD NCCF'!Q935,'4.EUR NCCF'!Q935,'5.GBP NCCF'!Q935,'6.Other(Incld) NCCF'!Q935)</f>
        <v>0</v>
      </c>
      <c r="R935" s="152">
        <f>SUM('2.CAD NCCF'!R935,'3.USD NCCF'!R935,'4.EUR NCCF'!R935,'5.GBP NCCF'!R935,'6.Other(Incld) NCCF'!R935)</f>
        <v>0</v>
      </c>
      <c r="S935" s="152">
        <f>SUM('2.CAD NCCF'!S935,'3.USD NCCF'!S935,'4.EUR NCCF'!S935,'5.GBP NCCF'!S935,'6.Other(Incld) NCCF'!S935)</f>
        <v>0</v>
      </c>
      <c r="T935" s="148">
        <f>SUM('2.CAD NCCF'!T935,'3.USD NCCF'!T935,'4.EUR NCCF'!T935,'5.GBP NCCF'!T935,'6.Other(Incld) NCCF'!T935)</f>
        <v>0</v>
      </c>
      <c r="U935" s="152">
        <f>SUM('2.CAD NCCF'!U935,'3.USD NCCF'!U935,'4.EUR NCCF'!U935,'5.GBP NCCF'!U935,'6.Other(Incld) NCCF'!U935)</f>
        <v>0</v>
      </c>
      <c r="V935" s="153">
        <f>SUM('2.CAD NCCF'!V935,'3.USD NCCF'!V935,'4.EUR NCCF'!V935,'5.GBP NCCF'!V935,'6.Other(Incld) NCCF'!V935)</f>
        <v>0</v>
      </c>
      <c r="W935" s="46">
        <f>SUM('2.CAD NCCF'!W935,'3.USD NCCF'!W935,'4.EUR NCCF'!W935,'5.GBP NCCF'!W935,'6.Other(Incld) NCCF'!W935)</f>
        <v>0</v>
      </c>
      <c r="Y935"/>
    </row>
    <row r="936" spans="1:25" x14ac:dyDescent="0.25">
      <c r="A936" s="283"/>
      <c r="B936" s="25"/>
      <c r="C936" s="23"/>
      <c r="D936" s="23"/>
      <c r="E936" s="24" t="s">
        <v>111</v>
      </c>
      <c r="F936" s="24"/>
      <c r="G936" s="68">
        <f t="shared" ref="G936:W936" si="211">SUBTOTAL(9,G937:G938)</f>
        <v>0</v>
      </c>
      <c r="H936" s="69">
        <f t="shared" si="211"/>
        <v>0</v>
      </c>
      <c r="I936" s="65">
        <f t="shared" si="211"/>
        <v>0</v>
      </c>
      <c r="J936" s="65">
        <f t="shared" si="211"/>
        <v>0</v>
      </c>
      <c r="K936" s="66">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row>
    <row r="937" spans="1:25" outlineLevel="1" x14ac:dyDescent="0.25">
      <c r="A937" s="283"/>
      <c r="B937" s="25"/>
      <c r="C937" s="23"/>
      <c r="D937" s="23"/>
      <c r="E937" s="24"/>
      <c r="F937" s="146" t="s">
        <v>112</v>
      </c>
      <c r="G937" s="160">
        <f>SUM('2.CAD NCCF'!G937,'3.USD NCCF'!G937,'4.EUR NCCF'!G937,'5.GBP NCCF'!G937,'6.Other(Incld) NCCF'!G937)</f>
        <v>0</v>
      </c>
      <c r="H937" s="161">
        <f>SUM('2.CAD NCCF'!H937,'3.USD NCCF'!H937,'4.EUR NCCF'!H937,'5.GBP NCCF'!H937,'6.Other(Incld) NCCF'!H937)</f>
        <v>0</v>
      </c>
      <c r="I937" s="149">
        <f>SUM('2.CAD NCCF'!I937,'3.USD NCCF'!I937,'4.EUR NCCF'!I937,'5.GBP NCCF'!I937,'6.Other(Incld) NCCF'!I937)</f>
        <v>0</v>
      </c>
      <c r="J937" s="149">
        <f>SUM('2.CAD NCCF'!J937,'3.USD NCCF'!J937,'4.EUR NCCF'!J937,'5.GBP NCCF'!J937,'6.Other(Incld) NCCF'!J937)</f>
        <v>0</v>
      </c>
      <c r="K937" s="150">
        <f>SUM('2.CAD NCCF'!K937,'3.USD NCCF'!K937,'4.EUR NCCF'!K937,'5.GBP NCCF'!K937,'6.Other(Incld) NCCF'!K937)</f>
        <v>0</v>
      </c>
      <c r="L937" s="166">
        <f>SUM('2.CAD NCCF'!L937,'3.USD NCCF'!L937,'4.EUR NCCF'!L937,'5.GBP NCCF'!L937,'6.Other(Incld) NCCF'!L937)</f>
        <v>0</v>
      </c>
      <c r="M937" s="152">
        <f>SUM('2.CAD NCCF'!M937,'3.USD NCCF'!M937,'4.EUR NCCF'!M937,'5.GBP NCCF'!M937,'6.Other(Incld) NCCF'!M937)</f>
        <v>0</v>
      </c>
      <c r="N937" s="152">
        <f>SUM('2.CAD NCCF'!N937,'3.USD NCCF'!N937,'4.EUR NCCF'!N937,'5.GBP NCCF'!N937,'6.Other(Incld) NCCF'!N937)</f>
        <v>0</v>
      </c>
      <c r="O937" s="152">
        <f>SUM('2.CAD NCCF'!O937,'3.USD NCCF'!O937,'4.EUR NCCF'!O937,'5.GBP NCCF'!O937,'6.Other(Incld) NCCF'!O937)</f>
        <v>0</v>
      </c>
      <c r="P937" s="152">
        <f>SUM('2.CAD NCCF'!P937,'3.USD NCCF'!P937,'4.EUR NCCF'!P937,'5.GBP NCCF'!P937,'6.Other(Incld) NCCF'!P937)</f>
        <v>0</v>
      </c>
      <c r="Q937" s="152">
        <f>SUM('2.CAD NCCF'!Q937,'3.USD NCCF'!Q937,'4.EUR NCCF'!Q937,'5.GBP NCCF'!Q937,'6.Other(Incld) NCCF'!Q937)</f>
        <v>0</v>
      </c>
      <c r="R937" s="152">
        <f>SUM('2.CAD NCCF'!R937,'3.USD NCCF'!R937,'4.EUR NCCF'!R937,'5.GBP NCCF'!R937,'6.Other(Incld) NCCF'!R937)</f>
        <v>0</v>
      </c>
      <c r="S937" s="152">
        <f>SUM('2.CAD NCCF'!S937,'3.USD NCCF'!S937,'4.EUR NCCF'!S937,'5.GBP NCCF'!S937,'6.Other(Incld) NCCF'!S937)</f>
        <v>0</v>
      </c>
      <c r="T937" s="148">
        <f>SUM('2.CAD NCCF'!T937,'3.USD NCCF'!T937,'4.EUR NCCF'!T937,'5.GBP NCCF'!T937,'6.Other(Incld) NCCF'!T937)</f>
        <v>0</v>
      </c>
      <c r="U937" s="152">
        <f>SUM('2.CAD NCCF'!U937,'3.USD NCCF'!U937,'4.EUR NCCF'!U937,'5.GBP NCCF'!U937,'6.Other(Incld) NCCF'!U937)</f>
        <v>0</v>
      </c>
      <c r="V937" s="153">
        <f>SUM('2.CAD NCCF'!V937,'3.USD NCCF'!V937,'4.EUR NCCF'!V937,'5.GBP NCCF'!V937,'6.Other(Incld) NCCF'!V937)</f>
        <v>0</v>
      </c>
      <c r="W937" s="46">
        <f>SUM('2.CAD NCCF'!W937,'3.USD NCCF'!W937,'4.EUR NCCF'!W937,'5.GBP NCCF'!W937,'6.Other(Incld) NCCF'!W937)</f>
        <v>0</v>
      </c>
      <c r="Y937"/>
    </row>
    <row r="938" spans="1:25" outlineLevel="1" x14ac:dyDescent="0.25">
      <c r="A938" s="283"/>
      <c r="B938" s="25"/>
      <c r="C938" s="23"/>
      <c r="D938" s="23"/>
      <c r="E938" s="24"/>
      <c r="F938" s="146" t="s">
        <v>113</v>
      </c>
      <c r="G938" s="160">
        <f>SUM('2.CAD NCCF'!G938,'3.USD NCCF'!G938,'4.EUR NCCF'!G938,'5.GBP NCCF'!G938,'6.Other(Incld) NCCF'!G938)</f>
        <v>0</v>
      </c>
      <c r="H938" s="161">
        <f>SUM('2.CAD NCCF'!H938,'3.USD NCCF'!H938,'4.EUR NCCF'!H938,'5.GBP NCCF'!H938,'6.Other(Incld) NCCF'!H938)</f>
        <v>0</v>
      </c>
      <c r="I938" s="149">
        <f>SUM('2.CAD NCCF'!I938,'3.USD NCCF'!I938,'4.EUR NCCF'!I938,'5.GBP NCCF'!I938,'6.Other(Incld) NCCF'!I938)</f>
        <v>0</v>
      </c>
      <c r="J938" s="149">
        <f>SUM('2.CAD NCCF'!J938,'3.USD NCCF'!J938,'4.EUR NCCF'!J938,'5.GBP NCCF'!J938,'6.Other(Incld) NCCF'!J938)</f>
        <v>0</v>
      </c>
      <c r="K938" s="150">
        <f>SUM('2.CAD NCCF'!K938,'3.USD NCCF'!K938,'4.EUR NCCF'!K938,'5.GBP NCCF'!K938,'6.Other(Incld) NCCF'!K938)</f>
        <v>0</v>
      </c>
      <c r="L938" s="166">
        <f>SUM('2.CAD NCCF'!L938,'3.USD NCCF'!L938,'4.EUR NCCF'!L938,'5.GBP NCCF'!L938,'6.Other(Incld) NCCF'!L938)</f>
        <v>0</v>
      </c>
      <c r="M938" s="152">
        <f>SUM('2.CAD NCCF'!M938,'3.USD NCCF'!M938,'4.EUR NCCF'!M938,'5.GBP NCCF'!M938,'6.Other(Incld) NCCF'!M938)</f>
        <v>0</v>
      </c>
      <c r="N938" s="152">
        <f>SUM('2.CAD NCCF'!N938,'3.USD NCCF'!N938,'4.EUR NCCF'!N938,'5.GBP NCCF'!N938,'6.Other(Incld) NCCF'!N938)</f>
        <v>0</v>
      </c>
      <c r="O938" s="152">
        <f>SUM('2.CAD NCCF'!O938,'3.USD NCCF'!O938,'4.EUR NCCF'!O938,'5.GBP NCCF'!O938,'6.Other(Incld) NCCF'!O938)</f>
        <v>0</v>
      </c>
      <c r="P938" s="152">
        <f>SUM('2.CAD NCCF'!P938,'3.USD NCCF'!P938,'4.EUR NCCF'!P938,'5.GBP NCCF'!P938,'6.Other(Incld) NCCF'!P938)</f>
        <v>0</v>
      </c>
      <c r="Q938" s="152">
        <f>SUM('2.CAD NCCF'!Q938,'3.USD NCCF'!Q938,'4.EUR NCCF'!Q938,'5.GBP NCCF'!Q938,'6.Other(Incld) NCCF'!Q938)</f>
        <v>0</v>
      </c>
      <c r="R938" s="152">
        <f>SUM('2.CAD NCCF'!R938,'3.USD NCCF'!R938,'4.EUR NCCF'!R938,'5.GBP NCCF'!R938,'6.Other(Incld) NCCF'!R938)</f>
        <v>0</v>
      </c>
      <c r="S938" s="152">
        <f>SUM('2.CAD NCCF'!S938,'3.USD NCCF'!S938,'4.EUR NCCF'!S938,'5.GBP NCCF'!S938,'6.Other(Incld) NCCF'!S938)</f>
        <v>0</v>
      </c>
      <c r="T938" s="148">
        <f>SUM('2.CAD NCCF'!T938,'3.USD NCCF'!T938,'4.EUR NCCF'!T938,'5.GBP NCCF'!T938,'6.Other(Incld) NCCF'!T938)</f>
        <v>0</v>
      </c>
      <c r="U938" s="152">
        <f>SUM('2.CAD NCCF'!U938,'3.USD NCCF'!U938,'4.EUR NCCF'!U938,'5.GBP NCCF'!U938,'6.Other(Incld) NCCF'!U938)</f>
        <v>0</v>
      </c>
      <c r="V938" s="153">
        <f>SUM('2.CAD NCCF'!V938,'3.USD NCCF'!V938,'4.EUR NCCF'!V938,'5.GBP NCCF'!V938,'6.Other(Incld) NCCF'!V938)</f>
        <v>0</v>
      </c>
      <c r="W938" s="46">
        <f>SUM('2.CAD NCCF'!W938,'3.USD NCCF'!W938,'4.EUR NCCF'!W938,'5.GBP NCCF'!W938,'6.Other(Incld) NCCF'!W938)</f>
        <v>0</v>
      </c>
      <c r="Y938"/>
    </row>
    <row r="939" spans="1:25" x14ac:dyDescent="0.25">
      <c r="A939" s="283"/>
      <c r="B939" s="25"/>
      <c r="C939" s="23"/>
      <c r="D939" s="23"/>
      <c r="E939" s="24" t="s">
        <v>114</v>
      </c>
      <c r="F939" s="24"/>
      <c r="G939" s="68">
        <f t="shared" ref="G939:W939" si="212">SUBTOTAL(9,G940:G941)</f>
        <v>0</v>
      </c>
      <c r="H939" s="69">
        <f t="shared" si="212"/>
        <v>0</v>
      </c>
      <c r="I939" s="65">
        <f t="shared" si="212"/>
        <v>0</v>
      </c>
      <c r="J939" s="65">
        <f t="shared" si="212"/>
        <v>0</v>
      </c>
      <c r="K939" s="66">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row>
    <row r="940" spans="1:25" outlineLevel="1" x14ac:dyDescent="0.25">
      <c r="A940" s="283"/>
      <c r="B940" s="25"/>
      <c r="C940" s="23"/>
      <c r="D940" s="23"/>
      <c r="E940" s="24"/>
      <c r="F940" s="146" t="s">
        <v>115</v>
      </c>
      <c r="G940" s="160">
        <f>SUM('2.CAD NCCF'!G940,'3.USD NCCF'!G940,'4.EUR NCCF'!G940,'5.GBP NCCF'!G940,'6.Other(Incld) NCCF'!G940)</f>
        <v>0</v>
      </c>
      <c r="H940" s="161">
        <f>SUM('2.CAD NCCF'!H940,'3.USD NCCF'!H940,'4.EUR NCCF'!H940,'5.GBP NCCF'!H940,'6.Other(Incld) NCCF'!H940)</f>
        <v>0</v>
      </c>
      <c r="I940" s="149">
        <f>SUM('2.CAD NCCF'!I940,'3.USD NCCF'!I940,'4.EUR NCCF'!I940,'5.GBP NCCF'!I940,'6.Other(Incld) NCCF'!I940)</f>
        <v>0</v>
      </c>
      <c r="J940" s="149">
        <f>SUM('2.CAD NCCF'!J940,'3.USD NCCF'!J940,'4.EUR NCCF'!J940,'5.GBP NCCF'!J940,'6.Other(Incld) NCCF'!J940)</f>
        <v>0</v>
      </c>
      <c r="K940" s="150">
        <f>SUM('2.CAD NCCF'!K940,'3.USD NCCF'!K940,'4.EUR NCCF'!K940,'5.GBP NCCF'!K940,'6.Other(Incld) NCCF'!K940)</f>
        <v>0</v>
      </c>
      <c r="L940" s="166">
        <f>SUM('2.CAD NCCF'!L940,'3.USD NCCF'!L940,'4.EUR NCCF'!L940,'5.GBP NCCF'!L940,'6.Other(Incld) NCCF'!L940)</f>
        <v>0</v>
      </c>
      <c r="M940" s="152">
        <f>SUM('2.CAD NCCF'!M940,'3.USD NCCF'!M940,'4.EUR NCCF'!M940,'5.GBP NCCF'!M940,'6.Other(Incld) NCCF'!M940)</f>
        <v>0</v>
      </c>
      <c r="N940" s="152">
        <f>SUM('2.CAD NCCF'!N940,'3.USD NCCF'!N940,'4.EUR NCCF'!N940,'5.GBP NCCF'!N940,'6.Other(Incld) NCCF'!N940)</f>
        <v>0</v>
      </c>
      <c r="O940" s="152">
        <f>SUM('2.CAD NCCF'!O940,'3.USD NCCF'!O940,'4.EUR NCCF'!O940,'5.GBP NCCF'!O940,'6.Other(Incld) NCCF'!O940)</f>
        <v>0</v>
      </c>
      <c r="P940" s="152">
        <f>SUM('2.CAD NCCF'!P940,'3.USD NCCF'!P940,'4.EUR NCCF'!P940,'5.GBP NCCF'!P940,'6.Other(Incld) NCCF'!P940)</f>
        <v>0</v>
      </c>
      <c r="Q940" s="152">
        <f>SUM('2.CAD NCCF'!Q940,'3.USD NCCF'!Q940,'4.EUR NCCF'!Q940,'5.GBP NCCF'!Q940,'6.Other(Incld) NCCF'!Q940)</f>
        <v>0</v>
      </c>
      <c r="R940" s="152">
        <f>SUM('2.CAD NCCF'!R940,'3.USD NCCF'!R940,'4.EUR NCCF'!R940,'5.GBP NCCF'!R940,'6.Other(Incld) NCCF'!R940)</f>
        <v>0</v>
      </c>
      <c r="S940" s="152">
        <f>SUM('2.CAD NCCF'!S940,'3.USD NCCF'!S940,'4.EUR NCCF'!S940,'5.GBP NCCF'!S940,'6.Other(Incld) NCCF'!S940)</f>
        <v>0</v>
      </c>
      <c r="T940" s="148">
        <f>SUM('2.CAD NCCF'!T940,'3.USD NCCF'!T940,'4.EUR NCCF'!T940,'5.GBP NCCF'!T940,'6.Other(Incld) NCCF'!T940)</f>
        <v>0</v>
      </c>
      <c r="U940" s="152">
        <f>SUM('2.CAD NCCF'!U940,'3.USD NCCF'!U940,'4.EUR NCCF'!U940,'5.GBP NCCF'!U940,'6.Other(Incld) NCCF'!U940)</f>
        <v>0</v>
      </c>
      <c r="V940" s="153">
        <f>SUM('2.CAD NCCF'!V940,'3.USD NCCF'!V940,'4.EUR NCCF'!V940,'5.GBP NCCF'!V940,'6.Other(Incld) NCCF'!V940)</f>
        <v>0</v>
      </c>
      <c r="W940" s="46">
        <f>SUM('2.CAD NCCF'!W940,'3.USD NCCF'!W940,'4.EUR NCCF'!W940,'5.GBP NCCF'!W940,'6.Other(Incld) NCCF'!W940)</f>
        <v>0</v>
      </c>
      <c r="Y940"/>
    </row>
    <row r="941" spans="1:25" outlineLevel="1" x14ac:dyDescent="0.25">
      <c r="A941" s="283"/>
      <c r="B941" s="25"/>
      <c r="C941" s="23"/>
      <c r="D941" s="23"/>
      <c r="E941" s="24"/>
      <c r="F941" s="146" t="s">
        <v>116</v>
      </c>
      <c r="G941" s="160">
        <f>SUM('2.CAD NCCF'!G941,'3.USD NCCF'!G941,'4.EUR NCCF'!G941,'5.GBP NCCF'!G941,'6.Other(Incld) NCCF'!G941)</f>
        <v>0</v>
      </c>
      <c r="H941" s="161">
        <f>SUM('2.CAD NCCF'!H941,'3.USD NCCF'!H941,'4.EUR NCCF'!H941,'5.GBP NCCF'!H941,'6.Other(Incld) NCCF'!H941)</f>
        <v>0</v>
      </c>
      <c r="I941" s="149">
        <f>SUM('2.CAD NCCF'!I941,'3.USD NCCF'!I941,'4.EUR NCCF'!I941,'5.GBP NCCF'!I941,'6.Other(Incld) NCCF'!I941)</f>
        <v>0</v>
      </c>
      <c r="J941" s="149">
        <f>SUM('2.CAD NCCF'!J941,'3.USD NCCF'!J941,'4.EUR NCCF'!J941,'5.GBP NCCF'!J941,'6.Other(Incld) NCCF'!J941)</f>
        <v>0</v>
      </c>
      <c r="K941" s="150">
        <f>SUM('2.CAD NCCF'!K941,'3.USD NCCF'!K941,'4.EUR NCCF'!K941,'5.GBP NCCF'!K941,'6.Other(Incld) NCCF'!K941)</f>
        <v>0</v>
      </c>
      <c r="L941" s="166">
        <f>SUM('2.CAD NCCF'!L941,'3.USD NCCF'!L941,'4.EUR NCCF'!L941,'5.GBP NCCF'!L941,'6.Other(Incld) NCCF'!L941)</f>
        <v>0</v>
      </c>
      <c r="M941" s="152">
        <f>SUM('2.CAD NCCF'!M941,'3.USD NCCF'!M941,'4.EUR NCCF'!M941,'5.GBP NCCF'!M941,'6.Other(Incld) NCCF'!M941)</f>
        <v>0</v>
      </c>
      <c r="N941" s="152">
        <f>SUM('2.CAD NCCF'!N941,'3.USD NCCF'!N941,'4.EUR NCCF'!N941,'5.GBP NCCF'!N941,'6.Other(Incld) NCCF'!N941)</f>
        <v>0</v>
      </c>
      <c r="O941" s="152">
        <f>SUM('2.CAD NCCF'!O941,'3.USD NCCF'!O941,'4.EUR NCCF'!O941,'5.GBP NCCF'!O941,'6.Other(Incld) NCCF'!O941)</f>
        <v>0</v>
      </c>
      <c r="P941" s="152">
        <f>SUM('2.CAD NCCF'!P941,'3.USD NCCF'!P941,'4.EUR NCCF'!P941,'5.GBP NCCF'!P941,'6.Other(Incld) NCCF'!P941)</f>
        <v>0</v>
      </c>
      <c r="Q941" s="152">
        <f>SUM('2.CAD NCCF'!Q941,'3.USD NCCF'!Q941,'4.EUR NCCF'!Q941,'5.GBP NCCF'!Q941,'6.Other(Incld) NCCF'!Q941)</f>
        <v>0</v>
      </c>
      <c r="R941" s="152">
        <f>SUM('2.CAD NCCF'!R941,'3.USD NCCF'!R941,'4.EUR NCCF'!R941,'5.GBP NCCF'!R941,'6.Other(Incld) NCCF'!R941)</f>
        <v>0</v>
      </c>
      <c r="S941" s="152">
        <f>SUM('2.CAD NCCF'!S941,'3.USD NCCF'!S941,'4.EUR NCCF'!S941,'5.GBP NCCF'!S941,'6.Other(Incld) NCCF'!S941)</f>
        <v>0</v>
      </c>
      <c r="T941" s="148">
        <f>SUM('2.CAD NCCF'!T941,'3.USD NCCF'!T941,'4.EUR NCCF'!T941,'5.GBP NCCF'!T941,'6.Other(Incld) NCCF'!T941)</f>
        <v>0</v>
      </c>
      <c r="U941" s="152">
        <f>SUM('2.CAD NCCF'!U941,'3.USD NCCF'!U941,'4.EUR NCCF'!U941,'5.GBP NCCF'!U941,'6.Other(Incld) NCCF'!U941)</f>
        <v>0</v>
      </c>
      <c r="V941" s="153">
        <f>SUM('2.CAD NCCF'!V941,'3.USD NCCF'!V941,'4.EUR NCCF'!V941,'5.GBP NCCF'!V941,'6.Other(Incld) NCCF'!V941)</f>
        <v>0</v>
      </c>
      <c r="W941" s="46">
        <f>SUM('2.CAD NCCF'!W941,'3.USD NCCF'!W941,'4.EUR NCCF'!W941,'5.GBP NCCF'!W941,'6.Other(Incld) NCCF'!W941)</f>
        <v>0</v>
      </c>
      <c r="Y941"/>
    </row>
    <row r="942" spans="1:25" x14ac:dyDescent="0.25">
      <c r="A942" s="283"/>
      <c r="B942" s="25"/>
      <c r="C942" s="23"/>
      <c r="D942" s="23"/>
      <c r="E942" s="24" t="s">
        <v>117</v>
      </c>
      <c r="F942" s="24"/>
      <c r="G942" s="68">
        <f t="shared" ref="G942:W942" si="213">SUBTOTAL(9,G943:G944)</f>
        <v>0</v>
      </c>
      <c r="H942" s="69">
        <f t="shared" si="213"/>
        <v>0</v>
      </c>
      <c r="I942" s="65">
        <f t="shared" si="213"/>
        <v>0</v>
      </c>
      <c r="J942" s="65">
        <f t="shared" si="213"/>
        <v>0</v>
      </c>
      <c r="K942" s="66">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row>
    <row r="943" spans="1:25" outlineLevel="1" x14ac:dyDescent="0.25">
      <c r="A943" s="283"/>
      <c r="B943" s="25"/>
      <c r="C943" s="23"/>
      <c r="D943" s="23"/>
      <c r="E943" s="24"/>
      <c r="F943" s="146" t="s">
        <v>118</v>
      </c>
      <c r="G943" s="160">
        <f>SUM('2.CAD NCCF'!G943,'3.USD NCCF'!G943,'4.EUR NCCF'!G943,'5.GBP NCCF'!G943,'6.Other(Incld) NCCF'!G943)</f>
        <v>0</v>
      </c>
      <c r="H943" s="161">
        <f>SUM('2.CAD NCCF'!H943,'3.USD NCCF'!H943,'4.EUR NCCF'!H943,'5.GBP NCCF'!H943,'6.Other(Incld) NCCF'!H943)</f>
        <v>0</v>
      </c>
      <c r="I943" s="149">
        <f>SUM('2.CAD NCCF'!I943,'3.USD NCCF'!I943,'4.EUR NCCF'!I943,'5.GBP NCCF'!I943,'6.Other(Incld) NCCF'!I943)</f>
        <v>0</v>
      </c>
      <c r="J943" s="149">
        <f>SUM('2.CAD NCCF'!J943,'3.USD NCCF'!J943,'4.EUR NCCF'!J943,'5.GBP NCCF'!J943,'6.Other(Incld) NCCF'!J943)</f>
        <v>0</v>
      </c>
      <c r="K943" s="150">
        <f>SUM('2.CAD NCCF'!K943,'3.USD NCCF'!K943,'4.EUR NCCF'!K943,'5.GBP NCCF'!K943,'6.Other(Incld) NCCF'!K943)</f>
        <v>0</v>
      </c>
      <c r="L943" s="166">
        <f>SUM('2.CAD NCCF'!L943,'3.USD NCCF'!L943,'4.EUR NCCF'!L943,'5.GBP NCCF'!L943,'6.Other(Incld) NCCF'!L943)</f>
        <v>0</v>
      </c>
      <c r="M943" s="152">
        <f>SUM('2.CAD NCCF'!M943,'3.USD NCCF'!M943,'4.EUR NCCF'!M943,'5.GBP NCCF'!M943,'6.Other(Incld) NCCF'!M943)</f>
        <v>0</v>
      </c>
      <c r="N943" s="152">
        <f>SUM('2.CAD NCCF'!N943,'3.USD NCCF'!N943,'4.EUR NCCF'!N943,'5.GBP NCCF'!N943,'6.Other(Incld) NCCF'!N943)</f>
        <v>0</v>
      </c>
      <c r="O943" s="152">
        <f>SUM('2.CAD NCCF'!O943,'3.USD NCCF'!O943,'4.EUR NCCF'!O943,'5.GBP NCCF'!O943,'6.Other(Incld) NCCF'!O943)</f>
        <v>0</v>
      </c>
      <c r="P943" s="152">
        <f>SUM('2.CAD NCCF'!P943,'3.USD NCCF'!P943,'4.EUR NCCF'!P943,'5.GBP NCCF'!P943,'6.Other(Incld) NCCF'!P943)</f>
        <v>0</v>
      </c>
      <c r="Q943" s="152">
        <f>SUM('2.CAD NCCF'!Q943,'3.USD NCCF'!Q943,'4.EUR NCCF'!Q943,'5.GBP NCCF'!Q943,'6.Other(Incld) NCCF'!Q943)</f>
        <v>0</v>
      </c>
      <c r="R943" s="152">
        <f>SUM('2.CAD NCCF'!R943,'3.USD NCCF'!R943,'4.EUR NCCF'!R943,'5.GBP NCCF'!R943,'6.Other(Incld) NCCF'!R943)</f>
        <v>0</v>
      </c>
      <c r="S943" s="152">
        <f>SUM('2.CAD NCCF'!S943,'3.USD NCCF'!S943,'4.EUR NCCF'!S943,'5.GBP NCCF'!S943,'6.Other(Incld) NCCF'!S943)</f>
        <v>0</v>
      </c>
      <c r="T943" s="148">
        <f>SUM('2.CAD NCCF'!T943,'3.USD NCCF'!T943,'4.EUR NCCF'!T943,'5.GBP NCCF'!T943,'6.Other(Incld) NCCF'!T943)</f>
        <v>0</v>
      </c>
      <c r="U943" s="152">
        <f>SUM('2.CAD NCCF'!U943,'3.USD NCCF'!U943,'4.EUR NCCF'!U943,'5.GBP NCCF'!U943,'6.Other(Incld) NCCF'!U943)</f>
        <v>0</v>
      </c>
      <c r="V943" s="153">
        <f>SUM('2.CAD NCCF'!V943,'3.USD NCCF'!V943,'4.EUR NCCF'!V943,'5.GBP NCCF'!V943,'6.Other(Incld) NCCF'!V943)</f>
        <v>0</v>
      </c>
      <c r="W943" s="46">
        <f>SUM('2.CAD NCCF'!W943,'3.USD NCCF'!W943,'4.EUR NCCF'!W943,'5.GBP NCCF'!W943,'6.Other(Incld) NCCF'!W943)</f>
        <v>0</v>
      </c>
      <c r="Y943"/>
    </row>
    <row r="944" spans="1:25" outlineLevel="1" x14ac:dyDescent="0.25">
      <c r="A944" s="283"/>
      <c r="B944" s="25"/>
      <c r="C944" s="23"/>
      <c r="D944" s="23"/>
      <c r="E944" s="24"/>
      <c r="F944" s="146" t="s">
        <v>119</v>
      </c>
      <c r="G944" s="160">
        <f>SUM('2.CAD NCCF'!G944,'3.USD NCCF'!G944,'4.EUR NCCF'!G944,'5.GBP NCCF'!G944,'6.Other(Incld) NCCF'!G944)</f>
        <v>0</v>
      </c>
      <c r="H944" s="161">
        <f>SUM('2.CAD NCCF'!H944,'3.USD NCCF'!H944,'4.EUR NCCF'!H944,'5.GBP NCCF'!H944,'6.Other(Incld) NCCF'!H944)</f>
        <v>0</v>
      </c>
      <c r="I944" s="149">
        <f>SUM('2.CAD NCCF'!I944,'3.USD NCCF'!I944,'4.EUR NCCF'!I944,'5.GBP NCCF'!I944,'6.Other(Incld) NCCF'!I944)</f>
        <v>0</v>
      </c>
      <c r="J944" s="149">
        <f>SUM('2.CAD NCCF'!J944,'3.USD NCCF'!J944,'4.EUR NCCF'!J944,'5.GBP NCCF'!J944,'6.Other(Incld) NCCF'!J944)</f>
        <v>0</v>
      </c>
      <c r="K944" s="150">
        <f>SUM('2.CAD NCCF'!K944,'3.USD NCCF'!K944,'4.EUR NCCF'!K944,'5.GBP NCCF'!K944,'6.Other(Incld) NCCF'!K944)</f>
        <v>0</v>
      </c>
      <c r="L944" s="166">
        <f>SUM('2.CAD NCCF'!L944,'3.USD NCCF'!L944,'4.EUR NCCF'!L944,'5.GBP NCCF'!L944,'6.Other(Incld) NCCF'!L944)</f>
        <v>0</v>
      </c>
      <c r="M944" s="152">
        <f>SUM('2.CAD NCCF'!M944,'3.USD NCCF'!M944,'4.EUR NCCF'!M944,'5.GBP NCCF'!M944,'6.Other(Incld) NCCF'!M944)</f>
        <v>0</v>
      </c>
      <c r="N944" s="152">
        <f>SUM('2.CAD NCCF'!N944,'3.USD NCCF'!N944,'4.EUR NCCF'!N944,'5.GBP NCCF'!N944,'6.Other(Incld) NCCF'!N944)</f>
        <v>0</v>
      </c>
      <c r="O944" s="152">
        <f>SUM('2.CAD NCCF'!O944,'3.USD NCCF'!O944,'4.EUR NCCF'!O944,'5.GBP NCCF'!O944,'6.Other(Incld) NCCF'!O944)</f>
        <v>0</v>
      </c>
      <c r="P944" s="152">
        <f>SUM('2.CAD NCCF'!P944,'3.USD NCCF'!P944,'4.EUR NCCF'!P944,'5.GBP NCCF'!P944,'6.Other(Incld) NCCF'!P944)</f>
        <v>0</v>
      </c>
      <c r="Q944" s="152">
        <f>SUM('2.CAD NCCF'!Q944,'3.USD NCCF'!Q944,'4.EUR NCCF'!Q944,'5.GBP NCCF'!Q944,'6.Other(Incld) NCCF'!Q944)</f>
        <v>0</v>
      </c>
      <c r="R944" s="152">
        <f>SUM('2.CAD NCCF'!R944,'3.USD NCCF'!R944,'4.EUR NCCF'!R944,'5.GBP NCCF'!R944,'6.Other(Incld) NCCF'!R944)</f>
        <v>0</v>
      </c>
      <c r="S944" s="152">
        <f>SUM('2.CAD NCCF'!S944,'3.USD NCCF'!S944,'4.EUR NCCF'!S944,'5.GBP NCCF'!S944,'6.Other(Incld) NCCF'!S944)</f>
        <v>0</v>
      </c>
      <c r="T944" s="148">
        <f>SUM('2.CAD NCCF'!T944,'3.USD NCCF'!T944,'4.EUR NCCF'!T944,'5.GBP NCCF'!T944,'6.Other(Incld) NCCF'!T944)</f>
        <v>0</v>
      </c>
      <c r="U944" s="152">
        <f>SUM('2.CAD NCCF'!U944,'3.USD NCCF'!U944,'4.EUR NCCF'!U944,'5.GBP NCCF'!U944,'6.Other(Incld) NCCF'!U944)</f>
        <v>0</v>
      </c>
      <c r="V944" s="153">
        <f>SUM('2.CAD NCCF'!V944,'3.USD NCCF'!V944,'4.EUR NCCF'!V944,'5.GBP NCCF'!V944,'6.Other(Incld) NCCF'!V944)</f>
        <v>0</v>
      </c>
      <c r="W944" s="46">
        <f>SUM('2.CAD NCCF'!W944,'3.USD NCCF'!W944,'4.EUR NCCF'!W944,'5.GBP NCCF'!W944,'6.Other(Incld) NCCF'!W944)</f>
        <v>0</v>
      </c>
      <c r="Y944"/>
    </row>
    <row r="945" spans="1:25" x14ac:dyDescent="0.25">
      <c r="A945" s="283"/>
      <c r="B945" s="25"/>
      <c r="C945" s="23"/>
      <c r="D945" s="23" t="s">
        <v>120</v>
      </c>
      <c r="E945" s="24"/>
      <c r="F945" s="24"/>
      <c r="G945" s="68">
        <f>SUBTOTAL(9,G946:G948)</f>
        <v>0</v>
      </c>
      <c r="H945" s="65"/>
      <c r="I945" s="65"/>
      <c r="J945" s="65"/>
      <c r="K945" s="65">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SUM('2.CAD NCCF'!G946,'3.USD NCCF'!G946,'4.EUR NCCF'!G946,'5.GBP NCCF'!G946,'6.Other(Incld) NCCF'!G946)</f>
        <v>0</v>
      </c>
      <c r="H946" s="65"/>
      <c r="I946" s="65"/>
      <c r="J946" s="65"/>
      <c r="K946" s="150">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row>
    <row r="947" spans="1:25" outlineLevel="1" x14ac:dyDescent="0.25">
      <c r="A947" s="283"/>
      <c r="B947" s="25"/>
      <c r="C947" s="23"/>
      <c r="D947" s="23"/>
      <c r="E947" s="24"/>
      <c r="F947" s="146" t="s">
        <v>122</v>
      </c>
      <c r="G947" s="160">
        <f>SUM('2.CAD NCCF'!G947,'3.USD NCCF'!G947,'4.EUR NCCF'!G947,'5.GBP NCCF'!G947,'6.Other(Incld) NCCF'!G947)</f>
        <v>0</v>
      </c>
      <c r="H947" s="65"/>
      <c r="I947" s="65"/>
      <c r="J947" s="65"/>
      <c r="K947" s="65"/>
      <c r="L947" s="151">
        <f>SUM('2.CAD NCCF'!L947,'3.USD NCCF'!L947,'4.EUR NCCF'!L947,'5.GBP NCCF'!L947,'6.Other(Incld) NCCF'!L947)</f>
        <v>0</v>
      </c>
      <c r="M947" s="152">
        <f>SUM('2.CAD NCCF'!M947,'3.USD NCCF'!M947,'4.EUR NCCF'!M947,'5.GBP NCCF'!M947,'6.Other(Incld) NCCF'!M947)</f>
        <v>0</v>
      </c>
      <c r="N947" s="152">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row>
    <row r="948" spans="1:25" outlineLevel="1" x14ac:dyDescent="0.25">
      <c r="A948" s="283"/>
      <c r="B948" s="25"/>
      <c r="C948" s="23"/>
      <c r="D948" s="23"/>
      <c r="E948" s="24"/>
      <c r="F948" s="146" t="s">
        <v>123</v>
      </c>
      <c r="G948" s="160">
        <f>SUM('2.CAD NCCF'!G948,'3.USD NCCF'!G948,'4.EUR NCCF'!G948,'5.GBP NCCF'!G948,'6.Other(Incld) NCCF'!G948)</f>
        <v>0</v>
      </c>
      <c r="H948" s="65"/>
      <c r="I948" s="65"/>
      <c r="J948" s="65"/>
      <c r="K948" s="65"/>
      <c r="L948" s="51"/>
      <c r="M948" s="34"/>
      <c r="N948" s="34"/>
      <c r="O948" s="34"/>
      <c r="P948" s="34"/>
      <c r="Q948" s="34"/>
      <c r="R948" s="34"/>
      <c r="S948" s="34"/>
      <c r="T948" s="34"/>
      <c r="U948" s="34"/>
      <c r="V948" s="37"/>
      <c r="W948" s="46">
        <f>SUM('2.CAD NCCF'!W948,'3.USD NCCF'!W948,'4.EUR NCCF'!W948,'5.GBP NCCF'!W948,'6.Other(Incld) NCCF'!W948)</f>
        <v>0</v>
      </c>
      <c r="Y948"/>
    </row>
    <row r="949" spans="1:25" x14ac:dyDescent="0.25">
      <c r="A949" s="283"/>
      <c r="B949" s="25"/>
      <c r="C949" s="63"/>
      <c r="D949" s="23" t="s">
        <v>124</v>
      </c>
      <c r="E949" s="24"/>
      <c r="F949" s="24"/>
      <c r="G949" s="68">
        <f t="shared" ref="G949:W949" si="214">SUBTOTAL(9,G950:G951)</f>
        <v>0</v>
      </c>
      <c r="H949" s="69">
        <f t="shared" si="214"/>
        <v>0</v>
      </c>
      <c r="I949" s="65">
        <f t="shared" si="214"/>
        <v>0</v>
      </c>
      <c r="J949" s="65">
        <f t="shared" si="214"/>
        <v>0</v>
      </c>
      <c r="K949" s="66">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row>
    <row r="950" spans="1:25" outlineLevel="1" x14ac:dyDescent="0.25">
      <c r="A950" s="283"/>
      <c r="B950" s="25"/>
      <c r="C950" s="23"/>
      <c r="D950" s="23"/>
      <c r="E950" s="24"/>
      <c r="F950" s="146" t="s">
        <v>125</v>
      </c>
      <c r="G950" s="160">
        <f>SUM('2.CAD NCCF'!G950,'3.USD NCCF'!G950,'4.EUR NCCF'!G950,'5.GBP NCCF'!G950,'6.Other(Incld) NCCF'!G950)</f>
        <v>0</v>
      </c>
      <c r="H950" s="161">
        <f>SUM('2.CAD NCCF'!H950,'3.USD NCCF'!H950,'4.EUR NCCF'!H950,'5.GBP NCCF'!H950,'6.Other(Incld) NCCF'!H950)</f>
        <v>0</v>
      </c>
      <c r="I950" s="149">
        <f>SUM('2.CAD NCCF'!I950,'3.USD NCCF'!I950,'4.EUR NCCF'!I950,'5.GBP NCCF'!I950,'6.Other(Incld) NCCF'!I950)</f>
        <v>0</v>
      </c>
      <c r="J950" s="149">
        <f>SUM('2.CAD NCCF'!J950,'3.USD NCCF'!J950,'4.EUR NCCF'!J950,'5.GBP NCCF'!J950,'6.Other(Incld) NCCF'!J950)</f>
        <v>0</v>
      </c>
      <c r="K950" s="150">
        <f>SUM('2.CAD NCCF'!K950,'3.USD NCCF'!K950,'4.EUR NCCF'!K950,'5.GBP NCCF'!K950,'6.Other(Incld) NCCF'!K950)</f>
        <v>0</v>
      </c>
      <c r="L950" s="151">
        <f>SUM('2.CAD NCCF'!L950,'3.USD NCCF'!L950,'4.EUR NCCF'!L950,'5.GBP NCCF'!L950,'6.Other(Incld) NCCF'!L950)</f>
        <v>0</v>
      </c>
      <c r="M950" s="162">
        <f>SUM('2.CAD NCCF'!M950,'3.USD NCCF'!M950,'4.EUR NCCF'!M950,'5.GBP NCCF'!M950,'6.Other(Incld) NCCF'!M950)</f>
        <v>0</v>
      </c>
      <c r="N950" s="152">
        <f>SUM('2.CAD NCCF'!N950,'3.USD NCCF'!N950,'4.EUR NCCF'!N950,'5.GBP NCCF'!N950,'6.Other(Incld) NCCF'!N950)</f>
        <v>0</v>
      </c>
      <c r="O950" s="152">
        <f>SUM('2.CAD NCCF'!O950,'3.USD NCCF'!O950,'4.EUR NCCF'!O950,'5.GBP NCCF'!O950,'6.Other(Incld) NCCF'!O950)</f>
        <v>0</v>
      </c>
      <c r="P950" s="152">
        <f>SUM('2.CAD NCCF'!P950,'3.USD NCCF'!P950,'4.EUR NCCF'!P950,'5.GBP NCCF'!P950,'6.Other(Incld) NCCF'!P950)</f>
        <v>0</v>
      </c>
      <c r="Q950" s="152">
        <f>SUM('2.CAD NCCF'!Q950,'3.USD NCCF'!Q950,'4.EUR NCCF'!Q950,'5.GBP NCCF'!Q950,'6.Other(Incld) NCCF'!Q950)</f>
        <v>0</v>
      </c>
      <c r="R950" s="152">
        <f>SUM('2.CAD NCCF'!R950,'3.USD NCCF'!R950,'4.EUR NCCF'!R950,'5.GBP NCCF'!R950,'6.Other(Incld) NCCF'!R950)</f>
        <v>0</v>
      </c>
      <c r="S950" s="152">
        <f>SUM('2.CAD NCCF'!S950,'3.USD NCCF'!S950,'4.EUR NCCF'!S950,'5.GBP NCCF'!S950,'6.Other(Incld) NCCF'!S950)</f>
        <v>0</v>
      </c>
      <c r="T950" s="148">
        <f>SUM('2.CAD NCCF'!T950,'3.USD NCCF'!T950,'4.EUR NCCF'!T950,'5.GBP NCCF'!T950,'6.Other(Incld) NCCF'!T950)</f>
        <v>0</v>
      </c>
      <c r="U950" s="152">
        <f>SUM('2.CAD NCCF'!U950,'3.USD NCCF'!U950,'4.EUR NCCF'!U950,'5.GBP NCCF'!U950,'6.Other(Incld) NCCF'!U950)</f>
        <v>0</v>
      </c>
      <c r="V950" s="153">
        <f>SUM('2.CAD NCCF'!V950,'3.USD NCCF'!V950,'4.EUR NCCF'!V950,'5.GBP NCCF'!V950,'6.Other(Incld) NCCF'!V950)</f>
        <v>0</v>
      </c>
      <c r="W950" s="46">
        <f>SUM('2.CAD NCCF'!W950,'3.USD NCCF'!W950,'4.EUR NCCF'!W950,'5.GBP NCCF'!W950,'6.Other(Incld) NCCF'!W950)</f>
        <v>0</v>
      </c>
      <c r="Y950"/>
    </row>
    <row r="951" spans="1:25" outlineLevel="1" x14ac:dyDescent="0.25">
      <c r="A951" s="283"/>
      <c r="B951" s="25"/>
      <c r="C951" s="23"/>
      <c r="D951" s="23"/>
      <c r="E951" s="24"/>
      <c r="F951" s="146" t="s">
        <v>126</v>
      </c>
      <c r="G951" s="160">
        <f>SUM('2.CAD NCCF'!G951,'3.USD NCCF'!G951,'4.EUR NCCF'!G951,'5.GBP NCCF'!G951,'6.Other(Incld) NCCF'!G951)</f>
        <v>0</v>
      </c>
      <c r="H951" s="161">
        <f>SUM('2.CAD NCCF'!H951,'3.USD NCCF'!H951,'4.EUR NCCF'!H951,'5.GBP NCCF'!H951,'6.Other(Incld) NCCF'!H951)</f>
        <v>0</v>
      </c>
      <c r="I951" s="149">
        <f>SUM('2.CAD NCCF'!I951,'3.USD NCCF'!I951,'4.EUR NCCF'!I951,'5.GBP NCCF'!I951,'6.Other(Incld) NCCF'!I951)</f>
        <v>0</v>
      </c>
      <c r="J951" s="149">
        <f>SUM('2.CAD NCCF'!J951,'3.USD NCCF'!J951,'4.EUR NCCF'!J951,'5.GBP NCCF'!J951,'6.Other(Incld) NCCF'!J951)</f>
        <v>0</v>
      </c>
      <c r="K951" s="150">
        <f>SUM('2.CAD NCCF'!K951,'3.USD NCCF'!K951,'4.EUR NCCF'!K951,'5.GBP NCCF'!K951,'6.Other(Incld) NCCF'!K951)</f>
        <v>0</v>
      </c>
      <c r="L951" s="151">
        <f>SUM('2.CAD NCCF'!L951,'3.USD NCCF'!L951,'4.EUR NCCF'!L951,'5.GBP NCCF'!L951,'6.Other(Incld) NCCF'!L951)</f>
        <v>0</v>
      </c>
      <c r="M951" s="162">
        <f>SUM('2.CAD NCCF'!M951,'3.USD NCCF'!M951,'4.EUR NCCF'!M951,'5.GBP NCCF'!M951,'6.Other(Incld) NCCF'!M951)</f>
        <v>0</v>
      </c>
      <c r="N951" s="152">
        <f>SUM('2.CAD NCCF'!N951,'3.USD NCCF'!N951,'4.EUR NCCF'!N951,'5.GBP NCCF'!N951,'6.Other(Incld) NCCF'!N951)</f>
        <v>0</v>
      </c>
      <c r="O951" s="152">
        <f>SUM('2.CAD NCCF'!O951,'3.USD NCCF'!O951,'4.EUR NCCF'!O951,'5.GBP NCCF'!O951,'6.Other(Incld) NCCF'!O951)</f>
        <v>0</v>
      </c>
      <c r="P951" s="152">
        <f>SUM('2.CAD NCCF'!P951,'3.USD NCCF'!P951,'4.EUR NCCF'!P951,'5.GBP NCCF'!P951,'6.Other(Incld) NCCF'!P951)</f>
        <v>0</v>
      </c>
      <c r="Q951" s="152">
        <f>SUM('2.CAD NCCF'!Q951,'3.USD NCCF'!Q951,'4.EUR NCCF'!Q951,'5.GBP NCCF'!Q951,'6.Other(Incld) NCCF'!Q951)</f>
        <v>0</v>
      </c>
      <c r="R951" s="152">
        <f>SUM('2.CAD NCCF'!R951,'3.USD NCCF'!R951,'4.EUR NCCF'!R951,'5.GBP NCCF'!R951,'6.Other(Incld) NCCF'!R951)</f>
        <v>0</v>
      </c>
      <c r="S951" s="152">
        <f>SUM('2.CAD NCCF'!S951,'3.USD NCCF'!S951,'4.EUR NCCF'!S951,'5.GBP NCCF'!S951,'6.Other(Incld) NCCF'!S951)</f>
        <v>0</v>
      </c>
      <c r="T951" s="148">
        <f>SUM('2.CAD NCCF'!T951,'3.USD NCCF'!T951,'4.EUR NCCF'!T951,'5.GBP NCCF'!T951,'6.Other(Incld) NCCF'!T951)</f>
        <v>0</v>
      </c>
      <c r="U951" s="152">
        <f>SUM('2.CAD NCCF'!U951,'3.USD NCCF'!U951,'4.EUR NCCF'!U951,'5.GBP NCCF'!U951,'6.Other(Incld) NCCF'!U951)</f>
        <v>0</v>
      </c>
      <c r="V951" s="153">
        <f>SUM('2.CAD NCCF'!V951,'3.USD NCCF'!V951,'4.EUR NCCF'!V951,'5.GBP NCCF'!V951,'6.Other(Incld) NCCF'!V951)</f>
        <v>0</v>
      </c>
      <c r="W951" s="46">
        <f>SUM('2.CAD NCCF'!W951,'3.USD NCCF'!W951,'4.EUR NCCF'!W951,'5.GBP NCCF'!W951,'6.Other(Incld) NCCF'!W951)</f>
        <v>0</v>
      </c>
      <c r="Y951"/>
    </row>
    <row r="952" spans="1:25" x14ac:dyDescent="0.25">
      <c r="A952" s="283"/>
      <c r="B952" s="25"/>
      <c r="C952" s="23" t="s">
        <v>127</v>
      </c>
      <c r="D952" s="23"/>
      <c r="E952" s="24"/>
      <c r="F952" s="24"/>
      <c r="G952" s="68"/>
      <c r="H952" s="65"/>
      <c r="I952" s="65"/>
      <c r="J952" s="65"/>
      <c r="K952" s="65"/>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5"/>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 t="shared" ref="G954:W954" si="215">SUBTOTAL(9,G955:G958)</f>
        <v>0</v>
      </c>
      <c r="H954" s="69">
        <f t="shared" si="215"/>
        <v>0</v>
      </c>
      <c r="I954" s="65">
        <f t="shared" si="215"/>
        <v>0</v>
      </c>
      <c r="J954" s="65">
        <f t="shared" si="215"/>
        <v>0</v>
      </c>
      <c r="K954" s="66">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row>
    <row r="955" spans="1:25" outlineLevel="1" x14ac:dyDescent="0.25">
      <c r="A955" s="283"/>
      <c r="B955" s="25"/>
      <c r="C955" s="24"/>
      <c r="D955" s="63"/>
      <c r="E955" s="63"/>
      <c r="F955" s="146" t="s">
        <v>130</v>
      </c>
      <c r="G955" s="160">
        <f>SUM('2.CAD NCCF'!G955,'3.USD NCCF'!G955,'4.EUR NCCF'!G955,'5.GBP NCCF'!G955,'6.Other(Incld) NCCF'!G955)</f>
        <v>0</v>
      </c>
      <c r="H955" s="161">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row>
    <row r="956" spans="1:25" outlineLevel="1" x14ac:dyDescent="0.25">
      <c r="A956" s="283"/>
      <c r="B956" s="25"/>
      <c r="C956" s="24"/>
      <c r="D956" s="63"/>
      <c r="E956" s="63"/>
      <c r="F956" s="146" t="s">
        <v>131</v>
      </c>
      <c r="G956" s="160">
        <f>SUM('2.CAD NCCF'!G956,'3.USD NCCF'!G956,'4.EUR NCCF'!G956,'5.GBP NCCF'!G956,'6.Other(Incld) NCCF'!G956)</f>
        <v>0</v>
      </c>
      <c r="H956" s="161">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row>
    <row r="957" spans="1:25" outlineLevel="1" x14ac:dyDescent="0.25">
      <c r="A957" s="283"/>
      <c r="B957" s="25"/>
      <c r="C957" s="24"/>
      <c r="D957" s="63"/>
      <c r="E957" s="63"/>
      <c r="F957" s="146" t="s">
        <v>132</v>
      </c>
      <c r="G957" s="160">
        <f>SUM('2.CAD NCCF'!G957,'3.USD NCCF'!G957,'4.EUR NCCF'!G957,'5.GBP NCCF'!G957,'6.Other(Incld) NCCF'!G957)</f>
        <v>0</v>
      </c>
      <c r="H957" s="161">
        <f>SUM('2.CAD NCCF'!H957,'3.USD NCCF'!H957,'4.EUR NCCF'!H957,'5.GBP NCCF'!H957,'6.Other(Incld) NCCF'!H957)</f>
        <v>0</v>
      </c>
      <c r="I957" s="149">
        <f>SUM('2.CAD NCCF'!I957,'3.USD NCCF'!I957,'4.EUR NCCF'!I957,'5.GBP NCCF'!I957,'6.Other(Incld) NCCF'!I957)</f>
        <v>0</v>
      </c>
      <c r="J957" s="149">
        <f>SUM('2.CAD NCCF'!J957,'3.USD NCCF'!J957,'4.EUR NCCF'!J957,'5.GBP NCCF'!J957,'6.Other(Incld) NCCF'!J957)</f>
        <v>0</v>
      </c>
      <c r="K957" s="150">
        <f>SUM('2.CAD NCCF'!K957,'3.USD NCCF'!K957,'4.EUR NCCF'!K957,'5.GBP NCCF'!K957,'6.Other(Incld) NCCF'!K957)</f>
        <v>0</v>
      </c>
      <c r="L957" s="151">
        <f>SUM('2.CAD NCCF'!L957,'3.USD NCCF'!L957,'4.EUR NCCF'!L957,'5.GBP NCCF'!L957,'6.Other(Incld) NCCF'!L957)</f>
        <v>0</v>
      </c>
      <c r="M957" s="162">
        <f>SUM('2.CAD NCCF'!M957,'3.USD NCCF'!M957,'4.EUR NCCF'!M957,'5.GBP NCCF'!M957,'6.Other(Incld) NCCF'!M957)</f>
        <v>0</v>
      </c>
      <c r="N957" s="152">
        <f>SUM('2.CAD NCCF'!N957,'3.USD NCCF'!N957,'4.EUR NCCF'!N957,'5.GBP NCCF'!N957,'6.Other(Incld) NCCF'!N957)</f>
        <v>0</v>
      </c>
      <c r="O957" s="152">
        <f>SUM('2.CAD NCCF'!O957,'3.USD NCCF'!O957,'4.EUR NCCF'!O957,'5.GBP NCCF'!O957,'6.Other(Incld) NCCF'!O957)</f>
        <v>0</v>
      </c>
      <c r="P957" s="152">
        <f>SUM('2.CAD NCCF'!P957,'3.USD NCCF'!P957,'4.EUR NCCF'!P957,'5.GBP NCCF'!P957,'6.Other(Incld) NCCF'!P957)</f>
        <v>0</v>
      </c>
      <c r="Q957" s="152">
        <f>SUM('2.CAD NCCF'!Q957,'3.USD NCCF'!Q957,'4.EUR NCCF'!Q957,'5.GBP NCCF'!Q957,'6.Other(Incld) NCCF'!Q957)</f>
        <v>0</v>
      </c>
      <c r="R957" s="152">
        <f>SUM('2.CAD NCCF'!R957,'3.USD NCCF'!R957,'4.EUR NCCF'!R957,'5.GBP NCCF'!R957,'6.Other(Incld) NCCF'!R957)</f>
        <v>0</v>
      </c>
      <c r="S957" s="152">
        <f>SUM('2.CAD NCCF'!S957,'3.USD NCCF'!S957,'4.EUR NCCF'!S957,'5.GBP NCCF'!S957,'6.Other(Incld) NCCF'!S957)</f>
        <v>0</v>
      </c>
      <c r="T957" s="148">
        <f>SUM('2.CAD NCCF'!T957,'3.USD NCCF'!T957,'4.EUR NCCF'!T957,'5.GBP NCCF'!T957,'6.Other(Incld) NCCF'!T957)</f>
        <v>0</v>
      </c>
      <c r="U957" s="152">
        <f>SUM('2.CAD NCCF'!U957,'3.USD NCCF'!U957,'4.EUR NCCF'!U957,'5.GBP NCCF'!U957,'6.Other(Incld) NCCF'!U957)</f>
        <v>0</v>
      </c>
      <c r="V957" s="153">
        <f>SUM('2.CAD NCCF'!V957,'3.USD NCCF'!V957,'4.EUR NCCF'!V957,'5.GBP NCCF'!V957,'6.Other(Incld) NCCF'!V957)</f>
        <v>0</v>
      </c>
      <c r="W957" s="46">
        <f>SUM('2.CAD NCCF'!W957,'3.USD NCCF'!W957,'4.EUR NCCF'!W957,'5.GBP NCCF'!W957,'6.Other(Incld) NCCF'!W957)</f>
        <v>0</v>
      </c>
      <c r="Y957"/>
    </row>
    <row r="958" spans="1:25" outlineLevel="1" x14ac:dyDescent="0.25">
      <c r="A958" s="283"/>
      <c r="B958" s="25"/>
      <c r="C958" s="24"/>
      <c r="D958" s="63"/>
      <c r="E958" s="63"/>
      <c r="F958" s="146" t="s">
        <v>133</v>
      </c>
      <c r="G958" s="160">
        <f>SUM('2.CAD NCCF'!G958,'3.USD NCCF'!G958,'4.EUR NCCF'!G958,'5.GBP NCCF'!G958,'6.Other(Incld) NCCF'!G958)</f>
        <v>0</v>
      </c>
      <c r="H958" s="161">
        <f>SUM('2.CAD NCCF'!H958,'3.USD NCCF'!H958,'4.EUR NCCF'!H958,'5.GBP NCCF'!H958,'6.Other(Incld) NCCF'!H958)</f>
        <v>0</v>
      </c>
      <c r="I958" s="149">
        <f>SUM('2.CAD NCCF'!I958,'3.USD NCCF'!I958,'4.EUR NCCF'!I958,'5.GBP NCCF'!I958,'6.Other(Incld) NCCF'!I958)</f>
        <v>0</v>
      </c>
      <c r="J958" s="149">
        <f>SUM('2.CAD NCCF'!J958,'3.USD NCCF'!J958,'4.EUR NCCF'!J958,'5.GBP NCCF'!J958,'6.Other(Incld) NCCF'!J958)</f>
        <v>0</v>
      </c>
      <c r="K958" s="150">
        <f>SUM('2.CAD NCCF'!K958,'3.USD NCCF'!K958,'4.EUR NCCF'!K958,'5.GBP NCCF'!K958,'6.Other(Incld) NCCF'!K958)</f>
        <v>0</v>
      </c>
      <c r="L958" s="151">
        <f>SUM('2.CAD NCCF'!L958,'3.USD NCCF'!L958,'4.EUR NCCF'!L958,'5.GBP NCCF'!L958,'6.Other(Incld) NCCF'!L958)</f>
        <v>0</v>
      </c>
      <c r="M958" s="162">
        <f>SUM('2.CAD NCCF'!M958,'3.USD NCCF'!M958,'4.EUR NCCF'!M958,'5.GBP NCCF'!M958,'6.Other(Incld) NCCF'!M958)</f>
        <v>0</v>
      </c>
      <c r="N958" s="152">
        <f>SUM('2.CAD NCCF'!N958,'3.USD NCCF'!N958,'4.EUR NCCF'!N958,'5.GBP NCCF'!N958,'6.Other(Incld) NCCF'!N958)</f>
        <v>0</v>
      </c>
      <c r="O958" s="152">
        <f>SUM('2.CAD NCCF'!O958,'3.USD NCCF'!O958,'4.EUR NCCF'!O958,'5.GBP NCCF'!O958,'6.Other(Incld) NCCF'!O958)</f>
        <v>0</v>
      </c>
      <c r="P958" s="152">
        <f>SUM('2.CAD NCCF'!P958,'3.USD NCCF'!P958,'4.EUR NCCF'!P958,'5.GBP NCCF'!P958,'6.Other(Incld) NCCF'!P958)</f>
        <v>0</v>
      </c>
      <c r="Q958" s="152">
        <f>SUM('2.CAD NCCF'!Q958,'3.USD NCCF'!Q958,'4.EUR NCCF'!Q958,'5.GBP NCCF'!Q958,'6.Other(Incld) NCCF'!Q958)</f>
        <v>0</v>
      </c>
      <c r="R958" s="152">
        <f>SUM('2.CAD NCCF'!R958,'3.USD NCCF'!R958,'4.EUR NCCF'!R958,'5.GBP NCCF'!R958,'6.Other(Incld) NCCF'!R958)</f>
        <v>0</v>
      </c>
      <c r="S958" s="152">
        <f>SUM('2.CAD NCCF'!S958,'3.USD NCCF'!S958,'4.EUR NCCF'!S958,'5.GBP NCCF'!S958,'6.Other(Incld) NCCF'!S958)</f>
        <v>0</v>
      </c>
      <c r="T958" s="148">
        <f>SUM('2.CAD NCCF'!T958,'3.USD NCCF'!T958,'4.EUR NCCF'!T958,'5.GBP NCCF'!T958,'6.Other(Incld) NCCF'!T958)</f>
        <v>0</v>
      </c>
      <c r="U958" s="152">
        <f>SUM('2.CAD NCCF'!U958,'3.USD NCCF'!U958,'4.EUR NCCF'!U958,'5.GBP NCCF'!U958,'6.Other(Incld) NCCF'!U958)</f>
        <v>0</v>
      </c>
      <c r="V958" s="153">
        <f>SUM('2.CAD NCCF'!V958,'3.USD NCCF'!V958,'4.EUR NCCF'!V958,'5.GBP NCCF'!V958,'6.Other(Incld) NCCF'!V958)</f>
        <v>0</v>
      </c>
      <c r="W958" s="46">
        <f>SUM('2.CAD NCCF'!W958,'3.USD NCCF'!W958,'4.EUR NCCF'!W958,'5.GBP NCCF'!W958,'6.Other(Incld) NCCF'!W958)</f>
        <v>0</v>
      </c>
      <c r="Y958"/>
    </row>
    <row r="959" spans="1:25" x14ac:dyDescent="0.25">
      <c r="A959" s="283"/>
      <c r="B959" s="25"/>
      <c r="C959" s="24"/>
      <c r="D959" s="63"/>
      <c r="E959" s="24" t="s">
        <v>134</v>
      </c>
      <c r="F959" s="24"/>
      <c r="G959" s="68">
        <f t="shared" ref="G959:W959" si="216">SUBTOTAL(9,G960:G961)</f>
        <v>0</v>
      </c>
      <c r="H959" s="69">
        <f t="shared" si="216"/>
        <v>0</v>
      </c>
      <c r="I959" s="65">
        <f t="shared" si="216"/>
        <v>0</v>
      </c>
      <c r="J959" s="65">
        <f t="shared" si="216"/>
        <v>0</v>
      </c>
      <c r="K959" s="66">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row>
    <row r="960" spans="1:25" outlineLevel="1" x14ac:dyDescent="0.25">
      <c r="A960" s="283"/>
      <c r="B960" s="25"/>
      <c r="C960" s="24"/>
      <c r="D960" s="63"/>
      <c r="E960" s="63"/>
      <c r="F960" s="146" t="s">
        <v>135</v>
      </c>
      <c r="G960" s="160">
        <f>SUM('2.CAD NCCF'!G960,'3.USD NCCF'!G960,'4.EUR NCCF'!G960,'5.GBP NCCF'!G960,'6.Other(Incld) NCCF'!G960)</f>
        <v>0</v>
      </c>
      <c r="H960" s="65"/>
      <c r="I960" s="65"/>
      <c r="J960" s="65"/>
      <c r="K960" s="168"/>
      <c r="L960" s="34"/>
      <c r="M960" s="34"/>
      <c r="N960" s="34"/>
      <c r="O960" s="34"/>
      <c r="P960" s="34"/>
      <c r="Q960" s="34"/>
      <c r="R960" s="34"/>
      <c r="S960" s="34"/>
      <c r="T960" s="34"/>
      <c r="U960" s="34"/>
      <c r="V960" s="34"/>
      <c r="W960" s="46">
        <f>SUM('2.CAD NCCF'!W960,'3.USD NCCF'!W960,'4.EUR NCCF'!W960,'5.GBP NCCF'!W960,'6.Other(Incld) NCCF'!W960)</f>
        <v>0</v>
      </c>
      <c r="Y960"/>
    </row>
    <row r="961" spans="1:25" outlineLevel="1" x14ac:dyDescent="0.25">
      <c r="A961" s="283"/>
      <c r="B961" s="25"/>
      <c r="C961" s="24"/>
      <c r="D961" s="63"/>
      <c r="E961" s="63"/>
      <c r="F961" s="146" t="s">
        <v>136</v>
      </c>
      <c r="G961" s="160">
        <f>SUM('2.CAD NCCF'!G961,'3.USD NCCF'!G961,'4.EUR NCCF'!G961,'5.GBP NCCF'!G961,'6.Other(Incld) NCCF'!G961)</f>
        <v>0</v>
      </c>
      <c r="H961" s="161">
        <f>SUM('2.CAD NCCF'!H961,'3.USD NCCF'!H961,'4.EUR NCCF'!H961,'5.GBP NCCF'!H961,'6.Other(Incld) NCCF'!H961)</f>
        <v>0</v>
      </c>
      <c r="I961" s="149">
        <f>SUM('2.CAD NCCF'!I961,'3.USD NCCF'!I961,'4.EUR NCCF'!I961,'5.GBP NCCF'!I961,'6.Other(Incld) NCCF'!I961)</f>
        <v>0</v>
      </c>
      <c r="J961" s="149">
        <f>SUM('2.CAD NCCF'!J961,'3.USD NCCF'!J961,'4.EUR NCCF'!J961,'5.GBP NCCF'!J961,'6.Other(Incld) NCCF'!J961)</f>
        <v>0</v>
      </c>
      <c r="K961" s="150">
        <f>SUM('2.CAD NCCF'!K961,'3.USD NCCF'!K961,'4.EUR NCCF'!K961,'5.GBP NCCF'!K961,'6.Other(Incld) NCCF'!K961)</f>
        <v>0</v>
      </c>
      <c r="L961" s="151">
        <f>SUM('2.CAD NCCF'!L961,'3.USD NCCF'!L961,'4.EUR NCCF'!L961,'5.GBP NCCF'!L961,'6.Other(Incld) NCCF'!L961)</f>
        <v>0</v>
      </c>
      <c r="M961" s="162">
        <f>SUM('2.CAD NCCF'!M961,'3.USD NCCF'!M961,'4.EUR NCCF'!M961,'5.GBP NCCF'!M961,'6.Other(Incld) NCCF'!M961)</f>
        <v>0</v>
      </c>
      <c r="N961" s="152">
        <f>SUM('2.CAD NCCF'!N961,'3.USD NCCF'!N961,'4.EUR NCCF'!N961,'5.GBP NCCF'!N961,'6.Other(Incld) NCCF'!N961)</f>
        <v>0</v>
      </c>
      <c r="O961" s="152">
        <f>SUM('2.CAD NCCF'!O961,'3.USD NCCF'!O961,'4.EUR NCCF'!O961,'5.GBP NCCF'!O961,'6.Other(Incld) NCCF'!O961)</f>
        <v>0</v>
      </c>
      <c r="P961" s="152">
        <f>SUM('2.CAD NCCF'!P961,'3.USD NCCF'!P961,'4.EUR NCCF'!P961,'5.GBP NCCF'!P961,'6.Other(Incld) NCCF'!P961)</f>
        <v>0</v>
      </c>
      <c r="Q961" s="152">
        <f>SUM('2.CAD NCCF'!Q961,'3.USD NCCF'!Q961,'4.EUR NCCF'!Q961,'5.GBP NCCF'!Q961,'6.Other(Incld) NCCF'!Q961)</f>
        <v>0</v>
      </c>
      <c r="R961" s="152">
        <f>SUM('2.CAD NCCF'!R961,'3.USD NCCF'!R961,'4.EUR NCCF'!R961,'5.GBP NCCF'!R961,'6.Other(Incld) NCCF'!R961)</f>
        <v>0</v>
      </c>
      <c r="S961" s="152">
        <f>SUM('2.CAD NCCF'!S961,'3.USD NCCF'!S961,'4.EUR NCCF'!S961,'5.GBP NCCF'!S961,'6.Other(Incld) NCCF'!S961)</f>
        <v>0</v>
      </c>
      <c r="T961" s="148">
        <f>SUM('2.CAD NCCF'!T961,'3.USD NCCF'!T961,'4.EUR NCCF'!T961,'5.GBP NCCF'!T961,'6.Other(Incld) NCCF'!T961)</f>
        <v>0</v>
      </c>
      <c r="U961" s="152">
        <f>SUM('2.CAD NCCF'!U961,'3.USD NCCF'!U961,'4.EUR NCCF'!U961,'5.GBP NCCF'!U961,'6.Other(Incld) NCCF'!U961)</f>
        <v>0</v>
      </c>
      <c r="V961" s="153">
        <f>SUM('2.CAD NCCF'!V961,'3.USD NCCF'!V961,'4.EUR NCCF'!V961,'5.GBP NCCF'!V961,'6.Other(Incld) NCCF'!V961)</f>
        <v>0</v>
      </c>
      <c r="W961" s="46">
        <f>SUM('2.CAD NCCF'!W961,'3.USD NCCF'!W961,'4.EUR NCCF'!W961,'5.GBP NCCF'!W961,'6.Other(Incld) NCCF'!W961)</f>
        <v>0</v>
      </c>
      <c r="Y961"/>
    </row>
    <row r="962" spans="1:25" x14ac:dyDescent="0.25">
      <c r="A962" s="283"/>
      <c r="B962" s="25"/>
      <c r="C962" s="24"/>
      <c r="D962" s="63"/>
      <c r="E962" s="24" t="s">
        <v>137</v>
      </c>
      <c r="F962" s="24"/>
      <c r="G962" s="68">
        <f t="shared" ref="G962:W962" si="217">SUBTOTAL(9,G963:G964)</f>
        <v>0</v>
      </c>
      <c r="H962" s="69">
        <f t="shared" si="217"/>
        <v>0</v>
      </c>
      <c r="I962" s="65">
        <f t="shared" si="217"/>
        <v>0</v>
      </c>
      <c r="J962" s="65">
        <f t="shared" si="217"/>
        <v>0</v>
      </c>
      <c r="K962" s="66">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row>
    <row r="963" spans="1:25" outlineLevel="1" x14ac:dyDescent="0.25">
      <c r="A963" s="283"/>
      <c r="B963" s="25"/>
      <c r="C963" s="24"/>
      <c r="D963" s="63"/>
      <c r="E963" s="63"/>
      <c r="F963" s="146" t="s">
        <v>138</v>
      </c>
      <c r="G963" s="160">
        <f>SUM('2.CAD NCCF'!G963,'3.USD NCCF'!G963,'4.EUR NCCF'!G963,'5.GBP NCCF'!G963,'6.Other(Incld) NCCF'!G963)</f>
        <v>0</v>
      </c>
      <c r="H963" s="65"/>
      <c r="I963" s="65"/>
      <c r="J963" s="65"/>
      <c r="K963" s="168"/>
      <c r="L963" s="34"/>
      <c r="M963" s="34"/>
      <c r="N963" s="34"/>
      <c r="O963" s="34"/>
      <c r="P963" s="34"/>
      <c r="Q963" s="34"/>
      <c r="R963" s="34"/>
      <c r="S963" s="34"/>
      <c r="T963" s="34"/>
      <c r="U963" s="34"/>
      <c r="V963" s="34"/>
      <c r="W963" s="46">
        <f>SUM('2.CAD NCCF'!W963,'3.USD NCCF'!W963,'4.EUR NCCF'!W963,'5.GBP NCCF'!W963,'6.Other(Incld) NCCF'!W963)</f>
        <v>0</v>
      </c>
      <c r="Y963"/>
    </row>
    <row r="964" spans="1:25" outlineLevel="1" x14ac:dyDescent="0.25">
      <c r="A964" s="283"/>
      <c r="B964" s="25"/>
      <c r="C964" s="24"/>
      <c r="D964" s="63"/>
      <c r="E964" s="63"/>
      <c r="F964" s="146" t="s">
        <v>139</v>
      </c>
      <c r="G964" s="160">
        <f>SUM('2.CAD NCCF'!G964,'3.USD NCCF'!G964,'4.EUR NCCF'!G964,'5.GBP NCCF'!G964,'6.Other(Incld) NCCF'!G964)</f>
        <v>0</v>
      </c>
      <c r="H964" s="161">
        <f>SUM('2.CAD NCCF'!H964,'3.USD NCCF'!H964,'4.EUR NCCF'!H964,'5.GBP NCCF'!H964,'6.Other(Incld) NCCF'!H964)</f>
        <v>0</v>
      </c>
      <c r="I964" s="149">
        <f>SUM('2.CAD NCCF'!I964,'3.USD NCCF'!I964,'4.EUR NCCF'!I964,'5.GBP NCCF'!I964,'6.Other(Incld) NCCF'!I964)</f>
        <v>0</v>
      </c>
      <c r="J964" s="149">
        <f>SUM('2.CAD NCCF'!J964,'3.USD NCCF'!J964,'4.EUR NCCF'!J964,'5.GBP NCCF'!J964,'6.Other(Incld) NCCF'!J964)</f>
        <v>0</v>
      </c>
      <c r="K964" s="150">
        <f>SUM('2.CAD NCCF'!K964,'3.USD NCCF'!K964,'4.EUR NCCF'!K964,'5.GBP NCCF'!K964,'6.Other(Incld) NCCF'!K964)</f>
        <v>0</v>
      </c>
      <c r="L964" s="166">
        <f>SUM('2.CAD NCCF'!L964,'3.USD NCCF'!L964,'4.EUR NCCF'!L964,'5.GBP NCCF'!L964,'6.Other(Incld) NCCF'!L964)</f>
        <v>0</v>
      </c>
      <c r="M964" s="152">
        <f>SUM('2.CAD NCCF'!M964,'3.USD NCCF'!M964,'4.EUR NCCF'!M964,'5.GBP NCCF'!M964,'6.Other(Incld) NCCF'!M964)</f>
        <v>0</v>
      </c>
      <c r="N964" s="152">
        <f>SUM('2.CAD NCCF'!N964,'3.USD NCCF'!N964,'4.EUR NCCF'!N964,'5.GBP NCCF'!N964,'6.Other(Incld) NCCF'!N964)</f>
        <v>0</v>
      </c>
      <c r="O964" s="152">
        <f>SUM('2.CAD NCCF'!O964,'3.USD NCCF'!O964,'4.EUR NCCF'!O964,'5.GBP NCCF'!O964,'6.Other(Incld) NCCF'!O964)</f>
        <v>0</v>
      </c>
      <c r="P964" s="152">
        <f>SUM('2.CAD NCCF'!P964,'3.USD NCCF'!P964,'4.EUR NCCF'!P964,'5.GBP NCCF'!P964,'6.Other(Incld) NCCF'!P964)</f>
        <v>0</v>
      </c>
      <c r="Q964" s="152">
        <f>SUM('2.CAD NCCF'!Q964,'3.USD NCCF'!Q964,'4.EUR NCCF'!Q964,'5.GBP NCCF'!Q964,'6.Other(Incld) NCCF'!Q964)</f>
        <v>0</v>
      </c>
      <c r="R964" s="152">
        <f>SUM('2.CAD NCCF'!R964,'3.USD NCCF'!R964,'4.EUR NCCF'!R964,'5.GBP NCCF'!R964,'6.Other(Incld) NCCF'!R964)</f>
        <v>0</v>
      </c>
      <c r="S964" s="152">
        <f>SUM('2.CAD NCCF'!S964,'3.USD NCCF'!S964,'4.EUR NCCF'!S964,'5.GBP NCCF'!S964,'6.Other(Incld) NCCF'!S964)</f>
        <v>0</v>
      </c>
      <c r="T964" s="148">
        <f>SUM('2.CAD NCCF'!T964,'3.USD NCCF'!T964,'4.EUR NCCF'!T964,'5.GBP NCCF'!T964,'6.Other(Incld) NCCF'!T964)</f>
        <v>0</v>
      </c>
      <c r="U964" s="152">
        <f>SUM('2.CAD NCCF'!U964,'3.USD NCCF'!U964,'4.EUR NCCF'!U964,'5.GBP NCCF'!U964,'6.Other(Incld) NCCF'!U964)</f>
        <v>0</v>
      </c>
      <c r="V964" s="153">
        <f>SUM('2.CAD NCCF'!V964,'3.USD NCCF'!V964,'4.EUR NCCF'!V964,'5.GBP NCCF'!V964,'6.Other(Incld) NCCF'!V964)</f>
        <v>0</v>
      </c>
      <c r="W964" s="46">
        <f>SUM('2.CAD NCCF'!W964,'3.USD NCCF'!W964,'4.EUR NCCF'!W964,'5.GBP NCCF'!W964,'6.Other(Incld) NCCF'!W964)</f>
        <v>0</v>
      </c>
      <c r="Y964"/>
    </row>
    <row r="965" spans="1:25" x14ac:dyDescent="0.25">
      <c r="A965" s="283"/>
      <c r="B965" s="25"/>
      <c r="C965" s="23"/>
      <c r="D965" s="23" t="s">
        <v>140</v>
      </c>
      <c r="E965" s="63"/>
      <c r="F965" s="24"/>
      <c r="G965" s="68"/>
      <c r="H965" s="65"/>
      <c r="I965" s="65"/>
      <c r="J965" s="65"/>
      <c r="K965" s="65"/>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 t="shared" ref="G966:W966" si="218">SUBTOTAL(9,G967:G970)</f>
        <v>0</v>
      </c>
      <c r="H966" s="69">
        <f t="shared" si="218"/>
        <v>0</v>
      </c>
      <c r="I966" s="65">
        <f t="shared" si="218"/>
        <v>0</v>
      </c>
      <c r="J966" s="65">
        <f t="shared" si="218"/>
        <v>0</v>
      </c>
      <c r="K966" s="66">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row>
    <row r="967" spans="1:25" outlineLevel="1" x14ac:dyDescent="0.25">
      <c r="A967" s="283"/>
      <c r="B967" s="25"/>
      <c r="C967" s="24"/>
      <c r="D967" s="63"/>
      <c r="E967" s="63"/>
      <c r="F967" s="146" t="s">
        <v>142</v>
      </c>
      <c r="G967" s="160">
        <f>SUM('2.CAD NCCF'!G967,'3.USD NCCF'!G967,'4.EUR NCCF'!G967,'5.GBP NCCF'!G967,'6.Other(Incld) NCCF'!G967)</f>
        <v>0</v>
      </c>
      <c r="H967" s="161">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row>
    <row r="968" spans="1:25" outlineLevel="1" x14ac:dyDescent="0.25">
      <c r="A968" s="283"/>
      <c r="B968" s="25"/>
      <c r="C968" s="24"/>
      <c r="D968" s="63"/>
      <c r="E968" s="63"/>
      <c r="F968" s="146" t="s">
        <v>143</v>
      </c>
      <c r="G968" s="160">
        <f>SUM('2.CAD NCCF'!G968,'3.USD NCCF'!G968,'4.EUR NCCF'!G968,'5.GBP NCCF'!G968,'6.Other(Incld) NCCF'!G968)</f>
        <v>0</v>
      </c>
      <c r="H968" s="161">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row>
    <row r="969" spans="1:25" outlineLevel="1" x14ac:dyDescent="0.25">
      <c r="A969" s="283"/>
      <c r="B969" s="25"/>
      <c r="C969" s="24"/>
      <c r="D969" s="63"/>
      <c r="E969" s="63"/>
      <c r="F969" s="146" t="s">
        <v>144</v>
      </c>
      <c r="G969" s="160">
        <f>SUM('2.CAD NCCF'!G969,'3.USD NCCF'!G969,'4.EUR NCCF'!G969,'5.GBP NCCF'!G969,'6.Other(Incld) NCCF'!G969)</f>
        <v>0</v>
      </c>
      <c r="H969" s="161">
        <f>SUM('2.CAD NCCF'!H969,'3.USD NCCF'!H969,'4.EUR NCCF'!H969,'5.GBP NCCF'!H969,'6.Other(Incld) NCCF'!H969)</f>
        <v>0</v>
      </c>
      <c r="I969" s="149">
        <f>SUM('2.CAD NCCF'!I969,'3.USD NCCF'!I969,'4.EUR NCCF'!I969,'5.GBP NCCF'!I969,'6.Other(Incld) NCCF'!I969)</f>
        <v>0</v>
      </c>
      <c r="J969" s="149">
        <f>SUM('2.CAD NCCF'!J969,'3.USD NCCF'!J969,'4.EUR NCCF'!J969,'5.GBP NCCF'!J969,'6.Other(Incld) NCCF'!J969)</f>
        <v>0</v>
      </c>
      <c r="K969" s="150">
        <f>SUM('2.CAD NCCF'!K969,'3.USD NCCF'!K969,'4.EUR NCCF'!K969,'5.GBP NCCF'!K969,'6.Other(Incld) NCCF'!K969)</f>
        <v>0</v>
      </c>
      <c r="L969" s="151">
        <f>SUM('2.CAD NCCF'!L969,'3.USD NCCF'!L969,'4.EUR NCCF'!L969,'5.GBP NCCF'!L969,'6.Other(Incld) NCCF'!L969)</f>
        <v>0</v>
      </c>
      <c r="M969" s="162">
        <f>SUM('2.CAD NCCF'!M969,'3.USD NCCF'!M969,'4.EUR NCCF'!M969,'5.GBP NCCF'!M969,'6.Other(Incld) NCCF'!M969)</f>
        <v>0</v>
      </c>
      <c r="N969" s="152">
        <f>SUM('2.CAD NCCF'!N969,'3.USD NCCF'!N969,'4.EUR NCCF'!N969,'5.GBP NCCF'!N969,'6.Other(Incld) NCCF'!N969)</f>
        <v>0</v>
      </c>
      <c r="O969" s="152">
        <f>SUM('2.CAD NCCF'!O969,'3.USD NCCF'!O969,'4.EUR NCCF'!O969,'5.GBP NCCF'!O969,'6.Other(Incld) NCCF'!O969)</f>
        <v>0</v>
      </c>
      <c r="P969" s="152">
        <f>SUM('2.CAD NCCF'!P969,'3.USD NCCF'!P969,'4.EUR NCCF'!P969,'5.GBP NCCF'!P969,'6.Other(Incld) NCCF'!P969)</f>
        <v>0</v>
      </c>
      <c r="Q969" s="152">
        <f>SUM('2.CAD NCCF'!Q969,'3.USD NCCF'!Q969,'4.EUR NCCF'!Q969,'5.GBP NCCF'!Q969,'6.Other(Incld) NCCF'!Q969)</f>
        <v>0</v>
      </c>
      <c r="R969" s="152">
        <f>SUM('2.CAD NCCF'!R969,'3.USD NCCF'!R969,'4.EUR NCCF'!R969,'5.GBP NCCF'!R969,'6.Other(Incld) NCCF'!R969)</f>
        <v>0</v>
      </c>
      <c r="S969" s="152">
        <f>SUM('2.CAD NCCF'!S969,'3.USD NCCF'!S969,'4.EUR NCCF'!S969,'5.GBP NCCF'!S969,'6.Other(Incld) NCCF'!S969)</f>
        <v>0</v>
      </c>
      <c r="T969" s="148">
        <f>SUM('2.CAD NCCF'!T969,'3.USD NCCF'!T969,'4.EUR NCCF'!T969,'5.GBP NCCF'!T969,'6.Other(Incld) NCCF'!T969)</f>
        <v>0</v>
      </c>
      <c r="U969" s="152">
        <f>SUM('2.CAD NCCF'!U969,'3.USD NCCF'!U969,'4.EUR NCCF'!U969,'5.GBP NCCF'!U969,'6.Other(Incld) NCCF'!U969)</f>
        <v>0</v>
      </c>
      <c r="V969" s="153">
        <f>SUM('2.CAD NCCF'!V969,'3.USD NCCF'!V969,'4.EUR NCCF'!V969,'5.GBP NCCF'!V969,'6.Other(Incld) NCCF'!V969)</f>
        <v>0</v>
      </c>
      <c r="W969" s="46">
        <f>SUM('2.CAD NCCF'!W969,'3.USD NCCF'!W969,'4.EUR NCCF'!W969,'5.GBP NCCF'!W969,'6.Other(Incld) NCCF'!W969)</f>
        <v>0</v>
      </c>
      <c r="Y969"/>
    </row>
    <row r="970" spans="1:25" outlineLevel="1" x14ac:dyDescent="0.25">
      <c r="A970" s="283"/>
      <c r="B970" s="25"/>
      <c r="C970" s="24"/>
      <c r="D970" s="63"/>
      <c r="E970" s="63"/>
      <c r="F970" s="146" t="s">
        <v>145</v>
      </c>
      <c r="G970" s="160">
        <f>SUM('2.CAD NCCF'!G970,'3.USD NCCF'!G970,'4.EUR NCCF'!G970,'5.GBP NCCF'!G970,'6.Other(Incld) NCCF'!G970)</f>
        <v>0</v>
      </c>
      <c r="H970" s="161">
        <f>SUM('2.CAD NCCF'!H970,'3.USD NCCF'!H970,'4.EUR NCCF'!H970,'5.GBP NCCF'!H970,'6.Other(Incld) NCCF'!H970)</f>
        <v>0</v>
      </c>
      <c r="I970" s="149">
        <f>SUM('2.CAD NCCF'!I970,'3.USD NCCF'!I970,'4.EUR NCCF'!I970,'5.GBP NCCF'!I970,'6.Other(Incld) NCCF'!I970)</f>
        <v>0</v>
      </c>
      <c r="J970" s="149">
        <f>SUM('2.CAD NCCF'!J970,'3.USD NCCF'!J970,'4.EUR NCCF'!J970,'5.GBP NCCF'!J970,'6.Other(Incld) NCCF'!J970)</f>
        <v>0</v>
      </c>
      <c r="K970" s="150">
        <f>SUM('2.CAD NCCF'!K970,'3.USD NCCF'!K970,'4.EUR NCCF'!K970,'5.GBP NCCF'!K970,'6.Other(Incld) NCCF'!K970)</f>
        <v>0</v>
      </c>
      <c r="L970" s="151">
        <f>SUM('2.CAD NCCF'!L970,'3.USD NCCF'!L970,'4.EUR NCCF'!L970,'5.GBP NCCF'!L970,'6.Other(Incld) NCCF'!L970)</f>
        <v>0</v>
      </c>
      <c r="M970" s="162">
        <f>SUM('2.CAD NCCF'!M970,'3.USD NCCF'!M970,'4.EUR NCCF'!M970,'5.GBP NCCF'!M970,'6.Other(Incld) NCCF'!M970)</f>
        <v>0</v>
      </c>
      <c r="N970" s="152">
        <f>SUM('2.CAD NCCF'!N970,'3.USD NCCF'!N970,'4.EUR NCCF'!N970,'5.GBP NCCF'!N970,'6.Other(Incld) NCCF'!N970)</f>
        <v>0</v>
      </c>
      <c r="O970" s="152">
        <f>SUM('2.CAD NCCF'!O970,'3.USD NCCF'!O970,'4.EUR NCCF'!O970,'5.GBP NCCF'!O970,'6.Other(Incld) NCCF'!O970)</f>
        <v>0</v>
      </c>
      <c r="P970" s="152">
        <f>SUM('2.CAD NCCF'!P970,'3.USD NCCF'!P970,'4.EUR NCCF'!P970,'5.GBP NCCF'!P970,'6.Other(Incld) NCCF'!P970)</f>
        <v>0</v>
      </c>
      <c r="Q970" s="152">
        <f>SUM('2.CAD NCCF'!Q970,'3.USD NCCF'!Q970,'4.EUR NCCF'!Q970,'5.GBP NCCF'!Q970,'6.Other(Incld) NCCF'!Q970)</f>
        <v>0</v>
      </c>
      <c r="R970" s="152">
        <f>SUM('2.CAD NCCF'!R970,'3.USD NCCF'!R970,'4.EUR NCCF'!R970,'5.GBP NCCF'!R970,'6.Other(Incld) NCCF'!R970)</f>
        <v>0</v>
      </c>
      <c r="S970" s="152">
        <f>SUM('2.CAD NCCF'!S970,'3.USD NCCF'!S970,'4.EUR NCCF'!S970,'5.GBP NCCF'!S970,'6.Other(Incld) NCCF'!S970)</f>
        <v>0</v>
      </c>
      <c r="T970" s="148">
        <f>SUM('2.CAD NCCF'!T970,'3.USD NCCF'!T970,'4.EUR NCCF'!T970,'5.GBP NCCF'!T970,'6.Other(Incld) NCCF'!T970)</f>
        <v>0</v>
      </c>
      <c r="U970" s="152">
        <f>SUM('2.CAD NCCF'!U970,'3.USD NCCF'!U970,'4.EUR NCCF'!U970,'5.GBP NCCF'!U970,'6.Other(Incld) NCCF'!U970)</f>
        <v>0</v>
      </c>
      <c r="V970" s="153">
        <f>SUM('2.CAD NCCF'!V970,'3.USD NCCF'!V970,'4.EUR NCCF'!V970,'5.GBP NCCF'!V970,'6.Other(Incld) NCCF'!V970)</f>
        <v>0</v>
      </c>
      <c r="W970" s="46">
        <f>SUM('2.CAD NCCF'!W970,'3.USD NCCF'!W970,'4.EUR NCCF'!W970,'5.GBP NCCF'!W970,'6.Other(Incld) NCCF'!W970)</f>
        <v>0</v>
      </c>
      <c r="Y970"/>
    </row>
    <row r="971" spans="1:25" x14ac:dyDescent="0.25">
      <c r="A971" s="283"/>
      <c r="B971" s="25"/>
      <c r="C971" s="24"/>
      <c r="D971" s="63"/>
      <c r="E971" s="24" t="s">
        <v>146</v>
      </c>
      <c r="F971" s="24"/>
      <c r="G971" s="68">
        <f t="shared" ref="G971:W971" si="219">SUBTOTAL(9,G972:G973)</f>
        <v>0</v>
      </c>
      <c r="H971" s="69">
        <f t="shared" si="219"/>
        <v>0</v>
      </c>
      <c r="I971" s="65">
        <f t="shared" si="219"/>
        <v>0</v>
      </c>
      <c r="J971" s="65">
        <f t="shared" si="219"/>
        <v>0</v>
      </c>
      <c r="K971" s="66">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row>
    <row r="972" spans="1:25" outlineLevel="1" x14ac:dyDescent="0.25">
      <c r="A972" s="283"/>
      <c r="B972" s="25"/>
      <c r="C972" s="24"/>
      <c r="D972" s="63"/>
      <c r="E972" s="63"/>
      <c r="F972" s="146" t="s">
        <v>147</v>
      </c>
      <c r="G972" s="160">
        <f>SUM('2.CAD NCCF'!G972,'3.USD NCCF'!G972,'4.EUR NCCF'!G972,'5.GBP NCCF'!G972,'6.Other(Incld) NCCF'!G972)</f>
        <v>0</v>
      </c>
      <c r="H972" s="65"/>
      <c r="I972" s="65"/>
      <c r="J972" s="65"/>
      <c r="K972" s="168"/>
      <c r="L972" s="34"/>
      <c r="M972" s="34"/>
      <c r="N972" s="34"/>
      <c r="O972" s="34"/>
      <c r="P972" s="34"/>
      <c r="Q972" s="34"/>
      <c r="R972" s="34"/>
      <c r="S972" s="34"/>
      <c r="T972" s="34"/>
      <c r="U972" s="34"/>
      <c r="V972" s="34"/>
      <c r="W972" s="46">
        <f>SUM('2.CAD NCCF'!W972,'3.USD NCCF'!W972,'4.EUR NCCF'!W972,'5.GBP NCCF'!W972,'6.Other(Incld) NCCF'!W972)</f>
        <v>0</v>
      </c>
      <c r="Y972"/>
    </row>
    <row r="973" spans="1:25" outlineLevel="1" x14ac:dyDescent="0.25">
      <c r="A973" s="283"/>
      <c r="B973" s="25"/>
      <c r="C973" s="24"/>
      <c r="D973" s="63"/>
      <c r="E973" s="63"/>
      <c r="F973" s="146" t="s">
        <v>148</v>
      </c>
      <c r="G973" s="160">
        <f>SUM('2.CAD NCCF'!G973,'3.USD NCCF'!G973,'4.EUR NCCF'!G973,'5.GBP NCCF'!G973,'6.Other(Incld) NCCF'!G973)</f>
        <v>0</v>
      </c>
      <c r="H973" s="161">
        <f>SUM('2.CAD NCCF'!H973,'3.USD NCCF'!H973,'4.EUR NCCF'!H973,'5.GBP NCCF'!H973,'6.Other(Incld) NCCF'!H973)</f>
        <v>0</v>
      </c>
      <c r="I973" s="149">
        <f>SUM('2.CAD NCCF'!I973,'3.USD NCCF'!I973,'4.EUR NCCF'!I973,'5.GBP NCCF'!I973,'6.Other(Incld) NCCF'!I973)</f>
        <v>0</v>
      </c>
      <c r="J973" s="149">
        <f>SUM('2.CAD NCCF'!J973,'3.USD NCCF'!J973,'4.EUR NCCF'!J973,'5.GBP NCCF'!J973,'6.Other(Incld) NCCF'!J973)</f>
        <v>0</v>
      </c>
      <c r="K973" s="150">
        <f>SUM('2.CAD NCCF'!K973,'3.USD NCCF'!K973,'4.EUR NCCF'!K973,'5.GBP NCCF'!K973,'6.Other(Incld) NCCF'!K973)</f>
        <v>0</v>
      </c>
      <c r="L973" s="151">
        <f>SUM('2.CAD NCCF'!L973,'3.USD NCCF'!L973,'4.EUR NCCF'!L973,'5.GBP NCCF'!L973,'6.Other(Incld) NCCF'!L973)</f>
        <v>0</v>
      </c>
      <c r="M973" s="162">
        <f>SUM('2.CAD NCCF'!M973,'3.USD NCCF'!M973,'4.EUR NCCF'!M973,'5.GBP NCCF'!M973,'6.Other(Incld) NCCF'!M973)</f>
        <v>0</v>
      </c>
      <c r="N973" s="152">
        <f>SUM('2.CAD NCCF'!N973,'3.USD NCCF'!N973,'4.EUR NCCF'!N973,'5.GBP NCCF'!N973,'6.Other(Incld) NCCF'!N973)</f>
        <v>0</v>
      </c>
      <c r="O973" s="152">
        <f>SUM('2.CAD NCCF'!O973,'3.USD NCCF'!O973,'4.EUR NCCF'!O973,'5.GBP NCCF'!O973,'6.Other(Incld) NCCF'!O973)</f>
        <v>0</v>
      </c>
      <c r="P973" s="152">
        <f>SUM('2.CAD NCCF'!P973,'3.USD NCCF'!P973,'4.EUR NCCF'!P973,'5.GBP NCCF'!P973,'6.Other(Incld) NCCF'!P973)</f>
        <v>0</v>
      </c>
      <c r="Q973" s="152">
        <f>SUM('2.CAD NCCF'!Q973,'3.USD NCCF'!Q973,'4.EUR NCCF'!Q973,'5.GBP NCCF'!Q973,'6.Other(Incld) NCCF'!Q973)</f>
        <v>0</v>
      </c>
      <c r="R973" s="152">
        <f>SUM('2.CAD NCCF'!R973,'3.USD NCCF'!R973,'4.EUR NCCF'!R973,'5.GBP NCCF'!R973,'6.Other(Incld) NCCF'!R973)</f>
        <v>0</v>
      </c>
      <c r="S973" s="152">
        <f>SUM('2.CAD NCCF'!S973,'3.USD NCCF'!S973,'4.EUR NCCF'!S973,'5.GBP NCCF'!S973,'6.Other(Incld) NCCF'!S973)</f>
        <v>0</v>
      </c>
      <c r="T973" s="148">
        <f>SUM('2.CAD NCCF'!T973,'3.USD NCCF'!T973,'4.EUR NCCF'!T973,'5.GBP NCCF'!T973,'6.Other(Incld) NCCF'!T973)</f>
        <v>0</v>
      </c>
      <c r="U973" s="152">
        <f>SUM('2.CAD NCCF'!U973,'3.USD NCCF'!U973,'4.EUR NCCF'!U973,'5.GBP NCCF'!U973,'6.Other(Incld) NCCF'!U973)</f>
        <v>0</v>
      </c>
      <c r="V973" s="153">
        <f>SUM('2.CAD NCCF'!V973,'3.USD NCCF'!V973,'4.EUR NCCF'!V973,'5.GBP NCCF'!V973,'6.Other(Incld) NCCF'!V973)</f>
        <v>0</v>
      </c>
      <c r="W973" s="46">
        <f>SUM('2.CAD NCCF'!W973,'3.USD NCCF'!W973,'4.EUR NCCF'!W973,'5.GBP NCCF'!W973,'6.Other(Incld) NCCF'!W973)</f>
        <v>0</v>
      </c>
      <c r="Y973"/>
    </row>
    <row r="974" spans="1:25" x14ac:dyDescent="0.25">
      <c r="A974" s="283"/>
      <c r="B974" s="25"/>
      <c r="C974" s="24"/>
      <c r="D974" s="63"/>
      <c r="E974" s="24" t="s">
        <v>149</v>
      </c>
      <c r="F974" s="24"/>
      <c r="G974" s="68">
        <f t="shared" ref="G974:W974" si="220">SUBTOTAL(9,G975:G976)</f>
        <v>0</v>
      </c>
      <c r="H974" s="69">
        <f t="shared" si="220"/>
        <v>0</v>
      </c>
      <c r="I974" s="65">
        <f t="shared" si="220"/>
        <v>0</v>
      </c>
      <c r="J974" s="65">
        <f t="shared" si="220"/>
        <v>0</v>
      </c>
      <c r="K974" s="66">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row>
    <row r="975" spans="1:25" outlineLevel="1" x14ac:dyDescent="0.25">
      <c r="A975" s="283"/>
      <c r="B975" s="25"/>
      <c r="C975" s="24"/>
      <c r="D975" s="63"/>
      <c r="E975" s="63"/>
      <c r="F975" s="146" t="s">
        <v>150</v>
      </c>
      <c r="G975" s="160">
        <f>SUM('2.CAD NCCF'!G975,'3.USD NCCF'!G975,'4.EUR NCCF'!G975,'5.GBP NCCF'!G975,'6.Other(Incld) NCCF'!G975)</f>
        <v>0</v>
      </c>
      <c r="H975" s="65"/>
      <c r="I975" s="65"/>
      <c r="J975" s="65"/>
      <c r="K975" s="168"/>
      <c r="L975" s="34"/>
      <c r="M975" s="34"/>
      <c r="N975" s="34"/>
      <c r="O975" s="34"/>
      <c r="P975" s="34"/>
      <c r="Q975" s="34"/>
      <c r="R975" s="34"/>
      <c r="S975" s="34"/>
      <c r="T975" s="34"/>
      <c r="U975" s="34"/>
      <c r="V975" s="34"/>
      <c r="W975" s="46">
        <f>SUM('2.CAD NCCF'!W975,'3.USD NCCF'!W975,'4.EUR NCCF'!W975,'5.GBP NCCF'!W975,'6.Other(Incld) NCCF'!W975)</f>
        <v>0</v>
      </c>
      <c r="Y975"/>
    </row>
    <row r="976" spans="1:25" outlineLevel="1" x14ac:dyDescent="0.25">
      <c r="A976" s="283"/>
      <c r="B976" s="25"/>
      <c r="C976" s="24"/>
      <c r="D976" s="63"/>
      <c r="E976" s="63"/>
      <c r="F976" s="146" t="s">
        <v>151</v>
      </c>
      <c r="G976" s="160">
        <f>SUM('2.CAD NCCF'!G976,'3.USD NCCF'!G976,'4.EUR NCCF'!G976,'5.GBP NCCF'!G976,'6.Other(Incld) NCCF'!G976)</f>
        <v>0</v>
      </c>
      <c r="H976" s="161">
        <f>SUM('2.CAD NCCF'!H976,'3.USD NCCF'!H976,'4.EUR NCCF'!H976,'5.GBP NCCF'!H976,'6.Other(Incld) NCCF'!H976)</f>
        <v>0</v>
      </c>
      <c r="I976" s="149">
        <f>SUM('2.CAD NCCF'!I976,'3.USD NCCF'!I976,'4.EUR NCCF'!I976,'5.GBP NCCF'!I976,'6.Other(Incld) NCCF'!I976)</f>
        <v>0</v>
      </c>
      <c r="J976" s="149">
        <f>SUM('2.CAD NCCF'!J976,'3.USD NCCF'!J976,'4.EUR NCCF'!J976,'5.GBP NCCF'!J976,'6.Other(Incld) NCCF'!J976)</f>
        <v>0</v>
      </c>
      <c r="K976" s="150">
        <f>SUM('2.CAD NCCF'!K976,'3.USD NCCF'!K976,'4.EUR NCCF'!K976,'5.GBP NCCF'!K976,'6.Other(Incld) NCCF'!K976)</f>
        <v>0</v>
      </c>
      <c r="L976" s="151">
        <f>SUM('2.CAD NCCF'!L976,'3.USD NCCF'!L976,'4.EUR NCCF'!L976,'5.GBP NCCF'!L976,'6.Other(Incld) NCCF'!L976)</f>
        <v>0</v>
      </c>
      <c r="M976" s="162">
        <f>SUM('2.CAD NCCF'!M976,'3.USD NCCF'!M976,'4.EUR NCCF'!M976,'5.GBP NCCF'!M976,'6.Other(Incld) NCCF'!M976)</f>
        <v>0</v>
      </c>
      <c r="N976" s="152">
        <f>SUM('2.CAD NCCF'!N976,'3.USD NCCF'!N976,'4.EUR NCCF'!N976,'5.GBP NCCF'!N976,'6.Other(Incld) NCCF'!N976)</f>
        <v>0</v>
      </c>
      <c r="O976" s="152">
        <f>SUM('2.CAD NCCF'!O976,'3.USD NCCF'!O976,'4.EUR NCCF'!O976,'5.GBP NCCF'!O976,'6.Other(Incld) NCCF'!O976)</f>
        <v>0</v>
      </c>
      <c r="P976" s="152">
        <f>SUM('2.CAD NCCF'!P976,'3.USD NCCF'!P976,'4.EUR NCCF'!P976,'5.GBP NCCF'!P976,'6.Other(Incld) NCCF'!P976)</f>
        <v>0</v>
      </c>
      <c r="Q976" s="152">
        <f>SUM('2.CAD NCCF'!Q976,'3.USD NCCF'!Q976,'4.EUR NCCF'!Q976,'5.GBP NCCF'!Q976,'6.Other(Incld) NCCF'!Q976)</f>
        <v>0</v>
      </c>
      <c r="R976" s="152">
        <f>SUM('2.CAD NCCF'!R976,'3.USD NCCF'!R976,'4.EUR NCCF'!R976,'5.GBP NCCF'!R976,'6.Other(Incld) NCCF'!R976)</f>
        <v>0</v>
      </c>
      <c r="S976" s="152">
        <f>SUM('2.CAD NCCF'!S976,'3.USD NCCF'!S976,'4.EUR NCCF'!S976,'5.GBP NCCF'!S976,'6.Other(Incld) NCCF'!S976)</f>
        <v>0</v>
      </c>
      <c r="T976" s="148">
        <f>SUM('2.CAD NCCF'!T976,'3.USD NCCF'!T976,'4.EUR NCCF'!T976,'5.GBP NCCF'!T976,'6.Other(Incld) NCCF'!T976)</f>
        <v>0</v>
      </c>
      <c r="U976" s="152">
        <f>SUM('2.CAD NCCF'!U976,'3.USD NCCF'!U976,'4.EUR NCCF'!U976,'5.GBP NCCF'!U976,'6.Other(Incld) NCCF'!U976)</f>
        <v>0</v>
      </c>
      <c r="V976" s="153">
        <f>SUM('2.CAD NCCF'!V976,'3.USD NCCF'!V976,'4.EUR NCCF'!V976,'5.GBP NCCF'!V976,'6.Other(Incld) NCCF'!V976)</f>
        <v>0</v>
      </c>
      <c r="W976" s="46">
        <f>SUM('2.CAD NCCF'!W976,'3.USD NCCF'!W976,'4.EUR NCCF'!W976,'5.GBP NCCF'!W976,'6.Other(Incld) NCCF'!W976)</f>
        <v>0</v>
      </c>
      <c r="Y976"/>
    </row>
    <row r="977" spans="1:25" x14ac:dyDescent="0.25">
      <c r="A977" s="283"/>
      <c r="B977" s="25"/>
      <c r="C977" s="24"/>
      <c r="D977" s="64" t="s">
        <v>152</v>
      </c>
      <c r="E977" s="63"/>
      <c r="F977" s="24"/>
      <c r="G977" s="68">
        <f t="shared" ref="G977:W977" si="221">SUBTOTAL(9,G978:G980)</f>
        <v>0</v>
      </c>
      <c r="H977" s="69">
        <f t="shared" si="221"/>
        <v>0</v>
      </c>
      <c r="I977" s="65">
        <f t="shared" si="221"/>
        <v>0</v>
      </c>
      <c r="J977" s="65">
        <f t="shared" si="221"/>
        <v>0</v>
      </c>
      <c r="K977" s="66">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row>
    <row r="978" spans="1:25" outlineLevel="1" x14ac:dyDescent="0.25">
      <c r="A978" s="283"/>
      <c r="B978" s="25"/>
      <c r="C978" s="24"/>
      <c r="D978" s="63"/>
      <c r="E978" s="63"/>
      <c r="F978" s="146" t="s">
        <v>153</v>
      </c>
      <c r="G978" s="160">
        <f>SUM('2.CAD NCCF'!G978,'3.USD NCCF'!G978,'4.EUR NCCF'!G978,'5.GBP NCCF'!G978,'6.Other(Incld) NCCF'!G978)</f>
        <v>0</v>
      </c>
      <c r="H978" s="161">
        <f>SUM('2.CAD NCCF'!H978,'3.USD NCCF'!H978,'4.EUR NCCF'!H978,'5.GBP NCCF'!H978,'6.Other(Incld) NCCF'!H978)</f>
        <v>0</v>
      </c>
      <c r="I978" s="149">
        <f>SUM('2.CAD NCCF'!I978,'3.USD NCCF'!I978,'4.EUR NCCF'!I978,'5.GBP NCCF'!I978,'6.Other(Incld) NCCF'!I978)</f>
        <v>0</v>
      </c>
      <c r="J978" s="149">
        <f>SUM('2.CAD NCCF'!J978,'3.USD NCCF'!J978,'4.EUR NCCF'!J978,'5.GBP NCCF'!J978,'6.Other(Incld) NCCF'!J978)</f>
        <v>0</v>
      </c>
      <c r="K978" s="150">
        <f>SUM('2.CAD NCCF'!K978,'3.USD NCCF'!K978,'4.EUR NCCF'!K978,'5.GBP NCCF'!K978,'6.Other(Incld) NCCF'!K978)</f>
        <v>0</v>
      </c>
      <c r="L978" s="151">
        <f>SUM('2.CAD NCCF'!L978,'3.USD NCCF'!L978,'4.EUR NCCF'!L978,'5.GBP NCCF'!L978,'6.Other(Incld) NCCF'!L978)</f>
        <v>0</v>
      </c>
      <c r="M978" s="162">
        <f>SUM('2.CAD NCCF'!M978,'3.USD NCCF'!M978,'4.EUR NCCF'!M978,'5.GBP NCCF'!M978,'6.Other(Incld) NCCF'!M978)</f>
        <v>0</v>
      </c>
      <c r="N978" s="152">
        <f>SUM('2.CAD NCCF'!N978,'3.USD NCCF'!N978,'4.EUR NCCF'!N978,'5.GBP NCCF'!N978,'6.Other(Incld) NCCF'!N978)</f>
        <v>0</v>
      </c>
      <c r="O978" s="152">
        <f>SUM('2.CAD NCCF'!O978,'3.USD NCCF'!O978,'4.EUR NCCF'!O978,'5.GBP NCCF'!O978,'6.Other(Incld) NCCF'!O978)</f>
        <v>0</v>
      </c>
      <c r="P978" s="152">
        <f>SUM('2.CAD NCCF'!P978,'3.USD NCCF'!P978,'4.EUR NCCF'!P978,'5.GBP NCCF'!P978,'6.Other(Incld) NCCF'!P978)</f>
        <v>0</v>
      </c>
      <c r="Q978" s="152">
        <f>SUM('2.CAD NCCF'!Q978,'3.USD NCCF'!Q978,'4.EUR NCCF'!Q978,'5.GBP NCCF'!Q978,'6.Other(Incld) NCCF'!Q978)</f>
        <v>0</v>
      </c>
      <c r="R978" s="152">
        <f>SUM('2.CAD NCCF'!R978,'3.USD NCCF'!R978,'4.EUR NCCF'!R978,'5.GBP NCCF'!R978,'6.Other(Incld) NCCF'!R978)</f>
        <v>0</v>
      </c>
      <c r="S978" s="152">
        <f>SUM('2.CAD NCCF'!S978,'3.USD NCCF'!S978,'4.EUR NCCF'!S978,'5.GBP NCCF'!S978,'6.Other(Incld) NCCF'!S978)</f>
        <v>0</v>
      </c>
      <c r="T978" s="148">
        <f>SUM('2.CAD NCCF'!T978,'3.USD NCCF'!T978,'4.EUR NCCF'!T978,'5.GBP NCCF'!T978,'6.Other(Incld) NCCF'!T978)</f>
        <v>0</v>
      </c>
      <c r="U978" s="152">
        <f>SUM('2.CAD NCCF'!U978,'3.USD NCCF'!U978,'4.EUR NCCF'!U978,'5.GBP NCCF'!U978,'6.Other(Incld) NCCF'!U978)</f>
        <v>0</v>
      </c>
      <c r="V978" s="153">
        <f>SUM('2.CAD NCCF'!V978,'3.USD NCCF'!V978,'4.EUR NCCF'!V978,'5.GBP NCCF'!V978,'6.Other(Incld) NCCF'!V978)</f>
        <v>0</v>
      </c>
      <c r="W978" s="46">
        <f>SUM('2.CAD NCCF'!W978,'3.USD NCCF'!W978,'4.EUR NCCF'!W978,'5.GBP NCCF'!W978,'6.Other(Incld) NCCF'!W978)</f>
        <v>0</v>
      </c>
      <c r="Y978"/>
    </row>
    <row r="979" spans="1:25" outlineLevel="1" x14ac:dyDescent="0.25">
      <c r="A979" s="283"/>
      <c r="B979" s="25"/>
      <c r="C979" s="24"/>
      <c r="D979" s="63"/>
      <c r="E979" s="63"/>
      <c r="F979" s="146" t="s">
        <v>154</v>
      </c>
      <c r="G979" s="160">
        <f>SUM('2.CAD NCCF'!G979,'3.USD NCCF'!G979,'4.EUR NCCF'!G979,'5.GBP NCCF'!G979,'6.Other(Incld) NCCF'!G979)</f>
        <v>0</v>
      </c>
      <c r="H979" s="161">
        <f>SUM('2.CAD NCCF'!H979,'3.USD NCCF'!H979,'4.EUR NCCF'!H979,'5.GBP NCCF'!H979,'6.Other(Incld) NCCF'!H979)</f>
        <v>0</v>
      </c>
      <c r="I979" s="149">
        <f>SUM('2.CAD NCCF'!I979,'3.USD NCCF'!I979,'4.EUR NCCF'!I979,'5.GBP NCCF'!I979,'6.Other(Incld) NCCF'!I979)</f>
        <v>0</v>
      </c>
      <c r="J979" s="149">
        <f>SUM('2.CAD NCCF'!J979,'3.USD NCCF'!J979,'4.EUR NCCF'!J979,'5.GBP NCCF'!J979,'6.Other(Incld) NCCF'!J979)</f>
        <v>0</v>
      </c>
      <c r="K979" s="150">
        <f>SUM('2.CAD NCCF'!K979,'3.USD NCCF'!K979,'4.EUR NCCF'!K979,'5.GBP NCCF'!K979,'6.Other(Incld) NCCF'!K979)</f>
        <v>0</v>
      </c>
      <c r="L979" s="151">
        <f>SUM('2.CAD NCCF'!L979,'3.USD NCCF'!L979,'4.EUR NCCF'!L979,'5.GBP NCCF'!L979,'6.Other(Incld) NCCF'!L979)</f>
        <v>0</v>
      </c>
      <c r="M979" s="162">
        <f>SUM('2.CAD NCCF'!M979,'3.USD NCCF'!M979,'4.EUR NCCF'!M979,'5.GBP NCCF'!M979,'6.Other(Incld) NCCF'!M979)</f>
        <v>0</v>
      </c>
      <c r="N979" s="152">
        <f>SUM('2.CAD NCCF'!N979,'3.USD NCCF'!N979,'4.EUR NCCF'!N979,'5.GBP NCCF'!N979,'6.Other(Incld) NCCF'!N979)</f>
        <v>0</v>
      </c>
      <c r="O979" s="152">
        <f>SUM('2.CAD NCCF'!O979,'3.USD NCCF'!O979,'4.EUR NCCF'!O979,'5.GBP NCCF'!O979,'6.Other(Incld) NCCF'!O979)</f>
        <v>0</v>
      </c>
      <c r="P979" s="152">
        <f>SUM('2.CAD NCCF'!P979,'3.USD NCCF'!P979,'4.EUR NCCF'!P979,'5.GBP NCCF'!P979,'6.Other(Incld) NCCF'!P979)</f>
        <v>0</v>
      </c>
      <c r="Q979" s="152">
        <f>SUM('2.CAD NCCF'!Q979,'3.USD NCCF'!Q979,'4.EUR NCCF'!Q979,'5.GBP NCCF'!Q979,'6.Other(Incld) NCCF'!Q979)</f>
        <v>0</v>
      </c>
      <c r="R979" s="152">
        <f>SUM('2.CAD NCCF'!R979,'3.USD NCCF'!R979,'4.EUR NCCF'!R979,'5.GBP NCCF'!R979,'6.Other(Incld) NCCF'!R979)</f>
        <v>0</v>
      </c>
      <c r="S979" s="152">
        <f>SUM('2.CAD NCCF'!S979,'3.USD NCCF'!S979,'4.EUR NCCF'!S979,'5.GBP NCCF'!S979,'6.Other(Incld) NCCF'!S979)</f>
        <v>0</v>
      </c>
      <c r="T979" s="148">
        <f>SUM('2.CAD NCCF'!T979,'3.USD NCCF'!T979,'4.EUR NCCF'!T979,'5.GBP NCCF'!T979,'6.Other(Incld) NCCF'!T979)</f>
        <v>0</v>
      </c>
      <c r="U979" s="152">
        <f>SUM('2.CAD NCCF'!U979,'3.USD NCCF'!U979,'4.EUR NCCF'!U979,'5.GBP NCCF'!U979,'6.Other(Incld) NCCF'!U979)</f>
        <v>0</v>
      </c>
      <c r="V979" s="153">
        <f>SUM('2.CAD NCCF'!V979,'3.USD NCCF'!V979,'4.EUR NCCF'!V979,'5.GBP NCCF'!V979,'6.Other(Incld) NCCF'!V979)</f>
        <v>0</v>
      </c>
      <c r="W979" s="46">
        <f>SUM('2.CAD NCCF'!W979,'3.USD NCCF'!W979,'4.EUR NCCF'!W979,'5.GBP NCCF'!W979,'6.Other(Incld) NCCF'!W979)</f>
        <v>0</v>
      </c>
      <c r="Y979"/>
    </row>
    <row r="980" spans="1:25" outlineLevel="1" x14ac:dyDescent="0.25">
      <c r="A980" s="283"/>
      <c r="B980" s="25"/>
      <c r="C980" s="24"/>
      <c r="D980" s="63"/>
      <c r="E980" s="63"/>
      <c r="F980" s="146" t="s">
        <v>155</v>
      </c>
      <c r="G980" s="160">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row>
    <row r="981" spans="1:25" x14ac:dyDescent="0.25">
      <c r="A981" s="283"/>
      <c r="B981" s="25"/>
      <c r="C981" s="24"/>
      <c r="D981" s="23" t="s">
        <v>156</v>
      </c>
      <c r="E981" s="63"/>
      <c r="F981" s="24"/>
      <c r="G981" s="68">
        <f t="shared" ref="G981:W981" si="222">SUBTOTAL(9,G982:G984)</f>
        <v>0</v>
      </c>
      <c r="H981" s="69">
        <f t="shared" si="222"/>
        <v>0</v>
      </c>
      <c r="I981" s="65">
        <f t="shared" si="222"/>
        <v>0</v>
      </c>
      <c r="J981" s="65">
        <f t="shared" si="222"/>
        <v>0</v>
      </c>
      <c r="K981" s="66">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row>
    <row r="982" spans="1:25" outlineLevel="1" x14ac:dyDescent="0.25">
      <c r="A982" s="283"/>
      <c r="B982" s="25"/>
      <c r="C982" s="24"/>
      <c r="D982" s="24"/>
      <c r="E982" s="63"/>
      <c r="F982" s="146" t="s">
        <v>157</v>
      </c>
      <c r="G982" s="160">
        <f>SUM('2.CAD NCCF'!G982,'3.USD NCCF'!G982,'4.EUR NCCF'!G982,'5.GBP NCCF'!G982,'6.Other(Incld) NCCF'!G982)</f>
        <v>0</v>
      </c>
      <c r="H982" s="161">
        <f>SUM('2.CAD NCCF'!H982,'3.USD NCCF'!H982,'4.EUR NCCF'!H982,'5.GBP NCCF'!H982,'6.Other(Incld) NCCF'!H982)</f>
        <v>0</v>
      </c>
      <c r="I982" s="149">
        <f>SUM('2.CAD NCCF'!I982,'3.USD NCCF'!I982,'4.EUR NCCF'!I982,'5.GBP NCCF'!I982,'6.Other(Incld) NCCF'!I982)</f>
        <v>0</v>
      </c>
      <c r="J982" s="149">
        <f>SUM('2.CAD NCCF'!J982,'3.USD NCCF'!J982,'4.EUR NCCF'!J982,'5.GBP NCCF'!J982,'6.Other(Incld) NCCF'!J982)</f>
        <v>0</v>
      </c>
      <c r="K982" s="150">
        <f>SUM('2.CAD NCCF'!K982,'3.USD NCCF'!K982,'4.EUR NCCF'!K982,'5.GBP NCCF'!K982,'6.Other(Incld) NCCF'!K982)</f>
        <v>0</v>
      </c>
      <c r="L982" s="151">
        <f>SUM('2.CAD NCCF'!L982,'3.USD NCCF'!L982,'4.EUR NCCF'!L982,'5.GBP NCCF'!L982,'6.Other(Incld) NCCF'!L982)</f>
        <v>0</v>
      </c>
      <c r="M982" s="162">
        <f>SUM('2.CAD NCCF'!M982,'3.USD NCCF'!M982,'4.EUR NCCF'!M982,'5.GBP NCCF'!M982,'6.Other(Incld) NCCF'!M982)</f>
        <v>0</v>
      </c>
      <c r="N982" s="152">
        <f>SUM('2.CAD NCCF'!N982,'3.USD NCCF'!N982,'4.EUR NCCF'!N982,'5.GBP NCCF'!N982,'6.Other(Incld) NCCF'!N982)</f>
        <v>0</v>
      </c>
      <c r="O982" s="152">
        <f>SUM('2.CAD NCCF'!O982,'3.USD NCCF'!O982,'4.EUR NCCF'!O982,'5.GBP NCCF'!O982,'6.Other(Incld) NCCF'!O982)</f>
        <v>0</v>
      </c>
      <c r="P982" s="152">
        <f>SUM('2.CAD NCCF'!P982,'3.USD NCCF'!P982,'4.EUR NCCF'!P982,'5.GBP NCCF'!P982,'6.Other(Incld) NCCF'!P982)</f>
        <v>0</v>
      </c>
      <c r="Q982" s="152">
        <f>SUM('2.CAD NCCF'!Q982,'3.USD NCCF'!Q982,'4.EUR NCCF'!Q982,'5.GBP NCCF'!Q982,'6.Other(Incld) NCCF'!Q982)</f>
        <v>0</v>
      </c>
      <c r="R982" s="152">
        <f>SUM('2.CAD NCCF'!R982,'3.USD NCCF'!R982,'4.EUR NCCF'!R982,'5.GBP NCCF'!R982,'6.Other(Incld) NCCF'!R982)</f>
        <v>0</v>
      </c>
      <c r="S982" s="152">
        <f>SUM('2.CAD NCCF'!S982,'3.USD NCCF'!S982,'4.EUR NCCF'!S982,'5.GBP NCCF'!S982,'6.Other(Incld) NCCF'!S982)</f>
        <v>0</v>
      </c>
      <c r="T982" s="148">
        <f>SUM('2.CAD NCCF'!T982,'3.USD NCCF'!T982,'4.EUR NCCF'!T982,'5.GBP NCCF'!T982,'6.Other(Incld) NCCF'!T982)</f>
        <v>0</v>
      </c>
      <c r="U982" s="152">
        <f>SUM('2.CAD NCCF'!U982,'3.USD NCCF'!U982,'4.EUR NCCF'!U982,'5.GBP NCCF'!U982,'6.Other(Incld) NCCF'!U982)</f>
        <v>0</v>
      </c>
      <c r="V982" s="153">
        <f>SUM('2.CAD NCCF'!V982,'3.USD NCCF'!V982,'4.EUR NCCF'!V982,'5.GBP NCCF'!V982,'6.Other(Incld) NCCF'!V982)</f>
        <v>0</v>
      </c>
      <c r="W982" s="46">
        <f>SUM('2.CAD NCCF'!W982,'3.USD NCCF'!W982,'4.EUR NCCF'!W982,'5.GBP NCCF'!W982,'6.Other(Incld) NCCF'!W982)</f>
        <v>0</v>
      </c>
      <c r="Y982"/>
    </row>
    <row r="983" spans="1:25" outlineLevel="1" x14ac:dyDescent="0.25">
      <c r="A983" s="283"/>
      <c r="B983" s="25"/>
      <c r="C983" s="24"/>
      <c r="D983" s="63"/>
      <c r="E983" s="63"/>
      <c r="F983" s="146" t="s">
        <v>158</v>
      </c>
      <c r="G983" s="160">
        <f>SUM('2.CAD NCCF'!G983,'3.USD NCCF'!G983,'4.EUR NCCF'!G983,'5.GBP NCCF'!G983,'6.Other(Incld) NCCF'!G983)</f>
        <v>0</v>
      </c>
      <c r="H983" s="161">
        <f>SUM('2.CAD NCCF'!H983,'3.USD NCCF'!H983,'4.EUR NCCF'!H983,'5.GBP NCCF'!H983,'6.Other(Incld) NCCF'!H983)</f>
        <v>0</v>
      </c>
      <c r="I983" s="149">
        <f>SUM('2.CAD NCCF'!I983,'3.USD NCCF'!I983,'4.EUR NCCF'!I983,'5.GBP NCCF'!I983,'6.Other(Incld) NCCF'!I983)</f>
        <v>0</v>
      </c>
      <c r="J983" s="149">
        <f>SUM('2.CAD NCCF'!J983,'3.USD NCCF'!J983,'4.EUR NCCF'!J983,'5.GBP NCCF'!J983,'6.Other(Incld) NCCF'!J983)</f>
        <v>0</v>
      </c>
      <c r="K983" s="150">
        <f>SUM('2.CAD NCCF'!K983,'3.USD NCCF'!K983,'4.EUR NCCF'!K983,'5.GBP NCCF'!K983,'6.Other(Incld) NCCF'!K983)</f>
        <v>0</v>
      </c>
      <c r="L983" s="151">
        <f>SUM('2.CAD NCCF'!L983,'3.USD NCCF'!L983,'4.EUR NCCF'!L983,'5.GBP NCCF'!L983,'6.Other(Incld) NCCF'!L983)</f>
        <v>0</v>
      </c>
      <c r="M983" s="162">
        <f>SUM('2.CAD NCCF'!M983,'3.USD NCCF'!M983,'4.EUR NCCF'!M983,'5.GBP NCCF'!M983,'6.Other(Incld) NCCF'!M983)</f>
        <v>0</v>
      </c>
      <c r="N983" s="152">
        <f>SUM('2.CAD NCCF'!N983,'3.USD NCCF'!N983,'4.EUR NCCF'!N983,'5.GBP NCCF'!N983,'6.Other(Incld) NCCF'!N983)</f>
        <v>0</v>
      </c>
      <c r="O983" s="152">
        <f>SUM('2.CAD NCCF'!O983,'3.USD NCCF'!O983,'4.EUR NCCF'!O983,'5.GBP NCCF'!O983,'6.Other(Incld) NCCF'!O983)</f>
        <v>0</v>
      </c>
      <c r="P983" s="152">
        <f>SUM('2.CAD NCCF'!P983,'3.USD NCCF'!P983,'4.EUR NCCF'!P983,'5.GBP NCCF'!P983,'6.Other(Incld) NCCF'!P983)</f>
        <v>0</v>
      </c>
      <c r="Q983" s="152">
        <f>SUM('2.CAD NCCF'!Q983,'3.USD NCCF'!Q983,'4.EUR NCCF'!Q983,'5.GBP NCCF'!Q983,'6.Other(Incld) NCCF'!Q983)</f>
        <v>0</v>
      </c>
      <c r="R983" s="152">
        <f>SUM('2.CAD NCCF'!R983,'3.USD NCCF'!R983,'4.EUR NCCF'!R983,'5.GBP NCCF'!R983,'6.Other(Incld) NCCF'!R983)</f>
        <v>0</v>
      </c>
      <c r="S983" s="152">
        <f>SUM('2.CAD NCCF'!S983,'3.USD NCCF'!S983,'4.EUR NCCF'!S983,'5.GBP NCCF'!S983,'6.Other(Incld) NCCF'!S983)</f>
        <v>0</v>
      </c>
      <c r="T983" s="148">
        <f>SUM('2.CAD NCCF'!T983,'3.USD NCCF'!T983,'4.EUR NCCF'!T983,'5.GBP NCCF'!T983,'6.Other(Incld) NCCF'!T983)</f>
        <v>0</v>
      </c>
      <c r="U983" s="152">
        <f>SUM('2.CAD NCCF'!U983,'3.USD NCCF'!U983,'4.EUR NCCF'!U983,'5.GBP NCCF'!U983,'6.Other(Incld) NCCF'!U983)</f>
        <v>0</v>
      </c>
      <c r="V983" s="153">
        <f>SUM('2.CAD NCCF'!V983,'3.USD NCCF'!V983,'4.EUR NCCF'!V983,'5.GBP NCCF'!V983,'6.Other(Incld) NCCF'!V983)</f>
        <v>0</v>
      </c>
      <c r="W983" s="46">
        <f>SUM('2.CAD NCCF'!W983,'3.USD NCCF'!W983,'4.EUR NCCF'!W983,'5.GBP NCCF'!W983,'6.Other(Incld) NCCF'!W983)</f>
        <v>0</v>
      </c>
      <c r="Y983"/>
    </row>
    <row r="984" spans="1:25" outlineLevel="1" x14ac:dyDescent="0.25">
      <c r="A984" s="283"/>
      <c r="B984" s="25"/>
      <c r="C984" s="24"/>
      <c r="D984" s="23"/>
      <c r="E984" s="63"/>
      <c r="F984" s="146" t="s">
        <v>159</v>
      </c>
      <c r="G984" s="160">
        <f>SUM('2.CAD NCCF'!G984,'3.USD NCCF'!G984,'4.EUR NCCF'!G984,'5.GBP NCCF'!G984,'6.Other(Incld) NCCF'!G984)</f>
        <v>0</v>
      </c>
      <c r="H984" s="75"/>
      <c r="I984" s="75"/>
      <c r="J984" s="75"/>
      <c r="K984" s="75"/>
      <c r="L984" s="43"/>
      <c r="M984" s="42"/>
      <c r="N984" s="42"/>
      <c r="O984" s="42"/>
      <c r="P984" s="42"/>
      <c r="Q984" s="42"/>
      <c r="R984" s="42"/>
      <c r="S984" s="42"/>
      <c r="T984" s="42"/>
      <c r="U984" s="42"/>
      <c r="V984" s="44"/>
      <c r="W984" s="46">
        <f>SUM('2.CAD NCCF'!W984,'3.USD NCCF'!W984,'4.EUR NCCF'!W984,'5.GBP NCCF'!W984,'6.Other(Incld) NCCF'!W984)</f>
        <v>0</v>
      </c>
      <c r="Y984"/>
    </row>
    <row r="985" spans="1:25" x14ac:dyDescent="0.25">
      <c r="A985" s="283"/>
      <c r="B985" s="25"/>
      <c r="C985" s="24"/>
      <c r="D985" s="23" t="s">
        <v>160</v>
      </c>
      <c r="E985" s="63"/>
      <c r="F985" s="63"/>
      <c r="G985" s="68">
        <f t="shared" ref="G985:W985" si="223">SUBTOTAL(9,G986:G987)</f>
        <v>0</v>
      </c>
      <c r="H985" s="69">
        <f t="shared" si="223"/>
        <v>0</v>
      </c>
      <c r="I985" s="65">
        <f t="shared" si="223"/>
        <v>0</v>
      </c>
      <c r="J985" s="65">
        <f t="shared" si="223"/>
        <v>0</v>
      </c>
      <c r="K985" s="66">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row>
    <row r="986" spans="1:25" outlineLevel="1" x14ac:dyDescent="0.25">
      <c r="A986" s="283"/>
      <c r="B986" s="25"/>
      <c r="C986" s="24"/>
      <c r="D986" s="24"/>
      <c r="E986" s="63"/>
      <c r="F986" s="146" t="s">
        <v>161</v>
      </c>
      <c r="G986" s="160">
        <f>SUM('2.CAD NCCF'!G986,'3.USD NCCF'!G986,'4.EUR NCCF'!G986,'5.GBP NCCF'!G986,'6.Other(Incld) NCCF'!G986)</f>
        <v>0</v>
      </c>
      <c r="H986" s="161">
        <f>SUM('2.CAD NCCF'!H986,'3.USD NCCF'!H986,'4.EUR NCCF'!H986,'5.GBP NCCF'!H986,'6.Other(Incld) NCCF'!H986)</f>
        <v>0</v>
      </c>
      <c r="I986" s="149">
        <f>SUM('2.CAD NCCF'!I986,'3.USD NCCF'!I986,'4.EUR NCCF'!I986,'5.GBP NCCF'!I986,'6.Other(Incld) NCCF'!I986)</f>
        <v>0</v>
      </c>
      <c r="J986" s="149">
        <f>SUM('2.CAD NCCF'!J986,'3.USD NCCF'!J986,'4.EUR NCCF'!J986,'5.GBP NCCF'!J986,'6.Other(Incld) NCCF'!J986)</f>
        <v>0</v>
      </c>
      <c r="K986" s="150">
        <f>SUM('2.CAD NCCF'!K986,'3.USD NCCF'!K986,'4.EUR NCCF'!K986,'5.GBP NCCF'!K986,'6.Other(Incld) NCCF'!K986)</f>
        <v>0</v>
      </c>
      <c r="L986" s="151">
        <f>SUM('2.CAD NCCF'!L986,'3.USD NCCF'!L986,'4.EUR NCCF'!L986,'5.GBP NCCF'!L986,'6.Other(Incld) NCCF'!L986)</f>
        <v>0</v>
      </c>
      <c r="M986" s="162">
        <f>SUM('2.CAD NCCF'!M986,'3.USD NCCF'!M986,'4.EUR NCCF'!M986,'5.GBP NCCF'!M986,'6.Other(Incld) NCCF'!M986)</f>
        <v>0</v>
      </c>
      <c r="N986" s="152">
        <f>SUM('2.CAD NCCF'!N986,'3.USD NCCF'!N986,'4.EUR NCCF'!N986,'5.GBP NCCF'!N986,'6.Other(Incld) NCCF'!N986)</f>
        <v>0</v>
      </c>
      <c r="O986" s="152">
        <f>SUM('2.CAD NCCF'!O986,'3.USD NCCF'!O986,'4.EUR NCCF'!O986,'5.GBP NCCF'!O986,'6.Other(Incld) NCCF'!O986)</f>
        <v>0</v>
      </c>
      <c r="P986" s="152">
        <f>SUM('2.CAD NCCF'!P986,'3.USD NCCF'!P986,'4.EUR NCCF'!P986,'5.GBP NCCF'!P986,'6.Other(Incld) NCCF'!P986)</f>
        <v>0</v>
      </c>
      <c r="Q986" s="152">
        <f>SUM('2.CAD NCCF'!Q986,'3.USD NCCF'!Q986,'4.EUR NCCF'!Q986,'5.GBP NCCF'!Q986,'6.Other(Incld) NCCF'!Q986)</f>
        <v>0</v>
      </c>
      <c r="R986" s="152">
        <f>SUM('2.CAD NCCF'!R986,'3.USD NCCF'!R986,'4.EUR NCCF'!R986,'5.GBP NCCF'!R986,'6.Other(Incld) NCCF'!R986)</f>
        <v>0</v>
      </c>
      <c r="S986" s="152">
        <f>SUM('2.CAD NCCF'!S986,'3.USD NCCF'!S986,'4.EUR NCCF'!S986,'5.GBP NCCF'!S986,'6.Other(Incld) NCCF'!S986)</f>
        <v>0</v>
      </c>
      <c r="T986" s="148">
        <f>SUM('2.CAD NCCF'!T986,'3.USD NCCF'!T986,'4.EUR NCCF'!T986,'5.GBP NCCF'!T986,'6.Other(Incld) NCCF'!T986)</f>
        <v>0</v>
      </c>
      <c r="U986" s="152">
        <f>SUM('2.CAD NCCF'!U986,'3.USD NCCF'!U986,'4.EUR NCCF'!U986,'5.GBP NCCF'!U986,'6.Other(Incld) NCCF'!U986)</f>
        <v>0</v>
      </c>
      <c r="V986" s="153">
        <f>SUM('2.CAD NCCF'!V986,'3.USD NCCF'!V986,'4.EUR NCCF'!V986,'5.GBP NCCF'!V986,'6.Other(Incld) NCCF'!V986)</f>
        <v>0</v>
      </c>
      <c r="W986" s="46">
        <f>SUM('2.CAD NCCF'!W986,'3.USD NCCF'!W986,'4.EUR NCCF'!W986,'5.GBP NCCF'!W986,'6.Other(Incld) NCCF'!W986)</f>
        <v>0</v>
      </c>
      <c r="Y986"/>
    </row>
    <row r="987" spans="1:25" outlineLevel="1" x14ac:dyDescent="0.25">
      <c r="A987" s="283"/>
      <c r="B987" s="25"/>
      <c r="C987" s="24"/>
      <c r="D987" s="24"/>
      <c r="E987" s="63"/>
      <c r="F987" s="146" t="s">
        <v>162</v>
      </c>
      <c r="G987" s="160">
        <f>SUM('2.CAD NCCF'!G987,'3.USD NCCF'!G987,'4.EUR NCCF'!G987,'5.GBP NCCF'!G987,'6.Other(Incld) NCCF'!G987)</f>
        <v>0</v>
      </c>
      <c r="H987" s="65"/>
      <c r="I987" s="65"/>
      <c r="J987" s="65"/>
      <c r="K987" s="65"/>
      <c r="L987" s="51"/>
      <c r="M987" s="34"/>
      <c r="N987" s="34"/>
      <c r="O987" s="34"/>
      <c r="P987" s="34"/>
      <c r="Q987" s="34"/>
      <c r="R987" s="34"/>
      <c r="S987" s="34"/>
      <c r="T987" s="34"/>
      <c r="U987" s="34"/>
      <c r="V987" s="37"/>
      <c r="W987" s="46">
        <f>SUM('2.CAD NCCF'!W987,'3.USD NCCF'!W987,'4.EUR NCCF'!W987,'5.GBP NCCF'!W987,'6.Other(Incld) NCCF'!W987)</f>
        <v>0</v>
      </c>
      <c r="Y987"/>
    </row>
    <row r="988" spans="1:25" x14ac:dyDescent="0.25">
      <c r="A988" s="283"/>
      <c r="B988" s="25"/>
      <c r="C988" s="24"/>
      <c r="D988" s="23" t="s">
        <v>163</v>
      </c>
      <c r="E988" s="63"/>
      <c r="F988" s="24"/>
      <c r="G988" s="68">
        <f t="shared" ref="G988:W988" si="224">SUBTOTAL(9,G989:G992)</f>
        <v>0</v>
      </c>
      <c r="H988" s="69">
        <f t="shared" si="224"/>
        <v>0</v>
      </c>
      <c r="I988" s="65">
        <f t="shared" si="224"/>
        <v>0</v>
      </c>
      <c r="J988" s="65">
        <f t="shared" si="224"/>
        <v>0</v>
      </c>
      <c r="K988" s="66">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row>
    <row r="989" spans="1:25" outlineLevel="1" x14ac:dyDescent="0.25">
      <c r="A989" s="283"/>
      <c r="B989" s="25"/>
      <c r="C989" s="24"/>
      <c r="D989" s="24"/>
      <c r="E989" s="63"/>
      <c r="F989" s="146" t="s">
        <v>164</v>
      </c>
      <c r="G989" s="160">
        <f>SUM('2.CAD NCCF'!G989,'3.USD NCCF'!G989,'4.EUR NCCF'!G989,'5.GBP NCCF'!G989,'6.Other(Incld) NCCF'!G989)</f>
        <v>0</v>
      </c>
      <c r="H989" s="161">
        <f>SUM('2.CAD NCCF'!H989,'3.USD NCCF'!H989,'4.EUR NCCF'!H989,'5.GBP NCCF'!H989,'6.Other(Incld) NCCF'!H989)</f>
        <v>0</v>
      </c>
      <c r="I989" s="149">
        <f>SUM('2.CAD NCCF'!I989,'3.USD NCCF'!I989,'4.EUR NCCF'!I989,'5.GBP NCCF'!I989,'6.Other(Incld) NCCF'!I989)</f>
        <v>0</v>
      </c>
      <c r="J989" s="149">
        <f>SUM('2.CAD NCCF'!J989,'3.USD NCCF'!J989,'4.EUR NCCF'!J989,'5.GBP NCCF'!J989,'6.Other(Incld) NCCF'!J989)</f>
        <v>0</v>
      </c>
      <c r="K989" s="150">
        <f>SUM('2.CAD NCCF'!K989,'3.USD NCCF'!K989,'4.EUR NCCF'!K989,'5.GBP NCCF'!K989,'6.Other(Incld) NCCF'!K989)</f>
        <v>0</v>
      </c>
      <c r="L989" s="151">
        <f>SUM('2.CAD NCCF'!L989,'3.USD NCCF'!L989,'4.EUR NCCF'!L989,'5.GBP NCCF'!L989,'6.Other(Incld) NCCF'!L989)</f>
        <v>0</v>
      </c>
      <c r="M989" s="162">
        <f>SUM('2.CAD NCCF'!M989,'3.USD NCCF'!M989,'4.EUR NCCF'!M989,'5.GBP NCCF'!M989,'6.Other(Incld) NCCF'!M989)</f>
        <v>0</v>
      </c>
      <c r="N989" s="152">
        <f>SUM('2.CAD NCCF'!N989,'3.USD NCCF'!N989,'4.EUR NCCF'!N989,'5.GBP NCCF'!N989,'6.Other(Incld) NCCF'!N989)</f>
        <v>0</v>
      </c>
      <c r="O989" s="152">
        <f>SUM('2.CAD NCCF'!O989,'3.USD NCCF'!O989,'4.EUR NCCF'!O989,'5.GBP NCCF'!O989,'6.Other(Incld) NCCF'!O989)</f>
        <v>0</v>
      </c>
      <c r="P989" s="152">
        <f>SUM('2.CAD NCCF'!P989,'3.USD NCCF'!P989,'4.EUR NCCF'!P989,'5.GBP NCCF'!P989,'6.Other(Incld) NCCF'!P989)</f>
        <v>0</v>
      </c>
      <c r="Q989" s="152">
        <f>SUM('2.CAD NCCF'!Q989,'3.USD NCCF'!Q989,'4.EUR NCCF'!Q989,'5.GBP NCCF'!Q989,'6.Other(Incld) NCCF'!Q989)</f>
        <v>0</v>
      </c>
      <c r="R989" s="152">
        <f>SUM('2.CAD NCCF'!R989,'3.USD NCCF'!R989,'4.EUR NCCF'!R989,'5.GBP NCCF'!R989,'6.Other(Incld) NCCF'!R989)</f>
        <v>0</v>
      </c>
      <c r="S989" s="152">
        <f>SUM('2.CAD NCCF'!S989,'3.USD NCCF'!S989,'4.EUR NCCF'!S989,'5.GBP NCCF'!S989,'6.Other(Incld) NCCF'!S989)</f>
        <v>0</v>
      </c>
      <c r="T989" s="148">
        <f>SUM('2.CAD NCCF'!T989,'3.USD NCCF'!T989,'4.EUR NCCF'!T989,'5.GBP NCCF'!T989,'6.Other(Incld) NCCF'!T989)</f>
        <v>0</v>
      </c>
      <c r="U989" s="152">
        <f>SUM('2.CAD NCCF'!U989,'3.USD NCCF'!U989,'4.EUR NCCF'!U989,'5.GBP NCCF'!U989,'6.Other(Incld) NCCF'!U989)</f>
        <v>0</v>
      </c>
      <c r="V989" s="153">
        <f>SUM('2.CAD NCCF'!V989,'3.USD NCCF'!V989,'4.EUR NCCF'!V989,'5.GBP NCCF'!V989,'6.Other(Incld) NCCF'!V989)</f>
        <v>0</v>
      </c>
      <c r="W989" s="46">
        <f>SUM('2.CAD NCCF'!W989,'3.USD NCCF'!W989,'4.EUR NCCF'!W989,'5.GBP NCCF'!W989,'6.Other(Incld) NCCF'!W989)</f>
        <v>0</v>
      </c>
      <c r="Y989"/>
    </row>
    <row r="990" spans="1:25" outlineLevel="1" x14ac:dyDescent="0.25">
      <c r="A990" s="283"/>
      <c r="B990" s="25"/>
      <c r="C990" s="63"/>
      <c r="D990" s="63"/>
      <c r="E990" s="63"/>
      <c r="F990" s="146" t="s">
        <v>165</v>
      </c>
      <c r="G990" s="160">
        <f>SUM('2.CAD NCCF'!G990,'3.USD NCCF'!G990,'4.EUR NCCF'!G990,'5.GBP NCCF'!G990,'6.Other(Incld) NCCF'!G990)</f>
        <v>0</v>
      </c>
      <c r="H990" s="161">
        <f>SUM('2.CAD NCCF'!H990,'3.USD NCCF'!H990,'4.EUR NCCF'!H990,'5.GBP NCCF'!H990,'6.Other(Incld) NCCF'!H990)</f>
        <v>0</v>
      </c>
      <c r="I990" s="149">
        <f>SUM('2.CAD NCCF'!I990,'3.USD NCCF'!I990,'4.EUR NCCF'!I990,'5.GBP NCCF'!I990,'6.Other(Incld) NCCF'!I990)</f>
        <v>0</v>
      </c>
      <c r="J990" s="149">
        <f>SUM('2.CAD NCCF'!J990,'3.USD NCCF'!J990,'4.EUR NCCF'!J990,'5.GBP NCCF'!J990,'6.Other(Incld) NCCF'!J990)</f>
        <v>0</v>
      </c>
      <c r="K990" s="150">
        <f>SUM('2.CAD NCCF'!K990,'3.USD NCCF'!K990,'4.EUR NCCF'!K990,'5.GBP NCCF'!K990,'6.Other(Incld) NCCF'!K990)</f>
        <v>0</v>
      </c>
      <c r="L990" s="151">
        <f>SUM('2.CAD NCCF'!L990,'3.USD NCCF'!L990,'4.EUR NCCF'!L990,'5.GBP NCCF'!L990,'6.Other(Incld) NCCF'!L990)</f>
        <v>0</v>
      </c>
      <c r="M990" s="162">
        <f>SUM('2.CAD NCCF'!M990,'3.USD NCCF'!M990,'4.EUR NCCF'!M990,'5.GBP NCCF'!M990,'6.Other(Incld) NCCF'!M990)</f>
        <v>0</v>
      </c>
      <c r="N990" s="152">
        <f>SUM('2.CAD NCCF'!N990,'3.USD NCCF'!N990,'4.EUR NCCF'!N990,'5.GBP NCCF'!N990,'6.Other(Incld) NCCF'!N990)</f>
        <v>0</v>
      </c>
      <c r="O990" s="152">
        <f>SUM('2.CAD NCCF'!O990,'3.USD NCCF'!O990,'4.EUR NCCF'!O990,'5.GBP NCCF'!O990,'6.Other(Incld) NCCF'!O990)</f>
        <v>0</v>
      </c>
      <c r="P990" s="152">
        <f>SUM('2.CAD NCCF'!P990,'3.USD NCCF'!P990,'4.EUR NCCF'!P990,'5.GBP NCCF'!P990,'6.Other(Incld) NCCF'!P990)</f>
        <v>0</v>
      </c>
      <c r="Q990" s="152">
        <f>SUM('2.CAD NCCF'!Q990,'3.USD NCCF'!Q990,'4.EUR NCCF'!Q990,'5.GBP NCCF'!Q990,'6.Other(Incld) NCCF'!Q990)</f>
        <v>0</v>
      </c>
      <c r="R990" s="152">
        <f>SUM('2.CAD NCCF'!R990,'3.USD NCCF'!R990,'4.EUR NCCF'!R990,'5.GBP NCCF'!R990,'6.Other(Incld) NCCF'!R990)</f>
        <v>0</v>
      </c>
      <c r="S990" s="152">
        <f>SUM('2.CAD NCCF'!S990,'3.USD NCCF'!S990,'4.EUR NCCF'!S990,'5.GBP NCCF'!S990,'6.Other(Incld) NCCF'!S990)</f>
        <v>0</v>
      </c>
      <c r="T990" s="148">
        <f>SUM('2.CAD NCCF'!T990,'3.USD NCCF'!T990,'4.EUR NCCF'!T990,'5.GBP NCCF'!T990,'6.Other(Incld) NCCF'!T990)</f>
        <v>0</v>
      </c>
      <c r="U990" s="152">
        <f>SUM('2.CAD NCCF'!U990,'3.USD NCCF'!U990,'4.EUR NCCF'!U990,'5.GBP NCCF'!U990,'6.Other(Incld) NCCF'!U990)</f>
        <v>0</v>
      </c>
      <c r="V990" s="153">
        <f>SUM('2.CAD NCCF'!V990,'3.USD NCCF'!V990,'4.EUR NCCF'!V990,'5.GBP NCCF'!V990,'6.Other(Incld) NCCF'!V990)</f>
        <v>0</v>
      </c>
      <c r="W990" s="46">
        <f>SUM('2.CAD NCCF'!W990,'3.USD NCCF'!W990,'4.EUR NCCF'!W990,'5.GBP NCCF'!W990,'6.Other(Incld) NCCF'!W990)</f>
        <v>0</v>
      </c>
      <c r="Y990"/>
    </row>
    <row r="991" spans="1:25" outlineLevel="1" x14ac:dyDescent="0.25">
      <c r="A991" s="283"/>
      <c r="B991" s="25"/>
      <c r="C991" s="63"/>
      <c r="D991" s="63"/>
      <c r="E991" s="63"/>
      <c r="F991" s="146" t="s">
        <v>166</v>
      </c>
      <c r="G991" s="160">
        <f>SUM('2.CAD NCCF'!G991,'3.USD NCCF'!G991,'4.EUR NCCF'!G991,'5.GBP NCCF'!G991,'6.Other(Incld) NCCF'!G991)</f>
        <v>0</v>
      </c>
      <c r="H991" s="161">
        <f>SUM('2.CAD NCCF'!H991,'3.USD NCCF'!H991,'4.EUR NCCF'!H991,'5.GBP NCCF'!H991,'6.Other(Incld) NCCF'!H991)</f>
        <v>0</v>
      </c>
      <c r="I991" s="149">
        <f>SUM('2.CAD NCCF'!I991,'3.USD NCCF'!I991,'4.EUR NCCF'!I991,'5.GBP NCCF'!I991,'6.Other(Incld) NCCF'!I991)</f>
        <v>0</v>
      </c>
      <c r="J991" s="149">
        <f>SUM('2.CAD NCCF'!J991,'3.USD NCCF'!J991,'4.EUR NCCF'!J991,'5.GBP NCCF'!J991,'6.Other(Incld) NCCF'!J991)</f>
        <v>0</v>
      </c>
      <c r="K991" s="150">
        <f>SUM('2.CAD NCCF'!K991,'3.USD NCCF'!K991,'4.EUR NCCF'!K991,'5.GBP NCCF'!K991,'6.Other(Incld) NCCF'!K991)</f>
        <v>0</v>
      </c>
      <c r="L991" s="151">
        <f>SUM('2.CAD NCCF'!L991,'3.USD NCCF'!L991,'4.EUR NCCF'!L991,'5.GBP NCCF'!L991,'6.Other(Incld) NCCF'!L991)</f>
        <v>0</v>
      </c>
      <c r="M991" s="162">
        <f>SUM('2.CAD NCCF'!M991,'3.USD NCCF'!M991,'4.EUR NCCF'!M991,'5.GBP NCCF'!M991,'6.Other(Incld) NCCF'!M991)</f>
        <v>0</v>
      </c>
      <c r="N991" s="152">
        <f>SUM('2.CAD NCCF'!N991,'3.USD NCCF'!N991,'4.EUR NCCF'!N991,'5.GBP NCCF'!N991,'6.Other(Incld) NCCF'!N991)</f>
        <v>0</v>
      </c>
      <c r="O991" s="152">
        <f>SUM('2.CAD NCCF'!O991,'3.USD NCCF'!O991,'4.EUR NCCF'!O991,'5.GBP NCCF'!O991,'6.Other(Incld) NCCF'!O991)</f>
        <v>0</v>
      </c>
      <c r="P991" s="152">
        <f>SUM('2.CAD NCCF'!P991,'3.USD NCCF'!P991,'4.EUR NCCF'!P991,'5.GBP NCCF'!P991,'6.Other(Incld) NCCF'!P991)</f>
        <v>0</v>
      </c>
      <c r="Q991" s="152">
        <f>SUM('2.CAD NCCF'!Q991,'3.USD NCCF'!Q991,'4.EUR NCCF'!Q991,'5.GBP NCCF'!Q991,'6.Other(Incld) NCCF'!Q991)</f>
        <v>0</v>
      </c>
      <c r="R991" s="152">
        <f>SUM('2.CAD NCCF'!R991,'3.USD NCCF'!R991,'4.EUR NCCF'!R991,'5.GBP NCCF'!R991,'6.Other(Incld) NCCF'!R991)</f>
        <v>0</v>
      </c>
      <c r="S991" s="152">
        <f>SUM('2.CAD NCCF'!S991,'3.USD NCCF'!S991,'4.EUR NCCF'!S991,'5.GBP NCCF'!S991,'6.Other(Incld) NCCF'!S991)</f>
        <v>0</v>
      </c>
      <c r="T991" s="148">
        <f>SUM('2.CAD NCCF'!T991,'3.USD NCCF'!T991,'4.EUR NCCF'!T991,'5.GBP NCCF'!T991,'6.Other(Incld) NCCF'!T991)</f>
        <v>0</v>
      </c>
      <c r="U991" s="152">
        <f>SUM('2.CAD NCCF'!U991,'3.USD NCCF'!U991,'4.EUR NCCF'!U991,'5.GBP NCCF'!U991,'6.Other(Incld) NCCF'!U991)</f>
        <v>0</v>
      </c>
      <c r="V991" s="153">
        <f>SUM('2.CAD NCCF'!V991,'3.USD NCCF'!V991,'4.EUR NCCF'!V991,'5.GBP NCCF'!V991,'6.Other(Incld) NCCF'!V991)</f>
        <v>0</v>
      </c>
      <c r="W991" s="46">
        <f>SUM('2.CAD NCCF'!W991,'3.USD NCCF'!W991,'4.EUR NCCF'!W991,'5.GBP NCCF'!W991,'6.Other(Incld) NCCF'!W991)</f>
        <v>0</v>
      </c>
      <c r="Y991"/>
    </row>
    <row r="992" spans="1:25" outlineLevel="1" x14ac:dyDescent="0.25">
      <c r="A992" s="283"/>
      <c r="B992" s="25"/>
      <c r="C992" s="63"/>
      <c r="D992" s="63"/>
      <c r="E992" s="63"/>
      <c r="F992" s="146" t="s">
        <v>167</v>
      </c>
      <c r="G992" s="160">
        <f>SUM('2.CAD NCCF'!G992,'3.USD NCCF'!G992,'4.EUR NCCF'!G992,'5.GBP NCCF'!G992,'6.Other(Incld) NCCF'!G992)</f>
        <v>0</v>
      </c>
      <c r="H992" s="161">
        <f>SUM('2.CAD NCCF'!H992,'3.USD NCCF'!H992,'4.EUR NCCF'!H992,'5.GBP NCCF'!H992,'6.Other(Incld) NCCF'!H992)</f>
        <v>0</v>
      </c>
      <c r="I992" s="149">
        <f>SUM('2.CAD NCCF'!I992,'3.USD NCCF'!I992,'4.EUR NCCF'!I992,'5.GBP NCCF'!I992,'6.Other(Incld) NCCF'!I992)</f>
        <v>0</v>
      </c>
      <c r="J992" s="149">
        <f>SUM('2.CAD NCCF'!J992,'3.USD NCCF'!J992,'4.EUR NCCF'!J992,'5.GBP NCCF'!J992,'6.Other(Incld) NCCF'!J992)</f>
        <v>0</v>
      </c>
      <c r="K992" s="150">
        <f>SUM('2.CAD NCCF'!K992,'3.USD NCCF'!K992,'4.EUR NCCF'!K992,'5.GBP NCCF'!K992,'6.Other(Incld) NCCF'!K992)</f>
        <v>0</v>
      </c>
      <c r="L992" s="151">
        <f>SUM('2.CAD NCCF'!L992,'3.USD NCCF'!L992,'4.EUR NCCF'!L992,'5.GBP NCCF'!L992,'6.Other(Incld) NCCF'!L992)</f>
        <v>0</v>
      </c>
      <c r="M992" s="162">
        <f>SUM('2.CAD NCCF'!M992,'3.USD NCCF'!M992,'4.EUR NCCF'!M992,'5.GBP NCCF'!M992,'6.Other(Incld) NCCF'!M992)</f>
        <v>0</v>
      </c>
      <c r="N992" s="152">
        <f>SUM('2.CAD NCCF'!N992,'3.USD NCCF'!N992,'4.EUR NCCF'!N992,'5.GBP NCCF'!N992,'6.Other(Incld) NCCF'!N992)</f>
        <v>0</v>
      </c>
      <c r="O992" s="152">
        <f>SUM('2.CAD NCCF'!O992,'3.USD NCCF'!O992,'4.EUR NCCF'!O992,'5.GBP NCCF'!O992,'6.Other(Incld) NCCF'!O992)</f>
        <v>0</v>
      </c>
      <c r="P992" s="152">
        <f>SUM('2.CAD NCCF'!P992,'3.USD NCCF'!P992,'4.EUR NCCF'!P992,'5.GBP NCCF'!P992,'6.Other(Incld) NCCF'!P992)</f>
        <v>0</v>
      </c>
      <c r="Q992" s="152">
        <f>SUM('2.CAD NCCF'!Q992,'3.USD NCCF'!Q992,'4.EUR NCCF'!Q992,'5.GBP NCCF'!Q992,'6.Other(Incld) NCCF'!Q992)</f>
        <v>0</v>
      </c>
      <c r="R992" s="152">
        <f>SUM('2.CAD NCCF'!R992,'3.USD NCCF'!R992,'4.EUR NCCF'!R992,'5.GBP NCCF'!R992,'6.Other(Incld) NCCF'!R992)</f>
        <v>0</v>
      </c>
      <c r="S992" s="152">
        <f>SUM('2.CAD NCCF'!S992,'3.USD NCCF'!S992,'4.EUR NCCF'!S992,'5.GBP NCCF'!S992,'6.Other(Incld) NCCF'!S992)</f>
        <v>0</v>
      </c>
      <c r="T992" s="148">
        <f>SUM('2.CAD NCCF'!T992,'3.USD NCCF'!T992,'4.EUR NCCF'!T992,'5.GBP NCCF'!T992,'6.Other(Incld) NCCF'!T992)</f>
        <v>0</v>
      </c>
      <c r="U992" s="152">
        <f>SUM('2.CAD NCCF'!U992,'3.USD NCCF'!U992,'4.EUR NCCF'!U992,'5.GBP NCCF'!U992,'6.Other(Incld) NCCF'!U992)</f>
        <v>0</v>
      </c>
      <c r="V992" s="153">
        <f>SUM('2.CAD NCCF'!V992,'3.USD NCCF'!V992,'4.EUR NCCF'!V992,'5.GBP NCCF'!V992,'6.Other(Incld) NCCF'!V992)</f>
        <v>0</v>
      </c>
      <c r="W992" s="46">
        <f>SUM('2.CAD NCCF'!W992,'3.USD NCCF'!W992,'4.EUR NCCF'!W992,'5.GBP NCCF'!W992,'6.Other(Incld) NCCF'!W992)</f>
        <v>0</v>
      </c>
      <c r="Y992"/>
    </row>
    <row r="993" spans="1:25" x14ac:dyDescent="0.25">
      <c r="A993" s="283"/>
      <c r="B993" s="25"/>
      <c r="C993" s="23" t="s">
        <v>168</v>
      </c>
      <c r="D993" s="63"/>
      <c r="E993" s="63"/>
      <c r="F993" s="24"/>
      <c r="G993" s="68"/>
      <c r="H993" s="65"/>
      <c r="I993" s="65"/>
      <c r="J993" s="65"/>
      <c r="K993" s="65"/>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5"/>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25">SUBTOTAL(9,G996:G999)</f>
        <v>0</v>
      </c>
      <c r="H995" s="65">
        <f t="shared" si="225"/>
        <v>0</v>
      </c>
      <c r="I995" s="65">
        <f t="shared" si="225"/>
        <v>0</v>
      </c>
      <c r="J995" s="65">
        <f t="shared" si="225"/>
        <v>0</v>
      </c>
      <c r="K995" s="65">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row>
    <row r="996" spans="1:25" outlineLevel="1" x14ac:dyDescent="0.25">
      <c r="A996" s="283"/>
      <c r="B996" s="25"/>
      <c r="C996" s="23"/>
      <c r="D996" s="23"/>
      <c r="E996" s="24"/>
      <c r="F996" s="146" t="s">
        <v>52</v>
      </c>
      <c r="G996" s="160">
        <f>SUM('2.CAD NCCF'!G996,'3.USD NCCF'!G996,'4.EUR NCCF'!G996,'5.GBP NCCF'!G996,'6.Other(Incld) NCCF'!G996)</f>
        <v>0</v>
      </c>
      <c r="H996" s="161">
        <f>SUM('2.CAD NCCF'!H996,'3.USD NCCF'!H996,'4.EUR NCCF'!H996,'5.GBP NCCF'!H996,'6.Other(Incld) NCCF'!H996)</f>
        <v>0</v>
      </c>
      <c r="I996" s="149">
        <f>SUM('2.CAD NCCF'!I996,'3.USD NCCF'!I996,'4.EUR NCCF'!I996,'5.GBP NCCF'!I996,'6.Other(Incld) NCCF'!I996)</f>
        <v>0</v>
      </c>
      <c r="J996" s="149">
        <f>SUM('2.CAD NCCF'!J996,'3.USD NCCF'!J996,'4.EUR NCCF'!J996,'5.GBP NCCF'!J996,'6.Other(Incld) NCCF'!J996)</f>
        <v>0</v>
      </c>
      <c r="K996" s="150">
        <f>SUM('2.CAD NCCF'!K996,'3.USD NCCF'!K996,'4.EUR NCCF'!K996,'5.GBP NCCF'!K996,'6.Other(Incld) NCCF'!K996)</f>
        <v>0</v>
      </c>
      <c r="L996" s="151">
        <f>SUM('2.CAD NCCF'!L996,'3.USD NCCF'!L996,'4.EUR NCCF'!L996,'5.GBP NCCF'!L996,'6.Other(Incld) NCCF'!L996)</f>
        <v>0</v>
      </c>
      <c r="M996" s="162">
        <f>SUM('2.CAD NCCF'!M996,'3.USD NCCF'!M996,'4.EUR NCCF'!M996,'5.GBP NCCF'!M996,'6.Other(Incld) NCCF'!M996)</f>
        <v>0</v>
      </c>
      <c r="N996" s="152">
        <f>SUM('2.CAD NCCF'!N996,'3.USD NCCF'!N996,'4.EUR NCCF'!N996,'5.GBP NCCF'!N996,'6.Other(Incld) NCCF'!N996)</f>
        <v>0</v>
      </c>
      <c r="O996" s="152">
        <f>SUM('2.CAD NCCF'!O996,'3.USD NCCF'!O996,'4.EUR NCCF'!O996,'5.GBP NCCF'!O996,'6.Other(Incld) NCCF'!O996)</f>
        <v>0</v>
      </c>
      <c r="P996" s="152">
        <f>SUM('2.CAD NCCF'!P996,'3.USD NCCF'!P996,'4.EUR NCCF'!P996,'5.GBP NCCF'!P996,'6.Other(Incld) NCCF'!P996)</f>
        <v>0</v>
      </c>
      <c r="Q996" s="152">
        <f>SUM('2.CAD NCCF'!Q996,'3.USD NCCF'!Q996,'4.EUR NCCF'!Q996,'5.GBP NCCF'!Q996,'6.Other(Incld) NCCF'!Q996)</f>
        <v>0</v>
      </c>
      <c r="R996" s="152">
        <f>SUM('2.CAD NCCF'!R996,'3.USD NCCF'!R996,'4.EUR NCCF'!R996,'5.GBP NCCF'!R996,'6.Other(Incld) NCCF'!R996)</f>
        <v>0</v>
      </c>
      <c r="S996" s="152">
        <f>SUM('2.CAD NCCF'!S996,'3.USD NCCF'!S996,'4.EUR NCCF'!S996,'5.GBP NCCF'!S996,'6.Other(Incld) NCCF'!S996)</f>
        <v>0</v>
      </c>
      <c r="T996" s="148">
        <f>SUM('2.CAD NCCF'!T996,'3.USD NCCF'!T996,'4.EUR NCCF'!T996,'5.GBP NCCF'!T996,'6.Other(Incld) NCCF'!T996)</f>
        <v>0</v>
      </c>
      <c r="U996" s="152">
        <f>SUM('2.CAD NCCF'!U996,'3.USD NCCF'!U996,'4.EUR NCCF'!U996,'5.GBP NCCF'!U996,'6.Other(Incld) NCCF'!U996)</f>
        <v>0</v>
      </c>
      <c r="V996" s="153">
        <f>SUM('2.CAD NCCF'!V996,'3.USD NCCF'!V996,'4.EUR NCCF'!V996,'5.GBP NCCF'!V996,'6.Other(Incld) NCCF'!V996)</f>
        <v>0</v>
      </c>
      <c r="W996" s="46">
        <f>SUM('2.CAD NCCF'!W996,'3.USD NCCF'!W996,'4.EUR NCCF'!W996,'5.GBP NCCF'!W996,'6.Other(Incld) NCCF'!W996)</f>
        <v>0</v>
      </c>
      <c r="Y996"/>
    </row>
    <row r="997" spans="1:25" outlineLevel="1" x14ac:dyDescent="0.25">
      <c r="A997" s="283"/>
      <c r="B997" s="25"/>
      <c r="C997" s="23"/>
      <c r="D997" s="23"/>
      <c r="E997" s="24"/>
      <c r="F997" s="146" t="s">
        <v>53</v>
      </c>
      <c r="G997" s="160">
        <f>SUM('2.CAD NCCF'!G997,'3.USD NCCF'!G997,'4.EUR NCCF'!G997,'5.GBP NCCF'!G997,'6.Other(Incld) NCCF'!G997)</f>
        <v>0</v>
      </c>
      <c r="H997" s="161">
        <f>SUM('2.CAD NCCF'!H997,'3.USD NCCF'!H997,'4.EUR NCCF'!H997,'5.GBP NCCF'!H997,'6.Other(Incld) NCCF'!H997)</f>
        <v>0</v>
      </c>
      <c r="I997" s="149">
        <f>SUM('2.CAD NCCF'!I997,'3.USD NCCF'!I997,'4.EUR NCCF'!I997,'5.GBP NCCF'!I997,'6.Other(Incld) NCCF'!I997)</f>
        <v>0</v>
      </c>
      <c r="J997" s="149">
        <f>SUM('2.CAD NCCF'!J997,'3.USD NCCF'!J997,'4.EUR NCCF'!J997,'5.GBP NCCF'!J997,'6.Other(Incld) NCCF'!J997)</f>
        <v>0</v>
      </c>
      <c r="K997" s="150">
        <f>SUM('2.CAD NCCF'!K997,'3.USD NCCF'!K997,'4.EUR NCCF'!K997,'5.GBP NCCF'!K997,'6.Other(Incld) NCCF'!K997)</f>
        <v>0</v>
      </c>
      <c r="L997" s="151">
        <f>SUM('2.CAD NCCF'!L997,'3.USD NCCF'!L997,'4.EUR NCCF'!L997,'5.GBP NCCF'!L997,'6.Other(Incld) NCCF'!L997)</f>
        <v>0</v>
      </c>
      <c r="M997" s="162">
        <f>SUM('2.CAD NCCF'!M997,'3.USD NCCF'!M997,'4.EUR NCCF'!M997,'5.GBP NCCF'!M997,'6.Other(Incld) NCCF'!M997)</f>
        <v>0</v>
      </c>
      <c r="N997" s="152">
        <f>SUM('2.CAD NCCF'!N997,'3.USD NCCF'!N997,'4.EUR NCCF'!N997,'5.GBP NCCF'!N997,'6.Other(Incld) NCCF'!N997)</f>
        <v>0</v>
      </c>
      <c r="O997" s="152">
        <f>SUM('2.CAD NCCF'!O997,'3.USD NCCF'!O997,'4.EUR NCCF'!O997,'5.GBP NCCF'!O997,'6.Other(Incld) NCCF'!O997)</f>
        <v>0</v>
      </c>
      <c r="P997" s="152">
        <f>SUM('2.CAD NCCF'!P997,'3.USD NCCF'!P997,'4.EUR NCCF'!P997,'5.GBP NCCF'!P997,'6.Other(Incld) NCCF'!P997)</f>
        <v>0</v>
      </c>
      <c r="Q997" s="152">
        <f>SUM('2.CAD NCCF'!Q997,'3.USD NCCF'!Q997,'4.EUR NCCF'!Q997,'5.GBP NCCF'!Q997,'6.Other(Incld) NCCF'!Q997)</f>
        <v>0</v>
      </c>
      <c r="R997" s="152">
        <f>SUM('2.CAD NCCF'!R997,'3.USD NCCF'!R997,'4.EUR NCCF'!R997,'5.GBP NCCF'!R997,'6.Other(Incld) NCCF'!R997)</f>
        <v>0</v>
      </c>
      <c r="S997" s="152">
        <f>SUM('2.CAD NCCF'!S997,'3.USD NCCF'!S997,'4.EUR NCCF'!S997,'5.GBP NCCF'!S997,'6.Other(Incld) NCCF'!S997)</f>
        <v>0</v>
      </c>
      <c r="T997" s="148">
        <f>SUM('2.CAD NCCF'!T997,'3.USD NCCF'!T997,'4.EUR NCCF'!T997,'5.GBP NCCF'!T997,'6.Other(Incld) NCCF'!T997)</f>
        <v>0</v>
      </c>
      <c r="U997" s="152">
        <f>SUM('2.CAD NCCF'!U997,'3.USD NCCF'!U997,'4.EUR NCCF'!U997,'5.GBP NCCF'!U997,'6.Other(Incld) NCCF'!U997)</f>
        <v>0</v>
      </c>
      <c r="V997" s="153">
        <f>SUM('2.CAD NCCF'!V997,'3.USD NCCF'!V997,'4.EUR NCCF'!V997,'5.GBP NCCF'!V997,'6.Other(Incld) NCCF'!V997)</f>
        <v>0</v>
      </c>
      <c r="W997" s="46">
        <f>SUM('2.CAD NCCF'!W997,'3.USD NCCF'!W997,'4.EUR NCCF'!W997,'5.GBP NCCF'!W997,'6.Other(Incld) NCCF'!W997)</f>
        <v>0</v>
      </c>
      <c r="Y997"/>
    </row>
    <row r="998" spans="1:25" outlineLevel="1" x14ac:dyDescent="0.25">
      <c r="A998" s="283"/>
      <c r="B998" s="25"/>
      <c r="C998" s="23"/>
      <c r="D998" s="23"/>
      <c r="E998" s="24"/>
      <c r="F998" s="146" t="s">
        <v>54</v>
      </c>
      <c r="G998" s="160">
        <f>SUM('2.CAD NCCF'!G998,'3.USD NCCF'!G998,'4.EUR NCCF'!G998,'5.GBP NCCF'!G998,'6.Other(Incld) NCCF'!G998)</f>
        <v>0</v>
      </c>
      <c r="H998" s="161">
        <f>SUM('2.CAD NCCF'!H998,'3.USD NCCF'!H998,'4.EUR NCCF'!H998,'5.GBP NCCF'!H998,'6.Other(Incld) NCCF'!H998)</f>
        <v>0</v>
      </c>
      <c r="I998" s="149">
        <f>SUM('2.CAD NCCF'!I998,'3.USD NCCF'!I998,'4.EUR NCCF'!I998,'5.GBP NCCF'!I998,'6.Other(Incld) NCCF'!I998)</f>
        <v>0</v>
      </c>
      <c r="J998" s="149">
        <f>SUM('2.CAD NCCF'!J998,'3.USD NCCF'!J998,'4.EUR NCCF'!J998,'5.GBP NCCF'!J998,'6.Other(Incld) NCCF'!J998)</f>
        <v>0</v>
      </c>
      <c r="K998" s="150">
        <f>SUM('2.CAD NCCF'!K998,'3.USD NCCF'!K998,'4.EUR NCCF'!K998,'5.GBP NCCF'!K998,'6.Other(Incld) NCCF'!K998)</f>
        <v>0</v>
      </c>
      <c r="L998" s="151">
        <f>SUM('2.CAD NCCF'!L998,'3.USD NCCF'!L998,'4.EUR NCCF'!L998,'5.GBP NCCF'!L998,'6.Other(Incld) NCCF'!L998)</f>
        <v>0</v>
      </c>
      <c r="M998" s="162">
        <f>SUM('2.CAD NCCF'!M998,'3.USD NCCF'!M998,'4.EUR NCCF'!M998,'5.GBP NCCF'!M998,'6.Other(Incld) NCCF'!M998)</f>
        <v>0</v>
      </c>
      <c r="N998" s="152">
        <f>SUM('2.CAD NCCF'!N998,'3.USD NCCF'!N998,'4.EUR NCCF'!N998,'5.GBP NCCF'!N998,'6.Other(Incld) NCCF'!N998)</f>
        <v>0</v>
      </c>
      <c r="O998" s="152">
        <f>SUM('2.CAD NCCF'!O998,'3.USD NCCF'!O998,'4.EUR NCCF'!O998,'5.GBP NCCF'!O998,'6.Other(Incld) NCCF'!O998)</f>
        <v>0</v>
      </c>
      <c r="P998" s="152">
        <f>SUM('2.CAD NCCF'!P998,'3.USD NCCF'!P998,'4.EUR NCCF'!P998,'5.GBP NCCF'!P998,'6.Other(Incld) NCCF'!P998)</f>
        <v>0</v>
      </c>
      <c r="Q998" s="152">
        <f>SUM('2.CAD NCCF'!Q998,'3.USD NCCF'!Q998,'4.EUR NCCF'!Q998,'5.GBP NCCF'!Q998,'6.Other(Incld) NCCF'!Q998)</f>
        <v>0</v>
      </c>
      <c r="R998" s="152">
        <f>SUM('2.CAD NCCF'!R998,'3.USD NCCF'!R998,'4.EUR NCCF'!R998,'5.GBP NCCF'!R998,'6.Other(Incld) NCCF'!R998)</f>
        <v>0</v>
      </c>
      <c r="S998" s="152">
        <f>SUM('2.CAD NCCF'!S998,'3.USD NCCF'!S998,'4.EUR NCCF'!S998,'5.GBP NCCF'!S998,'6.Other(Incld) NCCF'!S998)</f>
        <v>0</v>
      </c>
      <c r="T998" s="148">
        <f>SUM('2.CAD NCCF'!T998,'3.USD NCCF'!T998,'4.EUR NCCF'!T998,'5.GBP NCCF'!T998,'6.Other(Incld) NCCF'!T998)</f>
        <v>0</v>
      </c>
      <c r="U998" s="152">
        <f>SUM('2.CAD NCCF'!U998,'3.USD NCCF'!U998,'4.EUR NCCF'!U998,'5.GBP NCCF'!U998,'6.Other(Incld) NCCF'!U998)</f>
        <v>0</v>
      </c>
      <c r="V998" s="153">
        <f>SUM('2.CAD NCCF'!V998,'3.USD NCCF'!V998,'4.EUR NCCF'!V998,'5.GBP NCCF'!V998,'6.Other(Incld) NCCF'!V998)</f>
        <v>0</v>
      </c>
      <c r="W998" s="46">
        <f>SUM('2.CAD NCCF'!W998,'3.USD NCCF'!W998,'4.EUR NCCF'!W998,'5.GBP NCCF'!W998,'6.Other(Incld) NCCF'!W998)</f>
        <v>0</v>
      </c>
      <c r="Y998"/>
    </row>
    <row r="999" spans="1:25" outlineLevel="1" x14ac:dyDescent="0.25">
      <c r="A999" s="283"/>
      <c r="B999" s="25"/>
      <c r="C999" s="23"/>
      <c r="D999" s="23"/>
      <c r="E999" s="24"/>
      <c r="F999" s="146" t="s">
        <v>55</v>
      </c>
      <c r="G999" s="160">
        <f>SUM('2.CAD NCCF'!G999,'3.USD NCCF'!G999,'4.EUR NCCF'!G999,'5.GBP NCCF'!G999,'6.Other(Incld) NCCF'!G999)</f>
        <v>0</v>
      </c>
      <c r="H999" s="161">
        <f>SUM('2.CAD NCCF'!H999,'3.USD NCCF'!H999,'4.EUR NCCF'!H999,'5.GBP NCCF'!H999,'6.Other(Incld) NCCF'!H999)</f>
        <v>0</v>
      </c>
      <c r="I999" s="149">
        <f>SUM('2.CAD NCCF'!I999,'3.USD NCCF'!I999,'4.EUR NCCF'!I999,'5.GBP NCCF'!I999,'6.Other(Incld) NCCF'!I999)</f>
        <v>0</v>
      </c>
      <c r="J999" s="149">
        <f>SUM('2.CAD NCCF'!J999,'3.USD NCCF'!J999,'4.EUR NCCF'!J999,'5.GBP NCCF'!J999,'6.Other(Incld) NCCF'!J999)</f>
        <v>0</v>
      </c>
      <c r="K999" s="150">
        <f>SUM('2.CAD NCCF'!K999,'3.USD NCCF'!K999,'4.EUR NCCF'!K999,'5.GBP NCCF'!K999,'6.Other(Incld) NCCF'!K999)</f>
        <v>0</v>
      </c>
      <c r="L999" s="151">
        <f>SUM('2.CAD NCCF'!L999,'3.USD NCCF'!L999,'4.EUR NCCF'!L999,'5.GBP NCCF'!L999,'6.Other(Incld) NCCF'!L999)</f>
        <v>0</v>
      </c>
      <c r="M999" s="162">
        <f>SUM('2.CAD NCCF'!M999,'3.USD NCCF'!M999,'4.EUR NCCF'!M999,'5.GBP NCCF'!M999,'6.Other(Incld) NCCF'!M999)</f>
        <v>0</v>
      </c>
      <c r="N999" s="152">
        <f>SUM('2.CAD NCCF'!N999,'3.USD NCCF'!N999,'4.EUR NCCF'!N999,'5.GBP NCCF'!N999,'6.Other(Incld) NCCF'!N999)</f>
        <v>0</v>
      </c>
      <c r="O999" s="152">
        <f>SUM('2.CAD NCCF'!O999,'3.USD NCCF'!O999,'4.EUR NCCF'!O999,'5.GBP NCCF'!O999,'6.Other(Incld) NCCF'!O999)</f>
        <v>0</v>
      </c>
      <c r="P999" s="152">
        <f>SUM('2.CAD NCCF'!P999,'3.USD NCCF'!P999,'4.EUR NCCF'!P999,'5.GBP NCCF'!P999,'6.Other(Incld) NCCF'!P999)</f>
        <v>0</v>
      </c>
      <c r="Q999" s="152">
        <f>SUM('2.CAD NCCF'!Q999,'3.USD NCCF'!Q999,'4.EUR NCCF'!Q999,'5.GBP NCCF'!Q999,'6.Other(Incld) NCCF'!Q999)</f>
        <v>0</v>
      </c>
      <c r="R999" s="152">
        <f>SUM('2.CAD NCCF'!R999,'3.USD NCCF'!R999,'4.EUR NCCF'!R999,'5.GBP NCCF'!R999,'6.Other(Incld) NCCF'!R999)</f>
        <v>0</v>
      </c>
      <c r="S999" s="152">
        <f>SUM('2.CAD NCCF'!S999,'3.USD NCCF'!S999,'4.EUR NCCF'!S999,'5.GBP NCCF'!S999,'6.Other(Incld) NCCF'!S999)</f>
        <v>0</v>
      </c>
      <c r="T999" s="148">
        <f>SUM('2.CAD NCCF'!T999,'3.USD NCCF'!T999,'4.EUR NCCF'!T999,'5.GBP NCCF'!T999,'6.Other(Incld) NCCF'!T999)</f>
        <v>0</v>
      </c>
      <c r="U999" s="152">
        <f>SUM('2.CAD NCCF'!U999,'3.USD NCCF'!U999,'4.EUR NCCF'!U999,'5.GBP NCCF'!U999,'6.Other(Incld) NCCF'!U999)</f>
        <v>0</v>
      </c>
      <c r="V999" s="153">
        <f>SUM('2.CAD NCCF'!V999,'3.USD NCCF'!V999,'4.EUR NCCF'!V999,'5.GBP NCCF'!V999,'6.Other(Incld) NCCF'!V999)</f>
        <v>0</v>
      </c>
      <c r="W999" s="46">
        <f>SUM('2.CAD NCCF'!W999,'3.USD NCCF'!W999,'4.EUR NCCF'!W999,'5.GBP NCCF'!W999,'6.Other(Incld) NCCF'!W999)</f>
        <v>0</v>
      </c>
      <c r="Y999"/>
    </row>
    <row r="1000" spans="1:25" x14ac:dyDescent="0.25">
      <c r="A1000" s="283"/>
      <c r="B1000" s="25"/>
      <c r="C1000" s="23"/>
      <c r="D1000" s="23"/>
      <c r="E1000" s="24" t="s">
        <v>56</v>
      </c>
      <c r="F1000" s="24"/>
      <c r="G1000" s="68">
        <f t="shared" ref="G1000:W1000" si="226">SUBTOTAL(9,G1001:G1004)</f>
        <v>0</v>
      </c>
      <c r="H1000" s="69">
        <f t="shared" si="226"/>
        <v>0</v>
      </c>
      <c r="I1000" s="65">
        <f t="shared" si="226"/>
        <v>0</v>
      </c>
      <c r="J1000" s="65">
        <f t="shared" si="226"/>
        <v>0</v>
      </c>
      <c r="K1000" s="66">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row>
    <row r="1001" spans="1:25" ht="12" customHeight="1" outlineLevel="1" x14ac:dyDescent="0.25">
      <c r="A1001" s="283"/>
      <c r="B1001" s="25"/>
      <c r="C1001" s="23"/>
      <c r="D1001" s="23"/>
      <c r="E1001" s="24"/>
      <c r="F1001" s="146" t="s">
        <v>57</v>
      </c>
      <c r="G1001" s="160">
        <f>SUM('2.CAD NCCF'!G1001,'3.USD NCCF'!G1001,'4.EUR NCCF'!G1001,'5.GBP NCCF'!G1001,'6.Other(Incld) NCCF'!G1001)</f>
        <v>0</v>
      </c>
      <c r="H1001" s="161">
        <f>SUM('2.CAD NCCF'!H1001,'3.USD NCCF'!H1001,'4.EUR NCCF'!H1001,'5.GBP NCCF'!H1001,'6.Other(Incld) NCCF'!H1001)</f>
        <v>0</v>
      </c>
      <c r="I1001" s="149">
        <f>SUM('2.CAD NCCF'!I1001,'3.USD NCCF'!I1001,'4.EUR NCCF'!I1001,'5.GBP NCCF'!I1001,'6.Other(Incld) NCCF'!I1001)</f>
        <v>0</v>
      </c>
      <c r="J1001" s="149">
        <f>SUM('2.CAD NCCF'!J1001,'3.USD NCCF'!J1001,'4.EUR NCCF'!J1001,'5.GBP NCCF'!J1001,'6.Other(Incld) NCCF'!J1001)</f>
        <v>0</v>
      </c>
      <c r="K1001" s="150">
        <f>SUM('2.CAD NCCF'!K1001,'3.USD NCCF'!K1001,'4.EUR NCCF'!K1001,'5.GBP NCCF'!K1001,'6.Other(Incld) NCCF'!K1001)</f>
        <v>0</v>
      </c>
      <c r="L1001" s="151">
        <f>SUM('2.CAD NCCF'!L1001,'3.USD NCCF'!L1001,'4.EUR NCCF'!L1001,'5.GBP NCCF'!L1001,'6.Other(Incld) NCCF'!L1001)</f>
        <v>0</v>
      </c>
      <c r="M1001" s="162">
        <f>SUM('2.CAD NCCF'!M1001,'3.USD NCCF'!M1001,'4.EUR NCCF'!M1001,'5.GBP NCCF'!M1001,'6.Other(Incld) NCCF'!M1001)</f>
        <v>0</v>
      </c>
      <c r="N1001" s="152">
        <f>SUM('2.CAD NCCF'!N1001,'3.USD NCCF'!N1001,'4.EUR NCCF'!N1001,'5.GBP NCCF'!N1001,'6.Other(Incld) NCCF'!N1001)</f>
        <v>0</v>
      </c>
      <c r="O1001" s="152">
        <f>SUM('2.CAD NCCF'!O1001,'3.USD NCCF'!O1001,'4.EUR NCCF'!O1001,'5.GBP NCCF'!O1001,'6.Other(Incld) NCCF'!O1001)</f>
        <v>0</v>
      </c>
      <c r="P1001" s="152">
        <f>SUM('2.CAD NCCF'!P1001,'3.USD NCCF'!P1001,'4.EUR NCCF'!P1001,'5.GBP NCCF'!P1001,'6.Other(Incld) NCCF'!P1001)</f>
        <v>0</v>
      </c>
      <c r="Q1001" s="152">
        <f>SUM('2.CAD NCCF'!Q1001,'3.USD NCCF'!Q1001,'4.EUR NCCF'!Q1001,'5.GBP NCCF'!Q1001,'6.Other(Incld) NCCF'!Q1001)</f>
        <v>0</v>
      </c>
      <c r="R1001" s="152">
        <f>SUM('2.CAD NCCF'!R1001,'3.USD NCCF'!R1001,'4.EUR NCCF'!R1001,'5.GBP NCCF'!R1001,'6.Other(Incld) NCCF'!R1001)</f>
        <v>0</v>
      </c>
      <c r="S1001" s="152">
        <f>SUM('2.CAD NCCF'!S1001,'3.USD NCCF'!S1001,'4.EUR NCCF'!S1001,'5.GBP NCCF'!S1001,'6.Other(Incld) NCCF'!S1001)</f>
        <v>0</v>
      </c>
      <c r="T1001" s="148">
        <f>SUM('2.CAD NCCF'!T1001,'3.USD NCCF'!T1001,'4.EUR NCCF'!T1001,'5.GBP NCCF'!T1001,'6.Other(Incld) NCCF'!T1001)</f>
        <v>0</v>
      </c>
      <c r="U1001" s="152">
        <f>SUM('2.CAD NCCF'!U1001,'3.USD NCCF'!U1001,'4.EUR NCCF'!U1001,'5.GBP NCCF'!U1001,'6.Other(Incld) NCCF'!U1001)</f>
        <v>0</v>
      </c>
      <c r="V1001" s="153">
        <f>SUM('2.CAD NCCF'!V1001,'3.USD NCCF'!V1001,'4.EUR NCCF'!V1001,'5.GBP NCCF'!V1001,'6.Other(Incld) NCCF'!V1001)</f>
        <v>0</v>
      </c>
      <c r="W1001" s="46">
        <f>SUM('2.CAD NCCF'!W1001,'3.USD NCCF'!W1001,'4.EUR NCCF'!W1001,'5.GBP NCCF'!W1001,'6.Other(Incld) NCCF'!W1001)</f>
        <v>0</v>
      </c>
      <c r="Y1001"/>
    </row>
    <row r="1002" spans="1:25" outlineLevel="1" x14ac:dyDescent="0.25">
      <c r="A1002" s="283"/>
      <c r="B1002" s="25"/>
      <c r="C1002" s="23"/>
      <c r="D1002" s="23"/>
      <c r="E1002" s="24"/>
      <c r="F1002" s="146" t="s">
        <v>58</v>
      </c>
      <c r="G1002" s="160">
        <f>SUM('2.CAD NCCF'!G1002,'3.USD NCCF'!G1002,'4.EUR NCCF'!G1002,'5.GBP NCCF'!G1002,'6.Other(Incld) NCCF'!G1002)</f>
        <v>0</v>
      </c>
      <c r="H1002" s="161">
        <f>SUM('2.CAD NCCF'!H1002,'3.USD NCCF'!H1002,'4.EUR NCCF'!H1002,'5.GBP NCCF'!H1002,'6.Other(Incld) NCCF'!H1002)</f>
        <v>0</v>
      </c>
      <c r="I1002" s="149">
        <f>SUM('2.CAD NCCF'!I1002,'3.USD NCCF'!I1002,'4.EUR NCCF'!I1002,'5.GBP NCCF'!I1002,'6.Other(Incld) NCCF'!I1002)</f>
        <v>0</v>
      </c>
      <c r="J1002" s="149">
        <f>SUM('2.CAD NCCF'!J1002,'3.USD NCCF'!J1002,'4.EUR NCCF'!J1002,'5.GBP NCCF'!J1002,'6.Other(Incld) NCCF'!J1002)</f>
        <v>0</v>
      </c>
      <c r="K1002" s="150">
        <f>SUM('2.CAD NCCF'!K1002,'3.USD NCCF'!K1002,'4.EUR NCCF'!K1002,'5.GBP NCCF'!K1002,'6.Other(Incld) NCCF'!K1002)</f>
        <v>0</v>
      </c>
      <c r="L1002" s="151">
        <f>SUM('2.CAD NCCF'!L1002,'3.USD NCCF'!L1002,'4.EUR NCCF'!L1002,'5.GBP NCCF'!L1002,'6.Other(Incld) NCCF'!L1002)</f>
        <v>0</v>
      </c>
      <c r="M1002" s="162">
        <f>SUM('2.CAD NCCF'!M1002,'3.USD NCCF'!M1002,'4.EUR NCCF'!M1002,'5.GBP NCCF'!M1002,'6.Other(Incld) NCCF'!M1002)</f>
        <v>0</v>
      </c>
      <c r="N1002" s="152">
        <f>SUM('2.CAD NCCF'!N1002,'3.USD NCCF'!N1002,'4.EUR NCCF'!N1002,'5.GBP NCCF'!N1002,'6.Other(Incld) NCCF'!N1002)</f>
        <v>0</v>
      </c>
      <c r="O1002" s="152">
        <f>SUM('2.CAD NCCF'!O1002,'3.USD NCCF'!O1002,'4.EUR NCCF'!O1002,'5.GBP NCCF'!O1002,'6.Other(Incld) NCCF'!O1002)</f>
        <v>0</v>
      </c>
      <c r="P1002" s="152">
        <f>SUM('2.CAD NCCF'!P1002,'3.USD NCCF'!P1002,'4.EUR NCCF'!P1002,'5.GBP NCCF'!P1002,'6.Other(Incld) NCCF'!P1002)</f>
        <v>0</v>
      </c>
      <c r="Q1002" s="152">
        <f>SUM('2.CAD NCCF'!Q1002,'3.USD NCCF'!Q1002,'4.EUR NCCF'!Q1002,'5.GBP NCCF'!Q1002,'6.Other(Incld) NCCF'!Q1002)</f>
        <v>0</v>
      </c>
      <c r="R1002" s="152">
        <f>SUM('2.CAD NCCF'!R1002,'3.USD NCCF'!R1002,'4.EUR NCCF'!R1002,'5.GBP NCCF'!R1002,'6.Other(Incld) NCCF'!R1002)</f>
        <v>0</v>
      </c>
      <c r="S1002" s="152">
        <f>SUM('2.CAD NCCF'!S1002,'3.USD NCCF'!S1002,'4.EUR NCCF'!S1002,'5.GBP NCCF'!S1002,'6.Other(Incld) NCCF'!S1002)</f>
        <v>0</v>
      </c>
      <c r="T1002" s="148">
        <f>SUM('2.CAD NCCF'!T1002,'3.USD NCCF'!T1002,'4.EUR NCCF'!T1002,'5.GBP NCCF'!T1002,'6.Other(Incld) NCCF'!T1002)</f>
        <v>0</v>
      </c>
      <c r="U1002" s="152">
        <f>SUM('2.CAD NCCF'!U1002,'3.USD NCCF'!U1002,'4.EUR NCCF'!U1002,'5.GBP NCCF'!U1002,'6.Other(Incld) NCCF'!U1002)</f>
        <v>0</v>
      </c>
      <c r="V1002" s="153">
        <f>SUM('2.CAD NCCF'!V1002,'3.USD NCCF'!V1002,'4.EUR NCCF'!V1002,'5.GBP NCCF'!V1002,'6.Other(Incld) NCCF'!V1002)</f>
        <v>0</v>
      </c>
      <c r="W1002" s="46">
        <f>SUM('2.CAD NCCF'!W1002,'3.USD NCCF'!W1002,'4.EUR NCCF'!W1002,'5.GBP NCCF'!W1002,'6.Other(Incld) NCCF'!W1002)</f>
        <v>0</v>
      </c>
      <c r="Y1002"/>
    </row>
    <row r="1003" spans="1:25" outlineLevel="1" x14ac:dyDescent="0.25">
      <c r="A1003" s="283"/>
      <c r="B1003" s="25"/>
      <c r="C1003" s="23"/>
      <c r="D1003" s="23"/>
      <c r="E1003" s="24"/>
      <c r="F1003" s="146" t="s">
        <v>59</v>
      </c>
      <c r="G1003" s="160">
        <f>SUM('2.CAD NCCF'!G1003,'3.USD NCCF'!G1003,'4.EUR NCCF'!G1003,'5.GBP NCCF'!G1003,'6.Other(Incld) NCCF'!G1003)</f>
        <v>0</v>
      </c>
      <c r="H1003" s="161">
        <f>SUM('2.CAD NCCF'!H1003,'3.USD NCCF'!H1003,'4.EUR NCCF'!H1003,'5.GBP NCCF'!H1003,'6.Other(Incld) NCCF'!H1003)</f>
        <v>0</v>
      </c>
      <c r="I1003" s="149">
        <f>SUM('2.CAD NCCF'!I1003,'3.USD NCCF'!I1003,'4.EUR NCCF'!I1003,'5.GBP NCCF'!I1003,'6.Other(Incld) NCCF'!I1003)</f>
        <v>0</v>
      </c>
      <c r="J1003" s="149">
        <f>SUM('2.CAD NCCF'!J1003,'3.USD NCCF'!J1003,'4.EUR NCCF'!J1003,'5.GBP NCCF'!J1003,'6.Other(Incld) NCCF'!J1003)</f>
        <v>0</v>
      </c>
      <c r="K1003" s="150">
        <f>SUM('2.CAD NCCF'!K1003,'3.USD NCCF'!K1003,'4.EUR NCCF'!K1003,'5.GBP NCCF'!K1003,'6.Other(Incld) NCCF'!K1003)</f>
        <v>0</v>
      </c>
      <c r="L1003" s="151">
        <f>SUM('2.CAD NCCF'!L1003,'3.USD NCCF'!L1003,'4.EUR NCCF'!L1003,'5.GBP NCCF'!L1003,'6.Other(Incld) NCCF'!L1003)</f>
        <v>0</v>
      </c>
      <c r="M1003" s="162">
        <f>SUM('2.CAD NCCF'!M1003,'3.USD NCCF'!M1003,'4.EUR NCCF'!M1003,'5.GBP NCCF'!M1003,'6.Other(Incld) NCCF'!M1003)</f>
        <v>0</v>
      </c>
      <c r="N1003" s="152">
        <f>SUM('2.CAD NCCF'!N1003,'3.USD NCCF'!N1003,'4.EUR NCCF'!N1003,'5.GBP NCCF'!N1003,'6.Other(Incld) NCCF'!N1003)</f>
        <v>0</v>
      </c>
      <c r="O1003" s="152">
        <f>SUM('2.CAD NCCF'!O1003,'3.USD NCCF'!O1003,'4.EUR NCCF'!O1003,'5.GBP NCCF'!O1003,'6.Other(Incld) NCCF'!O1003)</f>
        <v>0</v>
      </c>
      <c r="P1003" s="152">
        <f>SUM('2.CAD NCCF'!P1003,'3.USD NCCF'!P1003,'4.EUR NCCF'!P1003,'5.GBP NCCF'!P1003,'6.Other(Incld) NCCF'!P1003)</f>
        <v>0</v>
      </c>
      <c r="Q1003" s="152">
        <f>SUM('2.CAD NCCF'!Q1003,'3.USD NCCF'!Q1003,'4.EUR NCCF'!Q1003,'5.GBP NCCF'!Q1003,'6.Other(Incld) NCCF'!Q1003)</f>
        <v>0</v>
      </c>
      <c r="R1003" s="152">
        <f>SUM('2.CAD NCCF'!R1003,'3.USD NCCF'!R1003,'4.EUR NCCF'!R1003,'5.GBP NCCF'!R1003,'6.Other(Incld) NCCF'!R1003)</f>
        <v>0</v>
      </c>
      <c r="S1003" s="152">
        <f>SUM('2.CAD NCCF'!S1003,'3.USD NCCF'!S1003,'4.EUR NCCF'!S1003,'5.GBP NCCF'!S1003,'6.Other(Incld) NCCF'!S1003)</f>
        <v>0</v>
      </c>
      <c r="T1003" s="148">
        <f>SUM('2.CAD NCCF'!T1003,'3.USD NCCF'!T1003,'4.EUR NCCF'!T1003,'5.GBP NCCF'!T1003,'6.Other(Incld) NCCF'!T1003)</f>
        <v>0</v>
      </c>
      <c r="U1003" s="152">
        <f>SUM('2.CAD NCCF'!U1003,'3.USD NCCF'!U1003,'4.EUR NCCF'!U1003,'5.GBP NCCF'!U1003,'6.Other(Incld) NCCF'!U1003)</f>
        <v>0</v>
      </c>
      <c r="V1003" s="153">
        <f>SUM('2.CAD NCCF'!V1003,'3.USD NCCF'!V1003,'4.EUR NCCF'!V1003,'5.GBP NCCF'!V1003,'6.Other(Incld) NCCF'!V1003)</f>
        <v>0</v>
      </c>
      <c r="W1003" s="46">
        <f>SUM('2.CAD NCCF'!W1003,'3.USD NCCF'!W1003,'4.EUR NCCF'!W1003,'5.GBP NCCF'!W1003,'6.Other(Incld) NCCF'!W1003)</f>
        <v>0</v>
      </c>
      <c r="Y1003"/>
    </row>
    <row r="1004" spans="1:25" outlineLevel="1" x14ac:dyDescent="0.25">
      <c r="A1004" s="283"/>
      <c r="B1004" s="25"/>
      <c r="C1004" s="23"/>
      <c r="D1004" s="23"/>
      <c r="E1004" s="24"/>
      <c r="F1004" s="146" t="s">
        <v>60</v>
      </c>
      <c r="G1004" s="160">
        <f>SUM('2.CAD NCCF'!G1004,'3.USD NCCF'!G1004,'4.EUR NCCF'!G1004,'5.GBP NCCF'!G1004,'6.Other(Incld) NCCF'!G1004)</f>
        <v>0</v>
      </c>
      <c r="H1004" s="161">
        <f>SUM('2.CAD NCCF'!H1004,'3.USD NCCF'!H1004,'4.EUR NCCF'!H1004,'5.GBP NCCF'!H1004,'6.Other(Incld) NCCF'!H1004)</f>
        <v>0</v>
      </c>
      <c r="I1004" s="149">
        <f>SUM('2.CAD NCCF'!I1004,'3.USD NCCF'!I1004,'4.EUR NCCF'!I1004,'5.GBP NCCF'!I1004,'6.Other(Incld) NCCF'!I1004)</f>
        <v>0</v>
      </c>
      <c r="J1004" s="149">
        <f>SUM('2.CAD NCCF'!J1004,'3.USD NCCF'!J1004,'4.EUR NCCF'!J1004,'5.GBP NCCF'!J1004,'6.Other(Incld) NCCF'!J1004)</f>
        <v>0</v>
      </c>
      <c r="K1004" s="150">
        <f>SUM('2.CAD NCCF'!K1004,'3.USD NCCF'!K1004,'4.EUR NCCF'!K1004,'5.GBP NCCF'!K1004,'6.Other(Incld) NCCF'!K1004)</f>
        <v>0</v>
      </c>
      <c r="L1004" s="151">
        <f>SUM('2.CAD NCCF'!L1004,'3.USD NCCF'!L1004,'4.EUR NCCF'!L1004,'5.GBP NCCF'!L1004,'6.Other(Incld) NCCF'!L1004)</f>
        <v>0</v>
      </c>
      <c r="M1004" s="162">
        <f>SUM('2.CAD NCCF'!M1004,'3.USD NCCF'!M1004,'4.EUR NCCF'!M1004,'5.GBP NCCF'!M1004,'6.Other(Incld) NCCF'!M1004)</f>
        <v>0</v>
      </c>
      <c r="N1004" s="152">
        <f>SUM('2.CAD NCCF'!N1004,'3.USD NCCF'!N1004,'4.EUR NCCF'!N1004,'5.GBP NCCF'!N1004,'6.Other(Incld) NCCF'!N1004)</f>
        <v>0</v>
      </c>
      <c r="O1004" s="152">
        <f>SUM('2.CAD NCCF'!O1004,'3.USD NCCF'!O1004,'4.EUR NCCF'!O1004,'5.GBP NCCF'!O1004,'6.Other(Incld) NCCF'!O1004)</f>
        <v>0</v>
      </c>
      <c r="P1004" s="152">
        <f>SUM('2.CAD NCCF'!P1004,'3.USD NCCF'!P1004,'4.EUR NCCF'!P1004,'5.GBP NCCF'!P1004,'6.Other(Incld) NCCF'!P1004)</f>
        <v>0</v>
      </c>
      <c r="Q1004" s="152">
        <f>SUM('2.CAD NCCF'!Q1004,'3.USD NCCF'!Q1004,'4.EUR NCCF'!Q1004,'5.GBP NCCF'!Q1004,'6.Other(Incld) NCCF'!Q1004)</f>
        <v>0</v>
      </c>
      <c r="R1004" s="152">
        <f>SUM('2.CAD NCCF'!R1004,'3.USD NCCF'!R1004,'4.EUR NCCF'!R1004,'5.GBP NCCF'!R1004,'6.Other(Incld) NCCF'!R1004)</f>
        <v>0</v>
      </c>
      <c r="S1004" s="152">
        <f>SUM('2.CAD NCCF'!S1004,'3.USD NCCF'!S1004,'4.EUR NCCF'!S1004,'5.GBP NCCF'!S1004,'6.Other(Incld) NCCF'!S1004)</f>
        <v>0</v>
      </c>
      <c r="T1004" s="148">
        <f>SUM('2.CAD NCCF'!T1004,'3.USD NCCF'!T1004,'4.EUR NCCF'!T1004,'5.GBP NCCF'!T1004,'6.Other(Incld) NCCF'!T1004)</f>
        <v>0</v>
      </c>
      <c r="U1004" s="152">
        <f>SUM('2.CAD NCCF'!U1004,'3.USD NCCF'!U1004,'4.EUR NCCF'!U1004,'5.GBP NCCF'!U1004,'6.Other(Incld) NCCF'!U1004)</f>
        <v>0</v>
      </c>
      <c r="V1004" s="153">
        <f>SUM('2.CAD NCCF'!V1004,'3.USD NCCF'!V1004,'4.EUR NCCF'!V1004,'5.GBP NCCF'!V1004,'6.Other(Incld) NCCF'!V1004)</f>
        <v>0</v>
      </c>
      <c r="W1004" s="46">
        <f>SUM('2.CAD NCCF'!W1004,'3.USD NCCF'!W1004,'4.EUR NCCF'!W1004,'5.GBP NCCF'!W1004,'6.Other(Incld) NCCF'!W1004)</f>
        <v>0</v>
      </c>
      <c r="Y1004"/>
    </row>
    <row r="1005" spans="1:25" x14ac:dyDescent="0.25">
      <c r="A1005" s="283"/>
      <c r="B1005" s="25"/>
      <c r="C1005" s="23"/>
      <c r="D1005" s="23"/>
      <c r="E1005" s="24" t="s">
        <v>61</v>
      </c>
      <c r="F1005" s="24"/>
      <c r="G1005" s="68">
        <f t="shared" ref="G1005:W1005" si="227">SUBTOTAL(9,G1006:G1009)</f>
        <v>0</v>
      </c>
      <c r="H1005" s="69">
        <f t="shared" si="227"/>
        <v>0</v>
      </c>
      <c r="I1005" s="65">
        <f t="shared" si="227"/>
        <v>0</v>
      </c>
      <c r="J1005" s="65">
        <f t="shared" si="227"/>
        <v>0</v>
      </c>
      <c r="K1005" s="66">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row>
    <row r="1006" spans="1:25" outlineLevel="1" x14ac:dyDescent="0.25">
      <c r="A1006" s="283"/>
      <c r="B1006" s="25"/>
      <c r="C1006" s="23"/>
      <c r="D1006" s="23"/>
      <c r="E1006" s="24"/>
      <c r="F1006" s="146" t="s">
        <v>62</v>
      </c>
      <c r="G1006" s="160">
        <f>SUM('2.CAD NCCF'!G1006,'3.USD NCCF'!G1006,'4.EUR NCCF'!G1006,'5.GBP NCCF'!G1006,'6.Other(Incld) NCCF'!G1006)</f>
        <v>0</v>
      </c>
      <c r="H1006" s="161">
        <f>SUM('2.CAD NCCF'!H1006,'3.USD NCCF'!H1006,'4.EUR NCCF'!H1006,'5.GBP NCCF'!H1006,'6.Other(Incld) NCCF'!H1006)</f>
        <v>0</v>
      </c>
      <c r="I1006" s="149">
        <f>SUM('2.CAD NCCF'!I1006,'3.USD NCCF'!I1006,'4.EUR NCCF'!I1006,'5.GBP NCCF'!I1006,'6.Other(Incld) NCCF'!I1006)</f>
        <v>0</v>
      </c>
      <c r="J1006" s="149">
        <f>SUM('2.CAD NCCF'!J1006,'3.USD NCCF'!J1006,'4.EUR NCCF'!J1006,'5.GBP NCCF'!J1006,'6.Other(Incld) NCCF'!J1006)</f>
        <v>0</v>
      </c>
      <c r="K1006" s="150">
        <f>SUM('2.CAD NCCF'!K1006,'3.USD NCCF'!K1006,'4.EUR NCCF'!K1006,'5.GBP NCCF'!K1006,'6.Other(Incld) NCCF'!K1006)</f>
        <v>0</v>
      </c>
      <c r="L1006" s="151">
        <f>SUM('2.CAD NCCF'!L1006,'3.USD NCCF'!L1006,'4.EUR NCCF'!L1006,'5.GBP NCCF'!L1006,'6.Other(Incld) NCCF'!L1006)</f>
        <v>0</v>
      </c>
      <c r="M1006" s="162">
        <f>SUM('2.CAD NCCF'!M1006,'3.USD NCCF'!M1006,'4.EUR NCCF'!M1006,'5.GBP NCCF'!M1006,'6.Other(Incld) NCCF'!M1006)</f>
        <v>0</v>
      </c>
      <c r="N1006" s="152">
        <f>SUM('2.CAD NCCF'!N1006,'3.USD NCCF'!N1006,'4.EUR NCCF'!N1006,'5.GBP NCCF'!N1006,'6.Other(Incld) NCCF'!N1006)</f>
        <v>0</v>
      </c>
      <c r="O1006" s="152">
        <f>SUM('2.CAD NCCF'!O1006,'3.USD NCCF'!O1006,'4.EUR NCCF'!O1006,'5.GBP NCCF'!O1006,'6.Other(Incld) NCCF'!O1006)</f>
        <v>0</v>
      </c>
      <c r="P1006" s="152">
        <f>SUM('2.CAD NCCF'!P1006,'3.USD NCCF'!P1006,'4.EUR NCCF'!P1006,'5.GBP NCCF'!P1006,'6.Other(Incld) NCCF'!P1006)</f>
        <v>0</v>
      </c>
      <c r="Q1006" s="152">
        <f>SUM('2.CAD NCCF'!Q1006,'3.USD NCCF'!Q1006,'4.EUR NCCF'!Q1006,'5.GBP NCCF'!Q1006,'6.Other(Incld) NCCF'!Q1006)</f>
        <v>0</v>
      </c>
      <c r="R1006" s="152">
        <f>SUM('2.CAD NCCF'!R1006,'3.USD NCCF'!R1006,'4.EUR NCCF'!R1006,'5.GBP NCCF'!R1006,'6.Other(Incld) NCCF'!R1006)</f>
        <v>0</v>
      </c>
      <c r="S1006" s="152">
        <f>SUM('2.CAD NCCF'!S1006,'3.USD NCCF'!S1006,'4.EUR NCCF'!S1006,'5.GBP NCCF'!S1006,'6.Other(Incld) NCCF'!S1006)</f>
        <v>0</v>
      </c>
      <c r="T1006" s="148">
        <f>SUM('2.CAD NCCF'!T1006,'3.USD NCCF'!T1006,'4.EUR NCCF'!T1006,'5.GBP NCCF'!T1006,'6.Other(Incld) NCCF'!T1006)</f>
        <v>0</v>
      </c>
      <c r="U1006" s="152">
        <f>SUM('2.CAD NCCF'!U1006,'3.USD NCCF'!U1006,'4.EUR NCCF'!U1006,'5.GBP NCCF'!U1006,'6.Other(Incld) NCCF'!U1006)</f>
        <v>0</v>
      </c>
      <c r="V1006" s="153">
        <f>SUM('2.CAD NCCF'!V1006,'3.USD NCCF'!V1006,'4.EUR NCCF'!V1006,'5.GBP NCCF'!V1006,'6.Other(Incld) NCCF'!V1006)</f>
        <v>0</v>
      </c>
      <c r="W1006" s="46">
        <f>SUM('2.CAD NCCF'!W1006,'3.USD NCCF'!W1006,'4.EUR NCCF'!W1006,'5.GBP NCCF'!W1006,'6.Other(Incld) NCCF'!W1006)</f>
        <v>0</v>
      </c>
      <c r="Y1006"/>
    </row>
    <row r="1007" spans="1:25" outlineLevel="1" x14ac:dyDescent="0.25">
      <c r="A1007" s="283"/>
      <c r="B1007" s="25"/>
      <c r="C1007" s="23"/>
      <c r="D1007" s="23"/>
      <c r="E1007" s="24"/>
      <c r="F1007" s="146" t="s">
        <v>63</v>
      </c>
      <c r="G1007" s="160">
        <f>SUM('2.CAD NCCF'!G1007,'3.USD NCCF'!G1007,'4.EUR NCCF'!G1007,'5.GBP NCCF'!G1007,'6.Other(Incld) NCCF'!G1007)</f>
        <v>0</v>
      </c>
      <c r="H1007" s="161">
        <f>SUM('2.CAD NCCF'!H1007,'3.USD NCCF'!H1007,'4.EUR NCCF'!H1007,'5.GBP NCCF'!H1007,'6.Other(Incld) NCCF'!H1007)</f>
        <v>0</v>
      </c>
      <c r="I1007" s="149">
        <f>SUM('2.CAD NCCF'!I1007,'3.USD NCCF'!I1007,'4.EUR NCCF'!I1007,'5.GBP NCCF'!I1007,'6.Other(Incld) NCCF'!I1007)</f>
        <v>0</v>
      </c>
      <c r="J1007" s="149">
        <f>SUM('2.CAD NCCF'!J1007,'3.USD NCCF'!J1007,'4.EUR NCCF'!J1007,'5.GBP NCCF'!J1007,'6.Other(Incld) NCCF'!J1007)</f>
        <v>0</v>
      </c>
      <c r="K1007" s="150">
        <f>SUM('2.CAD NCCF'!K1007,'3.USD NCCF'!K1007,'4.EUR NCCF'!K1007,'5.GBP NCCF'!K1007,'6.Other(Incld) NCCF'!K1007)</f>
        <v>0</v>
      </c>
      <c r="L1007" s="151">
        <f>SUM('2.CAD NCCF'!L1007,'3.USD NCCF'!L1007,'4.EUR NCCF'!L1007,'5.GBP NCCF'!L1007,'6.Other(Incld) NCCF'!L1007)</f>
        <v>0</v>
      </c>
      <c r="M1007" s="162">
        <f>SUM('2.CAD NCCF'!M1007,'3.USD NCCF'!M1007,'4.EUR NCCF'!M1007,'5.GBP NCCF'!M1007,'6.Other(Incld) NCCF'!M1007)</f>
        <v>0</v>
      </c>
      <c r="N1007" s="152">
        <f>SUM('2.CAD NCCF'!N1007,'3.USD NCCF'!N1007,'4.EUR NCCF'!N1007,'5.GBP NCCF'!N1007,'6.Other(Incld) NCCF'!N1007)</f>
        <v>0</v>
      </c>
      <c r="O1007" s="152">
        <f>SUM('2.CAD NCCF'!O1007,'3.USD NCCF'!O1007,'4.EUR NCCF'!O1007,'5.GBP NCCF'!O1007,'6.Other(Incld) NCCF'!O1007)</f>
        <v>0</v>
      </c>
      <c r="P1007" s="152">
        <f>SUM('2.CAD NCCF'!P1007,'3.USD NCCF'!P1007,'4.EUR NCCF'!P1007,'5.GBP NCCF'!P1007,'6.Other(Incld) NCCF'!P1007)</f>
        <v>0</v>
      </c>
      <c r="Q1007" s="152">
        <f>SUM('2.CAD NCCF'!Q1007,'3.USD NCCF'!Q1007,'4.EUR NCCF'!Q1007,'5.GBP NCCF'!Q1007,'6.Other(Incld) NCCF'!Q1007)</f>
        <v>0</v>
      </c>
      <c r="R1007" s="152">
        <f>SUM('2.CAD NCCF'!R1007,'3.USD NCCF'!R1007,'4.EUR NCCF'!R1007,'5.GBP NCCF'!R1007,'6.Other(Incld) NCCF'!R1007)</f>
        <v>0</v>
      </c>
      <c r="S1007" s="152">
        <f>SUM('2.CAD NCCF'!S1007,'3.USD NCCF'!S1007,'4.EUR NCCF'!S1007,'5.GBP NCCF'!S1007,'6.Other(Incld) NCCF'!S1007)</f>
        <v>0</v>
      </c>
      <c r="T1007" s="148">
        <f>SUM('2.CAD NCCF'!T1007,'3.USD NCCF'!T1007,'4.EUR NCCF'!T1007,'5.GBP NCCF'!T1007,'6.Other(Incld) NCCF'!T1007)</f>
        <v>0</v>
      </c>
      <c r="U1007" s="152">
        <f>SUM('2.CAD NCCF'!U1007,'3.USD NCCF'!U1007,'4.EUR NCCF'!U1007,'5.GBP NCCF'!U1007,'6.Other(Incld) NCCF'!U1007)</f>
        <v>0</v>
      </c>
      <c r="V1007" s="153">
        <f>SUM('2.CAD NCCF'!V1007,'3.USD NCCF'!V1007,'4.EUR NCCF'!V1007,'5.GBP NCCF'!V1007,'6.Other(Incld) NCCF'!V1007)</f>
        <v>0</v>
      </c>
      <c r="W1007" s="46">
        <f>SUM('2.CAD NCCF'!W1007,'3.USD NCCF'!W1007,'4.EUR NCCF'!W1007,'5.GBP NCCF'!W1007,'6.Other(Incld) NCCF'!W1007)</f>
        <v>0</v>
      </c>
      <c r="Y1007"/>
    </row>
    <row r="1008" spans="1:25" outlineLevel="1" x14ac:dyDescent="0.25">
      <c r="A1008" s="283"/>
      <c r="B1008" s="25"/>
      <c r="C1008" s="23"/>
      <c r="D1008" s="23"/>
      <c r="E1008" s="24"/>
      <c r="F1008" s="146" t="s">
        <v>64</v>
      </c>
      <c r="G1008" s="160">
        <f>SUM('2.CAD NCCF'!G1008,'3.USD NCCF'!G1008,'4.EUR NCCF'!G1008,'5.GBP NCCF'!G1008,'6.Other(Incld) NCCF'!G1008)</f>
        <v>0</v>
      </c>
      <c r="H1008" s="161">
        <f>SUM('2.CAD NCCF'!H1008,'3.USD NCCF'!H1008,'4.EUR NCCF'!H1008,'5.GBP NCCF'!H1008,'6.Other(Incld) NCCF'!H1008)</f>
        <v>0</v>
      </c>
      <c r="I1008" s="149">
        <f>SUM('2.CAD NCCF'!I1008,'3.USD NCCF'!I1008,'4.EUR NCCF'!I1008,'5.GBP NCCF'!I1008,'6.Other(Incld) NCCF'!I1008)</f>
        <v>0</v>
      </c>
      <c r="J1008" s="149">
        <f>SUM('2.CAD NCCF'!J1008,'3.USD NCCF'!J1008,'4.EUR NCCF'!J1008,'5.GBP NCCF'!J1008,'6.Other(Incld) NCCF'!J1008)</f>
        <v>0</v>
      </c>
      <c r="K1008" s="150">
        <f>SUM('2.CAD NCCF'!K1008,'3.USD NCCF'!K1008,'4.EUR NCCF'!K1008,'5.GBP NCCF'!K1008,'6.Other(Incld) NCCF'!K1008)</f>
        <v>0</v>
      </c>
      <c r="L1008" s="151">
        <f>SUM('2.CAD NCCF'!L1008,'3.USD NCCF'!L1008,'4.EUR NCCF'!L1008,'5.GBP NCCF'!L1008,'6.Other(Incld) NCCF'!L1008)</f>
        <v>0</v>
      </c>
      <c r="M1008" s="162">
        <f>SUM('2.CAD NCCF'!M1008,'3.USD NCCF'!M1008,'4.EUR NCCF'!M1008,'5.GBP NCCF'!M1008,'6.Other(Incld) NCCF'!M1008)</f>
        <v>0</v>
      </c>
      <c r="N1008" s="152">
        <f>SUM('2.CAD NCCF'!N1008,'3.USD NCCF'!N1008,'4.EUR NCCF'!N1008,'5.GBP NCCF'!N1008,'6.Other(Incld) NCCF'!N1008)</f>
        <v>0</v>
      </c>
      <c r="O1008" s="152">
        <f>SUM('2.CAD NCCF'!O1008,'3.USD NCCF'!O1008,'4.EUR NCCF'!O1008,'5.GBP NCCF'!O1008,'6.Other(Incld) NCCF'!O1008)</f>
        <v>0</v>
      </c>
      <c r="P1008" s="152">
        <f>SUM('2.CAD NCCF'!P1008,'3.USD NCCF'!P1008,'4.EUR NCCF'!P1008,'5.GBP NCCF'!P1008,'6.Other(Incld) NCCF'!P1008)</f>
        <v>0</v>
      </c>
      <c r="Q1008" s="152">
        <f>SUM('2.CAD NCCF'!Q1008,'3.USD NCCF'!Q1008,'4.EUR NCCF'!Q1008,'5.GBP NCCF'!Q1008,'6.Other(Incld) NCCF'!Q1008)</f>
        <v>0</v>
      </c>
      <c r="R1008" s="152">
        <f>SUM('2.CAD NCCF'!R1008,'3.USD NCCF'!R1008,'4.EUR NCCF'!R1008,'5.GBP NCCF'!R1008,'6.Other(Incld) NCCF'!R1008)</f>
        <v>0</v>
      </c>
      <c r="S1008" s="152">
        <f>SUM('2.CAD NCCF'!S1008,'3.USD NCCF'!S1008,'4.EUR NCCF'!S1008,'5.GBP NCCF'!S1008,'6.Other(Incld) NCCF'!S1008)</f>
        <v>0</v>
      </c>
      <c r="T1008" s="148">
        <f>SUM('2.CAD NCCF'!T1008,'3.USD NCCF'!T1008,'4.EUR NCCF'!T1008,'5.GBP NCCF'!T1008,'6.Other(Incld) NCCF'!T1008)</f>
        <v>0</v>
      </c>
      <c r="U1008" s="152">
        <f>SUM('2.CAD NCCF'!U1008,'3.USD NCCF'!U1008,'4.EUR NCCF'!U1008,'5.GBP NCCF'!U1008,'6.Other(Incld) NCCF'!U1008)</f>
        <v>0</v>
      </c>
      <c r="V1008" s="153">
        <f>SUM('2.CAD NCCF'!V1008,'3.USD NCCF'!V1008,'4.EUR NCCF'!V1008,'5.GBP NCCF'!V1008,'6.Other(Incld) NCCF'!V1008)</f>
        <v>0</v>
      </c>
      <c r="W1008" s="46">
        <f>SUM('2.CAD NCCF'!W1008,'3.USD NCCF'!W1008,'4.EUR NCCF'!W1008,'5.GBP NCCF'!W1008,'6.Other(Incld) NCCF'!W1008)</f>
        <v>0</v>
      </c>
      <c r="Y1008"/>
    </row>
    <row r="1009" spans="1:25" outlineLevel="1" x14ac:dyDescent="0.25">
      <c r="A1009" s="283"/>
      <c r="B1009" s="25"/>
      <c r="C1009" s="23"/>
      <c r="D1009" s="23"/>
      <c r="E1009" s="24"/>
      <c r="F1009" s="146" t="s">
        <v>65</v>
      </c>
      <c r="G1009" s="160">
        <f>SUM('2.CAD NCCF'!G1009,'3.USD NCCF'!G1009,'4.EUR NCCF'!G1009,'5.GBP NCCF'!G1009,'6.Other(Incld) NCCF'!G1009)</f>
        <v>0</v>
      </c>
      <c r="H1009" s="161">
        <f>SUM('2.CAD NCCF'!H1009,'3.USD NCCF'!H1009,'4.EUR NCCF'!H1009,'5.GBP NCCF'!H1009,'6.Other(Incld) NCCF'!H1009)</f>
        <v>0</v>
      </c>
      <c r="I1009" s="149">
        <f>SUM('2.CAD NCCF'!I1009,'3.USD NCCF'!I1009,'4.EUR NCCF'!I1009,'5.GBP NCCF'!I1009,'6.Other(Incld) NCCF'!I1009)</f>
        <v>0</v>
      </c>
      <c r="J1009" s="149">
        <f>SUM('2.CAD NCCF'!J1009,'3.USD NCCF'!J1009,'4.EUR NCCF'!J1009,'5.GBP NCCF'!J1009,'6.Other(Incld) NCCF'!J1009)</f>
        <v>0</v>
      </c>
      <c r="K1009" s="150">
        <f>SUM('2.CAD NCCF'!K1009,'3.USD NCCF'!K1009,'4.EUR NCCF'!K1009,'5.GBP NCCF'!K1009,'6.Other(Incld) NCCF'!K1009)</f>
        <v>0</v>
      </c>
      <c r="L1009" s="151">
        <f>SUM('2.CAD NCCF'!L1009,'3.USD NCCF'!L1009,'4.EUR NCCF'!L1009,'5.GBP NCCF'!L1009,'6.Other(Incld) NCCF'!L1009)</f>
        <v>0</v>
      </c>
      <c r="M1009" s="162">
        <f>SUM('2.CAD NCCF'!M1009,'3.USD NCCF'!M1009,'4.EUR NCCF'!M1009,'5.GBP NCCF'!M1009,'6.Other(Incld) NCCF'!M1009)</f>
        <v>0</v>
      </c>
      <c r="N1009" s="152">
        <f>SUM('2.CAD NCCF'!N1009,'3.USD NCCF'!N1009,'4.EUR NCCF'!N1009,'5.GBP NCCF'!N1009,'6.Other(Incld) NCCF'!N1009)</f>
        <v>0</v>
      </c>
      <c r="O1009" s="152">
        <f>SUM('2.CAD NCCF'!O1009,'3.USD NCCF'!O1009,'4.EUR NCCF'!O1009,'5.GBP NCCF'!O1009,'6.Other(Incld) NCCF'!O1009)</f>
        <v>0</v>
      </c>
      <c r="P1009" s="152">
        <f>SUM('2.CAD NCCF'!P1009,'3.USD NCCF'!P1009,'4.EUR NCCF'!P1009,'5.GBP NCCF'!P1009,'6.Other(Incld) NCCF'!P1009)</f>
        <v>0</v>
      </c>
      <c r="Q1009" s="152">
        <f>SUM('2.CAD NCCF'!Q1009,'3.USD NCCF'!Q1009,'4.EUR NCCF'!Q1009,'5.GBP NCCF'!Q1009,'6.Other(Incld) NCCF'!Q1009)</f>
        <v>0</v>
      </c>
      <c r="R1009" s="152">
        <f>SUM('2.CAD NCCF'!R1009,'3.USD NCCF'!R1009,'4.EUR NCCF'!R1009,'5.GBP NCCF'!R1009,'6.Other(Incld) NCCF'!R1009)</f>
        <v>0</v>
      </c>
      <c r="S1009" s="152">
        <f>SUM('2.CAD NCCF'!S1009,'3.USD NCCF'!S1009,'4.EUR NCCF'!S1009,'5.GBP NCCF'!S1009,'6.Other(Incld) NCCF'!S1009)</f>
        <v>0</v>
      </c>
      <c r="T1009" s="148">
        <f>SUM('2.CAD NCCF'!T1009,'3.USD NCCF'!T1009,'4.EUR NCCF'!T1009,'5.GBP NCCF'!T1009,'6.Other(Incld) NCCF'!T1009)</f>
        <v>0</v>
      </c>
      <c r="U1009" s="152">
        <f>SUM('2.CAD NCCF'!U1009,'3.USD NCCF'!U1009,'4.EUR NCCF'!U1009,'5.GBP NCCF'!U1009,'6.Other(Incld) NCCF'!U1009)</f>
        <v>0</v>
      </c>
      <c r="V1009" s="153">
        <f>SUM('2.CAD NCCF'!V1009,'3.USD NCCF'!V1009,'4.EUR NCCF'!V1009,'5.GBP NCCF'!V1009,'6.Other(Incld) NCCF'!V1009)</f>
        <v>0</v>
      </c>
      <c r="W1009" s="46">
        <f>SUM('2.CAD NCCF'!W1009,'3.USD NCCF'!W1009,'4.EUR NCCF'!W1009,'5.GBP NCCF'!W1009,'6.Other(Incld) NCCF'!W1009)</f>
        <v>0</v>
      </c>
      <c r="Y1009"/>
    </row>
    <row r="1010" spans="1:25" x14ac:dyDescent="0.25">
      <c r="A1010" s="283"/>
      <c r="B1010" s="25"/>
      <c r="C1010" s="23"/>
      <c r="D1010" s="23" t="s">
        <v>66</v>
      </c>
      <c r="E1010" s="24"/>
      <c r="F1010" s="24"/>
      <c r="G1010" s="68"/>
      <c r="H1010" s="65"/>
      <c r="I1010" s="65"/>
      <c r="J1010" s="65"/>
      <c r="K1010" s="65"/>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228">SUBTOTAL(9,G1012:G1014)</f>
        <v>0</v>
      </c>
      <c r="H1011" s="69">
        <f t="shared" si="228"/>
        <v>0</v>
      </c>
      <c r="I1011" s="65">
        <f t="shared" si="228"/>
        <v>0</v>
      </c>
      <c r="J1011" s="65">
        <f t="shared" si="228"/>
        <v>0</v>
      </c>
      <c r="K1011" s="66">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row>
    <row r="1012" spans="1:25" outlineLevel="1" x14ac:dyDescent="0.25">
      <c r="A1012" s="283"/>
      <c r="B1012" s="25"/>
      <c r="C1012" s="23"/>
      <c r="D1012" s="23"/>
      <c r="E1012" s="63"/>
      <c r="F1012" s="146" t="s">
        <v>68</v>
      </c>
      <c r="G1012" s="160">
        <f>SUM('2.CAD NCCF'!G1012,'3.USD NCCF'!G1012,'4.EUR NCCF'!G1012,'5.GBP NCCF'!G1012,'6.Other(Incld) NCCF'!G1012)</f>
        <v>0</v>
      </c>
      <c r="H1012" s="161">
        <f>SUM('2.CAD NCCF'!H1012,'3.USD NCCF'!H1012,'4.EUR NCCF'!H1012,'5.GBP NCCF'!H1012,'6.Other(Incld) NCCF'!H1012)</f>
        <v>0</v>
      </c>
      <c r="I1012" s="149">
        <f>SUM('2.CAD NCCF'!I1012,'3.USD NCCF'!I1012,'4.EUR NCCF'!I1012,'5.GBP NCCF'!I1012,'6.Other(Incld) NCCF'!I1012)</f>
        <v>0</v>
      </c>
      <c r="J1012" s="149">
        <f>SUM('2.CAD NCCF'!J1012,'3.USD NCCF'!J1012,'4.EUR NCCF'!J1012,'5.GBP NCCF'!J1012,'6.Other(Incld) NCCF'!J1012)</f>
        <v>0</v>
      </c>
      <c r="K1012" s="150">
        <f>SUM('2.CAD NCCF'!K1012,'3.USD NCCF'!K1012,'4.EUR NCCF'!K1012,'5.GBP NCCF'!K1012,'6.Other(Incld) NCCF'!K1012)</f>
        <v>0</v>
      </c>
      <c r="L1012" s="151">
        <f>SUM('2.CAD NCCF'!L1012,'3.USD NCCF'!L1012,'4.EUR NCCF'!L1012,'5.GBP NCCF'!L1012,'6.Other(Incld) NCCF'!L1012)</f>
        <v>0</v>
      </c>
      <c r="M1012" s="162">
        <f>SUM('2.CAD NCCF'!M1012,'3.USD NCCF'!M1012,'4.EUR NCCF'!M1012,'5.GBP NCCF'!M1012,'6.Other(Incld) NCCF'!M1012)</f>
        <v>0</v>
      </c>
      <c r="N1012" s="152">
        <f>SUM('2.CAD NCCF'!N1012,'3.USD NCCF'!N1012,'4.EUR NCCF'!N1012,'5.GBP NCCF'!N1012,'6.Other(Incld) NCCF'!N1012)</f>
        <v>0</v>
      </c>
      <c r="O1012" s="152">
        <f>SUM('2.CAD NCCF'!O1012,'3.USD NCCF'!O1012,'4.EUR NCCF'!O1012,'5.GBP NCCF'!O1012,'6.Other(Incld) NCCF'!O1012)</f>
        <v>0</v>
      </c>
      <c r="P1012" s="152">
        <f>SUM('2.CAD NCCF'!P1012,'3.USD NCCF'!P1012,'4.EUR NCCF'!P1012,'5.GBP NCCF'!P1012,'6.Other(Incld) NCCF'!P1012)</f>
        <v>0</v>
      </c>
      <c r="Q1012" s="152">
        <f>SUM('2.CAD NCCF'!Q1012,'3.USD NCCF'!Q1012,'4.EUR NCCF'!Q1012,'5.GBP NCCF'!Q1012,'6.Other(Incld) NCCF'!Q1012)</f>
        <v>0</v>
      </c>
      <c r="R1012" s="152">
        <f>SUM('2.CAD NCCF'!R1012,'3.USD NCCF'!R1012,'4.EUR NCCF'!R1012,'5.GBP NCCF'!R1012,'6.Other(Incld) NCCF'!R1012)</f>
        <v>0</v>
      </c>
      <c r="S1012" s="152">
        <f>SUM('2.CAD NCCF'!S1012,'3.USD NCCF'!S1012,'4.EUR NCCF'!S1012,'5.GBP NCCF'!S1012,'6.Other(Incld) NCCF'!S1012)</f>
        <v>0</v>
      </c>
      <c r="T1012" s="148">
        <f>SUM('2.CAD NCCF'!T1012,'3.USD NCCF'!T1012,'4.EUR NCCF'!T1012,'5.GBP NCCF'!T1012,'6.Other(Incld) NCCF'!T1012)</f>
        <v>0</v>
      </c>
      <c r="U1012" s="152">
        <f>SUM('2.CAD NCCF'!U1012,'3.USD NCCF'!U1012,'4.EUR NCCF'!U1012,'5.GBP NCCF'!U1012,'6.Other(Incld) NCCF'!U1012)</f>
        <v>0</v>
      </c>
      <c r="V1012" s="153">
        <f>SUM('2.CAD NCCF'!V1012,'3.USD NCCF'!V1012,'4.EUR NCCF'!V1012,'5.GBP NCCF'!V1012,'6.Other(Incld) NCCF'!V1012)</f>
        <v>0</v>
      </c>
      <c r="W1012" s="46">
        <f>SUM('2.CAD NCCF'!W1012,'3.USD NCCF'!W1012,'4.EUR NCCF'!W1012,'5.GBP NCCF'!W1012,'6.Other(Incld) NCCF'!W1012)</f>
        <v>0</v>
      </c>
      <c r="Y1012"/>
    </row>
    <row r="1013" spans="1:25" outlineLevel="1" x14ac:dyDescent="0.25">
      <c r="A1013" s="283"/>
      <c r="B1013" s="25"/>
      <c r="C1013" s="23"/>
      <c r="D1013" s="23"/>
      <c r="E1013" s="24"/>
      <c r="F1013" s="146" t="s">
        <v>69</v>
      </c>
      <c r="G1013" s="160">
        <f>SUM('2.CAD NCCF'!G1013,'3.USD NCCF'!G1013,'4.EUR NCCF'!G1013,'5.GBP NCCF'!G1013,'6.Other(Incld) NCCF'!G1013)</f>
        <v>0</v>
      </c>
      <c r="H1013" s="161">
        <f>SUM('2.CAD NCCF'!H1013,'3.USD NCCF'!H1013,'4.EUR NCCF'!H1013,'5.GBP NCCF'!H1013,'6.Other(Incld) NCCF'!H1013)</f>
        <v>0</v>
      </c>
      <c r="I1013" s="149">
        <f>SUM('2.CAD NCCF'!I1013,'3.USD NCCF'!I1013,'4.EUR NCCF'!I1013,'5.GBP NCCF'!I1013,'6.Other(Incld) NCCF'!I1013)</f>
        <v>0</v>
      </c>
      <c r="J1013" s="149">
        <f>SUM('2.CAD NCCF'!J1013,'3.USD NCCF'!J1013,'4.EUR NCCF'!J1013,'5.GBP NCCF'!J1013,'6.Other(Incld) NCCF'!J1013)</f>
        <v>0</v>
      </c>
      <c r="K1013" s="150">
        <f>SUM('2.CAD NCCF'!K1013,'3.USD NCCF'!K1013,'4.EUR NCCF'!K1013,'5.GBP NCCF'!K1013,'6.Other(Incld) NCCF'!K1013)</f>
        <v>0</v>
      </c>
      <c r="L1013" s="151">
        <f>SUM('2.CAD NCCF'!L1013,'3.USD NCCF'!L1013,'4.EUR NCCF'!L1013,'5.GBP NCCF'!L1013,'6.Other(Incld) NCCF'!L1013)</f>
        <v>0</v>
      </c>
      <c r="M1013" s="162">
        <f>SUM('2.CAD NCCF'!M1013,'3.USD NCCF'!M1013,'4.EUR NCCF'!M1013,'5.GBP NCCF'!M1013,'6.Other(Incld) NCCF'!M1013)</f>
        <v>0</v>
      </c>
      <c r="N1013" s="152">
        <f>SUM('2.CAD NCCF'!N1013,'3.USD NCCF'!N1013,'4.EUR NCCF'!N1013,'5.GBP NCCF'!N1013,'6.Other(Incld) NCCF'!N1013)</f>
        <v>0</v>
      </c>
      <c r="O1013" s="152">
        <f>SUM('2.CAD NCCF'!O1013,'3.USD NCCF'!O1013,'4.EUR NCCF'!O1013,'5.GBP NCCF'!O1013,'6.Other(Incld) NCCF'!O1013)</f>
        <v>0</v>
      </c>
      <c r="P1013" s="152">
        <f>SUM('2.CAD NCCF'!P1013,'3.USD NCCF'!P1013,'4.EUR NCCF'!P1013,'5.GBP NCCF'!P1013,'6.Other(Incld) NCCF'!P1013)</f>
        <v>0</v>
      </c>
      <c r="Q1013" s="152">
        <f>SUM('2.CAD NCCF'!Q1013,'3.USD NCCF'!Q1013,'4.EUR NCCF'!Q1013,'5.GBP NCCF'!Q1013,'6.Other(Incld) NCCF'!Q1013)</f>
        <v>0</v>
      </c>
      <c r="R1013" s="152">
        <f>SUM('2.CAD NCCF'!R1013,'3.USD NCCF'!R1013,'4.EUR NCCF'!R1013,'5.GBP NCCF'!R1013,'6.Other(Incld) NCCF'!R1013)</f>
        <v>0</v>
      </c>
      <c r="S1013" s="152">
        <f>SUM('2.CAD NCCF'!S1013,'3.USD NCCF'!S1013,'4.EUR NCCF'!S1013,'5.GBP NCCF'!S1013,'6.Other(Incld) NCCF'!S1013)</f>
        <v>0</v>
      </c>
      <c r="T1013" s="148">
        <f>SUM('2.CAD NCCF'!T1013,'3.USD NCCF'!T1013,'4.EUR NCCF'!T1013,'5.GBP NCCF'!T1013,'6.Other(Incld) NCCF'!T1013)</f>
        <v>0</v>
      </c>
      <c r="U1013" s="152">
        <f>SUM('2.CAD NCCF'!U1013,'3.USD NCCF'!U1013,'4.EUR NCCF'!U1013,'5.GBP NCCF'!U1013,'6.Other(Incld) NCCF'!U1013)</f>
        <v>0</v>
      </c>
      <c r="V1013" s="153">
        <f>SUM('2.CAD NCCF'!V1013,'3.USD NCCF'!V1013,'4.EUR NCCF'!V1013,'5.GBP NCCF'!V1013,'6.Other(Incld) NCCF'!V1013)</f>
        <v>0</v>
      </c>
      <c r="W1013" s="46">
        <f>SUM('2.CAD NCCF'!W1013,'3.USD NCCF'!W1013,'4.EUR NCCF'!W1013,'5.GBP NCCF'!W1013,'6.Other(Incld) NCCF'!W1013)</f>
        <v>0</v>
      </c>
      <c r="Y1013"/>
    </row>
    <row r="1014" spans="1:25" outlineLevel="1" x14ac:dyDescent="0.25">
      <c r="A1014" s="283"/>
      <c r="B1014" s="25"/>
      <c r="C1014" s="23"/>
      <c r="D1014" s="23"/>
      <c r="E1014" s="24"/>
      <c r="F1014" s="146" t="s">
        <v>70</v>
      </c>
      <c r="G1014" s="160">
        <f>SUM('2.CAD NCCF'!G1014,'3.USD NCCF'!G1014,'4.EUR NCCF'!G1014,'5.GBP NCCF'!G1014,'6.Other(Incld) NCCF'!G1014)</f>
        <v>0</v>
      </c>
      <c r="H1014" s="161">
        <f>SUM('2.CAD NCCF'!H1014,'3.USD NCCF'!H1014,'4.EUR NCCF'!H1014,'5.GBP NCCF'!H1014,'6.Other(Incld) NCCF'!H1014)</f>
        <v>0</v>
      </c>
      <c r="I1014" s="149">
        <f>SUM('2.CAD NCCF'!I1014,'3.USD NCCF'!I1014,'4.EUR NCCF'!I1014,'5.GBP NCCF'!I1014,'6.Other(Incld) NCCF'!I1014)</f>
        <v>0</v>
      </c>
      <c r="J1014" s="149">
        <f>SUM('2.CAD NCCF'!J1014,'3.USD NCCF'!J1014,'4.EUR NCCF'!J1014,'5.GBP NCCF'!J1014,'6.Other(Incld) NCCF'!J1014)</f>
        <v>0</v>
      </c>
      <c r="K1014" s="150">
        <f>SUM('2.CAD NCCF'!K1014,'3.USD NCCF'!K1014,'4.EUR NCCF'!K1014,'5.GBP NCCF'!K1014,'6.Other(Incld) NCCF'!K1014)</f>
        <v>0</v>
      </c>
      <c r="L1014" s="151">
        <f>SUM('2.CAD NCCF'!L1014,'3.USD NCCF'!L1014,'4.EUR NCCF'!L1014,'5.GBP NCCF'!L1014,'6.Other(Incld) NCCF'!L1014)</f>
        <v>0</v>
      </c>
      <c r="M1014" s="162">
        <f>SUM('2.CAD NCCF'!M1014,'3.USD NCCF'!M1014,'4.EUR NCCF'!M1014,'5.GBP NCCF'!M1014,'6.Other(Incld) NCCF'!M1014)</f>
        <v>0</v>
      </c>
      <c r="N1014" s="152">
        <f>SUM('2.CAD NCCF'!N1014,'3.USD NCCF'!N1014,'4.EUR NCCF'!N1014,'5.GBP NCCF'!N1014,'6.Other(Incld) NCCF'!N1014)</f>
        <v>0</v>
      </c>
      <c r="O1014" s="152">
        <f>SUM('2.CAD NCCF'!O1014,'3.USD NCCF'!O1014,'4.EUR NCCF'!O1014,'5.GBP NCCF'!O1014,'6.Other(Incld) NCCF'!O1014)</f>
        <v>0</v>
      </c>
      <c r="P1014" s="152">
        <f>SUM('2.CAD NCCF'!P1014,'3.USD NCCF'!P1014,'4.EUR NCCF'!P1014,'5.GBP NCCF'!P1014,'6.Other(Incld) NCCF'!P1014)</f>
        <v>0</v>
      </c>
      <c r="Q1014" s="152">
        <f>SUM('2.CAD NCCF'!Q1014,'3.USD NCCF'!Q1014,'4.EUR NCCF'!Q1014,'5.GBP NCCF'!Q1014,'6.Other(Incld) NCCF'!Q1014)</f>
        <v>0</v>
      </c>
      <c r="R1014" s="152">
        <f>SUM('2.CAD NCCF'!R1014,'3.USD NCCF'!R1014,'4.EUR NCCF'!R1014,'5.GBP NCCF'!R1014,'6.Other(Incld) NCCF'!R1014)</f>
        <v>0</v>
      </c>
      <c r="S1014" s="152">
        <f>SUM('2.CAD NCCF'!S1014,'3.USD NCCF'!S1014,'4.EUR NCCF'!S1014,'5.GBP NCCF'!S1014,'6.Other(Incld) NCCF'!S1014)</f>
        <v>0</v>
      </c>
      <c r="T1014" s="152">
        <f>SUM('2.CAD NCCF'!T1014,'3.USD NCCF'!T1014,'4.EUR NCCF'!T1014,'5.GBP NCCF'!T1014,'6.Other(Incld) NCCF'!T1014)</f>
        <v>0</v>
      </c>
      <c r="U1014" s="152">
        <f>SUM('2.CAD NCCF'!U1014,'3.USD NCCF'!U1014,'4.EUR NCCF'!U1014,'5.GBP NCCF'!U1014,'6.Other(Incld) NCCF'!U1014)</f>
        <v>0</v>
      </c>
      <c r="V1014" s="153">
        <f>SUM('2.CAD NCCF'!V1014,'3.USD NCCF'!V1014,'4.EUR NCCF'!V1014,'5.GBP NCCF'!V1014,'6.Other(Incld) NCCF'!V1014)</f>
        <v>0</v>
      </c>
      <c r="W1014" s="46">
        <f>SUM('2.CAD NCCF'!W1014,'3.USD NCCF'!W1014,'4.EUR NCCF'!W1014,'5.GBP NCCF'!W1014,'6.Other(Incld) NCCF'!W1014)</f>
        <v>0</v>
      </c>
      <c r="Y1014"/>
    </row>
    <row r="1015" spans="1:25" x14ac:dyDescent="0.25">
      <c r="A1015" s="283"/>
      <c r="B1015" s="25"/>
      <c r="C1015" s="23"/>
      <c r="D1015" s="23"/>
      <c r="E1015" s="24" t="s">
        <v>71</v>
      </c>
      <c r="F1015" s="24"/>
      <c r="G1015" s="68">
        <f t="shared" ref="G1015:W1015" si="229">SUBTOTAL(9,G1016:G1018)</f>
        <v>0</v>
      </c>
      <c r="H1015" s="69">
        <f t="shared" si="229"/>
        <v>0</v>
      </c>
      <c r="I1015" s="65">
        <f t="shared" si="229"/>
        <v>0</v>
      </c>
      <c r="J1015" s="65">
        <f t="shared" si="229"/>
        <v>0</v>
      </c>
      <c r="K1015" s="66">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row>
    <row r="1016" spans="1:25" outlineLevel="1" x14ac:dyDescent="0.25">
      <c r="A1016" s="283"/>
      <c r="B1016" s="25"/>
      <c r="C1016" s="23"/>
      <c r="D1016" s="23"/>
      <c r="E1016" s="24"/>
      <c r="F1016" s="146" t="s">
        <v>72</v>
      </c>
      <c r="G1016" s="160">
        <f>SUM('2.CAD NCCF'!G1016,'3.USD NCCF'!G1016,'4.EUR NCCF'!G1016,'5.GBP NCCF'!G1016,'6.Other(Incld) NCCF'!G1016)</f>
        <v>0</v>
      </c>
      <c r="H1016" s="161">
        <f>SUM('2.CAD NCCF'!H1016,'3.USD NCCF'!H1016,'4.EUR NCCF'!H1016,'5.GBP NCCF'!H1016,'6.Other(Incld) NCCF'!H1016)</f>
        <v>0</v>
      </c>
      <c r="I1016" s="149">
        <f>SUM('2.CAD NCCF'!I1016,'3.USD NCCF'!I1016,'4.EUR NCCF'!I1016,'5.GBP NCCF'!I1016,'6.Other(Incld) NCCF'!I1016)</f>
        <v>0</v>
      </c>
      <c r="J1016" s="149">
        <f>SUM('2.CAD NCCF'!J1016,'3.USD NCCF'!J1016,'4.EUR NCCF'!J1016,'5.GBP NCCF'!J1016,'6.Other(Incld) NCCF'!J1016)</f>
        <v>0</v>
      </c>
      <c r="K1016" s="150">
        <f>SUM('2.CAD NCCF'!K1016,'3.USD NCCF'!K1016,'4.EUR NCCF'!K1016,'5.GBP NCCF'!K1016,'6.Other(Incld) NCCF'!K1016)</f>
        <v>0</v>
      </c>
      <c r="L1016" s="151">
        <f>SUM('2.CAD NCCF'!L1016,'3.USD NCCF'!L1016,'4.EUR NCCF'!L1016,'5.GBP NCCF'!L1016,'6.Other(Incld) NCCF'!L1016)</f>
        <v>0</v>
      </c>
      <c r="M1016" s="162">
        <f>SUM('2.CAD NCCF'!M1016,'3.USD NCCF'!M1016,'4.EUR NCCF'!M1016,'5.GBP NCCF'!M1016,'6.Other(Incld) NCCF'!M1016)</f>
        <v>0</v>
      </c>
      <c r="N1016" s="152">
        <f>SUM('2.CAD NCCF'!N1016,'3.USD NCCF'!N1016,'4.EUR NCCF'!N1016,'5.GBP NCCF'!N1016,'6.Other(Incld) NCCF'!N1016)</f>
        <v>0</v>
      </c>
      <c r="O1016" s="152">
        <f>SUM('2.CAD NCCF'!O1016,'3.USD NCCF'!O1016,'4.EUR NCCF'!O1016,'5.GBP NCCF'!O1016,'6.Other(Incld) NCCF'!O1016)</f>
        <v>0</v>
      </c>
      <c r="P1016" s="152">
        <f>SUM('2.CAD NCCF'!P1016,'3.USD NCCF'!P1016,'4.EUR NCCF'!P1016,'5.GBP NCCF'!P1016,'6.Other(Incld) NCCF'!P1016)</f>
        <v>0</v>
      </c>
      <c r="Q1016" s="152">
        <f>SUM('2.CAD NCCF'!Q1016,'3.USD NCCF'!Q1016,'4.EUR NCCF'!Q1016,'5.GBP NCCF'!Q1016,'6.Other(Incld) NCCF'!Q1016)</f>
        <v>0</v>
      </c>
      <c r="R1016" s="152">
        <f>SUM('2.CAD NCCF'!R1016,'3.USD NCCF'!R1016,'4.EUR NCCF'!R1016,'5.GBP NCCF'!R1016,'6.Other(Incld) NCCF'!R1016)</f>
        <v>0</v>
      </c>
      <c r="S1016" s="152">
        <f>SUM('2.CAD NCCF'!S1016,'3.USD NCCF'!S1016,'4.EUR NCCF'!S1016,'5.GBP NCCF'!S1016,'6.Other(Incld) NCCF'!S1016)</f>
        <v>0</v>
      </c>
      <c r="T1016" s="148">
        <f>SUM('2.CAD NCCF'!T1016,'3.USD NCCF'!T1016,'4.EUR NCCF'!T1016,'5.GBP NCCF'!T1016,'6.Other(Incld) NCCF'!T1016)</f>
        <v>0</v>
      </c>
      <c r="U1016" s="152">
        <f>SUM('2.CAD NCCF'!U1016,'3.USD NCCF'!U1016,'4.EUR NCCF'!U1016,'5.GBP NCCF'!U1016,'6.Other(Incld) NCCF'!U1016)</f>
        <v>0</v>
      </c>
      <c r="V1016" s="153">
        <f>SUM('2.CAD NCCF'!V1016,'3.USD NCCF'!V1016,'4.EUR NCCF'!V1016,'5.GBP NCCF'!V1016,'6.Other(Incld) NCCF'!V1016)</f>
        <v>0</v>
      </c>
      <c r="W1016" s="46">
        <f>SUM('2.CAD NCCF'!W1016,'3.USD NCCF'!W1016,'4.EUR NCCF'!W1016,'5.GBP NCCF'!W1016,'6.Other(Incld) NCCF'!W1016)</f>
        <v>0</v>
      </c>
      <c r="Y1016"/>
    </row>
    <row r="1017" spans="1:25" outlineLevel="1" x14ac:dyDescent="0.25">
      <c r="A1017" s="283"/>
      <c r="B1017" s="25"/>
      <c r="C1017" s="23"/>
      <c r="D1017" s="23"/>
      <c r="E1017" s="24"/>
      <c r="F1017" s="146" t="s">
        <v>73</v>
      </c>
      <c r="G1017" s="160">
        <f>SUM('2.CAD NCCF'!G1017,'3.USD NCCF'!G1017,'4.EUR NCCF'!G1017,'5.GBP NCCF'!G1017,'6.Other(Incld) NCCF'!G1017)</f>
        <v>0</v>
      </c>
      <c r="H1017" s="161">
        <f>SUM('2.CAD NCCF'!H1017,'3.USD NCCF'!H1017,'4.EUR NCCF'!H1017,'5.GBP NCCF'!H1017,'6.Other(Incld) NCCF'!H1017)</f>
        <v>0</v>
      </c>
      <c r="I1017" s="149">
        <f>SUM('2.CAD NCCF'!I1017,'3.USD NCCF'!I1017,'4.EUR NCCF'!I1017,'5.GBP NCCF'!I1017,'6.Other(Incld) NCCF'!I1017)</f>
        <v>0</v>
      </c>
      <c r="J1017" s="149">
        <f>SUM('2.CAD NCCF'!J1017,'3.USD NCCF'!J1017,'4.EUR NCCF'!J1017,'5.GBP NCCF'!J1017,'6.Other(Incld) NCCF'!J1017)</f>
        <v>0</v>
      </c>
      <c r="K1017" s="150">
        <f>SUM('2.CAD NCCF'!K1017,'3.USD NCCF'!K1017,'4.EUR NCCF'!K1017,'5.GBP NCCF'!K1017,'6.Other(Incld) NCCF'!K1017)</f>
        <v>0</v>
      </c>
      <c r="L1017" s="151">
        <f>SUM('2.CAD NCCF'!L1017,'3.USD NCCF'!L1017,'4.EUR NCCF'!L1017,'5.GBP NCCF'!L1017,'6.Other(Incld) NCCF'!L1017)</f>
        <v>0</v>
      </c>
      <c r="M1017" s="162">
        <f>SUM('2.CAD NCCF'!M1017,'3.USD NCCF'!M1017,'4.EUR NCCF'!M1017,'5.GBP NCCF'!M1017,'6.Other(Incld) NCCF'!M1017)</f>
        <v>0</v>
      </c>
      <c r="N1017" s="152">
        <f>SUM('2.CAD NCCF'!N1017,'3.USD NCCF'!N1017,'4.EUR NCCF'!N1017,'5.GBP NCCF'!N1017,'6.Other(Incld) NCCF'!N1017)</f>
        <v>0</v>
      </c>
      <c r="O1017" s="152">
        <f>SUM('2.CAD NCCF'!O1017,'3.USD NCCF'!O1017,'4.EUR NCCF'!O1017,'5.GBP NCCF'!O1017,'6.Other(Incld) NCCF'!O1017)</f>
        <v>0</v>
      </c>
      <c r="P1017" s="152">
        <f>SUM('2.CAD NCCF'!P1017,'3.USD NCCF'!P1017,'4.EUR NCCF'!P1017,'5.GBP NCCF'!P1017,'6.Other(Incld) NCCF'!P1017)</f>
        <v>0</v>
      </c>
      <c r="Q1017" s="152">
        <f>SUM('2.CAD NCCF'!Q1017,'3.USD NCCF'!Q1017,'4.EUR NCCF'!Q1017,'5.GBP NCCF'!Q1017,'6.Other(Incld) NCCF'!Q1017)</f>
        <v>0</v>
      </c>
      <c r="R1017" s="152">
        <f>SUM('2.CAD NCCF'!R1017,'3.USD NCCF'!R1017,'4.EUR NCCF'!R1017,'5.GBP NCCF'!R1017,'6.Other(Incld) NCCF'!R1017)</f>
        <v>0</v>
      </c>
      <c r="S1017" s="152">
        <f>SUM('2.CAD NCCF'!S1017,'3.USD NCCF'!S1017,'4.EUR NCCF'!S1017,'5.GBP NCCF'!S1017,'6.Other(Incld) NCCF'!S1017)</f>
        <v>0</v>
      </c>
      <c r="T1017" s="148">
        <f>SUM('2.CAD NCCF'!T1017,'3.USD NCCF'!T1017,'4.EUR NCCF'!T1017,'5.GBP NCCF'!T1017,'6.Other(Incld) NCCF'!T1017)</f>
        <v>0</v>
      </c>
      <c r="U1017" s="152">
        <f>SUM('2.CAD NCCF'!U1017,'3.USD NCCF'!U1017,'4.EUR NCCF'!U1017,'5.GBP NCCF'!U1017,'6.Other(Incld) NCCF'!U1017)</f>
        <v>0</v>
      </c>
      <c r="V1017" s="153">
        <f>SUM('2.CAD NCCF'!V1017,'3.USD NCCF'!V1017,'4.EUR NCCF'!V1017,'5.GBP NCCF'!V1017,'6.Other(Incld) NCCF'!V1017)</f>
        <v>0</v>
      </c>
      <c r="W1017" s="46">
        <f>SUM('2.CAD NCCF'!W1017,'3.USD NCCF'!W1017,'4.EUR NCCF'!W1017,'5.GBP NCCF'!W1017,'6.Other(Incld) NCCF'!W1017)</f>
        <v>0</v>
      </c>
      <c r="Y1017"/>
    </row>
    <row r="1018" spans="1:25" outlineLevel="1" x14ac:dyDescent="0.25">
      <c r="A1018" s="283"/>
      <c r="B1018" s="25"/>
      <c r="C1018" s="23"/>
      <c r="D1018" s="23"/>
      <c r="E1018" s="24"/>
      <c r="F1018" s="146" t="s">
        <v>74</v>
      </c>
      <c r="G1018" s="160">
        <f>SUM('2.CAD NCCF'!G1018,'3.USD NCCF'!G1018,'4.EUR NCCF'!G1018,'5.GBP NCCF'!G1018,'6.Other(Incld) NCCF'!G1018)</f>
        <v>0</v>
      </c>
      <c r="H1018" s="161">
        <f>SUM('2.CAD NCCF'!H1018,'3.USD NCCF'!H1018,'4.EUR NCCF'!H1018,'5.GBP NCCF'!H1018,'6.Other(Incld) NCCF'!H1018)</f>
        <v>0</v>
      </c>
      <c r="I1018" s="149">
        <f>SUM('2.CAD NCCF'!I1018,'3.USD NCCF'!I1018,'4.EUR NCCF'!I1018,'5.GBP NCCF'!I1018,'6.Other(Incld) NCCF'!I1018)</f>
        <v>0</v>
      </c>
      <c r="J1018" s="149">
        <f>SUM('2.CAD NCCF'!J1018,'3.USD NCCF'!J1018,'4.EUR NCCF'!J1018,'5.GBP NCCF'!J1018,'6.Other(Incld) NCCF'!J1018)</f>
        <v>0</v>
      </c>
      <c r="K1018" s="150">
        <f>SUM('2.CAD NCCF'!K1018,'3.USD NCCF'!K1018,'4.EUR NCCF'!K1018,'5.GBP NCCF'!K1018,'6.Other(Incld) NCCF'!K1018)</f>
        <v>0</v>
      </c>
      <c r="L1018" s="151">
        <f>SUM('2.CAD NCCF'!L1018,'3.USD NCCF'!L1018,'4.EUR NCCF'!L1018,'5.GBP NCCF'!L1018,'6.Other(Incld) NCCF'!L1018)</f>
        <v>0</v>
      </c>
      <c r="M1018" s="162">
        <f>SUM('2.CAD NCCF'!M1018,'3.USD NCCF'!M1018,'4.EUR NCCF'!M1018,'5.GBP NCCF'!M1018,'6.Other(Incld) NCCF'!M1018)</f>
        <v>0</v>
      </c>
      <c r="N1018" s="152">
        <f>SUM('2.CAD NCCF'!N1018,'3.USD NCCF'!N1018,'4.EUR NCCF'!N1018,'5.GBP NCCF'!N1018,'6.Other(Incld) NCCF'!N1018)</f>
        <v>0</v>
      </c>
      <c r="O1018" s="152">
        <f>SUM('2.CAD NCCF'!O1018,'3.USD NCCF'!O1018,'4.EUR NCCF'!O1018,'5.GBP NCCF'!O1018,'6.Other(Incld) NCCF'!O1018)</f>
        <v>0</v>
      </c>
      <c r="P1018" s="152">
        <f>SUM('2.CAD NCCF'!P1018,'3.USD NCCF'!P1018,'4.EUR NCCF'!P1018,'5.GBP NCCF'!P1018,'6.Other(Incld) NCCF'!P1018)</f>
        <v>0</v>
      </c>
      <c r="Q1018" s="152">
        <f>SUM('2.CAD NCCF'!Q1018,'3.USD NCCF'!Q1018,'4.EUR NCCF'!Q1018,'5.GBP NCCF'!Q1018,'6.Other(Incld) NCCF'!Q1018)</f>
        <v>0</v>
      </c>
      <c r="R1018" s="152">
        <f>SUM('2.CAD NCCF'!R1018,'3.USD NCCF'!R1018,'4.EUR NCCF'!R1018,'5.GBP NCCF'!R1018,'6.Other(Incld) NCCF'!R1018)</f>
        <v>0</v>
      </c>
      <c r="S1018" s="152">
        <f>SUM('2.CAD NCCF'!S1018,'3.USD NCCF'!S1018,'4.EUR NCCF'!S1018,'5.GBP NCCF'!S1018,'6.Other(Incld) NCCF'!S1018)</f>
        <v>0</v>
      </c>
      <c r="T1018" s="148">
        <f>SUM('2.CAD NCCF'!T1018,'3.USD NCCF'!T1018,'4.EUR NCCF'!T1018,'5.GBP NCCF'!T1018,'6.Other(Incld) NCCF'!T1018)</f>
        <v>0</v>
      </c>
      <c r="U1018" s="152">
        <f>SUM('2.CAD NCCF'!U1018,'3.USD NCCF'!U1018,'4.EUR NCCF'!U1018,'5.GBP NCCF'!U1018,'6.Other(Incld) NCCF'!U1018)</f>
        <v>0</v>
      </c>
      <c r="V1018" s="153">
        <f>SUM('2.CAD NCCF'!V1018,'3.USD NCCF'!V1018,'4.EUR NCCF'!V1018,'5.GBP NCCF'!V1018,'6.Other(Incld) NCCF'!V1018)</f>
        <v>0</v>
      </c>
      <c r="W1018" s="46">
        <f>SUM('2.CAD NCCF'!W1018,'3.USD NCCF'!W1018,'4.EUR NCCF'!W1018,'5.GBP NCCF'!W1018,'6.Other(Incld) NCCF'!W1018)</f>
        <v>0</v>
      </c>
      <c r="Y1018"/>
    </row>
    <row r="1019" spans="1:25" x14ac:dyDescent="0.25">
      <c r="A1019" s="283"/>
      <c r="B1019" s="25"/>
      <c r="C1019" s="23"/>
      <c r="D1019" s="23"/>
      <c r="E1019" s="24" t="s">
        <v>75</v>
      </c>
      <c r="F1019" s="24"/>
      <c r="G1019" s="68">
        <f t="shared" ref="G1019:W1019" si="230">SUBTOTAL(9,G1020:G1022)</f>
        <v>0</v>
      </c>
      <c r="H1019" s="69">
        <f t="shared" si="230"/>
        <v>0</v>
      </c>
      <c r="I1019" s="65">
        <f t="shared" si="230"/>
        <v>0</v>
      </c>
      <c r="J1019" s="65">
        <f t="shared" si="230"/>
        <v>0</v>
      </c>
      <c r="K1019" s="66">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row>
    <row r="1020" spans="1:25" outlineLevel="1" x14ac:dyDescent="0.25">
      <c r="A1020" s="283"/>
      <c r="B1020" s="25"/>
      <c r="C1020" s="23"/>
      <c r="D1020" s="23"/>
      <c r="E1020" s="24"/>
      <c r="F1020" s="146" t="s">
        <v>76</v>
      </c>
      <c r="G1020" s="160">
        <f>SUM('2.CAD NCCF'!G1020,'3.USD NCCF'!G1020,'4.EUR NCCF'!G1020,'5.GBP NCCF'!G1020,'6.Other(Incld) NCCF'!G1020)</f>
        <v>0</v>
      </c>
      <c r="H1020" s="161">
        <f>SUM('2.CAD NCCF'!H1020,'3.USD NCCF'!H1020,'4.EUR NCCF'!H1020,'5.GBP NCCF'!H1020,'6.Other(Incld) NCCF'!H1020)</f>
        <v>0</v>
      </c>
      <c r="I1020" s="149">
        <f>SUM('2.CAD NCCF'!I1020,'3.USD NCCF'!I1020,'4.EUR NCCF'!I1020,'5.GBP NCCF'!I1020,'6.Other(Incld) NCCF'!I1020)</f>
        <v>0</v>
      </c>
      <c r="J1020" s="149">
        <f>SUM('2.CAD NCCF'!J1020,'3.USD NCCF'!J1020,'4.EUR NCCF'!J1020,'5.GBP NCCF'!J1020,'6.Other(Incld) NCCF'!J1020)</f>
        <v>0</v>
      </c>
      <c r="K1020" s="150">
        <f>SUM('2.CAD NCCF'!K1020,'3.USD NCCF'!K1020,'4.EUR NCCF'!K1020,'5.GBP NCCF'!K1020,'6.Other(Incld) NCCF'!K1020)</f>
        <v>0</v>
      </c>
      <c r="L1020" s="151">
        <f>SUM('2.CAD NCCF'!L1020,'3.USD NCCF'!L1020,'4.EUR NCCF'!L1020,'5.GBP NCCF'!L1020,'6.Other(Incld) NCCF'!L1020)</f>
        <v>0</v>
      </c>
      <c r="M1020" s="162">
        <f>SUM('2.CAD NCCF'!M1020,'3.USD NCCF'!M1020,'4.EUR NCCF'!M1020,'5.GBP NCCF'!M1020,'6.Other(Incld) NCCF'!M1020)</f>
        <v>0</v>
      </c>
      <c r="N1020" s="152">
        <f>SUM('2.CAD NCCF'!N1020,'3.USD NCCF'!N1020,'4.EUR NCCF'!N1020,'5.GBP NCCF'!N1020,'6.Other(Incld) NCCF'!N1020)</f>
        <v>0</v>
      </c>
      <c r="O1020" s="152">
        <f>SUM('2.CAD NCCF'!O1020,'3.USD NCCF'!O1020,'4.EUR NCCF'!O1020,'5.GBP NCCF'!O1020,'6.Other(Incld) NCCF'!O1020)</f>
        <v>0</v>
      </c>
      <c r="P1020" s="152">
        <f>SUM('2.CAD NCCF'!P1020,'3.USD NCCF'!P1020,'4.EUR NCCF'!P1020,'5.GBP NCCF'!P1020,'6.Other(Incld) NCCF'!P1020)</f>
        <v>0</v>
      </c>
      <c r="Q1020" s="152">
        <f>SUM('2.CAD NCCF'!Q1020,'3.USD NCCF'!Q1020,'4.EUR NCCF'!Q1020,'5.GBP NCCF'!Q1020,'6.Other(Incld) NCCF'!Q1020)</f>
        <v>0</v>
      </c>
      <c r="R1020" s="152">
        <f>SUM('2.CAD NCCF'!R1020,'3.USD NCCF'!R1020,'4.EUR NCCF'!R1020,'5.GBP NCCF'!R1020,'6.Other(Incld) NCCF'!R1020)</f>
        <v>0</v>
      </c>
      <c r="S1020" s="152">
        <f>SUM('2.CAD NCCF'!S1020,'3.USD NCCF'!S1020,'4.EUR NCCF'!S1020,'5.GBP NCCF'!S1020,'6.Other(Incld) NCCF'!S1020)</f>
        <v>0</v>
      </c>
      <c r="T1020" s="148">
        <f>SUM('2.CAD NCCF'!T1020,'3.USD NCCF'!T1020,'4.EUR NCCF'!T1020,'5.GBP NCCF'!T1020,'6.Other(Incld) NCCF'!T1020)</f>
        <v>0</v>
      </c>
      <c r="U1020" s="152">
        <f>SUM('2.CAD NCCF'!U1020,'3.USD NCCF'!U1020,'4.EUR NCCF'!U1020,'5.GBP NCCF'!U1020,'6.Other(Incld) NCCF'!U1020)</f>
        <v>0</v>
      </c>
      <c r="V1020" s="153">
        <f>SUM('2.CAD NCCF'!V1020,'3.USD NCCF'!V1020,'4.EUR NCCF'!V1020,'5.GBP NCCF'!V1020,'6.Other(Incld) NCCF'!V1020)</f>
        <v>0</v>
      </c>
      <c r="W1020" s="46">
        <f>SUM('2.CAD NCCF'!W1020,'3.USD NCCF'!W1020,'4.EUR NCCF'!W1020,'5.GBP NCCF'!W1020,'6.Other(Incld) NCCF'!W1020)</f>
        <v>0</v>
      </c>
      <c r="Y1020"/>
    </row>
    <row r="1021" spans="1:25" outlineLevel="1" x14ac:dyDescent="0.25">
      <c r="A1021" s="283"/>
      <c r="B1021" s="25"/>
      <c r="C1021" s="23"/>
      <c r="D1021" s="23"/>
      <c r="E1021" s="24"/>
      <c r="F1021" s="146" t="s">
        <v>392</v>
      </c>
      <c r="G1021" s="160">
        <f>SUM('2.CAD NCCF'!G1021,'3.USD NCCF'!G1021,'4.EUR NCCF'!G1021,'5.GBP NCCF'!G1021,'6.Other(Incld) NCCF'!G1021)</f>
        <v>0</v>
      </c>
      <c r="H1021" s="161">
        <f>SUM('2.CAD NCCF'!H1021,'3.USD NCCF'!H1021,'4.EUR NCCF'!H1021,'5.GBP NCCF'!H1021,'6.Other(Incld) NCCF'!H1021)</f>
        <v>0</v>
      </c>
      <c r="I1021" s="149">
        <f>SUM('2.CAD NCCF'!I1021,'3.USD NCCF'!I1021,'4.EUR NCCF'!I1021,'5.GBP NCCF'!I1021,'6.Other(Incld) NCCF'!I1021)</f>
        <v>0</v>
      </c>
      <c r="J1021" s="149">
        <f>SUM('2.CAD NCCF'!J1021,'3.USD NCCF'!J1021,'4.EUR NCCF'!J1021,'5.GBP NCCF'!J1021,'6.Other(Incld) NCCF'!J1021)</f>
        <v>0</v>
      </c>
      <c r="K1021" s="150">
        <f>SUM('2.CAD NCCF'!K1021,'3.USD NCCF'!K1021,'4.EUR NCCF'!K1021,'5.GBP NCCF'!K1021,'6.Other(Incld) NCCF'!K1021)</f>
        <v>0</v>
      </c>
      <c r="L1021" s="151">
        <f>SUM('2.CAD NCCF'!L1021,'3.USD NCCF'!L1021,'4.EUR NCCF'!L1021,'5.GBP NCCF'!L1021,'6.Other(Incld) NCCF'!L1021)</f>
        <v>0</v>
      </c>
      <c r="M1021" s="162">
        <f>SUM('2.CAD NCCF'!M1021,'3.USD NCCF'!M1021,'4.EUR NCCF'!M1021,'5.GBP NCCF'!M1021,'6.Other(Incld) NCCF'!M1021)</f>
        <v>0</v>
      </c>
      <c r="N1021" s="152">
        <f>SUM('2.CAD NCCF'!N1021,'3.USD NCCF'!N1021,'4.EUR NCCF'!N1021,'5.GBP NCCF'!N1021,'6.Other(Incld) NCCF'!N1021)</f>
        <v>0</v>
      </c>
      <c r="O1021" s="152">
        <f>SUM('2.CAD NCCF'!O1021,'3.USD NCCF'!O1021,'4.EUR NCCF'!O1021,'5.GBP NCCF'!O1021,'6.Other(Incld) NCCF'!O1021)</f>
        <v>0</v>
      </c>
      <c r="P1021" s="152">
        <f>SUM('2.CAD NCCF'!P1021,'3.USD NCCF'!P1021,'4.EUR NCCF'!P1021,'5.GBP NCCF'!P1021,'6.Other(Incld) NCCF'!P1021)</f>
        <v>0</v>
      </c>
      <c r="Q1021" s="152">
        <f>SUM('2.CAD NCCF'!Q1021,'3.USD NCCF'!Q1021,'4.EUR NCCF'!Q1021,'5.GBP NCCF'!Q1021,'6.Other(Incld) NCCF'!Q1021)</f>
        <v>0</v>
      </c>
      <c r="R1021" s="152">
        <f>SUM('2.CAD NCCF'!R1021,'3.USD NCCF'!R1021,'4.EUR NCCF'!R1021,'5.GBP NCCF'!R1021,'6.Other(Incld) NCCF'!R1021)</f>
        <v>0</v>
      </c>
      <c r="S1021" s="152">
        <f>SUM('2.CAD NCCF'!S1021,'3.USD NCCF'!S1021,'4.EUR NCCF'!S1021,'5.GBP NCCF'!S1021,'6.Other(Incld) NCCF'!S1021)</f>
        <v>0</v>
      </c>
      <c r="T1021" s="148">
        <f>SUM('2.CAD NCCF'!T1021,'3.USD NCCF'!T1021,'4.EUR NCCF'!T1021,'5.GBP NCCF'!T1021,'6.Other(Incld) NCCF'!T1021)</f>
        <v>0</v>
      </c>
      <c r="U1021" s="152">
        <f>SUM('2.CAD NCCF'!U1021,'3.USD NCCF'!U1021,'4.EUR NCCF'!U1021,'5.GBP NCCF'!U1021,'6.Other(Incld) NCCF'!U1021)</f>
        <v>0</v>
      </c>
      <c r="V1021" s="153">
        <f>SUM('2.CAD NCCF'!V1021,'3.USD NCCF'!V1021,'4.EUR NCCF'!V1021,'5.GBP NCCF'!V1021,'6.Other(Incld) NCCF'!V1021)</f>
        <v>0</v>
      </c>
      <c r="W1021" s="46">
        <f>SUM('2.CAD NCCF'!W1021,'3.USD NCCF'!W1021,'4.EUR NCCF'!W1021,'5.GBP NCCF'!W1021,'6.Other(Incld) NCCF'!W1021)</f>
        <v>0</v>
      </c>
      <c r="Y1021"/>
    </row>
    <row r="1022" spans="1:25" outlineLevel="1" x14ac:dyDescent="0.25">
      <c r="A1022" s="283"/>
      <c r="B1022" s="25"/>
      <c r="C1022" s="23"/>
      <c r="D1022" s="23"/>
      <c r="E1022" s="24"/>
      <c r="F1022" s="146" t="s">
        <v>78</v>
      </c>
      <c r="G1022" s="160">
        <f>SUM('2.CAD NCCF'!G1022,'3.USD NCCF'!G1022,'4.EUR NCCF'!G1022,'5.GBP NCCF'!G1022,'6.Other(Incld) NCCF'!G1022)</f>
        <v>0</v>
      </c>
      <c r="H1022" s="161">
        <f>SUM('2.CAD NCCF'!H1022,'3.USD NCCF'!H1022,'4.EUR NCCF'!H1022,'5.GBP NCCF'!H1022,'6.Other(Incld) NCCF'!H1022)</f>
        <v>0</v>
      </c>
      <c r="I1022" s="149">
        <f>SUM('2.CAD NCCF'!I1022,'3.USD NCCF'!I1022,'4.EUR NCCF'!I1022,'5.GBP NCCF'!I1022,'6.Other(Incld) NCCF'!I1022)</f>
        <v>0</v>
      </c>
      <c r="J1022" s="149">
        <f>SUM('2.CAD NCCF'!J1022,'3.USD NCCF'!J1022,'4.EUR NCCF'!J1022,'5.GBP NCCF'!J1022,'6.Other(Incld) NCCF'!J1022)</f>
        <v>0</v>
      </c>
      <c r="K1022" s="150">
        <f>SUM('2.CAD NCCF'!K1022,'3.USD NCCF'!K1022,'4.EUR NCCF'!K1022,'5.GBP NCCF'!K1022,'6.Other(Incld) NCCF'!K1022)</f>
        <v>0</v>
      </c>
      <c r="L1022" s="151">
        <f>SUM('2.CAD NCCF'!L1022,'3.USD NCCF'!L1022,'4.EUR NCCF'!L1022,'5.GBP NCCF'!L1022,'6.Other(Incld) NCCF'!L1022)</f>
        <v>0</v>
      </c>
      <c r="M1022" s="162">
        <f>SUM('2.CAD NCCF'!M1022,'3.USD NCCF'!M1022,'4.EUR NCCF'!M1022,'5.GBP NCCF'!M1022,'6.Other(Incld) NCCF'!M1022)</f>
        <v>0</v>
      </c>
      <c r="N1022" s="152">
        <f>SUM('2.CAD NCCF'!N1022,'3.USD NCCF'!N1022,'4.EUR NCCF'!N1022,'5.GBP NCCF'!N1022,'6.Other(Incld) NCCF'!N1022)</f>
        <v>0</v>
      </c>
      <c r="O1022" s="152">
        <f>SUM('2.CAD NCCF'!O1022,'3.USD NCCF'!O1022,'4.EUR NCCF'!O1022,'5.GBP NCCF'!O1022,'6.Other(Incld) NCCF'!O1022)</f>
        <v>0</v>
      </c>
      <c r="P1022" s="152">
        <f>SUM('2.CAD NCCF'!P1022,'3.USD NCCF'!P1022,'4.EUR NCCF'!P1022,'5.GBP NCCF'!P1022,'6.Other(Incld) NCCF'!P1022)</f>
        <v>0</v>
      </c>
      <c r="Q1022" s="152">
        <f>SUM('2.CAD NCCF'!Q1022,'3.USD NCCF'!Q1022,'4.EUR NCCF'!Q1022,'5.GBP NCCF'!Q1022,'6.Other(Incld) NCCF'!Q1022)</f>
        <v>0</v>
      </c>
      <c r="R1022" s="152">
        <f>SUM('2.CAD NCCF'!R1022,'3.USD NCCF'!R1022,'4.EUR NCCF'!R1022,'5.GBP NCCF'!R1022,'6.Other(Incld) NCCF'!R1022)</f>
        <v>0</v>
      </c>
      <c r="S1022" s="152">
        <f>SUM('2.CAD NCCF'!S1022,'3.USD NCCF'!S1022,'4.EUR NCCF'!S1022,'5.GBP NCCF'!S1022,'6.Other(Incld) NCCF'!S1022)</f>
        <v>0</v>
      </c>
      <c r="T1022" s="148">
        <f>SUM('2.CAD NCCF'!T1022,'3.USD NCCF'!T1022,'4.EUR NCCF'!T1022,'5.GBP NCCF'!T1022,'6.Other(Incld) NCCF'!T1022)</f>
        <v>0</v>
      </c>
      <c r="U1022" s="152">
        <f>SUM('2.CAD NCCF'!U1022,'3.USD NCCF'!U1022,'4.EUR NCCF'!U1022,'5.GBP NCCF'!U1022,'6.Other(Incld) NCCF'!U1022)</f>
        <v>0</v>
      </c>
      <c r="V1022" s="153">
        <f>SUM('2.CAD NCCF'!V1022,'3.USD NCCF'!V1022,'4.EUR NCCF'!V1022,'5.GBP NCCF'!V1022,'6.Other(Incld) NCCF'!V1022)</f>
        <v>0</v>
      </c>
      <c r="W1022" s="46">
        <f>SUM('2.CAD NCCF'!W1022,'3.USD NCCF'!W1022,'4.EUR NCCF'!W1022,'5.GBP NCCF'!W1022,'6.Other(Incld) NCCF'!W1022)</f>
        <v>0</v>
      </c>
      <c r="Y1022"/>
    </row>
    <row r="1023" spans="1:25" x14ac:dyDescent="0.25">
      <c r="A1023" s="283"/>
      <c r="B1023" s="25"/>
      <c r="C1023" s="23"/>
      <c r="D1023" s="23" t="s">
        <v>79</v>
      </c>
      <c r="E1023" s="24"/>
      <c r="F1023" s="24"/>
      <c r="G1023" s="68"/>
      <c r="H1023" s="65"/>
      <c r="I1023" s="65"/>
      <c r="J1023" s="65"/>
      <c r="K1023" s="65"/>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231">SUBTOTAL(9,G1025:G1026)</f>
        <v>0</v>
      </c>
      <c r="H1024" s="69">
        <f t="shared" si="231"/>
        <v>0</v>
      </c>
      <c r="I1024" s="65">
        <f t="shared" si="231"/>
        <v>0</v>
      </c>
      <c r="J1024" s="65">
        <f t="shared" si="231"/>
        <v>0</v>
      </c>
      <c r="K1024" s="66">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row>
    <row r="1025" spans="1:25" outlineLevel="1" x14ac:dyDescent="0.25">
      <c r="A1025" s="283"/>
      <c r="B1025" s="25"/>
      <c r="C1025" s="23"/>
      <c r="D1025" s="23"/>
      <c r="E1025" s="24"/>
      <c r="F1025" s="146" t="s">
        <v>81</v>
      </c>
      <c r="G1025" s="160">
        <f>SUM('2.CAD NCCF'!G1025,'3.USD NCCF'!G1025,'4.EUR NCCF'!G1025,'5.GBP NCCF'!G1025,'6.Other(Incld) NCCF'!G1025)</f>
        <v>0</v>
      </c>
      <c r="H1025" s="161">
        <f>SUM('2.CAD NCCF'!H1025,'3.USD NCCF'!H1025,'4.EUR NCCF'!H1025,'5.GBP NCCF'!H1025,'6.Other(Incld) NCCF'!H1025)</f>
        <v>0</v>
      </c>
      <c r="I1025" s="149">
        <f>SUM('2.CAD NCCF'!I1025,'3.USD NCCF'!I1025,'4.EUR NCCF'!I1025,'5.GBP NCCF'!I1025,'6.Other(Incld) NCCF'!I1025)</f>
        <v>0</v>
      </c>
      <c r="J1025" s="149">
        <f>SUM('2.CAD NCCF'!J1025,'3.USD NCCF'!J1025,'4.EUR NCCF'!J1025,'5.GBP NCCF'!J1025,'6.Other(Incld) NCCF'!J1025)</f>
        <v>0</v>
      </c>
      <c r="K1025" s="150">
        <f>SUM('2.CAD NCCF'!K1025,'3.USD NCCF'!K1025,'4.EUR NCCF'!K1025,'5.GBP NCCF'!K1025,'6.Other(Incld) NCCF'!K1025)</f>
        <v>0</v>
      </c>
      <c r="L1025" s="151">
        <f>SUM('2.CAD NCCF'!L1025,'3.USD NCCF'!L1025,'4.EUR NCCF'!L1025,'5.GBP NCCF'!L1025,'6.Other(Incld) NCCF'!L1025)</f>
        <v>0</v>
      </c>
      <c r="M1025" s="162">
        <f>SUM('2.CAD NCCF'!M1025,'3.USD NCCF'!M1025,'4.EUR NCCF'!M1025,'5.GBP NCCF'!M1025,'6.Other(Incld) NCCF'!M1025)</f>
        <v>0</v>
      </c>
      <c r="N1025" s="152">
        <f>SUM('2.CAD NCCF'!N1025,'3.USD NCCF'!N1025,'4.EUR NCCF'!N1025,'5.GBP NCCF'!N1025,'6.Other(Incld) NCCF'!N1025)</f>
        <v>0</v>
      </c>
      <c r="O1025" s="152">
        <f>SUM('2.CAD NCCF'!O1025,'3.USD NCCF'!O1025,'4.EUR NCCF'!O1025,'5.GBP NCCF'!O1025,'6.Other(Incld) NCCF'!O1025)</f>
        <v>0</v>
      </c>
      <c r="P1025" s="152">
        <f>SUM('2.CAD NCCF'!P1025,'3.USD NCCF'!P1025,'4.EUR NCCF'!P1025,'5.GBP NCCF'!P1025,'6.Other(Incld) NCCF'!P1025)</f>
        <v>0</v>
      </c>
      <c r="Q1025" s="152">
        <f>SUM('2.CAD NCCF'!Q1025,'3.USD NCCF'!Q1025,'4.EUR NCCF'!Q1025,'5.GBP NCCF'!Q1025,'6.Other(Incld) NCCF'!Q1025)</f>
        <v>0</v>
      </c>
      <c r="R1025" s="152">
        <f>SUM('2.CAD NCCF'!R1025,'3.USD NCCF'!R1025,'4.EUR NCCF'!R1025,'5.GBP NCCF'!R1025,'6.Other(Incld) NCCF'!R1025)</f>
        <v>0</v>
      </c>
      <c r="S1025" s="152">
        <f>SUM('2.CAD NCCF'!S1025,'3.USD NCCF'!S1025,'4.EUR NCCF'!S1025,'5.GBP NCCF'!S1025,'6.Other(Incld) NCCF'!S1025)</f>
        <v>0</v>
      </c>
      <c r="T1025" s="148">
        <f>SUM('2.CAD NCCF'!T1025,'3.USD NCCF'!T1025,'4.EUR NCCF'!T1025,'5.GBP NCCF'!T1025,'6.Other(Incld) NCCF'!T1025)</f>
        <v>0</v>
      </c>
      <c r="U1025" s="152">
        <f>SUM('2.CAD NCCF'!U1025,'3.USD NCCF'!U1025,'4.EUR NCCF'!U1025,'5.GBP NCCF'!U1025,'6.Other(Incld) NCCF'!U1025)</f>
        <v>0</v>
      </c>
      <c r="V1025" s="153">
        <f>SUM('2.CAD NCCF'!V1025,'3.USD NCCF'!V1025,'4.EUR NCCF'!V1025,'5.GBP NCCF'!V1025,'6.Other(Incld) NCCF'!V1025)</f>
        <v>0</v>
      </c>
      <c r="W1025" s="46">
        <f>SUM('2.CAD NCCF'!W1025,'3.USD NCCF'!W1025,'4.EUR NCCF'!W1025,'5.GBP NCCF'!W1025,'6.Other(Incld) NCCF'!W1025)</f>
        <v>0</v>
      </c>
      <c r="Y1025"/>
    </row>
    <row r="1026" spans="1:25" outlineLevel="1" x14ac:dyDescent="0.25">
      <c r="A1026" s="283"/>
      <c r="B1026" s="25"/>
      <c r="C1026" s="23"/>
      <c r="D1026" s="23"/>
      <c r="E1026" s="24"/>
      <c r="F1026" s="146" t="s">
        <v>82</v>
      </c>
      <c r="G1026" s="160">
        <f>SUM('2.CAD NCCF'!G1026,'3.USD NCCF'!G1026,'4.EUR NCCF'!G1026,'5.GBP NCCF'!G1026,'6.Other(Incld) NCCF'!G1026)</f>
        <v>0</v>
      </c>
      <c r="H1026" s="161">
        <f>SUM('2.CAD NCCF'!H1026,'3.USD NCCF'!H1026,'4.EUR NCCF'!H1026,'5.GBP NCCF'!H1026,'6.Other(Incld) NCCF'!H1026)</f>
        <v>0</v>
      </c>
      <c r="I1026" s="149">
        <f>SUM('2.CAD NCCF'!I1026,'3.USD NCCF'!I1026,'4.EUR NCCF'!I1026,'5.GBP NCCF'!I1026,'6.Other(Incld) NCCF'!I1026)</f>
        <v>0</v>
      </c>
      <c r="J1026" s="149">
        <f>SUM('2.CAD NCCF'!J1026,'3.USD NCCF'!J1026,'4.EUR NCCF'!J1026,'5.GBP NCCF'!J1026,'6.Other(Incld) NCCF'!J1026)</f>
        <v>0</v>
      </c>
      <c r="K1026" s="150">
        <f>SUM('2.CAD NCCF'!K1026,'3.USD NCCF'!K1026,'4.EUR NCCF'!K1026,'5.GBP NCCF'!K1026,'6.Other(Incld) NCCF'!K1026)</f>
        <v>0</v>
      </c>
      <c r="L1026" s="151">
        <f>SUM('2.CAD NCCF'!L1026,'3.USD NCCF'!L1026,'4.EUR NCCF'!L1026,'5.GBP NCCF'!L1026,'6.Other(Incld) NCCF'!L1026)</f>
        <v>0</v>
      </c>
      <c r="M1026" s="162">
        <f>SUM('2.CAD NCCF'!M1026,'3.USD NCCF'!M1026,'4.EUR NCCF'!M1026,'5.GBP NCCF'!M1026,'6.Other(Incld) NCCF'!M1026)</f>
        <v>0</v>
      </c>
      <c r="N1026" s="152">
        <f>SUM('2.CAD NCCF'!N1026,'3.USD NCCF'!N1026,'4.EUR NCCF'!N1026,'5.GBP NCCF'!N1026,'6.Other(Incld) NCCF'!N1026)</f>
        <v>0</v>
      </c>
      <c r="O1026" s="152">
        <f>SUM('2.CAD NCCF'!O1026,'3.USD NCCF'!O1026,'4.EUR NCCF'!O1026,'5.GBP NCCF'!O1026,'6.Other(Incld) NCCF'!O1026)</f>
        <v>0</v>
      </c>
      <c r="P1026" s="152">
        <f>SUM('2.CAD NCCF'!P1026,'3.USD NCCF'!P1026,'4.EUR NCCF'!P1026,'5.GBP NCCF'!P1026,'6.Other(Incld) NCCF'!P1026)</f>
        <v>0</v>
      </c>
      <c r="Q1026" s="152">
        <f>SUM('2.CAD NCCF'!Q1026,'3.USD NCCF'!Q1026,'4.EUR NCCF'!Q1026,'5.GBP NCCF'!Q1026,'6.Other(Incld) NCCF'!Q1026)</f>
        <v>0</v>
      </c>
      <c r="R1026" s="152">
        <f>SUM('2.CAD NCCF'!R1026,'3.USD NCCF'!R1026,'4.EUR NCCF'!R1026,'5.GBP NCCF'!R1026,'6.Other(Incld) NCCF'!R1026)</f>
        <v>0</v>
      </c>
      <c r="S1026" s="152">
        <f>SUM('2.CAD NCCF'!S1026,'3.USD NCCF'!S1026,'4.EUR NCCF'!S1026,'5.GBP NCCF'!S1026,'6.Other(Incld) NCCF'!S1026)</f>
        <v>0</v>
      </c>
      <c r="T1026" s="148">
        <f>SUM('2.CAD NCCF'!T1026,'3.USD NCCF'!T1026,'4.EUR NCCF'!T1026,'5.GBP NCCF'!T1026,'6.Other(Incld) NCCF'!T1026)</f>
        <v>0</v>
      </c>
      <c r="U1026" s="152">
        <f>SUM('2.CAD NCCF'!U1026,'3.USD NCCF'!U1026,'4.EUR NCCF'!U1026,'5.GBP NCCF'!U1026,'6.Other(Incld) NCCF'!U1026)</f>
        <v>0</v>
      </c>
      <c r="V1026" s="153">
        <f>SUM('2.CAD NCCF'!V1026,'3.USD NCCF'!V1026,'4.EUR NCCF'!V1026,'5.GBP NCCF'!V1026,'6.Other(Incld) NCCF'!V1026)</f>
        <v>0</v>
      </c>
      <c r="W1026" s="46">
        <f>SUM('2.CAD NCCF'!W1026,'3.USD NCCF'!W1026,'4.EUR NCCF'!W1026,'5.GBP NCCF'!W1026,'6.Other(Incld) NCCF'!W1026)</f>
        <v>0</v>
      </c>
      <c r="Y1026"/>
    </row>
    <row r="1027" spans="1:25" x14ac:dyDescent="0.25">
      <c r="A1027" s="283"/>
      <c r="B1027" s="25"/>
      <c r="C1027" s="23"/>
      <c r="D1027" s="23"/>
      <c r="E1027" s="24" t="s">
        <v>83</v>
      </c>
      <c r="F1027" s="24"/>
      <c r="G1027" s="68">
        <f t="shared" ref="G1027:W1027" si="232">SUBTOTAL(9,G1028:G1030)</f>
        <v>0</v>
      </c>
      <c r="H1027" s="69">
        <f t="shared" si="232"/>
        <v>0</v>
      </c>
      <c r="I1027" s="65">
        <f t="shared" si="232"/>
        <v>0</v>
      </c>
      <c r="J1027" s="65">
        <f t="shared" si="232"/>
        <v>0</v>
      </c>
      <c r="K1027" s="66">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row>
    <row r="1028" spans="1:25" outlineLevel="1" x14ac:dyDescent="0.25">
      <c r="A1028" s="283"/>
      <c r="B1028" s="25"/>
      <c r="C1028" s="23"/>
      <c r="D1028" s="23"/>
      <c r="E1028" s="24"/>
      <c r="F1028" s="146" t="s">
        <v>84</v>
      </c>
      <c r="G1028" s="160">
        <f>SUM('2.CAD NCCF'!G1028,'3.USD NCCF'!G1028,'4.EUR NCCF'!G1028,'5.GBP NCCF'!G1028,'6.Other(Incld) NCCF'!G1028)</f>
        <v>0</v>
      </c>
      <c r="H1028" s="161">
        <f>SUM('2.CAD NCCF'!H1028,'3.USD NCCF'!H1028,'4.EUR NCCF'!H1028,'5.GBP NCCF'!H1028,'6.Other(Incld) NCCF'!H1028)</f>
        <v>0</v>
      </c>
      <c r="I1028" s="149">
        <f>SUM('2.CAD NCCF'!I1028,'3.USD NCCF'!I1028,'4.EUR NCCF'!I1028,'5.GBP NCCF'!I1028,'6.Other(Incld) NCCF'!I1028)</f>
        <v>0</v>
      </c>
      <c r="J1028" s="149">
        <f>SUM('2.CAD NCCF'!J1028,'3.USD NCCF'!J1028,'4.EUR NCCF'!J1028,'5.GBP NCCF'!J1028,'6.Other(Incld) NCCF'!J1028)</f>
        <v>0</v>
      </c>
      <c r="K1028" s="150">
        <f>SUM('2.CAD NCCF'!K1028,'3.USD NCCF'!K1028,'4.EUR NCCF'!K1028,'5.GBP NCCF'!K1028,'6.Other(Incld) NCCF'!K1028)</f>
        <v>0</v>
      </c>
      <c r="L1028" s="151">
        <f>SUM('2.CAD NCCF'!L1028,'3.USD NCCF'!L1028,'4.EUR NCCF'!L1028,'5.GBP NCCF'!L1028,'6.Other(Incld) NCCF'!L1028)</f>
        <v>0</v>
      </c>
      <c r="M1028" s="162">
        <f>SUM('2.CAD NCCF'!M1028,'3.USD NCCF'!M1028,'4.EUR NCCF'!M1028,'5.GBP NCCF'!M1028,'6.Other(Incld) NCCF'!M1028)</f>
        <v>0</v>
      </c>
      <c r="N1028" s="152">
        <f>SUM('2.CAD NCCF'!N1028,'3.USD NCCF'!N1028,'4.EUR NCCF'!N1028,'5.GBP NCCF'!N1028,'6.Other(Incld) NCCF'!N1028)</f>
        <v>0</v>
      </c>
      <c r="O1028" s="152">
        <f>SUM('2.CAD NCCF'!O1028,'3.USD NCCF'!O1028,'4.EUR NCCF'!O1028,'5.GBP NCCF'!O1028,'6.Other(Incld) NCCF'!O1028)</f>
        <v>0</v>
      </c>
      <c r="P1028" s="152">
        <f>SUM('2.CAD NCCF'!P1028,'3.USD NCCF'!P1028,'4.EUR NCCF'!P1028,'5.GBP NCCF'!P1028,'6.Other(Incld) NCCF'!P1028)</f>
        <v>0</v>
      </c>
      <c r="Q1028" s="152">
        <f>SUM('2.CAD NCCF'!Q1028,'3.USD NCCF'!Q1028,'4.EUR NCCF'!Q1028,'5.GBP NCCF'!Q1028,'6.Other(Incld) NCCF'!Q1028)</f>
        <v>0</v>
      </c>
      <c r="R1028" s="152">
        <f>SUM('2.CAD NCCF'!R1028,'3.USD NCCF'!R1028,'4.EUR NCCF'!R1028,'5.GBP NCCF'!R1028,'6.Other(Incld) NCCF'!R1028)</f>
        <v>0</v>
      </c>
      <c r="S1028" s="152">
        <f>SUM('2.CAD NCCF'!S1028,'3.USD NCCF'!S1028,'4.EUR NCCF'!S1028,'5.GBP NCCF'!S1028,'6.Other(Incld) NCCF'!S1028)</f>
        <v>0</v>
      </c>
      <c r="T1028" s="148">
        <f>SUM('2.CAD NCCF'!T1028,'3.USD NCCF'!T1028,'4.EUR NCCF'!T1028,'5.GBP NCCF'!T1028,'6.Other(Incld) NCCF'!T1028)</f>
        <v>0</v>
      </c>
      <c r="U1028" s="152">
        <f>SUM('2.CAD NCCF'!U1028,'3.USD NCCF'!U1028,'4.EUR NCCF'!U1028,'5.GBP NCCF'!U1028,'6.Other(Incld) NCCF'!U1028)</f>
        <v>0</v>
      </c>
      <c r="V1028" s="153">
        <f>SUM('2.CAD NCCF'!V1028,'3.USD NCCF'!V1028,'4.EUR NCCF'!V1028,'5.GBP NCCF'!V1028,'6.Other(Incld) NCCF'!V1028)</f>
        <v>0</v>
      </c>
      <c r="W1028" s="46">
        <f>SUM('2.CAD NCCF'!W1028,'3.USD NCCF'!W1028,'4.EUR NCCF'!W1028,'5.GBP NCCF'!W1028,'6.Other(Incld) NCCF'!W1028)</f>
        <v>0</v>
      </c>
      <c r="Y1028"/>
    </row>
    <row r="1029" spans="1:25" outlineLevel="1" x14ac:dyDescent="0.25">
      <c r="A1029" s="283"/>
      <c r="B1029" s="25"/>
      <c r="C1029" s="23"/>
      <c r="D1029" s="23"/>
      <c r="E1029" s="24"/>
      <c r="F1029" s="146" t="s">
        <v>85</v>
      </c>
      <c r="G1029" s="160">
        <f>SUM('2.CAD NCCF'!G1029,'3.USD NCCF'!G1029,'4.EUR NCCF'!G1029,'5.GBP NCCF'!G1029,'6.Other(Incld) NCCF'!G1029)</f>
        <v>0</v>
      </c>
      <c r="H1029" s="161">
        <f>SUM('2.CAD NCCF'!H1029,'3.USD NCCF'!H1029,'4.EUR NCCF'!H1029,'5.GBP NCCF'!H1029,'6.Other(Incld) NCCF'!H1029)</f>
        <v>0</v>
      </c>
      <c r="I1029" s="149">
        <f>SUM('2.CAD NCCF'!I1029,'3.USD NCCF'!I1029,'4.EUR NCCF'!I1029,'5.GBP NCCF'!I1029,'6.Other(Incld) NCCF'!I1029)</f>
        <v>0</v>
      </c>
      <c r="J1029" s="149">
        <f>SUM('2.CAD NCCF'!J1029,'3.USD NCCF'!J1029,'4.EUR NCCF'!J1029,'5.GBP NCCF'!J1029,'6.Other(Incld) NCCF'!J1029)</f>
        <v>0</v>
      </c>
      <c r="K1029" s="150">
        <f>SUM('2.CAD NCCF'!K1029,'3.USD NCCF'!K1029,'4.EUR NCCF'!K1029,'5.GBP NCCF'!K1029,'6.Other(Incld) NCCF'!K1029)</f>
        <v>0</v>
      </c>
      <c r="L1029" s="151">
        <f>SUM('2.CAD NCCF'!L1029,'3.USD NCCF'!L1029,'4.EUR NCCF'!L1029,'5.GBP NCCF'!L1029,'6.Other(Incld) NCCF'!L1029)</f>
        <v>0</v>
      </c>
      <c r="M1029" s="162">
        <f>SUM('2.CAD NCCF'!M1029,'3.USD NCCF'!M1029,'4.EUR NCCF'!M1029,'5.GBP NCCF'!M1029,'6.Other(Incld) NCCF'!M1029)</f>
        <v>0</v>
      </c>
      <c r="N1029" s="152">
        <f>SUM('2.CAD NCCF'!N1029,'3.USD NCCF'!N1029,'4.EUR NCCF'!N1029,'5.GBP NCCF'!N1029,'6.Other(Incld) NCCF'!N1029)</f>
        <v>0</v>
      </c>
      <c r="O1029" s="152">
        <f>SUM('2.CAD NCCF'!O1029,'3.USD NCCF'!O1029,'4.EUR NCCF'!O1029,'5.GBP NCCF'!O1029,'6.Other(Incld) NCCF'!O1029)</f>
        <v>0</v>
      </c>
      <c r="P1029" s="152">
        <f>SUM('2.CAD NCCF'!P1029,'3.USD NCCF'!P1029,'4.EUR NCCF'!P1029,'5.GBP NCCF'!P1029,'6.Other(Incld) NCCF'!P1029)</f>
        <v>0</v>
      </c>
      <c r="Q1029" s="152">
        <f>SUM('2.CAD NCCF'!Q1029,'3.USD NCCF'!Q1029,'4.EUR NCCF'!Q1029,'5.GBP NCCF'!Q1029,'6.Other(Incld) NCCF'!Q1029)</f>
        <v>0</v>
      </c>
      <c r="R1029" s="152">
        <f>SUM('2.CAD NCCF'!R1029,'3.USD NCCF'!R1029,'4.EUR NCCF'!R1029,'5.GBP NCCF'!R1029,'6.Other(Incld) NCCF'!R1029)</f>
        <v>0</v>
      </c>
      <c r="S1029" s="152">
        <f>SUM('2.CAD NCCF'!S1029,'3.USD NCCF'!S1029,'4.EUR NCCF'!S1029,'5.GBP NCCF'!S1029,'6.Other(Incld) NCCF'!S1029)</f>
        <v>0</v>
      </c>
      <c r="T1029" s="148">
        <f>SUM('2.CAD NCCF'!T1029,'3.USD NCCF'!T1029,'4.EUR NCCF'!T1029,'5.GBP NCCF'!T1029,'6.Other(Incld) NCCF'!T1029)</f>
        <v>0</v>
      </c>
      <c r="U1029" s="152">
        <f>SUM('2.CAD NCCF'!U1029,'3.USD NCCF'!U1029,'4.EUR NCCF'!U1029,'5.GBP NCCF'!U1029,'6.Other(Incld) NCCF'!U1029)</f>
        <v>0</v>
      </c>
      <c r="V1029" s="153">
        <f>SUM('2.CAD NCCF'!V1029,'3.USD NCCF'!V1029,'4.EUR NCCF'!V1029,'5.GBP NCCF'!V1029,'6.Other(Incld) NCCF'!V1029)</f>
        <v>0</v>
      </c>
      <c r="W1029" s="46">
        <f>SUM('2.CAD NCCF'!W1029,'3.USD NCCF'!W1029,'4.EUR NCCF'!W1029,'5.GBP NCCF'!W1029,'6.Other(Incld) NCCF'!W1029)</f>
        <v>0</v>
      </c>
      <c r="Y1029"/>
    </row>
    <row r="1030" spans="1:25" outlineLevel="1" x14ac:dyDescent="0.25">
      <c r="A1030" s="283"/>
      <c r="B1030" s="25"/>
      <c r="C1030" s="23"/>
      <c r="D1030" s="23"/>
      <c r="E1030" s="24"/>
      <c r="F1030" s="146" t="s">
        <v>86</v>
      </c>
      <c r="G1030" s="160">
        <f>SUM('2.CAD NCCF'!G1030,'3.USD NCCF'!G1030,'4.EUR NCCF'!G1030,'5.GBP NCCF'!G1030,'6.Other(Incld) NCCF'!G1030)</f>
        <v>0</v>
      </c>
      <c r="H1030" s="161">
        <f>SUM('2.CAD NCCF'!H1030,'3.USD NCCF'!H1030,'4.EUR NCCF'!H1030,'5.GBP NCCF'!H1030,'6.Other(Incld) NCCF'!H1030)</f>
        <v>0</v>
      </c>
      <c r="I1030" s="149">
        <f>SUM('2.CAD NCCF'!I1030,'3.USD NCCF'!I1030,'4.EUR NCCF'!I1030,'5.GBP NCCF'!I1030,'6.Other(Incld) NCCF'!I1030)</f>
        <v>0</v>
      </c>
      <c r="J1030" s="149">
        <f>SUM('2.CAD NCCF'!J1030,'3.USD NCCF'!J1030,'4.EUR NCCF'!J1030,'5.GBP NCCF'!J1030,'6.Other(Incld) NCCF'!J1030)</f>
        <v>0</v>
      </c>
      <c r="K1030" s="150">
        <f>SUM('2.CAD NCCF'!K1030,'3.USD NCCF'!K1030,'4.EUR NCCF'!K1030,'5.GBP NCCF'!K1030,'6.Other(Incld) NCCF'!K1030)</f>
        <v>0</v>
      </c>
      <c r="L1030" s="151">
        <f>SUM('2.CAD NCCF'!L1030,'3.USD NCCF'!L1030,'4.EUR NCCF'!L1030,'5.GBP NCCF'!L1030,'6.Other(Incld) NCCF'!L1030)</f>
        <v>0</v>
      </c>
      <c r="M1030" s="162">
        <f>SUM('2.CAD NCCF'!M1030,'3.USD NCCF'!M1030,'4.EUR NCCF'!M1030,'5.GBP NCCF'!M1030,'6.Other(Incld) NCCF'!M1030)</f>
        <v>0</v>
      </c>
      <c r="N1030" s="152">
        <f>SUM('2.CAD NCCF'!N1030,'3.USD NCCF'!N1030,'4.EUR NCCF'!N1030,'5.GBP NCCF'!N1030,'6.Other(Incld) NCCF'!N1030)</f>
        <v>0</v>
      </c>
      <c r="O1030" s="152">
        <f>SUM('2.CAD NCCF'!O1030,'3.USD NCCF'!O1030,'4.EUR NCCF'!O1030,'5.GBP NCCF'!O1030,'6.Other(Incld) NCCF'!O1030)</f>
        <v>0</v>
      </c>
      <c r="P1030" s="152">
        <f>SUM('2.CAD NCCF'!P1030,'3.USD NCCF'!P1030,'4.EUR NCCF'!P1030,'5.GBP NCCF'!P1030,'6.Other(Incld) NCCF'!P1030)</f>
        <v>0</v>
      </c>
      <c r="Q1030" s="152">
        <f>SUM('2.CAD NCCF'!Q1030,'3.USD NCCF'!Q1030,'4.EUR NCCF'!Q1030,'5.GBP NCCF'!Q1030,'6.Other(Incld) NCCF'!Q1030)</f>
        <v>0</v>
      </c>
      <c r="R1030" s="152">
        <f>SUM('2.CAD NCCF'!R1030,'3.USD NCCF'!R1030,'4.EUR NCCF'!R1030,'5.GBP NCCF'!R1030,'6.Other(Incld) NCCF'!R1030)</f>
        <v>0</v>
      </c>
      <c r="S1030" s="152">
        <f>SUM('2.CAD NCCF'!S1030,'3.USD NCCF'!S1030,'4.EUR NCCF'!S1030,'5.GBP NCCF'!S1030,'6.Other(Incld) NCCF'!S1030)</f>
        <v>0</v>
      </c>
      <c r="T1030" s="148">
        <f>SUM('2.CAD NCCF'!T1030,'3.USD NCCF'!T1030,'4.EUR NCCF'!T1030,'5.GBP NCCF'!T1030,'6.Other(Incld) NCCF'!T1030)</f>
        <v>0</v>
      </c>
      <c r="U1030" s="152">
        <f>SUM('2.CAD NCCF'!U1030,'3.USD NCCF'!U1030,'4.EUR NCCF'!U1030,'5.GBP NCCF'!U1030,'6.Other(Incld) NCCF'!U1030)</f>
        <v>0</v>
      </c>
      <c r="V1030" s="153">
        <f>SUM('2.CAD NCCF'!V1030,'3.USD NCCF'!V1030,'4.EUR NCCF'!V1030,'5.GBP NCCF'!V1030,'6.Other(Incld) NCCF'!V1030)</f>
        <v>0</v>
      </c>
      <c r="W1030" s="46">
        <f>SUM('2.CAD NCCF'!W1030,'3.USD NCCF'!W1030,'4.EUR NCCF'!W1030,'5.GBP NCCF'!W1030,'6.Other(Incld) NCCF'!W1030)</f>
        <v>0</v>
      </c>
      <c r="Y1030"/>
    </row>
    <row r="1031" spans="1:25" x14ac:dyDescent="0.25">
      <c r="A1031" s="283"/>
      <c r="B1031" s="25"/>
      <c r="C1031" s="23"/>
      <c r="D1031" s="23"/>
      <c r="E1031" s="24" t="s">
        <v>87</v>
      </c>
      <c r="F1031" s="24"/>
      <c r="G1031" s="68">
        <f t="shared" ref="G1031:W1031" si="233">SUBTOTAL(9,G1032:G1033)</f>
        <v>0</v>
      </c>
      <c r="H1031" s="69">
        <f t="shared" si="233"/>
        <v>0</v>
      </c>
      <c r="I1031" s="65">
        <f t="shared" si="233"/>
        <v>0</v>
      </c>
      <c r="J1031" s="65">
        <f t="shared" si="233"/>
        <v>0</v>
      </c>
      <c r="K1031" s="66">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row>
    <row r="1032" spans="1:25" outlineLevel="1" x14ac:dyDescent="0.25">
      <c r="A1032" s="283"/>
      <c r="B1032" s="25"/>
      <c r="C1032" s="23"/>
      <c r="D1032" s="23"/>
      <c r="E1032" s="24"/>
      <c r="F1032" s="146" t="s">
        <v>88</v>
      </c>
      <c r="G1032" s="160">
        <f>SUM('2.CAD NCCF'!G1032,'3.USD NCCF'!G1032,'4.EUR NCCF'!G1032,'5.GBP NCCF'!G1032,'6.Other(Incld) NCCF'!G1032)</f>
        <v>0</v>
      </c>
      <c r="H1032" s="161">
        <f>SUM('2.CAD NCCF'!H1032,'3.USD NCCF'!H1032,'4.EUR NCCF'!H1032,'5.GBP NCCF'!H1032,'6.Other(Incld) NCCF'!H1032)</f>
        <v>0</v>
      </c>
      <c r="I1032" s="149">
        <f>SUM('2.CAD NCCF'!I1032,'3.USD NCCF'!I1032,'4.EUR NCCF'!I1032,'5.GBP NCCF'!I1032,'6.Other(Incld) NCCF'!I1032)</f>
        <v>0</v>
      </c>
      <c r="J1032" s="149">
        <f>SUM('2.CAD NCCF'!J1032,'3.USD NCCF'!J1032,'4.EUR NCCF'!J1032,'5.GBP NCCF'!J1032,'6.Other(Incld) NCCF'!J1032)</f>
        <v>0</v>
      </c>
      <c r="K1032" s="150">
        <f>SUM('2.CAD NCCF'!K1032,'3.USD NCCF'!K1032,'4.EUR NCCF'!K1032,'5.GBP NCCF'!K1032,'6.Other(Incld) NCCF'!K1032)</f>
        <v>0</v>
      </c>
      <c r="L1032" s="151">
        <f>SUM('2.CAD NCCF'!L1032,'3.USD NCCF'!L1032,'4.EUR NCCF'!L1032,'5.GBP NCCF'!L1032,'6.Other(Incld) NCCF'!L1032)</f>
        <v>0</v>
      </c>
      <c r="M1032" s="162">
        <f>SUM('2.CAD NCCF'!M1032,'3.USD NCCF'!M1032,'4.EUR NCCF'!M1032,'5.GBP NCCF'!M1032,'6.Other(Incld) NCCF'!M1032)</f>
        <v>0</v>
      </c>
      <c r="N1032" s="152">
        <f>SUM('2.CAD NCCF'!N1032,'3.USD NCCF'!N1032,'4.EUR NCCF'!N1032,'5.GBP NCCF'!N1032,'6.Other(Incld) NCCF'!N1032)</f>
        <v>0</v>
      </c>
      <c r="O1032" s="152">
        <f>SUM('2.CAD NCCF'!O1032,'3.USD NCCF'!O1032,'4.EUR NCCF'!O1032,'5.GBP NCCF'!O1032,'6.Other(Incld) NCCF'!O1032)</f>
        <v>0</v>
      </c>
      <c r="P1032" s="152">
        <f>SUM('2.CAD NCCF'!P1032,'3.USD NCCF'!P1032,'4.EUR NCCF'!P1032,'5.GBP NCCF'!P1032,'6.Other(Incld) NCCF'!P1032)</f>
        <v>0</v>
      </c>
      <c r="Q1032" s="152">
        <f>SUM('2.CAD NCCF'!Q1032,'3.USD NCCF'!Q1032,'4.EUR NCCF'!Q1032,'5.GBP NCCF'!Q1032,'6.Other(Incld) NCCF'!Q1032)</f>
        <v>0</v>
      </c>
      <c r="R1032" s="152">
        <f>SUM('2.CAD NCCF'!R1032,'3.USD NCCF'!R1032,'4.EUR NCCF'!R1032,'5.GBP NCCF'!R1032,'6.Other(Incld) NCCF'!R1032)</f>
        <v>0</v>
      </c>
      <c r="S1032" s="152">
        <f>SUM('2.CAD NCCF'!S1032,'3.USD NCCF'!S1032,'4.EUR NCCF'!S1032,'5.GBP NCCF'!S1032,'6.Other(Incld) NCCF'!S1032)</f>
        <v>0</v>
      </c>
      <c r="T1032" s="152">
        <f>SUM('2.CAD NCCF'!T1032,'3.USD NCCF'!T1032,'4.EUR NCCF'!T1032,'5.GBP NCCF'!T1032,'6.Other(Incld) NCCF'!T1032)</f>
        <v>0</v>
      </c>
      <c r="U1032" s="148">
        <f>SUM('2.CAD NCCF'!U1032,'3.USD NCCF'!U1032,'4.EUR NCCF'!U1032,'5.GBP NCCF'!U1032,'6.Other(Incld) NCCF'!U1032)</f>
        <v>0</v>
      </c>
      <c r="V1032" s="153">
        <f>SUM('2.CAD NCCF'!V1032,'3.USD NCCF'!V1032,'4.EUR NCCF'!V1032,'5.GBP NCCF'!V1032,'6.Other(Incld) NCCF'!V1032)</f>
        <v>0</v>
      </c>
      <c r="W1032" s="46">
        <f>SUM('2.CAD NCCF'!W1032,'3.USD NCCF'!W1032,'4.EUR NCCF'!W1032,'5.GBP NCCF'!W1032,'6.Other(Incld) NCCF'!W1032)</f>
        <v>0</v>
      </c>
      <c r="Y1032"/>
    </row>
    <row r="1033" spans="1:25" outlineLevel="1" x14ac:dyDescent="0.25">
      <c r="A1033" s="283"/>
      <c r="B1033" s="25"/>
      <c r="C1033" s="23"/>
      <c r="D1033" s="23"/>
      <c r="E1033" s="24"/>
      <c r="F1033" s="146" t="s">
        <v>89</v>
      </c>
      <c r="G1033" s="160">
        <f>SUM('2.CAD NCCF'!G1033,'3.USD NCCF'!G1033,'4.EUR NCCF'!G1033,'5.GBP NCCF'!G1033,'6.Other(Incld) NCCF'!G1033)</f>
        <v>0</v>
      </c>
      <c r="H1033" s="161">
        <f>SUM('2.CAD NCCF'!H1033,'3.USD NCCF'!H1033,'4.EUR NCCF'!H1033,'5.GBP NCCF'!H1033,'6.Other(Incld) NCCF'!H1033)</f>
        <v>0</v>
      </c>
      <c r="I1033" s="149">
        <f>SUM('2.CAD NCCF'!I1033,'3.USD NCCF'!I1033,'4.EUR NCCF'!I1033,'5.GBP NCCF'!I1033,'6.Other(Incld) NCCF'!I1033)</f>
        <v>0</v>
      </c>
      <c r="J1033" s="149">
        <f>SUM('2.CAD NCCF'!J1033,'3.USD NCCF'!J1033,'4.EUR NCCF'!J1033,'5.GBP NCCF'!J1033,'6.Other(Incld) NCCF'!J1033)</f>
        <v>0</v>
      </c>
      <c r="K1033" s="150">
        <f>SUM('2.CAD NCCF'!K1033,'3.USD NCCF'!K1033,'4.EUR NCCF'!K1033,'5.GBP NCCF'!K1033,'6.Other(Incld) NCCF'!K1033)</f>
        <v>0</v>
      </c>
      <c r="L1033" s="151">
        <f>SUM('2.CAD NCCF'!L1033,'3.USD NCCF'!L1033,'4.EUR NCCF'!L1033,'5.GBP NCCF'!L1033,'6.Other(Incld) NCCF'!L1033)</f>
        <v>0</v>
      </c>
      <c r="M1033" s="162">
        <f>SUM('2.CAD NCCF'!M1033,'3.USD NCCF'!M1033,'4.EUR NCCF'!M1033,'5.GBP NCCF'!M1033,'6.Other(Incld) NCCF'!M1033)</f>
        <v>0</v>
      </c>
      <c r="N1033" s="152">
        <f>SUM('2.CAD NCCF'!N1033,'3.USD NCCF'!N1033,'4.EUR NCCF'!N1033,'5.GBP NCCF'!N1033,'6.Other(Incld) NCCF'!N1033)</f>
        <v>0</v>
      </c>
      <c r="O1033" s="152">
        <f>SUM('2.CAD NCCF'!O1033,'3.USD NCCF'!O1033,'4.EUR NCCF'!O1033,'5.GBP NCCF'!O1033,'6.Other(Incld) NCCF'!O1033)</f>
        <v>0</v>
      </c>
      <c r="P1033" s="152">
        <f>SUM('2.CAD NCCF'!P1033,'3.USD NCCF'!P1033,'4.EUR NCCF'!P1033,'5.GBP NCCF'!P1033,'6.Other(Incld) NCCF'!P1033)</f>
        <v>0</v>
      </c>
      <c r="Q1033" s="152">
        <f>SUM('2.CAD NCCF'!Q1033,'3.USD NCCF'!Q1033,'4.EUR NCCF'!Q1033,'5.GBP NCCF'!Q1033,'6.Other(Incld) NCCF'!Q1033)</f>
        <v>0</v>
      </c>
      <c r="R1033" s="152">
        <f>SUM('2.CAD NCCF'!R1033,'3.USD NCCF'!R1033,'4.EUR NCCF'!R1033,'5.GBP NCCF'!R1033,'6.Other(Incld) NCCF'!R1033)</f>
        <v>0</v>
      </c>
      <c r="S1033" s="152">
        <f>SUM('2.CAD NCCF'!S1033,'3.USD NCCF'!S1033,'4.EUR NCCF'!S1033,'5.GBP NCCF'!S1033,'6.Other(Incld) NCCF'!S1033)</f>
        <v>0</v>
      </c>
      <c r="T1033" s="152">
        <f>SUM('2.CAD NCCF'!T1033,'3.USD NCCF'!T1033,'4.EUR NCCF'!T1033,'5.GBP NCCF'!T1033,'6.Other(Incld) NCCF'!T1033)</f>
        <v>0</v>
      </c>
      <c r="U1033" s="148">
        <f>SUM('2.CAD NCCF'!U1033,'3.USD NCCF'!U1033,'4.EUR NCCF'!U1033,'5.GBP NCCF'!U1033,'6.Other(Incld) NCCF'!U1033)</f>
        <v>0</v>
      </c>
      <c r="V1033" s="153">
        <f>SUM('2.CAD NCCF'!V1033,'3.USD NCCF'!V1033,'4.EUR NCCF'!V1033,'5.GBP NCCF'!V1033,'6.Other(Incld) NCCF'!V1033)</f>
        <v>0</v>
      </c>
      <c r="W1033" s="46">
        <f>SUM('2.CAD NCCF'!W1033,'3.USD NCCF'!W1033,'4.EUR NCCF'!W1033,'5.GBP NCCF'!W1033,'6.Other(Incld) NCCF'!W1033)</f>
        <v>0</v>
      </c>
      <c r="Y1033"/>
    </row>
    <row r="1034" spans="1:25" x14ac:dyDescent="0.25">
      <c r="A1034" s="283"/>
      <c r="B1034" s="25"/>
      <c r="C1034" s="23"/>
      <c r="D1034" s="23"/>
      <c r="E1034" s="24" t="s">
        <v>90</v>
      </c>
      <c r="F1034" s="24"/>
      <c r="G1034" s="68">
        <f t="shared" ref="G1034:W1034" si="234">SUBTOTAL(9,G1035:G1037)</f>
        <v>0</v>
      </c>
      <c r="H1034" s="69">
        <f t="shared" si="234"/>
        <v>0</v>
      </c>
      <c r="I1034" s="65">
        <f t="shared" si="234"/>
        <v>0</v>
      </c>
      <c r="J1034" s="65">
        <f t="shared" si="234"/>
        <v>0</v>
      </c>
      <c r="K1034" s="66">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row>
    <row r="1035" spans="1:25" outlineLevel="1" x14ac:dyDescent="0.25">
      <c r="A1035" s="283"/>
      <c r="B1035" s="25"/>
      <c r="C1035" s="23"/>
      <c r="D1035" s="23"/>
      <c r="E1035" s="24"/>
      <c r="F1035" s="146" t="s">
        <v>91</v>
      </c>
      <c r="G1035" s="160">
        <f>SUM('2.CAD NCCF'!G1035,'3.USD NCCF'!G1035,'4.EUR NCCF'!G1035,'5.GBP NCCF'!G1035,'6.Other(Incld) NCCF'!G1035)</f>
        <v>0</v>
      </c>
      <c r="H1035" s="161">
        <f>SUM('2.CAD NCCF'!H1035,'3.USD NCCF'!H1035,'4.EUR NCCF'!H1035,'5.GBP NCCF'!H1035,'6.Other(Incld) NCCF'!H1035)</f>
        <v>0</v>
      </c>
      <c r="I1035" s="149">
        <f>SUM('2.CAD NCCF'!I1035,'3.USD NCCF'!I1035,'4.EUR NCCF'!I1035,'5.GBP NCCF'!I1035,'6.Other(Incld) NCCF'!I1035)</f>
        <v>0</v>
      </c>
      <c r="J1035" s="149">
        <f>SUM('2.CAD NCCF'!J1035,'3.USD NCCF'!J1035,'4.EUR NCCF'!J1035,'5.GBP NCCF'!J1035,'6.Other(Incld) NCCF'!J1035)</f>
        <v>0</v>
      </c>
      <c r="K1035" s="150">
        <f>SUM('2.CAD NCCF'!K1035,'3.USD NCCF'!K1035,'4.EUR NCCF'!K1035,'5.GBP NCCF'!K1035,'6.Other(Incld) NCCF'!K1035)</f>
        <v>0</v>
      </c>
      <c r="L1035" s="151">
        <f>SUM('2.CAD NCCF'!L1035,'3.USD NCCF'!L1035,'4.EUR NCCF'!L1035,'5.GBP NCCF'!L1035,'6.Other(Incld) NCCF'!L1035)</f>
        <v>0</v>
      </c>
      <c r="M1035" s="162">
        <f>SUM('2.CAD NCCF'!M1035,'3.USD NCCF'!M1035,'4.EUR NCCF'!M1035,'5.GBP NCCF'!M1035,'6.Other(Incld) NCCF'!M1035)</f>
        <v>0</v>
      </c>
      <c r="N1035" s="152">
        <f>SUM('2.CAD NCCF'!N1035,'3.USD NCCF'!N1035,'4.EUR NCCF'!N1035,'5.GBP NCCF'!N1035,'6.Other(Incld) NCCF'!N1035)</f>
        <v>0</v>
      </c>
      <c r="O1035" s="152">
        <f>SUM('2.CAD NCCF'!O1035,'3.USD NCCF'!O1035,'4.EUR NCCF'!O1035,'5.GBP NCCF'!O1035,'6.Other(Incld) NCCF'!O1035)</f>
        <v>0</v>
      </c>
      <c r="P1035" s="152">
        <f>SUM('2.CAD NCCF'!P1035,'3.USD NCCF'!P1035,'4.EUR NCCF'!P1035,'5.GBP NCCF'!P1035,'6.Other(Incld) NCCF'!P1035)</f>
        <v>0</v>
      </c>
      <c r="Q1035" s="152">
        <f>SUM('2.CAD NCCF'!Q1035,'3.USD NCCF'!Q1035,'4.EUR NCCF'!Q1035,'5.GBP NCCF'!Q1035,'6.Other(Incld) NCCF'!Q1035)</f>
        <v>0</v>
      </c>
      <c r="R1035" s="152">
        <f>SUM('2.CAD NCCF'!R1035,'3.USD NCCF'!R1035,'4.EUR NCCF'!R1035,'5.GBP NCCF'!R1035,'6.Other(Incld) NCCF'!R1035)</f>
        <v>0</v>
      </c>
      <c r="S1035" s="152">
        <f>SUM('2.CAD NCCF'!S1035,'3.USD NCCF'!S1035,'4.EUR NCCF'!S1035,'5.GBP NCCF'!S1035,'6.Other(Incld) NCCF'!S1035)</f>
        <v>0</v>
      </c>
      <c r="T1035" s="148">
        <f>SUM('2.CAD NCCF'!T1035,'3.USD NCCF'!T1035,'4.EUR NCCF'!T1035,'5.GBP NCCF'!T1035,'6.Other(Incld) NCCF'!T1035)</f>
        <v>0</v>
      </c>
      <c r="U1035" s="152">
        <f>SUM('2.CAD NCCF'!U1035,'3.USD NCCF'!U1035,'4.EUR NCCF'!U1035,'5.GBP NCCF'!U1035,'6.Other(Incld) NCCF'!U1035)</f>
        <v>0</v>
      </c>
      <c r="V1035" s="153">
        <f>SUM('2.CAD NCCF'!V1035,'3.USD NCCF'!V1035,'4.EUR NCCF'!V1035,'5.GBP NCCF'!V1035,'6.Other(Incld) NCCF'!V1035)</f>
        <v>0</v>
      </c>
      <c r="W1035" s="46">
        <f>SUM('2.CAD NCCF'!W1035,'3.USD NCCF'!W1035,'4.EUR NCCF'!W1035,'5.GBP NCCF'!W1035,'6.Other(Incld) NCCF'!W1035)</f>
        <v>0</v>
      </c>
      <c r="Y1035"/>
    </row>
    <row r="1036" spans="1:25" outlineLevel="1" x14ac:dyDescent="0.25">
      <c r="A1036" s="283"/>
      <c r="B1036" s="25"/>
      <c r="C1036" s="23"/>
      <c r="D1036" s="23"/>
      <c r="E1036" s="24"/>
      <c r="F1036" s="146" t="s">
        <v>92</v>
      </c>
      <c r="G1036" s="160">
        <f>SUM('2.CAD NCCF'!G1036,'3.USD NCCF'!G1036,'4.EUR NCCF'!G1036,'5.GBP NCCF'!G1036,'6.Other(Incld) NCCF'!G1036)</f>
        <v>0</v>
      </c>
      <c r="H1036" s="161">
        <f>SUM('2.CAD NCCF'!H1036,'3.USD NCCF'!H1036,'4.EUR NCCF'!H1036,'5.GBP NCCF'!H1036,'6.Other(Incld) NCCF'!H1036)</f>
        <v>0</v>
      </c>
      <c r="I1036" s="149">
        <f>SUM('2.CAD NCCF'!I1036,'3.USD NCCF'!I1036,'4.EUR NCCF'!I1036,'5.GBP NCCF'!I1036,'6.Other(Incld) NCCF'!I1036)</f>
        <v>0</v>
      </c>
      <c r="J1036" s="149">
        <f>SUM('2.CAD NCCF'!J1036,'3.USD NCCF'!J1036,'4.EUR NCCF'!J1036,'5.GBP NCCF'!J1036,'6.Other(Incld) NCCF'!J1036)</f>
        <v>0</v>
      </c>
      <c r="K1036" s="150">
        <f>SUM('2.CAD NCCF'!K1036,'3.USD NCCF'!K1036,'4.EUR NCCF'!K1036,'5.GBP NCCF'!K1036,'6.Other(Incld) NCCF'!K1036)</f>
        <v>0</v>
      </c>
      <c r="L1036" s="151">
        <f>SUM('2.CAD NCCF'!L1036,'3.USD NCCF'!L1036,'4.EUR NCCF'!L1036,'5.GBP NCCF'!L1036,'6.Other(Incld) NCCF'!L1036)</f>
        <v>0</v>
      </c>
      <c r="M1036" s="162">
        <f>SUM('2.CAD NCCF'!M1036,'3.USD NCCF'!M1036,'4.EUR NCCF'!M1036,'5.GBP NCCF'!M1036,'6.Other(Incld) NCCF'!M1036)</f>
        <v>0</v>
      </c>
      <c r="N1036" s="152">
        <f>SUM('2.CAD NCCF'!N1036,'3.USD NCCF'!N1036,'4.EUR NCCF'!N1036,'5.GBP NCCF'!N1036,'6.Other(Incld) NCCF'!N1036)</f>
        <v>0</v>
      </c>
      <c r="O1036" s="152">
        <f>SUM('2.CAD NCCF'!O1036,'3.USD NCCF'!O1036,'4.EUR NCCF'!O1036,'5.GBP NCCF'!O1036,'6.Other(Incld) NCCF'!O1036)</f>
        <v>0</v>
      </c>
      <c r="P1036" s="152">
        <f>SUM('2.CAD NCCF'!P1036,'3.USD NCCF'!P1036,'4.EUR NCCF'!P1036,'5.GBP NCCF'!P1036,'6.Other(Incld) NCCF'!P1036)</f>
        <v>0</v>
      </c>
      <c r="Q1036" s="152">
        <f>SUM('2.CAD NCCF'!Q1036,'3.USD NCCF'!Q1036,'4.EUR NCCF'!Q1036,'5.GBP NCCF'!Q1036,'6.Other(Incld) NCCF'!Q1036)</f>
        <v>0</v>
      </c>
      <c r="R1036" s="152">
        <f>SUM('2.CAD NCCF'!R1036,'3.USD NCCF'!R1036,'4.EUR NCCF'!R1036,'5.GBP NCCF'!R1036,'6.Other(Incld) NCCF'!R1036)</f>
        <v>0</v>
      </c>
      <c r="S1036" s="152">
        <f>SUM('2.CAD NCCF'!S1036,'3.USD NCCF'!S1036,'4.EUR NCCF'!S1036,'5.GBP NCCF'!S1036,'6.Other(Incld) NCCF'!S1036)</f>
        <v>0</v>
      </c>
      <c r="T1036" s="148">
        <f>SUM('2.CAD NCCF'!T1036,'3.USD NCCF'!T1036,'4.EUR NCCF'!T1036,'5.GBP NCCF'!T1036,'6.Other(Incld) NCCF'!T1036)</f>
        <v>0</v>
      </c>
      <c r="U1036" s="152">
        <f>SUM('2.CAD NCCF'!U1036,'3.USD NCCF'!U1036,'4.EUR NCCF'!U1036,'5.GBP NCCF'!U1036,'6.Other(Incld) NCCF'!U1036)</f>
        <v>0</v>
      </c>
      <c r="V1036" s="153">
        <f>SUM('2.CAD NCCF'!V1036,'3.USD NCCF'!V1036,'4.EUR NCCF'!V1036,'5.GBP NCCF'!V1036,'6.Other(Incld) NCCF'!V1036)</f>
        <v>0</v>
      </c>
      <c r="W1036" s="46">
        <f>SUM('2.CAD NCCF'!W1036,'3.USD NCCF'!W1036,'4.EUR NCCF'!W1036,'5.GBP NCCF'!W1036,'6.Other(Incld) NCCF'!W1036)</f>
        <v>0</v>
      </c>
      <c r="Y1036"/>
    </row>
    <row r="1037" spans="1:25" outlineLevel="1" x14ac:dyDescent="0.25">
      <c r="A1037" s="283"/>
      <c r="B1037" s="25"/>
      <c r="C1037" s="23"/>
      <c r="D1037" s="23"/>
      <c r="E1037" s="24"/>
      <c r="F1037" s="146" t="s">
        <v>93</v>
      </c>
      <c r="G1037" s="160">
        <f>SUM('2.CAD NCCF'!G1037,'3.USD NCCF'!G1037,'4.EUR NCCF'!G1037,'5.GBP NCCF'!G1037,'6.Other(Incld) NCCF'!G1037)</f>
        <v>0</v>
      </c>
      <c r="H1037" s="161">
        <f>SUM('2.CAD NCCF'!H1037,'3.USD NCCF'!H1037,'4.EUR NCCF'!H1037,'5.GBP NCCF'!H1037,'6.Other(Incld) NCCF'!H1037)</f>
        <v>0</v>
      </c>
      <c r="I1037" s="149">
        <f>SUM('2.CAD NCCF'!I1037,'3.USD NCCF'!I1037,'4.EUR NCCF'!I1037,'5.GBP NCCF'!I1037,'6.Other(Incld) NCCF'!I1037)</f>
        <v>0</v>
      </c>
      <c r="J1037" s="149">
        <f>SUM('2.CAD NCCF'!J1037,'3.USD NCCF'!J1037,'4.EUR NCCF'!J1037,'5.GBP NCCF'!J1037,'6.Other(Incld) NCCF'!J1037)</f>
        <v>0</v>
      </c>
      <c r="K1037" s="150">
        <f>SUM('2.CAD NCCF'!K1037,'3.USD NCCF'!K1037,'4.EUR NCCF'!K1037,'5.GBP NCCF'!K1037,'6.Other(Incld) NCCF'!K1037)</f>
        <v>0</v>
      </c>
      <c r="L1037" s="151">
        <f>SUM('2.CAD NCCF'!L1037,'3.USD NCCF'!L1037,'4.EUR NCCF'!L1037,'5.GBP NCCF'!L1037,'6.Other(Incld) NCCF'!L1037)</f>
        <v>0</v>
      </c>
      <c r="M1037" s="162">
        <f>SUM('2.CAD NCCF'!M1037,'3.USD NCCF'!M1037,'4.EUR NCCF'!M1037,'5.GBP NCCF'!M1037,'6.Other(Incld) NCCF'!M1037)</f>
        <v>0</v>
      </c>
      <c r="N1037" s="152">
        <f>SUM('2.CAD NCCF'!N1037,'3.USD NCCF'!N1037,'4.EUR NCCF'!N1037,'5.GBP NCCF'!N1037,'6.Other(Incld) NCCF'!N1037)</f>
        <v>0</v>
      </c>
      <c r="O1037" s="152">
        <f>SUM('2.CAD NCCF'!O1037,'3.USD NCCF'!O1037,'4.EUR NCCF'!O1037,'5.GBP NCCF'!O1037,'6.Other(Incld) NCCF'!O1037)</f>
        <v>0</v>
      </c>
      <c r="P1037" s="152">
        <f>SUM('2.CAD NCCF'!P1037,'3.USD NCCF'!P1037,'4.EUR NCCF'!P1037,'5.GBP NCCF'!P1037,'6.Other(Incld) NCCF'!P1037)</f>
        <v>0</v>
      </c>
      <c r="Q1037" s="152">
        <f>SUM('2.CAD NCCF'!Q1037,'3.USD NCCF'!Q1037,'4.EUR NCCF'!Q1037,'5.GBP NCCF'!Q1037,'6.Other(Incld) NCCF'!Q1037)</f>
        <v>0</v>
      </c>
      <c r="R1037" s="152">
        <f>SUM('2.CAD NCCF'!R1037,'3.USD NCCF'!R1037,'4.EUR NCCF'!R1037,'5.GBP NCCF'!R1037,'6.Other(Incld) NCCF'!R1037)</f>
        <v>0</v>
      </c>
      <c r="S1037" s="152">
        <f>SUM('2.CAD NCCF'!S1037,'3.USD NCCF'!S1037,'4.EUR NCCF'!S1037,'5.GBP NCCF'!S1037,'6.Other(Incld) NCCF'!S1037)</f>
        <v>0</v>
      </c>
      <c r="T1037" s="148">
        <f>SUM('2.CAD NCCF'!T1037,'3.USD NCCF'!T1037,'4.EUR NCCF'!T1037,'5.GBP NCCF'!T1037,'6.Other(Incld) NCCF'!T1037)</f>
        <v>0</v>
      </c>
      <c r="U1037" s="152">
        <f>SUM('2.CAD NCCF'!U1037,'3.USD NCCF'!U1037,'4.EUR NCCF'!U1037,'5.GBP NCCF'!U1037,'6.Other(Incld) NCCF'!U1037)</f>
        <v>0</v>
      </c>
      <c r="V1037" s="153">
        <f>SUM('2.CAD NCCF'!V1037,'3.USD NCCF'!V1037,'4.EUR NCCF'!V1037,'5.GBP NCCF'!V1037,'6.Other(Incld) NCCF'!V1037)</f>
        <v>0</v>
      </c>
      <c r="W1037" s="46">
        <f>SUM('2.CAD NCCF'!W1037,'3.USD NCCF'!W1037,'4.EUR NCCF'!W1037,'5.GBP NCCF'!W1037,'6.Other(Incld) NCCF'!W1037)</f>
        <v>0</v>
      </c>
      <c r="Y1037"/>
    </row>
    <row r="1038" spans="1:25" x14ac:dyDescent="0.25">
      <c r="A1038" s="283"/>
      <c r="B1038" s="25"/>
      <c r="C1038" s="23"/>
      <c r="D1038" s="23"/>
      <c r="E1038" s="24" t="s">
        <v>94</v>
      </c>
      <c r="F1038" s="24"/>
      <c r="G1038" s="68">
        <f t="shared" ref="G1038:W1038" si="235">SUBTOTAL(9,G1039:G1040)</f>
        <v>0</v>
      </c>
      <c r="H1038" s="69">
        <f t="shared" si="235"/>
        <v>0</v>
      </c>
      <c r="I1038" s="65">
        <f t="shared" si="235"/>
        <v>0</v>
      </c>
      <c r="J1038" s="65">
        <f t="shared" si="235"/>
        <v>0</v>
      </c>
      <c r="K1038" s="66">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row>
    <row r="1039" spans="1:25" outlineLevel="1" x14ac:dyDescent="0.25">
      <c r="A1039" s="283"/>
      <c r="B1039" s="25"/>
      <c r="C1039" s="23"/>
      <c r="D1039" s="23"/>
      <c r="E1039" s="24"/>
      <c r="F1039" s="146" t="s">
        <v>95</v>
      </c>
      <c r="G1039" s="160">
        <f>SUM('2.CAD NCCF'!G1039,'3.USD NCCF'!G1039,'4.EUR NCCF'!G1039,'5.GBP NCCF'!G1039,'6.Other(Incld) NCCF'!G1039)</f>
        <v>0</v>
      </c>
      <c r="H1039" s="161">
        <f>SUM('2.CAD NCCF'!H1039,'3.USD NCCF'!H1039,'4.EUR NCCF'!H1039,'5.GBP NCCF'!H1039,'6.Other(Incld) NCCF'!H1039)</f>
        <v>0</v>
      </c>
      <c r="I1039" s="149">
        <f>SUM('2.CAD NCCF'!I1039,'3.USD NCCF'!I1039,'4.EUR NCCF'!I1039,'5.GBP NCCF'!I1039,'6.Other(Incld) NCCF'!I1039)</f>
        <v>0</v>
      </c>
      <c r="J1039" s="149">
        <f>SUM('2.CAD NCCF'!J1039,'3.USD NCCF'!J1039,'4.EUR NCCF'!J1039,'5.GBP NCCF'!J1039,'6.Other(Incld) NCCF'!J1039)</f>
        <v>0</v>
      </c>
      <c r="K1039" s="150">
        <f>SUM('2.CAD NCCF'!K1039,'3.USD NCCF'!K1039,'4.EUR NCCF'!K1039,'5.GBP NCCF'!K1039,'6.Other(Incld) NCCF'!K1039)</f>
        <v>0</v>
      </c>
      <c r="L1039" s="151">
        <f>SUM('2.CAD NCCF'!L1039,'3.USD NCCF'!L1039,'4.EUR NCCF'!L1039,'5.GBP NCCF'!L1039,'6.Other(Incld) NCCF'!L1039)</f>
        <v>0</v>
      </c>
      <c r="M1039" s="162">
        <f>SUM('2.CAD NCCF'!M1039,'3.USD NCCF'!M1039,'4.EUR NCCF'!M1039,'5.GBP NCCF'!M1039,'6.Other(Incld) NCCF'!M1039)</f>
        <v>0</v>
      </c>
      <c r="N1039" s="152">
        <f>SUM('2.CAD NCCF'!N1039,'3.USD NCCF'!N1039,'4.EUR NCCF'!N1039,'5.GBP NCCF'!N1039,'6.Other(Incld) NCCF'!N1039)</f>
        <v>0</v>
      </c>
      <c r="O1039" s="152">
        <f>SUM('2.CAD NCCF'!O1039,'3.USD NCCF'!O1039,'4.EUR NCCF'!O1039,'5.GBP NCCF'!O1039,'6.Other(Incld) NCCF'!O1039)</f>
        <v>0</v>
      </c>
      <c r="P1039" s="152">
        <f>SUM('2.CAD NCCF'!P1039,'3.USD NCCF'!P1039,'4.EUR NCCF'!P1039,'5.GBP NCCF'!P1039,'6.Other(Incld) NCCF'!P1039)</f>
        <v>0</v>
      </c>
      <c r="Q1039" s="152">
        <f>SUM('2.CAD NCCF'!Q1039,'3.USD NCCF'!Q1039,'4.EUR NCCF'!Q1039,'5.GBP NCCF'!Q1039,'6.Other(Incld) NCCF'!Q1039)</f>
        <v>0</v>
      </c>
      <c r="R1039" s="152">
        <f>SUM('2.CAD NCCF'!R1039,'3.USD NCCF'!R1039,'4.EUR NCCF'!R1039,'5.GBP NCCF'!R1039,'6.Other(Incld) NCCF'!R1039)</f>
        <v>0</v>
      </c>
      <c r="S1039" s="152">
        <f>SUM('2.CAD NCCF'!S1039,'3.USD NCCF'!S1039,'4.EUR NCCF'!S1039,'5.GBP NCCF'!S1039,'6.Other(Incld) NCCF'!S1039)</f>
        <v>0</v>
      </c>
      <c r="T1039" s="148">
        <f>SUM('2.CAD NCCF'!T1039,'3.USD NCCF'!T1039,'4.EUR NCCF'!T1039,'5.GBP NCCF'!T1039,'6.Other(Incld) NCCF'!T1039)</f>
        <v>0</v>
      </c>
      <c r="U1039" s="152">
        <f>SUM('2.CAD NCCF'!U1039,'3.USD NCCF'!U1039,'4.EUR NCCF'!U1039,'5.GBP NCCF'!U1039,'6.Other(Incld) NCCF'!U1039)</f>
        <v>0</v>
      </c>
      <c r="V1039" s="153">
        <f>SUM('2.CAD NCCF'!V1039,'3.USD NCCF'!V1039,'4.EUR NCCF'!V1039,'5.GBP NCCF'!V1039,'6.Other(Incld) NCCF'!V1039)</f>
        <v>0</v>
      </c>
      <c r="W1039" s="46">
        <f>SUM('2.CAD NCCF'!W1039,'3.USD NCCF'!W1039,'4.EUR NCCF'!W1039,'5.GBP NCCF'!W1039,'6.Other(Incld) NCCF'!W1039)</f>
        <v>0</v>
      </c>
      <c r="Y1039"/>
    </row>
    <row r="1040" spans="1:25" outlineLevel="1" x14ac:dyDescent="0.25">
      <c r="A1040" s="283"/>
      <c r="B1040" s="25"/>
      <c r="C1040" s="23"/>
      <c r="D1040" s="23"/>
      <c r="E1040" s="24"/>
      <c r="F1040" s="146" t="s">
        <v>96</v>
      </c>
      <c r="G1040" s="160">
        <f>SUM('2.CAD NCCF'!G1040,'3.USD NCCF'!G1040,'4.EUR NCCF'!G1040,'5.GBP NCCF'!G1040,'6.Other(Incld) NCCF'!G1040)</f>
        <v>0</v>
      </c>
      <c r="H1040" s="161">
        <f>SUM('2.CAD NCCF'!H1040,'3.USD NCCF'!H1040,'4.EUR NCCF'!H1040,'5.GBP NCCF'!H1040,'6.Other(Incld) NCCF'!H1040)</f>
        <v>0</v>
      </c>
      <c r="I1040" s="149">
        <f>SUM('2.CAD NCCF'!I1040,'3.USD NCCF'!I1040,'4.EUR NCCF'!I1040,'5.GBP NCCF'!I1040,'6.Other(Incld) NCCF'!I1040)</f>
        <v>0</v>
      </c>
      <c r="J1040" s="149">
        <f>SUM('2.CAD NCCF'!J1040,'3.USD NCCF'!J1040,'4.EUR NCCF'!J1040,'5.GBP NCCF'!J1040,'6.Other(Incld) NCCF'!J1040)</f>
        <v>0</v>
      </c>
      <c r="K1040" s="150">
        <f>SUM('2.CAD NCCF'!K1040,'3.USD NCCF'!K1040,'4.EUR NCCF'!K1040,'5.GBP NCCF'!K1040,'6.Other(Incld) NCCF'!K1040)</f>
        <v>0</v>
      </c>
      <c r="L1040" s="151">
        <f>SUM('2.CAD NCCF'!L1040,'3.USD NCCF'!L1040,'4.EUR NCCF'!L1040,'5.GBP NCCF'!L1040,'6.Other(Incld) NCCF'!L1040)</f>
        <v>0</v>
      </c>
      <c r="M1040" s="162">
        <f>SUM('2.CAD NCCF'!M1040,'3.USD NCCF'!M1040,'4.EUR NCCF'!M1040,'5.GBP NCCF'!M1040,'6.Other(Incld) NCCF'!M1040)</f>
        <v>0</v>
      </c>
      <c r="N1040" s="152">
        <f>SUM('2.CAD NCCF'!N1040,'3.USD NCCF'!N1040,'4.EUR NCCF'!N1040,'5.GBP NCCF'!N1040,'6.Other(Incld) NCCF'!N1040)</f>
        <v>0</v>
      </c>
      <c r="O1040" s="152">
        <f>SUM('2.CAD NCCF'!O1040,'3.USD NCCF'!O1040,'4.EUR NCCF'!O1040,'5.GBP NCCF'!O1040,'6.Other(Incld) NCCF'!O1040)</f>
        <v>0</v>
      </c>
      <c r="P1040" s="152">
        <f>SUM('2.CAD NCCF'!P1040,'3.USD NCCF'!P1040,'4.EUR NCCF'!P1040,'5.GBP NCCF'!P1040,'6.Other(Incld) NCCF'!P1040)</f>
        <v>0</v>
      </c>
      <c r="Q1040" s="152">
        <f>SUM('2.CAD NCCF'!Q1040,'3.USD NCCF'!Q1040,'4.EUR NCCF'!Q1040,'5.GBP NCCF'!Q1040,'6.Other(Incld) NCCF'!Q1040)</f>
        <v>0</v>
      </c>
      <c r="R1040" s="152">
        <f>SUM('2.CAD NCCF'!R1040,'3.USD NCCF'!R1040,'4.EUR NCCF'!R1040,'5.GBP NCCF'!R1040,'6.Other(Incld) NCCF'!R1040)</f>
        <v>0</v>
      </c>
      <c r="S1040" s="152">
        <f>SUM('2.CAD NCCF'!S1040,'3.USD NCCF'!S1040,'4.EUR NCCF'!S1040,'5.GBP NCCF'!S1040,'6.Other(Incld) NCCF'!S1040)</f>
        <v>0</v>
      </c>
      <c r="T1040" s="148">
        <f>SUM('2.CAD NCCF'!T1040,'3.USD NCCF'!T1040,'4.EUR NCCF'!T1040,'5.GBP NCCF'!T1040,'6.Other(Incld) NCCF'!T1040)</f>
        <v>0</v>
      </c>
      <c r="U1040" s="152">
        <f>SUM('2.CAD NCCF'!U1040,'3.USD NCCF'!U1040,'4.EUR NCCF'!U1040,'5.GBP NCCF'!U1040,'6.Other(Incld) NCCF'!U1040)</f>
        <v>0</v>
      </c>
      <c r="V1040" s="153">
        <f>SUM('2.CAD NCCF'!V1040,'3.USD NCCF'!V1040,'4.EUR NCCF'!V1040,'5.GBP NCCF'!V1040,'6.Other(Incld) NCCF'!V1040)</f>
        <v>0</v>
      </c>
      <c r="W1040" s="46">
        <f>SUM('2.CAD NCCF'!W1040,'3.USD NCCF'!W1040,'4.EUR NCCF'!W1040,'5.GBP NCCF'!W1040,'6.Other(Incld) NCCF'!W1040)</f>
        <v>0</v>
      </c>
      <c r="Y1040"/>
    </row>
    <row r="1041" spans="1:25" x14ac:dyDescent="0.25">
      <c r="A1041" s="283"/>
      <c r="B1041" s="25"/>
      <c r="C1041" s="23"/>
      <c r="D1041" s="23"/>
      <c r="E1041" s="24" t="s">
        <v>97</v>
      </c>
      <c r="F1041" s="24"/>
      <c r="G1041" s="68">
        <f t="shared" ref="G1041:W1041" si="236">SUBTOTAL(9,G1042:G1044)</f>
        <v>0</v>
      </c>
      <c r="H1041" s="69">
        <f t="shared" si="236"/>
        <v>0</v>
      </c>
      <c r="I1041" s="65">
        <f t="shared" si="236"/>
        <v>0</v>
      </c>
      <c r="J1041" s="65">
        <f t="shared" si="236"/>
        <v>0</v>
      </c>
      <c r="K1041" s="66">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row>
    <row r="1042" spans="1:25" outlineLevel="1" x14ac:dyDescent="0.25">
      <c r="A1042" s="283"/>
      <c r="B1042" s="25"/>
      <c r="C1042" s="23"/>
      <c r="D1042" s="23"/>
      <c r="E1042" s="24"/>
      <c r="F1042" s="146" t="s">
        <v>98</v>
      </c>
      <c r="G1042" s="160">
        <f>SUM('2.CAD NCCF'!G1042,'3.USD NCCF'!G1042,'4.EUR NCCF'!G1042,'5.GBP NCCF'!G1042,'6.Other(Incld) NCCF'!G1042)</f>
        <v>0</v>
      </c>
      <c r="H1042" s="161">
        <f>SUM('2.CAD NCCF'!H1042,'3.USD NCCF'!H1042,'4.EUR NCCF'!H1042,'5.GBP NCCF'!H1042,'6.Other(Incld) NCCF'!H1042)</f>
        <v>0</v>
      </c>
      <c r="I1042" s="149">
        <f>SUM('2.CAD NCCF'!I1042,'3.USD NCCF'!I1042,'4.EUR NCCF'!I1042,'5.GBP NCCF'!I1042,'6.Other(Incld) NCCF'!I1042)</f>
        <v>0</v>
      </c>
      <c r="J1042" s="149">
        <f>SUM('2.CAD NCCF'!J1042,'3.USD NCCF'!J1042,'4.EUR NCCF'!J1042,'5.GBP NCCF'!J1042,'6.Other(Incld) NCCF'!J1042)</f>
        <v>0</v>
      </c>
      <c r="K1042" s="150">
        <f>SUM('2.CAD NCCF'!K1042,'3.USD NCCF'!K1042,'4.EUR NCCF'!K1042,'5.GBP NCCF'!K1042,'6.Other(Incld) NCCF'!K1042)</f>
        <v>0</v>
      </c>
      <c r="L1042" s="151">
        <f>SUM('2.CAD NCCF'!L1042,'3.USD NCCF'!L1042,'4.EUR NCCF'!L1042,'5.GBP NCCF'!L1042,'6.Other(Incld) NCCF'!L1042)</f>
        <v>0</v>
      </c>
      <c r="M1042" s="162">
        <f>SUM('2.CAD NCCF'!M1042,'3.USD NCCF'!M1042,'4.EUR NCCF'!M1042,'5.GBP NCCF'!M1042,'6.Other(Incld) NCCF'!M1042)</f>
        <v>0</v>
      </c>
      <c r="N1042" s="152">
        <f>SUM('2.CAD NCCF'!N1042,'3.USD NCCF'!N1042,'4.EUR NCCF'!N1042,'5.GBP NCCF'!N1042,'6.Other(Incld) NCCF'!N1042)</f>
        <v>0</v>
      </c>
      <c r="O1042" s="152">
        <f>SUM('2.CAD NCCF'!O1042,'3.USD NCCF'!O1042,'4.EUR NCCF'!O1042,'5.GBP NCCF'!O1042,'6.Other(Incld) NCCF'!O1042)</f>
        <v>0</v>
      </c>
      <c r="P1042" s="152">
        <f>SUM('2.CAD NCCF'!P1042,'3.USD NCCF'!P1042,'4.EUR NCCF'!P1042,'5.GBP NCCF'!P1042,'6.Other(Incld) NCCF'!P1042)</f>
        <v>0</v>
      </c>
      <c r="Q1042" s="152">
        <f>SUM('2.CAD NCCF'!Q1042,'3.USD NCCF'!Q1042,'4.EUR NCCF'!Q1042,'5.GBP NCCF'!Q1042,'6.Other(Incld) NCCF'!Q1042)</f>
        <v>0</v>
      </c>
      <c r="R1042" s="152">
        <f>SUM('2.CAD NCCF'!R1042,'3.USD NCCF'!R1042,'4.EUR NCCF'!R1042,'5.GBP NCCF'!R1042,'6.Other(Incld) NCCF'!R1042)</f>
        <v>0</v>
      </c>
      <c r="S1042" s="152">
        <f>SUM('2.CAD NCCF'!S1042,'3.USD NCCF'!S1042,'4.EUR NCCF'!S1042,'5.GBP NCCF'!S1042,'6.Other(Incld) NCCF'!S1042)</f>
        <v>0</v>
      </c>
      <c r="T1042" s="148">
        <f>SUM('2.CAD NCCF'!T1042,'3.USD NCCF'!T1042,'4.EUR NCCF'!T1042,'5.GBP NCCF'!T1042,'6.Other(Incld) NCCF'!T1042)</f>
        <v>0</v>
      </c>
      <c r="U1042" s="152">
        <f>SUM('2.CAD NCCF'!U1042,'3.USD NCCF'!U1042,'4.EUR NCCF'!U1042,'5.GBP NCCF'!U1042,'6.Other(Incld) NCCF'!U1042)</f>
        <v>0</v>
      </c>
      <c r="V1042" s="153">
        <f>SUM('2.CAD NCCF'!V1042,'3.USD NCCF'!V1042,'4.EUR NCCF'!V1042,'5.GBP NCCF'!V1042,'6.Other(Incld) NCCF'!V1042)</f>
        <v>0</v>
      </c>
      <c r="W1042" s="46">
        <f>SUM('2.CAD NCCF'!W1042,'3.USD NCCF'!W1042,'4.EUR NCCF'!W1042,'5.GBP NCCF'!W1042,'6.Other(Incld) NCCF'!W1042)</f>
        <v>0</v>
      </c>
      <c r="Y1042"/>
    </row>
    <row r="1043" spans="1:25" outlineLevel="1" x14ac:dyDescent="0.25">
      <c r="A1043" s="283"/>
      <c r="B1043" s="25"/>
      <c r="C1043" s="23"/>
      <c r="D1043" s="23"/>
      <c r="E1043" s="24"/>
      <c r="F1043" s="146" t="s">
        <v>99</v>
      </c>
      <c r="G1043" s="160">
        <f>SUM('2.CAD NCCF'!G1043,'3.USD NCCF'!G1043,'4.EUR NCCF'!G1043,'5.GBP NCCF'!G1043,'6.Other(Incld) NCCF'!G1043)</f>
        <v>0</v>
      </c>
      <c r="H1043" s="161">
        <f>SUM('2.CAD NCCF'!H1043,'3.USD NCCF'!H1043,'4.EUR NCCF'!H1043,'5.GBP NCCF'!H1043,'6.Other(Incld) NCCF'!H1043)</f>
        <v>0</v>
      </c>
      <c r="I1043" s="149">
        <f>SUM('2.CAD NCCF'!I1043,'3.USD NCCF'!I1043,'4.EUR NCCF'!I1043,'5.GBP NCCF'!I1043,'6.Other(Incld) NCCF'!I1043)</f>
        <v>0</v>
      </c>
      <c r="J1043" s="149">
        <f>SUM('2.CAD NCCF'!J1043,'3.USD NCCF'!J1043,'4.EUR NCCF'!J1043,'5.GBP NCCF'!J1043,'6.Other(Incld) NCCF'!J1043)</f>
        <v>0</v>
      </c>
      <c r="K1043" s="150">
        <f>SUM('2.CAD NCCF'!K1043,'3.USD NCCF'!K1043,'4.EUR NCCF'!K1043,'5.GBP NCCF'!K1043,'6.Other(Incld) NCCF'!K1043)</f>
        <v>0</v>
      </c>
      <c r="L1043" s="151">
        <f>SUM('2.CAD NCCF'!L1043,'3.USD NCCF'!L1043,'4.EUR NCCF'!L1043,'5.GBP NCCF'!L1043,'6.Other(Incld) NCCF'!L1043)</f>
        <v>0</v>
      </c>
      <c r="M1043" s="162">
        <f>SUM('2.CAD NCCF'!M1043,'3.USD NCCF'!M1043,'4.EUR NCCF'!M1043,'5.GBP NCCF'!M1043,'6.Other(Incld) NCCF'!M1043)</f>
        <v>0</v>
      </c>
      <c r="N1043" s="152">
        <f>SUM('2.CAD NCCF'!N1043,'3.USD NCCF'!N1043,'4.EUR NCCF'!N1043,'5.GBP NCCF'!N1043,'6.Other(Incld) NCCF'!N1043)</f>
        <v>0</v>
      </c>
      <c r="O1043" s="152">
        <f>SUM('2.CAD NCCF'!O1043,'3.USD NCCF'!O1043,'4.EUR NCCF'!O1043,'5.GBP NCCF'!O1043,'6.Other(Incld) NCCF'!O1043)</f>
        <v>0</v>
      </c>
      <c r="P1043" s="152">
        <f>SUM('2.CAD NCCF'!P1043,'3.USD NCCF'!P1043,'4.EUR NCCF'!P1043,'5.GBP NCCF'!P1043,'6.Other(Incld) NCCF'!P1043)</f>
        <v>0</v>
      </c>
      <c r="Q1043" s="152">
        <f>SUM('2.CAD NCCF'!Q1043,'3.USD NCCF'!Q1043,'4.EUR NCCF'!Q1043,'5.GBP NCCF'!Q1043,'6.Other(Incld) NCCF'!Q1043)</f>
        <v>0</v>
      </c>
      <c r="R1043" s="152">
        <f>SUM('2.CAD NCCF'!R1043,'3.USD NCCF'!R1043,'4.EUR NCCF'!R1043,'5.GBP NCCF'!R1043,'6.Other(Incld) NCCF'!R1043)</f>
        <v>0</v>
      </c>
      <c r="S1043" s="152">
        <f>SUM('2.CAD NCCF'!S1043,'3.USD NCCF'!S1043,'4.EUR NCCF'!S1043,'5.GBP NCCF'!S1043,'6.Other(Incld) NCCF'!S1043)</f>
        <v>0</v>
      </c>
      <c r="T1043" s="148">
        <f>SUM('2.CAD NCCF'!T1043,'3.USD NCCF'!T1043,'4.EUR NCCF'!T1043,'5.GBP NCCF'!T1043,'6.Other(Incld) NCCF'!T1043)</f>
        <v>0</v>
      </c>
      <c r="U1043" s="152">
        <f>SUM('2.CAD NCCF'!U1043,'3.USD NCCF'!U1043,'4.EUR NCCF'!U1043,'5.GBP NCCF'!U1043,'6.Other(Incld) NCCF'!U1043)</f>
        <v>0</v>
      </c>
      <c r="V1043" s="153">
        <f>SUM('2.CAD NCCF'!V1043,'3.USD NCCF'!V1043,'4.EUR NCCF'!V1043,'5.GBP NCCF'!V1043,'6.Other(Incld) NCCF'!V1043)</f>
        <v>0</v>
      </c>
      <c r="W1043" s="46">
        <f>SUM('2.CAD NCCF'!W1043,'3.USD NCCF'!W1043,'4.EUR NCCF'!W1043,'5.GBP NCCF'!W1043,'6.Other(Incld) NCCF'!W1043)</f>
        <v>0</v>
      </c>
      <c r="Y1043"/>
    </row>
    <row r="1044" spans="1:25" outlineLevel="1" x14ac:dyDescent="0.25">
      <c r="A1044" s="283"/>
      <c r="B1044" s="25"/>
      <c r="C1044" s="23"/>
      <c r="D1044" s="23"/>
      <c r="E1044" s="24"/>
      <c r="F1044" s="146" t="s">
        <v>100</v>
      </c>
      <c r="G1044" s="160">
        <f>SUM('2.CAD NCCF'!G1044,'3.USD NCCF'!G1044,'4.EUR NCCF'!G1044,'5.GBP NCCF'!G1044,'6.Other(Incld) NCCF'!G1044)</f>
        <v>0</v>
      </c>
      <c r="H1044" s="161">
        <f>SUM('2.CAD NCCF'!H1044,'3.USD NCCF'!H1044,'4.EUR NCCF'!H1044,'5.GBP NCCF'!H1044,'6.Other(Incld) NCCF'!H1044)</f>
        <v>0</v>
      </c>
      <c r="I1044" s="149">
        <f>SUM('2.CAD NCCF'!I1044,'3.USD NCCF'!I1044,'4.EUR NCCF'!I1044,'5.GBP NCCF'!I1044,'6.Other(Incld) NCCF'!I1044)</f>
        <v>0</v>
      </c>
      <c r="J1044" s="149">
        <f>SUM('2.CAD NCCF'!J1044,'3.USD NCCF'!J1044,'4.EUR NCCF'!J1044,'5.GBP NCCF'!J1044,'6.Other(Incld) NCCF'!J1044)</f>
        <v>0</v>
      </c>
      <c r="K1044" s="150">
        <f>SUM('2.CAD NCCF'!K1044,'3.USD NCCF'!K1044,'4.EUR NCCF'!K1044,'5.GBP NCCF'!K1044,'6.Other(Incld) NCCF'!K1044)</f>
        <v>0</v>
      </c>
      <c r="L1044" s="151">
        <f>SUM('2.CAD NCCF'!L1044,'3.USD NCCF'!L1044,'4.EUR NCCF'!L1044,'5.GBP NCCF'!L1044,'6.Other(Incld) NCCF'!L1044)</f>
        <v>0</v>
      </c>
      <c r="M1044" s="162">
        <f>SUM('2.CAD NCCF'!M1044,'3.USD NCCF'!M1044,'4.EUR NCCF'!M1044,'5.GBP NCCF'!M1044,'6.Other(Incld) NCCF'!M1044)</f>
        <v>0</v>
      </c>
      <c r="N1044" s="152">
        <f>SUM('2.CAD NCCF'!N1044,'3.USD NCCF'!N1044,'4.EUR NCCF'!N1044,'5.GBP NCCF'!N1044,'6.Other(Incld) NCCF'!N1044)</f>
        <v>0</v>
      </c>
      <c r="O1044" s="152">
        <f>SUM('2.CAD NCCF'!O1044,'3.USD NCCF'!O1044,'4.EUR NCCF'!O1044,'5.GBP NCCF'!O1044,'6.Other(Incld) NCCF'!O1044)</f>
        <v>0</v>
      </c>
      <c r="P1044" s="152">
        <f>SUM('2.CAD NCCF'!P1044,'3.USD NCCF'!P1044,'4.EUR NCCF'!P1044,'5.GBP NCCF'!P1044,'6.Other(Incld) NCCF'!P1044)</f>
        <v>0</v>
      </c>
      <c r="Q1044" s="152">
        <f>SUM('2.CAD NCCF'!Q1044,'3.USD NCCF'!Q1044,'4.EUR NCCF'!Q1044,'5.GBP NCCF'!Q1044,'6.Other(Incld) NCCF'!Q1044)</f>
        <v>0</v>
      </c>
      <c r="R1044" s="152">
        <f>SUM('2.CAD NCCF'!R1044,'3.USD NCCF'!R1044,'4.EUR NCCF'!R1044,'5.GBP NCCF'!R1044,'6.Other(Incld) NCCF'!R1044)</f>
        <v>0</v>
      </c>
      <c r="S1044" s="152">
        <f>SUM('2.CAD NCCF'!S1044,'3.USD NCCF'!S1044,'4.EUR NCCF'!S1044,'5.GBP NCCF'!S1044,'6.Other(Incld) NCCF'!S1044)</f>
        <v>0</v>
      </c>
      <c r="T1044" s="148">
        <f>SUM('2.CAD NCCF'!T1044,'3.USD NCCF'!T1044,'4.EUR NCCF'!T1044,'5.GBP NCCF'!T1044,'6.Other(Incld) NCCF'!T1044)</f>
        <v>0</v>
      </c>
      <c r="U1044" s="152">
        <f>SUM('2.CAD NCCF'!U1044,'3.USD NCCF'!U1044,'4.EUR NCCF'!U1044,'5.GBP NCCF'!U1044,'6.Other(Incld) NCCF'!U1044)</f>
        <v>0</v>
      </c>
      <c r="V1044" s="153">
        <f>SUM('2.CAD NCCF'!V1044,'3.USD NCCF'!V1044,'4.EUR NCCF'!V1044,'5.GBP NCCF'!V1044,'6.Other(Incld) NCCF'!V1044)</f>
        <v>0</v>
      </c>
      <c r="W1044" s="46">
        <f>SUM('2.CAD NCCF'!W1044,'3.USD NCCF'!W1044,'4.EUR NCCF'!W1044,'5.GBP NCCF'!W1044,'6.Other(Incld) NCCF'!W1044)</f>
        <v>0</v>
      </c>
      <c r="Y1044"/>
    </row>
    <row r="1045" spans="1:25" x14ac:dyDescent="0.25">
      <c r="A1045" s="283"/>
      <c r="B1045" s="25"/>
      <c r="C1045" s="23"/>
      <c r="D1045" s="23" t="s">
        <v>101</v>
      </c>
      <c r="E1045" s="24"/>
      <c r="F1045" s="24"/>
      <c r="G1045" s="68"/>
      <c r="H1045" s="65"/>
      <c r="I1045" s="65"/>
      <c r="J1045" s="65"/>
      <c r="K1045" s="65"/>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237">SUBTOTAL(9,G1047:G1048)</f>
        <v>0</v>
      </c>
      <c r="H1046" s="69">
        <f t="shared" si="237"/>
        <v>0</v>
      </c>
      <c r="I1046" s="65">
        <f t="shared" si="237"/>
        <v>0</v>
      </c>
      <c r="J1046" s="65">
        <f t="shared" si="237"/>
        <v>0</v>
      </c>
      <c r="K1046" s="66">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row>
    <row r="1047" spans="1:25" outlineLevel="1" x14ac:dyDescent="0.25">
      <c r="A1047" s="283"/>
      <c r="B1047" s="25"/>
      <c r="C1047" s="23"/>
      <c r="D1047" s="23"/>
      <c r="E1047" s="24"/>
      <c r="F1047" s="146" t="s">
        <v>103</v>
      </c>
      <c r="G1047" s="160">
        <f>SUM('2.CAD NCCF'!G1047,'3.USD NCCF'!G1047,'4.EUR NCCF'!G1047,'5.GBP NCCF'!G1047,'6.Other(Incld) NCCF'!G1047)</f>
        <v>0</v>
      </c>
      <c r="H1047" s="161">
        <f>SUM('2.CAD NCCF'!H1047,'3.USD NCCF'!H1047,'4.EUR NCCF'!H1047,'5.GBP NCCF'!H1047,'6.Other(Incld) NCCF'!H1047)</f>
        <v>0</v>
      </c>
      <c r="I1047" s="149">
        <f>SUM('2.CAD NCCF'!I1047,'3.USD NCCF'!I1047,'4.EUR NCCF'!I1047,'5.GBP NCCF'!I1047,'6.Other(Incld) NCCF'!I1047)</f>
        <v>0</v>
      </c>
      <c r="J1047" s="149">
        <f>SUM('2.CAD NCCF'!J1047,'3.USD NCCF'!J1047,'4.EUR NCCF'!J1047,'5.GBP NCCF'!J1047,'6.Other(Incld) NCCF'!J1047)</f>
        <v>0</v>
      </c>
      <c r="K1047" s="150">
        <f>SUM('2.CAD NCCF'!K1047,'3.USD NCCF'!K1047,'4.EUR NCCF'!K1047,'5.GBP NCCF'!K1047,'6.Other(Incld) NCCF'!K1047)</f>
        <v>0</v>
      </c>
      <c r="L1047" s="151">
        <f>SUM('2.CAD NCCF'!L1047,'3.USD NCCF'!L1047,'4.EUR NCCF'!L1047,'5.GBP NCCF'!L1047,'6.Other(Incld) NCCF'!L1047)</f>
        <v>0</v>
      </c>
      <c r="M1047" s="162">
        <f>SUM('2.CAD NCCF'!M1047,'3.USD NCCF'!M1047,'4.EUR NCCF'!M1047,'5.GBP NCCF'!M1047,'6.Other(Incld) NCCF'!M1047)</f>
        <v>0</v>
      </c>
      <c r="N1047" s="152">
        <f>SUM('2.CAD NCCF'!N1047,'3.USD NCCF'!N1047,'4.EUR NCCF'!N1047,'5.GBP NCCF'!N1047,'6.Other(Incld) NCCF'!N1047)</f>
        <v>0</v>
      </c>
      <c r="O1047" s="152">
        <f>SUM('2.CAD NCCF'!O1047,'3.USD NCCF'!O1047,'4.EUR NCCF'!O1047,'5.GBP NCCF'!O1047,'6.Other(Incld) NCCF'!O1047)</f>
        <v>0</v>
      </c>
      <c r="P1047" s="152">
        <f>SUM('2.CAD NCCF'!P1047,'3.USD NCCF'!P1047,'4.EUR NCCF'!P1047,'5.GBP NCCF'!P1047,'6.Other(Incld) NCCF'!P1047)</f>
        <v>0</v>
      </c>
      <c r="Q1047" s="152">
        <f>SUM('2.CAD NCCF'!Q1047,'3.USD NCCF'!Q1047,'4.EUR NCCF'!Q1047,'5.GBP NCCF'!Q1047,'6.Other(Incld) NCCF'!Q1047)</f>
        <v>0</v>
      </c>
      <c r="R1047" s="152">
        <f>SUM('2.CAD NCCF'!R1047,'3.USD NCCF'!R1047,'4.EUR NCCF'!R1047,'5.GBP NCCF'!R1047,'6.Other(Incld) NCCF'!R1047)</f>
        <v>0</v>
      </c>
      <c r="S1047" s="152">
        <f>SUM('2.CAD NCCF'!S1047,'3.USD NCCF'!S1047,'4.EUR NCCF'!S1047,'5.GBP NCCF'!S1047,'6.Other(Incld) NCCF'!S1047)</f>
        <v>0</v>
      </c>
      <c r="T1047" s="148">
        <f>SUM('2.CAD NCCF'!T1047,'3.USD NCCF'!T1047,'4.EUR NCCF'!T1047,'5.GBP NCCF'!T1047,'6.Other(Incld) NCCF'!T1047)</f>
        <v>0</v>
      </c>
      <c r="U1047" s="152">
        <f>SUM('2.CAD NCCF'!U1047,'3.USD NCCF'!U1047,'4.EUR NCCF'!U1047,'5.GBP NCCF'!U1047,'6.Other(Incld) NCCF'!U1047)</f>
        <v>0</v>
      </c>
      <c r="V1047" s="153">
        <f>SUM('2.CAD NCCF'!V1047,'3.USD NCCF'!V1047,'4.EUR NCCF'!V1047,'5.GBP NCCF'!V1047,'6.Other(Incld) NCCF'!V1047)</f>
        <v>0</v>
      </c>
      <c r="W1047" s="46">
        <f>SUM('2.CAD NCCF'!W1047,'3.USD NCCF'!W1047,'4.EUR NCCF'!W1047,'5.GBP NCCF'!W1047,'6.Other(Incld) NCCF'!W1047)</f>
        <v>0</v>
      </c>
      <c r="Y1047"/>
    </row>
    <row r="1048" spans="1:25" outlineLevel="1" x14ac:dyDescent="0.25">
      <c r="A1048" s="283"/>
      <c r="B1048" s="25"/>
      <c r="C1048" s="23"/>
      <c r="D1048" s="23"/>
      <c r="E1048" s="24"/>
      <c r="F1048" s="146" t="s">
        <v>104</v>
      </c>
      <c r="G1048" s="160">
        <f>SUM('2.CAD NCCF'!G1048,'3.USD NCCF'!G1048,'4.EUR NCCF'!G1048,'5.GBP NCCF'!G1048,'6.Other(Incld) NCCF'!G1048)</f>
        <v>0</v>
      </c>
      <c r="H1048" s="161">
        <f>SUM('2.CAD NCCF'!H1048,'3.USD NCCF'!H1048,'4.EUR NCCF'!H1048,'5.GBP NCCF'!H1048,'6.Other(Incld) NCCF'!H1048)</f>
        <v>0</v>
      </c>
      <c r="I1048" s="149">
        <f>SUM('2.CAD NCCF'!I1048,'3.USD NCCF'!I1048,'4.EUR NCCF'!I1048,'5.GBP NCCF'!I1048,'6.Other(Incld) NCCF'!I1048)</f>
        <v>0</v>
      </c>
      <c r="J1048" s="149">
        <f>SUM('2.CAD NCCF'!J1048,'3.USD NCCF'!J1048,'4.EUR NCCF'!J1048,'5.GBP NCCF'!J1048,'6.Other(Incld) NCCF'!J1048)</f>
        <v>0</v>
      </c>
      <c r="K1048" s="150">
        <f>SUM('2.CAD NCCF'!K1048,'3.USD NCCF'!K1048,'4.EUR NCCF'!K1048,'5.GBP NCCF'!K1048,'6.Other(Incld) NCCF'!K1048)</f>
        <v>0</v>
      </c>
      <c r="L1048" s="151">
        <f>SUM('2.CAD NCCF'!L1048,'3.USD NCCF'!L1048,'4.EUR NCCF'!L1048,'5.GBP NCCF'!L1048,'6.Other(Incld) NCCF'!L1048)</f>
        <v>0</v>
      </c>
      <c r="M1048" s="162">
        <f>SUM('2.CAD NCCF'!M1048,'3.USD NCCF'!M1048,'4.EUR NCCF'!M1048,'5.GBP NCCF'!M1048,'6.Other(Incld) NCCF'!M1048)</f>
        <v>0</v>
      </c>
      <c r="N1048" s="152">
        <f>SUM('2.CAD NCCF'!N1048,'3.USD NCCF'!N1048,'4.EUR NCCF'!N1048,'5.GBP NCCF'!N1048,'6.Other(Incld) NCCF'!N1048)</f>
        <v>0</v>
      </c>
      <c r="O1048" s="152">
        <f>SUM('2.CAD NCCF'!O1048,'3.USD NCCF'!O1048,'4.EUR NCCF'!O1048,'5.GBP NCCF'!O1048,'6.Other(Incld) NCCF'!O1048)</f>
        <v>0</v>
      </c>
      <c r="P1048" s="152">
        <f>SUM('2.CAD NCCF'!P1048,'3.USD NCCF'!P1048,'4.EUR NCCF'!P1048,'5.GBP NCCF'!P1048,'6.Other(Incld) NCCF'!P1048)</f>
        <v>0</v>
      </c>
      <c r="Q1048" s="152">
        <f>SUM('2.CAD NCCF'!Q1048,'3.USD NCCF'!Q1048,'4.EUR NCCF'!Q1048,'5.GBP NCCF'!Q1048,'6.Other(Incld) NCCF'!Q1048)</f>
        <v>0</v>
      </c>
      <c r="R1048" s="152">
        <f>SUM('2.CAD NCCF'!R1048,'3.USD NCCF'!R1048,'4.EUR NCCF'!R1048,'5.GBP NCCF'!R1048,'6.Other(Incld) NCCF'!R1048)</f>
        <v>0</v>
      </c>
      <c r="S1048" s="152">
        <f>SUM('2.CAD NCCF'!S1048,'3.USD NCCF'!S1048,'4.EUR NCCF'!S1048,'5.GBP NCCF'!S1048,'6.Other(Incld) NCCF'!S1048)</f>
        <v>0</v>
      </c>
      <c r="T1048" s="148">
        <f>SUM('2.CAD NCCF'!T1048,'3.USD NCCF'!T1048,'4.EUR NCCF'!T1048,'5.GBP NCCF'!T1048,'6.Other(Incld) NCCF'!T1048)</f>
        <v>0</v>
      </c>
      <c r="U1048" s="152">
        <f>SUM('2.CAD NCCF'!U1048,'3.USD NCCF'!U1048,'4.EUR NCCF'!U1048,'5.GBP NCCF'!U1048,'6.Other(Incld) NCCF'!U1048)</f>
        <v>0</v>
      </c>
      <c r="V1048" s="153">
        <f>SUM('2.CAD NCCF'!V1048,'3.USD NCCF'!V1048,'4.EUR NCCF'!V1048,'5.GBP NCCF'!V1048,'6.Other(Incld) NCCF'!V1048)</f>
        <v>0</v>
      </c>
      <c r="W1048" s="46">
        <f>SUM('2.CAD NCCF'!W1048,'3.USD NCCF'!W1048,'4.EUR NCCF'!W1048,'5.GBP NCCF'!W1048,'6.Other(Incld) NCCF'!W1048)</f>
        <v>0</v>
      </c>
      <c r="Y1048"/>
    </row>
    <row r="1049" spans="1:25" x14ac:dyDescent="0.25">
      <c r="A1049" s="283"/>
      <c r="B1049" s="25"/>
      <c r="C1049" s="23"/>
      <c r="D1049" s="23"/>
      <c r="E1049" s="24" t="s">
        <v>105</v>
      </c>
      <c r="F1049" s="24"/>
      <c r="G1049" s="68">
        <f t="shared" ref="G1049:W1049" si="238">SUBTOTAL(9,G1050:G1051)</f>
        <v>0</v>
      </c>
      <c r="H1049" s="69">
        <f t="shared" si="238"/>
        <v>0</v>
      </c>
      <c r="I1049" s="65">
        <f t="shared" si="238"/>
        <v>0</v>
      </c>
      <c r="J1049" s="65">
        <f t="shared" si="238"/>
        <v>0</v>
      </c>
      <c r="K1049" s="66">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row>
    <row r="1050" spans="1:25" outlineLevel="1" x14ac:dyDescent="0.25">
      <c r="A1050" s="283"/>
      <c r="B1050" s="25"/>
      <c r="C1050" s="23"/>
      <c r="D1050" s="23"/>
      <c r="E1050" s="24"/>
      <c r="F1050" s="146" t="s">
        <v>106</v>
      </c>
      <c r="G1050" s="160">
        <f>SUM('2.CAD NCCF'!G1050,'3.USD NCCF'!G1050,'4.EUR NCCF'!G1050,'5.GBP NCCF'!G1050,'6.Other(Incld) NCCF'!G1050)</f>
        <v>0</v>
      </c>
      <c r="H1050" s="161">
        <f>SUM('2.CAD NCCF'!H1050,'3.USD NCCF'!H1050,'4.EUR NCCF'!H1050,'5.GBP NCCF'!H1050,'6.Other(Incld) NCCF'!H1050)</f>
        <v>0</v>
      </c>
      <c r="I1050" s="149">
        <f>SUM('2.CAD NCCF'!I1050,'3.USD NCCF'!I1050,'4.EUR NCCF'!I1050,'5.GBP NCCF'!I1050,'6.Other(Incld) NCCF'!I1050)</f>
        <v>0</v>
      </c>
      <c r="J1050" s="149">
        <f>SUM('2.CAD NCCF'!J1050,'3.USD NCCF'!J1050,'4.EUR NCCF'!J1050,'5.GBP NCCF'!J1050,'6.Other(Incld) NCCF'!J1050)</f>
        <v>0</v>
      </c>
      <c r="K1050" s="150">
        <f>SUM('2.CAD NCCF'!K1050,'3.USD NCCF'!K1050,'4.EUR NCCF'!K1050,'5.GBP NCCF'!K1050,'6.Other(Incld) NCCF'!K1050)</f>
        <v>0</v>
      </c>
      <c r="L1050" s="151">
        <f>SUM('2.CAD NCCF'!L1050,'3.USD NCCF'!L1050,'4.EUR NCCF'!L1050,'5.GBP NCCF'!L1050,'6.Other(Incld) NCCF'!L1050)</f>
        <v>0</v>
      </c>
      <c r="M1050" s="162">
        <f>SUM('2.CAD NCCF'!M1050,'3.USD NCCF'!M1050,'4.EUR NCCF'!M1050,'5.GBP NCCF'!M1050,'6.Other(Incld) NCCF'!M1050)</f>
        <v>0</v>
      </c>
      <c r="N1050" s="152">
        <f>SUM('2.CAD NCCF'!N1050,'3.USD NCCF'!N1050,'4.EUR NCCF'!N1050,'5.GBP NCCF'!N1050,'6.Other(Incld) NCCF'!N1050)</f>
        <v>0</v>
      </c>
      <c r="O1050" s="152">
        <f>SUM('2.CAD NCCF'!O1050,'3.USD NCCF'!O1050,'4.EUR NCCF'!O1050,'5.GBP NCCF'!O1050,'6.Other(Incld) NCCF'!O1050)</f>
        <v>0</v>
      </c>
      <c r="P1050" s="152">
        <f>SUM('2.CAD NCCF'!P1050,'3.USD NCCF'!P1050,'4.EUR NCCF'!P1050,'5.GBP NCCF'!P1050,'6.Other(Incld) NCCF'!P1050)</f>
        <v>0</v>
      </c>
      <c r="Q1050" s="152">
        <f>SUM('2.CAD NCCF'!Q1050,'3.USD NCCF'!Q1050,'4.EUR NCCF'!Q1050,'5.GBP NCCF'!Q1050,'6.Other(Incld) NCCF'!Q1050)</f>
        <v>0</v>
      </c>
      <c r="R1050" s="152">
        <f>SUM('2.CAD NCCF'!R1050,'3.USD NCCF'!R1050,'4.EUR NCCF'!R1050,'5.GBP NCCF'!R1050,'6.Other(Incld) NCCF'!R1050)</f>
        <v>0</v>
      </c>
      <c r="S1050" s="152">
        <f>SUM('2.CAD NCCF'!S1050,'3.USD NCCF'!S1050,'4.EUR NCCF'!S1050,'5.GBP NCCF'!S1050,'6.Other(Incld) NCCF'!S1050)</f>
        <v>0</v>
      </c>
      <c r="T1050" s="148">
        <f>SUM('2.CAD NCCF'!T1050,'3.USD NCCF'!T1050,'4.EUR NCCF'!T1050,'5.GBP NCCF'!T1050,'6.Other(Incld) NCCF'!T1050)</f>
        <v>0</v>
      </c>
      <c r="U1050" s="152">
        <f>SUM('2.CAD NCCF'!U1050,'3.USD NCCF'!U1050,'4.EUR NCCF'!U1050,'5.GBP NCCF'!U1050,'6.Other(Incld) NCCF'!U1050)</f>
        <v>0</v>
      </c>
      <c r="V1050" s="153">
        <f>SUM('2.CAD NCCF'!V1050,'3.USD NCCF'!V1050,'4.EUR NCCF'!V1050,'5.GBP NCCF'!V1050,'6.Other(Incld) NCCF'!V1050)</f>
        <v>0</v>
      </c>
      <c r="W1050" s="46">
        <f>SUM('2.CAD NCCF'!W1050,'3.USD NCCF'!W1050,'4.EUR NCCF'!W1050,'5.GBP NCCF'!W1050,'6.Other(Incld) NCCF'!W1050)</f>
        <v>0</v>
      </c>
      <c r="Y1050"/>
    </row>
    <row r="1051" spans="1:25" outlineLevel="1" x14ac:dyDescent="0.25">
      <c r="A1051" s="283"/>
      <c r="B1051" s="25"/>
      <c r="C1051" s="23"/>
      <c r="D1051" s="23"/>
      <c r="E1051" s="24"/>
      <c r="F1051" s="146" t="s">
        <v>107</v>
      </c>
      <c r="G1051" s="160">
        <f>SUM('2.CAD NCCF'!G1051,'3.USD NCCF'!G1051,'4.EUR NCCF'!G1051,'5.GBP NCCF'!G1051,'6.Other(Incld) NCCF'!G1051)</f>
        <v>0</v>
      </c>
      <c r="H1051" s="161">
        <f>SUM('2.CAD NCCF'!H1051,'3.USD NCCF'!H1051,'4.EUR NCCF'!H1051,'5.GBP NCCF'!H1051,'6.Other(Incld) NCCF'!H1051)</f>
        <v>0</v>
      </c>
      <c r="I1051" s="149">
        <f>SUM('2.CAD NCCF'!I1051,'3.USD NCCF'!I1051,'4.EUR NCCF'!I1051,'5.GBP NCCF'!I1051,'6.Other(Incld) NCCF'!I1051)</f>
        <v>0</v>
      </c>
      <c r="J1051" s="149">
        <f>SUM('2.CAD NCCF'!J1051,'3.USD NCCF'!J1051,'4.EUR NCCF'!J1051,'5.GBP NCCF'!J1051,'6.Other(Incld) NCCF'!J1051)</f>
        <v>0</v>
      </c>
      <c r="K1051" s="150">
        <f>SUM('2.CAD NCCF'!K1051,'3.USD NCCF'!K1051,'4.EUR NCCF'!K1051,'5.GBP NCCF'!K1051,'6.Other(Incld) NCCF'!K1051)</f>
        <v>0</v>
      </c>
      <c r="L1051" s="151">
        <f>SUM('2.CAD NCCF'!L1051,'3.USD NCCF'!L1051,'4.EUR NCCF'!L1051,'5.GBP NCCF'!L1051,'6.Other(Incld) NCCF'!L1051)</f>
        <v>0</v>
      </c>
      <c r="M1051" s="162">
        <f>SUM('2.CAD NCCF'!M1051,'3.USD NCCF'!M1051,'4.EUR NCCF'!M1051,'5.GBP NCCF'!M1051,'6.Other(Incld) NCCF'!M1051)</f>
        <v>0</v>
      </c>
      <c r="N1051" s="152">
        <f>SUM('2.CAD NCCF'!N1051,'3.USD NCCF'!N1051,'4.EUR NCCF'!N1051,'5.GBP NCCF'!N1051,'6.Other(Incld) NCCF'!N1051)</f>
        <v>0</v>
      </c>
      <c r="O1051" s="152">
        <f>SUM('2.CAD NCCF'!O1051,'3.USD NCCF'!O1051,'4.EUR NCCF'!O1051,'5.GBP NCCF'!O1051,'6.Other(Incld) NCCF'!O1051)</f>
        <v>0</v>
      </c>
      <c r="P1051" s="152">
        <f>SUM('2.CAD NCCF'!P1051,'3.USD NCCF'!P1051,'4.EUR NCCF'!P1051,'5.GBP NCCF'!P1051,'6.Other(Incld) NCCF'!P1051)</f>
        <v>0</v>
      </c>
      <c r="Q1051" s="152">
        <f>SUM('2.CAD NCCF'!Q1051,'3.USD NCCF'!Q1051,'4.EUR NCCF'!Q1051,'5.GBP NCCF'!Q1051,'6.Other(Incld) NCCF'!Q1051)</f>
        <v>0</v>
      </c>
      <c r="R1051" s="152">
        <f>SUM('2.CAD NCCF'!R1051,'3.USD NCCF'!R1051,'4.EUR NCCF'!R1051,'5.GBP NCCF'!R1051,'6.Other(Incld) NCCF'!R1051)</f>
        <v>0</v>
      </c>
      <c r="S1051" s="152">
        <f>SUM('2.CAD NCCF'!S1051,'3.USD NCCF'!S1051,'4.EUR NCCF'!S1051,'5.GBP NCCF'!S1051,'6.Other(Incld) NCCF'!S1051)</f>
        <v>0</v>
      </c>
      <c r="T1051" s="148">
        <f>SUM('2.CAD NCCF'!T1051,'3.USD NCCF'!T1051,'4.EUR NCCF'!T1051,'5.GBP NCCF'!T1051,'6.Other(Incld) NCCF'!T1051)</f>
        <v>0</v>
      </c>
      <c r="U1051" s="152">
        <f>SUM('2.CAD NCCF'!U1051,'3.USD NCCF'!U1051,'4.EUR NCCF'!U1051,'5.GBP NCCF'!U1051,'6.Other(Incld) NCCF'!U1051)</f>
        <v>0</v>
      </c>
      <c r="V1051" s="153">
        <f>SUM('2.CAD NCCF'!V1051,'3.USD NCCF'!V1051,'4.EUR NCCF'!V1051,'5.GBP NCCF'!V1051,'6.Other(Incld) NCCF'!V1051)</f>
        <v>0</v>
      </c>
      <c r="W1051" s="46">
        <f>SUM('2.CAD NCCF'!W1051,'3.USD NCCF'!W1051,'4.EUR NCCF'!W1051,'5.GBP NCCF'!W1051,'6.Other(Incld) NCCF'!W1051)</f>
        <v>0</v>
      </c>
      <c r="Y1051"/>
    </row>
    <row r="1052" spans="1:25" x14ac:dyDescent="0.25">
      <c r="A1052" s="283"/>
      <c r="B1052" s="25"/>
      <c r="C1052" s="23"/>
      <c r="D1052" s="23"/>
      <c r="E1052" s="24" t="s">
        <v>108</v>
      </c>
      <c r="F1052" s="24"/>
      <c r="G1052" s="68">
        <f t="shared" ref="G1052:W1052" si="239">SUBTOTAL(9,G1053:G1054)</f>
        <v>0</v>
      </c>
      <c r="H1052" s="69">
        <f t="shared" si="239"/>
        <v>0</v>
      </c>
      <c r="I1052" s="65">
        <f t="shared" si="239"/>
        <v>0</v>
      </c>
      <c r="J1052" s="65">
        <f t="shared" si="239"/>
        <v>0</v>
      </c>
      <c r="K1052" s="66">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row>
    <row r="1053" spans="1:25" outlineLevel="1" x14ac:dyDescent="0.25">
      <c r="A1053" s="283"/>
      <c r="B1053" s="25"/>
      <c r="C1053" s="23"/>
      <c r="D1053" s="23"/>
      <c r="E1053" s="24"/>
      <c r="F1053" s="146" t="s">
        <v>109</v>
      </c>
      <c r="G1053" s="160">
        <f>SUM('2.CAD NCCF'!G1053,'3.USD NCCF'!G1053,'4.EUR NCCF'!G1053,'5.GBP NCCF'!G1053,'6.Other(Incld) NCCF'!G1053)</f>
        <v>0</v>
      </c>
      <c r="H1053" s="161">
        <f>SUM('2.CAD NCCF'!H1053,'3.USD NCCF'!H1053,'4.EUR NCCF'!H1053,'5.GBP NCCF'!H1053,'6.Other(Incld) NCCF'!H1053)</f>
        <v>0</v>
      </c>
      <c r="I1053" s="149">
        <f>SUM('2.CAD NCCF'!I1053,'3.USD NCCF'!I1053,'4.EUR NCCF'!I1053,'5.GBP NCCF'!I1053,'6.Other(Incld) NCCF'!I1053)</f>
        <v>0</v>
      </c>
      <c r="J1053" s="149">
        <f>SUM('2.CAD NCCF'!J1053,'3.USD NCCF'!J1053,'4.EUR NCCF'!J1053,'5.GBP NCCF'!J1053,'6.Other(Incld) NCCF'!J1053)</f>
        <v>0</v>
      </c>
      <c r="K1053" s="150">
        <f>SUM('2.CAD NCCF'!K1053,'3.USD NCCF'!K1053,'4.EUR NCCF'!K1053,'5.GBP NCCF'!K1053,'6.Other(Incld) NCCF'!K1053)</f>
        <v>0</v>
      </c>
      <c r="L1053" s="151">
        <f>SUM('2.CAD NCCF'!L1053,'3.USD NCCF'!L1053,'4.EUR NCCF'!L1053,'5.GBP NCCF'!L1053,'6.Other(Incld) NCCF'!L1053)</f>
        <v>0</v>
      </c>
      <c r="M1053" s="162">
        <f>SUM('2.CAD NCCF'!M1053,'3.USD NCCF'!M1053,'4.EUR NCCF'!M1053,'5.GBP NCCF'!M1053,'6.Other(Incld) NCCF'!M1053)</f>
        <v>0</v>
      </c>
      <c r="N1053" s="152">
        <f>SUM('2.CAD NCCF'!N1053,'3.USD NCCF'!N1053,'4.EUR NCCF'!N1053,'5.GBP NCCF'!N1053,'6.Other(Incld) NCCF'!N1053)</f>
        <v>0</v>
      </c>
      <c r="O1053" s="152">
        <f>SUM('2.CAD NCCF'!O1053,'3.USD NCCF'!O1053,'4.EUR NCCF'!O1053,'5.GBP NCCF'!O1053,'6.Other(Incld) NCCF'!O1053)</f>
        <v>0</v>
      </c>
      <c r="P1053" s="152">
        <f>SUM('2.CAD NCCF'!P1053,'3.USD NCCF'!P1053,'4.EUR NCCF'!P1053,'5.GBP NCCF'!P1053,'6.Other(Incld) NCCF'!P1053)</f>
        <v>0</v>
      </c>
      <c r="Q1053" s="152">
        <f>SUM('2.CAD NCCF'!Q1053,'3.USD NCCF'!Q1053,'4.EUR NCCF'!Q1053,'5.GBP NCCF'!Q1053,'6.Other(Incld) NCCF'!Q1053)</f>
        <v>0</v>
      </c>
      <c r="R1053" s="152">
        <f>SUM('2.CAD NCCF'!R1053,'3.USD NCCF'!R1053,'4.EUR NCCF'!R1053,'5.GBP NCCF'!R1053,'6.Other(Incld) NCCF'!R1053)</f>
        <v>0</v>
      </c>
      <c r="S1053" s="152">
        <f>SUM('2.CAD NCCF'!S1053,'3.USD NCCF'!S1053,'4.EUR NCCF'!S1053,'5.GBP NCCF'!S1053,'6.Other(Incld) NCCF'!S1053)</f>
        <v>0</v>
      </c>
      <c r="T1053" s="148">
        <f>SUM('2.CAD NCCF'!T1053,'3.USD NCCF'!T1053,'4.EUR NCCF'!T1053,'5.GBP NCCF'!T1053,'6.Other(Incld) NCCF'!T1053)</f>
        <v>0</v>
      </c>
      <c r="U1053" s="152">
        <f>SUM('2.CAD NCCF'!U1053,'3.USD NCCF'!U1053,'4.EUR NCCF'!U1053,'5.GBP NCCF'!U1053,'6.Other(Incld) NCCF'!U1053)</f>
        <v>0</v>
      </c>
      <c r="V1053" s="153">
        <f>SUM('2.CAD NCCF'!V1053,'3.USD NCCF'!V1053,'4.EUR NCCF'!V1053,'5.GBP NCCF'!V1053,'6.Other(Incld) NCCF'!V1053)</f>
        <v>0</v>
      </c>
      <c r="W1053" s="46">
        <f>SUM('2.CAD NCCF'!W1053,'3.USD NCCF'!W1053,'4.EUR NCCF'!W1053,'5.GBP NCCF'!W1053,'6.Other(Incld) NCCF'!W1053)</f>
        <v>0</v>
      </c>
      <c r="Y1053"/>
    </row>
    <row r="1054" spans="1:25" outlineLevel="1" x14ac:dyDescent="0.25">
      <c r="A1054" s="283"/>
      <c r="B1054" s="25"/>
      <c r="C1054" s="23"/>
      <c r="D1054" s="23"/>
      <c r="E1054" s="24"/>
      <c r="F1054" s="146" t="s">
        <v>110</v>
      </c>
      <c r="G1054" s="160">
        <f>SUM('2.CAD NCCF'!G1054,'3.USD NCCF'!G1054,'4.EUR NCCF'!G1054,'5.GBP NCCF'!G1054,'6.Other(Incld) NCCF'!G1054)</f>
        <v>0</v>
      </c>
      <c r="H1054" s="161">
        <f>SUM('2.CAD NCCF'!H1054,'3.USD NCCF'!H1054,'4.EUR NCCF'!H1054,'5.GBP NCCF'!H1054,'6.Other(Incld) NCCF'!H1054)</f>
        <v>0</v>
      </c>
      <c r="I1054" s="149">
        <f>SUM('2.CAD NCCF'!I1054,'3.USD NCCF'!I1054,'4.EUR NCCF'!I1054,'5.GBP NCCF'!I1054,'6.Other(Incld) NCCF'!I1054)</f>
        <v>0</v>
      </c>
      <c r="J1054" s="149">
        <f>SUM('2.CAD NCCF'!J1054,'3.USD NCCF'!J1054,'4.EUR NCCF'!J1054,'5.GBP NCCF'!J1054,'6.Other(Incld) NCCF'!J1054)</f>
        <v>0</v>
      </c>
      <c r="K1054" s="150">
        <f>SUM('2.CAD NCCF'!K1054,'3.USD NCCF'!K1054,'4.EUR NCCF'!K1054,'5.GBP NCCF'!K1054,'6.Other(Incld) NCCF'!K1054)</f>
        <v>0</v>
      </c>
      <c r="L1054" s="151">
        <f>SUM('2.CAD NCCF'!L1054,'3.USD NCCF'!L1054,'4.EUR NCCF'!L1054,'5.GBP NCCF'!L1054,'6.Other(Incld) NCCF'!L1054)</f>
        <v>0</v>
      </c>
      <c r="M1054" s="162">
        <f>SUM('2.CAD NCCF'!M1054,'3.USD NCCF'!M1054,'4.EUR NCCF'!M1054,'5.GBP NCCF'!M1054,'6.Other(Incld) NCCF'!M1054)</f>
        <v>0</v>
      </c>
      <c r="N1054" s="152">
        <f>SUM('2.CAD NCCF'!N1054,'3.USD NCCF'!N1054,'4.EUR NCCF'!N1054,'5.GBP NCCF'!N1054,'6.Other(Incld) NCCF'!N1054)</f>
        <v>0</v>
      </c>
      <c r="O1054" s="152">
        <f>SUM('2.CAD NCCF'!O1054,'3.USD NCCF'!O1054,'4.EUR NCCF'!O1054,'5.GBP NCCF'!O1054,'6.Other(Incld) NCCF'!O1054)</f>
        <v>0</v>
      </c>
      <c r="P1054" s="152">
        <f>SUM('2.CAD NCCF'!P1054,'3.USD NCCF'!P1054,'4.EUR NCCF'!P1054,'5.GBP NCCF'!P1054,'6.Other(Incld) NCCF'!P1054)</f>
        <v>0</v>
      </c>
      <c r="Q1054" s="152">
        <f>SUM('2.CAD NCCF'!Q1054,'3.USD NCCF'!Q1054,'4.EUR NCCF'!Q1054,'5.GBP NCCF'!Q1054,'6.Other(Incld) NCCF'!Q1054)</f>
        <v>0</v>
      </c>
      <c r="R1054" s="152">
        <f>SUM('2.CAD NCCF'!R1054,'3.USD NCCF'!R1054,'4.EUR NCCF'!R1054,'5.GBP NCCF'!R1054,'6.Other(Incld) NCCF'!R1054)</f>
        <v>0</v>
      </c>
      <c r="S1054" s="152">
        <f>SUM('2.CAD NCCF'!S1054,'3.USD NCCF'!S1054,'4.EUR NCCF'!S1054,'5.GBP NCCF'!S1054,'6.Other(Incld) NCCF'!S1054)</f>
        <v>0</v>
      </c>
      <c r="T1054" s="148">
        <f>SUM('2.CAD NCCF'!T1054,'3.USD NCCF'!T1054,'4.EUR NCCF'!T1054,'5.GBP NCCF'!T1054,'6.Other(Incld) NCCF'!T1054)</f>
        <v>0</v>
      </c>
      <c r="U1054" s="152">
        <f>SUM('2.CAD NCCF'!U1054,'3.USD NCCF'!U1054,'4.EUR NCCF'!U1054,'5.GBP NCCF'!U1054,'6.Other(Incld) NCCF'!U1054)</f>
        <v>0</v>
      </c>
      <c r="V1054" s="153">
        <f>SUM('2.CAD NCCF'!V1054,'3.USD NCCF'!V1054,'4.EUR NCCF'!V1054,'5.GBP NCCF'!V1054,'6.Other(Incld) NCCF'!V1054)</f>
        <v>0</v>
      </c>
      <c r="W1054" s="46">
        <f>SUM('2.CAD NCCF'!W1054,'3.USD NCCF'!W1054,'4.EUR NCCF'!W1054,'5.GBP NCCF'!W1054,'6.Other(Incld) NCCF'!W1054)</f>
        <v>0</v>
      </c>
      <c r="Y1054"/>
    </row>
    <row r="1055" spans="1:25" x14ac:dyDescent="0.25">
      <c r="A1055" s="283"/>
      <c r="B1055" s="25"/>
      <c r="C1055" s="23"/>
      <c r="D1055" s="23"/>
      <c r="E1055" s="24" t="s">
        <v>111</v>
      </c>
      <c r="F1055" s="24"/>
      <c r="G1055" s="68">
        <f t="shared" ref="G1055:W1055" si="240">SUBTOTAL(9,G1056:G1057)</f>
        <v>0</v>
      </c>
      <c r="H1055" s="69">
        <f t="shared" si="240"/>
        <v>0</v>
      </c>
      <c r="I1055" s="65">
        <f t="shared" si="240"/>
        <v>0</v>
      </c>
      <c r="J1055" s="65">
        <f t="shared" si="240"/>
        <v>0</v>
      </c>
      <c r="K1055" s="66">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row>
    <row r="1056" spans="1:25" outlineLevel="1" x14ac:dyDescent="0.25">
      <c r="A1056" s="283"/>
      <c r="B1056" s="25"/>
      <c r="C1056" s="23"/>
      <c r="D1056" s="23"/>
      <c r="E1056" s="24"/>
      <c r="F1056" s="146" t="s">
        <v>112</v>
      </c>
      <c r="G1056" s="160">
        <f>SUM('2.CAD NCCF'!G1056,'3.USD NCCF'!G1056,'4.EUR NCCF'!G1056,'5.GBP NCCF'!G1056,'6.Other(Incld) NCCF'!G1056)</f>
        <v>0</v>
      </c>
      <c r="H1056" s="161">
        <f>SUM('2.CAD NCCF'!H1056,'3.USD NCCF'!H1056,'4.EUR NCCF'!H1056,'5.GBP NCCF'!H1056,'6.Other(Incld) NCCF'!H1056)</f>
        <v>0</v>
      </c>
      <c r="I1056" s="149">
        <f>SUM('2.CAD NCCF'!I1056,'3.USD NCCF'!I1056,'4.EUR NCCF'!I1056,'5.GBP NCCF'!I1056,'6.Other(Incld) NCCF'!I1056)</f>
        <v>0</v>
      </c>
      <c r="J1056" s="149">
        <f>SUM('2.CAD NCCF'!J1056,'3.USD NCCF'!J1056,'4.EUR NCCF'!J1056,'5.GBP NCCF'!J1056,'6.Other(Incld) NCCF'!J1056)</f>
        <v>0</v>
      </c>
      <c r="K1056" s="150">
        <f>SUM('2.CAD NCCF'!K1056,'3.USD NCCF'!K1056,'4.EUR NCCF'!K1056,'5.GBP NCCF'!K1056,'6.Other(Incld) NCCF'!K1056)</f>
        <v>0</v>
      </c>
      <c r="L1056" s="151">
        <f>SUM('2.CAD NCCF'!L1056,'3.USD NCCF'!L1056,'4.EUR NCCF'!L1056,'5.GBP NCCF'!L1056,'6.Other(Incld) NCCF'!L1056)</f>
        <v>0</v>
      </c>
      <c r="M1056" s="162">
        <f>SUM('2.CAD NCCF'!M1056,'3.USD NCCF'!M1056,'4.EUR NCCF'!M1056,'5.GBP NCCF'!M1056,'6.Other(Incld) NCCF'!M1056)</f>
        <v>0</v>
      </c>
      <c r="N1056" s="152">
        <f>SUM('2.CAD NCCF'!N1056,'3.USD NCCF'!N1056,'4.EUR NCCF'!N1056,'5.GBP NCCF'!N1056,'6.Other(Incld) NCCF'!N1056)</f>
        <v>0</v>
      </c>
      <c r="O1056" s="152">
        <f>SUM('2.CAD NCCF'!O1056,'3.USD NCCF'!O1056,'4.EUR NCCF'!O1056,'5.GBP NCCF'!O1056,'6.Other(Incld) NCCF'!O1056)</f>
        <v>0</v>
      </c>
      <c r="P1056" s="152">
        <f>SUM('2.CAD NCCF'!P1056,'3.USD NCCF'!P1056,'4.EUR NCCF'!P1056,'5.GBP NCCF'!P1056,'6.Other(Incld) NCCF'!P1056)</f>
        <v>0</v>
      </c>
      <c r="Q1056" s="152">
        <f>SUM('2.CAD NCCF'!Q1056,'3.USD NCCF'!Q1056,'4.EUR NCCF'!Q1056,'5.GBP NCCF'!Q1056,'6.Other(Incld) NCCF'!Q1056)</f>
        <v>0</v>
      </c>
      <c r="R1056" s="152">
        <f>SUM('2.CAD NCCF'!R1056,'3.USD NCCF'!R1056,'4.EUR NCCF'!R1056,'5.GBP NCCF'!R1056,'6.Other(Incld) NCCF'!R1056)</f>
        <v>0</v>
      </c>
      <c r="S1056" s="152">
        <f>SUM('2.CAD NCCF'!S1056,'3.USD NCCF'!S1056,'4.EUR NCCF'!S1056,'5.GBP NCCF'!S1056,'6.Other(Incld) NCCF'!S1056)</f>
        <v>0</v>
      </c>
      <c r="T1056" s="148">
        <f>SUM('2.CAD NCCF'!T1056,'3.USD NCCF'!T1056,'4.EUR NCCF'!T1056,'5.GBP NCCF'!T1056,'6.Other(Incld) NCCF'!T1056)</f>
        <v>0</v>
      </c>
      <c r="U1056" s="152">
        <f>SUM('2.CAD NCCF'!U1056,'3.USD NCCF'!U1056,'4.EUR NCCF'!U1056,'5.GBP NCCF'!U1056,'6.Other(Incld) NCCF'!U1056)</f>
        <v>0</v>
      </c>
      <c r="V1056" s="153">
        <f>SUM('2.CAD NCCF'!V1056,'3.USD NCCF'!V1056,'4.EUR NCCF'!V1056,'5.GBP NCCF'!V1056,'6.Other(Incld) NCCF'!V1056)</f>
        <v>0</v>
      </c>
      <c r="W1056" s="46">
        <f>SUM('2.CAD NCCF'!W1056,'3.USD NCCF'!W1056,'4.EUR NCCF'!W1056,'5.GBP NCCF'!W1056,'6.Other(Incld) NCCF'!W1056)</f>
        <v>0</v>
      </c>
      <c r="Y1056"/>
    </row>
    <row r="1057" spans="1:25" outlineLevel="1" x14ac:dyDescent="0.25">
      <c r="A1057" s="283"/>
      <c r="B1057" s="25"/>
      <c r="C1057" s="23"/>
      <c r="D1057" s="23"/>
      <c r="E1057" s="24"/>
      <c r="F1057" s="146" t="s">
        <v>113</v>
      </c>
      <c r="G1057" s="160">
        <f>SUM('2.CAD NCCF'!G1057,'3.USD NCCF'!G1057,'4.EUR NCCF'!G1057,'5.GBP NCCF'!G1057,'6.Other(Incld) NCCF'!G1057)</f>
        <v>0</v>
      </c>
      <c r="H1057" s="161">
        <f>SUM('2.CAD NCCF'!H1057,'3.USD NCCF'!H1057,'4.EUR NCCF'!H1057,'5.GBP NCCF'!H1057,'6.Other(Incld) NCCF'!H1057)</f>
        <v>0</v>
      </c>
      <c r="I1057" s="149">
        <f>SUM('2.CAD NCCF'!I1057,'3.USD NCCF'!I1057,'4.EUR NCCF'!I1057,'5.GBP NCCF'!I1057,'6.Other(Incld) NCCF'!I1057)</f>
        <v>0</v>
      </c>
      <c r="J1057" s="149">
        <f>SUM('2.CAD NCCF'!J1057,'3.USD NCCF'!J1057,'4.EUR NCCF'!J1057,'5.GBP NCCF'!J1057,'6.Other(Incld) NCCF'!J1057)</f>
        <v>0</v>
      </c>
      <c r="K1057" s="150">
        <f>SUM('2.CAD NCCF'!K1057,'3.USD NCCF'!K1057,'4.EUR NCCF'!K1057,'5.GBP NCCF'!K1057,'6.Other(Incld) NCCF'!K1057)</f>
        <v>0</v>
      </c>
      <c r="L1057" s="151">
        <f>SUM('2.CAD NCCF'!L1057,'3.USD NCCF'!L1057,'4.EUR NCCF'!L1057,'5.GBP NCCF'!L1057,'6.Other(Incld) NCCF'!L1057)</f>
        <v>0</v>
      </c>
      <c r="M1057" s="162">
        <f>SUM('2.CAD NCCF'!M1057,'3.USD NCCF'!M1057,'4.EUR NCCF'!M1057,'5.GBP NCCF'!M1057,'6.Other(Incld) NCCF'!M1057)</f>
        <v>0</v>
      </c>
      <c r="N1057" s="152">
        <f>SUM('2.CAD NCCF'!N1057,'3.USD NCCF'!N1057,'4.EUR NCCF'!N1057,'5.GBP NCCF'!N1057,'6.Other(Incld) NCCF'!N1057)</f>
        <v>0</v>
      </c>
      <c r="O1057" s="152">
        <f>SUM('2.CAD NCCF'!O1057,'3.USD NCCF'!O1057,'4.EUR NCCF'!O1057,'5.GBP NCCF'!O1057,'6.Other(Incld) NCCF'!O1057)</f>
        <v>0</v>
      </c>
      <c r="P1057" s="152">
        <f>SUM('2.CAD NCCF'!P1057,'3.USD NCCF'!P1057,'4.EUR NCCF'!P1057,'5.GBP NCCF'!P1057,'6.Other(Incld) NCCF'!P1057)</f>
        <v>0</v>
      </c>
      <c r="Q1057" s="152">
        <f>SUM('2.CAD NCCF'!Q1057,'3.USD NCCF'!Q1057,'4.EUR NCCF'!Q1057,'5.GBP NCCF'!Q1057,'6.Other(Incld) NCCF'!Q1057)</f>
        <v>0</v>
      </c>
      <c r="R1057" s="152">
        <f>SUM('2.CAD NCCF'!R1057,'3.USD NCCF'!R1057,'4.EUR NCCF'!R1057,'5.GBP NCCF'!R1057,'6.Other(Incld) NCCF'!R1057)</f>
        <v>0</v>
      </c>
      <c r="S1057" s="152">
        <f>SUM('2.CAD NCCF'!S1057,'3.USD NCCF'!S1057,'4.EUR NCCF'!S1057,'5.GBP NCCF'!S1057,'6.Other(Incld) NCCF'!S1057)</f>
        <v>0</v>
      </c>
      <c r="T1057" s="148">
        <f>SUM('2.CAD NCCF'!T1057,'3.USD NCCF'!T1057,'4.EUR NCCF'!T1057,'5.GBP NCCF'!T1057,'6.Other(Incld) NCCF'!T1057)</f>
        <v>0</v>
      </c>
      <c r="U1057" s="152">
        <f>SUM('2.CAD NCCF'!U1057,'3.USD NCCF'!U1057,'4.EUR NCCF'!U1057,'5.GBP NCCF'!U1057,'6.Other(Incld) NCCF'!U1057)</f>
        <v>0</v>
      </c>
      <c r="V1057" s="153">
        <f>SUM('2.CAD NCCF'!V1057,'3.USD NCCF'!V1057,'4.EUR NCCF'!V1057,'5.GBP NCCF'!V1057,'6.Other(Incld) NCCF'!V1057)</f>
        <v>0</v>
      </c>
      <c r="W1057" s="46">
        <f>SUM('2.CAD NCCF'!W1057,'3.USD NCCF'!W1057,'4.EUR NCCF'!W1057,'5.GBP NCCF'!W1057,'6.Other(Incld) NCCF'!W1057)</f>
        <v>0</v>
      </c>
      <c r="Y1057"/>
    </row>
    <row r="1058" spans="1:25" x14ac:dyDescent="0.25">
      <c r="A1058" s="283"/>
      <c r="B1058" s="25"/>
      <c r="C1058" s="23"/>
      <c r="D1058" s="23"/>
      <c r="E1058" s="24" t="s">
        <v>114</v>
      </c>
      <c r="F1058" s="24"/>
      <c r="G1058" s="68">
        <f t="shared" ref="G1058:W1058" si="241">SUBTOTAL(9,G1059:G1060)</f>
        <v>0</v>
      </c>
      <c r="H1058" s="69">
        <f t="shared" si="241"/>
        <v>0</v>
      </c>
      <c r="I1058" s="65">
        <f t="shared" si="241"/>
        <v>0</v>
      </c>
      <c r="J1058" s="65">
        <f t="shared" si="241"/>
        <v>0</v>
      </c>
      <c r="K1058" s="66">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row>
    <row r="1059" spans="1:25" outlineLevel="1" x14ac:dyDescent="0.25">
      <c r="A1059" s="283"/>
      <c r="B1059" s="25"/>
      <c r="C1059" s="23"/>
      <c r="D1059" s="23"/>
      <c r="E1059" s="24"/>
      <c r="F1059" s="146" t="s">
        <v>115</v>
      </c>
      <c r="G1059" s="160">
        <f>SUM('2.CAD NCCF'!G1059,'3.USD NCCF'!G1059,'4.EUR NCCF'!G1059,'5.GBP NCCF'!G1059,'6.Other(Incld) NCCF'!G1059)</f>
        <v>0</v>
      </c>
      <c r="H1059" s="161">
        <f>SUM('2.CAD NCCF'!H1059,'3.USD NCCF'!H1059,'4.EUR NCCF'!H1059,'5.GBP NCCF'!H1059,'6.Other(Incld) NCCF'!H1059)</f>
        <v>0</v>
      </c>
      <c r="I1059" s="149">
        <f>SUM('2.CAD NCCF'!I1059,'3.USD NCCF'!I1059,'4.EUR NCCF'!I1059,'5.GBP NCCF'!I1059,'6.Other(Incld) NCCF'!I1059)</f>
        <v>0</v>
      </c>
      <c r="J1059" s="149">
        <f>SUM('2.CAD NCCF'!J1059,'3.USD NCCF'!J1059,'4.EUR NCCF'!J1059,'5.GBP NCCF'!J1059,'6.Other(Incld) NCCF'!J1059)</f>
        <v>0</v>
      </c>
      <c r="K1059" s="150">
        <f>SUM('2.CAD NCCF'!K1059,'3.USD NCCF'!K1059,'4.EUR NCCF'!K1059,'5.GBP NCCF'!K1059,'6.Other(Incld) NCCF'!K1059)</f>
        <v>0</v>
      </c>
      <c r="L1059" s="151">
        <f>SUM('2.CAD NCCF'!L1059,'3.USD NCCF'!L1059,'4.EUR NCCF'!L1059,'5.GBP NCCF'!L1059,'6.Other(Incld) NCCF'!L1059)</f>
        <v>0</v>
      </c>
      <c r="M1059" s="162">
        <f>SUM('2.CAD NCCF'!M1059,'3.USD NCCF'!M1059,'4.EUR NCCF'!M1059,'5.GBP NCCF'!M1059,'6.Other(Incld) NCCF'!M1059)</f>
        <v>0</v>
      </c>
      <c r="N1059" s="152">
        <f>SUM('2.CAD NCCF'!N1059,'3.USD NCCF'!N1059,'4.EUR NCCF'!N1059,'5.GBP NCCF'!N1059,'6.Other(Incld) NCCF'!N1059)</f>
        <v>0</v>
      </c>
      <c r="O1059" s="152">
        <f>SUM('2.CAD NCCF'!O1059,'3.USD NCCF'!O1059,'4.EUR NCCF'!O1059,'5.GBP NCCF'!O1059,'6.Other(Incld) NCCF'!O1059)</f>
        <v>0</v>
      </c>
      <c r="P1059" s="152">
        <f>SUM('2.CAD NCCF'!P1059,'3.USD NCCF'!P1059,'4.EUR NCCF'!P1059,'5.GBP NCCF'!P1059,'6.Other(Incld) NCCF'!P1059)</f>
        <v>0</v>
      </c>
      <c r="Q1059" s="152">
        <f>SUM('2.CAD NCCF'!Q1059,'3.USD NCCF'!Q1059,'4.EUR NCCF'!Q1059,'5.GBP NCCF'!Q1059,'6.Other(Incld) NCCF'!Q1059)</f>
        <v>0</v>
      </c>
      <c r="R1059" s="152">
        <f>SUM('2.CAD NCCF'!R1059,'3.USD NCCF'!R1059,'4.EUR NCCF'!R1059,'5.GBP NCCF'!R1059,'6.Other(Incld) NCCF'!R1059)</f>
        <v>0</v>
      </c>
      <c r="S1059" s="152">
        <f>SUM('2.CAD NCCF'!S1059,'3.USD NCCF'!S1059,'4.EUR NCCF'!S1059,'5.GBP NCCF'!S1059,'6.Other(Incld) NCCF'!S1059)</f>
        <v>0</v>
      </c>
      <c r="T1059" s="148">
        <f>SUM('2.CAD NCCF'!T1059,'3.USD NCCF'!T1059,'4.EUR NCCF'!T1059,'5.GBP NCCF'!T1059,'6.Other(Incld) NCCF'!T1059)</f>
        <v>0</v>
      </c>
      <c r="U1059" s="152">
        <f>SUM('2.CAD NCCF'!U1059,'3.USD NCCF'!U1059,'4.EUR NCCF'!U1059,'5.GBP NCCF'!U1059,'6.Other(Incld) NCCF'!U1059)</f>
        <v>0</v>
      </c>
      <c r="V1059" s="153">
        <f>SUM('2.CAD NCCF'!V1059,'3.USD NCCF'!V1059,'4.EUR NCCF'!V1059,'5.GBP NCCF'!V1059,'6.Other(Incld) NCCF'!V1059)</f>
        <v>0</v>
      </c>
      <c r="W1059" s="46">
        <f>SUM('2.CAD NCCF'!W1059,'3.USD NCCF'!W1059,'4.EUR NCCF'!W1059,'5.GBP NCCF'!W1059,'6.Other(Incld) NCCF'!W1059)</f>
        <v>0</v>
      </c>
      <c r="Y1059"/>
    </row>
    <row r="1060" spans="1:25" outlineLevel="1" x14ac:dyDescent="0.25">
      <c r="A1060" s="283"/>
      <c r="B1060" s="25"/>
      <c r="C1060" s="23"/>
      <c r="D1060" s="23"/>
      <c r="E1060" s="24"/>
      <c r="F1060" s="146" t="s">
        <v>116</v>
      </c>
      <c r="G1060" s="160">
        <f>SUM('2.CAD NCCF'!G1060,'3.USD NCCF'!G1060,'4.EUR NCCF'!G1060,'5.GBP NCCF'!G1060,'6.Other(Incld) NCCF'!G1060)</f>
        <v>0</v>
      </c>
      <c r="H1060" s="161">
        <f>SUM('2.CAD NCCF'!H1060,'3.USD NCCF'!H1060,'4.EUR NCCF'!H1060,'5.GBP NCCF'!H1060,'6.Other(Incld) NCCF'!H1060)</f>
        <v>0</v>
      </c>
      <c r="I1060" s="149">
        <f>SUM('2.CAD NCCF'!I1060,'3.USD NCCF'!I1060,'4.EUR NCCF'!I1060,'5.GBP NCCF'!I1060,'6.Other(Incld) NCCF'!I1060)</f>
        <v>0</v>
      </c>
      <c r="J1060" s="149">
        <f>SUM('2.CAD NCCF'!J1060,'3.USD NCCF'!J1060,'4.EUR NCCF'!J1060,'5.GBP NCCF'!J1060,'6.Other(Incld) NCCF'!J1060)</f>
        <v>0</v>
      </c>
      <c r="K1060" s="150">
        <f>SUM('2.CAD NCCF'!K1060,'3.USD NCCF'!K1060,'4.EUR NCCF'!K1060,'5.GBP NCCF'!K1060,'6.Other(Incld) NCCF'!K1060)</f>
        <v>0</v>
      </c>
      <c r="L1060" s="151">
        <f>SUM('2.CAD NCCF'!L1060,'3.USD NCCF'!L1060,'4.EUR NCCF'!L1060,'5.GBP NCCF'!L1060,'6.Other(Incld) NCCF'!L1060)</f>
        <v>0</v>
      </c>
      <c r="M1060" s="162">
        <f>SUM('2.CAD NCCF'!M1060,'3.USD NCCF'!M1060,'4.EUR NCCF'!M1060,'5.GBP NCCF'!M1060,'6.Other(Incld) NCCF'!M1060)</f>
        <v>0</v>
      </c>
      <c r="N1060" s="152">
        <f>SUM('2.CAD NCCF'!N1060,'3.USD NCCF'!N1060,'4.EUR NCCF'!N1060,'5.GBP NCCF'!N1060,'6.Other(Incld) NCCF'!N1060)</f>
        <v>0</v>
      </c>
      <c r="O1060" s="152">
        <f>SUM('2.CAD NCCF'!O1060,'3.USD NCCF'!O1060,'4.EUR NCCF'!O1060,'5.GBP NCCF'!O1060,'6.Other(Incld) NCCF'!O1060)</f>
        <v>0</v>
      </c>
      <c r="P1060" s="152">
        <f>SUM('2.CAD NCCF'!P1060,'3.USD NCCF'!P1060,'4.EUR NCCF'!P1060,'5.GBP NCCF'!P1060,'6.Other(Incld) NCCF'!P1060)</f>
        <v>0</v>
      </c>
      <c r="Q1060" s="152">
        <f>SUM('2.CAD NCCF'!Q1060,'3.USD NCCF'!Q1060,'4.EUR NCCF'!Q1060,'5.GBP NCCF'!Q1060,'6.Other(Incld) NCCF'!Q1060)</f>
        <v>0</v>
      </c>
      <c r="R1060" s="152">
        <f>SUM('2.CAD NCCF'!R1060,'3.USD NCCF'!R1060,'4.EUR NCCF'!R1060,'5.GBP NCCF'!R1060,'6.Other(Incld) NCCF'!R1060)</f>
        <v>0</v>
      </c>
      <c r="S1060" s="152">
        <f>SUM('2.CAD NCCF'!S1060,'3.USD NCCF'!S1060,'4.EUR NCCF'!S1060,'5.GBP NCCF'!S1060,'6.Other(Incld) NCCF'!S1060)</f>
        <v>0</v>
      </c>
      <c r="T1060" s="148">
        <f>SUM('2.CAD NCCF'!T1060,'3.USD NCCF'!T1060,'4.EUR NCCF'!T1060,'5.GBP NCCF'!T1060,'6.Other(Incld) NCCF'!T1060)</f>
        <v>0</v>
      </c>
      <c r="U1060" s="152">
        <f>SUM('2.CAD NCCF'!U1060,'3.USD NCCF'!U1060,'4.EUR NCCF'!U1060,'5.GBP NCCF'!U1060,'6.Other(Incld) NCCF'!U1060)</f>
        <v>0</v>
      </c>
      <c r="V1060" s="153">
        <f>SUM('2.CAD NCCF'!V1060,'3.USD NCCF'!V1060,'4.EUR NCCF'!V1060,'5.GBP NCCF'!V1060,'6.Other(Incld) NCCF'!V1060)</f>
        <v>0</v>
      </c>
      <c r="W1060" s="46">
        <f>SUM('2.CAD NCCF'!W1060,'3.USD NCCF'!W1060,'4.EUR NCCF'!W1060,'5.GBP NCCF'!W1060,'6.Other(Incld) NCCF'!W1060)</f>
        <v>0</v>
      </c>
      <c r="Y1060"/>
    </row>
    <row r="1061" spans="1:25" x14ac:dyDescent="0.25">
      <c r="A1061" s="283"/>
      <c r="B1061" s="25"/>
      <c r="C1061" s="23"/>
      <c r="D1061" s="23"/>
      <c r="E1061" s="24" t="s">
        <v>117</v>
      </c>
      <c r="F1061" s="24"/>
      <c r="G1061" s="68">
        <f t="shared" ref="G1061:W1061" si="242">SUBTOTAL(9,G1062:G1063)</f>
        <v>0</v>
      </c>
      <c r="H1061" s="69">
        <f t="shared" si="242"/>
        <v>0</v>
      </c>
      <c r="I1061" s="65">
        <f t="shared" si="242"/>
        <v>0</v>
      </c>
      <c r="J1061" s="65">
        <f t="shared" si="242"/>
        <v>0</v>
      </c>
      <c r="K1061" s="66">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row>
    <row r="1062" spans="1:25" outlineLevel="1" x14ac:dyDescent="0.25">
      <c r="A1062" s="283"/>
      <c r="B1062" s="25"/>
      <c r="C1062" s="23"/>
      <c r="D1062" s="23"/>
      <c r="E1062" s="24"/>
      <c r="F1062" s="146" t="s">
        <v>118</v>
      </c>
      <c r="G1062" s="160">
        <f>SUM('2.CAD NCCF'!G1062,'3.USD NCCF'!G1062,'4.EUR NCCF'!G1062,'5.GBP NCCF'!G1062,'6.Other(Incld) NCCF'!G1062)</f>
        <v>0</v>
      </c>
      <c r="H1062" s="161">
        <f>SUM('2.CAD NCCF'!H1062,'3.USD NCCF'!H1062,'4.EUR NCCF'!H1062,'5.GBP NCCF'!H1062,'6.Other(Incld) NCCF'!H1062)</f>
        <v>0</v>
      </c>
      <c r="I1062" s="149">
        <f>SUM('2.CAD NCCF'!I1062,'3.USD NCCF'!I1062,'4.EUR NCCF'!I1062,'5.GBP NCCF'!I1062,'6.Other(Incld) NCCF'!I1062)</f>
        <v>0</v>
      </c>
      <c r="J1062" s="149">
        <f>SUM('2.CAD NCCF'!J1062,'3.USD NCCF'!J1062,'4.EUR NCCF'!J1062,'5.GBP NCCF'!J1062,'6.Other(Incld) NCCF'!J1062)</f>
        <v>0</v>
      </c>
      <c r="K1062" s="150">
        <f>SUM('2.CAD NCCF'!K1062,'3.USD NCCF'!K1062,'4.EUR NCCF'!K1062,'5.GBP NCCF'!K1062,'6.Other(Incld) NCCF'!K1062)</f>
        <v>0</v>
      </c>
      <c r="L1062" s="151">
        <f>SUM('2.CAD NCCF'!L1062,'3.USD NCCF'!L1062,'4.EUR NCCF'!L1062,'5.GBP NCCF'!L1062,'6.Other(Incld) NCCF'!L1062)</f>
        <v>0</v>
      </c>
      <c r="M1062" s="162">
        <f>SUM('2.CAD NCCF'!M1062,'3.USD NCCF'!M1062,'4.EUR NCCF'!M1062,'5.GBP NCCF'!M1062,'6.Other(Incld) NCCF'!M1062)</f>
        <v>0</v>
      </c>
      <c r="N1062" s="152">
        <f>SUM('2.CAD NCCF'!N1062,'3.USD NCCF'!N1062,'4.EUR NCCF'!N1062,'5.GBP NCCF'!N1062,'6.Other(Incld) NCCF'!N1062)</f>
        <v>0</v>
      </c>
      <c r="O1062" s="152">
        <f>SUM('2.CAD NCCF'!O1062,'3.USD NCCF'!O1062,'4.EUR NCCF'!O1062,'5.GBP NCCF'!O1062,'6.Other(Incld) NCCF'!O1062)</f>
        <v>0</v>
      </c>
      <c r="P1062" s="152">
        <f>SUM('2.CAD NCCF'!P1062,'3.USD NCCF'!P1062,'4.EUR NCCF'!P1062,'5.GBP NCCF'!P1062,'6.Other(Incld) NCCF'!P1062)</f>
        <v>0</v>
      </c>
      <c r="Q1062" s="152">
        <f>SUM('2.CAD NCCF'!Q1062,'3.USD NCCF'!Q1062,'4.EUR NCCF'!Q1062,'5.GBP NCCF'!Q1062,'6.Other(Incld) NCCF'!Q1062)</f>
        <v>0</v>
      </c>
      <c r="R1062" s="152">
        <f>SUM('2.CAD NCCF'!R1062,'3.USD NCCF'!R1062,'4.EUR NCCF'!R1062,'5.GBP NCCF'!R1062,'6.Other(Incld) NCCF'!R1062)</f>
        <v>0</v>
      </c>
      <c r="S1062" s="152">
        <f>SUM('2.CAD NCCF'!S1062,'3.USD NCCF'!S1062,'4.EUR NCCF'!S1062,'5.GBP NCCF'!S1062,'6.Other(Incld) NCCF'!S1062)</f>
        <v>0</v>
      </c>
      <c r="T1062" s="148">
        <f>SUM('2.CAD NCCF'!T1062,'3.USD NCCF'!T1062,'4.EUR NCCF'!T1062,'5.GBP NCCF'!T1062,'6.Other(Incld) NCCF'!T1062)</f>
        <v>0</v>
      </c>
      <c r="U1062" s="152">
        <f>SUM('2.CAD NCCF'!U1062,'3.USD NCCF'!U1062,'4.EUR NCCF'!U1062,'5.GBP NCCF'!U1062,'6.Other(Incld) NCCF'!U1062)</f>
        <v>0</v>
      </c>
      <c r="V1062" s="153">
        <f>SUM('2.CAD NCCF'!V1062,'3.USD NCCF'!V1062,'4.EUR NCCF'!V1062,'5.GBP NCCF'!V1062,'6.Other(Incld) NCCF'!V1062)</f>
        <v>0</v>
      </c>
      <c r="W1062" s="46">
        <f>SUM('2.CAD NCCF'!W1062,'3.USD NCCF'!W1062,'4.EUR NCCF'!W1062,'5.GBP NCCF'!W1062,'6.Other(Incld) NCCF'!W1062)</f>
        <v>0</v>
      </c>
      <c r="Y1062"/>
    </row>
    <row r="1063" spans="1:25" outlineLevel="1" x14ac:dyDescent="0.25">
      <c r="A1063" s="283"/>
      <c r="B1063" s="25"/>
      <c r="C1063" s="23"/>
      <c r="D1063" s="23"/>
      <c r="E1063" s="24"/>
      <c r="F1063" s="146" t="s">
        <v>119</v>
      </c>
      <c r="G1063" s="160">
        <f>SUM('2.CAD NCCF'!G1063,'3.USD NCCF'!G1063,'4.EUR NCCF'!G1063,'5.GBP NCCF'!G1063,'6.Other(Incld) NCCF'!G1063)</f>
        <v>0</v>
      </c>
      <c r="H1063" s="161">
        <f>SUM('2.CAD NCCF'!H1063,'3.USD NCCF'!H1063,'4.EUR NCCF'!H1063,'5.GBP NCCF'!H1063,'6.Other(Incld) NCCF'!H1063)</f>
        <v>0</v>
      </c>
      <c r="I1063" s="149">
        <f>SUM('2.CAD NCCF'!I1063,'3.USD NCCF'!I1063,'4.EUR NCCF'!I1063,'5.GBP NCCF'!I1063,'6.Other(Incld) NCCF'!I1063)</f>
        <v>0</v>
      </c>
      <c r="J1063" s="149">
        <f>SUM('2.CAD NCCF'!J1063,'3.USD NCCF'!J1063,'4.EUR NCCF'!J1063,'5.GBP NCCF'!J1063,'6.Other(Incld) NCCF'!J1063)</f>
        <v>0</v>
      </c>
      <c r="K1063" s="150">
        <f>SUM('2.CAD NCCF'!K1063,'3.USD NCCF'!K1063,'4.EUR NCCF'!K1063,'5.GBP NCCF'!K1063,'6.Other(Incld) NCCF'!K1063)</f>
        <v>0</v>
      </c>
      <c r="L1063" s="151">
        <f>SUM('2.CAD NCCF'!L1063,'3.USD NCCF'!L1063,'4.EUR NCCF'!L1063,'5.GBP NCCF'!L1063,'6.Other(Incld) NCCF'!L1063)</f>
        <v>0</v>
      </c>
      <c r="M1063" s="162">
        <f>SUM('2.CAD NCCF'!M1063,'3.USD NCCF'!M1063,'4.EUR NCCF'!M1063,'5.GBP NCCF'!M1063,'6.Other(Incld) NCCF'!M1063)</f>
        <v>0</v>
      </c>
      <c r="N1063" s="152">
        <f>SUM('2.CAD NCCF'!N1063,'3.USD NCCF'!N1063,'4.EUR NCCF'!N1063,'5.GBP NCCF'!N1063,'6.Other(Incld) NCCF'!N1063)</f>
        <v>0</v>
      </c>
      <c r="O1063" s="152">
        <f>SUM('2.CAD NCCF'!O1063,'3.USD NCCF'!O1063,'4.EUR NCCF'!O1063,'5.GBP NCCF'!O1063,'6.Other(Incld) NCCF'!O1063)</f>
        <v>0</v>
      </c>
      <c r="P1063" s="152">
        <f>SUM('2.CAD NCCF'!P1063,'3.USD NCCF'!P1063,'4.EUR NCCF'!P1063,'5.GBP NCCF'!P1063,'6.Other(Incld) NCCF'!P1063)</f>
        <v>0</v>
      </c>
      <c r="Q1063" s="152">
        <f>SUM('2.CAD NCCF'!Q1063,'3.USD NCCF'!Q1063,'4.EUR NCCF'!Q1063,'5.GBP NCCF'!Q1063,'6.Other(Incld) NCCF'!Q1063)</f>
        <v>0</v>
      </c>
      <c r="R1063" s="152">
        <f>SUM('2.CAD NCCF'!R1063,'3.USD NCCF'!R1063,'4.EUR NCCF'!R1063,'5.GBP NCCF'!R1063,'6.Other(Incld) NCCF'!R1063)</f>
        <v>0</v>
      </c>
      <c r="S1063" s="152">
        <f>SUM('2.CAD NCCF'!S1063,'3.USD NCCF'!S1063,'4.EUR NCCF'!S1063,'5.GBP NCCF'!S1063,'6.Other(Incld) NCCF'!S1063)</f>
        <v>0</v>
      </c>
      <c r="T1063" s="148">
        <f>SUM('2.CAD NCCF'!T1063,'3.USD NCCF'!T1063,'4.EUR NCCF'!T1063,'5.GBP NCCF'!T1063,'6.Other(Incld) NCCF'!T1063)</f>
        <v>0</v>
      </c>
      <c r="U1063" s="152">
        <f>SUM('2.CAD NCCF'!U1063,'3.USD NCCF'!U1063,'4.EUR NCCF'!U1063,'5.GBP NCCF'!U1063,'6.Other(Incld) NCCF'!U1063)</f>
        <v>0</v>
      </c>
      <c r="V1063" s="153">
        <f>SUM('2.CAD NCCF'!V1063,'3.USD NCCF'!V1063,'4.EUR NCCF'!V1063,'5.GBP NCCF'!V1063,'6.Other(Incld) NCCF'!V1063)</f>
        <v>0</v>
      </c>
      <c r="W1063" s="46">
        <f>SUM('2.CAD NCCF'!W1063,'3.USD NCCF'!W1063,'4.EUR NCCF'!W1063,'5.GBP NCCF'!W1063,'6.Other(Incld) NCCF'!W1063)</f>
        <v>0</v>
      </c>
      <c r="Y1063"/>
    </row>
    <row r="1064" spans="1:25" x14ac:dyDescent="0.25">
      <c r="A1064" s="283"/>
      <c r="B1064" s="25"/>
      <c r="C1064" s="23"/>
      <c r="D1064" s="23" t="s">
        <v>120</v>
      </c>
      <c r="E1064" s="24"/>
      <c r="F1064" s="24"/>
      <c r="G1064" s="68">
        <f t="shared" ref="G1064:W1064" si="243">SUBTOTAL(9,G1065:G1067)</f>
        <v>0</v>
      </c>
      <c r="H1064" s="69">
        <f t="shared" si="243"/>
        <v>0</v>
      </c>
      <c r="I1064" s="65">
        <f t="shared" si="243"/>
        <v>0</v>
      </c>
      <c r="J1064" s="65">
        <f t="shared" si="243"/>
        <v>0</v>
      </c>
      <c r="K1064" s="66">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row>
    <row r="1065" spans="1:25" outlineLevel="1" x14ac:dyDescent="0.25">
      <c r="A1065" s="283"/>
      <c r="B1065" s="25"/>
      <c r="C1065" s="23"/>
      <c r="D1065" s="23"/>
      <c r="E1065" s="24"/>
      <c r="F1065" s="146" t="s">
        <v>121</v>
      </c>
      <c r="G1065" s="160">
        <f>SUM('2.CAD NCCF'!G1065,'3.USD NCCF'!G1065,'4.EUR NCCF'!G1065,'5.GBP NCCF'!G1065,'6.Other(Incld) NCCF'!G1065)</f>
        <v>0</v>
      </c>
      <c r="H1065" s="161">
        <f>SUM('2.CAD NCCF'!H1065,'3.USD NCCF'!H1065,'4.EUR NCCF'!H1065,'5.GBP NCCF'!H1065,'6.Other(Incld) NCCF'!H1065)</f>
        <v>0</v>
      </c>
      <c r="I1065" s="149">
        <f>SUM('2.CAD NCCF'!I1065,'3.USD NCCF'!I1065,'4.EUR NCCF'!I1065,'5.GBP NCCF'!I1065,'6.Other(Incld) NCCF'!I1065)</f>
        <v>0</v>
      </c>
      <c r="J1065" s="149">
        <f>SUM('2.CAD NCCF'!J1065,'3.USD NCCF'!J1065,'4.EUR NCCF'!J1065,'5.GBP NCCF'!J1065,'6.Other(Incld) NCCF'!J1065)</f>
        <v>0</v>
      </c>
      <c r="K1065" s="167">
        <f>SUM('2.CAD NCCF'!K1065,'3.USD NCCF'!K1065,'4.EUR NCCF'!K1065,'5.GBP NCCF'!K1065,'6.Other(Incld) NCCF'!K1065)</f>
        <v>0</v>
      </c>
      <c r="L1065" s="148">
        <f>SUM('2.CAD NCCF'!L1065,'3.USD NCCF'!L1065,'4.EUR NCCF'!L1065,'5.GBP NCCF'!L1065,'6.Other(Incld) NCCF'!L1065)</f>
        <v>0</v>
      </c>
      <c r="M1065" s="162">
        <f>SUM('2.CAD NCCF'!M1065,'3.USD NCCF'!M1065,'4.EUR NCCF'!M1065,'5.GBP NCCF'!M1065,'6.Other(Incld) NCCF'!M1065)</f>
        <v>0</v>
      </c>
      <c r="N1065" s="152">
        <f>SUM('2.CAD NCCF'!N1065,'3.USD NCCF'!N1065,'4.EUR NCCF'!N1065,'5.GBP NCCF'!N1065,'6.Other(Incld) NCCF'!N1065)</f>
        <v>0</v>
      </c>
      <c r="O1065" s="152">
        <f>SUM('2.CAD NCCF'!O1065,'3.USD NCCF'!O1065,'4.EUR NCCF'!O1065,'5.GBP NCCF'!O1065,'6.Other(Incld) NCCF'!O1065)</f>
        <v>0</v>
      </c>
      <c r="P1065" s="152">
        <f>SUM('2.CAD NCCF'!P1065,'3.USD NCCF'!P1065,'4.EUR NCCF'!P1065,'5.GBP NCCF'!P1065,'6.Other(Incld) NCCF'!P1065)</f>
        <v>0</v>
      </c>
      <c r="Q1065" s="152">
        <f>SUM('2.CAD NCCF'!Q1065,'3.USD NCCF'!Q1065,'4.EUR NCCF'!Q1065,'5.GBP NCCF'!Q1065,'6.Other(Incld) NCCF'!Q1065)</f>
        <v>0</v>
      </c>
      <c r="R1065" s="152">
        <f>SUM('2.CAD NCCF'!R1065,'3.USD NCCF'!R1065,'4.EUR NCCF'!R1065,'5.GBP NCCF'!R1065,'6.Other(Incld) NCCF'!R1065)</f>
        <v>0</v>
      </c>
      <c r="S1065" s="152">
        <f>SUM('2.CAD NCCF'!S1065,'3.USD NCCF'!S1065,'4.EUR NCCF'!S1065,'5.GBP NCCF'!S1065,'6.Other(Incld) NCCF'!S1065)</f>
        <v>0</v>
      </c>
      <c r="T1065" s="148">
        <f>SUM('2.CAD NCCF'!T1065,'3.USD NCCF'!T1065,'4.EUR NCCF'!T1065,'5.GBP NCCF'!T1065,'6.Other(Incld) NCCF'!T1065)</f>
        <v>0</v>
      </c>
      <c r="U1065" s="152">
        <f>SUM('2.CAD NCCF'!U1065,'3.USD NCCF'!U1065,'4.EUR NCCF'!U1065,'5.GBP NCCF'!U1065,'6.Other(Incld) NCCF'!U1065)</f>
        <v>0</v>
      </c>
      <c r="V1065" s="153">
        <f>SUM('2.CAD NCCF'!V1065,'3.USD NCCF'!V1065,'4.EUR NCCF'!V1065,'5.GBP NCCF'!V1065,'6.Other(Incld) NCCF'!V1065)</f>
        <v>0</v>
      </c>
      <c r="W1065" s="46">
        <f>SUM('2.CAD NCCF'!W1065,'3.USD NCCF'!W1065,'4.EUR NCCF'!W1065,'5.GBP NCCF'!W1065,'6.Other(Incld) NCCF'!W1065)</f>
        <v>0</v>
      </c>
      <c r="Y1065"/>
    </row>
    <row r="1066" spans="1:25" outlineLevel="1" x14ac:dyDescent="0.25">
      <c r="A1066" s="283"/>
      <c r="B1066" s="25"/>
      <c r="C1066" s="23"/>
      <c r="D1066" s="23"/>
      <c r="E1066" s="24"/>
      <c r="F1066" s="146" t="s">
        <v>122</v>
      </c>
      <c r="G1066" s="160">
        <f>SUM('2.CAD NCCF'!G1066,'3.USD NCCF'!G1066,'4.EUR NCCF'!G1066,'5.GBP NCCF'!G1066,'6.Other(Incld) NCCF'!G1066)</f>
        <v>0</v>
      </c>
      <c r="H1066" s="161">
        <f>SUM('2.CAD NCCF'!H1066,'3.USD NCCF'!H1066,'4.EUR NCCF'!H1066,'5.GBP NCCF'!H1066,'6.Other(Incld) NCCF'!H1066)</f>
        <v>0</v>
      </c>
      <c r="I1066" s="149">
        <f>SUM('2.CAD NCCF'!I1066,'3.USD NCCF'!I1066,'4.EUR NCCF'!I1066,'5.GBP NCCF'!I1066,'6.Other(Incld) NCCF'!I1066)</f>
        <v>0</v>
      </c>
      <c r="J1066" s="149">
        <f>SUM('2.CAD NCCF'!J1066,'3.USD NCCF'!J1066,'4.EUR NCCF'!J1066,'5.GBP NCCF'!J1066,'6.Other(Incld) NCCF'!J1066)</f>
        <v>0</v>
      </c>
      <c r="K1066" s="167">
        <f>SUM('2.CAD NCCF'!K1066,'3.USD NCCF'!K1066,'4.EUR NCCF'!K1066,'5.GBP NCCF'!K1066,'6.Other(Incld) NCCF'!K1066)</f>
        <v>0</v>
      </c>
      <c r="L1066" s="148">
        <f>SUM('2.CAD NCCF'!L1066,'3.USD NCCF'!L1066,'4.EUR NCCF'!L1066,'5.GBP NCCF'!L1066,'6.Other(Incld) NCCF'!L1066)</f>
        <v>0</v>
      </c>
      <c r="M1066" s="162">
        <f>SUM('2.CAD NCCF'!M1066,'3.USD NCCF'!M1066,'4.EUR NCCF'!M1066,'5.GBP NCCF'!M1066,'6.Other(Incld) NCCF'!M1066)</f>
        <v>0</v>
      </c>
      <c r="N1066" s="152">
        <f>SUM('2.CAD NCCF'!N1066,'3.USD NCCF'!N1066,'4.EUR NCCF'!N1066,'5.GBP NCCF'!N1066,'6.Other(Incld) NCCF'!N1066)</f>
        <v>0</v>
      </c>
      <c r="O1066" s="152">
        <f>SUM('2.CAD NCCF'!O1066,'3.USD NCCF'!O1066,'4.EUR NCCF'!O1066,'5.GBP NCCF'!O1066,'6.Other(Incld) NCCF'!O1066)</f>
        <v>0</v>
      </c>
      <c r="P1066" s="152">
        <f>SUM('2.CAD NCCF'!P1066,'3.USD NCCF'!P1066,'4.EUR NCCF'!P1066,'5.GBP NCCF'!P1066,'6.Other(Incld) NCCF'!P1066)</f>
        <v>0</v>
      </c>
      <c r="Q1066" s="152">
        <f>SUM('2.CAD NCCF'!Q1066,'3.USD NCCF'!Q1066,'4.EUR NCCF'!Q1066,'5.GBP NCCF'!Q1066,'6.Other(Incld) NCCF'!Q1066)</f>
        <v>0</v>
      </c>
      <c r="R1066" s="152">
        <f>SUM('2.CAD NCCF'!R1066,'3.USD NCCF'!R1066,'4.EUR NCCF'!R1066,'5.GBP NCCF'!R1066,'6.Other(Incld) NCCF'!R1066)</f>
        <v>0</v>
      </c>
      <c r="S1066" s="152">
        <f>SUM('2.CAD NCCF'!S1066,'3.USD NCCF'!S1066,'4.EUR NCCF'!S1066,'5.GBP NCCF'!S1066,'6.Other(Incld) NCCF'!S1066)</f>
        <v>0</v>
      </c>
      <c r="T1066" s="171">
        <f>SUM('2.CAD NCCF'!T1066,'3.USD NCCF'!T1066,'4.EUR NCCF'!T1066,'5.GBP NCCF'!T1066,'6.Other(Incld) NCCF'!T1066)</f>
        <v>0</v>
      </c>
      <c r="U1066" s="152">
        <f>SUM('2.CAD NCCF'!U1066,'3.USD NCCF'!U1066,'4.EUR NCCF'!U1066,'5.GBP NCCF'!U1066,'6.Other(Incld) NCCF'!U1066)</f>
        <v>0</v>
      </c>
      <c r="V1066" s="153">
        <f>SUM('2.CAD NCCF'!V1066,'3.USD NCCF'!V1066,'4.EUR NCCF'!V1066,'5.GBP NCCF'!V1066,'6.Other(Incld) NCCF'!V1066)</f>
        <v>0</v>
      </c>
      <c r="W1066" s="46">
        <f>SUM('2.CAD NCCF'!W1066,'3.USD NCCF'!W1066,'4.EUR NCCF'!W1066,'5.GBP NCCF'!W1066,'6.Other(Incld) NCCF'!W1066)</f>
        <v>0</v>
      </c>
      <c r="Y1066"/>
    </row>
    <row r="1067" spans="1:25" outlineLevel="1" x14ac:dyDescent="0.25">
      <c r="A1067" s="283"/>
      <c r="B1067" s="25"/>
      <c r="C1067" s="23"/>
      <c r="D1067" s="23"/>
      <c r="E1067" s="24"/>
      <c r="F1067" s="146" t="s">
        <v>123</v>
      </c>
      <c r="G1067" s="160">
        <f>SUM('2.CAD NCCF'!G1067,'3.USD NCCF'!G1067,'4.EUR NCCF'!G1067,'5.GBP NCCF'!G1067,'6.Other(Incld) NCCF'!G1067)</f>
        <v>0</v>
      </c>
      <c r="H1067" s="161">
        <f>SUM('2.CAD NCCF'!H1067,'3.USD NCCF'!H1067,'4.EUR NCCF'!H1067,'5.GBP NCCF'!H1067,'6.Other(Incld) NCCF'!H1067)</f>
        <v>0</v>
      </c>
      <c r="I1067" s="149">
        <f>SUM('2.CAD NCCF'!I1067,'3.USD NCCF'!I1067,'4.EUR NCCF'!I1067,'5.GBP NCCF'!I1067,'6.Other(Incld) NCCF'!I1067)</f>
        <v>0</v>
      </c>
      <c r="J1067" s="149">
        <f>SUM('2.CAD NCCF'!J1067,'3.USD NCCF'!J1067,'4.EUR NCCF'!J1067,'5.GBP NCCF'!J1067,'6.Other(Incld) NCCF'!J1067)</f>
        <v>0</v>
      </c>
      <c r="K1067" s="167">
        <f>SUM('2.CAD NCCF'!K1067,'3.USD NCCF'!K1067,'4.EUR NCCF'!K1067,'5.GBP NCCF'!K1067,'6.Other(Incld) NCCF'!K1067)</f>
        <v>0</v>
      </c>
      <c r="L1067" s="148">
        <f>SUM('2.CAD NCCF'!L1067,'3.USD NCCF'!L1067,'4.EUR NCCF'!L1067,'5.GBP NCCF'!L1067,'6.Other(Incld) NCCF'!L1067)</f>
        <v>0</v>
      </c>
      <c r="M1067" s="162">
        <f>SUM('2.CAD NCCF'!M1067,'3.USD NCCF'!M1067,'4.EUR NCCF'!M1067,'5.GBP NCCF'!M1067,'6.Other(Incld) NCCF'!M1067)</f>
        <v>0</v>
      </c>
      <c r="N1067" s="152">
        <f>SUM('2.CAD NCCF'!N1067,'3.USD NCCF'!N1067,'4.EUR NCCF'!N1067,'5.GBP NCCF'!N1067,'6.Other(Incld) NCCF'!N1067)</f>
        <v>0</v>
      </c>
      <c r="O1067" s="152">
        <f>SUM('2.CAD NCCF'!O1067,'3.USD NCCF'!O1067,'4.EUR NCCF'!O1067,'5.GBP NCCF'!O1067,'6.Other(Incld) NCCF'!O1067)</f>
        <v>0</v>
      </c>
      <c r="P1067" s="152">
        <f>SUM('2.CAD NCCF'!P1067,'3.USD NCCF'!P1067,'4.EUR NCCF'!P1067,'5.GBP NCCF'!P1067,'6.Other(Incld) NCCF'!P1067)</f>
        <v>0</v>
      </c>
      <c r="Q1067" s="152">
        <f>SUM('2.CAD NCCF'!Q1067,'3.USD NCCF'!Q1067,'4.EUR NCCF'!Q1067,'5.GBP NCCF'!Q1067,'6.Other(Incld) NCCF'!Q1067)</f>
        <v>0</v>
      </c>
      <c r="R1067" s="152">
        <f>SUM('2.CAD NCCF'!R1067,'3.USD NCCF'!R1067,'4.EUR NCCF'!R1067,'5.GBP NCCF'!R1067,'6.Other(Incld) NCCF'!R1067)</f>
        <v>0</v>
      </c>
      <c r="S1067" s="152">
        <f>SUM('2.CAD NCCF'!S1067,'3.USD NCCF'!S1067,'4.EUR NCCF'!S1067,'5.GBP NCCF'!S1067,'6.Other(Incld) NCCF'!S1067)</f>
        <v>0</v>
      </c>
      <c r="T1067" s="152">
        <f>SUM('2.CAD NCCF'!T1067,'3.USD NCCF'!T1067,'4.EUR NCCF'!T1067,'5.GBP NCCF'!T1067,'6.Other(Incld) NCCF'!T1067)</f>
        <v>0</v>
      </c>
      <c r="U1067" s="148">
        <f>SUM('2.CAD NCCF'!U1067,'3.USD NCCF'!U1067,'4.EUR NCCF'!U1067,'5.GBP NCCF'!U1067,'6.Other(Incld) NCCF'!U1067)</f>
        <v>0</v>
      </c>
      <c r="V1067" s="153">
        <f>SUM('2.CAD NCCF'!V1067,'3.USD NCCF'!V1067,'4.EUR NCCF'!V1067,'5.GBP NCCF'!V1067,'6.Other(Incld) NCCF'!V1067)</f>
        <v>0</v>
      </c>
      <c r="W1067" s="46">
        <f>SUM('2.CAD NCCF'!W1067,'3.USD NCCF'!W1067,'4.EUR NCCF'!W1067,'5.GBP NCCF'!W1067,'6.Other(Incld) NCCF'!W1067)</f>
        <v>0</v>
      </c>
      <c r="Y1067"/>
    </row>
    <row r="1068" spans="1:25" x14ac:dyDescent="0.25">
      <c r="A1068" s="283"/>
      <c r="B1068" s="25"/>
      <c r="C1068" s="63"/>
      <c r="D1068" s="23" t="s">
        <v>124</v>
      </c>
      <c r="E1068" s="24"/>
      <c r="F1068" s="24"/>
      <c r="G1068" s="68">
        <f t="shared" ref="G1068:W1068" si="244">SUBTOTAL(9,G1069:G1070)</f>
        <v>0</v>
      </c>
      <c r="H1068" s="69">
        <f t="shared" si="244"/>
        <v>0</v>
      </c>
      <c r="I1068" s="65">
        <f t="shared" si="244"/>
        <v>0</v>
      </c>
      <c r="J1068" s="65">
        <f t="shared" si="244"/>
        <v>0</v>
      </c>
      <c r="K1068" s="66">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row>
    <row r="1069" spans="1:25" outlineLevel="1" x14ac:dyDescent="0.25">
      <c r="A1069" s="283"/>
      <c r="B1069" s="25"/>
      <c r="C1069" s="23"/>
      <c r="D1069" s="23"/>
      <c r="E1069" s="24"/>
      <c r="F1069" s="146" t="s">
        <v>125</v>
      </c>
      <c r="G1069" s="160">
        <f>SUM('2.CAD NCCF'!G1069,'3.USD NCCF'!G1069,'4.EUR NCCF'!G1069,'5.GBP NCCF'!G1069,'6.Other(Incld) NCCF'!G1069)</f>
        <v>0</v>
      </c>
      <c r="H1069" s="161">
        <f>SUM('2.CAD NCCF'!H1069,'3.USD NCCF'!H1069,'4.EUR NCCF'!H1069,'5.GBP NCCF'!H1069,'6.Other(Incld) NCCF'!H1069)</f>
        <v>0</v>
      </c>
      <c r="I1069" s="149">
        <f>SUM('2.CAD NCCF'!I1069,'3.USD NCCF'!I1069,'4.EUR NCCF'!I1069,'5.GBP NCCF'!I1069,'6.Other(Incld) NCCF'!I1069)</f>
        <v>0</v>
      </c>
      <c r="J1069" s="149">
        <f>SUM('2.CAD NCCF'!J1069,'3.USD NCCF'!J1069,'4.EUR NCCF'!J1069,'5.GBP NCCF'!J1069,'6.Other(Incld) NCCF'!J1069)</f>
        <v>0</v>
      </c>
      <c r="K1069" s="167">
        <f>SUM('2.CAD NCCF'!K1069,'3.USD NCCF'!K1069,'4.EUR NCCF'!K1069,'5.GBP NCCF'!K1069,'6.Other(Incld) NCCF'!K1069)</f>
        <v>0</v>
      </c>
      <c r="L1069" s="148">
        <f>SUM('2.CAD NCCF'!L1069,'3.USD NCCF'!L1069,'4.EUR NCCF'!L1069,'5.GBP NCCF'!L1069,'6.Other(Incld) NCCF'!L1069)</f>
        <v>0</v>
      </c>
      <c r="M1069" s="162">
        <f>SUM('2.CAD NCCF'!M1069,'3.USD NCCF'!M1069,'4.EUR NCCF'!M1069,'5.GBP NCCF'!M1069,'6.Other(Incld) NCCF'!M1069)</f>
        <v>0</v>
      </c>
      <c r="N1069" s="152">
        <f>SUM('2.CAD NCCF'!N1069,'3.USD NCCF'!N1069,'4.EUR NCCF'!N1069,'5.GBP NCCF'!N1069,'6.Other(Incld) NCCF'!N1069)</f>
        <v>0</v>
      </c>
      <c r="O1069" s="152">
        <f>SUM('2.CAD NCCF'!O1069,'3.USD NCCF'!O1069,'4.EUR NCCF'!O1069,'5.GBP NCCF'!O1069,'6.Other(Incld) NCCF'!O1069)</f>
        <v>0</v>
      </c>
      <c r="P1069" s="152">
        <f>SUM('2.CAD NCCF'!P1069,'3.USD NCCF'!P1069,'4.EUR NCCF'!P1069,'5.GBP NCCF'!P1069,'6.Other(Incld) NCCF'!P1069)</f>
        <v>0</v>
      </c>
      <c r="Q1069" s="152">
        <f>SUM('2.CAD NCCF'!Q1069,'3.USD NCCF'!Q1069,'4.EUR NCCF'!Q1069,'5.GBP NCCF'!Q1069,'6.Other(Incld) NCCF'!Q1069)</f>
        <v>0</v>
      </c>
      <c r="R1069" s="152">
        <f>SUM('2.CAD NCCF'!R1069,'3.USD NCCF'!R1069,'4.EUR NCCF'!R1069,'5.GBP NCCF'!R1069,'6.Other(Incld) NCCF'!R1069)</f>
        <v>0</v>
      </c>
      <c r="S1069" s="152">
        <f>SUM('2.CAD NCCF'!S1069,'3.USD NCCF'!S1069,'4.EUR NCCF'!S1069,'5.GBP NCCF'!S1069,'6.Other(Incld) NCCF'!S1069)</f>
        <v>0</v>
      </c>
      <c r="T1069" s="152">
        <f>SUM('2.CAD NCCF'!T1069,'3.USD NCCF'!T1069,'4.EUR NCCF'!T1069,'5.GBP NCCF'!T1069,'6.Other(Incld) NCCF'!T1069)</f>
        <v>0</v>
      </c>
      <c r="U1069" s="148">
        <f>SUM('2.CAD NCCF'!U1069,'3.USD NCCF'!U1069,'4.EUR NCCF'!U1069,'5.GBP NCCF'!U1069,'6.Other(Incld) NCCF'!U1069)</f>
        <v>0</v>
      </c>
      <c r="V1069" s="153">
        <f>SUM('2.CAD NCCF'!V1069,'3.USD NCCF'!V1069,'4.EUR NCCF'!V1069,'5.GBP NCCF'!V1069,'6.Other(Incld) NCCF'!V1069)</f>
        <v>0</v>
      </c>
      <c r="W1069" s="46">
        <f>SUM('2.CAD NCCF'!W1069,'3.USD NCCF'!W1069,'4.EUR NCCF'!W1069,'5.GBP NCCF'!W1069,'6.Other(Incld) NCCF'!W1069)</f>
        <v>0</v>
      </c>
      <c r="Y1069"/>
    </row>
    <row r="1070" spans="1:25" outlineLevel="1" x14ac:dyDescent="0.25">
      <c r="A1070" s="283"/>
      <c r="B1070" s="25"/>
      <c r="C1070" s="23"/>
      <c r="D1070" s="23"/>
      <c r="E1070" s="24"/>
      <c r="F1070" s="146" t="s">
        <v>126</v>
      </c>
      <c r="G1070" s="160">
        <f>SUM('2.CAD NCCF'!G1070,'3.USD NCCF'!G1070,'4.EUR NCCF'!G1070,'5.GBP NCCF'!G1070,'6.Other(Incld) NCCF'!G1070)</f>
        <v>0</v>
      </c>
      <c r="H1070" s="161">
        <f>SUM('2.CAD NCCF'!H1070,'3.USD NCCF'!H1070,'4.EUR NCCF'!H1070,'5.GBP NCCF'!H1070,'6.Other(Incld) NCCF'!H1070)</f>
        <v>0</v>
      </c>
      <c r="I1070" s="149">
        <f>SUM('2.CAD NCCF'!I1070,'3.USD NCCF'!I1070,'4.EUR NCCF'!I1070,'5.GBP NCCF'!I1070,'6.Other(Incld) NCCF'!I1070)</f>
        <v>0</v>
      </c>
      <c r="J1070" s="149">
        <f>SUM('2.CAD NCCF'!J1070,'3.USD NCCF'!J1070,'4.EUR NCCF'!J1070,'5.GBP NCCF'!J1070,'6.Other(Incld) NCCF'!J1070)</f>
        <v>0</v>
      </c>
      <c r="K1070" s="167">
        <f>SUM('2.CAD NCCF'!K1070,'3.USD NCCF'!K1070,'4.EUR NCCF'!K1070,'5.GBP NCCF'!K1070,'6.Other(Incld) NCCF'!K1070)</f>
        <v>0</v>
      </c>
      <c r="L1070" s="148">
        <f>SUM('2.CAD NCCF'!L1070,'3.USD NCCF'!L1070,'4.EUR NCCF'!L1070,'5.GBP NCCF'!L1070,'6.Other(Incld) NCCF'!L1070)</f>
        <v>0</v>
      </c>
      <c r="M1070" s="162">
        <f>SUM('2.CAD NCCF'!M1070,'3.USD NCCF'!M1070,'4.EUR NCCF'!M1070,'5.GBP NCCF'!M1070,'6.Other(Incld) NCCF'!M1070)</f>
        <v>0</v>
      </c>
      <c r="N1070" s="152">
        <f>SUM('2.CAD NCCF'!N1070,'3.USD NCCF'!N1070,'4.EUR NCCF'!N1070,'5.GBP NCCF'!N1070,'6.Other(Incld) NCCF'!N1070)</f>
        <v>0</v>
      </c>
      <c r="O1070" s="152">
        <f>SUM('2.CAD NCCF'!O1070,'3.USD NCCF'!O1070,'4.EUR NCCF'!O1070,'5.GBP NCCF'!O1070,'6.Other(Incld) NCCF'!O1070)</f>
        <v>0</v>
      </c>
      <c r="P1070" s="152">
        <f>SUM('2.CAD NCCF'!P1070,'3.USD NCCF'!P1070,'4.EUR NCCF'!P1070,'5.GBP NCCF'!P1070,'6.Other(Incld) NCCF'!P1070)</f>
        <v>0</v>
      </c>
      <c r="Q1070" s="152">
        <f>SUM('2.CAD NCCF'!Q1070,'3.USD NCCF'!Q1070,'4.EUR NCCF'!Q1070,'5.GBP NCCF'!Q1070,'6.Other(Incld) NCCF'!Q1070)</f>
        <v>0</v>
      </c>
      <c r="R1070" s="152">
        <f>SUM('2.CAD NCCF'!R1070,'3.USD NCCF'!R1070,'4.EUR NCCF'!R1070,'5.GBP NCCF'!R1070,'6.Other(Incld) NCCF'!R1070)</f>
        <v>0</v>
      </c>
      <c r="S1070" s="152">
        <f>SUM('2.CAD NCCF'!S1070,'3.USD NCCF'!S1070,'4.EUR NCCF'!S1070,'5.GBP NCCF'!S1070,'6.Other(Incld) NCCF'!S1070)</f>
        <v>0</v>
      </c>
      <c r="T1070" s="152">
        <f>SUM('2.CAD NCCF'!T1070,'3.USD NCCF'!T1070,'4.EUR NCCF'!T1070,'5.GBP NCCF'!T1070,'6.Other(Incld) NCCF'!T1070)</f>
        <v>0</v>
      </c>
      <c r="U1070" s="148">
        <f>SUM('2.CAD NCCF'!U1070,'3.USD NCCF'!U1070,'4.EUR NCCF'!U1070,'5.GBP NCCF'!U1070,'6.Other(Incld) NCCF'!U1070)</f>
        <v>0</v>
      </c>
      <c r="V1070" s="153">
        <f>SUM('2.CAD NCCF'!V1070,'3.USD NCCF'!V1070,'4.EUR NCCF'!V1070,'5.GBP NCCF'!V1070,'6.Other(Incld) NCCF'!V1070)</f>
        <v>0</v>
      </c>
      <c r="W1070" s="46">
        <f>SUM('2.CAD NCCF'!W1070,'3.USD NCCF'!W1070,'4.EUR NCCF'!W1070,'5.GBP NCCF'!W1070,'6.Other(Incld) NCCF'!W1070)</f>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245">SUBTOTAL(9,G1073:G1074)</f>
        <v>0</v>
      </c>
      <c r="H1072" s="69">
        <f t="shared" si="245"/>
        <v>0</v>
      </c>
      <c r="I1072" s="65">
        <f t="shared" si="245"/>
        <v>0</v>
      </c>
      <c r="J1072" s="65">
        <f t="shared" si="245"/>
        <v>0</v>
      </c>
      <c r="K1072" s="66">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row>
    <row r="1073" spans="1:25" outlineLevel="1" x14ac:dyDescent="0.25">
      <c r="A1073" s="283"/>
      <c r="B1073" s="25"/>
      <c r="C1073" s="24"/>
      <c r="D1073" s="24"/>
      <c r="E1073" s="24"/>
      <c r="F1073" s="172" t="s">
        <v>171</v>
      </c>
      <c r="G1073" s="173">
        <f>SUM('2.CAD NCCF'!G1073,'3.USD NCCF'!G1073,'4.EUR NCCF'!G1073,'5.GBP NCCF'!G1073,'6.Other(Incld) NCCF'!G1073)</f>
        <v>0</v>
      </c>
      <c r="H1073" s="161">
        <f>SUM('2.CAD NCCF'!H1073,'3.USD NCCF'!H1073,'4.EUR NCCF'!H1073,'5.GBP NCCF'!H1073,'6.Other(Incld) NCCF'!H1073)</f>
        <v>0</v>
      </c>
      <c r="I1073" s="65"/>
      <c r="J1073" s="65"/>
      <c r="K1073" s="65"/>
      <c r="L1073" s="51"/>
      <c r="M1073" s="34"/>
      <c r="N1073" s="34"/>
      <c r="O1073" s="34"/>
      <c r="P1073" s="34"/>
      <c r="Q1073" s="34"/>
      <c r="R1073" s="34"/>
      <c r="S1073" s="34"/>
      <c r="T1073" s="34"/>
      <c r="U1073" s="34"/>
      <c r="V1073" s="37"/>
      <c r="W1073" s="46">
        <f>SUM('2.CAD NCCF'!W1073,'3.USD NCCF'!W1073,'4.EUR NCCF'!W1073,'5.GBP NCCF'!W1073,'6.Other(Incld) NCCF'!W1073)</f>
        <v>0</v>
      </c>
      <c r="Y1073"/>
    </row>
    <row r="1074" spans="1:25" outlineLevel="1" x14ac:dyDescent="0.25">
      <c r="A1074" s="283"/>
      <c r="B1074" s="70"/>
      <c r="C1074" s="24"/>
      <c r="D1074" s="24"/>
      <c r="E1074" s="24"/>
      <c r="F1074" s="146" t="s">
        <v>172</v>
      </c>
      <c r="G1074" s="160">
        <f>SUM('2.CAD NCCF'!G1074,'3.USD NCCF'!G1074,'4.EUR NCCF'!G1074,'5.GBP NCCF'!G1074,'6.Other(Incld) NCCF'!G1074)</f>
        <v>0</v>
      </c>
      <c r="H1074" s="161">
        <f>SUM('2.CAD NCCF'!H1074,'3.USD NCCF'!H1074,'4.EUR NCCF'!H1074,'5.GBP NCCF'!H1074,'6.Other(Incld) NCCF'!H1074)</f>
        <v>0</v>
      </c>
      <c r="I1074" s="149">
        <f>SUM('2.CAD NCCF'!I1074,'3.USD NCCF'!I1074,'4.EUR NCCF'!I1074,'5.GBP NCCF'!I1074,'6.Other(Incld) NCCF'!I1074)</f>
        <v>0</v>
      </c>
      <c r="J1074" s="149">
        <f>SUM('2.CAD NCCF'!J1074,'3.USD NCCF'!J1074,'4.EUR NCCF'!J1074,'5.GBP NCCF'!J1074,'6.Other(Incld) NCCF'!J1074)</f>
        <v>0</v>
      </c>
      <c r="K1074" s="150">
        <f>SUM('2.CAD NCCF'!K1074,'3.USD NCCF'!K1074,'4.EUR NCCF'!K1074,'5.GBP NCCF'!K1074,'6.Other(Incld) NCCF'!K1074)</f>
        <v>0</v>
      </c>
      <c r="L1074" s="151">
        <f>SUM('2.CAD NCCF'!L1074,'3.USD NCCF'!L1074,'4.EUR NCCF'!L1074,'5.GBP NCCF'!L1074,'6.Other(Incld) NCCF'!L1074)</f>
        <v>0</v>
      </c>
      <c r="M1074" s="162">
        <f>SUM('2.CAD NCCF'!M1074,'3.USD NCCF'!M1074,'4.EUR NCCF'!M1074,'5.GBP NCCF'!M1074,'6.Other(Incld) NCCF'!M1074)</f>
        <v>0</v>
      </c>
      <c r="N1074" s="152">
        <f>SUM('2.CAD NCCF'!N1074,'3.USD NCCF'!N1074,'4.EUR NCCF'!N1074,'5.GBP NCCF'!N1074,'6.Other(Incld) NCCF'!N1074)</f>
        <v>0</v>
      </c>
      <c r="O1074" s="152">
        <f>SUM('2.CAD NCCF'!O1074,'3.USD NCCF'!O1074,'4.EUR NCCF'!O1074,'5.GBP NCCF'!O1074,'6.Other(Incld) NCCF'!O1074)</f>
        <v>0</v>
      </c>
      <c r="P1074" s="152">
        <f>SUM('2.CAD NCCF'!P1074,'3.USD NCCF'!P1074,'4.EUR NCCF'!P1074,'5.GBP NCCF'!P1074,'6.Other(Incld) NCCF'!P1074)</f>
        <v>0</v>
      </c>
      <c r="Q1074" s="152">
        <f>SUM('2.CAD NCCF'!Q1074,'3.USD NCCF'!Q1074,'4.EUR NCCF'!Q1074,'5.GBP NCCF'!Q1074,'6.Other(Incld) NCCF'!Q1074)</f>
        <v>0</v>
      </c>
      <c r="R1074" s="152">
        <f>SUM('2.CAD NCCF'!R1074,'3.USD NCCF'!R1074,'4.EUR NCCF'!R1074,'5.GBP NCCF'!R1074,'6.Other(Incld) NCCF'!R1074)</f>
        <v>0</v>
      </c>
      <c r="S1074" s="152">
        <f>SUM('2.CAD NCCF'!S1074,'3.USD NCCF'!S1074,'4.EUR NCCF'!S1074,'5.GBP NCCF'!S1074,'6.Other(Incld) NCCF'!S1074)</f>
        <v>0</v>
      </c>
      <c r="T1074" s="152">
        <f>SUM('2.CAD NCCF'!T1074,'3.USD NCCF'!T1074,'4.EUR NCCF'!T1074,'5.GBP NCCF'!T1074,'6.Other(Incld) NCCF'!T1074)</f>
        <v>0</v>
      </c>
      <c r="U1074" s="148">
        <f>SUM('2.CAD NCCF'!U1074,'3.USD NCCF'!U1074,'4.EUR NCCF'!U1074,'5.GBP NCCF'!U1074,'6.Other(Incld) NCCF'!U1074)</f>
        <v>0</v>
      </c>
      <c r="V1074" s="153">
        <f>SUM('2.CAD NCCF'!V1074,'3.USD NCCF'!V1074,'4.EUR NCCF'!V1074,'5.GBP NCCF'!V1074,'6.Other(Incld) NCCF'!V1074)</f>
        <v>0</v>
      </c>
      <c r="W1074" s="46">
        <f>SUM('2.CAD NCCF'!W1074,'3.USD NCCF'!W1074,'4.EUR NCCF'!W1074,'5.GBP NCCF'!W1074,'6.Other(Incld) NCCF'!W1074)</f>
        <v>0</v>
      </c>
      <c r="Y1074"/>
    </row>
    <row r="1075" spans="1:25" x14ac:dyDescent="0.25">
      <c r="A1075" s="283"/>
      <c r="B1075" s="70"/>
      <c r="C1075" s="24"/>
      <c r="D1075" s="23" t="s">
        <v>173</v>
      </c>
      <c r="E1075" s="24"/>
      <c r="F1075" s="24"/>
      <c r="G1075" s="68">
        <f t="shared" ref="G1075:W1075" si="246">SUBTOTAL(9,G1076:G1078)</f>
        <v>0</v>
      </c>
      <c r="H1075" s="69">
        <f t="shared" si="246"/>
        <v>0</v>
      </c>
      <c r="I1075" s="65">
        <f t="shared" si="246"/>
        <v>0</v>
      </c>
      <c r="J1075" s="65">
        <f t="shared" si="246"/>
        <v>0</v>
      </c>
      <c r="K1075" s="66">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row>
    <row r="1076" spans="1:25" ht="18.75" customHeight="1" outlineLevel="1" x14ac:dyDescent="0.25">
      <c r="A1076" s="283"/>
      <c r="B1076" s="25"/>
      <c r="C1076" s="24"/>
      <c r="D1076" s="24"/>
      <c r="E1076" s="63"/>
      <c r="F1076" s="146" t="s">
        <v>174</v>
      </c>
      <c r="G1076" s="160">
        <f>SUM('2.CAD NCCF'!G1076,'3.USD NCCF'!G1076,'4.EUR NCCF'!G1076,'5.GBP NCCF'!G1076,'6.Other(Incld) NCCF'!G1076)</f>
        <v>0</v>
      </c>
      <c r="H1076" s="161">
        <f>SUM('2.CAD NCCF'!H1076,'3.USD NCCF'!H1076,'4.EUR NCCF'!H1076,'5.GBP NCCF'!H1076,'6.Other(Incld) NCCF'!H1076)</f>
        <v>0</v>
      </c>
      <c r="I1076" s="149">
        <f>SUM('2.CAD NCCF'!I1076,'3.USD NCCF'!I1076,'4.EUR NCCF'!I1076,'5.GBP NCCF'!I1076,'6.Other(Incld) NCCF'!I1076)</f>
        <v>0</v>
      </c>
      <c r="J1076" s="149">
        <f>SUM('2.CAD NCCF'!J1076,'3.USD NCCF'!J1076,'4.EUR NCCF'!J1076,'5.GBP NCCF'!J1076,'6.Other(Incld) NCCF'!J1076)</f>
        <v>0</v>
      </c>
      <c r="K1076" s="150">
        <f>SUM('2.CAD NCCF'!K1076,'3.USD NCCF'!K1076,'4.EUR NCCF'!K1076,'5.GBP NCCF'!K1076,'6.Other(Incld) NCCF'!K1076)</f>
        <v>0</v>
      </c>
      <c r="L1076" s="151">
        <f>SUM('2.CAD NCCF'!L1076,'3.USD NCCF'!L1076,'4.EUR NCCF'!L1076,'5.GBP NCCF'!L1076,'6.Other(Incld) NCCF'!L1076)</f>
        <v>0</v>
      </c>
      <c r="M1076" s="162">
        <f>SUM('2.CAD NCCF'!M1076,'3.USD NCCF'!M1076,'4.EUR NCCF'!M1076,'5.GBP NCCF'!M1076,'6.Other(Incld) NCCF'!M1076)</f>
        <v>0</v>
      </c>
      <c r="N1076" s="152">
        <f>SUM('2.CAD NCCF'!N1076,'3.USD NCCF'!N1076,'4.EUR NCCF'!N1076,'5.GBP NCCF'!N1076,'6.Other(Incld) NCCF'!N1076)</f>
        <v>0</v>
      </c>
      <c r="O1076" s="152">
        <f>SUM('2.CAD NCCF'!O1076,'3.USD NCCF'!O1076,'4.EUR NCCF'!O1076,'5.GBP NCCF'!O1076,'6.Other(Incld) NCCF'!O1076)</f>
        <v>0</v>
      </c>
      <c r="P1076" s="152">
        <f>SUM('2.CAD NCCF'!P1076,'3.USD NCCF'!P1076,'4.EUR NCCF'!P1076,'5.GBP NCCF'!P1076,'6.Other(Incld) NCCF'!P1076)</f>
        <v>0</v>
      </c>
      <c r="Q1076" s="152">
        <f>SUM('2.CAD NCCF'!Q1076,'3.USD NCCF'!Q1076,'4.EUR NCCF'!Q1076,'5.GBP NCCF'!Q1076,'6.Other(Incld) NCCF'!Q1076)</f>
        <v>0</v>
      </c>
      <c r="R1076" s="152">
        <f>SUM('2.CAD NCCF'!R1076,'3.USD NCCF'!R1076,'4.EUR NCCF'!R1076,'5.GBP NCCF'!R1076,'6.Other(Incld) NCCF'!R1076)</f>
        <v>0</v>
      </c>
      <c r="S1076" s="152">
        <f>SUM('2.CAD NCCF'!S1076,'3.USD NCCF'!S1076,'4.EUR NCCF'!S1076,'5.GBP NCCF'!S1076,'6.Other(Incld) NCCF'!S1076)</f>
        <v>0</v>
      </c>
      <c r="T1076" s="148">
        <f>SUM('2.CAD NCCF'!T1076,'3.USD NCCF'!T1076,'4.EUR NCCF'!T1076,'5.GBP NCCF'!T1076,'6.Other(Incld) NCCF'!T1076)</f>
        <v>0</v>
      </c>
      <c r="U1076" s="152">
        <f>SUM('2.CAD NCCF'!U1076,'3.USD NCCF'!U1076,'4.EUR NCCF'!U1076,'5.GBP NCCF'!U1076,'6.Other(Incld) NCCF'!U1076)</f>
        <v>0</v>
      </c>
      <c r="V1076" s="153">
        <f>SUM('2.CAD NCCF'!V1076,'3.USD NCCF'!V1076,'4.EUR NCCF'!V1076,'5.GBP NCCF'!V1076,'6.Other(Incld) NCCF'!V1076)</f>
        <v>0</v>
      </c>
      <c r="W1076" s="46">
        <f>SUM('2.CAD NCCF'!W1076,'3.USD NCCF'!W1076,'4.EUR NCCF'!W1076,'5.GBP NCCF'!W1076,'6.Other(Incld) NCCF'!W1076)</f>
        <v>0</v>
      </c>
      <c r="Y1076"/>
    </row>
    <row r="1077" spans="1:25" ht="17.25" customHeight="1" outlineLevel="1" x14ac:dyDescent="0.25">
      <c r="A1077" s="283"/>
      <c r="B1077" s="25"/>
      <c r="C1077" s="24"/>
      <c r="D1077" s="24"/>
      <c r="E1077" s="63"/>
      <c r="F1077" s="146" t="s">
        <v>175</v>
      </c>
      <c r="G1077" s="160">
        <f>SUM('2.CAD NCCF'!G1077,'3.USD NCCF'!G1077,'4.EUR NCCF'!G1077,'5.GBP NCCF'!G1077,'6.Other(Incld) NCCF'!G1077)</f>
        <v>0</v>
      </c>
      <c r="H1077" s="161">
        <f>SUM('2.CAD NCCF'!H1077,'3.USD NCCF'!H1077,'4.EUR NCCF'!H1077,'5.GBP NCCF'!H1077,'6.Other(Incld) NCCF'!H1077)</f>
        <v>0</v>
      </c>
      <c r="I1077" s="149">
        <f>SUM('2.CAD NCCF'!I1077,'3.USD NCCF'!I1077,'4.EUR NCCF'!I1077,'5.GBP NCCF'!I1077,'6.Other(Incld) NCCF'!I1077)</f>
        <v>0</v>
      </c>
      <c r="J1077" s="149">
        <f>SUM('2.CAD NCCF'!J1077,'3.USD NCCF'!J1077,'4.EUR NCCF'!J1077,'5.GBP NCCF'!J1077,'6.Other(Incld) NCCF'!J1077)</f>
        <v>0</v>
      </c>
      <c r="K1077" s="150">
        <f>SUM('2.CAD NCCF'!K1077,'3.USD NCCF'!K1077,'4.EUR NCCF'!K1077,'5.GBP NCCF'!K1077,'6.Other(Incld) NCCF'!K1077)</f>
        <v>0</v>
      </c>
      <c r="L1077" s="151">
        <f>SUM('2.CAD NCCF'!L1077,'3.USD NCCF'!L1077,'4.EUR NCCF'!L1077,'5.GBP NCCF'!L1077,'6.Other(Incld) NCCF'!L1077)</f>
        <v>0</v>
      </c>
      <c r="M1077" s="162">
        <f>SUM('2.CAD NCCF'!M1077,'3.USD NCCF'!M1077,'4.EUR NCCF'!M1077,'5.GBP NCCF'!M1077,'6.Other(Incld) NCCF'!M1077)</f>
        <v>0</v>
      </c>
      <c r="N1077" s="152">
        <f>SUM('2.CAD NCCF'!N1077,'3.USD NCCF'!N1077,'4.EUR NCCF'!N1077,'5.GBP NCCF'!N1077,'6.Other(Incld) NCCF'!N1077)</f>
        <v>0</v>
      </c>
      <c r="O1077" s="152">
        <f>SUM('2.CAD NCCF'!O1077,'3.USD NCCF'!O1077,'4.EUR NCCF'!O1077,'5.GBP NCCF'!O1077,'6.Other(Incld) NCCF'!O1077)</f>
        <v>0</v>
      </c>
      <c r="P1077" s="152">
        <f>SUM('2.CAD NCCF'!P1077,'3.USD NCCF'!P1077,'4.EUR NCCF'!P1077,'5.GBP NCCF'!P1077,'6.Other(Incld) NCCF'!P1077)</f>
        <v>0</v>
      </c>
      <c r="Q1077" s="152">
        <f>SUM('2.CAD NCCF'!Q1077,'3.USD NCCF'!Q1077,'4.EUR NCCF'!Q1077,'5.GBP NCCF'!Q1077,'6.Other(Incld) NCCF'!Q1077)</f>
        <v>0</v>
      </c>
      <c r="R1077" s="152">
        <f>SUM('2.CAD NCCF'!R1077,'3.USD NCCF'!R1077,'4.EUR NCCF'!R1077,'5.GBP NCCF'!R1077,'6.Other(Incld) NCCF'!R1077)</f>
        <v>0</v>
      </c>
      <c r="S1077" s="152">
        <f>SUM('2.CAD NCCF'!S1077,'3.USD NCCF'!S1077,'4.EUR NCCF'!S1077,'5.GBP NCCF'!S1077,'6.Other(Incld) NCCF'!S1077)</f>
        <v>0</v>
      </c>
      <c r="T1077" s="148">
        <f>SUM('2.CAD NCCF'!T1077,'3.USD NCCF'!T1077,'4.EUR NCCF'!T1077,'5.GBP NCCF'!T1077,'6.Other(Incld) NCCF'!T1077)</f>
        <v>0</v>
      </c>
      <c r="U1077" s="152">
        <f>SUM('2.CAD NCCF'!U1077,'3.USD NCCF'!U1077,'4.EUR NCCF'!U1077,'5.GBP NCCF'!U1077,'6.Other(Incld) NCCF'!U1077)</f>
        <v>0</v>
      </c>
      <c r="V1077" s="153">
        <f>SUM('2.CAD NCCF'!V1077,'3.USD NCCF'!V1077,'4.EUR NCCF'!V1077,'5.GBP NCCF'!V1077,'6.Other(Incld) NCCF'!V1077)</f>
        <v>0</v>
      </c>
      <c r="W1077" s="46">
        <f>SUM('2.CAD NCCF'!W1077,'3.USD NCCF'!W1077,'4.EUR NCCF'!W1077,'5.GBP NCCF'!W1077,'6.Other(Incld) NCCF'!W1077)</f>
        <v>0</v>
      </c>
      <c r="Y1077"/>
    </row>
    <row r="1078" spans="1:25" ht="17.25" customHeight="1" outlineLevel="1" x14ac:dyDescent="0.25">
      <c r="A1078" s="283"/>
      <c r="B1078" s="25"/>
      <c r="C1078" s="24"/>
      <c r="D1078" s="24"/>
      <c r="E1078" s="63"/>
      <c r="F1078" s="146" t="s">
        <v>176</v>
      </c>
      <c r="G1078" s="160">
        <f>SUM('2.CAD NCCF'!G1078,'3.USD NCCF'!G1078,'4.EUR NCCF'!G1078,'5.GBP NCCF'!G1078,'6.Other(Incld) NCCF'!G1078)</f>
        <v>0</v>
      </c>
      <c r="H1078" s="65"/>
      <c r="I1078" s="65"/>
      <c r="J1078" s="65"/>
      <c r="K1078" s="65"/>
      <c r="L1078" s="51"/>
      <c r="M1078" s="34"/>
      <c r="N1078" s="34"/>
      <c r="O1078" s="34"/>
      <c r="P1078" s="34"/>
      <c r="Q1078" s="34"/>
      <c r="R1078" s="34"/>
      <c r="S1078" s="34"/>
      <c r="T1078" s="34"/>
      <c r="U1078" s="34"/>
      <c r="V1078" s="37"/>
      <c r="W1078" s="49"/>
      <c r="Y1078"/>
    </row>
    <row r="1079" spans="1:25" ht="15" customHeight="1" x14ac:dyDescent="0.25">
      <c r="A1079" s="283"/>
      <c r="B1079" s="25"/>
      <c r="C1079" s="24"/>
      <c r="D1079" s="23" t="s">
        <v>177</v>
      </c>
      <c r="E1079" s="63"/>
      <c r="F1079" s="24"/>
      <c r="G1079" s="68">
        <f>SUBTOTAL(9,G1080:G1082)</f>
        <v>0</v>
      </c>
      <c r="H1079" s="65"/>
      <c r="I1079" s="65"/>
      <c r="J1079" s="65"/>
      <c r="K1079" s="65"/>
      <c r="L1079" s="51"/>
      <c r="M1079" s="34"/>
      <c r="N1079" s="34"/>
      <c r="O1079" s="34"/>
      <c r="P1079" s="34"/>
      <c r="Q1079" s="34"/>
      <c r="R1079" s="34"/>
      <c r="S1079" s="34"/>
      <c r="T1079" s="34"/>
      <c r="U1079" s="34"/>
      <c r="V1079" s="37"/>
      <c r="W1079" s="33">
        <f>SUBTOTAL(9,W1080:W1082)</f>
        <v>0</v>
      </c>
      <c r="Y1079"/>
    </row>
    <row r="1080" spans="1:25" ht="15" customHeight="1" outlineLevel="1" x14ac:dyDescent="0.25">
      <c r="A1080" s="283"/>
      <c r="B1080" s="25"/>
      <c r="C1080" s="24"/>
      <c r="D1080" s="24"/>
      <c r="E1080" s="63"/>
      <c r="F1080" s="146" t="s">
        <v>178</v>
      </c>
      <c r="G1080" s="160">
        <f>SUM('2.CAD NCCF'!G1080,'3.USD NCCF'!G1080,'4.EUR NCCF'!G1080,'5.GBP NCCF'!G1080,'6.Other(Incld) NCCF'!G1080)</f>
        <v>0</v>
      </c>
      <c r="H1080" s="65"/>
      <c r="I1080" s="65"/>
      <c r="J1080" s="65"/>
      <c r="K1080" s="65"/>
      <c r="L1080" s="51"/>
      <c r="M1080" s="34"/>
      <c r="N1080" s="34"/>
      <c r="O1080" s="34"/>
      <c r="P1080" s="34"/>
      <c r="Q1080" s="34"/>
      <c r="R1080" s="34"/>
      <c r="S1080" s="34"/>
      <c r="T1080" s="34"/>
      <c r="U1080" s="34"/>
      <c r="V1080" s="37"/>
      <c r="W1080" s="46">
        <f>SUM('2.CAD NCCF'!W1080,'3.USD NCCF'!W1080,'4.EUR NCCF'!W1080,'5.GBP NCCF'!W1080,'6.Other(Incld) NCCF'!W1080)</f>
        <v>0</v>
      </c>
      <c r="Y1080"/>
    </row>
    <row r="1081" spans="1:25" ht="15" customHeight="1" outlineLevel="1" x14ac:dyDescent="0.25">
      <c r="A1081" s="283"/>
      <c r="B1081" s="25"/>
      <c r="C1081" s="24"/>
      <c r="D1081" s="24"/>
      <c r="E1081" s="63"/>
      <c r="F1081" s="146" t="s">
        <v>179</v>
      </c>
      <c r="G1081" s="160">
        <f>SUM('2.CAD NCCF'!G1081,'3.USD NCCF'!G1081,'4.EUR NCCF'!G1081,'5.GBP NCCF'!G1081,'6.Other(Incld) NCCF'!G1081)</f>
        <v>0</v>
      </c>
      <c r="H1081" s="65"/>
      <c r="I1081" s="65"/>
      <c r="J1081" s="65"/>
      <c r="K1081" s="65"/>
      <c r="L1081" s="51"/>
      <c r="M1081" s="34"/>
      <c r="N1081" s="34"/>
      <c r="O1081" s="34"/>
      <c r="P1081" s="34"/>
      <c r="Q1081" s="34"/>
      <c r="R1081" s="34"/>
      <c r="S1081" s="34"/>
      <c r="T1081" s="34"/>
      <c r="U1081" s="34"/>
      <c r="V1081" s="37"/>
      <c r="W1081" s="46">
        <f>SUM('2.CAD NCCF'!W1081,'3.USD NCCF'!W1081,'4.EUR NCCF'!W1081,'5.GBP NCCF'!W1081,'6.Other(Incld) NCCF'!W1081)</f>
        <v>0</v>
      </c>
      <c r="Y1081"/>
    </row>
    <row r="1082" spans="1:25" ht="13.5" customHeight="1" outlineLevel="1" x14ac:dyDescent="0.25">
      <c r="A1082" s="283"/>
      <c r="B1082" s="25"/>
      <c r="C1082" s="24"/>
      <c r="D1082" s="24"/>
      <c r="E1082" s="63"/>
      <c r="F1082" s="146" t="s">
        <v>180</v>
      </c>
      <c r="G1082" s="160">
        <f>SUM('2.CAD NCCF'!G1082,'3.USD NCCF'!G1082,'4.EUR NCCF'!G1082,'5.GBP NCCF'!G1082,'6.Other(Incld) NCCF'!G1082)</f>
        <v>0</v>
      </c>
      <c r="H1082" s="65"/>
      <c r="I1082" s="65"/>
      <c r="J1082" s="65"/>
      <c r="K1082" s="65"/>
      <c r="L1082" s="51"/>
      <c r="M1082" s="34"/>
      <c r="N1082" s="34"/>
      <c r="O1082" s="34"/>
      <c r="P1082" s="34"/>
      <c r="Q1082" s="34"/>
      <c r="R1082" s="34"/>
      <c r="S1082" s="34"/>
      <c r="T1082" s="34"/>
      <c r="U1082" s="34"/>
      <c r="V1082" s="37"/>
      <c r="W1082" s="46">
        <f>SUM('2.CAD NCCF'!W1082,'3.USD NCCF'!W1082,'4.EUR NCCF'!W1082,'5.GBP NCCF'!W1082,'6.Other(Incld) NCCF'!W1082)</f>
        <v>0</v>
      </c>
      <c r="Y1082"/>
    </row>
    <row r="1083" spans="1:25" ht="15.75" customHeight="1" x14ac:dyDescent="0.25">
      <c r="A1083" s="283"/>
      <c r="B1083" s="25"/>
      <c r="C1083" s="24"/>
      <c r="D1083" s="23" t="s">
        <v>169</v>
      </c>
      <c r="E1083" s="63"/>
      <c r="F1083" s="24"/>
      <c r="G1083" s="68">
        <f>SUBTOTAL(9,G1084)</f>
        <v>0</v>
      </c>
      <c r="H1083" s="65"/>
      <c r="I1083" s="65"/>
      <c r="J1083" s="65"/>
      <c r="K1083" s="65"/>
      <c r="L1083" s="51"/>
      <c r="M1083" s="34"/>
      <c r="N1083" s="34"/>
      <c r="O1083" s="34"/>
      <c r="P1083" s="34"/>
      <c r="Q1083" s="34"/>
      <c r="R1083" s="34"/>
      <c r="S1083" s="34"/>
      <c r="T1083" s="34"/>
      <c r="U1083" s="34"/>
      <c r="V1083" s="37"/>
      <c r="W1083" s="33">
        <f>SUBTOTAL(9,W1084)</f>
        <v>0</v>
      </c>
      <c r="Y1083"/>
    </row>
    <row r="1084" spans="1:25" ht="13.5" customHeight="1" outlineLevel="1" x14ac:dyDescent="0.25">
      <c r="A1084" s="283"/>
      <c r="B1084" s="25"/>
      <c r="C1084" s="24"/>
      <c r="D1084" s="23"/>
      <c r="E1084" s="63"/>
      <c r="F1084" s="146" t="s">
        <v>169</v>
      </c>
      <c r="G1084" s="160">
        <f>SUM('2.CAD NCCF'!G1084,'3.USD NCCF'!G1084,'4.EUR NCCF'!G1084,'5.GBP NCCF'!G1084,'6.Other(Incld) NCCF'!G1084)</f>
        <v>0</v>
      </c>
      <c r="H1084" s="65"/>
      <c r="I1084" s="65"/>
      <c r="J1084" s="65"/>
      <c r="K1084" s="65"/>
      <c r="L1084" s="51"/>
      <c r="M1084" s="34"/>
      <c r="N1084" s="34"/>
      <c r="O1084" s="34"/>
      <c r="P1084" s="34"/>
      <c r="Q1084" s="34"/>
      <c r="R1084" s="34"/>
      <c r="S1084" s="34"/>
      <c r="T1084" s="34"/>
      <c r="U1084" s="34"/>
      <c r="V1084" s="37"/>
      <c r="W1084" s="46">
        <f>SUM('2.CAD NCCF'!W1084,'3.USD NCCF'!W1084,'4.EUR NCCF'!W1084,'5.GBP NCCF'!W1084,'6.Other(Incld) NCCF'!W1084)</f>
        <v>0</v>
      </c>
      <c r="Y1084"/>
    </row>
    <row r="1085" spans="1:25" ht="18.75" customHeight="1" outlineLevel="1" x14ac:dyDescent="0.25">
      <c r="A1085" s="283"/>
      <c r="B1085" s="25"/>
      <c r="C1085" s="24"/>
      <c r="D1085" s="23"/>
      <c r="E1085" s="63"/>
      <c r="F1085" s="24"/>
      <c r="G1085" s="68"/>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68">
        <f>SUBTOTAL(9,G1087:G1089)</f>
        <v>0</v>
      </c>
      <c r="H1086" s="69">
        <f t="shared" ref="H1086:W1086" si="247">SUBTOTAL(9,H1087:H1089)</f>
        <v>0</v>
      </c>
      <c r="I1086" s="65">
        <f t="shared" si="247"/>
        <v>0</v>
      </c>
      <c r="J1086" s="65">
        <f t="shared" si="247"/>
        <v>0</v>
      </c>
      <c r="K1086" s="66">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row>
    <row r="1087" spans="1:25" outlineLevel="1" x14ac:dyDescent="0.25">
      <c r="A1087" s="283"/>
      <c r="B1087" s="25"/>
      <c r="C1087" s="24"/>
      <c r="D1087" s="23"/>
      <c r="E1087" s="63"/>
      <c r="F1087" s="386" t="s">
        <v>182</v>
      </c>
      <c r="G1087" s="160">
        <f>SUM('2.CAD NCCF'!G1087,'3.USD NCCF'!G1087,'4.EUR NCCF'!G1087,'5.GBP NCCF'!G1087,'6.Other(Incld) NCCF'!G1087)</f>
        <v>0</v>
      </c>
      <c r="H1087" s="208">
        <f>SUM('2.CAD NCCF'!H1087,'3.USD NCCF'!H1087,'4.EUR NCCF'!H1087,'5.GBP NCCF'!H1087,'6.Other(Incld) NCCF'!H1087)</f>
        <v>0</v>
      </c>
      <c r="I1087" s="149">
        <f>SUM('2.CAD NCCF'!I1087,'3.USD NCCF'!I1087,'4.EUR NCCF'!I1087,'5.GBP NCCF'!I1087,'6.Other(Incld) NCCF'!I1087)</f>
        <v>0</v>
      </c>
      <c r="J1087" s="149">
        <f>SUM('2.CAD NCCF'!J1087,'3.USD NCCF'!J1087,'4.EUR NCCF'!J1087,'5.GBP NCCF'!J1087,'6.Other(Incld) NCCF'!J1087)</f>
        <v>0</v>
      </c>
      <c r="K1087" s="167">
        <f>SUM('2.CAD NCCF'!K1087,'3.USD NCCF'!K1087,'4.EUR NCCF'!K1087,'5.GBP NCCF'!K1087,'6.Other(Incld) NCCF'!K1087)</f>
        <v>0</v>
      </c>
      <c r="L1087" s="148">
        <f>SUM('2.CAD NCCF'!L1087,'3.USD NCCF'!L1087,'4.EUR NCCF'!L1087,'5.GBP NCCF'!L1087,'6.Other(Incld) NCCF'!L1087)</f>
        <v>0</v>
      </c>
      <c r="M1087" s="162">
        <f>SUM('2.CAD NCCF'!M1087,'3.USD NCCF'!M1087,'4.EUR NCCF'!M1087,'5.GBP NCCF'!M1087,'6.Other(Incld) NCCF'!M1087)</f>
        <v>0</v>
      </c>
      <c r="N1087" s="152">
        <f>SUM('2.CAD NCCF'!N1087,'3.USD NCCF'!N1087,'4.EUR NCCF'!N1087,'5.GBP NCCF'!N1087,'6.Other(Incld) NCCF'!N1087)</f>
        <v>0</v>
      </c>
      <c r="O1087" s="152">
        <f>SUM('2.CAD NCCF'!O1087,'3.USD NCCF'!O1087,'4.EUR NCCF'!O1087,'5.GBP NCCF'!O1087,'6.Other(Incld) NCCF'!O1087)</f>
        <v>0</v>
      </c>
      <c r="P1087" s="152">
        <f>SUM('2.CAD NCCF'!P1087,'3.USD NCCF'!P1087,'4.EUR NCCF'!P1087,'5.GBP NCCF'!P1087,'6.Other(Incld) NCCF'!P1087)</f>
        <v>0</v>
      </c>
      <c r="Q1087" s="152">
        <f>SUM('2.CAD NCCF'!Q1087,'3.USD NCCF'!Q1087,'4.EUR NCCF'!Q1087,'5.GBP NCCF'!Q1087,'6.Other(Incld) NCCF'!Q1087)</f>
        <v>0</v>
      </c>
      <c r="R1087" s="152">
        <f>SUM('2.CAD NCCF'!R1087,'3.USD NCCF'!R1087,'4.EUR NCCF'!R1087,'5.GBP NCCF'!R1087,'6.Other(Incld) NCCF'!R1087)</f>
        <v>0</v>
      </c>
      <c r="S1087" s="152">
        <f>SUM('2.CAD NCCF'!S1087,'3.USD NCCF'!S1087,'4.EUR NCCF'!S1087,'5.GBP NCCF'!S1087,'6.Other(Incld) NCCF'!S1087)</f>
        <v>0</v>
      </c>
      <c r="T1087" s="152">
        <f>SUM('2.CAD NCCF'!T1087,'3.USD NCCF'!T1087,'4.EUR NCCF'!T1087,'5.GBP NCCF'!T1087,'6.Other(Incld) NCCF'!T1087)</f>
        <v>0</v>
      </c>
      <c r="U1087" s="152">
        <f>SUM('2.CAD NCCF'!U1087,'3.USD NCCF'!U1087,'4.EUR NCCF'!U1087,'5.GBP NCCF'!U1087,'6.Other(Incld) NCCF'!U1087)</f>
        <v>0</v>
      </c>
      <c r="V1087" s="165">
        <f>SUM('2.CAD NCCF'!V1087,'3.USD NCCF'!V1087,'4.EUR NCCF'!V1087,'5.GBP NCCF'!V1087,'6.Other(Incld) NCCF'!V1087)</f>
        <v>0</v>
      </c>
      <c r="W1087" s="121">
        <f>SUM('2.CAD NCCF'!W1087,'3.USD NCCF'!W1087,'4.EUR NCCF'!W1087,'5.GBP NCCF'!W1087,'6.Other(Incld) NCCF'!W1087)</f>
        <v>0</v>
      </c>
      <c r="Y1087"/>
    </row>
    <row r="1088" spans="1:25" outlineLevel="1" x14ac:dyDescent="0.25">
      <c r="A1088" s="283"/>
      <c r="B1088" s="25"/>
      <c r="C1088" s="24"/>
      <c r="D1088" s="23"/>
      <c r="E1088" s="63"/>
      <c r="F1088" s="386" t="s">
        <v>183</v>
      </c>
      <c r="G1088" s="160">
        <f>SUM('2.CAD NCCF'!G1088,'3.USD NCCF'!G1088,'4.EUR NCCF'!G1088,'5.GBP NCCF'!G1088,'6.Other(Incld) NCCF'!G1088)</f>
        <v>0</v>
      </c>
      <c r="H1088" s="208">
        <f>SUM('2.CAD NCCF'!H1088,'3.USD NCCF'!H1088,'4.EUR NCCF'!H1088,'5.GBP NCCF'!H1088,'6.Other(Incld) NCCF'!H1088)</f>
        <v>0</v>
      </c>
      <c r="I1088" s="149">
        <f>SUM('2.CAD NCCF'!I1088,'3.USD NCCF'!I1088,'4.EUR NCCF'!I1088,'5.GBP NCCF'!I1088,'6.Other(Incld) NCCF'!I1088)</f>
        <v>0</v>
      </c>
      <c r="J1088" s="149">
        <f>SUM('2.CAD NCCF'!J1088,'3.USD NCCF'!J1088,'4.EUR NCCF'!J1088,'5.GBP NCCF'!J1088,'6.Other(Incld) NCCF'!J1088)</f>
        <v>0</v>
      </c>
      <c r="K1088" s="167">
        <f>SUM('2.CAD NCCF'!K1088,'3.USD NCCF'!K1088,'4.EUR NCCF'!K1088,'5.GBP NCCF'!K1088,'6.Other(Incld) NCCF'!K1088)</f>
        <v>0</v>
      </c>
      <c r="L1088" s="148">
        <f>SUM('2.CAD NCCF'!L1088,'3.USD NCCF'!L1088,'4.EUR NCCF'!L1088,'5.GBP NCCF'!L1088,'6.Other(Incld) NCCF'!L1088)</f>
        <v>0</v>
      </c>
      <c r="M1088" s="162">
        <f>SUM('2.CAD NCCF'!M1088,'3.USD NCCF'!M1088,'4.EUR NCCF'!M1088,'5.GBP NCCF'!M1088,'6.Other(Incld) NCCF'!M1088)</f>
        <v>0</v>
      </c>
      <c r="N1088" s="152">
        <f>SUM('2.CAD NCCF'!N1088,'3.USD NCCF'!N1088,'4.EUR NCCF'!N1088,'5.GBP NCCF'!N1088,'6.Other(Incld) NCCF'!N1088)</f>
        <v>0</v>
      </c>
      <c r="O1088" s="152">
        <f>SUM('2.CAD NCCF'!O1088,'3.USD NCCF'!O1088,'4.EUR NCCF'!O1088,'5.GBP NCCF'!O1088,'6.Other(Incld) NCCF'!O1088)</f>
        <v>0</v>
      </c>
      <c r="P1088" s="152">
        <f>SUM('2.CAD NCCF'!P1088,'3.USD NCCF'!P1088,'4.EUR NCCF'!P1088,'5.GBP NCCF'!P1088,'6.Other(Incld) NCCF'!P1088)</f>
        <v>0</v>
      </c>
      <c r="Q1088" s="152">
        <f>SUM('2.CAD NCCF'!Q1088,'3.USD NCCF'!Q1088,'4.EUR NCCF'!Q1088,'5.GBP NCCF'!Q1088,'6.Other(Incld) NCCF'!Q1088)</f>
        <v>0</v>
      </c>
      <c r="R1088" s="152">
        <f>SUM('2.CAD NCCF'!R1088,'3.USD NCCF'!R1088,'4.EUR NCCF'!R1088,'5.GBP NCCF'!R1088,'6.Other(Incld) NCCF'!R1088)</f>
        <v>0</v>
      </c>
      <c r="S1088" s="152">
        <f>SUM('2.CAD NCCF'!S1088,'3.USD NCCF'!S1088,'4.EUR NCCF'!S1088,'5.GBP NCCF'!S1088,'6.Other(Incld) NCCF'!S1088)</f>
        <v>0</v>
      </c>
      <c r="T1088" s="152">
        <f>SUM('2.CAD NCCF'!T1088,'3.USD NCCF'!T1088,'4.EUR NCCF'!T1088,'5.GBP NCCF'!T1088,'6.Other(Incld) NCCF'!T1088)</f>
        <v>0</v>
      </c>
      <c r="U1088" s="152">
        <f>SUM('2.CAD NCCF'!U1088,'3.USD NCCF'!U1088,'4.EUR NCCF'!U1088,'5.GBP NCCF'!U1088,'6.Other(Incld) NCCF'!U1088)</f>
        <v>0</v>
      </c>
      <c r="V1088" s="165">
        <f>SUM('2.CAD NCCF'!V1088,'3.USD NCCF'!V1088,'4.EUR NCCF'!V1088,'5.GBP NCCF'!V1088,'6.Other(Incld) NCCF'!V1088)</f>
        <v>0</v>
      </c>
      <c r="W1088" s="121">
        <f>SUM('2.CAD NCCF'!W1088,'3.USD NCCF'!W1088,'4.EUR NCCF'!W1088,'5.GBP NCCF'!W1088,'6.Other(Incld) NCCF'!W1088)</f>
        <v>0</v>
      </c>
      <c r="Y1088"/>
    </row>
    <row r="1089" spans="1:25" outlineLevel="1" x14ac:dyDescent="0.25">
      <c r="A1089" s="283"/>
      <c r="B1089" s="25"/>
      <c r="C1089" s="24"/>
      <c r="D1089" s="23"/>
      <c r="E1089" s="63"/>
      <c r="F1089" s="386" t="s">
        <v>184</v>
      </c>
      <c r="G1089" s="160">
        <f>SUM('2.CAD NCCF'!G1089,'3.USD NCCF'!G1089,'4.EUR NCCF'!G1089,'5.GBP NCCF'!G1089,'6.Other(Incld) NCCF'!G1089)</f>
        <v>0</v>
      </c>
      <c r="H1089" s="208">
        <f>SUM('2.CAD NCCF'!H1089,'3.USD NCCF'!H1089,'4.EUR NCCF'!H1089,'5.GBP NCCF'!H1089,'6.Other(Incld) NCCF'!H1089)</f>
        <v>0</v>
      </c>
      <c r="I1089" s="149">
        <f>SUM('2.CAD NCCF'!I1089,'3.USD NCCF'!I1089,'4.EUR NCCF'!I1089,'5.GBP NCCF'!I1089,'6.Other(Incld) NCCF'!I1089)</f>
        <v>0</v>
      </c>
      <c r="J1089" s="149">
        <f>SUM('2.CAD NCCF'!J1089,'3.USD NCCF'!J1089,'4.EUR NCCF'!J1089,'5.GBP NCCF'!J1089,'6.Other(Incld) NCCF'!J1089)</f>
        <v>0</v>
      </c>
      <c r="K1089" s="167">
        <f>SUM('2.CAD NCCF'!K1089,'3.USD NCCF'!K1089,'4.EUR NCCF'!K1089,'5.GBP NCCF'!K1089,'6.Other(Incld) NCCF'!K1089)</f>
        <v>0</v>
      </c>
      <c r="L1089" s="148">
        <f>SUM('2.CAD NCCF'!L1089,'3.USD NCCF'!L1089,'4.EUR NCCF'!L1089,'5.GBP NCCF'!L1089,'6.Other(Incld) NCCF'!L1089)</f>
        <v>0</v>
      </c>
      <c r="M1089" s="162">
        <f>SUM('2.CAD NCCF'!M1089,'3.USD NCCF'!M1089,'4.EUR NCCF'!M1089,'5.GBP NCCF'!M1089,'6.Other(Incld) NCCF'!M1089)</f>
        <v>0</v>
      </c>
      <c r="N1089" s="152">
        <f>SUM('2.CAD NCCF'!N1089,'3.USD NCCF'!N1089,'4.EUR NCCF'!N1089,'5.GBP NCCF'!N1089,'6.Other(Incld) NCCF'!N1089)</f>
        <v>0</v>
      </c>
      <c r="O1089" s="152">
        <f>SUM('2.CAD NCCF'!O1089,'3.USD NCCF'!O1089,'4.EUR NCCF'!O1089,'5.GBP NCCF'!O1089,'6.Other(Incld) NCCF'!O1089)</f>
        <v>0</v>
      </c>
      <c r="P1089" s="152">
        <f>SUM('2.CAD NCCF'!P1089,'3.USD NCCF'!P1089,'4.EUR NCCF'!P1089,'5.GBP NCCF'!P1089,'6.Other(Incld) NCCF'!P1089)</f>
        <v>0</v>
      </c>
      <c r="Q1089" s="152">
        <f>SUM('2.CAD NCCF'!Q1089,'3.USD NCCF'!Q1089,'4.EUR NCCF'!Q1089,'5.GBP NCCF'!Q1089,'6.Other(Incld) NCCF'!Q1089)</f>
        <v>0</v>
      </c>
      <c r="R1089" s="152">
        <f>SUM('2.CAD NCCF'!R1089,'3.USD NCCF'!R1089,'4.EUR NCCF'!R1089,'5.GBP NCCF'!R1089,'6.Other(Incld) NCCF'!R1089)</f>
        <v>0</v>
      </c>
      <c r="S1089" s="152">
        <f>SUM('2.CAD NCCF'!S1089,'3.USD NCCF'!S1089,'4.EUR NCCF'!S1089,'5.GBP NCCF'!S1089,'6.Other(Incld) NCCF'!S1089)</f>
        <v>0</v>
      </c>
      <c r="T1089" s="152">
        <f>SUM('2.CAD NCCF'!T1089,'3.USD NCCF'!T1089,'4.EUR NCCF'!T1089,'5.GBP NCCF'!T1089,'6.Other(Incld) NCCF'!T1089)</f>
        <v>0</v>
      </c>
      <c r="U1089" s="152">
        <f>SUM('2.CAD NCCF'!U1089,'3.USD NCCF'!U1089,'4.EUR NCCF'!U1089,'5.GBP NCCF'!U1089,'6.Other(Incld) NCCF'!U1089)</f>
        <v>0</v>
      </c>
      <c r="V1089" s="165">
        <f>SUM('2.CAD NCCF'!V1089,'3.USD NCCF'!V1089,'4.EUR NCCF'!V1089,'5.GBP NCCF'!V1089,'6.Other(Incld) NCCF'!V1089)</f>
        <v>0</v>
      </c>
      <c r="W1089" s="121">
        <f>SUM('2.CAD NCCF'!W1089,'3.USD NCCF'!W1089,'4.EUR NCCF'!W1089,'5.GBP NCCF'!W1089,'6.Other(Incld) NCCF'!W1089)</f>
        <v>0</v>
      </c>
      <c r="Y1089"/>
    </row>
    <row r="1090" spans="1:25" x14ac:dyDescent="0.25">
      <c r="A1090" s="283"/>
      <c r="B1090" s="25"/>
      <c r="C1090" s="24"/>
      <c r="D1090" s="23"/>
      <c r="E1090" s="63"/>
      <c r="F1090" s="24"/>
      <c r="G1090" s="68"/>
      <c r="H1090" s="65"/>
      <c r="I1090" s="65"/>
      <c r="J1090" s="65"/>
      <c r="K1090" s="65"/>
      <c r="L1090" s="51"/>
      <c r="M1090" s="34"/>
      <c r="N1090" s="34"/>
      <c r="O1090" s="34"/>
      <c r="P1090" s="34"/>
      <c r="Q1090" s="34"/>
      <c r="R1090" s="34"/>
      <c r="S1090" s="34"/>
      <c r="T1090" s="34"/>
      <c r="U1090" s="34"/>
      <c r="V1090" s="37"/>
      <c r="W1090" s="33"/>
      <c r="Y1090"/>
    </row>
    <row r="1091" spans="1:25" s="124" customFormat="1" ht="16.2" thickBot="1" x14ac:dyDescent="0.3">
      <c r="A1091" s="283"/>
      <c r="B1091" s="77" t="s">
        <v>185</v>
      </c>
      <c r="C1091" s="602"/>
      <c r="D1091" s="602"/>
      <c r="E1091" s="602"/>
      <c r="F1091" s="602"/>
      <c r="G1091" s="175">
        <f t="shared" ref="G1091:W1091" si="248">SUBTOTAL(9,G866:G1090)</f>
        <v>0</v>
      </c>
      <c r="H1091" s="176">
        <f t="shared" si="248"/>
        <v>0</v>
      </c>
      <c r="I1091" s="177">
        <f t="shared" si="248"/>
        <v>0</v>
      </c>
      <c r="J1091" s="177">
        <f t="shared" si="248"/>
        <v>0</v>
      </c>
      <c r="K1091" s="178">
        <f t="shared" si="248"/>
        <v>0</v>
      </c>
      <c r="L1091" s="179">
        <f t="shared" si="248"/>
        <v>0</v>
      </c>
      <c r="M1091" s="180">
        <f t="shared" si="248"/>
        <v>0</v>
      </c>
      <c r="N1091" s="180">
        <f t="shared" si="248"/>
        <v>0</v>
      </c>
      <c r="O1091" s="180">
        <f t="shared" si="248"/>
        <v>0</v>
      </c>
      <c r="P1091" s="180">
        <f t="shared" si="248"/>
        <v>0</v>
      </c>
      <c r="Q1091" s="180">
        <f t="shared" si="248"/>
        <v>0</v>
      </c>
      <c r="R1091" s="180">
        <f t="shared" si="248"/>
        <v>0</v>
      </c>
      <c r="S1091" s="180">
        <f t="shared" si="248"/>
        <v>0</v>
      </c>
      <c r="T1091" s="180">
        <f t="shared" si="248"/>
        <v>0</v>
      </c>
      <c r="U1091" s="180">
        <f t="shared" si="248"/>
        <v>0</v>
      </c>
      <c r="V1091" s="181">
        <f t="shared" si="248"/>
        <v>0</v>
      </c>
      <c r="W1091" s="175">
        <f t="shared" si="248"/>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x14ac:dyDescent="0.25">
      <c r="A1094" s="283"/>
      <c r="B1094" s="70"/>
      <c r="C1094" s="23" t="s">
        <v>187</v>
      </c>
      <c r="D1094" s="23"/>
      <c r="E1094" s="63"/>
      <c r="F1094" s="63"/>
      <c r="G1094" s="33"/>
      <c r="H1094" s="34"/>
      <c r="I1094" s="34"/>
      <c r="J1094" s="34"/>
      <c r="K1094" s="34"/>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row>
    <row r="1096" spans="1:25" outlineLevel="1" x14ac:dyDescent="0.25">
      <c r="A1096" s="283"/>
      <c r="B1096" s="29"/>
      <c r="C1096" s="72"/>
      <c r="D1096" s="72"/>
      <c r="E1096" s="72"/>
      <c r="F1096" s="182" t="s">
        <v>189</v>
      </c>
      <c r="G1096" s="158">
        <f>SUM('2.CAD NCCF'!G1096,'3.USD NCCF'!G1096,'4.EUR NCCF'!G1096,'5.GBP NCCF'!G1096,'6.Other(Incld) NCCF'!G1096)</f>
        <v>0</v>
      </c>
      <c r="H1096" s="159">
        <f>SUM('2.CAD NCCF'!H1096,'3.USD NCCF'!H1096,'4.EUR NCCF'!H1096,'5.GBP NCCF'!H1096,'6.Other(Incld) NCCF'!H1096)</f>
        <v>0</v>
      </c>
      <c r="I1096" s="154">
        <f>SUM('2.CAD NCCF'!I1096,'3.USD NCCF'!I1096,'4.EUR NCCF'!I1096,'5.GBP NCCF'!I1096,'6.Other(Incld) NCCF'!I1096)</f>
        <v>0</v>
      </c>
      <c r="J1096" s="154">
        <f>SUM('2.CAD NCCF'!J1096,'3.USD NCCF'!J1096,'4.EUR NCCF'!J1096,'5.GBP NCCF'!J1096,'6.Other(Incld) NCCF'!J1096)</f>
        <v>0</v>
      </c>
      <c r="K1096" s="183">
        <f>SUM('2.CAD NCCF'!K1096,'3.USD NCCF'!K1096,'4.EUR NCCF'!K1096,'5.GBP NCCF'!K1096,'6.Other(Incld) NCCF'!K1096)</f>
        <v>0</v>
      </c>
      <c r="L1096" s="184">
        <f>SUM('2.CAD NCCF'!L1096,'3.USD NCCF'!L1096,'4.EUR NCCF'!L1096,'5.GBP NCCF'!L1096,'6.Other(Incld) NCCF'!L1096)</f>
        <v>0</v>
      </c>
      <c r="M1096" s="154">
        <f>SUM('2.CAD NCCF'!M1096,'3.USD NCCF'!M1096,'4.EUR NCCF'!M1096,'5.GBP NCCF'!M1096,'6.Other(Incld) NCCF'!M1096)</f>
        <v>0</v>
      </c>
      <c r="N1096" s="154">
        <f>SUM('2.CAD NCCF'!N1096,'3.USD NCCF'!N1096,'4.EUR NCCF'!N1096,'5.GBP NCCF'!N1096,'6.Other(Incld) NCCF'!N1096)</f>
        <v>0</v>
      </c>
      <c r="O1096" s="154">
        <f>SUM('2.CAD NCCF'!O1096,'3.USD NCCF'!O1096,'4.EUR NCCF'!O1096,'5.GBP NCCF'!O1096,'6.Other(Incld) NCCF'!O1096)</f>
        <v>0</v>
      </c>
      <c r="P1096" s="154">
        <f>SUM('2.CAD NCCF'!P1096,'3.USD NCCF'!P1096,'4.EUR NCCF'!P1096,'5.GBP NCCF'!P1096,'6.Other(Incld) NCCF'!P1096)</f>
        <v>0</v>
      </c>
      <c r="Q1096" s="154">
        <f>SUM('2.CAD NCCF'!Q1096,'3.USD NCCF'!Q1096,'4.EUR NCCF'!Q1096,'5.GBP NCCF'!Q1096,'6.Other(Incld) NCCF'!Q1096)</f>
        <v>0</v>
      </c>
      <c r="R1096" s="154">
        <f>SUM('2.CAD NCCF'!R1096,'3.USD NCCF'!R1096,'4.EUR NCCF'!R1096,'5.GBP NCCF'!R1096,'6.Other(Incld) NCCF'!R1096)</f>
        <v>0</v>
      </c>
      <c r="S1096" s="154">
        <f>SUM('2.CAD NCCF'!S1096,'3.USD NCCF'!S1096,'4.EUR NCCF'!S1096,'5.GBP NCCF'!S1096,'6.Other(Incld) NCCF'!S1096)</f>
        <v>0</v>
      </c>
      <c r="T1096" s="154">
        <f>SUM('2.CAD NCCF'!T1096,'3.USD NCCF'!T1096,'4.EUR NCCF'!T1096,'5.GBP NCCF'!T1096,'6.Other(Incld) NCCF'!T1096)</f>
        <v>0</v>
      </c>
      <c r="U1096" s="154">
        <f>SUM('2.CAD NCCF'!U1096,'3.USD NCCF'!U1096,'4.EUR NCCF'!U1096,'5.GBP NCCF'!U1096,'6.Other(Incld) NCCF'!U1096)</f>
        <v>0</v>
      </c>
      <c r="V1096" s="185">
        <f>SUM('2.CAD NCCF'!V1096,'3.USD NCCF'!V1096,'4.EUR NCCF'!V1096,'5.GBP NCCF'!V1096,'6.Other(Incld) NCCF'!V1096)</f>
        <v>0</v>
      </c>
      <c r="W1096" s="46">
        <f>SUM('2.CAD NCCF'!W1096,'3.USD NCCF'!W1096,'4.EUR NCCF'!W1096,'5.GBP NCCF'!W1096,'6.Other(Incld) NCCF'!W1096)</f>
        <v>0</v>
      </c>
      <c r="Y1096"/>
    </row>
    <row r="1097" spans="1:25" outlineLevel="1" x14ac:dyDescent="0.25">
      <c r="A1097" s="283"/>
      <c r="B1097" s="25"/>
      <c r="C1097" s="63"/>
      <c r="D1097" s="63"/>
      <c r="E1097" s="63"/>
      <c r="F1097" s="182" t="s">
        <v>190</v>
      </c>
      <c r="G1097" s="158">
        <f>SUM('2.CAD NCCF'!G1097,'3.USD NCCF'!G1097,'4.EUR NCCF'!G1097,'5.GBP NCCF'!G1097,'6.Other(Incld) NCCF'!G1097)</f>
        <v>0</v>
      </c>
      <c r="H1097" s="159">
        <f>SUM('2.CAD NCCF'!H1097,'3.USD NCCF'!H1097,'4.EUR NCCF'!H1097,'5.GBP NCCF'!H1097,'6.Other(Incld) NCCF'!H1097)</f>
        <v>0</v>
      </c>
      <c r="I1097" s="154">
        <f>SUM('2.CAD NCCF'!I1097,'3.USD NCCF'!I1097,'4.EUR NCCF'!I1097,'5.GBP NCCF'!I1097,'6.Other(Incld) NCCF'!I1097)</f>
        <v>0</v>
      </c>
      <c r="J1097" s="154">
        <f>SUM('2.CAD NCCF'!J1097,'3.USD NCCF'!J1097,'4.EUR NCCF'!J1097,'5.GBP NCCF'!J1097,'6.Other(Incld) NCCF'!J1097)</f>
        <v>0</v>
      </c>
      <c r="K1097" s="183">
        <f>SUM('2.CAD NCCF'!K1097,'3.USD NCCF'!K1097,'4.EUR NCCF'!K1097,'5.GBP NCCF'!K1097,'6.Other(Incld) NCCF'!K1097)</f>
        <v>0</v>
      </c>
      <c r="L1097" s="184">
        <f>SUM('2.CAD NCCF'!L1097,'3.USD NCCF'!L1097,'4.EUR NCCF'!L1097,'5.GBP NCCF'!L1097,'6.Other(Incld) NCCF'!L1097)</f>
        <v>0</v>
      </c>
      <c r="M1097" s="154">
        <f>SUM('2.CAD NCCF'!M1097,'3.USD NCCF'!M1097,'4.EUR NCCF'!M1097,'5.GBP NCCF'!M1097,'6.Other(Incld) NCCF'!M1097)</f>
        <v>0</v>
      </c>
      <c r="N1097" s="154">
        <f>SUM('2.CAD NCCF'!N1097,'3.USD NCCF'!N1097,'4.EUR NCCF'!N1097,'5.GBP NCCF'!N1097,'6.Other(Incld) NCCF'!N1097)</f>
        <v>0</v>
      </c>
      <c r="O1097" s="154">
        <f>SUM('2.CAD NCCF'!O1097,'3.USD NCCF'!O1097,'4.EUR NCCF'!O1097,'5.GBP NCCF'!O1097,'6.Other(Incld) NCCF'!O1097)</f>
        <v>0</v>
      </c>
      <c r="P1097" s="154">
        <f>SUM('2.CAD NCCF'!P1097,'3.USD NCCF'!P1097,'4.EUR NCCF'!P1097,'5.GBP NCCF'!P1097,'6.Other(Incld) NCCF'!P1097)</f>
        <v>0</v>
      </c>
      <c r="Q1097" s="154">
        <f>SUM('2.CAD NCCF'!Q1097,'3.USD NCCF'!Q1097,'4.EUR NCCF'!Q1097,'5.GBP NCCF'!Q1097,'6.Other(Incld) NCCF'!Q1097)</f>
        <v>0</v>
      </c>
      <c r="R1097" s="154">
        <f>SUM('2.CAD NCCF'!R1097,'3.USD NCCF'!R1097,'4.EUR NCCF'!R1097,'5.GBP NCCF'!R1097,'6.Other(Incld) NCCF'!R1097)</f>
        <v>0</v>
      </c>
      <c r="S1097" s="154">
        <f>SUM('2.CAD NCCF'!S1097,'3.USD NCCF'!S1097,'4.EUR NCCF'!S1097,'5.GBP NCCF'!S1097,'6.Other(Incld) NCCF'!S1097)</f>
        <v>0</v>
      </c>
      <c r="T1097" s="154">
        <f>SUM('2.CAD NCCF'!T1097,'3.USD NCCF'!T1097,'4.EUR NCCF'!T1097,'5.GBP NCCF'!T1097,'6.Other(Incld) NCCF'!T1097)</f>
        <v>0</v>
      </c>
      <c r="U1097" s="154">
        <f>SUM('2.CAD NCCF'!U1097,'3.USD NCCF'!U1097,'4.EUR NCCF'!U1097,'5.GBP NCCF'!U1097,'6.Other(Incld) NCCF'!U1097)</f>
        <v>0</v>
      </c>
      <c r="V1097" s="185">
        <f>SUM('2.CAD NCCF'!V1097,'3.USD NCCF'!V1097,'4.EUR NCCF'!V1097,'5.GBP NCCF'!V1097,'6.Other(Incld) NCCF'!V1097)</f>
        <v>0</v>
      </c>
      <c r="W1097" s="46">
        <f>SUM('2.CAD NCCF'!W1097,'3.USD NCCF'!W1097,'4.EUR NCCF'!W1097,'5.GBP NCCF'!W1097,'6.Other(Incld) NCCF'!W1097)</f>
        <v>0</v>
      </c>
      <c r="Y1097"/>
    </row>
    <row r="1098" spans="1:25" outlineLevel="1" x14ac:dyDescent="0.25">
      <c r="A1098" s="283"/>
      <c r="B1098" s="25"/>
      <c r="C1098" s="63"/>
      <c r="D1098" s="63"/>
      <c r="E1098" s="63"/>
      <c r="F1098" s="157" t="s">
        <v>191</v>
      </c>
      <c r="G1098" s="158">
        <f>SUM('2.CAD NCCF'!G1098,'3.USD NCCF'!G1098,'4.EUR NCCF'!G1098,'5.GBP NCCF'!G1098,'6.Other(Incld) NCCF'!G1098)</f>
        <v>0</v>
      </c>
      <c r="H1098" s="159">
        <f>SUM('2.CAD NCCF'!H1098,'3.USD NCCF'!H1098,'4.EUR NCCF'!H1098,'5.GBP NCCF'!H1098,'6.Other(Incld) NCCF'!H1098)</f>
        <v>0</v>
      </c>
      <c r="I1098" s="154">
        <f>SUM('2.CAD NCCF'!I1098,'3.USD NCCF'!I1098,'4.EUR NCCF'!I1098,'5.GBP NCCF'!I1098,'6.Other(Incld) NCCF'!I1098)</f>
        <v>0</v>
      </c>
      <c r="J1098" s="154">
        <f>SUM('2.CAD NCCF'!J1098,'3.USD NCCF'!J1098,'4.EUR NCCF'!J1098,'5.GBP NCCF'!J1098,'6.Other(Incld) NCCF'!J1098)</f>
        <v>0</v>
      </c>
      <c r="K1098" s="183">
        <f>SUM('2.CAD NCCF'!K1098,'3.USD NCCF'!K1098,'4.EUR NCCF'!K1098,'5.GBP NCCF'!K1098,'6.Other(Incld) NCCF'!K1098)</f>
        <v>0</v>
      </c>
      <c r="L1098" s="184">
        <f>SUM('2.CAD NCCF'!L1098,'3.USD NCCF'!L1098,'4.EUR NCCF'!L1098,'5.GBP NCCF'!L1098,'6.Other(Incld) NCCF'!L1098)</f>
        <v>0</v>
      </c>
      <c r="M1098" s="154">
        <f>SUM('2.CAD NCCF'!M1098,'3.USD NCCF'!M1098,'4.EUR NCCF'!M1098,'5.GBP NCCF'!M1098,'6.Other(Incld) NCCF'!M1098)</f>
        <v>0</v>
      </c>
      <c r="N1098" s="154">
        <f>SUM('2.CAD NCCF'!N1098,'3.USD NCCF'!N1098,'4.EUR NCCF'!N1098,'5.GBP NCCF'!N1098,'6.Other(Incld) NCCF'!N1098)</f>
        <v>0</v>
      </c>
      <c r="O1098" s="154">
        <f>SUM('2.CAD NCCF'!O1098,'3.USD NCCF'!O1098,'4.EUR NCCF'!O1098,'5.GBP NCCF'!O1098,'6.Other(Incld) NCCF'!O1098)</f>
        <v>0</v>
      </c>
      <c r="P1098" s="154">
        <f>SUM('2.CAD NCCF'!P1098,'3.USD NCCF'!P1098,'4.EUR NCCF'!P1098,'5.GBP NCCF'!P1098,'6.Other(Incld) NCCF'!P1098)</f>
        <v>0</v>
      </c>
      <c r="Q1098" s="154">
        <f>SUM('2.CAD NCCF'!Q1098,'3.USD NCCF'!Q1098,'4.EUR NCCF'!Q1098,'5.GBP NCCF'!Q1098,'6.Other(Incld) NCCF'!Q1098)</f>
        <v>0</v>
      </c>
      <c r="R1098" s="154">
        <f>SUM('2.CAD NCCF'!R1098,'3.USD NCCF'!R1098,'4.EUR NCCF'!R1098,'5.GBP NCCF'!R1098,'6.Other(Incld) NCCF'!R1098)</f>
        <v>0</v>
      </c>
      <c r="S1098" s="154">
        <f>SUM('2.CAD NCCF'!S1098,'3.USD NCCF'!S1098,'4.EUR NCCF'!S1098,'5.GBP NCCF'!S1098,'6.Other(Incld) NCCF'!S1098)</f>
        <v>0</v>
      </c>
      <c r="T1098" s="154">
        <f>SUM('2.CAD NCCF'!T1098,'3.USD NCCF'!T1098,'4.EUR NCCF'!T1098,'5.GBP NCCF'!T1098,'6.Other(Incld) NCCF'!T1098)</f>
        <v>0</v>
      </c>
      <c r="U1098" s="154">
        <f>SUM('2.CAD NCCF'!U1098,'3.USD NCCF'!U1098,'4.EUR NCCF'!U1098,'5.GBP NCCF'!U1098,'6.Other(Incld) NCCF'!U1098)</f>
        <v>0</v>
      </c>
      <c r="V1098" s="185">
        <f>SUM('2.CAD NCCF'!V1098,'3.USD NCCF'!V1098,'4.EUR NCCF'!V1098,'5.GBP NCCF'!V1098,'6.Other(Incld) NCCF'!V1098)</f>
        <v>0</v>
      </c>
      <c r="W1098" s="46">
        <f>SUM('2.CAD NCCF'!W1098,'3.USD NCCF'!W1098,'4.EUR NCCF'!W1098,'5.GBP NCCF'!W1098,'6.Other(Incld) NCCF'!W1098)</f>
        <v>0</v>
      </c>
      <c r="Y1098"/>
    </row>
    <row r="1099" spans="1:25" outlineLevel="1" x14ac:dyDescent="0.25">
      <c r="A1099" s="283"/>
      <c r="B1099" s="25"/>
      <c r="C1099" s="63"/>
      <c r="D1099" s="63"/>
      <c r="E1099" s="63"/>
      <c r="F1099" s="157" t="s">
        <v>192</v>
      </c>
      <c r="G1099" s="158">
        <f>SUM('2.CAD NCCF'!G1099,'3.USD NCCF'!G1099,'4.EUR NCCF'!G1099,'5.GBP NCCF'!G1099,'6.Other(Incld) NCCF'!G1099)</f>
        <v>0</v>
      </c>
      <c r="H1099" s="159">
        <f>SUM('2.CAD NCCF'!H1099,'3.USD NCCF'!H1099,'4.EUR NCCF'!H1099,'5.GBP NCCF'!H1099,'6.Other(Incld) NCCF'!H1099)</f>
        <v>0</v>
      </c>
      <c r="I1099" s="154">
        <f>SUM('2.CAD NCCF'!I1099,'3.USD NCCF'!I1099,'4.EUR NCCF'!I1099,'5.GBP NCCF'!I1099,'6.Other(Incld) NCCF'!I1099)</f>
        <v>0</v>
      </c>
      <c r="J1099" s="154">
        <f>SUM('2.CAD NCCF'!J1099,'3.USD NCCF'!J1099,'4.EUR NCCF'!J1099,'5.GBP NCCF'!J1099,'6.Other(Incld) NCCF'!J1099)</f>
        <v>0</v>
      </c>
      <c r="K1099" s="183">
        <f>SUM('2.CAD NCCF'!K1099,'3.USD NCCF'!K1099,'4.EUR NCCF'!K1099,'5.GBP NCCF'!K1099,'6.Other(Incld) NCCF'!K1099)</f>
        <v>0</v>
      </c>
      <c r="L1099" s="184">
        <f>SUM('2.CAD NCCF'!L1099,'3.USD NCCF'!L1099,'4.EUR NCCF'!L1099,'5.GBP NCCF'!L1099,'6.Other(Incld) NCCF'!L1099)</f>
        <v>0</v>
      </c>
      <c r="M1099" s="154">
        <f>SUM('2.CAD NCCF'!M1099,'3.USD NCCF'!M1099,'4.EUR NCCF'!M1099,'5.GBP NCCF'!M1099,'6.Other(Incld) NCCF'!M1099)</f>
        <v>0</v>
      </c>
      <c r="N1099" s="154">
        <f>SUM('2.CAD NCCF'!N1099,'3.USD NCCF'!N1099,'4.EUR NCCF'!N1099,'5.GBP NCCF'!N1099,'6.Other(Incld) NCCF'!N1099)</f>
        <v>0</v>
      </c>
      <c r="O1099" s="154">
        <f>SUM('2.CAD NCCF'!O1099,'3.USD NCCF'!O1099,'4.EUR NCCF'!O1099,'5.GBP NCCF'!O1099,'6.Other(Incld) NCCF'!O1099)</f>
        <v>0</v>
      </c>
      <c r="P1099" s="154">
        <f>SUM('2.CAD NCCF'!P1099,'3.USD NCCF'!P1099,'4.EUR NCCF'!P1099,'5.GBP NCCF'!P1099,'6.Other(Incld) NCCF'!P1099)</f>
        <v>0</v>
      </c>
      <c r="Q1099" s="154">
        <f>SUM('2.CAD NCCF'!Q1099,'3.USD NCCF'!Q1099,'4.EUR NCCF'!Q1099,'5.GBP NCCF'!Q1099,'6.Other(Incld) NCCF'!Q1099)</f>
        <v>0</v>
      </c>
      <c r="R1099" s="154">
        <f>SUM('2.CAD NCCF'!R1099,'3.USD NCCF'!R1099,'4.EUR NCCF'!R1099,'5.GBP NCCF'!R1099,'6.Other(Incld) NCCF'!R1099)</f>
        <v>0</v>
      </c>
      <c r="S1099" s="154">
        <f>SUM('2.CAD NCCF'!S1099,'3.USD NCCF'!S1099,'4.EUR NCCF'!S1099,'5.GBP NCCF'!S1099,'6.Other(Incld) NCCF'!S1099)</f>
        <v>0</v>
      </c>
      <c r="T1099" s="154">
        <f>SUM('2.CAD NCCF'!T1099,'3.USD NCCF'!T1099,'4.EUR NCCF'!T1099,'5.GBP NCCF'!T1099,'6.Other(Incld) NCCF'!T1099)</f>
        <v>0</v>
      </c>
      <c r="U1099" s="154">
        <f>SUM('2.CAD NCCF'!U1099,'3.USD NCCF'!U1099,'4.EUR NCCF'!U1099,'5.GBP NCCF'!U1099,'6.Other(Incld) NCCF'!U1099)</f>
        <v>0</v>
      </c>
      <c r="V1099" s="185">
        <f>SUM('2.CAD NCCF'!V1099,'3.USD NCCF'!V1099,'4.EUR NCCF'!V1099,'5.GBP NCCF'!V1099,'6.Other(Incld) NCCF'!V1099)</f>
        <v>0</v>
      </c>
      <c r="W1099" s="46">
        <f>SUM('2.CAD NCCF'!W1099,'3.USD NCCF'!W1099,'4.EUR NCCF'!W1099,'5.GBP NCCF'!W1099,'6.Other(Incld) NCCF'!W1099)</f>
        <v>0</v>
      </c>
      <c r="Y1099"/>
    </row>
    <row r="1100" spans="1:25" outlineLevel="1" x14ac:dyDescent="0.25">
      <c r="A1100" s="283"/>
      <c r="B1100" s="25"/>
      <c r="C1100" s="63"/>
      <c r="D1100" s="63"/>
      <c r="E1100" s="63"/>
      <c r="F1100" s="157" t="s">
        <v>193</v>
      </c>
      <c r="G1100" s="158">
        <f>SUM('2.CAD NCCF'!G1100,'3.USD NCCF'!G1100,'4.EUR NCCF'!G1100,'5.GBP NCCF'!G1100,'6.Other(Incld) NCCF'!G1100)</f>
        <v>0</v>
      </c>
      <c r="H1100" s="159">
        <f>SUM('2.CAD NCCF'!H1100,'3.USD NCCF'!H1100,'4.EUR NCCF'!H1100,'5.GBP NCCF'!H1100,'6.Other(Incld) NCCF'!H1100)</f>
        <v>0</v>
      </c>
      <c r="I1100" s="154">
        <f>SUM('2.CAD NCCF'!I1100,'3.USD NCCF'!I1100,'4.EUR NCCF'!I1100,'5.GBP NCCF'!I1100,'6.Other(Incld) NCCF'!I1100)</f>
        <v>0</v>
      </c>
      <c r="J1100" s="154">
        <f>SUM('2.CAD NCCF'!J1100,'3.USD NCCF'!J1100,'4.EUR NCCF'!J1100,'5.GBP NCCF'!J1100,'6.Other(Incld) NCCF'!J1100)</f>
        <v>0</v>
      </c>
      <c r="K1100" s="183">
        <f>SUM('2.CAD NCCF'!K1100,'3.USD NCCF'!K1100,'4.EUR NCCF'!K1100,'5.GBP NCCF'!K1100,'6.Other(Incld) NCCF'!K1100)</f>
        <v>0</v>
      </c>
      <c r="L1100" s="184">
        <f>SUM('2.CAD NCCF'!L1100,'3.USD NCCF'!L1100,'4.EUR NCCF'!L1100,'5.GBP NCCF'!L1100,'6.Other(Incld) NCCF'!L1100)</f>
        <v>0</v>
      </c>
      <c r="M1100" s="154">
        <f>SUM('2.CAD NCCF'!M1100,'3.USD NCCF'!M1100,'4.EUR NCCF'!M1100,'5.GBP NCCF'!M1100,'6.Other(Incld) NCCF'!M1100)</f>
        <v>0</v>
      </c>
      <c r="N1100" s="154">
        <f>SUM('2.CAD NCCF'!N1100,'3.USD NCCF'!N1100,'4.EUR NCCF'!N1100,'5.GBP NCCF'!N1100,'6.Other(Incld) NCCF'!N1100)</f>
        <v>0</v>
      </c>
      <c r="O1100" s="154">
        <f>SUM('2.CAD NCCF'!O1100,'3.USD NCCF'!O1100,'4.EUR NCCF'!O1100,'5.GBP NCCF'!O1100,'6.Other(Incld) NCCF'!O1100)</f>
        <v>0</v>
      </c>
      <c r="P1100" s="154">
        <f>SUM('2.CAD NCCF'!P1100,'3.USD NCCF'!P1100,'4.EUR NCCF'!P1100,'5.GBP NCCF'!P1100,'6.Other(Incld) NCCF'!P1100)</f>
        <v>0</v>
      </c>
      <c r="Q1100" s="154">
        <f>SUM('2.CAD NCCF'!Q1100,'3.USD NCCF'!Q1100,'4.EUR NCCF'!Q1100,'5.GBP NCCF'!Q1100,'6.Other(Incld) NCCF'!Q1100)</f>
        <v>0</v>
      </c>
      <c r="R1100" s="154">
        <f>SUM('2.CAD NCCF'!R1100,'3.USD NCCF'!R1100,'4.EUR NCCF'!R1100,'5.GBP NCCF'!R1100,'6.Other(Incld) NCCF'!R1100)</f>
        <v>0</v>
      </c>
      <c r="S1100" s="154">
        <f>SUM('2.CAD NCCF'!S1100,'3.USD NCCF'!S1100,'4.EUR NCCF'!S1100,'5.GBP NCCF'!S1100,'6.Other(Incld) NCCF'!S1100)</f>
        <v>0</v>
      </c>
      <c r="T1100" s="154">
        <f>SUM('2.CAD NCCF'!T1100,'3.USD NCCF'!T1100,'4.EUR NCCF'!T1100,'5.GBP NCCF'!T1100,'6.Other(Incld) NCCF'!T1100)</f>
        <v>0</v>
      </c>
      <c r="U1100" s="154">
        <f>SUM('2.CAD NCCF'!U1100,'3.USD NCCF'!U1100,'4.EUR NCCF'!U1100,'5.GBP NCCF'!U1100,'6.Other(Incld) NCCF'!U1100)</f>
        <v>0</v>
      </c>
      <c r="V1100" s="185">
        <f>SUM('2.CAD NCCF'!V1100,'3.USD NCCF'!V1100,'4.EUR NCCF'!V1100,'5.GBP NCCF'!V1100,'6.Other(Incld) NCCF'!V1100)</f>
        <v>0</v>
      </c>
      <c r="W1100" s="46">
        <f>SUM('2.CAD NCCF'!W1100,'3.USD NCCF'!W1100,'4.EUR NCCF'!W1100,'5.GBP NCCF'!W1100,'6.Other(Incld) NCCF'!W1100)</f>
        <v>0</v>
      </c>
      <c r="Y1100"/>
    </row>
    <row r="1101" spans="1:25" outlineLevel="1" x14ac:dyDescent="0.25">
      <c r="A1101" s="283"/>
      <c r="B1101" s="25"/>
      <c r="C1101" s="63"/>
      <c r="D1101" s="63"/>
      <c r="E1101" s="63"/>
      <c r="F1101" s="146" t="s">
        <v>194</v>
      </c>
      <c r="G1101" s="158">
        <f>SUM('2.CAD NCCF'!G1101,'3.USD NCCF'!G1101,'4.EUR NCCF'!G1101,'5.GBP NCCF'!G1101,'6.Other(Incld) NCCF'!G1101)</f>
        <v>0</v>
      </c>
      <c r="H1101" s="159">
        <f>SUM('2.CAD NCCF'!H1101,'3.USD NCCF'!H1101,'4.EUR NCCF'!H1101,'5.GBP NCCF'!H1101,'6.Other(Incld) NCCF'!H1101)</f>
        <v>0</v>
      </c>
      <c r="I1101" s="154">
        <f>SUM('2.CAD NCCF'!I1101,'3.USD NCCF'!I1101,'4.EUR NCCF'!I1101,'5.GBP NCCF'!I1101,'6.Other(Incld) NCCF'!I1101)</f>
        <v>0</v>
      </c>
      <c r="J1101" s="154">
        <f>SUM('2.CAD NCCF'!J1101,'3.USD NCCF'!J1101,'4.EUR NCCF'!J1101,'5.GBP NCCF'!J1101,'6.Other(Incld) NCCF'!J1101)</f>
        <v>0</v>
      </c>
      <c r="K1101" s="183">
        <f>SUM('2.CAD NCCF'!K1101,'3.USD NCCF'!K1101,'4.EUR NCCF'!K1101,'5.GBP NCCF'!K1101,'6.Other(Incld) NCCF'!K1101)</f>
        <v>0</v>
      </c>
      <c r="L1101" s="184">
        <f>SUM('2.CAD NCCF'!L1101,'3.USD NCCF'!L1101,'4.EUR NCCF'!L1101,'5.GBP NCCF'!L1101,'6.Other(Incld) NCCF'!L1101)</f>
        <v>0</v>
      </c>
      <c r="M1101" s="154">
        <f>SUM('2.CAD NCCF'!M1101,'3.USD NCCF'!M1101,'4.EUR NCCF'!M1101,'5.GBP NCCF'!M1101,'6.Other(Incld) NCCF'!M1101)</f>
        <v>0</v>
      </c>
      <c r="N1101" s="154">
        <f>SUM('2.CAD NCCF'!N1101,'3.USD NCCF'!N1101,'4.EUR NCCF'!N1101,'5.GBP NCCF'!N1101,'6.Other(Incld) NCCF'!N1101)</f>
        <v>0</v>
      </c>
      <c r="O1101" s="154">
        <f>SUM('2.CAD NCCF'!O1101,'3.USD NCCF'!O1101,'4.EUR NCCF'!O1101,'5.GBP NCCF'!O1101,'6.Other(Incld) NCCF'!O1101)</f>
        <v>0</v>
      </c>
      <c r="P1101" s="154">
        <f>SUM('2.CAD NCCF'!P1101,'3.USD NCCF'!P1101,'4.EUR NCCF'!P1101,'5.GBP NCCF'!P1101,'6.Other(Incld) NCCF'!P1101)</f>
        <v>0</v>
      </c>
      <c r="Q1101" s="154">
        <f>SUM('2.CAD NCCF'!Q1101,'3.USD NCCF'!Q1101,'4.EUR NCCF'!Q1101,'5.GBP NCCF'!Q1101,'6.Other(Incld) NCCF'!Q1101)</f>
        <v>0</v>
      </c>
      <c r="R1101" s="154">
        <f>SUM('2.CAD NCCF'!R1101,'3.USD NCCF'!R1101,'4.EUR NCCF'!R1101,'5.GBP NCCF'!R1101,'6.Other(Incld) NCCF'!R1101)</f>
        <v>0</v>
      </c>
      <c r="S1101" s="154">
        <f>SUM('2.CAD NCCF'!S1101,'3.USD NCCF'!S1101,'4.EUR NCCF'!S1101,'5.GBP NCCF'!S1101,'6.Other(Incld) NCCF'!S1101)</f>
        <v>0</v>
      </c>
      <c r="T1101" s="154">
        <f>SUM('2.CAD NCCF'!T1101,'3.USD NCCF'!T1101,'4.EUR NCCF'!T1101,'5.GBP NCCF'!T1101,'6.Other(Incld) NCCF'!T1101)</f>
        <v>0</v>
      </c>
      <c r="U1101" s="154">
        <f>SUM('2.CAD NCCF'!U1101,'3.USD NCCF'!U1101,'4.EUR NCCF'!U1101,'5.GBP NCCF'!U1101,'6.Other(Incld) NCCF'!U1101)</f>
        <v>0</v>
      </c>
      <c r="V1101" s="185">
        <f>SUM('2.CAD NCCF'!V1101,'3.USD NCCF'!V1101,'4.EUR NCCF'!V1101,'5.GBP NCCF'!V1101,'6.Other(Incld) NCCF'!V1101)</f>
        <v>0</v>
      </c>
      <c r="W1101" s="46">
        <f>SUM('2.CAD NCCF'!W1101,'3.USD NCCF'!W1101,'4.EUR NCCF'!W1101,'5.GBP NCCF'!W1101,'6.Other(Incld) NCCF'!W1101)</f>
        <v>0</v>
      </c>
      <c r="Y1101"/>
    </row>
    <row r="1102" spans="1:25" outlineLevel="1" x14ac:dyDescent="0.25">
      <c r="A1102" s="283"/>
      <c r="B1102" s="25"/>
      <c r="C1102" s="63"/>
      <c r="D1102" s="63"/>
      <c r="E1102" s="63"/>
      <c r="F1102" s="146" t="s">
        <v>195</v>
      </c>
      <c r="G1102" s="158">
        <f>SUM('2.CAD NCCF'!G1102,'3.USD NCCF'!G1102,'4.EUR NCCF'!G1102,'5.GBP NCCF'!G1102,'6.Other(Incld) NCCF'!G1102)</f>
        <v>0</v>
      </c>
      <c r="H1102" s="159">
        <f>SUM('2.CAD NCCF'!H1102,'3.USD NCCF'!H1102,'4.EUR NCCF'!H1102,'5.GBP NCCF'!H1102,'6.Other(Incld) NCCF'!H1102)</f>
        <v>0</v>
      </c>
      <c r="I1102" s="154">
        <f>SUM('2.CAD NCCF'!I1102,'3.USD NCCF'!I1102,'4.EUR NCCF'!I1102,'5.GBP NCCF'!I1102,'6.Other(Incld) NCCF'!I1102)</f>
        <v>0</v>
      </c>
      <c r="J1102" s="154">
        <f>SUM('2.CAD NCCF'!J1102,'3.USD NCCF'!J1102,'4.EUR NCCF'!J1102,'5.GBP NCCF'!J1102,'6.Other(Incld) NCCF'!J1102)</f>
        <v>0</v>
      </c>
      <c r="K1102" s="183">
        <f>SUM('2.CAD NCCF'!K1102,'3.USD NCCF'!K1102,'4.EUR NCCF'!K1102,'5.GBP NCCF'!K1102,'6.Other(Incld) NCCF'!K1102)</f>
        <v>0</v>
      </c>
      <c r="L1102" s="184">
        <f>SUM('2.CAD NCCF'!L1102,'3.USD NCCF'!L1102,'4.EUR NCCF'!L1102,'5.GBP NCCF'!L1102,'6.Other(Incld) NCCF'!L1102)</f>
        <v>0</v>
      </c>
      <c r="M1102" s="154">
        <f>SUM('2.CAD NCCF'!M1102,'3.USD NCCF'!M1102,'4.EUR NCCF'!M1102,'5.GBP NCCF'!M1102,'6.Other(Incld) NCCF'!M1102)</f>
        <v>0</v>
      </c>
      <c r="N1102" s="154">
        <f>SUM('2.CAD NCCF'!N1102,'3.USD NCCF'!N1102,'4.EUR NCCF'!N1102,'5.GBP NCCF'!N1102,'6.Other(Incld) NCCF'!N1102)</f>
        <v>0</v>
      </c>
      <c r="O1102" s="154">
        <f>SUM('2.CAD NCCF'!O1102,'3.USD NCCF'!O1102,'4.EUR NCCF'!O1102,'5.GBP NCCF'!O1102,'6.Other(Incld) NCCF'!O1102)</f>
        <v>0</v>
      </c>
      <c r="P1102" s="154">
        <f>SUM('2.CAD NCCF'!P1102,'3.USD NCCF'!P1102,'4.EUR NCCF'!P1102,'5.GBP NCCF'!P1102,'6.Other(Incld) NCCF'!P1102)</f>
        <v>0</v>
      </c>
      <c r="Q1102" s="154">
        <f>SUM('2.CAD NCCF'!Q1102,'3.USD NCCF'!Q1102,'4.EUR NCCF'!Q1102,'5.GBP NCCF'!Q1102,'6.Other(Incld) NCCF'!Q1102)</f>
        <v>0</v>
      </c>
      <c r="R1102" s="154">
        <f>SUM('2.CAD NCCF'!R1102,'3.USD NCCF'!R1102,'4.EUR NCCF'!R1102,'5.GBP NCCF'!R1102,'6.Other(Incld) NCCF'!R1102)</f>
        <v>0</v>
      </c>
      <c r="S1102" s="154">
        <f>SUM('2.CAD NCCF'!S1102,'3.USD NCCF'!S1102,'4.EUR NCCF'!S1102,'5.GBP NCCF'!S1102,'6.Other(Incld) NCCF'!S1102)</f>
        <v>0</v>
      </c>
      <c r="T1102" s="154">
        <f>SUM('2.CAD NCCF'!T1102,'3.USD NCCF'!T1102,'4.EUR NCCF'!T1102,'5.GBP NCCF'!T1102,'6.Other(Incld) NCCF'!T1102)</f>
        <v>0</v>
      </c>
      <c r="U1102" s="154">
        <f>SUM('2.CAD NCCF'!U1102,'3.USD NCCF'!U1102,'4.EUR NCCF'!U1102,'5.GBP NCCF'!U1102,'6.Other(Incld) NCCF'!U1102)</f>
        <v>0</v>
      </c>
      <c r="V1102" s="185">
        <f>SUM('2.CAD NCCF'!V1102,'3.USD NCCF'!V1102,'4.EUR NCCF'!V1102,'5.GBP NCCF'!V1102,'6.Other(Incld) NCCF'!V1102)</f>
        <v>0</v>
      </c>
      <c r="W1102" s="46">
        <f>SUM('2.CAD NCCF'!W1102,'3.USD NCCF'!W1102,'4.EUR NCCF'!W1102,'5.GBP NCCF'!W1102,'6.Other(Incld) NCCF'!W1102)</f>
        <v>0</v>
      </c>
      <c r="Y1102"/>
    </row>
    <row r="1103" spans="1:25" x14ac:dyDescent="0.25">
      <c r="A1103" s="283"/>
      <c r="B1103" s="70"/>
      <c r="C1103" s="63"/>
      <c r="D1103" s="64" t="s">
        <v>196</v>
      </c>
      <c r="E1103" s="63"/>
      <c r="F1103" s="63"/>
      <c r="G1103" s="74"/>
      <c r="H1103" s="34"/>
      <c r="I1103" s="34"/>
      <c r="J1103" s="34"/>
      <c r="K1103" s="34"/>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row>
    <row r="1105" spans="1:25" outlineLevel="1" x14ac:dyDescent="0.25">
      <c r="A1105" s="283"/>
      <c r="B1105" s="25"/>
      <c r="C1105" s="63"/>
      <c r="D1105" s="63"/>
      <c r="E1105" s="24"/>
      <c r="F1105" s="157" t="s">
        <v>198</v>
      </c>
      <c r="G1105" s="158">
        <f>SUM('2.CAD NCCF'!G1105,'3.USD NCCF'!G1105,'4.EUR NCCF'!G1105,'5.GBP NCCF'!G1105,'6.Other(Incld) NCCF'!G1105)</f>
        <v>0</v>
      </c>
      <c r="H1105" s="148">
        <f>SUM('2.CAD NCCF'!H1105,'3.USD NCCF'!H1105,'4.EUR NCCF'!H1105,'5.GBP NCCF'!H1105,'6.Other(Incld) NCCF'!H1105)</f>
        <v>0</v>
      </c>
      <c r="I1105" s="152">
        <f>SUM('2.CAD NCCF'!I1105,'3.USD NCCF'!I1105,'4.EUR NCCF'!I1105,'5.GBP NCCF'!I1105,'6.Other(Incld) NCCF'!I1105)</f>
        <v>0</v>
      </c>
      <c r="J1105" s="152">
        <f>SUM('2.CAD NCCF'!J1105,'3.USD NCCF'!J1105,'4.EUR NCCF'!J1105,'5.GBP NCCF'!J1105,'6.Other(Incld) NCCF'!J1105)</f>
        <v>0</v>
      </c>
      <c r="K1105" s="162">
        <f>SUM('2.CAD NCCF'!K1105,'3.USD NCCF'!K1105,'4.EUR NCCF'!K1105,'5.GBP NCCF'!K1105,'6.Other(Incld) NCCF'!K1105)</f>
        <v>0</v>
      </c>
      <c r="L1105" s="186">
        <f>SUM('2.CAD NCCF'!L1105,'3.USD NCCF'!L1105,'4.EUR NCCF'!L1105,'5.GBP NCCF'!L1105,'6.Other(Incld) NCCF'!L1105)</f>
        <v>0</v>
      </c>
      <c r="M1105" s="187">
        <f>SUM('2.CAD NCCF'!M1105,'3.USD NCCF'!M1105,'4.EUR NCCF'!M1105,'5.GBP NCCF'!M1105,'6.Other(Incld) NCCF'!M1105)</f>
        <v>0</v>
      </c>
      <c r="N1105" s="152">
        <f>SUM('2.CAD NCCF'!N1105,'3.USD NCCF'!N1105,'4.EUR NCCF'!N1105,'5.GBP NCCF'!N1105,'6.Other(Incld) NCCF'!N1105)</f>
        <v>0</v>
      </c>
      <c r="O1105" s="152">
        <f>SUM('2.CAD NCCF'!O1105,'3.USD NCCF'!O1105,'4.EUR NCCF'!O1105,'5.GBP NCCF'!O1105,'6.Other(Incld) NCCF'!O1105)</f>
        <v>0</v>
      </c>
      <c r="P1105" s="152">
        <f>SUM('2.CAD NCCF'!P1105,'3.USD NCCF'!P1105,'4.EUR NCCF'!P1105,'5.GBP NCCF'!P1105,'6.Other(Incld) NCCF'!P1105)</f>
        <v>0</v>
      </c>
      <c r="Q1105" s="152">
        <f>SUM('2.CAD NCCF'!Q1105,'3.USD NCCF'!Q1105,'4.EUR NCCF'!Q1105,'5.GBP NCCF'!Q1105,'6.Other(Incld) NCCF'!Q1105)</f>
        <v>0</v>
      </c>
      <c r="R1105" s="152">
        <f>SUM('2.CAD NCCF'!R1105,'3.USD NCCF'!R1105,'4.EUR NCCF'!R1105,'5.GBP NCCF'!R1105,'6.Other(Incld) NCCF'!R1105)</f>
        <v>0</v>
      </c>
      <c r="S1105" s="152">
        <f>SUM('2.CAD NCCF'!S1105,'3.USD NCCF'!S1105,'4.EUR NCCF'!S1105,'5.GBP NCCF'!S1105,'6.Other(Incld) NCCF'!S1105)</f>
        <v>0</v>
      </c>
      <c r="T1105" s="152">
        <f>SUM('2.CAD NCCF'!T1105,'3.USD NCCF'!T1105,'4.EUR NCCF'!T1105,'5.GBP NCCF'!T1105,'6.Other(Incld) NCCF'!T1105)</f>
        <v>0</v>
      </c>
      <c r="U1105" s="152">
        <f>SUM('2.CAD NCCF'!U1105,'3.USD NCCF'!U1105,'4.EUR NCCF'!U1105,'5.GBP NCCF'!U1105,'6.Other(Incld) NCCF'!U1105)</f>
        <v>0</v>
      </c>
      <c r="V1105" s="153">
        <f>SUM('2.CAD NCCF'!V1105,'3.USD NCCF'!V1105,'4.EUR NCCF'!V1105,'5.GBP NCCF'!V1105,'6.Other(Incld) NCCF'!V1105)</f>
        <v>0</v>
      </c>
      <c r="W1105" s="121">
        <f>SUM('2.CAD NCCF'!W1105,'3.USD NCCF'!W1105,'4.EUR NCCF'!W1105,'5.GBP NCCF'!W1105,'6.Other(Incld) NCCF'!W1105)</f>
        <v>0</v>
      </c>
      <c r="Y1105"/>
    </row>
    <row r="1106" spans="1:25" outlineLevel="1" x14ac:dyDescent="0.25">
      <c r="A1106" s="283"/>
      <c r="B1106" s="25"/>
      <c r="C1106" s="63"/>
      <c r="D1106" s="63"/>
      <c r="E1106" s="24"/>
      <c r="F1106" s="157" t="s">
        <v>199</v>
      </c>
      <c r="G1106" s="158">
        <f>SUM('2.CAD NCCF'!G1106,'3.USD NCCF'!G1106,'4.EUR NCCF'!G1106,'5.GBP NCCF'!G1106,'6.Other(Incld) NCCF'!G1106)</f>
        <v>0</v>
      </c>
      <c r="H1106" s="148">
        <f>SUM('2.CAD NCCF'!H1106,'3.USD NCCF'!H1106,'4.EUR NCCF'!H1106,'5.GBP NCCF'!H1106,'6.Other(Incld) NCCF'!H1106)</f>
        <v>0</v>
      </c>
      <c r="I1106" s="152">
        <f>SUM('2.CAD NCCF'!I1106,'3.USD NCCF'!I1106,'4.EUR NCCF'!I1106,'5.GBP NCCF'!I1106,'6.Other(Incld) NCCF'!I1106)</f>
        <v>0</v>
      </c>
      <c r="J1106" s="152">
        <f>SUM('2.CAD NCCF'!J1106,'3.USD NCCF'!J1106,'4.EUR NCCF'!J1106,'5.GBP NCCF'!J1106,'6.Other(Incld) NCCF'!J1106)</f>
        <v>0</v>
      </c>
      <c r="K1106" s="162">
        <f>SUM('2.CAD NCCF'!K1106,'3.USD NCCF'!K1106,'4.EUR NCCF'!K1106,'5.GBP NCCF'!K1106,'6.Other(Incld) NCCF'!K1106)</f>
        <v>0</v>
      </c>
      <c r="L1106" s="186">
        <f>SUM('2.CAD NCCF'!L1106,'3.USD NCCF'!L1106,'4.EUR NCCF'!L1106,'5.GBP NCCF'!L1106,'6.Other(Incld) NCCF'!L1106)</f>
        <v>0</v>
      </c>
      <c r="M1106" s="187">
        <f>SUM('2.CAD NCCF'!M1106,'3.USD NCCF'!M1106,'4.EUR NCCF'!M1106,'5.GBP NCCF'!M1106,'6.Other(Incld) NCCF'!M1106)</f>
        <v>0</v>
      </c>
      <c r="N1106" s="152">
        <f>SUM('2.CAD NCCF'!N1106,'3.USD NCCF'!N1106,'4.EUR NCCF'!N1106,'5.GBP NCCF'!N1106,'6.Other(Incld) NCCF'!N1106)</f>
        <v>0</v>
      </c>
      <c r="O1106" s="152">
        <f>SUM('2.CAD NCCF'!O1106,'3.USD NCCF'!O1106,'4.EUR NCCF'!O1106,'5.GBP NCCF'!O1106,'6.Other(Incld) NCCF'!O1106)</f>
        <v>0</v>
      </c>
      <c r="P1106" s="152">
        <f>SUM('2.CAD NCCF'!P1106,'3.USD NCCF'!P1106,'4.EUR NCCF'!P1106,'5.GBP NCCF'!P1106,'6.Other(Incld) NCCF'!P1106)</f>
        <v>0</v>
      </c>
      <c r="Q1106" s="152">
        <f>SUM('2.CAD NCCF'!Q1106,'3.USD NCCF'!Q1106,'4.EUR NCCF'!Q1106,'5.GBP NCCF'!Q1106,'6.Other(Incld) NCCF'!Q1106)</f>
        <v>0</v>
      </c>
      <c r="R1106" s="152">
        <f>SUM('2.CAD NCCF'!R1106,'3.USD NCCF'!R1106,'4.EUR NCCF'!R1106,'5.GBP NCCF'!R1106,'6.Other(Incld) NCCF'!R1106)</f>
        <v>0</v>
      </c>
      <c r="S1106" s="152">
        <f>SUM('2.CAD NCCF'!S1106,'3.USD NCCF'!S1106,'4.EUR NCCF'!S1106,'5.GBP NCCF'!S1106,'6.Other(Incld) NCCF'!S1106)</f>
        <v>0</v>
      </c>
      <c r="T1106" s="152">
        <f>SUM('2.CAD NCCF'!T1106,'3.USD NCCF'!T1106,'4.EUR NCCF'!T1106,'5.GBP NCCF'!T1106,'6.Other(Incld) NCCF'!T1106)</f>
        <v>0</v>
      </c>
      <c r="U1106" s="152">
        <f>SUM('2.CAD NCCF'!U1106,'3.USD NCCF'!U1106,'4.EUR NCCF'!U1106,'5.GBP NCCF'!U1106,'6.Other(Incld) NCCF'!U1106)</f>
        <v>0</v>
      </c>
      <c r="V1106" s="153">
        <f>SUM('2.CAD NCCF'!V1106,'3.USD NCCF'!V1106,'4.EUR NCCF'!V1106,'5.GBP NCCF'!V1106,'6.Other(Incld) NCCF'!V1106)</f>
        <v>0</v>
      </c>
      <c r="W1106" s="121">
        <f>SUM('2.CAD NCCF'!W1106,'3.USD NCCF'!W1106,'4.EUR NCCF'!W1106,'5.GBP NCCF'!W1106,'6.Other(Incld) NCCF'!W1106)</f>
        <v>0</v>
      </c>
      <c r="Y1106"/>
    </row>
    <row r="1107" spans="1:25" outlineLevel="1" x14ac:dyDescent="0.25">
      <c r="A1107" s="283"/>
      <c r="B1107" s="25"/>
      <c r="C1107" s="63"/>
      <c r="D1107" s="63"/>
      <c r="E1107" s="24"/>
      <c r="F1107" s="157" t="s">
        <v>200</v>
      </c>
      <c r="G1107" s="158">
        <f>SUM('2.CAD NCCF'!G1107,'3.USD NCCF'!G1107,'4.EUR NCCF'!G1107,'5.GBP NCCF'!G1107,'6.Other(Incld) NCCF'!G1107)</f>
        <v>0</v>
      </c>
      <c r="H1107" s="148">
        <f>SUM('2.CAD NCCF'!H1107,'3.USD NCCF'!H1107,'4.EUR NCCF'!H1107,'5.GBP NCCF'!H1107,'6.Other(Incld) NCCF'!H1107)</f>
        <v>0</v>
      </c>
      <c r="I1107" s="152">
        <f>SUM('2.CAD NCCF'!I1107,'3.USD NCCF'!I1107,'4.EUR NCCF'!I1107,'5.GBP NCCF'!I1107,'6.Other(Incld) NCCF'!I1107)</f>
        <v>0</v>
      </c>
      <c r="J1107" s="152">
        <f>SUM('2.CAD NCCF'!J1107,'3.USD NCCF'!J1107,'4.EUR NCCF'!J1107,'5.GBP NCCF'!J1107,'6.Other(Incld) NCCF'!J1107)</f>
        <v>0</v>
      </c>
      <c r="K1107" s="162">
        <f>SUM('2.CAD NCCF'!K1107,'3.USD NCCF'!K1107,'4.EUR NCCF'!K1107,'5.GBP NCCF'!K1107,'6.Other(Incld) NCCF'!K1107)</f>
        <v>0</v>
      </c>
      <c r="L1107" s="186">
        <f>SUM('2.CAD NCCF'!L1107,'3.USD NCCF'!L1107,'4.EUR NCCF'!L1107,'5.GBP NCCF'!L1107,'6.Other(Incld) NCCF'!L1107)</f>
        <v>0</v>
      </c>
      <c r="M1107" s="187">
        <f>SUM('2.CAD NCCF'!M1107,'3.USD NCCF'!M1107,'4.EUR NCCF'!M1107,'5.GBP NCCF'!M1107,'6.Other(Incld) NCCF'!M1107)</f>
        <v>0</v>
      </c>
      <c r="N1107" s="152">
        <f>SUM('2.CAD NCCF'!N1107,'3.USD NCCF'!N1107,'4.EUR NCCF'!N1107,'5.GBP NCCF'!N1107,'6.Other(Incld) NCCF'!N1107)</f>
        <v>0</v>
      </c>
      <c r="O1107" s="152">
        <f>SUM('2.CAD NCCF'!O1107,'3.USD NCCF'!O1107,'4.EUR NCCF'!O1107,'5.GBP NCCF'!O1107,'6.Other(Incld) NCCF'!O1107)</f>
        <v>0</v>
      </c>
      <c r="P1107" s="152">
        <f>SUM('2.CAD NCCF'!P1107,'3.USD NCCF'!P1107,'4.EUR NCCF'!P1107,'5.GBP NCCF'!P1107,'6.Other(Incld) NCCF'!P1107)</f>
        <v>0</v>
      </c>
      <c r="Q1107" s="152">
        <f>SUM('2.CAD NCCF'!Q1107,'3.USD NCCF'!Q1107,'4.EUR NCCF'!Q1107,'5.GBP NCCF'!Q1107,'6.Other(Incld) NCCF'!Q1107)</f>
        <v>0</v>
      </c>
      <c r="R1107" s="152">
        <f>SUM('2.CAD NCCF'!R1107,'3.USD NCCF'!R1107,'4.EUR NCCF'!R1107,'5.GBP NCCF'!R1107,'6.Other(Incld) NCCF'!R1107)</f>
        <v>0</v>
      </c>
      <c r="S1107" s="152">
        <f>SUM('2.CAD NCCF'!S1107,'3.USD NCCF'!S1107,'4.EUR NCCF'!S1107,'5.GBP NCCF'!S1107,'6.Other(Incld) NCCF'!S1107)</f>
        <v>0</v>
      </c>
      <c r="T1107" s="152">
        <f>SUM('2.CAD NCCF'!T1107,'3.USD NCCF'!T1107,'4.EUR NCCF'!T1107,'5.GBP NCCF'!T1107,'6.Other(Incld) NCCF'!T1107)</f>
        <v>0</v>
      </c>
      <c r="U1107" s="152">
        <f>SUM('2.CAD NCCF'!U1107,'3.USD NCCF'!U1107,'4.EUR NCCF'!U1107,'5.GBP NCCF'!U1107,'6.Other(Incld) NCCF'!U1107)</f>
        <v>0</v>
      </c>
      <c r="V1107" s="153">
        <f>SUM('2.CAD NCCF'!V1107,'3.USD NCCF'!V1107,'4.EUR NCCF'!V1107,'5.GBP NCCF'!V1107,'6.Other(Incld) NCCF'!V1107)</f>
        <v>0</v>
      </c>
      <c r="W1107" s="121">
        <f>SUM('2.CAD NCCF'!W1107,'3.USD NCCF'!W1107,'4.EUR NCCF'!W1107,'5.GBP NCCF'!W1107,'6.Other(Incld) NCCF'!W1107)</f>
        <v>0</v>
      </c>
      <c r="Y1107"/>
    </row>
    <row r="1108" spans="1:25" outlineLevel="1" x14ac:dyDescent="0.25">
      <c r="A1108" s="283"/>
      <c r="B1108" s="25"/>
      <c r="C1108" s="24"/>
      <c r="D1108" s="24"/>
      <c r="E1108" s="24"/>
      <c r="F1108" s="157" t="s">
        <v>201</v>
      </c>
      <c r="G1108" s="158">
        <f>SUM('2.CAD NCCF'!G1108,'3.USD NCCF'!G1108,'4.EUR NCCF'!G1108,'5.GBP NCCF'!G1108,'6.Other(Incld) NCCF'!G1108)</f>
        <v>0</v>
      </c>
      <c r="H1108" s="148">
        <f>SUM('2.CAD NCCF'!H1108,'3.USD NCCF'!H1108,'4.EUR NCCF'!H1108,'5.GBP NCCF'!H1108,'6.Other(Incld) NCCF'!H1108)</f>
        <v>0</v>
      </c>
      <c r="I1108" s="152">
        <f>SUM('2.CAD NCCF'!I1108,'3.USD NCCF'!I1108,'4.EUR NCCF'!I1108,'5.GBP NCCF'!I1108,'6.Other(Incld) NCCF'!I1108)</f>
        <v>0</v>
      </c>
      <c r="J1108" s="152">
        <f>SUM('2.CAD NCCF'!J1108,'3.USD NCCF'!J1108,'4.EUR NCCF'!J1108,'5.GBP NCCF'!J1108,'6.Other(Incld) NCCF'!J1108)</f>
        <v>0</v>
      </c>
      <c r="K1108" s="162">
        <f>SUM('2.CAD NCCF'!K1108,'3.USD NCCF'!K1108,'4.EUR NCCF'!K1108,'5.GBP NCCF'!K1108,'6.Other(Incld) NCCF'!K1108)</f>
        <v>0</v>
      </c>
      <c r="L1108" s="186">
        <f>SUM('2.CAD NCCF'!L1108,'3.USD NCCF'!L1108,'4.EUR NCCF'!L1108,'5.GBP NCCF'!L1108,'6.Other(Incld) NCCF'!L1108)</f>
        <v>0</v>
      </c>
      <c r="M1108" s="187">
        <f>SUM('2.CAD NCCF'!M1108,'3.USD NCCF'!M1108,'4.EUR NCCF'!M1108,'5.GBP NCCF'!M1108,'6.Other(Incld) NCCF'!M1108)</f>
        <v>0</v>
      </c>
      <c r="N1108" s="152">
        <f>SUM('2.CAD NCCF'!N1108,'3.USD NCCF'!N1108,'4.EUR NCCF'!N1108,'5.GBP NCCF'!N1108,'6.Other(Incld) NCCF'!N1108)</f>
        <v>0</v>
      </c>
      <c r="O1108" s="152">
        <f>SUM('2.CAD NCCF'!O1108,'3.USD NCCF'!O1108,'4.EUR NCCF'!O1108,'5.GBP NCCF'!O1108,'6.Other(Incld) NCCF'!O1108)</f>
        <v>0</v>
      </c>
      <c r="P1108" s="152">
        <f>SUM('2.CAD NCCF'!P1108,'3.USD NCCF'!P1108,'4.EUR NCCF'!P1108,'5.GBP NCCF'!P1108,'6.Other(Incld) NCCF'!P1108)</f>
        <v>0</v>
      </c>
      <c r="Q1108" s="152">
        <f>SUM('2.CAD NCCF'!Q1108,'3.USD NCCF'!Q1108,'4.EUR NCCF'!Q1108,'5.GBP NCCF'!Q1108,'6.Other(Incld) NCCF'!Q1108)</f>
        <v>0</v>
      </c>
      <c r="R1108" s="152">
        <f>SUM('2.CAD NCCF'!R1108,'3.USD NCCF'!R1108,'4.EUR NCCF'!R1108,'5.GBP NCCF'!R1108,'6.Other(Incld) NCCF'!R1108)</f>
        <v>0</v>
      </c>
      <c r="S1108" s="152">
        <f>SUM('2.CAD NCCF'!S1108,'3.USD NCCF'!S1108,'4.EUR NCCF'!S1108,'5.GBP NCCF'!S1108,'6.Other(Incld) NCCF'!S1108)</f>
        <v>0</v>
      </c>
      <c r="T1108" s="152">
        <f>SUM('2.CAD NCCF'!T1108,'3.USD NCCF'!T1108,'4.EUR NCCF'!T1108,'5.GBP NCCF'!T1108,'6.Other(Incld) NCCF'!T1108)</f>
        <v>0</v>
      </c>
      <c r="U1108" s="152">
        <f>SUM('2.CAD NCCF'!U1108,'3.USD NCCF'!U1108,'4.EUR NCCF'!U1108,'5.GBP NCCF'!U1108,'6.Other(Incld) NCCF'!U1108)</f>
        <v>0</v>
      </c>
      <c r="V1108" s="153">
        <f>SUM('2.CAD NCCF'!V1108,'3.USD NCCF'!V1108,'4.EUR NCCF'!V1108,'5.GBP NCCF'!V1108,'6.Other(Incld) NCCF'!V1108)</f>
        <v>0</v>
      </c>
      <c r="W1108" s="121">
        <f>SUM('2.CAD NCCF'!W1108,'3.USD NCCF'!W1108,'4.EUR NCCF'!W1108,'5.GBP NCCF'!W1108,'6.Other(Incld) NCCF'!W1108)</f>
        <v>0</v>
      </c>
      <c r="Y1108"/>
    </row>
    <row r="1109" spans="1:25" outlineLevel="1" x14ac:dyDescent="0.25">
      <c r="A1109" s="283"/>
      <c r="B1109" s="25"/>
      <c r="C1109" s="24"/>
      <c r="D1109" s="24"/>
      <c r="E1109" s="24"/>
      <c r="F1109" s="146" t="s">
        <v>202</v>
      </c>
      <c r="G1109" s="158">
        <f>SUM('2.CAD NCCF'!G1109,'3.USD NCCF'!G1109,'4.EUR NCCF'!G1109,'5.GBP NCCF'!G1109,'6.Other(Incld) NCCF'!G1109)</f>
        <v>0</v>
      </c>
      <c r="H1109" s="148">
        <f>SUM('2.CAD NCCF'!H1109,'3.USD NCCF'!H1109,'4.EUR NCCF'!H1109,'5.GBP NCCF'!H1109,'6.Other(Incld) NCCF'!H1109)</f>
        <v>0</v>
      </c>
      <c r="I1109" s="152">
        <f>SUM('2.CAD NCCF'!I1109,'3.USD NCCF'!I1109,'4.EUR NCCF'!I1109,'5.GBP NCCF'!I1109,'6.Other(Incld) NCCF'!I1109)</f>
        <v>0</v>
      </c>
      <c r="J1109" s="152">
        <f>SUM('2.CAD NCCF'!J1109,'3.USD NCCF'!J1109,'4.EUR NCCF'!J1109,'5.GBP NCCF'!J1109,'6.Other(Incld) NCCF'!J1109)</f>
        <v>0</v>
      </c>
      <c r="K1109" s="162">
        <f>SUM('2.CAD NCCF'!K1109,'3.USD NCCF'!K1109,'4.EUR NCCF'!K1109,'5.GBP NCCF'!K1109,'6.Other(Incld) NCCF'!K1109)</f>
        <v>0</v>
      </c>
      <c r="L1109" s="186">
        <f>SUM('2.CAD NCCF'!L1109,'3.USD NCCF'!L1109,'4.EUR NCCF'!L1109,'5.GBP NCCF'!L1109,'6.Other(Incld) NCCF'!L1109)</f>
        <v>0</v>
      </c>
      <c r="M1109" s="187">
        <f>SUM('2.CAD NCCF'!M1109,'3.USD NCCF'!M1109,'4.EUR NCCF'!M1109,'5.GBP NCCF'!M1109,'6.Other(Incld) NCCF'!M1109)</f>
        <v>0</v>
      </c>
      <c r="N1109" s="152">
        <f>SUM('2.CAD NCCF'!N1109,'3.USD NCCF'!N1109,'4.EUR NCCF'!N1109,'5.GBP NCCF'!N1109,'6.Other(Incld) NCCF'!N1109)</f>
        <v>0</v>
      </c>
      <c r="O1109" s="152">
        <f>SUM('2.CAD NCCF'!O1109,'3.USD NCCF'!O1109,'4.EUR NCCF'!O1109,'5.GBP NCCF'!O1109,'6.Other(Incld) NCCF'!O1109)</f>
        <v>0</v>
      </c>
      <c r="P1109" s="152">
        <f>SUM('2.CAD NCCF'!P1109,'3.USD NCCF'!P1109,'4.EUR NCCF'!P1109,'5.GBP NCCF'!P1109,'6.Other(Incld) NCCF'!P1109)</f>
        <v>0</v>
      </c>
      <c r="Q1109" s="152">
        <f>SUM('2.CAD NCCF'!Q1109,'3.USD NCCF'!Q1109,'4.EUR NCCF'!Q1109,'5.GBP NCCF'!Q1109,'6.Other(Incld) NCCF'!Q1109)</f>
        <v>0</v>
      </c>
      <c r="R1109" s="152">
        <f>SUM('2.CAD NCCF'!R1109,'3.USD NCCF'!R1109,'4.EUR NCCF'!R1109,'5.GBP NCCF'!R1109,'6.Other(Incld) NCCF'!R1109)</f>
        <v>0</v>
      </c>
      <c r="S1109" s="152">
        <f>SUM('2.CAD NCCF'!S1109,'3.USD NCCF'!S1109,'4.EUR NCCF'!S1109,'5.GBP NCCF'!S1109,'6.Other(Incld) NCCF'!S1109)</f>
        <v>0</v>
      </c>
      <c r="T1109" s="152">
        <f>SUM('2.CAD NCCF'!T1109,'3.USD NCCF'!T1109,'4.EUR NCCF'!T1109,'5.GBP NCCF'!T1109,'6.Other(Incld) NCCF'!T1109)</f>
        <v>0</v>
      </c>
      <c r="U1109" s="152">
        <f>SUM('2.CAD NCCF'!U1109,'3.USD NCCF'!U1109,'4.EUR NCCF'!U1109,'5.GBP NCCF'!U1109,'6.Other(Incld) NCCF'!U1109)</f>
        <v>0</v>
      </c>
      <c r="V1109" s="153">
        <f>SUM('2.CAD NCCF'!V1109,'3.USD NCCF'!V1109,'4.EUR NCCF'!V1109,'5.GBP NCCF'!V1109,'6.Other(Incld) NCCF'!V1109)</f>
        <v>0</v>
      </c>
      <c r="W1109" s="121">
        <f>SUM('2.CAD NCCF'!W1109,'3.USD NCCF'!W1109,'4.EUR NCCF'!W1109,'5.GBP NCCF'!W1109,'6.Other(Incld) NCCF'!W1109)</f>
        <v>0</v>
      </c>
      <c r="Y1109"/>
    </row>
    <row r="1110" spans="1:25" outlineLevel="1" x14ac:dyDescent="0.25">
      <c r="A1110" s="283"/>
      <c r="B1110" s="25"/>
      <c r="C1110" s="24"/>
      <c r="D1110" s="24"/>
      <c r="E1110" s="24"/>
      <c r="F1110" s="146" t="s">
        <v>203</v>
      </c>
      <c r="G1110" s="158">
        <f>SUM('2.CAD NCCF'!G1110,'3.USD NCCF'!G1110,'4.EUR NCCF'!G1110,'5.GBP NCCF'!G1110,'6.Other(Incld) NCCF'!G1110)</f>
        <v>0</v>
      </c>
      <c r="H1110" s="148">
        <f>SUM('2.CAD NCCF'!H1110,'3.USD NCCF'!H1110,'4.EUR NCCF'!H1110,'5.GBP NCCF'!H1110,'6.Other(Incld) NCCF'!H1110)</f>
        <v>0</v>
      </c>
      <c r="I1110" s="152">
        <f>SUM('2.CAD NCCF'!I1110,'3.USD NCCF'!I1110,'4.EUR NCCF'!I1110,'5.GBP NCCF'!I1110,'6.Other(Incld) NCCF'!I1110)</f>
        <v>0</v>
      </c>
      <c r="J1110" s="152">
        <f>SUM('2.CAD NCCF'!J1110,'3.USD NCCF'!J1110,'4.EUR NCCF'!J1110,'5.GBP NCCF'!J1110,'6.Other(Incld) NCCF'!J1110)</f>
        <v>0</v>
      </c>
      <c r="K1110" s="162">
        <f>SUM('2.CAD NCCF'!K1110,'3.USD NCCF'!K1110,'4.EUR NCCF'!K1110,'5.GBP NCCF'!K1110,'6.Other(Incld) NCCF'!K1110)</f>
        <v>0</v>
      </c>
      <c r="L1110" s="186">
        <f>SUM('2.CAD NCCF'!L1110,'3.USD NCCF'!L1110,'4.EUR NCCF'!L1110,'5.GBP NCCF'!L1110,'6.Other(Incld) NCCF'!L1110)</f>
        <v>0</v>
      </c>
      <c r="M1110" s="187">
        <f>SUM('2.CAD NCCF'!M1110,'3.USD NCCF'!M1110,'4.EUR NCCF'!M1110,'5.GBP NCCF'!M1110,'6.Other(Incld) NCCF'!M1110)</f>
        <v>0</v>
      </c>
      <c r="N1110" s="152">
        <f>SUM('2.CAD NCCF'!N1110,'3.USD NCCF'!N1110,'4.EUR NCCF'!N1110,'5.GBP NCCF'!N1110,'6.Other(Incld) NCCF'!N1110)</f>
        <v>0</v>
      </c>
      <c r="O1110" s="152">
        <f>SUM('2.CAD NCCF'!O1110,'3.USD NCCF'!O1110,'4.EUR NCCF'!O1110,'5.GBP NCCF'!O1110,'6.Other(Incld) NCCF'!O1110)</f>
        <v>0</v>
      </c>
      <c r="P1110" s="152">
        <f>SUM('2.CAD NCCF'!P1110,'3.USD NCCF'!P1110,'4.EUR NCCF'!P1110,'5.GBP NCCF'!P1110,'6.Other(Incld) NCCF'!P1110)</f>
        <v>0</v>
      </c>
      <c r="Q1110" s="152">
        <f>SUM('2.CAD NCCF'!Q1110,'3.USD NCCF'!Q1110,'4.EUR NCCF'!Q1110,'5.GBP NCCF'!Q1110,'6.Other(Incld) NCCF'!Q1110)</f>
        <v>0</v>
      </c>
      <c r="R1110" s="152">
        <f>SUM('2.CAD NCCF'!R1110,'3.USD NCCF'!R1110,'4.EUR NCCF'!R1110,'5.GBP NCCF'!R1110,'6.Other(Incld) NCCF'!R1110)</f>
        <v>0</v>
      </c>
      <c r="S1110" s="152">
        <f>SUM('2.CAD NCCF'!S1110,'3.USD NCCF'!S1110,'4.EUR NCCF'!S1110,'5.GBP NCCF'!S1110,'6.Other(Incld) NCCF'!S1110)</f>
        <v>0</v>
      </c>
      <c r="T1110" s="152">
        <f>SUM('2.CAD NCCF'!T1110,'3.USD NCCF'!T1110,'4.EUR NCCF'!T1110,'5.GBP NCCF'!T1110,'6.Other(Incld) NCCF'!T1110)</f>
        <v>0</v>
      </c>
      <c r="U1110" s="152">
        <f>SUM('2.CAD NCCF'!U1110,'3.USD NCCF'!U1110,'4.EUR NCCF'!U1110,'5.GBP NCCF'!U1110,'6.Other(Incld) NCCF'!U1110)</f>
        <v>0</v>
      </c>
      <c r="V1110" s="153">
        <f>SUM('2.CAD NCCF'!V1110,'3.USD NCCF'!V1110,'4.EUR NCCF'!V1110,'5.GBP NCCF'!V1110,'6.Other(Incld) NCCF'!V1110)</f>
        <v>0</v>
      </c>
      <c r="W1110" s="121">
        <f>SUM('2.CAD NCCF'!W1110,'3.USD NCCF'!W1110,'4.EUR NCCF'!W1110,'5.GBP NCCF'!W1110,'6.Other(Incld) NCCF'!W1110)</f>
        <v>0</v>
      </c>
      <c r="Y1110"/>
    </row>
    <row r="1111" spans="1:25" x14ac:dyDescent="0.25">
      <c r="A1111" s="283"/>
      <c r="B1111" s="25"/>
      <c r="C1111" s="24"/>
      <c r="D1111" s="24"/>
      <c r="E1111" s="24" t="s">
        <v>204</v>
      </c>
      <c r="F1111" s="63"/>
      <c r="G1111" s="68">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row>
    <row r="1112" spans="1:25" outlineLevel="1" x14ac:dyDescent="0.25">
      <c r="A1112" s="283"/>
      <c r="B1112" s="25"/>
      <c r="C1112" s="24"/>
      <c r="D1112" s="24"/>
      <c r="E1112" s="24"/>
      <c r="F1112" s="146" t="s">
        <v>205</v>
      </c>
      <c r="G1112" s="158">
        <f>SUM('2.CAD NCCF'!G1112,'3.USD NCCF'!G1112,'4.EUR NCCF'!G1112,'5.GBP NCCF'!G1112,'6.Other(Incld) NCCF'!G1112)</f>
        <v>0</v>
      </c>
      <c r="H1112" s="148">
        <f>SUM('2.CAD NCCF'!H1112,'3.USD NCCF'!H1112,'4.EUR NCCF'!H1112,'5.GBP NCCF'!H1112,'6.Other(Incld) NCCF'!H1112)</f>
        <v>0</v>
      </c>
      <c r="I1112" s="152">
        <f>SUM('2.CAD NCCF'!I1112,'3.USD NCCF'!I1112,'4.EUR NCCF'!I1112,'5.GBP NCCF'!I1112,'6.Other(Incld) NCCF'!I1112)</f>
        <v>0</v>
      </c>
      <c r="J1112" s="152">
        <f>SUM('2.CAD NCCF'!J1112,'3.USD NCCF'!J1112,'4.EUR NCCF'!J1112,'5.GBP NCCF'!J1112,'6.Other(Incld) NCCF'!J1112)</f>
        <v>0</v>
      </c>
      <c r="K1112" s="162">
        <f>SUM('2.CAD NCCF'!K1112,'3.USD NCCF'!K1112,'4.EUR NCCF'!K1112,'5.GBP NCCF'!K1112,'6.Other(Incld) NCCF'!K1112)</f>
        <v>0</v>
      </c>
      <c r="L1112" s="184">
        <f>SUM('2.CAD NCCF'!L1112,'3.USD NCCF'!L1112,'4.EUR NCCF'!L1112,'5.GBP NCCF'!L1112,'6.Other(Incld) NCCF'!L1112)</f>
        <v>0</v>
      </c>
      <c r="M1112" s="154">
        <f>SUM('2.CAD NCCF'!M1112,'3.USD NCCF'!M1112,'4.EUR NCCF'!M1112,'5.GBP NCCF'!M1112,'6.Other(Incld) NCCF'!M1112)</f>
        <v>0</v>
      </c>
      <c r="N1112" s="154">
        <f>SUM('2.CAD NCCF'!N1112,'3.USD NCCF'!N1112,'4.EUR NCCF'!N1112,'5.GBP NCCF'!N1112,'6.Other(Incld) NCCF'!N1112)</f>
        <v>0</v>
      </c>
      <c r="O1112" s="154">
        <f>SUM('2.CAD NCCF'!O1112,'3.USD NCCF'!O1112,'4.EUR NCCF'!O1112,'5.GBP NCCF'!O1112,'6.Other(Incld) NCCF'!O1112)</f>
        <v>0</v>
      </c>
      <c r="P1112" s="154">
        <f>SUM('2.CAD NCCF'!P1112,'3.USD NCCF'!P1112,'4.EUR NCCF'!P1112,'5.GBP NCCF'!P1112,'6.Other(Incld) NCCF'!P1112)</f>
        <v>0</v>
      </c>
      <c r="Q1112" s="154">
        <f>SUM('2.CAD NCCF'!Q1112,'3.USD NCCF'!Q1112,'4.EUR NCCF'!Q1112,'5.GBP NCCF'!Q1112,'6.Other(Incld) NCCF'!Q1112)</f>
        <v>0</v>
      </c>
      <c r="R1112" s="154">
        <f>SUM('2.CAD NCCF'!R1112,'3.USD NCCF'!R1112,'4.EUR NCCF'!R1112,'5.GBP NCCF'!R1112,'6.Other(Incld) NCCF'!R1112)</f>
        <v>0</v>
      </c>
      <c r="S1112" s="154">
        <f>SUM('2.CAD NCCF'!S1112,'3.USD NCCF'!S1112,'4.EUR NCCF'!S1112,'5.GBP NCCF'!S1112,'6.Other(Incld) NCCF'!S1112)</f>
        <v>0</v>
      </c>
      <c r="T1112" s="154">
        <f>SUM('2.CAD NCCF'!T1112,'3.USD NCCF'!T1112,'4.EUR NCCF'!T1112,'5.GBP NCCF'!T1112,'6.Other(Incld) NCCF'!T1112)</f>
        <v>0</v>
      </c>
      <c r="U1112" s="154">
        <f>SUM('2.CAD NCCF'!U1112,'3.USD NCCF'!U1112,'4.EUR NCCF'!U1112,'5.GBP NCCF'!U1112,'6.Other(Incld) NCCF'!U1112)</f>
        <v>0</v>
      </c>
      <c r="V1112" s="185">
        <f>SUM('2.CAD NCCF'!V1112,'3.USD NCCF'!V1112,'4.EUR NCCF'!V1112,'5.GBP NCCF'!V1112,'6.Other(Incld) NCCF'!V1112)</f>
        <v>0</v>
      </c>
      <c r="W1112" s="46">
        <f>SUM('2.CAD NCCF'!W1112,'3.USD NCCF'!W1112,'4.EUR NCCF'!W1112,'5.GBP NCCF'!W1112,'6.Other(Incld) NCCF'!W1112)</f>
        <v>0</v>
      </c>
      <c r="Y1112"/>
    </row>
    <row r="1113" spans="1:25" outlineLevel="1" x14ac:dyDescent="0.25">
      <c r="A1113" s="283"/>
      <c r="B1113" s="25"/>
      <c r="C1113" s="24"/>
      <c r="D1113" s="24"/>
      <c r="E1113" s="24"/>
      <c r="F1113" s="146" t="s">
        <v>206</v>
      </c>
      <c r="G1113" s="158">
        <f>SUM('2.CAD NCCF'!G1113,'3.USD NCCF'!G1113,'4.EUR NCCF'!G1113,'5.GBP NCCF'!G1113,'6.Other(Incld) NCCF'!G1113)</f>
        <v>0</v>
      </c>
      <c r="H1113" s="148">
        <f>SUM('2.CAD NCCF'!H1113,'3.USD NCCF'!H1113,'4.EUR NCCF'!H1113,'5.GBP NCCF'!H1113,'6.Other(Incld) NCCF'!H1113)</f>
        <v>0</v>
      </c>
      <c r="I1113" s="152">
        <f>SUM('2.CAD NCCF'!I1113,'3.USD NCCF'!I1113,'4.EUR NCCF'!I1113,'5.GBP NCCF'!I1113,'6.Other(Incld) NCCF'!I1113)</f>
        <v>0</v>
      </c>
      <c r="J1113" s="152">
        <f>SUM('2.CAD NCCF'!J1113,'3.USD NCCF'!J1113,'4.EUR NCCF'!J1113,'5.GBP NCCF'!J1113,'6.Other(Incld) NCCF'!J1113)</f>
        <v>0</v>
      </c>
      <c r="K1113" s="162">
        <f>SUM('2.CAD NCCF'!K1113,'3.USD NCCF'!K1113,'4.EUR NCCF'!K1113,'5.GBP NCCF'!K1113,'6.Other(Incld) NCCF'!K1113)</f>
        <v>0</v>
      </c>
      <c r="L1113" s="151">
        <f>SUM('2.CAD NCCF'!L1113,'3.USD NCCF'!L1113,'4.EUR NCCF'!L1113,'5.GBP NCCF'!L1113,'6.Other(Incld) NCCF'!L1113)</f>
        <v>0</v>
      </c>
      <c r="M1113" s="154">
        <f>SUM('2.CAD NCCF'!M1113,'3.USD NCCF'!M1113,'4.EUR NCCF'!M1113,'5.GBP NCCF'!M1113,'6.Other(Incld) NCCF'!M1113)</f>
        <v>0</v>
      </c>
      <c r="N1113" s="154">
        <f>SUM('2.CAD NCCF'!N1113,'3.USD NCCF'!N1113,'4.EUR NCCF'!N1113,'5.GBP NCCF'!N1113,'6.Other(Incld) NCCF'!N1113)</f>
        <v>0</v>
      </c>
      <c r="O1113" s="154">
        <f>SUM('2.CAD NCCF'!O1113,'3.USD NCCF'!O1113,'4.EUR NCCF'!O1113,'5.GBP NCCF'!O1113,'6.Other(Incld) NCCF'!O1113)</f>
        <v>0</v>
      </c>
      <c r="P1113" s="154">
        <f>SUM('2.CAD NCCF'!P1113,'3.USD NCCF'!P1113,'4.EUR NCCF'!P1113,'5.GBP NCCF'!P1113,'6.Other(Incld) NCCF'!P1113)</f>
        <v>0</v>
      </c>
      <c r="Q1113" s="154">
        <f>SUM('2.CAD NCCF'!Q1113,'3.USD NCCF'!Q1113,'4.EUR NCCF'!Q1113,'5.GBP NCCF'!Q1113,'6.Other(Incld) NCCF'!Q1113)</f>
        <v>0</v>
      </c>
      <c r="R1113" s="154">
        <f>SUM('2.CAD NCCF'!R1113,'3.USD NCCF'!R1113,'4.EUR NCCF'!R1113,'5.GBP NCCF'!R1113,'6.Other(Incld) NCCF'!R1113)</f>
        <v>0</v>
      </c>
      <c r="S1113" s="154">
        <f>SUM('2.CAD NCCF'!S1113,'3.USD NCCF'!S1113,'4.EUR NCCF'!S1113,'5.GBP NCCF'!S1113,'6.Other(Incld) NCCF'!S1113)</f>
        <v>0</v>
      </c>
      <c r="T1113" s="154">
        <f>SUM('2.CAD NCCF'!T1113,'3.USD NCCF'!T1113,'4.EUR NCCF'!T1113,'5.GBP NCCF'!T1113,'6.Other(Incld) NCCF'!T1113)</f>
        <v>0</v>
      </c>
      <c r="U1113" s="154">
        <f>SUM('2.CAD NCCF'!U1113,'3.USD NCCF'!U1113,'4.EUR NCCF'!U1113,'5.GBP NCCF'!U1113,'6.Other(Incld) NCCF'!U1113)</f>
        <v>0</v>
      </c>
      <c r="V1113" s="185">
        <f>SUM('2.CAD NCCF'!V1113,'3.USD NCCF'!V1113,'4.EUR NCCF'!V1113,'5.GBP NCCF'!V1113,'6.Other(Incld) NCCF'!V1113)</f>
        <v>0</v>
      </c>
      <c r="W1113" s="46">
        <f>SUM('2.CAD NCCF'!W1113,'3.USD NCCF'!W1113,'4.EUR NCCF'!W1113,'5.GBP NCCF'!W1113,'6.Other(Incld) NCCF'!W1113)</f>
        <v>0</v>
      </c>
      <c r="Y1113"/>
    </row>
    <row r="1114" spans="1:25" outlineLevel="1" x14ac:dyDescent="0.25">
      <c r="A1114" s="283"/>
      <c r="B1114" s="25"/>
      <c r="C1114" s="24"/>
      <c r="D1114" s="24"/>
      <c r="E1114" s="24"/>
      <c r="F1114" s="146" t="s">
        <v>207</v>
      </c>
      <c r="G1114" s="158">
        <f>SUM('2.CAD NCCF'!G1114,'3.USD NCCF'!G1114,'4.EUR NCCF'!G1114,'5.GBP NCCF'!G1114,'6.Other(Incld) NCCF'!G1114)</f>
        <v>0</v>
      </c>
      <c r="H1114" s="148">
        <f>SUM('2.CAD NCCF'!H1114,'3.USD NCCF'!H1114,'4.EUR NCCF'!H1114,'5.GBP NCCF'!H1114,'6.Other(Incld) NCCF'!H1114)</f>
        <v>0</v>
      </c>
      <c r="I1114" s="152">
        <f>SUM('2.CAD NCCF'!I1114,'3.USD NCCF'!I1114,'4.EUR NCCF'!I1114,'5.GBP NCCF'!I1114,'6.Other(Incld) NCCF'!I1114)</f>
        <v>0</v>
      </c>
      <c r="J1114" s="152">
        <f>SUM('2.CAD NCCF'!J1114,'3.USD NCCF'!J1114,'4.EUR NCCF'!J1114,'5.GBP NCCF'!J1114,'6.Other(Incld) NCCF'!J1114)</f>
        <v>0</v>
      </c>
      <c r="K1114" s="162">
        <f>SUM('2.CAD NCCF'!K1114,'3.USD NCCF'!K1114,'4.EUR NCCF'!K1114,'5.GBP NCCF'!K1114,'6.Other(Incld) NCCF'!K1114)</f>
        <v>0</v>
      </c>
      <c r="L1114" s="151">
        <f>SUM('2.CAD NCCF'!L1114,'3.USD NCCF'!L1114,'4.EUR NCCF'!L1114,'5.GBP NCCF'!L1114,'6.Other(Incld) NCCF'!L1114)</f>
        <v>0</v>
      </c>
      <c r="M1114" s="154">
        <f>SUM('2.CAD NCCF'!M1114,'3.USD NCCF'!M1114,'4.EUR NCCF'!M1114,'5.GBP NCCF'!M1114,'6.Other(Incld) NCCF'!M1114)</f>
        <v>0</v>
      </c>
      <c r="N1114" s="154">
        <f>SUM('2.CAD NCCF'!N1114,'3.USD NCCF'!N1114,'4.EUR NCCF'!N1114,'5.GBP NCCF'!N1114,'6.Other(Incld) NCCF'!N1114)</f>
        <v>0</v>
      </c>
      <c r="O1114" s="154">
        <f>SUM('2.CAD NCCF'!O1114,'3.USD NCCF'!O1114,'4.EUR NCCF'!O1114,'5.GBP NCCF'!O1114,'6.Other(Incld) NCCF'!O1114)</f>
        <v>0</v>
      </c>
      <c r="P1114" s="154">
        <f>SUM('2.CAD NCCF'!P1114,'3.USD NCCF'!P1114,'4.EUR NCCF'!P1114,'5.GBP NCCF'!P1114,'6.Other(Incld) NCCF'!P1114)</f>
        <v>0</v>
      </c>
      <c r="Q1114" s="154">
        <f>SUM('2.CAD NCCF'!Q1114,'3.USD NCCF'!Q1114,'4.EUR NCCF'!Q1114,'5.GBP NCCF'!Q1114,'6.Other(Incld) NCCF'!Q1114)</f>
        <v>0</v>
      </c>
      <c r="R1114" s="154">
        <f>SUM('2.CAD NCCF'!R1114,'3.USD NCCF'!R1114,'4.EUR NCCF'!R1114,'5.GBP NCCF'!R1114,'6.Other(Incld) NCCF'!R1114)</f>
        <v>0</v>
      </c>
      <c r="S1114" s="154">
        <f>SUM('2.CAD NCCF'!S1114,'3.USD NCCF'!S1114,'4.EUR NCCF'!S1114,'5.GBP NCCF'!S1114,'6.Other(Incld) NCCF'!S1114)</f>
        <v>0</v>
      </c>
      <c r="T1114" s="154">
        <f>SUM('2.CAD NCCF'!T1114,'3.USD NCCF'!T1114,'4.EUR NCCF'!T1114,'5.GBP NCCF'!T1114,'6.Other(Incld) NCCF'!T1114)</f>
        <v>0</v>
      </c>
      <c r="U1114" s="154">
        <f>SUM('2.CAD NCCF'!U1114,'3.USD NCCF'!U1114,'4.EUR NCCF'!U1114,'5.GBP NCCF'!U1114,'6.Other(Incld) NCCF'!U1114)</f>
        <v>0</v>
      </c>
      <c r="V1114" s="185">
        <f>SUM('2.CAD NCCF'!V1114,'3.USD NCCF'!V1114,'4.EUR NCCF'!V1114,'5.GBP NCCF'!V1114,'6.Other(Incld) NCCF'!V1114)</f>
        <v>0</v>
      </c>
      <c r="W1114" s="46">
        <f>SUM('2.CAD NCCF'!W1114,'3.USD NCCF'!W1114,'4.EUR NCCF'!W1114,'5.GBP NCCF'!W1114,'6.Other(Incld) NCCF'!W1114)</f>
        <v>0</v>
      </c>
      <c r="Y1114"/>
    </row>
    <row r="1115" spans="1:25" outlineLevel="1" x14ac:dyDescent="0.25">
      <c r="A1115" s="283"/>
      <c r="B1115" s="25"/>
      <c r="C1115" s="24"/>
      <c r="D1115" s="24"/>
      <c r="E1115" s="24"/>
      <c r="F1115" s="146" t="s">
        <v>208</v>
      </c>
      <c r="G1115" s="158">
        <f>SUM('2.CAD NCCF'!G1115,'3.USD NCCF'!G1115,'4.EUR NCCF'!G1115,'5.GBP NCCF'!G1115,'6.Other(Incld) NCCF'!G1115)</f>
        <v>0</v>
      </c>
      <c r="H1115" s="148">
        <f>SUM('2.CAD NCCF'!H1115,'3.USD NCCF'!H1115,'4.EUR NCCF'!H1115,'5.GBP NCCF'!H1115,'6.Other(Incld) NCCF'!H1115)</f>
        <v>0</v>
      </c>
      <c r="I1115" s="152">
        <f>SUM('2.CAD NCCF'!I1115,'3.USD NCCF'!I1115,'4.EUR NCCF'!I1115,'5.GBP NCCF'!I1115,'6.Other(Incld) NCCF'!I1115)</f>
        <v>0</v>
      </c>
      <c r="J1115" s="152">
        <f>SUM('2.CAD NCCF'!J1115,'3.USD NCCF'!J1115,'4.EUR NCCF'!J1115,'5.GBP NCCF'!J1115,'6.Other(Incld) NCCF'!J1115)</f>
        <v>0</v>
      </c>
      <c r="K1115" s="162">
        <f>SUM('2.CAD NCCF'!K1115,'3.USD NCCF'!K1115,'4.EUR NCCF'!K1115,'5.GBP NCCF'!K1115,'6.Other(Incld) NCCF'!K1115)</f>
        <v>0</v>
      </c>
      <c r="L1115" s="151">
        <f>SUM('2.CAD NCCF'!L1115,'3.USD NCCF'!L1115,'4.EUR NCCF'!L1115,'5.GBP NCCF'!L1115,'6.Other(Incld) NCCF'!L1115)</f>
        <v>0</v>
      </c>
      <c r="M1115" s="154">
        <f>SUM('2.CAD NCCF'!M1115,'3.USD NCCF'!M1115,'4.EUR NCCF'!M1115,'5.GBP NCCF'!M1115,'6.Other(Incld) NCCF'!M1115)</f>
        <v>0</v>
      </c>
      <c r="N1115" s="154">
        <f>SUM('2.CAD NCCF'!N1115,'3.USD NCCF'!N1115,'4.EUR NCCF'!N1115,'5.GBP NCCF'!N1115,'6.Other(Incld) NCCF'!N1115)</f>
        <v>0</v>
      </c>
      <c r="O1115" s="154">
        <f>SUM('2.CAD NCCF'!O1115,'3.USD NCCF'!O1115,'4.EUR NCCF'!O1115,'5.GBP NCCF'!O1115,'6.Other(Incld) NCCF'!O1115)</f>
        <v>0</v>
      </c>
      <c r="P1115" s="154">
        <f>SUM('2.CAD NCCF'!P1115,'3.USD NCCF'!P1115,'4.EUR NCCF'!P1115,'5.GBP NCCF'!P1115,'6.Other(Incld) NCCF'!P1115)</f>
        <v>0</v>
      </c>
      <c r="Q1115" s="154">
        <f>SUM('2.CAD NCCF'!Q1115,'3.USD NCCF'!Q1115,'4.EUR NCCF'!Q1115,'5.GBP NCCF'!Q1115,'6.Other(Incld) NCCF'!Q1115)</f>
        <v>0</v>
      </c>
      <c r="R1115" s="154">
        <f>SUM('2.CAD NCCF'!R1115,'3.USD NCCF'!R1115,'4.EUR NCCF'!R1115,'5.GBP NCCF'!R1115,'6.Other(Incld) NCCF'!R1115)</f>
        <v>0</v>
      </c>
      <c r="S1115" s="154">
        <f>SUM('2.CAD NCCF'!S1115,'3.USD NCCF'!S1115,'4.EUR NCCF'!S1115,'5.GBP NCCF'!S1115,'6.Other(Incld) NCCF'!S1115)</f>
        <v>0</v>
      </c>
      <c r="T1115" s="154">
        <f>SUM('2.CAD NCCF'!T1115,'3.USD NCCF'!T1115,'4.EUR NCCF'!T1115,'5.GBP NCCF'!T1115,'6.Other(Incld) NCCF'!T1115)</f>
        <v>0</v>
      </c>
      <c r="U1115" s="154">
        <f>SUM('2.CAD NCCF'!U1115,'3.USD NCCF'!U1115,'4.EUR NCCF'!U1115,'5.GBP NCCF'!U1115,'6.Other(Incld) NCCF'!U1115)</f>
        <v>0</v>
      </c>
      <c r="V1115" s="185">
        <f>SUM('2.CAD NCCF'!V1115,'3.USD NCCF'!V1115,'4.EUR NCCF'!V1115,'5.GBP NCCF'!V1115,'6.Other(Incld) NCCF'!V1115)</f>
        <v>0</v>
      </c>
      <c r="W1115" s="46">
        <f>SUM('2.CAD NCCF'!W1115,'3.USD NCCF'!W1115,'4.EUR NCCF'!W1115,'5.GBP NCCF'!W1115,'6.Other(Incld) NCCF'!W1115)</f>
        <v>0</v>
      </c>
      <c r="Y1115"/>
    </row>
    <row r="1116" spans="1:25" outlineLevel="1" x14ac:dyDescent="0.25">
      <c r="A1116" s="283"/>
      <c r="B1116" s="25"/>
      <c r="C1116" s="24"/>
      <c r="D1116" s="24"/>
      <c r="E1116" s="24"/>
      <c r="F1116" s="146" t="s">
        <v>209</v>
      </c>
      <c r="G1116" s="158">
        <f>SUM('2.CAD NCCF'!G1116,'3.USD NCCF'!G1116,'4.EUR NCCF'!G1116,'5.GBP NCCF'!G1116,'6.Other(Incld) NCCF'!G1116)</f>
        <v>0</v>
      </c>
      <c r="H1116" s="148">
        <f>SUM('2.CAD NCCF'!H1116,'3.USD NCCF'!H1116,'4.EUR NCCF'!H1116,'5.GBP NCCF'!H1116,'6.Other(Incld) NCCF'!H1116)</f>
        <v>0</v>
      </c>
      <c r="I1116" s="152">
        <f>SUM('2.CAD NCCF'!I1116,'3.USD NCCF'!I1116,'4.EUR NCCF'!I1116,'5.GBP NCCF'!I1116,'6.Other(Incld) NCCF'!I1116)</f>
        <v>0</v>
      </c>
      <c r="J1116" s="152">
        <f>SUM('2.CAD NCCF'!J1116,'3.USD NCCF'!J1116,'4.EUR NCCF'!J1116,'5.GBP NCCF'!J1116,'6.Other(Incld) NCCF'!J1116)</f>
        <v>0</v>
      </c>
      <c r="K1116" s="162">
        <f>SUM('2.CAD NCCF'!K1116,'3.USD NCCF'!K1116,'4.EUR NCCF'!K1116,'5.GBP NCCF'!K1116,'6.Other(Incld) NCCF'!K1116)</f>
        <v>0</v>
      </c>
      <c r="L1116" s="151">
        <f>SUM('2.CAD NCCF'!L1116,'3.USD NCCF'!L1116,'4.EUR NCCF'!L1116,'5.GBP NCCF'!L1116,'6.Other(Incld) NCCF'!L1116)</f>
        <v>0</v>
      </c>
      <c r="M1116" s="154">
        <f>SUM('2.CAD NCCF'!M1116,'3.USD NCCF'!M1116,'4.EUR NCCF'!M1116,'5.GBP NCCF'!M1116,'6.Other(Incld) NCCF'!M1116)</f>
        <v>0</v>
      </c>
      <c r="N1116" s="154">
        <f>SUM('2.CAD NCCF'!N1116,'3.USD NCCF'!N1116,'4.EUR NCCF'!N1116,'5.GBP NCCF'!N1116,'6.Other(Incld) NCCF'!N1116)</f>
        <v>0</v>
      </c>
      <c r="O1116" s="154">
        <f>SUM('2.CAD NCCF'!O1116,'3.USD NCCF'!O1116,'4.EUR NCCF'!O1116,'5.GBP NCCF'!O1116,'6.Other(Incld) NCCF'!O1116)</f>
        <v>0</v>
      </c>
      <c r="P1116" s="154">
        <f>SUM('2.CAD NCCF'!P1116,'3.USD NCCF'!P1116,'4.EUR NCCF'!P1116,'5.GBP NCCF'!P1116,'6.Other(Incld) NCCF'!P1116)</f>
        <v>0</v>
      </c>
      <c r="Q1116" s="154">
        <f>SUM('2.CAD NCCF'!Q1116,'3.USD NCCF'!Q1116,'4.EUR NCCF'!Q1116,'5.GBP NCCF'!Q1116,'6.Other(Incld) NCCF'!Q1116)</f>
        <v>0</v>
      </c>
      <c r="R1116" s="154">
        <f>SUM('2.CAD NCCF'!R1116,'3.USD NCCF'!R1116,'4.EUR NCCF'!R1116,'5.GBP NCCF'!R1116,'6.Other(Incld) NCCF'!R1116)</f>
        <v>0</v>
      </c>
      <c r="S1116" s="154">
        <f>SUM('2.CAD NCCF'!S1116,'3.USD NCCF'!S1116,'4.EUR NCCF'!S1116,'5.GBP NCCF'!S1116,'6.Other(Incld) NCCF'!S1116)</f>
        <v>0</v>
      </c>
      <c r="T1116" s="154">
        <f>SUM('2.CAD NCCF'!T1116,'3.USD NCCF'!T1116,'4.EUR NCCF'!T1116,'5.GBP NCCF'!T1116,'6.Other(Incld) NCCF'!T1116)</f>
        <v>0</v>
      </c>
      <c r="U1116" s="154">
        <f>SUM('2.CAD NCCF'!U1116,'3.USD NCCF'!U1116,'4.EUR NCCF'!U1116,'5.GBP NCCF'!U1116,'6.Other(Incld) NCCF'!U1116)</f>
        <v>0</v>
      </c>
      <c r="V1116" s="185">
        <f>SUM('2.CAD NCCF'!V1116,'3.USD NCCF'!V1116,'4.EUR NCCF'!V1116,'5.GBP NCCF'!V1116,'6.Other(Incld) NCCF'!V1116)</f>
        <v>0</v>
      </c>
      <c r="W1116" s="46">
        <f>SUM('2.CAD NCCF'!W1116,'3.USD NCCF'!W1116,'4.EUR NCCF'!W1116,'5.GBP NCCF'!W1116,'6.Other(Incld) NCCF'!W1116)</f>
        <v>0</v>
      </c>
      <c r="Y1116"/>
    </row>
    <row r="1117" spans="1:25" outlineLevel="1" x14ac:dyDescent="0.25">
      <c r="A1117" s="283"/>
      <c r="B1117" s="25"/>
      <c r="C1117" s="24"/>
      <c r="D1117" s="24"/>
      <c r="E1117" s="24"/>
      <c r="F1117" s="146" t="s">
        <v>210</v>
      </c>
      <c r="G1117" s="158">
        <f>SUM('2.CAD NCCF'!G1117,'3.USD NCCF'!G1117,'4.EUR NCCF'!G1117,'5.GBP NCCF'!G1117,'6.Other(Incld) NCCF'!G1117)</f>
        <v>0</v>
      </c>
      <c r="H1117" s="148">
        <f>SUM('2.CAD NCCF'!H1117,'3.USD NCCF'!H1117,'4.EUR NCCF'!H1117,'5.GBP NCCF'!H1117,'6.Other(Incld) NCCF'!H1117)</f>
        <v>0</v>
      </c>
      <c r="I1117" s="152">
        <f>SUM('2.CAD NCCF'!I1117,'3.USD NCCF'!I1117,'4.EUR NCCF'!I1117,'5.GBP NCCF'!I1117,'6.Other(Incld) NCCF'!I1117)</f>
        <v>0</v>
      </c>
      <c r="J1117" s="152">
        <f>SUM('2.CAD NCCF'!J1117,'3.USD NCCF'!J1117,'4.EUR NCCF'!J1117,'5.GBP NCCF'!J1117,'6.Other(Incld) NCCF'!J1117)</f>
        <v>0</v>
      </c>
      <c r="K1117" s="162">
        <f>SUM('2.CAD NCCF'!K1117,'3.USD NCCF'!K1117,'4.EUR NCCF'!K1117,'5.GBP NCCF'!K1117,'6.Other(Incld) NCCF'!K1117)</f>
        <v>0</v>
      </c>
      <c r="L1117" s="184">
        <f>SUM('2.CAD NCCF'!L1117,'3.USD NCCF'!L1117,'4.EUR NCCF'!L1117,'5.GBP NCCF'!L1117,'6.Other(Incld) NCCF'!L1117)</f>
        <v>0</v>
      </c>
      <c r="M1117" s="152">
        <f>SUM('2.CAD NCCF'!M1117,'3.USD NCCF'!M1117,'4.EUR NCCF'!M1117,'5.GBP NCCF'!M1117,'6.Other(Incld) NCCF'!M1117)</f>
        <v>0</v>
      </c>
      <c r="N1117" s="154">
        <f>SUM('2.CAD NCCF'!N1117,'3.USD NCCF'!N1117,'4.EUR NCCF'!N1117,'5.GBP NCCF'!N1117,'6.Other(Incld) NCCF'!N1117)</f>
        <v>0</v>
      </c>
      <c r="O1117" s="154">
        <f>SUM('2.CAD NCCF'!O1117,'3.USD NCCF'!O1117,'4.EUR NCCF'!O1117,'5.GBP NCCF'!O1117,'6.Other(Incld) NCCF'!O1117)</f>
        <v>0</v>
      </c>
      <c r="P1117" s="154">
        <f>SUM('2.CAD NCCF'!P1117,'3.USD NCCF'!P1117,'4.EUR NCCF'!P1117,'5.GBP NCCF'!P1117,'6.Other(Incld) NCCF'!P1117)</f>
        <v>0</v>
      </c>
      <c r="Q1117" s="154">
        <f>SUM('2.CAD NCCF'!Q1117,'3.USD NCCF'!Q1117,'4.EUR NCCF'!Q1117,'5.GBP NCCF'!Q1117,'6.Other(Incld) NCCF'!Q1117)</f>
        <v>0</v>
      </c>
      <c r="R1117" s="154">
        <f>SUM('2.CAD NCCF'!R1117,'3.USD NCCF'!R1117,'4.EUR NCCF'!R1117,'5.GBP NCCF'!R1117,'6.Other(Incld) NCCF'!R1117)</f>
        <v>0</v>
      </c>
      <c r="S1117" s="154">
        <f>SUM('2.CAD NCCF'!S1117,'3.USD NCCF'!S1117,'4.EUR NCCF'!S1117,'5.GBP NCCF'!S1117,'6.Other(Incld) NCCF'!S1117)</f>
        <v>0</v>
      </c>
      <c r="T1117" s="154">
        <f>SUM('2.CAD NCCF'!T1117,'3.USD NCCF'!T1117,'4.EUR NCCF'!T1117,'5.GBP NCCF'!T1117,'6.Other(Incld) NCCF'!T1117)</f>
        <v>0</v>
      </c>
      <c r="U1117" s="154">
        <f>SUM('2.CAD NCCF'!U1117,'3.USD NCCF'!U1117,'4.EUR NCCF'!U1117,'5.GBP NCCF'!U1117,'6.Other(Incld) NCCF'!U1117)</f>
        <v>0</v>
      </c>
      <c r="V1117" s="185">
        <f>SUM('2.CAD NCCF'!V1117,'3.USD NCCF'!V1117,'4.EUR NCCF'!V1117,'5.GBP NCCF'!V1117,'6.Other(Incld) NCCF'!V1117)</f>
        <v>0</v>
      </c>
      <c r="W1117" s="46">
        <f>SUM('2.CAD NCCF'!W1117,'3.USD NCCF'!W1117,'4.EUR NCCF'!W1117,'5.GBP NCCF'!W1117,'6.Other(Incld) NCCF'!W1117)</f>
        <v>0</v>
      </c>
      <c r="Y1117"/>
    </row>
    <row r="1118" spans="1:25" x14ac:dyDescent="0.25">
      <c r="A1118" s="283"/>
      <c r="B1118" s="25"/>
      <c r="C1118" s="24"/>
      <c r="D1118" s="24"/>
      <c r="E1118" s="24" t="s">
        <v>211</v>
      </c>
      <c r="F1118" s="63"/>
      <c r="G1118" s="68">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row>
    <row r="1119" spans="1:25" outlineLevel="1" x14ac:dyDescent="0.25">
      <c r="A1119" s="283"/>
      <c r="B1119" s="25"/>
      <c r="C1119" s="24"/>
      <c r="D1119" s="24"/>
      <c r="E1119" s="24"/>
      <c r="F1119" s="146" t="s">
        <v>212</v>
      </c>
      <c r="G1119" s="158">
        <f>SUM('2.CAD NCCF'!G1119,'3.USD NCCF'!G1119,'4.EUR NCCF'!G1119,'5.GBP NCCF'!G1119,'6.Other(Incld) NCCF'!G1119)</f>
        <v>0</v>
      </c>
      <c r="H1119" s="148">
        <f>SUM('2.CAD NCCF'!H1119,'3.USD NCCF'!H1119,'4.EUR NCCF'!H1119,'5.GBP NCCF'!H1119,'6.Other(Incld) NCCF'!H1119)</f>
        <v>0</v>
      </c>
      <c r="I1119" s="152">
        <f>SUM('2.CAD NCCF'!I1119,'3.USD NCCF'!I1119,'4.EUR NCCF'!I1119,'5.GBP NCCF'!I1119,'6.Other(Incld) NCCF'!I1119)</f>
        <v>0</v>
      </c>
      <c r="J1119" s="152">
        <f>SUM('2.CAD NCCF'!J1119,'3.USD NCCF'!J1119,'4.EUR NCCF'!J1119,'5.GBP NCCF'!J1119,'6.Other(Incld) NCCF'!J1119)</f>
        <v>0</v>
      </c>
      <c r="K1119" s="162">
        <f>SUM('2.CAD NCCF'!K1119,'3.USD NCCF'!K1119,'4.EUR NCCF'!K1119,'5.GBP NCCF'!K1119,'6.Other(Incld) NCCF'!K1119)</f>
        <v>0</v>
      </c>
      <c r="L1119" s="184">
        <f>SUM('2.CAD NCCF'!L1119,'3.USD NCCF'!L1119,'4.EUR NCCF'!L1119,'5.GBP NCCF'!L1119,'6.Other(Incld) NCCF'!L1119)</f>
        <v>0</v>
      </c>
      <c r="M1119" s="154">
        <f>SUM('2.CAD NCCF'!M1119,'3.USD NCCF'!M1119,'4.EUR NCCF'!M1119,'5.GBP NCCF'!M1119,'6.Other(Incld) NCCF'!M1119)</f>
        <v>0</v>
      </c>
      <c r="N1119" s="154">
        <f>SUM('2.CAD NCCF'!N1119,'3.USD NCCF'!N1119,'4.EUR NCCF'!N1119,'5.GBP NCCF'!N1119,'6.Other(Incld) NCCF'!N1119)</f>
        <v>0</v>
      </c>
      <c r="O1119" s="154">
        <f>SUM('2.CAD NCCF'!O1119,'3.USD NCCF'!O1119,'4.EUR NCCF'!O1119,'5.GBP NCCF'!O1119,'6.Other(Incld) NCCF'!O1119)</f>
        <v>0</v>
      </c>
      <c r="P1119" s="154">
        <f>SUM('2.CAD NCCF'!P1119,'3.USD NCCF'!P1119,'4.EUR NCCF'!P1119,'5.GBP NCCF'!P1119,'6.Other(Incld) NCCF'!P1119)</f>
        <v>0</v>
      </c>
      <c r="Q1119" s="154">
        <f>SUM('2.CAD NCCF'!Q1119,'3.USD NCCF'!Q1119,'4.EUR NCCF'!Q1119,'5.GBP NCCF'!Q1119,'6.Other(Incld) NCCF'!Q1119)</f>
        <v>0</v>
      </c>
      <c r="R1119" s="154">
        <f>SUM('2.CAD NCCF'!R1119,'3.USD NCCF'!R1119,'4.EUR NCCF'!R1119,'5.GBP NCCF'!R1119,'6.Other(Incld) NCCF'!R1119)</f>
        <v>0</v>
      </c>
      <c r="S1119" s="154">
        <f>SUM('2.CAD NCCF'!S1119,'3.USD NCCF'!S1119,'4.EUR NCCF'!S1119,'5.GBP NCCF'!S1119,'6.Other(Incld) NCCF'!S1119)</f>
        <v>0</v>
      </c>
      <c r="T1119" s="154">
        <f>SUM('2.CAD NCCF'!T1119,'3.USD NCCF'!T1119,'4.EUR NCCF'!T1119,'5.GBP NCCF'!T1119,'6.Other(Incld) NCCF'!T1119)</f>
        <v>0</v>
      </c>
      <c r="U1119" s="154">
        <f>SUM('2.CAD NCCF'!U1119,'3.USD NCCF'!U1119,'4.EUR NCCF'!U1119,'5.GBP NCCF'!U1119,'6.Other(Incld) NCCF'!U1119)</f>
        <v>0</v>
      </c>
      <c r="V1119" s="185">
        <f>SUM('2.CAD NCCF'!V1119,'3.USD NCCF'!V1119,'4.EUR NCCF'!V1119,'5.GBP NCCF'!V1119,'6.Other(Incld) NCCF'!V1119)</f>
        <v>0</v>
      </c>
      <c r="W1119" s="46">
        <f>SUM('2.CAD NCCF'!W1119,'3.USD NCCF'!W1119,'4.EUR NCCF'!W1119,'5.GBP NCCF'!W1119,'6.Other(Incld) NCCF'!W1119)</f>
        <v>0</v>
      </c>
      <c r="Y1119"/>
    </row>
    <row r="1120" spans="1:25" outlineLevel="1" x14ac:dyDescent="0.25">
      <c r="A1120" s="283"/>
      <c r="B1120" s="25"/>
      <c r="C1120" s="24"/>
      <c r="D1120" s="24"/>
      <c r="E1120" s="24"/>
      <c r="F1120" s="146" t="s">
        <v>213</v>
      </c>
      <c r="G1120" s="158">
        <f>SUM('2.CAD NCCF'!G1120,'3.USD NCCF'!G1120,'4.EUR NCCF'!G1120,'5.GBP NCCF'!G1120,'6.Other(Incld) NCCF'!G1120)</f>
        <v>0</v>
      </c>
      <c r="H1120" s="148">
        <f>SUM('2.CAD NCCF'!H1120,'3.USD NCCF'!H1120,'4.EUR NCCF'!H1120,'5.GBP NCCF'!H1120,'6.Other(Incld) NCCF'!H1120)</f>
        <v>0</v>
      </c>
      <c r="I1120" s="152">
        <f>SUM('2.CAD NCCF'!I1120,'3.USD NCCF'!I1120,'4.EUR NCCF'!I1120,'5.GBP NCCF'!I1120,'6.Other(Incld) NCCF'!I1120)</f>
        <v>0</v>
      </c>
      <c r="J1120" s="152">
        <f>SUM('2.CAD NCCF'!J1120,'3.USD NCCF'!J1120,'4.EUR NCCF'!J1120,'5.GBP NCCF'!J1120,'6.Other(Incld) NCCF'!J1120)</f>
        <v>0</v>
      </c>
      <c r="K1120" s="162">
        <f>SUM('2.CAD NCCF'!K1120,'3.USD NCCF'!K1120,'4.EUR NCCF'!K1120,'5.GBP NCCF'!K1120,'6.Other(Incld) NCCF'!K1120)</f>
        <v>0</v>
      </c>
      <c r="L1120" s="184">
        <f>SUM('2.CAD NCCF'!L1120,'3.USD NCCF'!L1120,'4.EUR NCCF'!L1120,'5.GBP NCCF'!L1120,'6.Other(Incld) NCCF'!L1120)</f>
        <v>0</v>
      </c>
      <c r="M1120" s="154">
        <f>SUM('2.CAD NCCF'!M1120,'3.USD NCCF'!M1120,'4.EUR NCCF'!M1120,'5.GBP NCCF'!M1120,'6.Other(Incld) NCCF'!M1120)</f>
        <v>0</v>
      </c>
      <c r="N1120" s="154">
        <f>SUM('2.CAD NCCF'!N1120,'3.USD NCCF'!N1120,'4.EUR NCCF'!N1120,'5.GBP NCCF'!N1120,'6.Other(Incld) NCCF'!N1120)</f>
        <v>0</v>
      </c>
      <c r="O1120" s="154">
        <f>SUM('2.CAD NCCF'!O1120,'3.USD NCCF'!O1120,'4.EUR NCCF'!O1120,'5.GBP NCCF'!O1120,'6.Other(Incld) NCCF'!O1120)</f>
        <v>0</v>
      </c>
      <c r="P1120" s="154">
        <f>SUM('2.CAD NCCF'!P1120,'3.USD NCCF'!P1120,'4.EUR NCCF'!P1120,'5.GBP NCCF'!P1120,'6.Other(Incld) NCCF'!P1120)</f>
        <v>0</v>
      </c>
      <c r="Q1120" s="154">
        <f>SUM('2.CAD NCCF'!Q1120,'3.USD NCCF'!Q1120,'4.EUR NCCF'!Q1120,'5.GBP NCCF'!Q1120,'6.Other(Incld) NCCF'!Q1120)</f>
        <v>0</v>
      </c>
      <c r="R1120" s="154">
        <f>SUM('2.CAD NCCF'!R1120,'3.USD NCCF'!R1120,'4.EUR NCCF'!R1120,'5.GBP NCCF'!R1120,'6.Other(Incld) NCCF'!R1120)</f>
        <v>0</v>
      </c>
      <c r="S1120" s="154">
        <f>SUM('2.CAD NCCF'!S1120,'3.USD NCCF'!S1120,'4.EUR NCCF'!S1120,'5.GBP NCCF'!S1120,'6.Other(Incld) NCCF'!S1120)</f>
        <v>0</v>
      </c>
      <c r="T1120" s="154">
        <f>SUM('2.CAD NCCF'!T1120,'3.USD NCCF'!T1120,'4.EUR NCCF'!T1120,'5.GBP NCCF'!T1120,'6.Other(Incld) NCCF'!T1120)</f>
        <v>0</v>
      </c>
      <c r="U1120" s="154">
        <f>SUM('2.CAD NCCF'!U1120,'3.USD NCCF'!U1120,'4.EUR NCCF'!U1120,'5.GBP NCCF'!U1120,'6.Other(Incld) NCCF'!U1120)</f>
        <v>0</v>
      </c>
      <c r="V1120" s="185">
        <f>SUM('2.CAD NCCF'!V1120,'3.USD NCCF'!V1120,'4.EUR NCCF'!V1120,'5.GBP NCCF'!V1120,'6.Other(Incld) NCCF'!V1120)</f>
        <v>0</v>
      </c>
      <c r="W1120" s="46">
        <f>SUM('2.CAD NCCF'!W1120,'3.USD NCCF'!W1120,'4.EUR NCCF'!W1120,'5.GBP NCCF'!W1120,'6.Other(Incld) NCCF'!W1120)</f>
        <v>0</v>
      </c>
      <c r="Y1120"/>
    </row>
    <row r="1121" spans="1:25" outlineLevel="1" x14ac:dyDescent="0.25">
      <c r="A1121" s="283"/>
      <c r="B1121" s="25"/>
      <c r="C1121" s="24"/>
      <c r="D1121" s="24"/>
      <c r="E1121" s="24"/>
      <c r="F1121" s="146" t="s">
        <v>214</v>
      </c>
      <c r="G1121" s="158">
        <f>SUM('2.CAD NCCF'!G1121,'3.USD NCCF'!G1121,'4.EUR NCCF'!G1121,'5.GBP NCCF'!G1121,'6.Other(Incld) NCCF'!G1121)</f>
        <v>0</v>
      </c>
      <c r="H1121" s="148">
        <f>SUM('2.CAD NCCF'!H1121,'3.USD NCCF'!H1121,'4.EUR NCCF'!H1121,'5.GBP NCCF'!H1121,'6.Other(Incld) NCCF'!H1121)</f>
        <v>0</v>
      </c>
      <c r="I1121" s="152">
        <f>SUM('2.CAD NCCF'!I1121,'3.USD NCCF'!I1121,'4.EUR NCCF'!I1121,'5.GBP NCCF'!I1121,'6.Other(Incld) NCCF'!I1121)</f>
        <v>0</v>
      </c>
      <c r="J1121" s="152">
        <f>SUM('2.CAD NCCF'!J1121,'3.USD NCCF'!J1121,'4.EUR NCCF'!J1121,'5.GBP NCCF'!J1121,'6.Other(Incld) NCCF'!J1121)</f>
        <v>0</v>
      </c>
      <c r="K1121" s="162">
        <f>SUM('2.CAD NCCF'!K1121,'3.USD NCCF'!K1121,'4.EUR NCCF'!K1121,'5.GBP NCCF'!K1121,'6.Other(Incld) NCCF'!K1121)</f>
        <v>0</v>
      </c>
      <c r="L1121" s="151">
        <f>SUM('2.CAD NCCF'!L1121,'3.USD NCCF'!L1121,'4.EUR NCCF'!L1121,'5.GBP NCCF'!L1121,'6.Other(Incld) NCCF'!L1121)</f>
        <v>0</v>
      </c>
      <c r="M1121" s="152">
        <f>SUM('2.CAD NCCF'!M1121,'3.USD NCCF'!M1121,'4.EUR NCCF'!M1121,'5.GBP NCCF'!M1121,'6.Other(Incld) NCCF'!M1121)</f>
        <v>0</v>
      </c>
      <c r="N1121" s="154">
        <f>SUM('2.CAD NCCF'!N1121,'3.USD NCCF'!N1121,'4.EUR NCCF'!N1121,'5.GBP NCCF'!N1121,'6.Other(Incld) NCCF'!N1121)</f>
        <v>0</v>
      </c>
      <c r="O1121" s="154">
        <f>SUM('2.CAD NCCF'!O1121,'3.USD NCCF'!O1121,'4.EUR NCCF'!O1121,'5.GBP NCCF'!O1121,'6.Other(Incld) NCCF'!O1121)</f>
        <v>0</v>
      </c>
      <c r="P1121" s="154">
        <f>SUM('2.CAD NCCF'!P1121,'3.USD NCCF'!P1121,'4.EUR NCCF'!P1121,'5.GBP NCCF'!P1121,'6.Other(Incld) NCCF'!P1121)</f>
        <v>0</v>
      </c>
      <c r="Q1121" s="154">
        <f>SUM('2.CAD NCCF'!Q1121,'3.USD NCCF'!Q1121,'4.EUR NCCF'!Q1121,'5.GBP NCCF'!Q1121,'6.Other(Incld) NCCF'!Q1121)</f>
        <v>0</v>
      </c>
      <c r="R1121" s="154">
        <f>SUM('2.CAD NCCF'!R1121,'3.USD NCCF'!R1121,'4.EUR NCCF'!R1121,'5.GBP NCCF'!R1121,'6.Other(Incld) NCCF'!R1121)</f>
        <v>0</v>
      </c>
      <c r="S1121" s="154">
        <f>SUM('2.CAD NCCF'!S1121,'3.USD NCCF'!S1121,'4.EUR NCCF'!S1121,'5.GBP NCCF'!S1121,'6.Other(Incld) NCCF'!S1121)</f>
        <v>0</v>
      </c>
      <c r="T1121" s="154">
        <f>SUM('2.CAD NCCF'!T1121,'3.USD NCCF'!T1121,'4.EUR NCCF'!T1121,'5.GBP NCCF'!T1121,'6.Other(Incld) NCCF'!T1121)</f>
        <v>0</v>
      </c>
      <c r="U1121" s="154">
        <f>SUM('2.CAD NCCF'!U1121,'3.USD NCCF'!U1121,'4.EUR NCCF'!U1121,'5.GBP NCCF'!U1121,'6.Other(Incld) NCCF'!U1121)</f>
        <v>0</v>
      </c>
      <c r="V1121" s="185">
        <f>SUM('2.CAD NCCF'!V1121,'3.USD NCCF'!V1121,'4.EUR NCCF'!V1121,'5.GBP NCCF'!V1121,'6.Other(Incld) NCCF'!V1121)</f>
        <v>0</v>
      </c>
      <c r="W1121" s="46">
        <f>SUM('2.CAD NCCF'!W1121,'3.USD NCCF'!W1121,'4.EUR NCCF'!W1121,'5.GBP NCCF'!W1121,'6.Other(Incld) NCCF'!W1121)</f>
        <v>0</v>
      </c>
      <c r="Y1121"/>
    </row>
    <row r="1122" spans="1:25" outlineLevel="1" x14ac:dyDescent="0.25">
      <c r="A1122" s="283"/>
      <c r="B1122" s="25"/>
      <c r="C1122" s="24"/>
      <c r="D1122" s="24"/>
      <c r="E1122" s="24"/>
      <c r="F1122" s="146" t="s">
        <v>215</v>
      </c>
      <c r="G1122" s="158">
        <f>SUM('2.CAD NCCF'!G1122,'3.USD NCCF'!G1122,'4.EUR NCCF'!G1122,'5.GBP NCCF'!G1122,'6.Other(Incld) NCCF'!G1122)</f>
        <v>0</v>
      </c>
      <c r="H1122" s="148">
        <f>SUM('2.CAD NCCF'!H1122,'3.USD NCCF'!H1122,'4.EUR NCCF'!H1122,'5.GBP NCCF'!H1122,'6.Other(Incld) NCCF'!H1122)</f>
        <v>0</v>
      </c>
      <c r="I1122" s="152">
        <f>SUM('2.CAD NCCF'!I1122,'3.USD NCCF'!I1122,'4.EUR NCCF'!I1122,'5.GBP NCCF'!I1122,'6.Other(Incld) NCCF'!I1122)</f>
        <v>0</v>
      </c>
      <c r="J1122" s="152">
        <f>SUM('2.CAD NCCF'!J1122,'3.USD NCCF'!J1122,'4.EUR NCCF'!J1122,'5.GBP NCCF'!J1122,'6.Other(Incld) NCCF'!J1122)</f>
        <v>0</v>
      </c>
      <c r="K1122" s="162">
        <f>SUM('2.CAD NCCF'!K1122,'3.USD NCCF'!K1122,'4.EUR NCCF'!K1122,'5.GBP NCCF'!K1122,'6.Other(Incld) NCCF'!K1122)</f>
        <v>0</v>
      </c>
      <c r="L1122" s="151">
        <f>SUM('2.CAD NCCF'!L1122,'3.USD NCCF'!L1122,'4.EUR NCCF'!L1122,'5.GBP NCCF'!L1122,'6.Other(Incld) NCCF'!L1122)</f>
        <v>0</v>
      </c>
      <c r="M1122" s="152">
        <f>SUM('2.CAD NCCF'!M1122,'3.USD NCCF'!M1122,'4.EUR NCCF'!M1122,'5.GBP NCCF'!M1122,'6.Other(Incld) NCCF'!M1122)</f>
        <v>0</v>
      </c>
      <c r="N1122" s="152">
        <f>SUM('2.CAD NCCF'!N1122,'3.USD NCCF'!N1122,'4.EUR NCCF'!N1122,'5.GBP NCCF'!N1122,'6.Other(Incld) NCCF'!N1122)</f>
        <v>0</v>
      </c>
      <c r="O1122" s="154">
        <f>SUM('2.CAD NCCF'!O1122,'3.USD NCCF'!O1122,'4.EUR NCCF'!O1122,'5.GBP NCCF'!O1122,'6.Other(Incld) NCCF'!O1122)</f>
        <v>0</v>
      </c>
      <c r="P1122" s="154">
        <f>SUM('2.CAD NCCF'!P1122,'3.USD NCCF'!P1122,'4.EUR NCCF'!P1122,'5.GBP NCCF'!P1122,'6.Other(Incld) NCCF'!P1122)</f>
        <v>0</v>
      </c>
      <c r="Q1122" s="154">
        <f>SUM('2.CAD NCCF'!Q1122,'3.USD NCCF'!Q1122,'4.EUR NCCF'!Q1122,'5.GBP NCCF'!Q1122,'6.Other(Incld) NCCF'!Q1122)</f>
        <v>0</v>
      </c>
      <c r="R1122" s="154">
        <f>SUM('2.CAD NCCF'!R1122,'3.USD NCCF'!R1122,'4.EUR NCCF'!R1122,'5.GBP NCCF'!R1122,'6.Other(Incld) NCCF'!R1122)</f>
        <v>0</v>
      </c>
      <c r="S1122" s="154">
        <f>SUM('2.CAD NCCF'!S1122,'3.USD NCCF'!S1122,'4.EUR NCCF'!S1122,'5.GBP NCCF'!S1122,'6.Other(Incld) NCCF'!S1122)</f>
        <v>0</v>
      </c>
      <c r="T1122" s="154">
        <f>SUM('2.CAD NCCF'!T1122,'3.USD NCCF'!T1122,'4.EUR NCCF'!T1122,'5.GBP NCCF'!T1122,'6.Other(Incld) NCCF'!T1122)</f>
        <v>0</v>
      </c>
      <c r="U1122" s="154">
        <f>SUM('2.CAD NCCF'!U1122,'3.USD NCCF'!U1122,'4.EUR NCCF'!U1122,'5.GBP NCCF'!U1122,'6.Other(Incld) NCCF'!U1122)</f>
        <v>0</v>
      </c>
      <c r="V1122" s="185">
        <f>SUM('2.CAD NCCF'!V1122,'3.USD NCCF'!V1122,'4.EUR NCCF'!V1122,'5.GBP NCCF'!V1122,'6.Other(Incld) NCCF'!V1122)</f>
        <v>0</v>
      </c>
      <c r="W1122" s="46">
        <f>SUM('2.CAD NCCF'!W1122,'3.USD NCCF'!W1122,'4.EUR NCCF'!W1122,'5.GBP NCCF'!W1122,'6.Other(Incld) NCCF'!W1122)</f>
        <v>0</v>
      </c>
      <c r="Y1122"/>
    </row>
    <row r="1123" spans="1:25" outlineLevel="1" x14ac:dyDescent="0.25">
      <c r="A1123" s="283"/>
      <c r="B1123" s="25"/>
      <c r="C1123" s="24"/>
      <c r="D1123" s="24"/>
      <c r="E1123" s="24"/>
      <c r="F1123" s="146" t="s">
        <v>216</v>
      </c>
      <c r="G1123" s="158">
        <f>SUM('2.CAD NCCF'!G1123,'3.USD NCCF'!G1123,'4.EUR NCCF'!G1123,'5.GBP NCCF'!G1123,'6.Other(Incld) NCCF'!G1123)</f>
        <v>0</v>
      </c>
      <c r="H1123" s="148">
        <f>SUM('2.CAD NCCF'!H1123,'3.USD NCCF'!H1123,'4.EUR NCCF'!H1123,'5.GBP NCCF'!H1123,'6.Other(Incld) NCCF'!H1123)</f>
        <v>0</v>
      </c>
      <c r="I1123" s="152">
        <f>SUM('2.CAD NCCF'!I1123,'3.USD NCCF'!I1123,'4.EUR NCCF'!I1123,'5.GBP NCCF'!I1123,'6.Other(Incld) NCCF'!I1123)</f>
        <v>0</v>
      </c>
      <c r="J1123" s="152">
        <f>SUM('2.CAD NCCF'!J1123,'3.USD NCCF'!J1123,'4.EUR NCCF'!J1123,'5.GBP NCCF'!J1123,'6.Other(Incld) NCCF'!J1123)</f>
        <v>0</v>
      </c>
      <c r="K1123" s="162">
        <f>SUM('2.CAD NCCF'!K1123,'3.USD NCCF'!K1123,'4.EUR NCCF'!K1123,'5.GBP NCCF'!K1123,'6.Other(Incld) NCCF'!K1123)</f>
        <v>0</v>
      </c>
      <c r="L1123" s="151">
        <f>SUM('2.CAD NCCF'!L1123,'3.USD NCCF'!L1123,'4.EUR NCCF'!L1123,'5.GBP NCCF'!L1123,'6.Other(Incld) NCCF'!L1123)</f>
        <v>0</v>
      </c>
      <c r="M1123" s="152">
        <f>SUM('2.CAD NCCF'!M1123,'3.USD NCCF'!M1123,'4.EUR NCCF'!M1123,'5.GBP NCCF'!M1123,'6.Other(Incld) NCCF'!M1123)</f>
        <v>0</v>
      </c>
      <c r="N1123" s="152">
        <f>SUM('2.CAD NCCF'!N1123,'3.USD NCCF'!N1123,'4.EUR NCCF'!N1123,'5.GBP NCCF'!N1123,'6.Other(Incld) NCCF'!N1123)</f>
        <v>0</v>
      </c>
      <c r="O1123" s="154">
        <f>SUM('2.CAD NCCF'!O1123,'3.USD NCCF'!O1123,'4.EUR NCCF'!O1123,'5.GBP NCCF'!O1123,'6.Other(Incld) NCCF'!O1123)</f>
        <v>0</v>
      </c>
      <c r="P1123" s="154">
        <f>SUM('2.CAD NCCF'!P1123,'3.USD NCCF'!P1123,'4.EUR NCCF'!P1123,'5.GBP NCCF'!P1123,'6.Other(Incld) NCCF'!P1123)</f>
        <v>0</v>
      </c>
      <c r="Q1123" s="154">
        <f>SUM('2.CAD NCCF'!Q1123,'3.USD NCCF'!Q1123,'4.EUR NCCF'!Q1123,'5.GBP NCCF'!Q1123,'6.Other(Incld) NCCF'!Q1123)</f>
        <v>0</v>
      </c>
      <c r="R1123" s="154">
        <f>SUM('2.CAD NCCF'!R1123,'3.USD NCCF'!R1123,'4.EUR NCCF'!R1123,'5.GBP NCCF'!R1123,'6.Other(Incld) NCCF'!R1123)</f>
        <v>0</v>
      </c>
      <c r="S1123" s="154">
        <f>SUM('2.CAD NCCF'!S1123,'3.USD NCCF'!S1123,'4.EUR NCCF'!S1123,'5.GBP NCCF'!S1123,'6.Other(Incld) NCCF'!S1123)</f>
        <v>0</v>
      </c>
      <c r="T1123" s="154">
        <f>SUM('2.CAD NCCF'!T1123,'3.USD NCCF'!T1123,'4.EUR NCCF'!T1123,'5.GBP NCCF'!T1123,'6.Other(Incld) NCCF'!T1123)</f>
        <v>0</v>
      </c>
      <c r="U1123" s="154">
        <f>SUM('2.CAD NCCF'!U1123,'3.USD NCCF'!U1123,'4.EUR NCCF'!U1123,'5.GBP NCCF'!U1123,'6.Other(Incld) NCCF'!U1123)</f>
        <v>0</v>
      </c>
      <c r="V1123" s="185">
        <f>SUM('2.CAD NCCF'!V1123,'3.USD NCCF'!V1123,'4.EUR NCCF'!V1123,'5.GBP NCCF'!V1123,'6.Other(Incld) NCCF'!V1123)</f>
        <v>0</v>
      </c>
      <c r="W1123" s="46">
        <f>SUM('2.CAD NCCF'!W1123,'3.USD NCCF'!W1123,'4.EUR NCCF'!W1123,'5.GBP NCCF'!W1123,'6.Other(Incld) NCCF'!W1123)</f>
        <v>0</v>
      </c>
      <c r="Y1123"/>
    </row>
    <row r="1124" spans="1:25" outlineLevel="1" x14ac:dyDescent="0.25">
      <c r="A1124" s="283"/>
      <c r="B1124" s="25"/>
      <c r="C1124" s="24"/>
      <c r="D1124" s="24"/>
      <c r="E1124" s="24"/>
      <c r="F1124" s="146" t="s">
        <v>217</v>
      </c>
      <c r="G1124" s="158">
        <f>SUM('2.CAD NCCF'!G1124,'3.USD NCCF'!G1124,'4.EUR NCCF'!G1124,'5.GBP NCCF'!G1124,'6.Other(Incld) NCCF'!G1124)</f>
        <v>0</v>
      </c>
      <c r="H1124" s="148">
        <f>SUM('2.CAD NCCF'!H1124,'3.USD NCCF'!H1124,'4.EUR NCCF'!H1124,'5.GBP NCCF'!H1124,'6.Other(Incld) NCCF'!H1124)</f>
        <v>0</v>
      </c>
      <c r="I1124" s="152">
        <f>SUM('2.CAD NCCF'!I1124,'3.USD NCCF'!I1124,'4.EUR NCCF'!I1124,'5.GBP NCCF'!I1124,'6.Other(Incld) NCCF'!I1124)</f>
        <v>0</v>
      </c>
      <c r="J1124" s="152">
        <f>SUM('2.CAD NCCF'!J1124,'3.USD NCCF'!J1124,'4.EUR NCCF'!J1124,'5.GBP NCCF'!J1124,'6.Other(Incld) NCCF'!J1124)</f>
        <v>0</v>
      </c>
      <c r="K1124" s="162">
        <f>SUM('2.CAD NCCF'!K1124,'3.USD NCCF'!K1124,'4.EUR NCCF'!K1124,'5.GBP NCCF'!K1124,'6.Other(Incld) NCCF'!K1124)</f>
        <v>0</v>
      </c>
      <c r="L1124" s="184">
        <f>SUM('2.CAD NCCF'!L1124,'3.USD NCCF'!L1124,'4.EUR NCCF'!L1124,'5.GBP NCCF'!L1124,'6.Other(Incld) NCCF'!L1124)</f>
        <v>0</v>
      </c>
      <c r="M1124" s="152">
        <f>SUM('2.CAD NCCF'!M1124,'3.USD NCCF'!M1124,'4.EUR NCCF'!M1124,'5.GBP NCCF'!M1124,'6.Other(Incld) NCCF'!M1124)</f>
        <v>0</v>
      </c>
      <c r="N1124" s="154">
        <f>SUM('2.CAD NCCF'!N1124,'3.USD NCCF'!N1124,'4.EUR NCCF'!N1124,'5.GBP NCCF'!N1124,'6.Other(Incld) NCCF'!N1124)</f>
        <v>0</v>
      </c>
      <c r="O1124" s="154">
        <f>SUM('2.CAD NCCF'!O1124,'3.USD NCCF'!O1124,'4.EUR NCCF'!O1124,'5.GBP NCCF'!O1124,'6.Other(Incld) NCCF'!O1124)</f>
        <v>0</v>
      </c>
      <c r="P1124" s="154">
        <f>SUM('2.CAD NCCF'!P1124,'3.USD NCCF'!P1124,'4.EUR NCCF'!P1124,'5.GBP NCCF'!P1124,'6.Other(Incld) NCCF'!P1124)</f>
        <v>0</v>
      </c>
      <c r="Q1124" s="154">
        <f>SUM('2.CAD NCCF'!Q1124,'3.USD NCCF'!Q1124,'4.EUR NCCF'!Q1124,'5.GBP NCCF'!Q1124,'6.Other(Incld) NCCF'!Q1124)</f>
        <v>0</v>
      </c>
      <c r="R1124" s="154">
        <f>SUM('2.CAD NCCF'!R1124,'3.USD NCCF'!R1124,'4.EUR NCCF'!R1124,'5.GBP NCCF'!R1124,'6.Other(Incld) NCCF'!R1124)</f>
        <v>0</v>
      </c>
      <c r="S1124" s="154">
        <f>SUM('2.CAD NCCF'!S1124,'3.USD NCCF'!S1124,'4.EUR NCCF'!S1124,'5.GBP NCCF'!S1124,'6.Other(Incld) NCCF'!S1124)</f>
        <v>0</v>
      </c>
      <c r="T1124" s="154">
        <f>SUM('2.CAD NCCF'!T1124,'3.USD NCCF'!T1124,'4.EUR NCCF'!T1124,'5.GBP NCCF'!T1124,'6.Other(Incld) NCCF'!T1124)</f>
        <v>0</v>
      </c>
      <c r="U1124" s="154">
        <f>SUM('2.CAD NCCF'!U1124,'3.USD NCCF'!U1124,'4.EUR NCCF'!U1124,'5.GBP NCCF'!U1124,'6.Other(Incld) NCCF'!U1124)</f>
        <v>0</v>
      </c>
      <c r="V1124" s="185">
        <f>SUM('2.CAD NCCF'!V1124,'3.USD NCCF'!V1124,'4.EUR NCCF'!V1124,'5.GBP NCCF'!V1124,'6.Other(Incld) NCCF'!V1124)</f>
        <v>0</v>
      </c>
      <c r="W1124" s="46">
        <f>SUM('2.CAD NCCF'!W1124,'3.USD NCCF'!W1124,'4.EUR NCCF'!W1124,'5.GBP NCCF'!W1124,'6.Other(Incld) NCCF'!W1124)</f>
        <v>0</v>
      </c>
      <c r="Y1124"/>
    </row>
    <row r="1125" spans="1:25" x14ac:dyDescent="0.25">
      <c r="A1125" s="283"/>
      <c r="B1125" s="25"/>
      <c r="C1125" s="24"/>
      <c r="D1125" s="24"/>
      <c r="E1125" s="24" t="s">
        <v>218</v>
      </c>
      <c r="F1125" s="63"/>
      <c r="G1125" s="68">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row>
    <row r="1126" spans="1:25" outlineLevel="1" x14ac:dyDescent="0.25">
      <c r="A1126" s="283"/>
      <c r="B1126" s="25"/>
      <c r="C1126" s="24"/>
      <c r="D1126" s="24"/>
      <c r="E1126" s="24"/>
      <c r="F1126" s="146" t="s">
        <v>219</v>
      </c>
      <c r="G1126" s="158">
        <f>SUM('2.CAD NCCF'!G1126,'3.USD NCCF'!G1126,'4.EUR NCCF'!G1126,'5.GBP NCCF'!G1126,'6.Other(Incld) NCCF'!G1126)</f>
        <v>0</v>
      </c>
      <c r="H1126" s="148">
        <f>SUM('2.CAD NCCF'!H1126,'3.USD NCCF'!H1126,'4.EUR NCCF'!H1126,'5.GBP NCCF'!H1126,'6.Other(Incld) NCCF'!H1126)</f>
        <v>0</v>
      </c>
      <c r="I1126" s="152">
        <f>SUM('2.CAD NCCF'!I1126,'3.USD NCCF'!I1126,'4.EUR NCCF'!I1126,'5.GBP NCCF'!I1126,'6.Other(Incld) NCCF'!I1126)</f>
        <v>0</v>
      </c>
      <c r="J1126" s="152">
        <f>SUM('2.CAD NCCF'!J1126,'3.USD NCCF'!J1126,'4.EUR NCCF'!J1126,'5.GBP NCCF'!J1126,'6.Other(Incld) NCCF'!J1126)</f>
        <v>0</v>
      </c>
      <c r="K1126" s="162">
        <f>SUM('2.CAD NCCF'!K1126,'3.USD NCCF'!K1126,'4.EUR NCCF'!K1126,'5.GBP NCCF'!K1126,'6.Other(Incld) NCCF'!K1126)</f>
        <v>0</v>
      </c>
      <c r="L1126" s="184">
        <f>SUM('2.CAD NCCF'!L1126,'3.USD NCCF'!L1126,'4.EUR NCCF'!L1126,'5.GBP NCCF'!L1126,'6.Other(Incld) NCCF'!L1126)</f>
        <v>0</v>
      </c>
      <c r="M1126" s="154">
        <f>SUM('2.CAD NCCF'!M1126,'3.USD NCCF'!M1126,'4.EUR NCCF'!M1126,'5.GBP NCCF'!M1126,'6.Other(Incld) NCCF'!M1126)</f>
        <v>0</v>
      </c>
      <c r="N1126" s="154">
        <f>SUM('2.CAD NCCF'!N1126,'3.USD NCCF'!N1126,'4.EUR NCCF'!N1126,'5.GBP NCCF'!N1126,'6.Other(Incld) NCCF'!N1126)</f>
        <v>0</v>
      </c>
      <c r="O1126" s="154">
        <f>SUM('2.CAD NCCF'!O1126,'3.USD NCCF'!O1126,'4.EUR NCCF'!O1126,'5.GBP NCCF'!O1126,'6.Other(Incld) NCCF'!O1126)</f>
        <v>0</v>
      </c>
      <c r="P1126" s="154">
        <f>SUM('2.CAD NCCF'!P1126,'3.USD NCCF'!P1126,'4.EUR NCCF'!P1126,'5.GBP NCCF'!P1126,'6.Other(Incld) NCCF'!P1126)</f>
        <v>0</v>
      </c>
      <c r="Q1126" s="154">
        <f>SUM('2.CAD NCCF'!Q1126,'3.USD NCCF'!Q1126,'4.EUR NCCF'!Q1126,'5.GBP NCCF'!Q1126,'6.Other(Incld) NCCF'!Q1126)</f>
        <v>0</v>
      </c>
      <c r="R1126" s="154">
        <f>SUM('2.CAD NCCF'!R1126,'3.USD NCCF'!R1126,'4.EUR NCCF'!R1126,'5.GBP NCCF'!R1126,'6.Other(Incld) NCCF'!R1126)</f>
        <v>0</v>
      </c>
      <c r="S1126" s="154">
        <f>SUM('2.CAD NCCF'!S1126,'3.USD NCCF'!S1126,'4.EUR NCCF'!S1126,'5.GBP NCCF'!S1126,'6.Other(Incld) NCCF'!S1126)</f>
        <v>0</v>
      </c>
      <c r="T1126" s="154">
        <f>SUM('2.CAD NCCF'!T1126,'3.USD NCCF'!T1126,'4.EUR NCCF'!T1126,'5.GBP NCCF'!T1126,'6.Other(Incld) NCCF'!T1126)</f>
        <v>0</v>
      </c>
      <c r="U1126" s="154">
        <f>SUM('2.CAD NCCF'!U1126,'3.USD NCCF'!U1126,'4.EUR NCCF'!U1126,'5.GBP NCCF'!U1126,'6.Other(Incld) NCCF'!U1126)</f>
        <v>0</v>
      </c>
      <c r="V1126" s="185">
        <f>SUM('2.CAD NCCF'!V1126,'3.USD NCCF'!V1126,'4.EUR NCCF'!V1126,'5.GBP NCCF'!V1126,'6.Other(Incld) NCCF'!V1126)</f>
        <v>0</v>
      </c>
      <c r="W1126" s="46">
        <f>SUM('2.CAD NCCF'!W1126,'3.USD NCCF'!W1126,'4.EUR NCCF'!W1126,'5.GBP NCCF'!W1126,'6.Other(Incld) NCCF'!W1126)</f>
        <v>0</v>
      </c>
      <c r="Y1126"/>
    </row>
    <row r="1127" spans="1:25" outlineLevel="1" x14ac:dyDescent="0.25">
      <c r="A1127" s="283"/>
      <c r="B1127" s="25"/>
      <c r="C1127" s="24"/>
      <c r="D1127" s="24"/>
      <c r="E1127" s="24"/>
      <c r="F1127" s="146" t="s">
        <v>220</v>
      </c>
      <c r="G1127" s="158">
        <f>SUM('2.CAD NCCF'!G1127,'3.USD NCCF'!G1127,'4.EUR NCCF'!G1127,'5.GBP NCCF'!G1127,'6.Other(Incld) NCCF'!G1127)</f>
        <v>0</v>
      </c>
      <c r="H1127" s="148">
        <f>SUM('2.CAD NCCF'!H1127,'3.USD NCCF'!H1127,'4.EUR NCCF'!H1127,'5.GBP NCCF'!H1127,'6.Other(Incld) NCCF'!H1127)</f>
        <v>0</v>
      </c>
      <c r="I1127" s="152">
        <f>SUM('2.CAD NCCF'!I1127,'3.USD NCCF'!I1127,'4.EUR NCCF'!I1127,'5.GBP NCCF'!I1127,'6.Other(Incld) NCCF'!I1127)</f>
        <v>0</v>
      </c>
      <c r="J1127" s="152">
        <f>SUM('2.CAD NCCF'!J1127,'3.USD NCCF'!J1127,'4.EUR NCCF'!J1127,'5.GBP NCCF'!J1127,'6.Other(Incld) NCCF'!J1127)</f>
        <v>0</v>
      </c>
      <c r="K1127" s="162">
        <f>SUM('2.CAD NCCF'!K1127,'3.USD NCCF'!K1127,'4.EUR NCCF'!K1127,'5.GBP NCCF'!K1127,'6.Other(Incld) NCCF'!K1127)</f>
        <v>0</v>
      </c>
      <c r="L1127" s="151">
        <f>SUM('2.CAD NCCF'!L1127,'3.USD NCCF'!L1127,'4.EUR NCCF'!L1127,'5.GBP NCCF'!L1127,'6.Other(Incld) NCCF'!L1127)</f>
        <v>0</v>
      </c>
      <c r="M1127" s="154">
        <f>SUM('2.CAD NCCF'!M1127,'3.USD NCCF'!M1127,'4.EUR NCCF'!M1127,'5.GBP NCCF'!M1127,'6.Other(Incld) NCCF'!M1127)</f>
        <v>0</v>
      </c>
      <c r="N1127" s="154">
        <f>SUM('2.CAD NCCF'!N1127,'3.USD NCCF'!N1127,'4.EUR NCCF'!N1127,'5.GBP NCCF'!N1127,'6.Other(Incld) NCCF'!N1127)</f>
        <v>0</v>
      </c>
      <c r="O1127" s="154">
        <f>SUM('2.CAD NCCF'!O1127,'3.USD NCCF'!O1127,'4.EUR NCCF'!O1127,'5.GBP NCCF'!O1127,'6.Other(Incld) NCCF'!O1127)</f>
        <v>0</v>
      </c>
      <c r="P1127" s="154">
        <f>SUM('2.CAD NCCF'!P1127,'3.USD NCCF'!P1127,'4.EUR NCCF'!P1127,'5.GBP NCCF'!P1127,'6.Other(Incld) NCCF'!P1127)</f>
        <v>0</v>
      </c>
      <c r="Q1127" s="154">
        <f>SUM('2.CAD NCCF'!Q1127,'3.USD NCCF'!Q1127,'4.EUR NCCF'!Q1127,'5.GBP NCCF'!Q1127,'6.Other(Incld) NCCF'!Q1127)</f>
        <v>0</v>
      </c>
      <c r="R1127" s="154">
        <f>SUM('2.CAD NCCF'!R1127,'3.USD NCCF'!R1127,'4.EUR NCCF'!R1127,'5.GBP NCCF'!R1127,'6.Other(Incld) NCCF'!R1127)</f>
        <v>0</v>
      </c>
      <c r="S1127" s="154">
        <f>SUM('2.CAD NCCF'!S1127,'3.USD NCCF'!S1127,'4.EUR NCCF'!S1127,'5.GBP NCCF'!S1127,'6.Other(Incld) NCCF'!S1127)</f>
        <v>0</v>
      </c>
      <c r="T1127" s="154">
        <f>SUM('2.CAD NCCF'!T1127,'3.USD NCCF'!T1127,'4.EUR NCCF'!T1127,'5.GBP NCCF'!T1127,'6.Other(Incld) NCCF'!T1127)</f>
        <v>0</v>
      </c>
      <c r="U1127" s="154">
        <f>SUM('2.CAD NCCF'!U1127,'3.USD NCCF'!U1127,'4.EUR NCCF'!U1127,'5.GBP NCCF'!U1127,'6.Other(Incld) NCCF'!U1127)</f>
        <v>0</v>
      </c>
      <c r="V1127" s="185">
        <f>SUM('2.CAD NCCF'!V1127,'3.USD NCCF'!V1127,'4.EUR NCCF'!V1127,'5.GBP NCCF'!V1127,'6.Other(Incld) NCCF'!V1127)</f>
        <v>0</v>
      </c>
      <c r="W1127" s="46">
        <f>SUM('2.CAD NCCF'!W1127,'3.USD NCCF'!W1127,'4.EUR NCCF'!W1127,'5.GBP NCCF'!W1127,'6.Other(Incld) NCCF'!W1127)</f>
        <v>0</v>
      </c>
      <c r="Y1127"/>
    </row>
    <row r="1128" spans="1:25" outlineLevel="1" x14ac:dyDescent="0.25">
      <c r="A1128" s="283"/>
      <c r="B1128" s="25"/>
      <c r="C1128" s="24"/>
      <c r="D1128" s="24"/>
      <c r="E1128" s="24"/>
      <c r="F1128" s="146" t="s">
        <v>221</v>
      </c>
      <c r="G1128" s="158">
        <f>SUM('2.CAD NCCF'!G1128,'3.USD NCCF'!G1128,'4.EUR NCCF'!G1128,'5.GBP NCCF'!G1128,'6.Other(Incld) NCCF'!G1128)</f>
        <v>0</v>
      </c>
      <c r="H1128" s="148">
        <f>SUM('2.CAD NCCF'!H1128,'3.USD NCCF'!H1128,'4.EUR NCCF'!H1128,'5.GBP NCCF'!H1128,'6.Other(Incld) NCCF'!H1128)</f>
        <v>0</v>
      </c>
      <c r="I1128" s="152">
        <f>SUM('2.CAD NCCF'!I1128,'3.USD NCCF'!I1128,'4.EUR NCCF'!I1128,'5.GBP NCCF'!I1128,'6.Other(Incld) NCCF'!I1128)</f>
        <v>0</v>
      </c>
      <c r="J1128" s="152">
        <f>SUM('2.CAD NCCF'!J1128,'3.USD NCCF'!J1128,'4.EUR NCCF'!J1128,'5.GBP NCCF'!J1128,'6.Other(Incld) NCCF'!J1128)</f>
        <v>0</v>
      </c>
      <c r="K1128" s="162">
        <f>SUM('2.CAD NCCF'!K1128,'3.USD NCCF'!K1128,'4.EUR NCCF'!K1128,'5.GBP NCCF'!K1128,'6.Other(Incld) NCCF'!K1128)</f>
        <v>0</v>
      </c>
      <c r="L1128" s="151">
        <f>SUM('2.CAD NCCF'!L1128,'3.USD NCCF'!L1128,'4.EUR NCCF'!L1128,'5.GBP NCCF'!L1128,'6.Other(Incld) NCCF'!L1128)</f>
        <v>0</v>
      </c>
      <c r="M1128" s="152">
        <f>SUM('2.CAD NCCF'!M1128,'3.USD NCCF'!M1128,'4.EUR NCCF'!M1128,'5.GBP NCCF'!M1128,'6.Other(Incld) NCCF'!M1128)</f>
        <v>0</v>
      </c>
      <c r="N1128" s="154">
        <f>SUM('2.CAD NCCF'!N1128,'3.USD NCCF'!N1128,'4.EUR NCCF'!N1128,'5.GBP NCCF'!N1128,'6.Other(Incld) NCCF'!N1128)</f>
        <v>0</v>
      </c>
      <c r="O1128" s="154">
        <f>SUM('2.CAD NCCF'!O1128,'3.USD NCCF'!O1128,'4.EUR NCCF'!O1128,'5.GBP NCCF'!O1128,'6.Other(Incld) NCCF'!O1128)</f>
        <v>0</v>
      </c>
      <c r="P1128" s="154">
        <f>SUM('2.CAD NCCF'!P1128,'3.USD NCCF'!P1128,'4.EUR NCCF'!P1128,'5.GBP NCCF'!P1128,'6.Other(Incld) NCCF'!P1128)</f>
        <v>0</v>
      </c>
      <c r="Q1128" s="154">
        <f>SUM('2.CAD NCCF'!Q1128,'3.USD NCCF'!Q1128,'4.EUR NCCF'!Q1128,'5.GBP NCCF'!Q1128,'6.Other(Incld) NCCF'!Q1128)</f>
        <v>0</v>
      </c>
      <c r="R1128" s="154">
        <f>SUM('2.CAD NCCF'!R1128,'3.USD NCCF'!R1128,'4.EUR NCCF'!R1128,'5.GBP NCCF'!R1128,'6.Other(Incld) NCCF'!R1128)</f>
        <v>0</v>
      </c>
      <c r="S1128" s="154">
        <f>SUM('2.CAD NCCF'!S1128,'3.USD NCCF'!S1128,'4.EUR NCCF'!S1128,'5.GBP NCCF'!S1128,'6.Other(Incld) NCCF'!S1128)</f>
        <v>0</v>
      </c>
      <c r="T1128" s="154">
        <f>SUM('2.CAD NCCF'!T1128,'3.USD NCCF'!T1128,'4.EUR NCCF'!T1128,'5.GBP NCCF'!T1128,'6.Other(Incld) NCCF'!T1128)</f>
        <v>0</v>
      </c>
      <c r="U1128" s="154">
        <f>SUM('2.CAD NCCF'!U1128,'3.USD NCCF'!U1128,'4.EUR NCCF'!U1128,'5.GBP NCCF'!U1128,'6.Other(Incld) NCCF'!U1128)</f>
        <v>0</v>
      </c>
      <c r="V1128" s="185">
        <f>SUM('2.CAD NCCF'!V1128,'3.USD NCCF'!V1128,'4.EUR NCCF'!V1128,'5.GBP NCCF'!V1128,'6.Other(Incld) NCCF'!V1128)</f>
        <v>0</v>
      </c>
      <c r="W1128" s="46">
        <f>SUM('2.CAD NCCF'!W1128,'3.USD NCCF'!W1128,'4.EUR NCCF'!W1128,'5.GBP NCCF'!W1128,'6.Other(Incld) NCCF'!W1128)</f>
        <v>0</v>
      </c>
      <c r="Y1128"/>
    </row>
    <row r="1129" spans="1:25" outlineLevel="1" x14ac:dyDescent="0.25">
      <c r="A1129" s="283"/>
      <c r="B1129" s="25"/>
      <c r="C1129" s="24"/>
      <c r="D1129" s="24"/>
      <c r="E1129" s="24"/>
      <c r="F1129" s="146" t="s">
        <v>222</v>
      </c>
      <c r="G1129" s="158">
        <f>SUM('2.CAD NCCF'!G1129,'3.USD NCCF'!G1129,'4.EUR NCCF'!G1129,'5.GBP NCCF'!G1129,'6.Other(Incld) NCCF'!G1129)</f>
        <v>0</v>
      </c>
      <c r="H1129" s="148">
        <f>SUM('2.CAD NCCF'!H1129,'3.USD NCCF'!H1129,'4.EUR NCCF'!H1129,'5.GBP NCCF'!H1129,'6.Other(Incld) NCCF'!H1129)</f>
        <v>0</v>
      </c>
      <c r="I1129" s="152">
        <f>SUM('2.CAD NCCF'!I1129,'3.USD NCCF'!I1129,'4.EUR NCCF'!I1129,'5.GBP NCCF'!I1129,'6.Other(Incld) NCCF'!I1129)</f>
        <v>0</v>
      </c>
      <c r="J1129" s="152">
        <f>SUM('2.CAD NCCF'!J1129,'3.USD NCCF'!J1129,'4.EUR NCCF'!J1129,'5.GBP NCCF'!J1129,'6.Other(Incld) NCCF'!J1129)</f>
        <v>0</v>
      </c>
      <c r="K1129" s="162">
        <f>SUM('2.CAD NCCF'!K1129,'3.USD NCCF'!K1129,'4.EUR NCCF'!K1129,'5.GBP NCCF'!K1129,'6.Other(Incld) NCCF'!K1129)</f>
        <v>0</v>
      </c>
      <c r="L1129" s="151">
        <f>SUM('2.CAD NCCF'!L1129,'3.USD NCCF'!L1129,'4.EUR NCCF'!L1129,'5.GBP NCCF'!L1129,'6.Other(Incld) NCCF'!L1129)</f>
        <v>0</v>
      </c>
      <c r="M1129" s="152">
        <f>SUM('2.CAD NCCF'!M1129,'3.USD NCCF'!M1129,'4.EUR NCCF'!M1129,'5.GBP NCCF'!M1129,'6.Other(Incld) NCCF'!M1129)</f>
        <v>0</v>
      </c>
      <c r="N1129" s="152">
        <f>SUM('2.CAD NCCF'!N1129,'3.USD NCCF'!N1129,'4.EUR NCCF'!N1129,'5.GBP NCCF'!N1129,'6.Other(Incld) NCCF'!N1129)</f>
        <v>0</v>
      </c>
      <c r="O1129" s="154">
        <f>SUM('2.CAD NCCF'!O1129,'3.USD NCCF'!O1129,'4.EUR NCCF'!O1129,'5.GBP NCCF'!O1129,'6.Other(Incld) NCCF'!O1129)</f>
        <v>0</v>
      </c>
      <c r="P1129" s="154">
        <f>SUM('2.CAD NCCF'!P1129,'3.USD NCCF'!P1129,'4.EUR NCCF'!P1129,'5.GBP NCCF'!P1129,'6.Other(Incld) NCCF'!P1129)</f>
        <v>0</v>
      </c>
      <c r="Q1129" s="154">
        <f>SUM('2.CAD NCCF'!Q1129,'3.USD NCCF'!Q1129,'4.EUR NCCF'!Q1129,'5.GBP NCCF'!Q1129,'6.Other(Incld) NCCF'!Q1129)</f>
        <v>0</v>
      </c>
      <c r="R1129" s="154">
        <f>SUM('2.CAD NCCF'!R1129,'3.USD NCCF'!R1129,'4.EUR NCCF'!R1129,'5.GBP NCCF'!R1129,'6.Other(Incld) NCCF'!R1129)</f>
        <v>0</v>
      </c>
      <c r="S1129" s="154">
        <f>SUM('2.CAD NCCF'!S1129,'3.USD NCCF'!S1129,'4.EUR NCCF'!S1129,'5.GBP NCCF'!S1129,'6.Other(Incld) NCCF'!S1129)</f>
        <v>0</v>
      </c>
      <c r="T1129" s="154">
        <f>SUM('2.CAD NCCF'!T1129,'3.USD NCCF'!T1129,'4.EUR NCCF'!T1129,'5.GBP NCCF'!T1129,'6.Other(Incld) NCCF'!T1129)</f>
        <v>0</v>
      </c>
      <c r="U1129" s="154">
        <f>SUM('2.CAD NCCF'!U1129,'3.USD NCCF'!U1129,'4.EUR NCCF'!U1129,'5.GBP NCCF'!U1129,'6.Other(Incld) NCCF'!U1129)</f>
        <v>0</v>
      </c>
      <c r="V1129" s="185">
        <f>SUM('2.CAD NCCF'!V1129,'3.USD NCCF'!V1129,'4.EUR NCCF'!V1129,'5.GBP NCCF'!V1129,'6.Other(Incld) NCCF'!V1129)</f>
        <v>0</v>
      </c>
      <c r="W1129" s="46">
        <f>SUM('2.CAD NCCF'!W1129,'3.USD NCCF'!W1129,'4.EUR NCCF'!W1129,'5.GBP NCCF'!W1129,'6.Other(Incld) NCCF'!W1129)</f>
        <v>0</v>
      </c>
      <c r="Y1129"/>
    </row>
    <row r="1130" spans="1:25" outlineLevel="1" x14ac:dyDescent="0.25">
      <c r="A1130" s="283"/>
      <c r="B1130" s="25"/>
      <c r="C1130" s="24"/>
      <c r="D1130" s="24"/>
      <c r="E1130" s="24"/>
      <c r="F1130" s="146" t="s">
        <v>223</v>
      </c>
      <c r="G1130" s="158">
        <f>SUM('2.CAD NCCF'!G1130,'3.USD NCCF'!G1130,'4.EUR NCCF'!G1130,'5.GBP NCCF'!G1130,'6.Other(Incld) NCCF'!G1130)</f>
        <v>0</v>
      </c>
      <c r="H1130" s="148">
        <f>SUM('2.CAD NCCF'!H1130,'3.USD NCCF'!H1130,'4.EUR NCCF'!H1130,'5.GBP NCCF'!H1130,'6.Other(Incld) NCCF'!H1130)</f>
        <v>0</v>
      </c>
      <c r="I1130" s="152">
        <f>SUM('2.CAD NCCF'!I1130,'3.USD NCCF'!I1130,'4.EUR NCCF'!I1130,'5.GBP NCCF'!I1130,'6.Other(Incld) NCCF'!I1130)</f>
        <v>0</v>
      </c>
      <c r="J1130" s="152">
        <f>SUM('2.CAD NCCF'!J1130,'3.USD NCCF'!J1130,'4.EUR NCCF'!J1130,'5.GBP NCCF'!J1130,'6.Other(Incld) NCCF'!J1130)</f>
        <v>0</v>
      </c>
      <c r="K1130" s="162">
        <f>SUM('2.CAD NCCF'!K1130,'3.USD NCCF'!K1130,'4.EUR NCCF'!K1130,'5.GBP NCCF'!K1130,'6.Other(Incld) NCCF'!K1130)</f>
        <v>0</v>
      </c>
      <c r="L1130" s="151">
        <f>SUM('2.CAD NCCF'!L1130,'3.USD NCCF'!L1130,'4.EUR NCCF'!L1130,'5.GBP NCCF'!L1130,'6.Other(Incld) NCCF'!L1130)</f>
        <v>0</v>
      </c>
      <c r="M1130" s="152">
        <f>SUM('2.CAD NCCF'!M1130,'3.USD NCCF'!M1130,'4.EUR NCCF'!M1130,'5.GBP NCCF'!M1130,'6.Other(Incld) NCCF'!M1130)</f>
        <v>0</v>
      </c>
      <c r="N1130" s="152">
        <f>SUM('2.CAD NCCF'!N1130,'3.USD NCCF'!N1130,'4.EUR NCCF'!N1130,'5.GBP NCCF'!N1130,'6.Other(Incld) NCCF'!N1130)</f>
        <v>0</v>
      </c>
      <c r="O1130" s="154">
        <f>SUM('2.CAD NCCF'!O1130,'3.USD NCCF'!O1130,'4.EUR NCCF'!O1130,'5.GBP NCCF'!O1130,'6.Other(Incld) NCCF'!O1130)</f>
        <v>0</v>
      </c>
      <c r="P1130" s="154">
        <f>SUM('2.CAD NCCF'!P1130,'3.USD NCCF'!P1130,'4.EUR NCCF'!P1130,'5.GBP NCCF'!P1130,'6.Other(Incld) NCCF'!P1130)</f>
        <v>0</v>
      </c>
      <c r="Q1130" s="154">
        <f>SUM('2.CAD NCCF'!Q1130,'3.USD NCCF'!Q1130,'4.EUR NCCF'!Q1130,'5.GBP NCCF'!Q1130,'6.Other(Incld) NCCF'!Q1130)</f>
        <v>0</v>
      </c>
      <c r="R1130" s="154">
        <f>SUM('2.CAD NCCF'!R1130,'3.USD NCCF'!R1130,'4.EUR NCCF'!R1130,'5.GBP NCCF'!R1130,'6.Other(Incld) NCCF'!R1130)</f>
        <v>0</v>
      </c>
      <c r="S1130" s="154">
        <f>SUM('2.CAD NCCF'!S1130,'3.USD NCCF'!S1130,'4.EUR NCCF'!S1130,'5.GBP NCCF'!S1130,'6.Other(Incld) NCCF'!S1130)</f>
        <v>0</v>
      </c>
      <c r="T1130" s="154">
        <f>SUM('2.CAD NCCF'!T1130,'3.USD NCCF'!T1130,'4.EUR NCCF'!T1130,'5.GBP NCCF'!T1130,'6.Other(Incld) NCCF'!T1130)</f>
        <v>0</v>
      </c>
      <c r="U1130" s="154">
        <f>SUM('2.CAD NCCF'!U1130,'3.USD NCCF'!U1130,'4.EUR NCCF'!U1130,'5.GBP NCCF'!U1130,'6.Other(Incld) NCCF'!U1130)</f>
        <v>0</v>
      </c>
      <c r="V1130" s="185">
        <f>SUM('2.CAD NCCF'!V1130,'3.USD NCCF'!V1130,'4.EUR NCCF'!V1130,'5.GBP NCCF'!V1130,'6.Other(Incld) NCCF'!V1130)</f>
        <v>0</v>
      </c>
      <c r="W1130" s="46">
        <f>SUM('2.CAD NCCF'!W1130,'3.USD NCCF'!W1130,'4.EUR NCCF'!W1130,'5.GBP NCCF'!W1130,'6.Other(Incld) NCCF'!W1130)</f>
        <v>0</v>
      </c>
      <c r="Y1130"/>
    </row>
    <row r="1131" spans="1:25" outlineLevel="1" x14ac:dyDescent="0.25">
      <c r="A1131" s="283"/>
      <c r="B1131" s="25"/>
      <c r="C1131" s="24"/>
      <c r="D1131" s="24"/>
      <c r="E1131" s="24"/>
      <c r="F1131" s="146" t="s">
        <v>224</v>
      </c>
      <c r="G1131" s="158">
        <f>SUM('2.CAD NCCF'!G1131,'3.USD NCCF'!G1131,'4.EUR NCCF'!G1131,'5.GBP NCCF'!G1131,'6.Other(Incld) NCCF'!G1131)</f>
        <v>0</v>
      </c>
      <c r="H1131" s="148">
        <f>SUM('2.CAD NCCF'!H1131,'3.USD NCCF'!H1131,'4.EUR NCCF'!H1131,'5.GBP NCCF'!H1131,'6.Other(Incld) NCCF'!H1131)</f>
        <v>0</v>
      </c>
      <c r="I1131" s="152">
        <f>SUM('2.CAD NCCF'!I1131,'3.USD NCCF'!I1131,'4.EUR NCCF'!I1131,'5.GBP NCCF'!I1131,'6.Other(Incld) NCCF'!I1131)</f>
        <v>0</v>
      </c>
      <c r="J1131" s="152">
        <f>SUM('2.CAD NCCF'!J1131,'3.USD NCCF'!J1131,'4.EUR NCCF'!J1131,'5.GBP NCCF'!J1131,'6.Other(Incld) NCCF'!J1131)</f>
        <v>0</v>
      </c>
      <c r="K1131" s="162">
        <f>SUM('2.CAD NCCF'!K1131,'3.USD NCCF'!K1131,'4.EUR NCCF'!K1131,'5.GBP NCCF'!K1131,'6.Other(Incld) NCCF'!K1131)</f>
        <v>0</v>
      </c>
      <c r="L1131" s="184">
        <f>SUM('2.CAD NCCF'!L1131,'3.USD NCCF'!L1131,'4.EUR NCCF'!L1131,'5.GBP NCCF'!L1131,'6.Other(Incld) NCCF'!L1131)</f>
        <v>0</v>
      </c>
      <c r="M1131" s="152">
        <f>SUM('2.CAD NCCF'!M1131,'3.USD NCCF'!M1131,'4.EUR NCCF'!M1131,'5.GBP NCCF'!M1131,'6.Other(Incld) NCCF'!M1131)</f>
        <v>0</v>
      </c>
      <c r="N1131" s="154">
        <f>SUM('2.CAD NCCF'!N1131,'3.USD NCCF'!N1131,'4.EUR NCCF'!N1131,'5.GBP NCCF'!N1131,'6.Other(Incld) NCCF'!N1131)</f>
        <v>0</v>
      </c>
      <c r="O1131" s="154">
        <f>SUM('2.CAD NCCF'!O1131,'3.USD NCCF'!O1131,'4.EUR NCCF'!O1131,'5.GBP NCCF'!O1131,'6.Other(Incld) NCCF'!O1131)</f>
        <v>0</v>
      </c>
      <c r="P1131" s="154">
        <f>SUM('2.CAD NCCF'!P1131,'3.USD NCCF'!P1131,'4.EUR NCCF'!P1131,'5.GBP NCCF'!P1131,'6.Other(Incld) NCCF'!P1131)</f>
        <v>0</v>
      </c>
      <c r="Q1131" s="154">
        <f>SUM('2.CAD NCCF'!Q1131,'3.USD NCCF'!Q1131,'4.EUR NCCF'!Q1131,'5.GBP NCCF'!Q1131,'6.Other(Incld) NCCF'!Q1131)</f>
        <v>0</v>
      </c>
      <c r="R1131" s="154">
        <f>SUM('2.CAD NCCF'!R1131,'3.USD NCCF'!R1131,'4.EUR NCCF'!R1131,'5.GBP NCCF'!R1131,'6.Other(Incld) NCCF'!R1131)</f>
        <v>0</v>
      </c>
      <c r="S1131" s="154">
        <f>SUM('2.CAD NCCF'!S1131,'3.USD NCCF'!S1131,'4.EUR NCCF'!S1131,'5.GBP NCCF'!S1131,'6.Other(Incld) NCCF'!S1131)</f>
        <v>0</v>
      </c>
      <c r="T1131" s="154">
        <f>SUM('2.CAD NCCF'!T1131,'3.USD NCCF'!T1131,'4.EUR NCCF'!T1131,'5.GBP NCCF'!T1131,'6.Other(Incld) NCCF'!T1131)</f>
        <v>0</v>
      </c>
      <c r="U1131" s="154">
        <f>SUM('2.CAD NCCF'!U1131,'3.USD NCCF'!U1131,'4.EUR NCCF'!U1131,'5.GBP NCCF'!U1131,'6.Other(Incld) NCCF'!U1131)</f>
        <v>0</v>
      </c>
      <c r="V1131" s="185">
        <f>SUM('2.CAD NCCF'!V1131,'3.USD NCCF'!V1131,'4.EUR NCCF'!V1131,'5.GBP NCCF'!V1131,'6.Other(Incld) NCCF'!V1131)</f>
        <v>0</v>
      </c>
      <c r="W1131" s="46">
        <f>SUM('2.CAD NCCF'!W1131,'3.USD NCCF'!W1131,'4.EUR NCCF'!W1131,'5.GBP NCCF'!W1131,'6.Other(Incld) NCCF'!W1131)</f>
        <v>0</v>
      </c>
      <c r="Y1131"/>
    </row>
    <row r="1132" spans="1:25" x14ac:dyDescent="0.25">
      <c r="A1132" s="283"/>
      <c r="B1132" s="25"/>
      <c r="C1132" s="24"/>
      <c r="D1132" s="24"/>
      <c r="E1132" s="24" t="s">
        <v>225</v>
      </c>
      <c r="F1132" s="63"/>
      <c r="G1132" s="68">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row>
    <row r="1133" spans="1:25" outlineLevel="1" x14ac:dyDescent="0.25">
      <c r="A1133" s="283"/>
      <c r="B1133" s="25"/>
      <c r="C1133" s="24"/>
      <c r="D1133" s="24"/>
      <c r="E1133" s="24"/>
      <c r="F1133" s="146" t="s">
        <v>226</v>
      </c>
      <c r="G1133" s="158">
        <f>SUM('2.CAD NCCF'!G1133,'3.USD NCCF'!G1133,'4.EUR NCCF'!G1133,'5.GBP NCCF'!G1133,'6.Other(Incld) NCCF'!G1133)</f>
        <v>0</v>
      </c>
      <c r="H1133" s="148">
        <f>SUM('2.CAD NCCF'!H1133,'3.USD NCCF'!H1133,'4.EUR NCCF'!H1133,'5.GBP NCCF'!H1133,'6.Other(Incld) NCCF'!H1133)</f>
        <v>0</v>
      </c>
      <c r="I1133" s="152">
        <f>SUM('2.CAD NCCF'!I1133,'3.USD NCCF'!I1133,'4.EUR NCCF'!I1133,'5.GBP NCCF'!I1133,'6.Other(Incld) NCCF'!I1133)</f>
        <v>0</v>
      </c>
      <c r="J1133" s="152">
        <f>SUM('2.CAD NCCF'!J1133,'3.USD NCCF'!J1133,'4.EUR NCCF'!J1133,'5.GBP NCCF'!J1133,'6.Other(Incld) NCCF'!J1133)</f>
        <v>0</v>
      </c>
      <c r="K1133" s="162">
        <f>SUM('2.CAD NCCF'!K1133,'3.USD NCCF'!K1133,'4.EUR NCCF'!K1133,'5.GBP NCCF'!K1133,'6.Other(Incld) NCCF'!K1133)</f>
        <v>0</v>
      </c>
      <c r="L1133" s="184">
        <f>SUM('2.CAD NCCF'!L1133,'3.USD NCCF'!L1133,'4.EUR NCCF'!L1133,'5.GBP NCCF'!L1133,'6.Other(Incld) NCCF'!L1133)</f>
        <v>0</v>
      </c>
      <c r="M1133" s="154">
        <f>SUM('2.CAD NCCF'!M1133,'3.USD NCCF'!M1133,'4.EUR NCCF'!M1133,'5.GBP NCCF'!M1133,'6.Other(Incld) NCCF'!M1133)</f>
        <v>0</v>
      </c>
      <c r="N1133" s="154">
        <f>SUM('2.CAD NCCF'!N1133,'3.USD NCCF'!N1133,'4.EUR NCCF'!N1133,'5.GBP NCCF'!N1133,'6.Other(Incld) NCCF'!N1133)</f>
        <v>0</v>
      </c>
      <c r="O1133" s="154">
        <f>SUM('2.CAD NCCF'!O1133,'3.USD NCCF'!O1133,'4.EUR NCCF'!O1133,'5.GBP NCCF'!O1133,'6.Other(Incld) NCCF'!O1133)</f>
        <v>0</v>
      </c>
      <c r="P1133" s="154">
        <f>SUM('2.CAD NCCF'!P1133,'3.USD NCCF'!P1133,'4.EUR NCCF'!P1133,'5.GBP NCCF'!P1133,'6.Other(Incld) NCCF'!P1133)</f>
        <v>0</v>
      </c>
      <c r="Q1133" s="154">
        <f>SUM('2.CAD NCCF'!Q1133,'3.USD NCCF'!Q1133,'4.EUR NCCF'!Q1133,'5.GBP NCCF'!Q1133,'6.Other(Incld) NCCF'!Q1133)</f>
        <v>0</v>
      </c>
      <c r="R1133" s="154">
        <f>SUM('2.CAD NCCF'!R1133,'3.USD NCCF'!R1133,'4.EUR NCCF'!R1133,'5.GBP NCCF'!R1133,'6.Other(Incld) NCCF'!R1133)</f>
        <v>0</v>
      </c>
      <c r="S1133" s="154">
        <f>SUM('2.CAD NCCF'!S1133,'3.USD NCCF'!S1133,'4.EUR NCCF'!S1133,'5.GBP NCCF'!S1133,'6.Other(Incld) NCCF'!S1133)</f>
        <v>0</v>
      </c>
      <c r="T1133" s="154">
        <f>SUM('2.CAD NCCF'!T1133,'3.USD NCCF'!T1133,'4.EUR NCCF'!T1133,'5.GBP NCCF'!T1133,'6.Other(Incld) NCCF'!T1133)</f>
        <v>0</v>
      </c>
      <c r="U1133" s="154">
        <f>SUM('2.CAD NCCF'!U1133,'3.USD NCCF'!U1133,'4.EUR NCCF'!U1133,'5.GBP NCCF'!U1133,'6.Other(Incld) NCCF'!U1133)</f>
        <v>0</v>
      </c>
      <c r="V1133" s="185">
        <f>SUM('2.CAD NCCF'!V1133,'3.USD NCCF'!V1133,'4.EUR NCCF'!V1133,'5.GBP NCCF'!V1133,'6.Other(Incld) NCCF'!V1133)</f>
        <v>0</v>
      </c>
      <c r="W1133" s="46">
        <f>SUM('2.CAD NCCF'!W1133,'3.USD NCCF'!W1133,'4.EUR NCCF'!W1133,'5.GBP NCCF'!W1133,'6.Other(Incld) NCCF'!W1133)</f>
        <v>0</v>
      </c>
      <c r="Y1133"/>
    </row>
    <row r="1134" spans="1:25" outlineLevel="1" x14ac:dyDescent="0.25">
      <c r="A1134" s="283"/>
      <c r="B1134" s="25"/>
      <c r="C1134" s="24"/>
      <c r="D1134" s="24"/>
      <c r="E1134" s="24"/>
      <c r="F1134" s="146" t="s">
        <v>227</v>
      </c>
      <c r="G1134" s="158">
        <f>SUM('2.CAD NCCF'!G1134,'3.USD NCCF'!G1134,'4.EUR NCCF'!G1134,'5.GBP NCCF'!G1134,'6.Other(Incld) NCCF'!G1134)</f>
        <v>0</v>
      </c>
      <c r="H1134" s="148">
        <f>SUM('2.CAD NCCF'!H1134,'3.USD NCCF'!H1134,'4.EUR NCCF'!H1134,'5.GBP NCCF'!H1134,'6.Other(Incld) NCCF'!H1134)</f>
        <v>0</v>
      </c>
      <c r="I1134" s="152">
        <f>SUM('2.CAD NCCF'!I1134,'3.USD NCCF'!I1134,'4.EUR NCCF'!I1134,'5.GBP NCCF'!I1134,'6.Other(Incld) NCCF'!I1134)</f>
        <v>0</v>
      </c>
      <c r="J1134" s="152">
        <f>SUM('2.CAD NCCF'!J1134,'3.USD NCCF'!J1134,'4.EUR NCCF'!J1134,'5.GBP NCCF'!J1134,'6.Other(Incld) NCCF'!J1134)</f>
        <v>0</v>
      </c>
      <c r="K1134" s="162">
        <f>SUM('2.CAD NCCF'!K1134,'3.USD NCCF'!K1134,'4.EUR NCCF'!K1134,'5.GBP NCCF'!K1134,'6.Other(Incld) NCCF'!K1134)</f>
        <v>0</v>
      </c>
      <c r="L1134" s="151">
        <f>SUM('2.CAD NCCF'!L1134,'3.USD NCCF'!L1134,'4.EUR NCCF'!L1134,'5.GBP NCCF'!L1134,'6.Other(Incld) NCCF'!L1134)</f>
        <v>0</v>
      </c>
      <c r="M1134" s="154">
        <f>SUM('2.CAD NCCF'!M1134,'3.USD NCCF'!M1134,'4.EUR NCCF'!M1134,'5.GBP NCCF'!M1134,'6.Other(Incld) NCCF'!M1134)</f>
        <v>0</v>
      </c>
      <c r="N1134" s="154">
        <f>SUM('2.CAD NCCF'!N1134,'3.USD NCCF'!N1134,'4.EUR NCCF'!N1134,'5.GBP NCCF'!N1134,'6.Other(Incld) NCCF'!N1134)</f>
        <v>0</v>
      </c>
      <c r="O1134" s="154">
        <f>SUM('2.CAD NCCF'!O1134,'3.USD NCCF'!O1134,'4.EUR NCCF'!O1134,'5.GBP NCCF'!O1134,'6.Other(Incld) NCCF'!O1134)</f>
        <v>0</v>
      </c>
      <c r="P1134" s="154">
        <f>SUM('2.CAD NCCF'!P1134,'3.USD NCCF'!P1134,'4.EUR NCCF'!P1134,'5.GBP NCCF'!P1134,'6.Other(Incld) NCCF'!P1134)</f>
        <v>0</v>
      </c>
      <c r="Q1134" s="154">
        <f>SUM('2.CAD NCCF'!Q1134,'3.USD NCCF'!Q1134,'4.EUR NCCF'!Q1134,'5.GBP NCCF'!Q1134,'6.Other(Incld) NCCF'!Q1134)</f>
        <v>0</v>
      </c>
      <c r="R1134" s="154">
        <f>SUM('2.CAD NCCF'!R1134,'3.USD NCCF'!R1134,'4.EUR NCCF'!R1134,'5.GBP NCCF'!R1134,'6.Other(Incld) NCCF'!R1134)</f>
        <v>0</v>
      </c>
      <c r="S1134" s="154">
        <f>SUM('2.CAD NCCF'!S1134,'3.USD NCCF'!S1134,'4.EUR NCCF'!S1134,'5.GBP NCCF'!S1134,'6.Other(Incld) NCCF'!S1134)</f>
        <v>0</v>
      </c>
      <c r="T1134" s="154">
        <f>SUM('2.CAD NCCF'!T1134,'3.USD NCCF'!T1134,'4.EUR NCCF'!T1134,'5.GBP NCCF'!T1134,'6.Other(Incld) NCCF'!T1134)</f>
        <v>0</v>
      </c>
      <c r="U1134" s="154">
        <f>SUM('2.CAD NCCF'!U1134,'3.USD NCCF'!U1134,'4.EUR NCCF'!U1134,'5.GBP NCCF'!U1134,'6.Other(Incld) NCCF'!U1134)</f>
        <v>0</v>
      </c>
      <c r="V1134" s="185">
        <f>SUM('2.CAD NCCF'!V1134,'3.USD NCCF'!V1134,'4.EUR NCCF'!V1134,'5.GBP NCCF'!V1134,'6.Other(Incld) NCCF'!V1134)</f>
        <v>0</v>
      </c>
      <c r="W1134" s="46">
        <f>SUM('2.CAD NCCF'!W1134,'3.USD NCCF'!W1134,'4.EUR NCCF'!W1134,'5.GBP NCCF'!W1134,'6.Other(Incld) NCCF'!W1134)</f>
        <v>0</v>
      </c>
      <c r="Y1134"/>
    </row>
    <row r="1135" spans="1:25" outlineLevel="1" x14ac:dyDescent="0.25">
      <c r="A1135" s="283"/>
      <c r="B1135" s="25"/>
      <c r="C1135" s="24"/>
      <c r="D1135" s="24"/>
      <c r="E1135" s="24"/>
      <c r="F1135" s="146" t="s">
        <v>228</v>
      </c>
      <c r="G1135" s="158">
        <f>SUM('2.CAD NCCF'!G1135,'3.USD NCCF'!G1135,'4.EUR NCCF'!G1135,'5.GBP NCCF'!G1135,'6.Other(Incld) NCCF'!G1135)</f>
        <v>0</v>
      </c>
      <c r="H1135" s="148">
        <f>SUM('2.CAD NCCF'!H1135,'3.USD NCCF'!H1135,'4.EUR NCCF'!H1135,'5.GBP NCCF'!H1135,'6.Other(Incld) NCCF'!H1135)</f>
        <v>0</v>
      </c>
      <c r="I1135" s="152">
        <f>SUM('2.CAD NCCF'!I1135,'3.USD NCCF'!I1135,'4.EUR NCCF'!I1135,'5.GBP NCCF'!I1135,'6.Other(Incld) NCCF'!I1135)</f>
        <v>0</v>
      </c>
      <c r="J1135" s="152">
        <f>SUM('2.CAD NCCF'!J1135,'3.USD NCCF'!J1135,'4.EUR NCCF'!J1135,'5.GBP NCCF'!J1135,'6.Other(Incld) NCCF'!J1135)</f>
        <v>0</v>
      </c>
      <c r="K1135" s="162">
        <f>SUM('2.CAD NCCF'!K1135,'3.USD NCCF'!K1135,'4.EUR NCCF'!K1135,'5.GBP NCCF'!K1135,'6.Other(Incld) NCCF'!K1135)</f>
        <v>0</v>
      </c>
      <c r="L1135" s="151">
        <f>SUM('2.CAD NCCF'!L1135,'3.USD NCCF'!L1135,'4.EUR NCCF'!L1135,'5.GBP NCCF'!L1135,'6.Other(Incld) NCCF'!L1135)</f>
        <v>0</v>
      </c>
      <c r="M1135" s="152">
        <f>SUM('2.CAD NCCF'!M1135,'3.USD NCCF'!M1135,'4.EUR NCCF'!M1135,'5.GBP NCCF'!M1135,'6.Other(Incld) NCCF'!M1135)</f>
        <v>0</v>
      </c>
      <c r="N1135" s="154">
        <f>SUM('2.CAD NCCF'!N1135,'3.USD NCCF'!N1135,'4.EUR NCCF'!N1135,'5.GBP NCCF'!N1135,'6.Other(Incld) NCCF'!N1135)</f>
        <v>0</v>
      </c>
      <c r="O1135" s="154">
        <f>SUM('2.CAD NCCF'!O1135,'3.USD NCCF'!O1135,'4.EUR NCCF'!O1135,'5.GBP NCCF'!O1135,'6.Other(Incld) NCCF'!O1135)</f>
        <v>0</v>
      </c>
      <c r="P1135" s="154">
        <f>SUM('2.CAD NCCF'!P1135,'3.USD NCCF'!P1135,'4.EUR NCCF'!P1135,'5.GBP NCCF'!P1135,'6.Other(Incld) NCCF'!P1135)</f>
        <v>0</v>
      </c>
      <c r="Q1135" s="154">
        <f>SUM('2.CAD NCCF'!Q1135,'3.USD NCCF'!Q1135,'4.EUR NCCF'!Q1135,'5.GBP NCCF'!Q1135,'6.Other(Incld) NCCF'!Q1135)</f>
        <v>0</v>
      </c>
      <c r="R1135" s="154">
        <f>SUM('2.CAD NCCF'!R1135,'3.USD NCCF'!R1135,'4.EUR NCCF'!R1135,'5.GBP NCCF'!R1135,'6.Other(Incld) NCCF'!R1135)</f>
        <v>0</v>
      </c>
      <c r="S1135" s="154">
        <f>SUM('2.CAD NCCF'!S1135,'3.USD NCCF'!S1135,'4.EUR NCCF'!S1135,'5.GBP NCCF'!S1135,'6.Other(Incld) NCCF'!S1135)</f>
        <v>0</v>
      </c>
      <c r="T1135" s="154">
        <f>SUM('2.CAD NCCF'!T1135,'3.USD NCCF'!T1135,'4.EUR NCCF'!T1135,'5.GBP NCCF'!T1135,'6.Other(Incld) NCCF'!T1135)</f>
        <v>0</v>
      </c>
      <c r="U1135" s="154">
        <f>SUM('2.CAD NCCF'!U1135,'3.USD NCCF'!U1135,'4.EUR NCCF'!U1135,'5.GBP NCCF'!U1135,'6.Other(Incld) NCCF'!U1135)</f>
        <v>0</v>
      </c>
      <c r="V1135" s="185">
        <f>SUM('2.CAD NCCF'!V1135,'3.USD NCCF'!V1135,'4.EUR NCCF'!V1135,'5.GBP NCCF'!V1135,'6.Other(Incld) NCCF'!V1135)</f>
        <v>0</v>
      </c>
      <c r="W1135" s="46">
        <f>SUM('2.CAD NCCF'!W1135,'3.USD NCCF'!W1135,'4.EUR NCCF'!W1135,'5.GBP NCCF'!W1135,'6.Other(Incld) NCCF'!W1135)</f>
        <v>0</v>
      </c>
      <c r="Y1135"/>
    </row>
    <row r="1136" spans="1:25" outlineLevel="1" x14ac:dyDescent="0.25">
      <c r="A1136" s="283"/>
      <c r="B1136" s="25"/>
      <c r="C1136" s="24"/>
      <c r="D1136" s="24"/>
      <c r="E1136" s="24"/>
      <c r="F1136" s="146" t="s">
        <v>229</v>
      </c>
      <c r="G1136" s="158">
        <f>SUM('2.CAD NCCF'!G1136,'3.USD NCCF'!G1136,'4.EUR NCCF'!G1136,'5.GBP NCCF'!G1136,'6.Other(Incld) NCCF'!G1136)</f>
        <v>0</v>
      </c>
      <c r="H1136" s="148">
        <f>SUM('2.CAD NCCF'!H1136,'3.USD NCCF'!H1136,'4.EUR NCCF'!H1136,'5.GBP NCCF'!H1136,'6.Other(Incld) NCCF'!H1136)</f>
        <v>0</v>
      </c>
      <c r="I1136" s="152">
        <f>SUM('2.CAD NCCF'!I1136,'3.USD NCCF'!I1136,'4.EUR NCCF'!I1136,'5.GBP NCCF'!I1136,'6.Other(Incld) NCCF'!I1136)</f>
        <v>0</v>
      </c>
      <c r="J1136" s="152">
        <f>SUM('2.CAD NCCF'!J1136,'3.USD NCCF'!J1136,'4.EUR NCCF'!J1136,'5.GBP NCCF'!J1136,'6.Other(Incld) NCCF'!J1136)</f>
        <v>0</v>
      </c>
      <c r="K1136" s="162">
        <f>SUM('2.CAD NCCF'!K1136,'3.USD NCCF'!K1136,'4.EUR NCCF'!K1136,'5.GBP NCCF'!K1136,'6.Other(Incld) NCCF'!K1136)</f>
        <v>0</v>
      </c>
      <c r="L1136" s="151">
        <f>SUM('2.CAD NCCF'!L1136,'3.USD NCCF'!L1136,'4.EUR NCCF'!L1136,'5.GBP NCCF'!L1136,'6.Other(Incld) NCCF'!L1136)</f>
        <v>0</v>
      </c>
      <c r="M1136" s="152">
        <f>SUM('2.CAD NCCF'!M1136,'3.USD NCCF'!M1136,'4.EUR NCCF'!M1136,'5.GBP NCCF'!M1136,'6.Other(Incld) NCCF'!M1136)</f>
        <v>0</v>
      </c>
      <c r="N1136" s="152">
        <f>SUM('2.CAD NCCF'!N1136,'3.USD NCCF'!N1136,'4.EUR NCCF'!N1136,'5.GBP NCCF'!N1136,'6.Other(Incld) NCCF'!N1136)</f>
        <v>0</v>
      </c>
      <c r="O1136" s="154">
        <f>SUM('2.CAD NCCF'!O1136,'3.USD NCCF'!O1136,'4.EUR NCCF'!O1136,'5.GBP NCCF'!O1136,'6.Other(Incld) NCCF'!O1136)</f>
        <v>0</v>
      </c>
      <c r="P1136" s="154">
        <f>SUM('2.CAD NCCF'!P1136,'3.USD NCCF'!P1136,'4.EUR NCCF'!P1136,'5.GBP NCCF'!P1136,'6.Other(Incld) NCCF'!P1136)</f>
        <v>0</v>
      </c>
      <c r="Q1136" s="154">
        <f>SUM('2.CAD NCCF'!Q1136,'3.USD NCCF'!Q1136,'4.EUR NCCF'!Q1136,'5.GBP NCCF'!Q1136,'6.Other(Incld) NCCF'!Q1136)</f>
        <v>0</v>
      </c>
      <c r="R1136" s="154">
        <f>SUM('2.CAD NCCF'!R1136,'3.USD NCCF'!R1136,'4.EUR NCCF'!R1136,'5.GBP NCCF'!R1136,'6.Other(Incld) NCCF'!R1136)</f>
        <v>0</v>
      </c>
      <c r="S1136" s="154">
        <f>SUM('2.CAD NCCF'!S1136,'3.USD NCCF'!S1136,'4.EUR NCCF'!S1136,'5.GBP NCCF'!S1136,'6.Other(Incld) NCCF'!S1136)</f>
        <v>0</v>
      </c>
      <c r="T1136" s="154">
        <f>SUM('2.CAD NCCF'!T1136,'3.USD NCCF'!T1136,'4.EUR NCCF'!T1136,'5.GBP NCCF'!T1136,'6.Other(Incld) NCCF'!T1136)</f>
        <v>0</v>
      </c>
      <c r="U1136" s="154">
        <f>SUM('2.CAD NCCF'!U1136,'3.USD NCCF'!U1136,'4.EUR NCCF'!U1136,'5.GBP NCCF'!U1136,'6.Other(Incld) NCCF'!U1136)</f>
        <v>0</v>
      </c>
      <c r="V1136" s="185">
        <f>SUM('2.CAD NCCF'!V1136,'3.USD NCCF'!V1136,'4.EUR NCCF'!V1136,'5.GBP NCCF'!V1136,'6.Other(Incld) NCCF'!V1136)</f>
        <v>0</v>
      </c>
      <c r="W1136" s="46">
        <f>SUM('2.CAD NCCF'!W1136,'3.USD NCCF'!W1136,'4.EUR NCCF'!W1136,'5.GBP NCCF'!W1136,'6.Other(Incld) NCCF'!W1136)</f>
        <v>0</v>
      </c>
      <c r="Y1136"/>
    </row>
    <row r="1137" spans="1:25" outlineLevel="1" x14ac:dyDescent="0.25">
      <c r="A1137" s="283"/>
      <c r="B1137" s="25"/>
      <c r="C1137" s="24"/>
      <c r="D1137" s="24"/>
      <c r="E1137" s="24"/>
      <c r="F1137" s="146" t="s">
        <v>230</v>
      </c>
      <c r="G1137" s="158">
        <f>SUM('2.CAD NCCF'!G1137,'3.USD NCCF'!G1137,'4.EUR NCCF'!G1137,'5.GBP NCCF'!G1137,'6.Other(Incld) NCCF'!G1137)</f>
        <v>0</v>
      </c>
      <c r="H1137" s="148">
        <f>SUM('2.CAD NCCF'!H1137,'3.USD NCCF'!H1137,'4.EUR NCCF'!H1137,'5.GBP NCCF'!H1137,'6.Other(Incld) NCCF'!H1137)</f>
        <v>0</v>
      </c>
      <c r="I1137" s="152">
        <f>SUM('2.CAD NCCF'!I1137,'3.USD NCCF'!I1137,'4.EUR NCCF'!I1137,'5.GBP NCCF'!I1137,'6.Other(Incld) NCCF'!I1137)</f>
        <v>0</v>
      </c>
      <c r="J1137" s="152">
        <f>SUM('2.CAD NCCF'!J1137,'3.USD NCCF'!J1137,'4.EUR NCCF'!J1137,'5.GBP NCCF'!J1137,'6.Other(Incld) NCCF'!J1137)</f>
        <v>0</v>
      </c>
      <c r="K1137" s="162">
        <f>SUM('2.CAD NCCF'!K1137,'3.USD NCCF'!K1137,'4.EUR NCCF'!K1137,'5.GBP NCCF'!K1137,'6.Other(Incld) NCCF'!K1137)</f>
        <v>0</v>
      </c>
      <c r="L1137" s="151">
        <f>SUM('2.CAD NCCF'!L1137,'3.USD NCCF'!L1137,'4.EUR NCCF'!L1137,'5.GBP NCCF'!L1137,'6.Other(Incld) NCCF'!L1137)</f>
        <v>0</v>
      </c>
      <c r="M1137" s="152">
        <f>SUM('2.CAD NCCF'!M1137,'3.USD NCCF'!M1137,'4.EUR NCCF'!M1137,'5.GBP NCCF'!M1137,'6.Other(Incld) NCCF'!M1137)</f>
        <v>0</v>
      </c>
      <c r="N1137" s="152">
        <f>SUM('2.CAD NCCF'!N1137,'3.USD NCCF'!N1137,'4.EUR NCCF'!N1137,'5.GBP NCCF'!N1137,'6.Other(Incld) NCCF'!N1137)</f>
        <v>0</v>
      </c>
      <c r="O1137" s="154">
        <f>SUM('2.CAD NCCF'!O1137,'3.USD NCCF'!O1137,'4.EUR NCCF'!O1137,'5.GBP NCCF'!O1137,'6.Other(Incld) NCCF'!O1137)</f>
        <v>0</v>
      </c>
      <c r="P1137" s="154">
        <f>SUM('2.CAD NCCF'!P1137,'3.USD NCCF'!P1137,'4.EUR NCCF'!P1137,'5.GBP NCCF'!P1137,'6.Other(Incld) NCCF'!P1137)</f>
        <v>0</v>
      </c>
      <c r="Q1137" s="154">
        <f>SUM('2.CAD NCCF'!Q1137,'3.USD NCCF'!Q1137,'4.EUR NCCF'!Q1137,'5.GBP NCCF'!Q1137,'6.Other(Incld) NCCF'!Q1137)</f>
        <v>0</v>
      </c>
      <c r="R1137" s="154">
        <f>SUM('2.CAD NCCF'!R1137,'3.USD NCCF'!R1137,'4.EUR NCCF'!R1137,'5.GBP NCCF'!R1137,'6.Other(Incld) NCCF'!R1137)</f>
        <v>0</v>
      </c>
      <c r="S1137" s="154">
        <f>SUM('2.CAD NCCF'!S1137,'3.USD NCCF'!S1137,'4.EUR NCCF'!S1137,'5.GBP NCCF'!S1137,'6.Other(Incld) NCCF'!S1137)</f>
        <v>0</v>
      </c>
      <c r="T1137" s="154">
        <f>SUM('2.CAD NCCF'!T1137,'3.USD NCCF'!T1137,'4.EUR NCCF'!T1137,'5.GBP NCCF'!T1137,'6.Other(Incld) NCCF'!T1137)</f>
        <v>0</v>
      </c>
      <c r="U1137" s="154">
        <f>SUM('2.CAD NCCF'!U1137,'3.USD NCCF'!U1137,'4.EUR NCCF'!U1137,'5.GBP NCCF'!U1137,'6.Other(Incld) NCCF'!U1137)</f>
        <v>0</v>
      </c>
      <c r="V1137" s="185">
        <f>SUM('2.CAD NCCF'!V1137,'3.USD NCCF'!V1137,'4.EUR NCCF'!V1137,'5.GBP NCCF'!V1137,'6.Other(Incld) NCCF'!V1137)</f>
        <v>0</v>
      </c>
      <c r="W1137" s="46">
        <f>SUM('2.CAD NCCF'!W1137,'3.USD NCCF'!W1137,'4.EUR NCCF'!W1137,'5.GBP NCCF'!W1137,'6.Other(Incld) NCCF'!W1137)</f>
        <v>0</v>
      </c>
      <c r="Y1137"/>
    </row>
    <row r="1138" spans="1:25" outlineLevel="1" x14ac:dyDescent="0.25">
      <c r="A1138" s="283"/>
      <c r="B1138" s="25"/>
      <c r="C1138" s="24"/>
      <c r="D1138" s="24"/>
      <c r="E1138" s="24"/>
      <c r="F1138" s="146" t="s">
        <v>231</v>
      </c>
      <c r="G1138" s="158">
        <f>SUM('2.CAD NCCF'!G1138,'3.USD NCCF'!G1138,'4.EUR NCCF'!G1138,'5.GBP NCCF'!G1138,'6.Other(Incld) NCCF'!G1138)</f>
        <v>0</v>
      </c>
      <c r="H1138" s="148">
        <f>SUM('2.CAD NCCF'!H1138,'3.USD NCCF'!H1138,'4.EUR NCCF'!H1138,'5.GBP NCCF'!H1138,'6.Other(Incld) NCCF'!H1138)</f>
        <v>0</v>
      </c>
      <c r="I1138" s="152">
        <f>SUM('2.CAD NCCF'!I1138,'3.USD NCCF'!I1138,'4.EUR NCCF'!I1138,'5.GBP NCCF'!I1138,'6.Other(Incld) NCCF'!I1138)</f>
        <v>0</v>
      </c>
      <c r="J1138" s="152">
        <f>SUM('2.CAD NCCF'!J1138,'3.USD NCCF'!J1138,'4.EUR NCCF'!J1138,'5.GBP NCCF'!J1138,'6.Other(Incld) NCCF'!J1138)</f>
        <v>0</v>
      </c>
      <c r="K1138" s="162">
        <f>SUM('2.CAD NCCF'!K1138,'3.USD NCCF'!K1138,'4.EUR NCCF'!K1138,'5.GBP NCCF'!K1138,'6.Other(Incld) NCCF'!K1138)</f>
        <v>0</v>
      </c>
      <c r="L1138" s="184">
        <f>SUM('2.CAD NCCF'!L1138,'3.USD NCCF'!L1138,'4.EUR NCCF'!L1138,'5.GBP NCCF'!L1138,'6.Other(Incld) NCCF'!L1138)</f>
        <v>0</v>
      </c>
      <c r="M1138" s="152">
        <f>SUM('2.CAD NCCF'!M1138,'3.USD NCCF'!M1138,'4.EUR NCCF'!M1138,'5.GBP NCCF'!M1138,'6.Other(Incld) NCCF'!M1138)</f>
        <v>0</v>
      </c>
      <c r="N1138" s="154">
        <f>SUM('2.CAD NCCF'!N1138,'3.USD NCCF'!N1138,'4.EUR NCCF'!N1138,'5.GBP NCCF'!N1138,'6.Other(Incld) NCCF'!N1138)</f>
        <v>0</v>
      </c>
      <c r="O1138" s="154">
        <f>SUM('2.CAD NCCF'!O1138,'3.USD NCCF'!O1138,'4.EUR NCCF'!O1138,'5.GBP NCCF'!O1138,'6.Other(Incld) NCCF'!O1138)</f>
        <v>0</v>
      </c>
      <c r="P1138" s="154">
        <f>SUM('2.CAD NCCF'!P1138,'3.USD NCCF'!P1138,'4.EUR NCCF'!P1138,'5.GBP NCCF'!P1138,'6.Other(Incld) NCCF'!P1138)</f>
        <v>0</v>
      </c>
      <c r="Q1138" s="154">
        <f>SUM('2.CAD NCCF'!Q1138,'3.USD NCCF'!Q1138,'4.EUR NCCF'!Q1138,'5.GBP NCCF'!Q1138,'6.Other(Incld) NCCF'!Q1138)</f>
        <v>0</v>
      </c>
      <c r="R1138" s="154">
        <f>SUM('2.CAD NCCF'!R1138,'3.USD NCCF'!R1138,'4.EUR NCCF'!R1138,'5.GBP NCCF'!R1138,'6.Other(Incld) NCCF'!R1138)</f>
        <v>0</v>
      </c>
      <c r="S1138" s="154">
        <f>SUM('2.CAD NCCF'!S1138,'3.USD NCCF'!S1138,'4.EUR NCCF'!S1138,'5.GBP NCCF'!S1138,'6.Other(Incld) NCCF'!S1138)</f>
        <v>0</v>
      </c>
      <c r="T1138" s="154">
        <f>SUM('2.CAD NCCF'!T1138,'3.USD NCCF'!T1138,'4.EUR NCCF'!T1138,'5.GBP NCCF'!T1138,'6.Other(Incld) NCCF'!T1138)</f>
        <v>0</v>
      </c>
      <c r="U1138" s="154">
        <f>SUM('2.CAD NCCF'!U1138,'3.USD NCCF'!U1138,'4.EUR NCCF'!U1138,'5.GBP NCCF'!U1138,'6.Other(Incld) NCCF'!U1138)</f>
        <v>0</v>
      </c>
      <c r="V1138" s="185">
        <f>SUM('2.CAD NCCF'!V1138,'3.USD NCCF'!V1138,'4.EUR NCCF'!V1138,'5.GBP NCCF'!V1138,'6.Other(Incld) NCCF'!V1138)</f>
        <v>0</v>
      </c>
      <c r="W1138" s="46">
        <f>SUM('2.CAD NCCF'!W1138,'3.USD NCCF'!W1138,'4.EUR NCCF'!W1138,'5.GBP NCCF'!W1138,'6.Other(Incld) NCCF'!W1138)</f>
        <v>0</v>
      </c>
      <c r="Y1138"/>
    </row>
    <row r="1139" spans="1:25" x14ac:dyDescent="0.25">
      <c r="A1139" s="283"/>
      <c r="B1139" s="25"/>
      <c r="C1139" s="24"/>
      <c r="D1139" s="24"/>
      <c r="E1139" s="24" t="s">
        <v>232</v>
      </c>
      <c r="F1139" s="63"/>
      <c r="G1139" s="68">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row>
    <row r="1140" spans="1:25" outlineLevel="1" x14ac:dyDescent="0.25">
      <c r="A1140" s="283"/>
      <c r="B1140" s="25"/>
      <c r="C1140" s="24"/>
      <c r="D1140" s="24"/>
      <c r="E1140" s="24"/>
      <c r="F1140" s="146" t="s">
        <v>233</v>
      </c>
      <c r="G1140" s="158">
        <f>SUM('2.CAD NCCF'!G1140,'3.USD NCCF'!G1140,'4.EUR NCCF'!G1140,'5.GBP NCCF'!G1140,'6.Other(Incld) NCCF'!G1140)</f>
        <v>0</v>
      </c>
      <c r="H1140" s="148">
        <f>SUM('2.CAD NCCF'!H1140,'3.USD NCCF'!H1140,'4.EUR NCCF'!H1140,'5.GBP NCCF'!H1140,'6.Other(Incld) NCCF'!H1140)</f>
        <v>0</v>
      </c>
      <c r="I1140" s="152">
        <f>SUM('2.CAD NCCF'!I1140,'3.USD NCCF'!I1140,'4.EUR NCCF'!I1140,'5.GBP NCCF'!I1140,'6.Other(Incld) NCCF'!I1140)</f>
        <v>0</v>
      </c>
      <c r="J1140" s="152">
        <f>SUM('2.CAD NCCF'!J1140,'3.USD NCCF'!J1140,'4.EUR NCCF'!J1140,'5.GBP NCCF'!J1140,'6.Other(Incld) NCCF'!J1140)</f>
        <v>0</v>
      </c>
      <c r="K1140" s="162">
        <f>SUM('2.CAD NCCF'!K1140,'3.USD NCCF'!K1140,'4.EUR NCCF'!K1140,'5.GBP NCCF'!K1140,'6.Other(Incld) NCCF'!K1140)</f>
        <v>0</v>
      </c>
      <c r="L1140" s="184">
        <f>SUM('2.CAD NCCF'!L1140,'3.USD NCCF'!L1140,'4.EUR NCCF'!L1140,'5.GBP NCCF'!L1140,'6.Other(Incld) NCCF'!L1140)</f>
        <v>0</v>
      </c>
      <c r="M1140" s="154">
        <f>SUM('2.CAD NCCF'!M1140,'3.USD NCCF'!M1140,'4.EUR NCCF'!M1140,'5.GBP NCCF'!M1140,'6.Other(Incld) NCCF'!M1140)</f>
        <v>0</v>
      </c>
      <c r="N1140" s="154">
        <f>SUM('2.CAD NCCF'!N1140,'3.USD NCCF'!N1140,'4.EUR NCCF'!N1140,'5.GBP NCCF'!N1140,'6.Other(Incld) NCCF'!N1140)</f>
        <v>0</v>
      </c>
      <c r="O1140" s="154">
        <f>SUM('2.CAD NCCF'!O1140,'3.USD NCCF'!O1140,'4.EUR NCCF'!O1140,'5.GBP NCCF'!O1140,'6.Other(Incld) NCCF'!O1140)</f>
        <v>0</v>
      </c>
      <c r="P1140" s="154">
        <f>SUM('2.CAD NCCF'!P1140,'3.USD NCCF'!P1140,'4.EUR NCCF'!P1140,'5.GBP NCCF'!P1140,'6.Other(Incld) NCCF'!P1140)</f>
        <v>0</v>
      </c>
      <c r="Q1140" s="154">
        <f>SUM('2.CAD NCCF'!Q1140,'3.USD NCCF'!Q1140,'4.EUR NCCF'!Q1140,'5.GBP NCCF'!Q1140,'6.Other(Incld) NCCF'!Q1140)</f>
        <v>0</v>
      </c>
      <c r="R1140" s="154">
        <f>SUM('2.CAD NCCF'!R1140,'3.USD NCCF'!R1140,'4.EUR NCCF'!R1140,'5.GBP NCCF'!R1140,'6.Other(Incld) NCCF'!R1140)</f>
        <v>0</v>
      </c>
      <c r="S1140" s="154">
        <f>SUM('2.CAD NCCF'!S1140,'3.USD NCCF'!S1140,'4.EUR NCCF'!S1140,'5.GBP NCCF'!S1140,'6.Other(Incld) NCCF'!S1140)</f>
        <v>0</v>
      </c>
      <c r="T1140" s="154">
        <f>SUM('2.CAD NCCF'!T1140,'3.USD NCCF'!T1140,'4.EUR NCCF'!T1140,'5.GBP NCCF'!T1140,'6.Other(Incld) NCCF'!T1140)</f>
        <v>0</v>
      </c>
      <c r="U1140" s="154">
        <f>SUM('2.CAD NCCF'!U1140,'3.USD NCCF'!U1140,'4.EUR NCCF'!U1140,'5.GBP NCCF'!U1140,'6.Other(Incld) NCCF'!U1140)</f>
        <v>0</v>
      </c>
      <c r="V1140" s="185">
        <f>SUM('2.CAD NCCF'!V1140,'3.USD NCCF'!V1140,'4.EUR NCCF'!V1140,'5.GBP NCCF'!V1140,'6.Other(Incld) NCCF'!V1140)</f>
        <v>0</v>
      </c>
      <c r="W1140" s="46">
        <f>SUM('2.CAD NCCF'!W1140,'3.USD NCCF'!W1140,'4.EUR NCCF'!W1140,'5.GBP NCCF'!W1140,'6.Other(Incld) NCCF'!W1140)</f>
        <v>0</v>
      </c>
      <c r="Y1140"/>
    </row>
    <row r="1141" spans="1:25" outlineLevel="1" x14ac:dyDescent="0.25">
      <c r="A1141" s="283"/>
      <c r="B1141" s="25"/>
      <c r="C1141" s="24"/>
      <c r="D1141" s="24"/>
      <c r="E1141" s="24"/>
      <c r="F1141" s="146" t="s">
        <v>234</v>
      </c>
      <c r="G1141" s="158">
        <f>SUM('2.CAD NCCF'!G1141,'3.USD NCCF'!G1141,'4.EUR NCCF'!G1141,'5.GBP NCCF'!G1141,'6.Other(Incld) NCCF'!G1141)</f>
        <v>0</v>
      </c>
      <c r="H1141" s="148">
        <f>SUM('2.CAD NCCF'!H1141,'3.USD NCCF'!H1141,'4.EUR NCCF'!H1141,'5.GBP NCCF'!H1141,'6.Other(Incld) NCCF'!H1141)</f>
        <v>0</v>
      </c>
      <c r="I1141" s="152">
        <f>SUM('2.CAD NCCF'!I1141,'3.USD NCCF'!I1141,'4.EUR NCCF'!I1141,'5.GBP NCCF'!I1141,'6.Other(Incld) NCCF'!I1141)</f>
        <v>0</v>
      </c>
      <c r="J1141" s="152">
        <f>SUM('2.CAD NCCF'!J1141,'3.USD NCCF'!J1141,'4.EUR NCCF'!J1141,'5.GBP NCCF'!J1141,'6.Other(Incld) NCCF'!J1141)</f>
        <v>0</v>
      </c>
      <c r="K1141" s="162">
        <f>SUM('2.CAD NCCF'!K1141,'3.USD NCCF'!K1141,'4.EUR NCCF'!K1141,'5.GBP NCCF'!K1141,'6.Other(Incld) NCCF'!K1141)</f>
        <v>0</v>
      </c>
      <c r="L1141" s="151">
        <f>SUM('2.CAD NCCF'!L1141,'3.USD NCCF'!L1141,'4.EUR NCCF'!L1141,'5.GBP NCCF'!L1141,'6.Other(Incld) NCCF'!L1141)</f>
        <v>0</v>
      </c>
      <c r="M1141" s="154">
        <f>SUM('2.CAD NCCF'!M1141,'3.USD NCCF'!M1141,'4.EUR NCCF'!M1141,'5.GBP NCCF'!M1141,'6.Other(Incld) NCCF'!M1141)</f>
        <v>0</v>
      </c>
      <c r="N1141" s="154">
        <f>SUM('2.CAD NCCF'!N1141,'3.USD NCCF'!N1141,'4.EUR NCCF'!N1141,'5.GBP NCCF'!N1141,'6.Other(Incld) NCCF'!N1141)</f>
        <v>0</v>
      </c>
      <c r="O1141" s="154">
        <f>SUM('2.CAD NCCF'!O1141,'3.USD NCCF'!O1141,'4.EUR NCCF'!O1141,'5.GBP NCCF'!O1141,'6.Other(Incld) NCCF'!O1141)</f>
        <v>0</v>
      </c>
      <c r="P1141" s="154">
        <f>SUM('2.CAD NCCF'!P1141,'3.USD NCCF'!P1141,'4.EUR NCCF'!P1141,'5.GBP NCCF'!P1141,'6.Other(Incld) NCCF'!P1141)</f>
        <v>0</v>
      </c>
      <c r="Q1141" s="154">
        <f>SUM('2.CAD NCCF'!Q1141,'3.USD NCCF'!Q1141,'4.EUR NCCF'!Q1141,'5.GBP NCCF'!Q1141,'6.Other(Incld) NCCF'!Q1141)</f>
        <v>0</v>
      </c>
      <c r="R1141" s="154">
        <f>SUM('2.CAD NCCF'!R1141,'3.USD NCCF'!R1141,'4.EUR NCCF'!R1141,'5.GBP NCCF'!R1141,'6.Other(Incld) NCCF'!R1141)</f>
        <v>0</v>
      </c>
      <c r="S1141" s="154">
        <f>SUM('2.CAD NCCF'!S1141,'3.USD NCCF'!S1141,'4.EUR NCCF'!S1141,'5.GBP NCCF'!S1141,'6.Other(Incld) NCCF'!S1141)</f>
        <v>0</v>
      </c>
      <c r="T1141" s="154">
        <f>SUM('2.CAD NCCF'!T1141,'3.USD NCCF'!T1141,'4.EUR NCCF'!T1141,'5.GBP NCCF'!T1141,'6.Other(Incld) NCCF'!T1141)</f>
        <v>0</v>
      </c>
      <c r="U1141" s="154">
        <f>SUM('2.CAD NCCF'!U1141,'3.USD NCCF'!U1141,'4.EUR NCCF'!U1141,'5.GBP NCCF'!U1141,'6.Other(Incld) NCCF'!U1141)</f>
        <v>0</v>
      </c>
      <c r="V1141" s="185">
        <f>SUM('2.CAD NCCF'!V1141,'3.USD NCCF'!V1141,'4.EUR NCCF'!V1141,'5.GBP NCCF'!V1141,'6.Other(Incld) NCCF'!V1141)</f>
        <v>0</v>
      </c>
      <c r="W1141" s="46">
        <f>SUM('2.CAD NCCF'!W1141,'3.USD NCCF'!W1141,'4.EUR NCCF'!W1141,'5.GBP NCCF'!W1141,'6.Other(Incld) NCCF'!W1141)</f>
        <v>0</v>
      </c>
      <c r="Y1141"/>
    </row>
    <row r="1142" spans="1:25" outlineLevel="1" x14ac:dyDescent="0.25">
      <c r="A1142" s="283"/>
      <c r="B1142" s="25"/>
      <c r="C1142" s="24"/>
      <c r="D1142" s="24"/>
      <c r="E1142" s="24"/>
      <c r="F1142" s="146" t="s">
        <v>235</v>
      </c>
      <c r="G1142" s="158">
        <f>SUM('2.CAD NCCF'!G1142,'3.USD NCCF'!G1142,'4.EUR NCCF'!G1142,'5.GBP NCCF'!G1142,'6.Other(Incld) NCCF'!G1142)</f>
        <v>0</v>
      </c>
      <c r="H1142" s="148">
        <f>SUM('2.CAD NCCF'!H1142,'3.USD NCCF'!H1142,'4.EUR NCCF'!H1142,'5.GBP NCCF'!H1142,'6.Other(Incld) NCCF'!H1142)</f>
        <v>0</v>
      </c>
      <c r="I1142" s="152">
        <f>SUM('2.CAD NCCF'!I1142,'3.USD NCCF'!I1142,'4.EUR NCCF'!I1142,'5.GBP NCCF'!I1142,'6.Other(Incld) NCCF'!I1142)</f>
        <v>0</v>
      </c>
      <c r="J1142" s="152">
        <f>SUM('2.CAD NCCF'!J1142,'3.USD NCCF'!J1142,'4.EUR NCCF'!J1142,'5.GBP NCCF'!J1142,'6.Other(Incld) NCCF'!J1142)</f>
        <v>0</v>
      </c>
      <c r="K1142" s="162">
        <f>SUM('2.CAD NCCF'!K1142,'3.USD NCCF'!K1142,'4.EUR NCCF'!K1142,'5.GBP NCCF'!K1142,'6.Other(Incld) NCCF'!K1142)</f>
        <v>0</v>
      </c>
      <c r="L1142" s="151">
        <f>SUM('2.CAD NCCF'!L1142,'3.USD NCCF'!L1142,'4.EUR NCCF'!L1142,'5.GBP NCCF'!L1142,'6.Other(Incld) NCCF'!L1142)</f>
        <v>0</v>
      </c>
      <c r="M1142" s="152">
        <f>SUM('2.CAD NCCF'!M1142,'3.USD NCCF'!M1142,'4.EUR NCCF'!M1142,'5.GBP NCCF'!M1142,'6.Other(Incld) NCCF'!M1142)</f>
        <v>0</v>
      </c>
      <c r="N1142" s="154">
        <f>SUM('2.CAD NCCF'!N1142,'3.USD NCCF'!N1142,'4.EUR NCCF'!N1142,'5.GBP NCCF'!N1142,'6.Other(Incld) NCCF'!N1142)</f>
        <v>0</v>
      </c>
      <c r="O1142" s="154">
        <f>SUM('2.CAD NCCF'!O1142,'3.USD NCCF'!O1142,'4.EUR NCCF'!O1142,'5.GBP NCCF'!O1142,'6.Other(Incld) NCCF'!O1142)</f>
        <v>0</v>
      </c>
      <c r="P1142" s="154">
        <f>SUM('2.CAD NCCF'!P1142,'3.USD NCCF'!P1142,'4.EUR NCCF'!P1142,'5.GBP NCCF'!P1142,'6.Other(Incld) NCCF'!P1142)</f>
        <v>0</v>
      </c>
      <c r="Q1142" s="154">
        <f>SUM('2.CAD NCCF'!Q1142,'3.USD NCCF'!Q1142,'4.EUR NCCF'!Q1142,'5.GBP NCCF'!Q1142,'6.Other(Incld) NCCF'!Q1142)</f>
        <v>0</v>
      </c>
      <c r="R1142" s="154">
        <f>SUM('2.CAD NCCF'!R1142,'3.USD NCCF'!R1142,'4.EUR NCCF'!R1142,'5.GBP NCCF'!R1142,'6.Other(Incld) NCCF'!R1142)</f>
        <v>0</v>
      </c>
      <c r="S1142" s="154">
        <f>SUM('2.CAD NCCF'!S1142,'3.USD NCCF'!S1142,'4.EUR NCCF'!S1142,'5.GBP NCCF'!S1142,'6.Other(Incld) NCCF'!S1142)</f>
        <v>0</v>
      </c>
      <c r="T1142" s="154">
        <f>SUM('2.CAD NCCF'!T1142,'3.USD NCCF'!T1142,'4.EUR NCCF'!T1142,'5.GBP NCCF'!T1142,'6.Other(Incld) NCCF'!T1142)</f>
        <v>0</v>
      </c>
      <c r="U1142" s="154">
        <f>SUM('2.CAD NCCF'!U1142,'3.USD NCCF'!U1142,'4.EUR NCCF'!U1142,'5.GBP NCCF'!U1142,'6.Other(Incld) NCCF'!U1142)</f>
        <v>0</v>
      </c>
      <c r="V1142" s="185">
        <f>SUM('2.CAD NCCF'!V1142,'3.USD NCCF'!V1142,'4.EUR NCCF'!V1142,'5.GBP NCCF'!V1142,'6.Other(Incld) NCCF'!V1142)</f>
        <v>0</v>
      </c>
      <c r="W1142" s="46">
        <f>SUM('2.CAD NCCF'!W1142,'3.USD NCCF'!W1142,'4.EUR NCCF'!W1142,'5.GBP NCCF'!W1142,'6.Other(Incld) NCCF'!W1142)</f>
        <v>0</v>
      </c>
      <c r="Y1142"/>
    </row>
    <row r="1143" spans="1:25" outlineLevel="1" x14ac:dyDescent="0.25">
      <c r="A1143" s="283"/>
      <c r="B1143" s="25"/>
      <c r="C1143" s="24"/>
      <c r="D1143" s="24"/>
      <c r="E1143" s="24"/>
      <c r="F1143" s="146" t="s">
        <v>236</v>
      </c>
      <c r="G1143" s="158">
        <f>SUM('2.CAD NCCF'!G1143,'3.USD NCCF'!G1143,'4.EUR NCCF'!G1143,'5.GBP NCCF'!G1143,'6.Other(Incld) NCCF'!G1143)</f>
        <v>0</v>
      </c>
      <c r="H1143" s="148">
        <f>SUM('2.CAD NCCF'!H1143,'3.USD NCCF'!H1143,'4.EUR NCCF'!H1143,'5.GBP NCCF'!H1143,'6.Other(Incld) NCCF'!H1143)</f>
        <v>0</v>
      </c>
      <c r="I1143" s="152">
        <f>SUM('2.CAD NCCF'!I1143,'3.USD NCCF'!I1143,'4.EUR NCCF'!I1143,'5.GBP NCCF'!I1143,'6.Other(Incld) NCCF'!I1143)</f>
        <v>0</v>
      </c>
      <c r="J1143" s="152">
        <f>SUM('2.CAD NCCF'!J1143,'3.USD NCCF'!J1143,'4.EUR NCCF'!J1143,'5.GBP NCCF'!J1143,'6.Other(Incld) NCCF'!J1143)</f>
        <v>0</v>
      </c>
      <c r="K1143" s="162">
        <f>SUM('2.CAD NCCF'!K1143,'3.USD NCCF'!K1143,'4.EUR NCCF'!K1143,'5.GBP NCCF'!K1143,'6.Other(Incld) NCCF'!K1143)</f>
        <v>0</v>
      </c>
      <c r="L1143" s="151">
        <f>SUM('2.CAD NCCF'!L1143,'3.USD NCCF'!L1143,'4.EUR NCCF'!L1143,'5.GBP NCCF'!L1143,'6.Other(Incld) NCCF'!L1143)</f>
        <v>0</v>
      </c>
      <c r="M1143" s="152">
        <f>SUM('2.CAD NCCF'!M1143,'3.USD NCCF'!M1143,'4.EUR NCCF'!M1143,'5.GBP NCCF'!M1143,'6.Other(Incld) NCCF'!M1143)</f>
        <v>0</v>
      </c>
      <c r="N1143" s="152">
        <f>SUM('2.CAD NCCF'!N1143,'3.USD NCCF'!N1143,'4.EUR NCCF'!N1143,'5.GBP NCCF'!N1143,'6.Other(Incld) NCCF'!N1143)</f>
        <v>0</v>
      </c>
      <c r="O1143" s="154">
        <f>SUM('2.CAD NCCF'!O1143,'3.USD NCCF'!O1143,'4.EUR NCCF'!O1143,'5.GBP NCCF'!O1143,'6.Other(Incld) NCCF'!O1143)</f>
        <v>0</v>
      </c>
      <c r="P1143" s="154">
        <f>SUM('2.CAD NCCF'!P1143,'3.USD NCCF'!P1143,'4.EUR NCCF'!P1143,'5.GBP NCCF'!P1143,'6.Other(Incld) NCCF'!P1143)</f>
        <v>0</v>
      </c>
      <c r="Q1143" s="154">
        <f>SUM('2.CAD NCCF'!Q1143,'3.USD NCCF'!Q1143,'4.EUR NCCF'!Q1143,'5.GBP NCCF'!Q1143,'6.Other(Incld) NCCF'!Q1143)</f>
        <v>0</v>
      </c>
      <c r="R1143" s="154">
        <f>SUM('2.CAD NCCF'!R1143,'3.USD NCCF'!R1143,'4.EUR NCCF'!R1143,'5.GBP NCCF'!R1143,'6.Other(Incld) NCCF'!R1143)</f>
        <v>0</v>
      </c>
      <c r="S1143" s="154">
        <f>SUM('2.CAD NCCF'!S1143,'3.USD NCCF'!S1143,'4.EUR NCCF'!S1143,'5.GBP NCCF'!S1143,'6.Other(Incld) NCCF'!S1143)</f>
        <v>0</v>
      </c>
      <c r="T1143" s="154">
        <f>SUM('2.CAD NCCF'!T1143,'3.USD NCCF'!T1143,'4.EUR NCCF'!T1143,'5.GBP NCCF'!T1143,'6.Other(Incld) NCCF'!T1143)</f>
        <v>0</v>
      </c>
      <c r="U1143" s="154">
        <f>SUM('2.CAD NCCF'!U1143,'3.USD NCCF'!U1143,'4.EUR NCCF'!U1143,'5.GBP NCCF'!U1143,'6.Other(Incld) NCCF'!U1143)</f>
        <v>0</v>
      </c>
      <c r="V1143" s="185">
        <f>SUM('2.CAD NCCF'!V1143,'3.USD NCCF'!V1143,'4.EUR NCCF'!V1143,'5.GBP NCCF'!V1143,'6.Other(Incld) NCCF'!V1143)</f>
        <v>0</v>
      </c>
      <c r="W1143" s="46">
        <f>SUM('2.CAD NCCF'!W1143,'3.USD NCCF'!W1143,'4.EUR NCCF'!W1143,'5.GBP NCCF'!W1143,'6.Other(Incld) NCCF'!W1143)</f>
        <v>0</v>
      </c>
      <c r="Y1143"/>
    </row>
    <row r="1144" spans="1:25" outlineLevel="1" x14ac:dyDescent="0.25">
      <c r="A1144" s="283"/>
      <c r="B1144" s="25"/>
      <c r="C1144" s="24"/>
      <c r="D1144" s="24"/>
      <c r="E1144" s="24"/>
      <c r="F1144" s="146" t="s">
        <v>237</v>
      </c>
      <c r="G1144" s="158">
        <f>SUM('2.CAD NCCF'!G1144,'3.USD NCCF'!G1144,'4.EUR NCCF'!G1144,'5.GBP NCCF'!G1144,'6.Other(Incld) NCCF'!G1144)</f>
        <v>0</v>
      </c>
      <c r="H1144" s="148">
        <f>SUM('2.CAD NCCF'!H1144,'3.USD NCCF'!H1144,'4.EUR NCCF'!H1144,'5.GBP NCCF'!H1144,'6.Other(Incld) NCCF'!H1144)</f>
        <v>0</v>
      </c>
      <c r="I1144" s="152">
        <f>SUM('2.CAD NCCF'!I1144,'3.USD NCCF'!I1144,'4.EUR NCCF'!I1144,'5.GBP NCCF'!I1144,'6.Other(Incld) NCCF'!I1144)</f>
        <v>0</v>
      </c>
      <c r="J1144" s="152">
        <f>SUM('2.CAD NCCF'!J1144,'3.USD NCCF'!J1144,'4.EUR NCCF'!J1144,'5.GBP NCCF'!J1144,'6.Other(Incld) NCCF'!J1144)</f>
        <v>0</v>
      </c>
      <c r="K1144" s="162">
        <f>SUM('2.CAD NCCF'!K1144,'3.USD NCCF'!K1144,'4.EUR NCCF'!K1144,'5.GBP NCCF'!K1144,'6.Other(Incld) NCCF'!K1144)</f>
        <v>0</v>
      </c>
      <c r="L1144" s="151">
        <f>SUM('2.CAD NCCF'!L1144,'3.USD NCCF'!L1144,'4.EUR NCCF'!L1144,'5.GBP NCCF'!L1144,'6.Other(Incld) NCCF'!L1144)</f>
        <v>0</v>
      </c>
      <c r="M1144" s="152">
        <f>SUM('2.CAD NCCF'!M1144,'3.USD NCCF'!M1144,'4.EUR NCCF'!M1144,'5.GBP NCCF'!M1144,'6.Other(Incld) NCCF'!M1144)</f>
        <v>0</v>
      </c>
      <c r="N1144" s="152">
        <f>SUM('2.CAD NCCF'!N1144,'3.USD NCCF'!N1144,'4.EUR NCCF'!N1144,'5.GBP NCCF'!N1144,'6.Other(Incld) NCCF'!N1144)</f>
        <v>0</v>
      </c>
      <c r="O1144" s="154">
        <f>SUM('2.CAD NCCF'!O1144,'3.USD NCCF'!O1144,'4.EUR NCCF'!O1144,'5.GBP NCCF'!O1144,'6.Other(Incld) NCCF'!O1144)</f>
        <v>0</v>
      </c>
      <c r="P1144" s="154">
        <f>SUM('2.CAD NCCF'!P1144,'3.USD NCCF'!P1144,'4.EUR NCCF'!P1144,'5.GBP NCCF'!P1144,'6.Other(Incld) NCCF'!P1144)</f>
        <v>0</v>
      </c>
      <c r="Q1144" s="154">
        <f>SUM('2.CAD NCCF'!Q1144,'3.USD NCCF'!Q1144,'4.EUR NCCF'!Q1144,'5.GBP NCCF'!Q1144,'6.Other(Incld) NCCF'!Q1144)</f>
        <v>0</v>
      </c>
      <c r="R1144" s="154">
        <f>SUM('2.CAD NCCF'!R1144,'3.USD NCCF'!R1144,'4.EUR NCCF'!R1144,'5.GBP NCCF'!R1144,'6.Other(Incld) NCCF'!R1144)</f>
        <v>0</v>
      </c>
      <c r="S1144" s="154">
        <f>SUM('2.CAD NCCF'!S1144,'3.USD NCCF'!S1144,'4.EUR NCCF'!S1144,'5.GBP NCCF'!S1144,'6.Other(Incld) NCCF'!S1144)</f>
        <v>0</v>
      </c>
      <c r="T1144" s="154">
        <f>SUM('2.CAD NCCF'!T1144,'3.USD NCCF'!T1144,'4.EUR NCCF'!T1144,'5.GBP NCCF'!T1144,'6.Other(Incld) NCCF'!T1144)</f>
        <v>0</v>
      </c>
      <c r="U1144" s="154">
        <f>SUM('2.CAD NCCF'!U1144,'3.USD NCCF'!U1144,'4.EUR NCCF'!U1144,'5.GBP NCCF'!U1144,'6.Other(Incld) NCCF'!U1144)</f>
        <v>0</v>
      </c>
      <c r="V1144" s="185">
        <f>SUM('2.CAD NCCF'!V1144,'3.USD NCCF'!V1144,'4.EUR NCCF'!V1144,'5.GBP NCCF'!V1144,'6.Other(Incld) NCCF'!V1144)</f>
        <v>0</v>
      </c>
      <c r="W1144" s="46">
        <f>SUM('2.CAD NCCF'!W1144,'3.USD NCCF'!W1144,'4.EUR NCCF'!W1144,'5.GBP NCCF'!W1144,'6.Other(Incld) NCCF'!W1144)</f>
        <v>0</v>
      </c>
      <c r="Y1144"/>
    </row>
    <row r="1145" spans="1:25" outlineLevel="1" x14ac:dyDescent="0.25">
      <c r="A1145" s="283"/>
      <c r="B1145" s="25"/>
      <c r="C1145" s="24"/>
      <c r="D1145" s="24"/>
      <c r="E1145" s="24"/>
      <c r="F1145" s="146" t="s">
        <v>238</v>
      </c>
      <c r="G1145" s="158">
        <f>SUM('2.CAD NCCF'!G1145,'3.USD NCCF'!G1145,'4.EUR NCCF'!G1145,'5.GBP NCCF'!G1145,'6.Other(Incld) NCCF'!G1145)</f>
        <v>0</v>
      </c>
      <c r="H1145" s="148">
        <f>SUM('2.CAD NCCF'!H1145,'3.USD NCCF'!H1145,'4.EUR NCCF'!H1145,'5.GBP NCCF'!H1145,'6.Other(Incld) NCCF'!H1145)</f>
        <v>0</v>
      </c>
      <c r="I1145" s="152">
        <f>SUM('2.CAD NCCF'!I1145,'3.USD NCCF'!I1145,'4.EUR NCCF'!I1145,'5.GBP NCCF'!I1145,'6.Other(Incld) NCCF'!I1145)</f>
        <v>0</v>
      </c>
      <c r="J1145" s="152">
        <f>SUM('2.CAD NCCF'!J1145,'3.USD NCCF'!J1145,'4.EUR NCCF'!J1145,'5.GBP NCCF'!J1145,'6.Other(Incld) NCCF'!J1145)</f>
        <v>0</v>
      </c>
      <c r="K1145" s="162">
        <f>SUM('2.CAD NCCF'!K1145,'3.USD NCCF'!K1145,'4.EUR NCCF'!K1145,'5.GBP NCCF'!K1145,'6.Other(Incld) NCCF'!K1145)</f>
        <v>0</v>
      </c>
      <c r="L1145" s="184">
        <f>SUM('2.CAD NCCF'!L1145,'3.USD NCCF'!L1145,'4.EUR NCCF'!L1145,'5.GBP NCCF'!L1145,'6.Other(Incld) NCCF'!L1145)</f>
        <v>0</v>
      </c>
      <c r="M1145" s="152">
        <f>SUM('2.CAD NCCF'!M1145,'3.USD NCCF'!M1145,'4.EUR NCCF'!M1145,'5.GBP NCCF'!M1145,'6.Other(Incld) NCCF'!M1145)</f>
        <v>0</v>
      </c>
      <c r="N1145" s="154">
        <f>SUM('2.CAD NCCF'!N1145,'3.USD NCCF'!N1145,'4.EUR NCCF'!N1145,'5.GBP NCCF'!N1145,'6.Other(Incld) NCCF'!N1145)</f>
        <v>0</v>
      </c>
      <c r="O1145" s="154">
        <f>SUM('2.CAD NCCF'!O1145,'3.USD NCCF'!O1145,'4.EUR NCCF'!O1145,'5.GBP NCCF'!O1145,'6.Other(Incld) NCCF'!O1145)</f>
        <v>0</v>
      </c>
      <c r="P1145" s="154">
        <f>SUM('2.CAD NCCF'!P1145,'3.USD NCCF'!P1145,'4.EUR NCCF'!P1145,'5.GBP NCCF'!P1145,'6.Other(Incld) NCCF'!P1145)</f>
        <v>0</v>
      </c>
      <c r="Q1145" s="154">
        <f>SUM('2.CAD NCCF'!Q1145,'3.USD NCCF'!Q1145,'4.EUR NCCF'!Q1145,'5.GBP NCCF'!Q1145,'6.Other(Incld) NCCF'!Q1145)</f>
        <v>0</v>
      </c>
      <c r="R1145" s="154">
        <f>SUM('2.CAD NCCF'!R1145,'3.USD NCCF'!R1145,'4.EUR NCCF'!R1145,'5.GBP NCCF'!R1145,'6.Other(Incld) NCCF'!R1145)</f>
        <v>0</v>
      </c>
      <c r="S1145" s="154">
        <f>SUM('2.CAD NCCF'!S1145,'3.USD NCCF'!S1145,'4.EUR NCCF'!S1145,'5.GBP NCCF'!S1145,'6.Other(Incld) NCCF'!S1145)</f>
        <v>0</v>
      </c>
      <c r="T1145" s="154">
        <f>SUM('2.CAD NCCF'!T1145,'3.USD NCCF'!T1145,'4.EUR NCCF'!T1145,'5.GBP NCCF'!T1145,'6.Other(Incld) NCCF'!T1145)</f>
        <v>0</v>
      </c>
      <c r="U1145" s="154">
        <f>SUM('2.CAD NCCF'!U1145,'3.USD NCCF'!U1145,'4.EUR NCCF'!U1145,'5.GBP NCCF'!U1145,'6.Other(Incld) NCCF'!U1145)</f>
        <v>0</v>
      </c>
      <c r="V1145" s="185">
        <f>SUM('2.CAD NCCF'!V1145,'3.USD NCCF'!V1145,'4.EUR NCCF'!V1145,'5.GBP NCCF'!V1145,'6.Other(Incld) NCCF'!V1145)</f>
        <v>0</v>
      </c>
      <c r="W1145" s="46">
        <f>SUM('2.CAD NCCF'!W1145,'3.USD NCCF'!W1145,'4.EUR NCCF'!W1145,'5.GBP NCCF'!W1145,'6.Other(Incld) NCCF'!W1145)</f>
        <v>0</v>
      </c>
      <c r="Y1145"/>
    </row>
    <row r="1146" spans="1:25" x14ac:dyDescent="0.25">
      <c r="A1146" s="283"/>
      <c r="B1146" s="25"/>
      <c r="C1146" s="24"/>
      <c r="D1146" s="24"/>
      <c r="E1146" s="24" t="s">
        <v>239</v>
      </c>
      <c r="F1146" s="63"/>
      <c r="G1146" s="68">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row>
    <row r="1147" spans="1:25" outlineLevel="1" x14ac:dyDescent="0.25">
      <c r="A1147" s="283"/>
      <c r="B1147" s="25"/>
      <c r="C1147" s="24"/>
      <c r="D1147" s="24"/>
      <c r="E1147" s="23"/>
      <c r="F1147" s="146" t="s">
        <v>240</v>
      </c>
      <c r="G1147" s="158">
        <f>SUM('2.CAD NCCF'!G1147,'3.USD NCCF'!G1147,'4.EUR NCCF'!G1147,'5.GBP NCCF'!G1147,'6.Other(Incld) NCCF'!G1147)</f>
        <v>0</v>
      </c>
      <c r="H1147" s="148">
        <f>SUM('2.CAD NCCF'!H1147,'3.USD NCCF'!H1147,'4.EUR NCCF'!H1147,'5.GBP NCCF'!H1147,'6.Other(Incld) NCCF'!H1147)</f>
        <v>0</v>
      </c>
      <c r="I1147" s="152">
        <f>SUM('2.CAD NCCF'!I1147,'3.USD NCCF'!I1147,'4.EUR NCCF'!I1147,'5.GBP NCCF'!I1147,'6.Other(Incld) NCCF'!I1147)</f>
        <v>0</v>
      </c>
      <c r="J1147" s="152">
        <f>SUM('2.CAD NCCF'!J1147,'3.USD NCCF'!J1147,'4.EUR NCCF'!J1147,'5.GBP NCCF'!J1147,'6.Other(Incld) NCCF'!J1147)</f>
        <v>0</v>
      </c>
      <c r="K1147" s="162">
        <f>SUM('2.CAD NCCF'!K1147,'3.USD NCCF'!K1147,'4.EUR NCCF'!K1147,'5.GBP NCCF'!K1147,'6.Other(Incld) NCCF'!K1147)</f>
        <v>0</v>
      </c>
      <c r="L1147" s="184">
        <f>SUM('2.CAD NCCF'!L1147,'3.USD NCCF'!L1147,'4.EUR NCCF'!L1147,'5.GBP NCCF'!L1147,'6.Other(Incld) NCCF'!L1147)</f>
        <v>0</v>
      </c>
      <c r="M1147" s="154">
        <f>SUM('2.CAD NCCF'!M1147,'3.USD NCCF'!M1147,'4.EUR NCCF'!M1147,'5.GBP NCCF'!M1147,'6.Other(Incld) NCCF'!M1147)</f>
        <v>0</v>
      </c>
      <c r="N1147" s="154">
        <f>SUM('2.CAD NCCF'!N1147,'3.USD NCCF'!N1147,'4.EUR NCCF'!N1147,'5.GBP NCCF'!N1147,'6.Other(Incld) NCCF'!N1147)</f>
        <v>0</v>
      </c>
      <c r="O1147" s="154">
        <f>SUM('2.CAD NCCF'!O1147,'3.USD NCCF'!O1147,'4.EUR NCCF'!O1147,'5.GBP NCCF'!O1147,'6.Other(Incld) NCCF'!O1147)</f>
        <v>0</v>
      </c>
      <c r="P1147" s="154">
        <f>SUM('2.CAD NCCF'!P1147,'3.USD NCCF'!P1147,'4.EUR NCCF'!P1147,'5.GBP NCCF'!P1147,'6.Other(Incld) NCCF'!P1147)</f>
        <v>0</v>
      </c>
      <c r="Q1147" s="154">
        <f>SUM('2.CAD NCCF'!Q1147,'3.USD NCCF'!Q1147,'4.EUR NCCF'!Q1147,'5.GBP NCCF'!Q1147,'6.Other(Incld) NCCF'!Q1147)</f>
        <v>0</v>
      </c>
      <c r="R1147" s="154">
        <f>SUM('2.CAD NCCF'!R1147,'3.USD NCCF'!R1147,'4.EUR NCCF'!R1147,'5.GBP NCCF'!R1147,'6.Other(Incld) NCCF'!R1147)</f>
        <v>0</v>
      </c>
      <c r="S1147" s="154">
        <f>SUM('2.CAD NCCF'!S1147,'3.USD NCCF'!S1147,'4.EUR NCCF'!S1147,'5.GBP NCCF'!S1147,'6.Other(Incld) NCCF'!S1147)</f>
        <v>0</v>
      </c>
      <c r="T1147" s="154">
        <f>SUM('2.CAD NCCF'!T1147,'3.USD NCCF'!T1147,'4.EUR NCCF'!T1147,'5.GBP NCCF'!T1147,'6.Other(Incld) NCCF'!T1147)</f>
        <v>0</v>
      </c>
      <c r="U1147" s="154">
        <f>SUM('2.CAD NCCF'!U1147,'3.USD NCCF'!U1147,'4.EUR NCCF'!U1147,'5.GBP NCCF'!U1147,'6.Other(Incld) NCCF'!U1147)</f>
        <v>0</v>
      </c>
      <c r="V1147" s="185">
        <f>SUM('2.CAD NCCF'!V1147,'3.USD NCCF'!V1147,'4.EUR NCCF'!V1147,'5.GBP NCCF'!V1147,'6.Other(Incld) NCCF'!V1147)</f>
        <v>0</v>
      </c>
      <c r="W1147" s="46">
        <f>SUM('2.CAD NCCF'!W1147,'3.USD NCCF'!W1147,'4.EUR NCCF'!W1147,'5.GBP NCCF'!W1147,'6.Other(Incld) NCCF'!W1147)</f>
        <v>0</v>
      </c>
      <c r="Y1147"/>
    </row>
    <row r="1148" spans="1:25" outlineLevel="1" x14ac:dyDescent="0.25">
      <c r="A1148" s="283"/>
      <c r="B1148" s="25"/>
      <c r="C1148" s="24"/>
      <c r="D1148" s="24"/>
      <c r="E1148" s="23"/>
      <c r="F1148" s="146" t="s">
        <v>241</v>
      </c>
      <c r="G1148" s="158">
        <f>SUM('2.CAD NCCF'!G1148,'3.USD NCCF'!G1148,'4.EUR NCCF'!G1148,'5.GBP NCCF'!G1148,'6.Other(Incld) NCCF'!G1148)</f>
        <v>0</v>
      </c>
      <c r="H1148" s="148">
        <f>SUM('2.CAD NCCF'!H1148,'3.USD NCCF'!H1148,'4.EUR NCCF'!H1148,'5.GBP NCCF'!H1148,'6.Other(Incld) NCCF'!H1148)</f>
        <v>0</v>
      </c>
      <c r="I1148" s="152">
        <f>SUM('2.CAD NCCF'!I1148,'3.USD NCCF'!I1148,'4.EUR NCCF'!I1148,'5.GBP NCCF'!I1148,'6.Other(Incld) NCCF'!I1148)</f>
        <v>0</v>
      </c>
      <c r="J1148" s="152">
        <f>SUM('2.CAD NCCF'!J1148,'3.USD NCCF'!J1148,'4.EUR NCCF'!J1148,'5.GBP NCCF'!J1148,'6.Other(Incld) NCCF'!J1148)</f>
        <v>0</v>
      </c>
      <c r="K1148" s="162">
        <f>SUM('2.CAD NCCF'!K1148,'3.USD NCCF'!K1148,'4.EUR NCCF'!K1148,'5.GBP NCCF'!K1148,'6.Other(Incld) NCCF'!K1148)</f>
        <v>0</v>
      </c>
      <c r="L1148" s="151">
        <f>SUM('2.CAD NCCF'!L1148,'3.USD NCCF'!L1148,'4.EUR NCCF'!L1148,'5.GBP NCCF'!L1148,'6.Other(Incld) NCCF'!L1148)</f>
        <v>0</v>
      </c>
      <c r="M1148" s="154">
        <f>SUM('2.CAD NCCF'!M1148,'3.USD NCCF'!M1148,'4.EUR NCCF'!M1148,'5.GBP NCCF'!M1148,'6.Other(Incld) NCCF'!M1148)</f>
        <v>0</v>
      </c>
      <c r="N1148" s="154">
        <f>SUM('2.CAD NCCF'!N1148,'3.USD NCCF'!N1148,'4.EUR NCCF'!N1148,'5.GBP NCCF'!N1148,'6.Other(Incld) NCCF'!N1148)</f>
        <v>0</v>
      </c>
      <c r="O1148" s="154">
        <f>SUM('2.CAD NCCF'!O1148,'3.USD NCCF'!O1148,'4.EUR NCCF'!O1148,'5.GBP NCCF'!O1148,'6.Other(Incld) NCCF'!O1148)</f>
        <v>0</v>
      </c>
      <c r="P1148" s="154">
        <f>SUM('2.CAD NCCF'!P1148,'3.USD NCCF'!P1148,'4.EUR NCCF'!P1148,'5.GBP NCCF'!P1148,'6.Other(Incld) NCCF'!P1148)</f>
        <v>0</v>
      </c>
      <c r="Q1148" s="154">
        <f>SUM('2.CAD NCCF'!Q1148,'3.USD NCCF'!Q1148,'4.EUR NCCF'!Q1148,'5.GBP NCCF'!Q1148,'6.Other(Incld) NCCF'!Q1148)</f>
        <v>0</v>
      </c>
      <c r="R1148" s="154">
        <f>SUM('2.CAD NCCF'!R1148,'3.USD NCCF'!R1148,'4.EUR NCCF'!R1148,'5.GBP NCCF'!R1148,'6.Other(Incld) NCCF'!R1148)</f>
        <v>0</v>
      </c>
      <c r="S1148" s="154">
        <f>SUM('2.CAD NCCF'!S1148,'3.USD NCCF'!S1148,'4.EUR NCCF'!S1148,'5.GBP NCCF'!S1148,'6.Other(Incld) NCCF'!S1148)</f>
        <v>0</v>
      </c>
      <c r="T1148" s="154">
        <f>SUM('2.CAD NCCF'!T1148,'3.USD NCCF'!T1148,'4.EUR NCCF'!T1148,'5.GBP NCCF'!T1148,'6.Other(Incld) NCCF'!T1148)</f>
        <v>0</v>
      </c>
      <c r="U1148" s="154">
        <f>SUM('2.CAD NCCF'!U1148,'3.USD NCCF'!U1148,'4.EUR NCCF'!U1148,'5.GBP NCCF'!U1148,'6.Other(Incld) NCCF'!U1148)</f>
        <v>0</v>
      </c>
      <c r="V1148" s="185">
        <f>SUM('2.CAD NCCF'!V1148,'3.USD NCCF'!V1148,'4.EUR NCCF'!V1148,'5.GBP NCCF'!V1148,'6.Other(Incld) NCCF'!V1148)</f>
        <v>0</v>
      </c>
      <c r="W1148" s="46">
        <f>SUM('2.CAD NCCF'!W1148,'3.USD NCCF'!W1148,'4.EUR NCCF'!W1148,'5.GBP NCCF'!W1148,'6.Other(Incld) NCCF'!W1148)</f>
        <v>0</v>
      </c>
      <c r="Y1148"/>
    </row>
    <row r="1149" spans="1:25" outlineLevel="1" x14ac:dyDescent="0.25">
      <c r="A1149" s="283"/>
      <c r="B1149" s="25"/>
      <c r="C1149" s="24"/>
      <c r="D1149" s="24"/>
      <c r="E1149" s="23"/>
      <c r="F1149" s="146" t="s">
        <v>242</v>
      </c>
      <c r="G1149" s="158">
        <f>SUM('2.CAD NCCF'!G1149,'3.USD NCCF'!G1149,'4.EUR NCCF'!G1149,'5.GBP NCCF'!G1149,'6.Other(Incld) NCCF'!G1149)</f>
        <v>0</v>
      </c>
      <c r="H1149" s="148">
        <f>SUM('2.CAD NCCF'!H1149,'3.USD NCCF'!H1149,'4.EUR NCCF'!H1149,'5.GBP NCCF'!H1149,'6.Other(Incld) NCCF'!H1149)</f>
        <v>0</v>
      </c>
      <c r="I1149" s="152">
        <f>SUM('2.CAD NCCF'!I1149,'3.USD NCCF'!I1149,'4.EUR NCCF'!I1149,'5.GBP NCCF'!I1149,'6.Other(Incld) NCCF'!I1149)</f>
        <v>0</v>
      </c>
      <c r="J1149" s="152">
        <f>SUM('2.CAD NCCF'!J1149,'3.USD NCCF'!J1149,'4.EUR NCCF'!J1149,'5.GBP NCCF'!J1149,'6.Other(Incld) NCCF'!J1149)</f>
        <v>0</v>
      </c>
      <c r="K1149" s="162">
        <f>SUM('2.CAD NCCF'!K1149,'3.USD NCCF'!K1149,'4.EUR NCCF'!K1149,'5.GBP NCCF'!K1149,'6.Other(Incld) NCCF'!K1149)</f>
        <v>0</v>
      </c>
      <c r="L1149" s="151">
        <f>SUM('2.CAD NCCF'!L1149,'3.USD NCCF'!L1149,'4.EUR NCCF'!L1149,'5.GBP NCCF'!L1149,'6.Other(Incld) NCCF'!L1149)</f>
        <v>0</v>
      </c>
      <c r="M1149" s="152">
        <f>SUM('2.CAD NCCF'!M1149,'3.USD NCCF'!M1149,'4.EUR NCCF'!M1149,'5.GBP NCCF'!M1149,'6.Other(Incld) NCCF'!M1149)</f>
        <v>0</v>
      </c>
      <c r="N1149" s="154">
        <f>SUM('2.CAD NCCF'!N1149,'3.USD NCCF'!N1149,'4.EUR NCCF'!N1149,'5.GBP NCCF'!N1149,'6.Other(Incld) NCCF'!N1149)</f>
        <v>0</v>
      </c>
      <c r="O1149" s="154">
        <f>SUM('2.CAD NCCF'!O1149,'3.USD NCCF'!O1149,'4.EUR NCCF'!O1149,'5.GBP NCCF'!O1149,'6.Other(Incld) NCCF'!O1149)</f>
        <v>0</v>
      </c>
      <c r="P1149" s="154">
        <f>SUM('2.CAD NCCF'!P1149,'3.USD NCCF'!P1149,'4.EUR NCCF'!P1149,'5.GBP NCCF'!P1149,'6.Other(Incld) NCCF'!P1149)</f>
        <v>0</v>
      </c>
      <c r="Q1149" s="154">
        <f>SUM('2.CAD NCCF'!Q1149,'3.USD NCCF'!Q1149,'4.EUR NCCF'!Q1149,'5.GBP NCCF'!Q1149,'6.Other(Incld) NCCF'!Q1149)</f>
        <v>0</v>
      </c>
      <c r="R1149" s="154">
        <f>SUM('2.CAD NCCF'!R1149,'3.USD NCCF'!R1149,'4.EUR NCCF'!R1149,'5.GBP NCCF'!R1149,'6.Other(Incld) NCCF'!R1149)</f>
        <v>0</v>
      </c>
      <c r="S1149" s="154">
        <f>SUM('2.CAD NCCF'!S1149,'3.USD NCCF'!S1149,'4.EUR NCCF'!S1149,'5.GBP NCCF'!S1149,'6.Other(Incld) NCCF'!S1149)</f>
        <v>0</v>
      </c>
      <c r="T1149" s="154">
        <f>SUM('2.CAD NCCF'!T1149,'3.USD NCCF'!T1149,'4.EUR NCCF'!T1149,'5.GBP NCCF'!T1149,'6.Other(Incld) NCCF'!T1149)</f>
        <v>0</v>
      </c>
      <c r="U1149" s="154">
        <f>SUM('2.CAD NCCF'!U1149,'3.USD NCCF'!U1149,'4.EUR NCCF'!U1149,'5.GBP NCCF'!U1149,'6.Other(Incld) NCCF'!U1149)</f>
        <v>0</v>
      </c>
      <c r="V1149" s="185">
        <f>SUM('2.CAD NCCF'!V1149,'3.USD NCCF'!V1149,'4.EUR NCCF'!V1149,'5.GBP NCCF'!V1149,'6.Other(Incld) NCCF'!V1149)</f>
        <v>0</v>
      </c>
      <c r="W1149" s="46">
        <f>SUM('2.CAD NCCF'!W1149,'3.USD NCCF'!W1149,'4.EUR NCCF'!W1149,'5.GBP NCCF'!W1149,'6.Other(Incld) NCCF'!W1149)</f>
        <v>0</v>
      </c>
      <c r="Y1149"/>
    </row>
    <row r="1150" spans="1:25" outlineLevel="1" x14ac:dyDescent="0.25">
      <c r="A1150" s="283"/>
      <c r="B1150" s="25"/>
      <c r="C1150" s="24"/>
      <c r="D1150" s="24"/>
      <c r="E1150" s="23"/>
      <c r="F1150" s="146" t="s">
        <v>243</v>
      </c>
      <c r="G1150" s="158">
        <f>SUM('2.CAD NCCF'!G1150,'3.USD NCCF'!G1150,'4.EUR NCCF'!G1150,'5.GBP NCCF'!G1150,'6.Other(Incld) NCCF'!G1150)</f>
        <v>0</v>
      </c>
      <c r="H1150" s="148">
        <f>SUM('2.CAD NCCF'!H1150,'3.USD NCCF'!H1150,'4.EUR NCCF'!H1150,'5.GBP NCCF'!H1150,'6.Other(Incld) NCCF'!H1150)</f>
        <v>0</v>
      </c>
      <c r="I1150" s="152">
        <f>SUM('2.CAD NCCF'!I1150,'3.USD NCCF'!I1150,'4.EUR NCCF'!I1150,'5.GBP NCCF'!I1150,'6.Other(Incld) NCCF'!I1150)</f>
        <v>0</v>
      </c>
      <c r="J1150" s="152">
        <f>SUM('2.CAD NCCF'!J1150,'3.USD NCCF'!J1150,'4.EUR NCCF'!J1150,'5.GBP NCCF'!J1150,'6.Other(Incld) NCCF'!J1150)</f>
        <v>0</v>
      </c>
      <c r="K1150" s="162">
        <f>SUM('2.CAD NCCF'!K1150,'3.USD NCCF'!K1150,'4.EUR NCCF'!K1150,'5.GBP NCCF'!K1150,'6.Other(Incld) NCCF'!K1150)</f>
        <v>0</v>
      </c>
      <c r="L1150" s="151">
        <f>SUM('2.CAD NCCF'!L1150,'3.USD NCCF'!L1150,'4.EUR NCCF'!L1150,'5.GBP NCCF'!L1150,'6.Other(Incld) NCCF'!L1150)</f>
        <v>0</v>
      </c>
      <c r="M1150" s="152">
        <f>SUM('2.CAD NCCF'!M1150,'3.USD NCCF'!M1150,'4.EUR NCCF'!M1150,'5.GBP NCCF'!M1150,'6.Other(Incld) NCCF'!M1150)</f>
        <v>0</v>
      </c>
      <c r="N1150" s="152">
        <f>SUM('2.CAD NCCF'!N1150,'3.USD NCCF'!N1150,'4.EUR NCCF'!N1150,'5.GBP NCCF'!N1150,'6.Other(Incld) NCCF'!N1150)</f>
        <v>0</v>
      </c>
      <c r="O1150" s="154">
        <f>SUM('2.CAD NCCF'!O1150,'3.USD NCCF'!O1150,'4.EUR NCCF'!O1150,'5.GBP NCCF'!O1150,'6.Other(Incld) NCCF'!O1150)</f>
        <v>0</v>
      </c>
      <c r="P1150" s="154">
        <f>SUM('2.CAD NCCF'!P1150,'3.USD NCCF'!P1150,'4.EUR NCCF'!P1150,'5.GBP NCCF'!P1150,'6.Other(Incld) NCCF'!P1150)</f>
        <v>0</v>
      </c>
      <c r="Q1150" s="154">
        <f>SUM('2.CAD NCCF'!Q1150,'3.USD NCCF'!Q1150,'4.EUR NCCF'!Q1150,'5.GBP NCCF'!Q1150,'6.Other(Incld) NCCF'!Q1150)</f>
        <v>0</v>
      </c>
      <c r="R1150" s="154">
        <f>SUM('2.CAD NCCF'!R1150,'3.USD NCCF'!R1150,'4.EUR NCCF'!R1150,'5.GBP NCCF'!R1150,'6.Other(Incld) NCCF'!R1150)</f>
        <v>0</v>
      </c>
      <c r="S1150" s="154">
        <f>SUM('2.CAD NCCF'!S1150,'3.USD NCCF'!S1150,'4.EUR NCCF'!S1150,'5.GBP NCCF'!S1150,'6.Other(Incld) NCCF'!S1150)</f>
        <v>0</v>
      </c>
      <c r="T1150" s="154">
        <f>SUM('2.CAD NCCF'!T1150,'3.USD NCCF'!T1150,'4.EUR NCCF'!T1150,'5.GBP NCCF'!T1150,'6.Other(Incld) NCCF'!T1150)</f>
        <v>0</v>
      </c>
      <c r="U1150" s="154">
        <f>SUM('2.CAD NCCF'!U1150,'3.USD NCCF'!U1150,'4.EUR NCCF'!U1150,'5.GBP NCCF'!U1150,'6.Other(Incld) NCCF'!U1150)</f>
        <v>0</v>
      </c>
      <c r="V1150" s="185">
        <f>SUM('2.CAD NCCF'!V1150,'3.USD NCCF'!V1150,'4.EUR NCCF'!V1150,'5.GBP NCCF'!V1150,'6.Other(Incld) NCCF'!V1150)</f>
        <v>0</v>
      </c>
      <c r="W1150" s="46">
        <f>SUM('2.CAD NCCF'!W1150,'3.USD NCCF'!W1150,'4.EUR NCCF'!W1150,'5.GBP NCCF'!W1150,'6.Other(Incld) NCCF'!W1150)</f>
        <v>0</v>
      </c>
      <c r="Y1150"/>
    </row>
    <row r="1151" spans="1:25" outlineLevel="1" x14ac:dyDescent="0.25">
      <c r="A1151" s="283"/>
      <c r="B1151" s="25"/>
      <c r="C1151" s="24"/>
      <c r="D1151" s="24"/>
      <c r="E1151" s="23"/>
      <c r="F1151" s="146" t="s">
        <v>244</v>
      </c>
      <c r="G1151" s="158">
        <f>SUM('2.CAD NCCF'!G1151,'3.USD NCCF'!G1151,'4.EUR NCCF'!G1151,'5.GBP NCCF'!G1151,'6.Other(Incld) NCCF'!G1151)</f>
        <v>0</v>
      </c>
      <c r="H1151" s="148">
        <f>SUM('2.CAD NCCF'!H1151,'3.USD NCCF'!H1151,'4.EUR NCCF'!H1151,'5.GBP NCCF'!H1151,'6.Other(Incld) NCCF'!H1151)</f>
        <v>0</v>
      </c>
      <c r="I1151" s="152">
        <f>SUM('2.CAD NCCF'!I1151,'3.USD NCCF'!I1151,'4.EUR NCCF'!I1151,'5.GBP NCCF'!I1151,'6.Other(Incld) NCCF'!I1151)</f>
        <v>0</v>
      </c>
      <c r="J1151" s="152">
        <f>SUM('2.CAD NCCF'!J1151,'3.USD NCCF'!J1151,'4.EUR NCCF'!J1151,'5.GBP NCCF'!J1151,'6.Other(Incld) NCCF'!J1151)</f>
        <v>0</v>
      </c>
      <c r="K1151" s="153">
        <f>SUM('2.CAD NCCF'!K1151,'3.USD NCCF'!K1151,'4.EUR NCCF'!K1151,'5.GBP NCCF'!K1151,'6.Other(Incld) NCCF'!K1151)</f>
        <v>0</v>
      </c>
      <c r="L1151" s="148">
        <f>SUM('2.CAD NCCF'!L1151,'3.USD NCCF'!L1151,'4.EUR NCCF'!L1151,'5.GBP NCCF'!L1151,'6.Other(Incld) NCCF'!L1151)</f>
        <v>0</v>
      </c>
      <c r="M1151" s="152">
        <f>SUM('2.CAD NCCF'!M1151,'3.USD NCCF'!M1151,'4.EUR NCCF'!M1151,'5.GBP NCCF'!M1151,'6.Other(Incld) NCCF'!M1151)</f>
        <v>0</v>
      </c>
      <c r="N1151" s="152">
        <f>SUM('2.CAD NCCF'!N1151,'3.USD NCCF'!N1151,'4.EUR NCCF'!N1151,'5.GBP NCCF'!N1151,'6.Other(Incld) NCCF'!N1151)</f>
        <v>0</v>
      </c>
      <c r="O1151" s="154">
        <f>SUM('2.CAD NCCF'!O1151,'3.USD NCCF'!O1151,'4.EUR NCCF'!O1151,'5.GBP NCCF'!O1151,'6.Other(Incld) NCCF'!O1151)</f>
        <v>0</v>
      </c>
      <c r="P1151" s="154">
        <f>SUM('2.CAD NCCF'!P1151,'3.USD NCCF'!P1151,'4.EUR NCCF'!P1151,'5.GBP NCCF'!P1151,'6.Other(Incld) NCCF'!P1151)</f>
        <v>0</v>
      </c>
      <c r="Q1151" s="154">
        <f>SUM('2.CAD NCCF'!Q1151,'3.USD NCCF'!Q1151,'4.EUR NCCF'!Q1151,'5.GBP NCCF'!Q1151,'6.Other(Incld) NCCF'!Q1151)</f>
        <v>0</v>
      </c>
      <c r="R1151" s="154">
        <f>SUM('2.CAD NCCF'!R1151,'3.USD NCCF'!R1151,'4.EUR NCCF'!R1151,'5.GBP NCCF'!R1151,'6.Other(Incld) NCCF'!R1151)</f>
        <v>0</v>
      </c>
      <c r="S1151" s="154">
        <f>SUM('2.CAD NCCF'!S1151,'3.USD NCCF'!S1151,'4.EUR NCCF'!S1151,'5.GBP NCCF'!S1151,'6.Other(Incld) NCCF'!S1151)</f>
        <v>0</v>
      </c>
      <c r="T1151" s="154">
        <f>SUM('2.CAD NCCF'!T1151,'3.USD NCCF'!T1151,'4.EUR NCCF'!T1151,'5.GBP NCCF'!T1151,'6.Other(Incld) NCCF'!T1151)</f>
        <v>0</v>
      </c>
      <c r="U1151" s="154">
        <f>SUM('2.CAD NCCF'!U1151,'3.USD NCCF'!U1151,'4.EUR NCCF'!U1151,'5.GBP NCCF'!U1151,'6.Other(Incld) NCCF'!U1151)</f>
        <v>0</v>
      </c>
      <c r="V1151" s="185">
        <f>SUM('2.CAD NCCF'!V1151,'3.USD NCCF'!V1151,'4.EUR NCCF'!V1151,'5.GBP NCCF'!V1151,'6.Other(Incld) NCCF'!V1151)</f>
        <v>0</v>
      </c>
      <c r="W1151" s="156">
        <f>SUM('2.CAD NCCF'!W1151,'3.USD NCCF'!W1151,'4.EUR NCCF'!W1151,'5.GBP NCCF'!W1151,'6.Other(Incld) NCCF'!W1151)</f>
        <v>0</v>
      </c>
      <c r="Y1151"/>
    </row>
    <row r="1152" spans="1:25" outlineLevel="1" x14ac:dyDescent="0.25">
      <c r="A1152" s="283"/>
      <c r="B1152" s="25"/>
      <c r="C1152" s="24"/>
      <c r="D1152" s="24"/>
      <c r="E1152" s="23"/>
      <c r="F1152" s="146" t="s">
        <v>245</v>
      </c>
      <c r="G1152" s="158">
        <f>SUM('2.CAD NCCF'!G1152,'3.USD NCCF'!G1152,'4.EUR NCCF'!G1152,'5.GBP NCCF'!G1152,'6.Other(Incld) NCCF'!G1152)</f>
        <v>0</v>
      </c>
      <c r="H1152" s="148">
        <f>SUM('2.CAD NCCF'!H1152,'3.USD NCCF'!H1152,'4.EUR NCCF'!H1152,'5.GBP NCCF'!H1152,'6.Other(Incld) NCCF'!H1152)</f>
        <v>0</v>
      </c>
      <c r="I1152" s="152">
        <f>SUM('2.CAD NCCF'!I1152,'3.USD NCCF'!I1152,'4.EUR NCCF'!I1152,'5.GBP NCCF'!I1152,'6.Other(Incld) NCCF'!I1152)</f>
        <v>0</v>
      </c>
      <c r="J1152" s="152">
        <f>SUM('2.CAD NCCF'!J1152,'3.USD NCCF'!J1152,'4.EUR NCCF'!J1152,'5.GBP NCCF'!J1152,'6.Other(Incld) NCCF'!J1152)</f>
        <v>0</v>
      </c>
      <c r="K1152" s="153">
        <f>SUM('2.CAD NCCF'!K1152,'3.USD NCCF'!K1152,'4.EUR NCCF'!K1152,'5.GBP NCCF'!K1152,'6.Other(Incld) NCCF'!K1152)</f>
        <v>0</v>
      </c>
      <c r="L1152" s="159">
        <f>SUM('2.CAD NCCF'!L1152,'3.USD NCCF'!L1152,'4.EUR NCCF'!L1152,'5.GBP NCCF'!L1152,'6.Other(Incld) NCCF'!L1152)</f>
        <v>0</v>
      </c>
      <c r="M1152" s="152">
        <f>SUM('2.CAD NCCF'!M1152,'3.USD NCCF'!M1152,'4.EUR NCCF'!M1152,'5.GBP NCCF'!M1152,'6.Other(Incld) NCCF'!M1152)</f>
        <v>0</v>
      </c>
      <c r="N1152" s="154">
        <f>SUM('2.CAD NCCF'!N1152,'3.USD NCCF'!N1152,'4.EUR NCCF'!N1152,'5.GBP NCCF'!N1152,'6.Other(Incld) NCCF'!N1152)</f>
        <v>0</v>
      </c>
      <c r="O1152" s="154">
        <f>SUM('2.CAD NCCF'!O1152,'3.USD NCCF'!O1152,'4.EUR NCCF'!O1152,'5.GBP NCCF'!O1152,'6.Other(Incld) NCCF'!O1152)</f>
        <v>0</v>
      </c>
      <c r="P1152" s="154">
        <f>SUM('2.CAD NCCF'!P1152,'3.USD NCCF'!P1152,'4.EUR NCCF'!P1152,'5.GBP NCCF'!P1152,'6.Other(Incld) NCCF'!P1152)</f>
        <v>0</v>
      </c>
      <c r="Q1152" s="154">
        <f>SUM('2.CAD NCCF'!Q1152,'3.USD NCCF'!Q1152,'4.EUR NCCF'!Q1152,'5.GBP NCCF'!Q1152,'6.Other(Incld) NCCF'!Q1152)</f>
        <v>0</v>
      </c>
      <c r="R1152" s="154">
        <f>SUM('2.CAD NCCF'!R1152,'3.USD NCCF'!R1152,'4.EUR NCCF'!R1152,'5.GBP NCCF'!R1152,'6.Other(Incld) NCCF'!R1152)</f>
        <v>0</v>
      </c>
      <c r="S1152" s="154">
        <f>SUM('2.CAD NCCF'!S1152,'3.USD NCCF'!S1152,'4.EUR NCCF'!S1152,'5.GBP NCCF'!S1152,'6.Other(Incld) NCCF'!S1152)</f>
        <v>0</v>
      </c>
      <c r="T1152" s="154">
        <f>SUM('2.CAD NCCF'!T1152,'3.USD NCCF'!T1152,'4.EUR NCCF'!T1152,'5.GBP NCCF'!T1152,'6.Other(Incld) NCCF'!T1152)</f>
        <v>0</v>
      </c>
      <c r="U1152" s="154">
        <f>SUM('2.CAD NCCF'!U1152,'3.USD NCCF'!U1152,'4.EUR NCCF'!U1152,'5.GBP NCCF'!U1152,'6.Other(Incld) NCCF'!U1152)</f>
        <v>0</v>
      </c>
      <c r="V1152" s="183">
        <f>SUM('2.CAD NCCF'!V1152,'3.USD NCCF'!V1152,'4.EUR NCCF'!V1152,'5.GBP NCCF'!V1152,'6.Other(Incld) NCCF'!V1152)</f>
        <v>0</v>
      </c>
      <c r="W1152" s="46">
        <f>SUM('2.CAD NCCF'!W1152,'3.USD NCCF'!W1152,'4.EUR NCCF'!W1152,'5.GBP NCCF'!W1152,'6.Other(Incld) NCCF'!W1152)</f>
        <v>0</v>
      </c>
      <c r="Y1152"/>
    </row>
    <row r="1153" spans="1:25" x14ac:dyDescent="0.25">
      <c r="A1153" s="283"/>
      <c r="B1153" s="70"/>
      <c r="C1153" s="63"/>
      <c r="D1153" s="64" t="s">
        <v>246</v>
      </c>
      <c r="E1153" s="24"/>
      <c r="F1153" s="24"/>
      <c r="G1153" s="68">
        <f t="shared" ref="G1153:W1153" si="257">SUBTOTAL(9,G1154:G1155)</f>
        <v>0</v>
      </c>
      <c r="H1153" s="69">
        <f t="shared" si="257"/>
        <v>0</v>
      </c>
      <c r="I1153" s="65">
        <f t="shared" si="257"/>
        <v>0</v>
      </c>
      <c r="J1153" s="65">
        <f t="shared" si="257"/>
        <v>0</v>
      </c>
      <c r="K1153" s="66">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row>
    <row r="1154" spans="1:25" outlineLevel="1" x14ac:dyDescent="0.25">
      <c r="A1154" s="283"/>
      <c r="B1154" s="70"/>
      <c r="C1154" s="63"/>
      <c r="D1154" s="64"/>
      <c r="E1154" s="24"/>
      <c r="F1154" s="146" t="s">
        <v>247</v>
      </c>
      <c r="G1154" s="158">
        <f>SUM('2.CAD NCCF'!G1154,'3.USD NCCF'!G1154,'4.EUR NCCF'!G1154,'5.GBP NCCF'!G1154,'6.Other(Incld) NCCF'!G1154)</f>
        <v>0</v>
      </c>
      <c r="H1154" s="148">
        <f>SUM('2.CAD NCCF'!H1154,'3.USD NCCF'!H1154,'4.EUR NCCF'!H1154,'5.GBP NCCF'!H1154,'6.Other(Incld) NCCF'!H1154)</f>
        <v>0</v>
      </c>
      <c r="I1154" s="152">
        <f>SUM('2.CAD NCCF'!I1154,'3.USD NCCF'!I1154,'4.EUR NCCF'!I1154,'5.GBP NCCF'!I1154,'6.Other(Incld) NCCF'!I1154)</f>
        <v>0</v>
      </c>
      <c r="J1154" s="152">
        <f>SUM('2.CAD NCCF'!J1154,'3.USD NCCF'!J1154,'4.EUR NCCF'!J1154,'5.GBP NCCF'!J1154,'6.Other(Incld) NCCF'!J1154)</f>
        <v>0</v>
      </c>
      <c r="K1154" s="153">
        <f>SUM('2.CAD NCCF'!K1154,'3.USD NCCF'!K1154,'4.EUR NCCF'!K1154,'5.GBP NCCF'!K1154,'6.Other(Incld) NCCF'!K1154)</f>
        <v>0</v>
      </c>
      <c r="L1154" s="159">
        <f>SUM('2.CAD NCCF'!L1154,'3.USD NCCF'!L1154,'4.EUR NCCF'!L1154,'5.GBP NCCF'!L1154,'6.Other(Incld) NCCF'!L1154)</f>
        <v>0</v>
      </c>
      <c r="M1154" s="183">
        <f>SUM('2.CAD NCCF'!M1154,'3.USD NCCF'!M1154,'4.EUR NCCF'!M1154,'5.GBP NCCF'!M1154,'6.Other(Incld) NCCF'!M1154)</f>
        <v>0</v>
      </c>
      <c r="N1154" s="154">
        <f>SUM('2.CAD NCCF'!N1154,'3.USD NCCF'!N1154,'4.EUR NCCF'!N1154,'5.GBP NCCF'!N1154,'6.Other(Incld) NCCF'!N1154)</f>
        <v>0</v>
      </c>
      <c r="O1154" s="154">
        <f>SUM('2.CAD NCCF'!O1154,'3.USD NCCF'!O1154,'4.EUR NCCF'!O1154,'5.GBP NCCF'!O1154,'6.Other(Incld) NCCF'!O1154)</f>
        <v>0</v>
      </c>
      <c r="P1154" s="154">
        <f>SUM('2.CAD NCCF'!P1154,'3.USD NCCF'!P1154,'4.EUR NCCF'!P1154,'5.GBP NCCF'!P1154,'6.Other(Incld) NCCF'!P1154)</f>
        <v>0</v>
      </c>
      <c r="Q1154" s="154">
        <f>SUM('2.CAD NCCF'!Q1154,'3.USD NCCF'!Q1154,'4.EUR NCCF'!Q1154,'5.GBP NCCF'!Q1154,'6.Other(Incld) NCCF'!Q1154)</f>
        <v>0</v>
      </c>
      <c r="R1154" s="154">
        <f>SUM('2.CAD NCCF'!R1154,'3.USD NCCF'!R1154,'4.EUR NCCF'!R1154,'5.GBP NCCF'!R1154,'6.Other(Incld) NCCF'!R1154)</f>
        <v>0</v>
      </c>
      <c r="S1154" s="154">
        <f>SUM('2.CAD NCCF'!S1154,'3.USD NCCF'!S1154,'4.EUR NCCF'!S1154,'5.GBP NCCF'!S1154,'6.Other(Incld) NCCF'!S1154)</f>
        <v>0</v>
      </c>
      <c r="T1154" s="154">
        <f>SUM('2.CAD NCCF'!T1154,'3.USD NCCF'!T1154,'4.EUR NCCF'!T1154,'5.GBP NCCF'!T1154,'6.Other(Incld) NCCF'!T1154)</f>
        <v>0</v>
      </c>
      <c r="U1154" s="154">
        <f>SUM('2.CAD NCCF'!U1154,'3.USD NCCF'!U1154,'4.EUR NCCF'!U1154,'5.GBP NCCF'!U1154,'6.Other(Incld) NCCF'!U1154)</f>
        <v>0</v>
      </c>
      <c r="V1154" s="183">
        <f>SUM('2.CAD NCCF'!V1154,'3.USD NCCF'!V1154,'4.EUR NCCF'!V1154,'5.GBP NCCF'!V1154,'6.Other(Incld) NCCF'!V1154)</f>
        <v>0</v>
      </c>
      <c r="W1154" s="46">
        <f>SUM('2.CAD NCCF'!W1154,'3.USD NCCF'!W1154,'4.EUR NCCF'!W1154,'5.GBP NCCF'!W1154,'6.Other(Incld) NCCF'!W1154)</f>
        <v>0</v>
      </c>
      <c r="Y1154"/>
    </row>
    <row r="1155" spans="1:25" outlineLevel="1" x14ac:dyDescent="0.25">
      <c r="A1155" s="283"/>
      <c r="B1155" s="70"/>
      <c r="C1155" s="63"/>
      <c r="D1155" s="64"/>
      <c r="E1155" s="24"/>
      <c r="F1155" s="146" t="s">
        <v>248</v>
      </c>
      <c r="G1155" s="158">
        <f>SUM('2.CAD NCCF'!G1155,'3.USD NCCF'!G1155,'4.EUR NCCF'!G1155,'5.GBP NCCF'!G1155,'6.Other(Incld) NCCF'!G1155)</f>
        <v>0</v>
      </c>
      <c r="H1155" s="188">
        <f>SUM('2.CAD NCCF'!H1155,'3.USD NCCF'!H1155,'4.EUR NCCF'!H1155,'5.GBP NCCF'!H1155,'6.Other(Incld) NCCF'!H1155)</f>
        <v>0</v>
      </c>
      <c r="I1155" s="189">
        <f>SUM('2.CAD NCCF'!I1155,'3.USD NCCF'!I1155,'4.EUR NCCF'!I1155,'5.GBP NCCF'!I1155,'6.Other(Incld) NCCF'!I1155)</f>
        <v>0</v>
      </c>
      <c r="J1155" s="189">
        <f>SUM('2.CAD NCCF'!J1155,'3.USD NCCF'!J1155,'4.EUR NCCF'!J1155,'5.GBP NCCF'!J1155,'6.Other(Incld) NCCF'!J1155)</f>
        <v>0</v>
      </c>
      <c r="K1155" s="190">
        <f>SUM('2.CAD NCCF'!K1155,'3.USD NCCF'!K1155,'4.EUR NCCF'!K1155,'5.GBP NCCF'!K1155,'6.Other(Incld) NCCF'!K1155)</f>
        <v>0</v>
      </c>
      <c r="L1155" s="159">
        <f>SUM('2.CAD NCCF'!L1155,'3.USD NCCF'!L1155,'4.EUR NCCF'!L1155,'5.GBP NCCF'!L1155,'6.Other(Incld) NCCF'!L1155)</f>
        <v>0</v>
      </c>
      <c r="M1155" s="183">
        <f>SUM('2.CAD NCCF'!M1155,'3.USD NCCF'!M1155,'4.EUR NCCF'!M1155,'5.GBP NCCF'!M1155,'6.Other(Incld) NCCF'!M1155)</f>
        <v>0</v>
      </c>
      <c r="N1155" s="154">
        <f>SUM('2.CAD NCCF'!N1155,'3.USD NCCF'!N1155,'4.EUR NCCF'!N1155,'5.GBP NCCF'!N1155,'6.Other(Incld) NCCF'!N1155)</f>
        <v>0</v>
      </c>
      <c r="O1155" s="154">
        <f>SUM('2.CAD NCCF'!O1155,'3.USD NCCF'!O1155,'4.EUR NCCF'!O1155,'5.GBP NCCF'!O1155,'6.Other(Incld) NCCF'!O1155)</f>
        <v>0</v>
      </c>
      <c r="P1155" s="154">
        <f>SUM('2.CAD NCCF'!P1155,'3.USD NCCF'!P1155,'4.EUR NCCF'!P1155,'5.GBP NCCF'!P1155,'6.Other(Incld) NCCF'!P1155)</f>
        <v>0</v>
      </c>
      <c r="Q1155" s="154">
        <f>SUM('2.CAD NCCF'!Q1155,'3.USD NCCF'!Q1155,'4.EUR NCCF'!Q1155,'5.GBP NCCF'!Q1155,'6.Other(Incld) NCCF'!Q1155)</f>
        <v>0</v>
      </c>
      <c r="R1155" s="154">
        <f>SUM('2.CAD NCCF'!R1155,'3.USD NCCF'!R1155,'4.EUR NCCF'!R1155,'5.GBP NCCF'!R1155,'6.Other(Incld) NCCF'!R1155)</f>
        <v>0</v>
      </c>
      <c r="S1155" s="154">
        <f>SUM('2.CAD NCCF'!S1155,'3.USD NCCF'!S1155,'4.EUR NCCF'!S1155,'5.GBP NCCF'!S1155,'6.Other(Incld) NCCF'!S1155)</f>
        <v>0</v>
      </c>
      <c r="T1155" s="154">
        <f>SUM('2.CAD NCCF'!T1155,'3.USD NCCF'!T1155,'4.EUR NCCF'!T1155,'5.GBP NCCF'!T1155,'6.Other(Incld) NCCF'!T1155)</f>
        <v>0</v>
      </c>
      <c r="U1155" s="154">
        <f>SUM('2.CAD NCCF'!U1155,'3.USD NCCF'!U1155,'4.EUR NCCF'!U1155,'5.GBP NCCF'!U1155,'6.Other(Incld) NCCF'!U1155)</f>
        <v>0</v>
      </c>
      <c r="V1155" s="183">
        <f>SUM('2.CAD NCCF'!V1155,'3.USD NCCF'!V1155,'4.EUR NCCF'!V1155,'5.GBP NCCF'!V1155,'6.Other(Incld) NCCF'!V1155)</f>
        <v>0</v>
      </c>
      <c r="W1155" s="191">
        <f>SUM('2.CAD NCCF'!W1155,'3.USD NCCF'!W1155,'4.EUR NCCF'!W1155,'5.GBP NCCF'!W1155,'6.Other(Incld) NCCF'!W1155)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258">SUBTOTAL(9,G1158:G1160)</f>
        <v>0</v>
      </c>
      <c r="H1157" s="69">
        <f t="shared" si="258"/>
        <v>0</v>
      </c>
      <c r="I1157" s="65">
        <f t="shared" si="258"/>
        <v>0</v>
      </c>
      <c r="J1157" s="65">
        <f t="shared" si="258"/>
        <v>0</v>
      </c>
      <c r="K1157" s="66">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row>
    <row r="1158" spans="1:25" outlineLevel="1" x14ac:dyDescent="0.25">
      <c r="A1158" s="283"/>
      <c r="B1158" s="70"/>
      <c r="C1158" s="63"/>
      <c r="D1158" s="63"/>
      <c r="E1158" s="63"/>
      <c r="F1158" s="146" t="s">
        <v>251</v>
      </c>
      <c r="G1158" s="158">
        <f>SUM('2.CAD NCCF'!G1158,'3.USD NCCF'!G1158,'4.EUR NCCF'!G1158,'5.GBP NCCF'!G1158,'6.Other(Incld) NCCF'!G1158)</f>
        <v>0</v>
      </c>
      <c r="H1158" s="159">
        <f>SUM('2.CAD NCCF'!H1158,'3.USD NCCF'!H1158,'4.EUR NCCF'!H1158,'5.GBP NCCF'!H1158,'6.Other(Incld) NCCF'!H1158)</f>
        <v>0</v>
      </c>
      <c r="I1158" s="154">
        <f>SUM('2.CAD NCCF'!I1158,'3.USD NCCF'!I1158,'4.EUR NCCF'!I1158,'5.GBP NCCF'!I1158,'6.Other(Incld) NCCF'!I1158)</f>
        <v>0</v>
      </c>
      <c r="J1158" s="183">
        <f>SUM('2.CAD NCCF'!J1158,'3.USD NCCF'!J1158,'4.EUR NCCF'!J1158,'5.GBP NCCF'!J1158,'6.Other(Incld) NCCF'!J1158)</f>
        <v>0</v>
      </c>
      <c r="K1158" s="183">
        <f>SUM('2.CAD NCCF'!K1158,'3.USD NCCF'!K1158,'4.EUR NCCF'!K1158,'5.GBP NCCF'!K1158,'6.Other(Incld) NCCF'!K1158)</f>
        <v>0</v>
      </c>
      <c r="L1158" s="184">
        <f>SUM('2.CAD NCCF'!L1158,'3.USD NCCF'!L1158,'4.EUR NCCF'!L1158,'5.GBP NCCF'!L1158,'6.Other(Incld) NCCF'!L1158)</f>
        <v>0</v>
      </c>
      <c r="M1158" s="154">
        <f>SUM('2.CAD NCCF'!M1158,'3.USD NCCF'!M1158,'4.EUR NCCF'!M1158,'5.GBP NCCF'!M1158,'6.Other(Incld) NCCF'!M1158)</f>
        <v>0</v>
      </c>
      <c r="N1158" s="154">
        <f>SUM('2.CAD NCCF'!N1158,'3.USD NCCF'!N1158,'4.EUR NCCF'!N1158,'5.GBP NCCF'!N1158,'6.Other(Incld) NCCF'!N1158)</f>
        <v>0</v>
      </c>
      <c r="O1158" s="154">
        <f>SUM('2.CAD NCCF'!O1158,'3.USD NCCF'!O1158,'4.EUR NCCF'!O1158,'5.GBP NCCF'!O1158,'6.Other(Incld) NCCF'!O1158)</f>
        <v>0</v>
      </c>
      <c r="P1158" s="154">
        <f>SUM('2.CAD NCCF'!P1158,'3.USD NCCF'!P1158,'4.EUR NCCF'!P1158,'5.GBP NCCF'!P1158,'6.Other(Incld) NCCF'!P1158)</f>
        <v>0</v>
      </c>
      <c r="Q1158" s="154">
        <f>SUM('2.CAD NCCF'!Q1158,'3.USD NCCF'!Q1158,'4.EUR NCCF'!Q1158,'5.GBP NCCF'!Q1158,'6.Other(Incld) NCCF'!Q1158)</f>
        <v>0</v>
      </c>
      <c r="R1158" s="154">
        <f>SUM('2.CAD NCCF'!R1158,'3.USD NCCF'!R1158,'4.EUR NCCF'!R1158,'5.GBP NCCF'!R1158,'6.Other(Incld) NCCF'!R1158)</f>
        <v>0</v>
      </c>
      <c r="S1158" s="154">
        <f>SUM('2.CAD NCCF'!S1158,'3.USD NCCF'!S1158,'4.EUR NCCF'!S1158,'5.GBP NCCF'!S1158,'6.Other(Incld) NCCF'!S1158)</f>
        <v>0</v>
      </c>
      <c r="T1158" s="154">
        <f>SUM('2.CAD NCCF'!T1158,'3.USD NCCF'!T1158,'4.EUR NCCF'!T1158,'5.GBP NCCF'!T1158,'6.Other(Incld) NCCF'!T1158)</f>
        <v>0</v>
      </c>
      <c r="U1158" s="154">
        <f>SUM('2.CAD NCCF'!U1158,'3.USD NCCF'!U1158,'4.EUR NCCF'!U1158,'5.GBP NCCF'!U1158,'6.Other(Incld) NCCF'!U1158)</f>
        <v>0</v>
      </c>
      <c r="V1158" s="183">
        <f>SUM('2.CAD NCCF'!V1158,'3.USD NCCF'!V1158,'4.EUR NCCF'!V1158,'5.GBP NCCF'!V1158,'6.Other(Incld) NCCF'!V1158)</f>
        <v>0</v>
      </c>
      <c r="W1158" s="46">
        <f>SUM('2.CAD NCCF'!W1158,'3.USD NCCF'!W1158,'4.EUR NCCF'!W1158,'5.GBP NCCF'!W1158,'6.Other(Incld) NCCF'!W1158)</f>
        <v>0</v>
      </c>
      <c r="Y1158"/>
    </row>
    <row r="1159" spans="1:25" outlineLevel="1" x14ac:dyDescent="0.25">
      <c r="A1159" s="283"/>
      <c r="B1159" s="70"/>
      <c r="C1159" s="63"/>
      <c r="D1159" s="63"/>
      <c r="E1159" s="63"/>
      <c r="F1159" s="146" t="s">
        <v>252</v>
      </c>
      <c r="G1159" s="158">
        <f>SUM('2.CAD NCCF'!G1159,'3.USD NCCF'!G1159,'4.EUR NCCF'!G1159,'5.GBP NCCF'!G1159,'6.Other(Incld) NCCF'!G1159)</f>
        <v>0</v>
      </c>
      <c r="H1159" s="159">
        <f>SUM('2.CAD NCCF'!H1159,'3.USD NCCF'!H1159,'4.EUR NCCF'!H1159,'5.GBP NCCF'!H1159,'6.Other(Incld) NCCF'!H1159)</f>
        <v>0</v>
      </c>
      <c r="I1159" s="154">
        <f>SUM('2.CAD NCCF'!I1159,'3.USD NCCF'!I1159,'4.EUR NCCF'!I1159,'5.GBP NCCF'!I1159,'6.Other(Incld) NCCF'!I1159)</f>
        <v>0</v>
      </c>
      <c r="J1159" s="183">
        <f>SUM('2.CAD NCCF'!J1159,'3.USD NCCF'!J1159,'4.EUR NCCF'!J1159,'5.GBP NCCF'!J1159,'6.Other(Incld) NCCF'!J1159)</f>
        <v>0</v>
      </c>
      <c r="K1159" s="183">
        <f>SUM('2.CAD NCCF'!K1159,'3.USD NCCF'!K1159,'4.EUR NCCF'!K1159,'5.GBP NCCF'!K1159,'6.Other(Incld) NCCF'!K1159)</f>
        <v>0</v>
      </c>
      <c r="L1159" s="184">
        <f>SUM('2.CAD NCCF'!L1159,'3.USD NCCF'!L1159,'4.EUR NCCF'!L1159,'5.GBP NCCF'!L1159,'6.Other(Incld) NCCF'!L1159)</f>
        <v>0</v>
      </c>
      <c r="M1159" s="154">
        <f>SUM('2.CAD NCCF'!M1159,'3.USD NCCF'!M1159,'4.EUR NCCF'!M1159,'5.GBP NCCF'!M1159,'6.Other(Incld) NCCF'!M1159)</f>
        <v>0</v>
      </c>
      <c r="N1159" s="154">
        <f>SUM('2.CAD NCCF'!N1159,'3.USD NCCF'!N1159,'4.EUR NCCF'!N1159,'5.GBP NCCF'!N1159,'6.Other(Incld) NCCF'!N1159)</f>
        <v>0</v>
      </c>
      <c r="O1159" s="154">
        <f>SUM('2.CAD NCCF'!O1159,'3.USD NCCF'!O1159,'4.EUR NCCF'!O1159,'5.GBP NCCF'!O1159,'6.Other(Incld) NCCF'!O1159)</f>
        <v>0</v>
      </c>
      <c r="P1159" s="154">
        <f>SUM('2.CAD NCCF'!P1159,'3.USD NCCF'!P1159,'4.EUR NCCF'!P1159,'5.GBP NCCF'!P1159,'6.Other(Incld) NCCF'!P1159)</f>
        <v>0</v>
      </c>
      <c r="Q1159" s="154">
        <f>SUM('2.CAD NCCF'!Q1159,'3.USD NCCF'!Q1159,'4.EUR NCCF'!Q1159,'5.GBP NCCF'!Q1159,'6.Other(Incld) NCCF'!Q1159)</f>
        <v>0</v>
      </c>
      <c r="R1159" s="154">
        <f>SUM('2.CAD NCCF'!R1159,'3.USD NCCF'!R1159,'4.EUR NCCF'!R1159,'5.GBP NCCF'!R1159,'6.Other(Incld) NCCF'!R1159)</f>
        <v>0</v>
      </c>
      <c r="S1159" s="154">
        <f>SUM('2.CAD NCCF'!S1159,'3.USD NCCF'!S1159,'4.EUR NCCF'!S1159,'5.GBP NCCF'!S1159,'6.Other(Incld) NCCF'!S1159)</f>
        <v>0</v>
      </c>
      <c r="T1159" s="154">
        <f>SUM('2.CAD NCCF'!T1159,'3.USD NCCF'!T1159,'4.EUR NCCF'!T1159,'5.GBP NCCF'!T1159,'6.Other(Incld) NCCF'!T1159)</f>
        <v>0</v>
      </c>
      <c r="U1159" s="154">
        <f>SUM('2.CAD NCCF'!U1159,'3.USD NCCF'!U1159,'4.EUR NCCF'!U1159,'5.GBP NCCF'!U1159,'6.Other(Incld) NCCF'!U1159)</f>
        <v>0</v>
      </c>
      <c r="V1159" s="183">
        <f>SUM('2.CAD NCCF'!V1159,'3.USD NCCF'!V1159,'4.EUR NCCF'!V1159,'5.GBP NCCF'!V1159,'6.Other(Incld) NCCF'!V1159)</f>
        <v>0</v>
      </c>
      <c r="W1159" s="46">
        <f>SUM('2.CAD NCCF'!W1159,'3.USD NCCF'!W1159,'4.EUR NCCF'!W1159,'5.GBP NCCF'!W1159,'6.Other(Incld) NCCF'!W1159)</f>
        <v>0</v>
      </c>
      <c r="Y1159"/>
    </row>
    <row r="1160" spans="1:25" outlineLevel="1" x14ac:dyDescent="0.25">
      <c r="A1160" s="283"/>
      <c r="B1160" s="70"/>
      <c r="C1160" s="63"/>
      <c r="D1160" s="63"/>
      <c r="E1160" s="63"/>
      <c r="F1160" s="146" t="s">
        <v>253</v>
      </c>
      <c r="G1160" s="158">
        <f>SUM('2.CAD NCCF'!G1160,'3.USD NCCF'!G1160,'4.EUR NCCF'!G1160,'5.GBP NCCF'!G1160,'6.Other(Incld) NCCF'!G1160)</f>
        <v>0</v>
      </c>
      <c r="H1160" s="159">
        <f>SUM('2.CAD NCCF'!H1160,'3.USD NCCF'!H1160,'4.EUR NCCF'!H1160,'5.GBP NCCF'!H1160,'6.Other(Incld) NCCF'!H1160)</f>
        <v>0</v>
      </c>
      <c r="I1160" s="154">
        <f>SUM('2.CAD NCCF'!I1160,'3.USD NCCF'!I1160,'4.EUR NCCF'!I1160,'5.GBP NCCF'!I1160,'6.Other(Incld) NCCF'!I1160)</f>
        <v>0</v>
      </c>
      <c r="J1160" s="183">
        <f>SUM('2.CAD NCCF'!J1160,'3.USD NCCF'!J1160,'4.EUR NCCF'!J1160,'5.GBP NCCF'!J1160,'6.Other(Incld) NCCF'!J1160)</f>
        <v>0</v>
      </c>
      <c r="K1160" s="183">
        <f>SUM('2.CAD NCCF'!K1160,'3.USD NCCF'!K1160,'4.EUR NCCF'!K1160,'5.GBP NCCF'!K1160,'6.Other(Incld) NCCF'!K1160)</f>
        <v>0</v>
      </c>
      <c r="L1160" s="184">
        <f>SUM('2.CAD NCCF'!L1160,'3.USD NCCF'!L1160,'4.EUR NCCF'!L1160,'5.GBP NCCF'!L1160,'6.Other(Incld) NCCF'!L1160)</f>
        <v>0</v>
      </c>
      <c r="M1160" s="154">
        <f>SUM('2.CAD NCCF'!M1160,'3.USD NCCF'!M1160,'4.EUR NCCF'!M1160,'5.GBP NCCF'!M1160,'6.Other(Incld) NCCF'!M1160)</f>
        <v>0</v>
      </c>
      <c r="N1160" s="154">
        <f>SUM('2.CAD NCCF'!N1160,'3.USD NCCF'!N1160,'4.EUR NCCF'!N1160,'5.GBP NCCF'!N1160,'6.Other(Incld) NCCF'!N1160)</f>
        <v>0</v>
      </c>
      <c r="O1160" s="154">
        <f>SUM('2.CAD NCCF'!O1160,'3.USD NCCF'!O1160,'4.EUR NCCF'!O1160,'5.GBP NCCF'!O1160,'6.Other(Incld) NCCF'!O1160)</f>
        <v>0</v>
      </c>
      <c r="P1160" s="154">
        <f>SUM('2.CAD NCCF'!P1160,'3.USD NCCF'!P1160,'4.EUR NCCF'!P1160,'5.GBP NCCF'!P1160,'6.Other(Incld) NCCF'!P1160)</f>
        <v>0</v>
      </c>
      <c r="Q1160" s="154">
        <f>SUM('2.CAD NCCF'!Q1160,'3.USD NCCF'!Q1160,'4.EUR NCCF'!Q1160,'5.GBP NCCF'!Q1160,'6.Other(Incld) NCCF'!Q1160)</f>
        <v>0</v>
      </c>
      <c r="R1160" s="154">
        <f>SUM('2.CAD NCCF'!R1160,'3.USD NCCF'!R1160,'4.EUR NCCF'!R1160,'5.GBP NCCF'!R1160,'6.Other(Incld) NCCF'!R1160)</f>
        <v>0</v>
      </c>
      <c r="S1160" s="154">
        <f>SUM('2.CAD NCCF'!S1160,'3.USD NCCF'!S1160,'4.EUR NCCF'!S1160,'5.GBP NCCF'!S1160,'6.Other(Incld) NCCF'!S1160)</f>
        <v>0</v>
      </c>
      <c r="T1160" s="154">
        <f>SUM('2.CAD NCCF'!T1160,'3.USD NCCF'!T1160,'4.EUR NCCF'!T1160,'5.GBP NCCF'!T1160,'6.Other(Incld) NCCF'!T1160)</f>
        <v>0</v>
      </c>
      <c r="U1160" s="154">
        <f>SUM('2.CAD NCCF'!U1160,'3.USD NCCF'!U1160,'4.EUR NCCF'!U1160,'5.GBP NCCF'!U1160,'6.Other(Incld) NCCF'!U1160)</f>
        <v>0</v>
      </c>
      <c r="V1160" s="183">
        <f>SUM('2.CAD NCCF'!V1160,'3.USD NCCF'!V1160,'4.EUR NCCF'!V1160,'5.GBP NCCF'!V1160,'6.Other(Incld) NCCF'!V1160)</f>
        <v>0</v>
      </c>
      <c r="W1160" s="46">
        <f>SUM('2.CAD NCCF'!W1160,'3.USD NCCF'!W1160,'4.EUR NCCF'!W1160,'5.GBP NCCF'!W1160,'6.Other(Incld) NCCF'!W1160)</f>
        <v>0</v>
      </c>
      <c r="Y1160"/>
    </row>
    <row r="1161" spans="1:25" x14ac:dyDescent="0.25">
      <c r="A1161" s="283"/>
      <c r="B1161" s="70"/>
      <c r="C1161" s="63"/>
      <c r="D1161" s="64"/>
      <c r="E1161" s="63" t="s">
        <v>254</v>
      </c>
      <c r="F1161" s="24"/>
      <c r="G1161" s="68">
        <f t="shared" ref="G1161:W1161" si="259">SUBTOTAL(9,G1162:G1165)</f>
        <v>0</v>
      </c>
      <c r="H1161" s="69">
        <f t="shared" si="259"/>
        <v>0</v>
      </c>
      <c r="I1161" s="65">
        <f t="shared" si="259"/>
        <v>0</v>
      </c>
      <c r="J1161" s="65">
        <f t="shared" si="259"/>
        <v>0</v>
      </c>
      <c r="K1161" s="66">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row>
    <row r="1162" spans="1:25" outlineLevel="1" x14ac:dyDescent="0.25">
      <c r="A1162" s="283"/>
      <c r="B1162" s="70"/>
      <c r="C1162" s="63"/>
      <c r="D1162" s="63"/>
      <c r="E1162" s="63"/>
      <c r="F1162" s="146" t="s">
        <v>255</v>
      </c>
      <c r="G1162" s="158">
        <f>SUM('2.CAD NCCF'!G1162,'3.USD NCCF'!G1162,'4.EUR NCCF'!G1162,'5.GBP NCCF'!G1162,'6.Other(Incld) NCCF'!G1162)</f>
        <v>0</v>
      </c>
      <c r="H1162" s="159">
        <f>SUM('2.CAD NCCF'!H1162,'3.USD NCCF'!H1162,'4.EUR NCCF'!H1162,'5.GBP NCCF'!H1162,'6.Other(Incld) NCCF'!H1162)</f>
        <v>0</v>
      </c>
      <c r="I1162" s="154">
        <f>SUM('2.CAD NCCF'!I1162,'3.USD NCCF'!I1162,'4.EUR NCCF'!I1162,'5.GBP NCCF'!I1162,'6.Other(Incld) NCCF'!I1162)</f>
        <v>0</v>
      </c>
      <c r="J1162" s="183">
        <f>SUM('2.CAD NCCF'!J1162,'3.USD NCCF'!J1162,'4.EUR NCCF'!J1162,'5.GBP NCCF'!J1162,'6.Other(Incld) NCCF'!J1162)</f>
        <v>0</v>
      </c>
      <c r="K1162" s="185">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row>
    <row r="1163" spans="1:25" outlineLevel="1" x14ac:dyDescent="0.25">
      <c r="A1163" s="283"/>
      <c r="B1163" s="25"/>
      <c r="C1163" s="24"/>
      <c r="D1163" s="24"/>
      <c r="E1163" s="63"/>
      <c r="F1163" s="146" t="s">
        <v>256</v>
      </c>
      <c r="G1163" s="158">
        <f>SUM('2.CAD NCCF'!G1163,'3.USD NCCF'!G1163,'4.EUR NCCF'!G1163,'5.GBP NCCF'!G1163,'6.Other(Incld) NCCF'!G1163)</f>
        <v>0</v>
      </c>
      <c r="H1163" s="159">
        <f>SUM('2.CAD NCCF'!H1163,'3.USD NCCF'!H1163,'4.EUR NCCF'!H1163,'5.GBP NCCF'!H1163,'6.Other(Incld) NCCF'!H1163)</f>
        <v>0</v>
      </c>
      <c r="I1163" s="154">
        <f>SUM('2.CAD NCCF'!I1163,'3.USD NCCF'!I1163,'4.EUR NCCF'!I1163,'5.GBP NCCF'!I1163,'6.Other(Incld) NCCF'!I1163)</f>
        <v>0</v>
      </c>
      <c r="J1163" s="154">
        <f>SUM('2.CAD NCCF'!J1163,'3.USD NCCF'!J1163,'4.EUR NCCF'!J1163,'5.GBP NCCF'!J1163,'6.Other(Incld) NCCF'!J1163)</f>
        <v>0</v>
      </c>
      <c r="K1163" s="192">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row>
    <row r="1164" spans="1:25" outlineLevel="1" x14ac:dyDescent="0.25">
      <c r="A1164" s="283"/>
      <c r="B1164" s="25"/>
      <c r="C1164" s="24"/>
      <c r="D1164" s="24"/>
      <c r="E1164" s="63"/>
      <c r="F1164" s="146" t="s">
        <v>257</v>
      </c>
      <c r="G1164" s="158">
        <f>SUM('2.CAD NCCF'!G1164,'3.USD NCCF'!G1164,'4.EUR NCCF'!G1164,'5.GBP NCCF'!G1164,'6.Other(Incld) NCCF'!G1164)</f>
        <v>0</v>
      </c>
      <c r="H1164" s="159">
        <f>SUM('2.CAD NCCF'!H1164,'3.USD NCCF'!H1164,'4.EUR NCCF'!H1164,'5.GBP NCCF'!H1164,'6.Other(Incld) NCCF'!H1164)</f>
        <v>0</v>
      </c>
      <c r="I1164" s="154">
        <f>SUM('2.CAD NCCF'!I1164,'3.USD NCCF'!I1164,'4.EUR NCCF'!I1164,'5.GBP NCCF'!I1164,'6.Other(Incld) NCCF'!I1164)</f>
        <v>0</v>
      </c>
      <c r="J1164" s="154">
        <f>SUM('2.CAD NCCF'!J1164,'3.USD NCCF'!J1164,'4.EUR NCCF'!J1164,'5.GBP NCCF'!J1164,'6.Other(Incld) NCCF'!J1164)</f>
        <v>0</v>
      </c>
      <c r="K1164" s="185">
        <f>SUM('2.CAD NCCF'!K1164,'3.USD NCCF'!K1164,'4.EUR NCCF'!K1164,'5.GBP NCCF'!K1164,'6.Other(Incld) NCCF'!K1164)</f>
        <v>0</v>
      </c>
      <c r="L1164" s="159">
        <f>SUM('2.CAD NCCF'!L1164,'3.USD NCCF'!L1164,'4.EUR NCCF'!L1164,'5.GBP NCCF'!L1164,'6.Other(Incld) NCCF'!L1164)</f>
        <v>0</v>
      </c>
      <c r="M1164" s="154">
        <f>SUM('2.CAD NCCF'!M1164,'3.USD NCCF'!M1164,'4.EUR NCCF'!M1164,'5.GBP NCCF'!M1164,'6.Other(Incld) NCCF'!M1164)</f>
        <v>0</v>
      </c>
      <c r="N1164" s="154">
        <f>SUM('2.CAD NCCF'!N1164,'3.USD NCCF'!N1164,'4.EUR NCCF'!N1164,'5.GBP NCCF'!N1164,'6.Other(Incld) NCCF'!N1164)</f>
        <v>0</v>
      </c>
      <c r="O1164" s="154">
        <f>SUM('2.CAD NCCF'!O1164,'3.USD NCCF'!O1164,'4.EUR NCCF'!O1164,'5.GBP NCCF'!O1164,'6.Other(Incld) NCCF'!O1164)</f>
        <v>0</v>
      </c>
      <c r="P1164" s="154">
        <f>SUM('2.CAD NCCF'!P1164,'3.USD NCCF'!P1164,'4.EUR NCCF'!P1164,'5.GBP NCCF'!P1164,'6.Other(Incld) NCCF'!P1164)</f>
        <v>0</v>
      </c>
      <c r="Q1164" s="154">
        <f>SUM('2.CAD NCCF'!Q1164,'3.USD NCCF'!Q1164,'4.EUR NCCF'!Q1164,'5.GBP NCCF'!Q1164,'6.Other(Incld) NCCF'!Q1164)</f>
        <v>0</v>
      </c>
      <c r="R1164" s="154">
        <f>SUM('2.CAD NCCF'!R1164,'3.USD NCCF'!R1164,'4.EUR NCCF'!R1164,'5.GBP NCCF'!R1164,'6.Other(Incld) NCCF'!R1164)</f>
        <v>0</v>
      </c>
      <c r="S1164" s="154">
        <f>SUM('2.CAD NCCF'!S1164,'3.USD NCCF'!S1164,'4.EUR NCCF'!S1164,'5.GBP NCCF'!S1164,'6.Other(Incld) NCCF'!S1164)</f>
        <v>0</v>
      </c>
      <c r="T1164" s="154">
        <f>SUM('2.CAD NCCF'!T1164,'3.USD NCCF'!T1164,'4.EUR NCCF'!T1164,'5.GBP NCCF'!T1164,'6.Other(Incld) NCCF'!T1164)</f>
        <v>0</v>
      </c>
      <c r="U1164" s="154">
        <f>SUM('2.CAD NCCF'!U1164,'3.USD NCCF'!U1164,'4.EUR NCCF'!U1164,'5.GBP NCCF'!U1164,'6.Other(Incld) NCCF'!U1164)</f>
        <v>0</v>
      </c>
      <c r="V1164" s="183">
        <f>SUM('2.CAD NCCF'!V1164,'3.USD NCCF'!V1164,'4.EUR NCCF'!V1164,'5.GBP NCCF'!V1164,'6.Other(Incld) NCCF'!V1164)</f>
        <v>0</v>
      </c>
      <c r="W1164" s="156">
        <f>SUM('2.CAD NCCF'!W1164,'3.USD NCCF'!W1164,'4.EUR NCCF'!W1164,'5.GBP NCCF'!W1164,'6.Other(Incld) NCCF'!W1164)</f>
        <v>0</v>
      </c>
      <c r="Y1164"/>
    </row>
    <row r="1165" spans="1:25" outlineLevel="1" x14ac:dyDescent="0.25">
      <c r="A1165" s="283"/>
      <c r="B1165" s="25"/>
      <c r="C1165" s="24"/>
      <c r="D1165" s="24"/>
      <c r="E1165" s="63"/>
      <c r="F1165" s="146" t="s">
        <v>258</v>
      </c>
      <c r="G1165" s="158">
        <f>SUM('2.CAD NCCF'!G1165,'3.USD NCCF'!G1165,'4.EUR NCCF'!G1165,'5.GBP NCCF'!G1165,'6.Other(Incld) NCCF'!G1165)</f>
        <v>0</v>
      </c>
      <c r="H1165" s="159">
        <f>SUM('2.CAD NCCF'!H1165,'3.USD NCCF'!H1165,'4.EUR NCCF'!H1165,'5.GBP NCCF'!H1165,'6.Other(Incld) NCCF'!H1165)</f>
        <v>0</v>
      </c>
      <c r="I1165" s="154">
        <f>SUM('2.CAD NCCF'!I1165,'3.USD NCCF'!I1165,'4.EUR NCCF'!I1165,'5.GBP NCCF'!I1165,'6.Other(Incld) NCCF'!I1165)</f>
        <v>0</v>
      </c>
      <c r="J1165" s="154">
        <f>SUM('2.CAD NCCF'!J1165,'3.USD NCCF'!J1165,'4.EUR NCCF'!J1165,'5.GBP NCCF'!J1165,'6.Other(Incld) NCCF'!J1165)</f>
        <v>0</v>
      </c>
      <c r="K1165" s="185">
        <f>SUM('2.CAD NCCF'!K1165,'3.USD NCCF'!K1165,'4.EUR NCCF'!K1165,'5.GBP NCCF'!K1165,'6.Other(Incld) NCCF'!K1165)</f>
        <v>0</v>
      </c>
      <c r="L1165" s="159">
        <f>SUM('2.CAD NCCF'!L1165,'3.USD NCCF'!L1165,'4.EUR NCCF'!L1165,'5.GBP NCCF'!L1165,'6.Other(Incld) NCCF'!L1165)</f>
        <v>0</v>
      </c>
      <c r="M1165" s="154">
        <f>SUM('2.CAD NCCF'!M1165,'3.USD NCCF'!M1165,'4.EUR NCCF'!M1165,'5.GBP NCCF'!M1165,'6.Other(Incld) NCCF'!M1165)</f>
        <v>0</v>
      </c>
      <c r="N1165" s="154">
        <f>SUM('2.CAD NCCF'!N1165,'3.USD NCCF'!N1165,'4.EUR NCCF'!N1165,'5.GBP NCCF'!N1165,'6.Other(Incld) NCCF'!N1165)</f>
        <v>0</v>
      </c>
      <c r="O1165" s="154">
        <f>SUM('2.CAD NCCF'!O1165,'3.USD NCCF'!O1165,'4.EUR NCCF'!O1165,'5.GBP NCCF'!O1165,'6.Other(Incld) NCCF'!O1165)</f>
        <v>0</v>
      </c>
      <c r="P1165" s="154">
        <f>SUM('2.CAD NCCF'!P1165,'3.USD NCCF'!P1165,'4.EUR NCCF'!P1165,'5.GBP NCCF'!P1165,'6.Other(Incld) NCCF'!P1165)</f>
        <v>0</v>
      </c>
      <c r="Q1165" s="154">
        <f>SUM('2.CAD NCCF'!Q1165,'3.USD NCCF'!Q1165,'4.EUR NCCF'!Q1165,'5.GBP NCCF'!Q1165,'6.Other(Incld) NCCF'!Q1165)</f>
        <v>0</v>
      </c>
      <c r="R1165" s="154">
        <f>SUM('2.CAD NCCF'!R1165,'3.USD NCCF'!R1165,'4.EUR NCCF'!R1165,'5.GBP NCCF'!R1165,'6.Other(Incld) NCCF'!R1165)</f>
        <v>0</v>
      </c>
      <c r="S1165" s="154">
        <f>SUM('2.CAD NCCF'!S1165,'3.USD NCCF'!S1165,'4.EUR NCCF'!S1165,'5.GBP NCCF'!S1165,'6.Other(Incld) NCCF'!S1165)</f>
        <v>0</v>
      </c>
      <c r="T1165" s="154">
        <f>SUM('2.CAD NCCF'!T1165,'3.USD NCCF'!T1165,'4.EUR NCCF'!T1165,'5.GBP NCCF'!T1165,'6.Other(Incld) NCCF'!T1165)</f>
        <v>0</v>
      </c>
      <c r="U1165" s="154">
        <f>SUM('2.CAD NCCF'!U1165,'3.USD NCCF'!U1165,'4.EUR NCCF'!U1165,'5.GBP NCCF'!U1165,'6.Other(Incld) NCCF'!U1165)</f>
        <v>0</v>
      </c>
      <c r="V1165" s="183">
        <f>SUM('2.CAD NCCF'!V1165,'3.USD NCCF'!V1165,'4.EUR NCCF'!V1165,'5.GBP NCCF'!V1165,'6.Other(Incld) NCCF'!V1165)</f>
        <v>0</v>
      </c>
      <c r="W1165" s="156">
        <f>SUM('2.CAD NCCF'!W1165,'3.USD NCCF'!W1165,'4.EUR NCCF'!W1165,'5.GBP NCCF'!W1165,'6.Other(Incld) NCCF'!W1165)</f>
        <v>0</v>
      </c>
      <c r="Y1165"/>
    </row>
    <row r="1166" spans="1:25" x14ac:dyDescent="0.25">
      <c r="A1166" s="283"/>
      <c r="B1166" s="25"/>
      <c r="C1166" s="24"/>
      <c r="D1166" s="24"/>
      <c r="E1166" s="63" t="s">
        <v>259</v>
      </c>
      <c r="F1166" s="24"/>
      <c r="G1166" s="68">
        <f>SUBTOTAL(9,G1167)</f>
        <v>0</v>
      </c>
      <c r="H1166" s="65">
        <f t="shared" ref="H1166:W1166" si="260">SUBTOTAL(9,H1167)</f>
        <v>0</v>
      </c>
      <c r="I1166" s="65">
        <f t="shared" si="260"/>
        <v>0</v>
      </c>
      <c r="J1166" s="65">
        <f t="shared" si="260"/>
        <v>0</v>
      </c>
      <c r="K1166" s="66">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row>
    <row r="1167" spans="1:25" ht="12.75" customHeight="1" outlineLevel="1" x14ac:dyDescent="0.25">
      <c r="A1167" s="283"/>
      <c r="B1167" s="30"/>
      <c r="C1167" s="24"/>
      <c r="D1167" s="24"/>
      <c r="E1167" s="24"/>
      <c r="F1167" s="146" t="s">
        <v>260</v>
      </c>
      <c r="G1167" s="158">
        <f>SUM('2.CAD NCCF'!G1167,'3.USD NCCF'!G1167,'4.EUR NCCF'!G1167,'5.GBP NCCF'!G1167,'6.Other(Incld) NCCF'!G1167)</f>
        <v>0</v>
      </c>
      <c r="H1167" s="184">
        <f>SUM('2.CAD NCCF'!H1167,'3.USD NCCF'!H1167,'4.EUR NCCF'!H1167,'5.GBP NCCF'!H1167,'6.Other(Incld) NCCF'!H1167)</f>
        <v>0</v>
      </c>
      <c r="I1167" s="154">
        <f>SUM('2.CAD NCCF'!I1167,'3.USD NCCF'!I1167,'4.EUR NCCF'!I1167,'5.GBP NCCF'!I1167,'6.Other(Incld) NCCF'!I1167)</f>
        <v>0</v>
      </c>
      <c r="J1167" s="154">
        <f>SUM('2.CAD NCCF'!J1167,'3.USD NCCF'!J1167,'4.EUR NCCF'!J1167,'5.GBP NCCF'!J1167,'6.Other(Incld) NCCF'!J1167)</f>
        <v>0</v>
      </c>
      <c r="K1167" s="185">
        <f>SUM('2.CAD NCCF'!K1167,'3.USD NCCF'!K1167,'4.EUR NCCF'!K1167,'5.GBP NCCF'!K1167,'6.Other(Incld) NCCF'!K1167)</f>
        <v>0</v>
      </c>
      <c r="L1167" s="184">
        <f>SUM('2.CAD NCCF'!L1167,'3.USD NCCF'!L1167,'4.EUR NCCF'!L1167,'5.GBP NCCF'!L1167,'6.Other(Incld) NCCF'!L1167)</f>
        <v>0</v>
      </c>
      <c r="M1167" s="154">
        <f>SUM('2.CAD NCCF'!M1167,'3.USD NCCF'!M1167,'4.EUR NCCF'!M1167,'5.GBP NCCF'!M1167,'6.Other(Incld) NCCF'!M1167)</f>
        <v>0</v>
      </c>
      <c r="N1167" s="154">
        <f>SUM('2.CAD NCCF'!N1167,'3.USD NCCF'!N1167,'4.EUR NCCF'!N1167,'5.GBP NCCF'!N1167,'6.Other(Incld) NCCF'!N1167)</f>
        <v>0</v>
      </c>
      <c r="O1167" s="154">
        <f>SUM('2.CAD NCCF'!O1167,'3.USD NCCF'!O1167,'4.EUR NCCF'!O1167,'5.GBP NCCF'!O1167,'6.Other(Incld) NCCF'!O1167)</f>
        <v>0</v>
      </c>
      <c r="P1167" s="154">
        <f>SUM('2.CAD NCCF'!P1167,'3.USD NCCF'!P1167,'4.EUR NCCF'!P1167,'5.GBP NCCF'!P1167,'6.Other(Incld) NCCF'!P1167)</f>
        <v>0</v>
      </c>
      <c r="Q1167" s="154">
        <f>SUM('2.CAD NCCF'!Q1167,'3.USD NCCF'!Q1167,'4.EUR NCCF'!Q1167,'5.GBP NCCF'!Q1167,'6.Other(Incld) NCCF'!Q1167)</f>
        <v>0</v>
      </c>
      <c r="R1167" s="154">
        <f>SUM('2.CAD NCCF'!R1167,'3.USD NCCF'!R1167,'4.EUR NCCF'!R1167,'5.GBP NCCF'!R1167,'6.Other(Incld) NCCF'!R1167)</f>
        <v>0</v>
      </c>
      <c r="S1167" s="154">
        <f>SUM('2.CAD NCCF'!S1167,'3.USD NCCF'!S1167,'4.EUR NCCF'!S1167,'5.GBP NCCF'!S1167,'6.Other(Incld) NCCF'!S1167)</f>
        <v>0</v>
      </c>
      <c r="T1167" s="154">
        <f>SUM('2.CAD NCCF'!T1167,'3.USD NCCF'!T1167,'4.EUR NCCF'!T1167,'5.GBP NCCF'!T1167,'6.Other(Incld) NCCF'!T1167)</f>
        <v>0</v>
      </c>
      <c r="U1167" s="154">
        <f>SUM('2.CAD NCCF'!U1167,'3.USD NCCF'!U1167,'4.EUR NCCF'!U1167,'5.GBP NCCF'!U1167,'6.Other(Incld) NCCF'!U1167)</f>
        <v>0</v>
      </c>
      <c r="V1167" s="185">
        <f>SUM('2.CAD NCCF'!V1167,'3.USD NCCF'!V1167,'4.EUR NCCF'!V1167,'5.GBP NCCF'!V1167,'6.Other(Incld) NCCF'!V1167)</f>
        <v>0</v>
      </c>
      <c r="W1167" s="46">
        <f>SUM('2.CAD NCCF'!W1167,'3.USD NCCF'!W1167,'4.EUR NCCF'!W1167,'5.GBP NCCF'!W1167,'6.Other(Incld) NCCF'!W1167)</f>
        <v>0</v>
      </c>
      <c r="Y1167"/>
    </row>
    <row r="1168" spans="1:25" outlineLevel="1" x14ac:dyDescent="0.25">
      <c r="A1168" s="283"/>
      <c r="B1168" s="25"/>
      <c r="C1168" s="24"/>
      <c r="D1168" s="24"/>
      <c r="E1168" s="63" t="s">
        <v>261</v>
      </c>
      <c r="F1168" s="24"/>
      <c r="G1168" s="74">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row>
    <row r="1169" spans="1:25" outlineLevel="1" x14ac:dyDescent="0.25">
      <c r="A1169" s="283"/>
      <c r="B1169" s="25"/>
      <c r="C1169" s="24"/>
      <c r="D1169" s="24"/>
      <c r="E1169" s="63"/>
      <c r="F1169" s="386" t="s">
        <v>262</v>
      </c>
      <c r="G1169" s="158">
        <f>SUM('2.CAD NCCF'!G1169,'3.USD NCCF'!G1169,'4.EUR NCCF'!G1169,'5.GBP NCCF'!G1169,'6.Other(Incld) NCCF'!G1169)</f>
        <v>0</v>
      </c>
      <c r="H1169" s="159">
        <f>SUM('2.CAD NCCF'!H1169,'3.USD NCCF'!H1169,'4.EUR NCCF'!H1169,'5.GBP NCCF'!H1169,'6.Other(Incld) NCCF'!H1169)</f>
        <v>0</v>
      </c>
      <c r="I1169" s="154">
        <f>SUM('2.CAD NCCF'!I1169,'3.USD NCCF'!I1169,'4.EUR NCCF'!I1169,'5.GBP NCCF'!I1169,'6.Other(Incld) NCCF'!I1169)</f>
        <v>0</v>
      </c>
      <c r="J1169" s="154">
        <f>SUM('2.CAD NCCF'!J1169,'3.USD NCCF'!J1169,'4.EUR NCCF'!J1169,'5.GBP NCCF'!J1169,'6.Other(Incld) NCCF'!J1169)</f>
        <v>0</v>
      </c>
      <c r="K1169" s="185">
        <f>SUM('2.CAD NCCF'!K1169,'3.USD NCCF'!K1169,'4.EUR NCCF'!K1169,'5.GBP NCCF'!K1169,'6.Other(Incld) NCCF'!K1169)</f>
        <v>0</v>
      </c>
      <c r="L1169" s="159">
        <f>SUM('2.CAD NCCF'!L1169,'3.USD NCCF'!L1169,'4.EUR NCCF'!L1169,'5.GBP NCCF'!L1169,'6.Other(Incld) NCCF'!L1169)</f>
        <v>0</v>
      </c>
      <c r="M1169" s="154">
        <f>SUM('2.CAD NCCF'!M1169,'3.USD NCCF'!M1169,'4.EUR NCCF'!M1169,'5.GBP NCCF'!M1169,'6.Other(Incld) NCCF'!M1169)</f>
        <v>0</v>
      </c>
      <c r="N1169" s="154">
        <f>SUM('2.CAD NCCF'!N1169,'3.USD NCCF'!N1169,'4.EUR NCCF'!N1169,'5.GBP NCCF'!N1169,'6.Other(Incld) NCCF'!N1169)</f>
        <v>0</v>
      </c>
      <c r="O1169" s="154">
        <f>SUM('2.CAD NCCF'!O1169,'3.USD NCCF'!O1169,'4.EUR NCCF'!O1169,'5.GBP NCCF'!O1169,'6.Other(Incld) NCCF'!O1169)</f>
        <v>0</v>
      </c>
      <c r="P1169" s="154">
        <f>SUM('2.CAD NCCF'!P1169,'3.USD NCCF'!P1169,'4.EUR NCCF'!P1169,'5.GBP NCCF'!P1169,'6.Other(Incld) NCCF'!P1169)</f>
        <v>0</v>
      </c>
      <c r="Q1169" s="154">
        <f>SUM('2.CAD NCCF'!Q1169,'3.USD NCCF'!Q1169,'4.EUR NCCF'!Q1169,'5.GBP NCCF'!Q1169,'6.Other(Incld) NCCF'!Q1169)</f>
        <v>0</v>
      </c>
      <c r="R1169" s="154">
        <f>SUM('2.CAD NCCF'!R1169,'3.USD NCCF'!R1169,'4.EUR NCCF'!R1169,'5.GBP NCCF'!R1169,'6.Other(Incld) NCCF'!R1169)</f>
        <v>0</v>
      </c>
      <c r="S1169" s="154">
        <f>SUM('2.CAD NCCF'!S1169,'3.USD NCCF'!S1169,'4.EUR NCCF'!S1169,'5.GBP NCCF'!S1169,'6.Other(Incld) NCCF'!S1169)</f>
        <v>0</v>
      </c>
      <c r="T1169" s="154">
        <f>SUM('2.CAD NCCF'!T1169,'3.USD NCCF'!T1169,'4.EUR NCCF'!T1169,'5.GBP NCCF'!T1169,'6.Other(Incld) NCCF'!T1169)</f>
        <v>0</v>
      </c>
      <c r="U1169" s="154">
        <f>SUM('2.CAD NCCF'!U1169,'3.USD NCCF'!U1169,'4.EUR NCCF'!U1169,'5.GBP NCCF'!U1169,'6.Other(Incld) NCCF'!U1169)</f>
        <v>0</v>
      </c>
      <c r="V1169" s="183">
        <f>SUM('2.CAD NCCF'!V1169,'3.USD NCCF'!V1169,'4.EUR NCCF'!V1169,'5.GBP NCCF'!V1169,'6.Other(Incld) NCCF'!V1169)</f>
        <v>0</v>
      </c>
      <c r="W1169" s="46">
        <f>SUM('2.CAD NCCF'!W1169,'3.USD NCCF'!W1169,'4.EUR NCCF'!W1169,'5.GBP NCCF'!W1169,'6.Other(Incld) NCCF'!W1169)</f>
        <v>0</v>
      </c>
      <c r="Y1169"/>
    </row>
    <row r="1170" spans="1:25" outlineLevel="1" x14ac:dyDescent="0.25">
      <c r="A1170" s="283"/>
      <c r="B1170" s="25"/>
      <c r="C1170" s="24"/>
      <c r="D1170" s="24"/>
      <c r="E1170" s="63"/>
      <c r="F1170" s="386" t="s">
        <v>263</v>
      </c>
      <c r="G1170" s="158">
        <f>SUM('2.CAD NCCF'!G1170,'3.USD NCCF'!G1170,'4.EUR NCCF'!G1170,'5.GBP NCCF'!G1170,'6.Other(Incld) NCCF'!G1170)</f>
        <v>0</v>
      </c>
      <c r="H1170" s="159">
        <f>SUM('2.CAD NCCF'!H1170,'3.USD NCCF'!H1170,'4.EUR NCCF'!H1170,'5.GBP NCCF'!H1170,'6.Other(Incld) NCCF'!H1170)</f>
        <v>0</v>
      </c>
      <c r="I1170" s="154">
        <f>SUM('2.CAD NCCF'!I1170,'3.USD NCCF'!I1170,'4.EUR NCCF'!I1170,'5.GBP NCCF'!I1170,'6.Other(Incld) NCCF'!I1170)</f>
        <v>0</v>
      </c>
      <c r="J1170" s="154">
        <f>SUM('2.CAD NCCF'!J1170,'3.USD NCCF'!J1170,'4.EUR NCCF'!J1170,'5.GBP NCCF'!J1170,'6.Other(Incld) NCCF'!J1170)</f>
        <v>0</v>
      </c>
      <c r="K1170" s="185">
        <f>SUM('2.CAD NCCF'!K1170,'3.USD NCCF'!K1170,'4.EUR NCCF'!K1170,'5.GBP NCCF'!K1170,'6.Other(Incld) NCCF'!K1170)</f>
        <v>0</v>
      </c>
      <c r="L1170" s="159">
        <f>SUM('2.CAD NCCF'!L1170,'3.USD NCCF'!L1170,'4.EUR NCCF'!L1170,'5.GBP NCCF'!L1170,'6.Other(Incld) NCCF'!L1170)</f>
        <v>0</v>
      </c>
      <c r="M1170" s="154">
        <f>SUM('2.CAD NCCF'!M1170,'3.USD NCCF'!M1170,'4.EUR NCCF'!M1170,'5.GBP NCCF'!M1170,'6.Other(Incld) NCCF'!M1170)</f>
        <v>0</v>
      </c>
      <c r="N1170" s="154">
        <f>SUM('2.CAD NCCF'!N1170,'3.USD NCCF'!N1170,'4.EUR NCCF'!N1170,'5.GBP NCCF'!N1170,'6.Other(Incld) NCCF'!N1170)</f>
        <v>0</v>
      </c>
      <c r="O1170" s="154">
        <f>SUM('2.CAD NCCF'!O1170,'3.USD NCCF'!O1170,'4.EUR NCCF'!O1170,'5.GBP NCCF'!O1170,'6.Other(Incld) NCCF'!O1170)</f>
        <v>0</v>
      </c>
      <c r="P1170" s="154">
        <f>SUM('2.CAD NCCF'!P1170,'3.USD NCCF'!P1170,'4.EUR NCCF'!P1170,'5.GBP NCCF'!P1170,'6.Other(Incld) NCCF'!P1170)</f>
        <v>0</v>
      </c>
      <c r="Q1170" s="154">
        <f>SUM('2.CAD NCCF'!Q1170,'3.USD NCCF'!Q1170,'4.EUR NCCF'!Q1170,'5.GBP NCCF'!Q1170,'6.Other(Incld) NCCF'!Q1170)</f>
        <v>0</v>
      </c>
      <c r="R1170" s="154">
        <f>SUM('2.CAD NCCF'!R1170,'3.USD NCCF'!R1170,'4.EUR NCCF'!R1170,'5.GBP NCCF'!R1170,'6.Other(Incld) NCCF'!R1170)</f>
        <v>0</v>
      </c>
      <c r="S1170" s="154">
        <f>SUM('2.CAD NCCF'!S1170,'3.USD NCCF'!S1170,'4.EUR NCCF'!S1170,'5.GBP NCCF'!S1170,'6.Other(Incld) NCCF'!S1170)</f>
        <v>0</v>
      </c>
      <c r="T1170" s="154">
        <f>SUM('2.CAD NCCF'!T1170,'3.USD NCCF'!T1170,'4.EUR NCCF'!T1170,'5.GBP NCCF'!T1170,'6.Other(Incld) NCCF'!T1170)</f>
        <v>0</v>
      </c>
      <c r="U1170" s="154">
        <f>SUM('2.CAD NCCF'!U1170,'3.USD NCCF'!U1170,'4.EUR NCCF'!U1170,'5.GBP NCCF'!U1170,'6.Other(Incld) NCCF'!U1170)</f>
        <v>0</v>
      </c>
      <c r="V1170" s="183">
        <f>SUM('2.CAD NCCF'!V1170,'3.USD NCCF'!V1170,'4.EUR NCCF'!V1170,'5.GBP NCCF'!V1170,'6.Other(Incld) NCCF'!V1170)</f>
        <v>0</v>
      </c>
      <c r="W1170" s="46">
        <f>SUM('2.CAD NCCF'!W1170,'3.USD NCCF'!W1170,'4.EUR NCCF'!W1170,'5.GBP NCCF'!W1170,'6.Other(Incld) NCCF'!W1170)</f>
        <v>0</v>
      </c>
      <c r="Y1170"/>
    </row>
    <row r="1171" spans="1:25" outlineLevel="1" x14ac:dyDescent="0.25">
      <c r="A1171" s="283"/>
      <c r="B1171" s="25"/>
      <c r="C1171" s="24"/>
      <c r="D1171" s="24"/>
      <c r="E1171" s="63"/>
      <c r="F1171" s="386" t="s">
        <v>264</v>
      </c>
      <c r="G1171" s="158">
        <f>SUM('2.CAD NCCF'!G1171,'3.USD NCCF'!G1171,'4.EUR NCCF'!G1171,'5.GBP NCCF'!G1171,'6.Other(Incld) NCCF'!G1171)</f>
        <v>0</v>
      </c>
      <c r="H1171" s="148">
        <f>SUM('2.CAD NCCF'!H1171,'3.USD NCCF'!H1171,'4.EUR NCCF'!H1171,'5.GBP NCCF'!H1171,'6.Other(Incld) NCCF'!H1171)</f>
        <v>0</v>
      </c>
      <c r="I1171" s="152">
        <f>SUM('2.CAD NCCF'!I1171,'3.USD NCCF'!I1171,'4.EUR NCCF'!I1171,'5.GBP NCCF'!I1171,'6.Other(Incld) NCCF'!I1171)</f>
        <v>0</v>
      </c>
      <c r="J1171" s="152">
        <f>SUM('2.CAD NCCF'!J1171,'3.USD NCCF'!J1171,'4.EUR NCCF'!J1171,'5.GBP NCCF'!J1171,'6.Other(Incld) NCCF'!J1171)</f>
        <v>0</v>
      </c>
      <c r="K1171" s="153">
        <f>SUM('2.CAD NCCF'!K1171,'3.USD NCCF'!K1171,'4.EUR NCCF'!K1171,'5.GBP NCCF'!K1171,'6.Other(Incld) NCCF'!K1171)</f>
        <v>0</v>
      </c>
      <c r="L1171" s="159">
        <f>SUM('2.CAD NCCF'!L1171,'3.USD NCCF'!L1171,'4.EUR NCCF'!L1171,'5.GBP NCCF'!L1171,'6.Other(Incld) NCCF'!L1171)</f>
        <v>0</v>
      </c>
      <c r="M1171" s="183">
        <f>SUM('2.CAD NCCF'!M1171,'3.USD NCCF'!M1171,'4.EUR NCCF'!M1171,'5.GBP NCCF'!M1171,'6.Other(Incld) NCCF'!M1171)</f>
        <v>0</v>
      </c>
      <c r="N1171" s="154">
        <f>SUM('2.CAD NCCF'!N1171,'3.USD NCCF'!N1171,'4.EUR NCCF'!N1171,'5.GBP NCCF'!N1171,'6.Other(Incld) NCCF'!N1171)</f>
        <v>0</v>
      </c>
      <c r="O1171" s="154">
        <f>SUM('2.CAD NCCF'!O1171,'3.USD NCCF'!O1171,'4.EUR NCCF'!O1171,'5.GBP NCCF'!O1171,'6.Other(Incld) NCCF'!O1171)</f>
        <v>0</v>
      </c>
      <c r="P1171" s="154">
        <f>SUM('2.CAD NCCF'!P1171,'3.USD NCCF'!P1171,'4.EUR NCCF'!P1171,'5.GBP NCCF'!P1171,'6.Other(Incld) NCCF'!P1171)</f>
        <v>0</v>
      </c>
      <c r="Q1171" s="154">
        <f>SUM('2.CAD NCCF'!Q1171,'3.USD NCCF'!Q1171,'4.EUR NCCF'!Q1171,'5.GBP NCCF'!Q1171,'6.Other(Incld) NCCF'!Q1171)</f>
        <v>0</v>
      </c>
      <c r="R1171" s="154">
        <f>SUM('2.CAD NCCF'!R1171,'3.USD NCCF'!R1171,'4.EUR NCCF'!R1171,'5.GBP NCCF'!R1171,'6.Other(Incld) NCCF'!R1171)</f>
        <v>0</v>
      </c>
      <c r="S1171" s="154">
        <f>SUM('2.CAD NCCF'!S1171,'3.USD NCCF'!S1171,'4.EUR NCCF'!S1171,'5.GBP NCCF'!S1171,'6.Other(Incld) NCCF'!S1171)</f>
        <v>0</v>
      </c>
      <c r="T1171" s="154">
        <f>SUM('2.CAD NCCF'!T1171,'3.USD NCCF'!T1171,'4.EUR NCCF'!T1171,'5.GBP NCCF'!T1171,'6.Other(Incld) NCCF'!T1171)</f>
        <v>0</v>
      </c>
      <c r="U1171" s="154">
        <f>SUM('2.CAD NCCF'!U1171,'3.USD NCCF'!U1171,'4.EUR NCCF'!U1171,'5.GBP NCCF'!U1171,'6.Other(Incld) NCCF'!U1171)</f>
        <v>0</v>
      </c>
      <c r="V1171" s="183">
        <f>SUM('2.CAD NCCF'!V1171,'3.USD NCCF'!V1171,'4.EUR NCCF'!V1171,'5.GBP NCCF'!V1171,'6.Other(Incld) NCCF'!V1171)</f>
        <v>0</v>
      </c>
      <c r="W1171" s="46">
        <f>SUM('2.CAD NCCF'!W1171,'3.USD NCCF'!W1171,'4.EUR NCCF'!W1171,'5.GBP NCCF'!W1171,'6.Other(Incld) NCCF'!W1171)</f>
        <v>0</v>
      </c>
      <c r="Y1171"/>
    </row>
    <row r="1172" spans="1:25" x14ac:dyDescent="0.25">
      <c r="A1172" s="283"/>
      <c r="B1172" s="25"/>
      <c r="C1172" s="24"/>
      <c r="D1172" s="24"/>
      <c r="E1172" s="63" t="s">
        <v>265</v>
      </c>
      <c r="F1172" s="24"/>
      <c r="G1172" s="68">
        <f t="shared" ref="G1172:W1172" si="262">SUBTOTAL(9,G1173:G1175)</f>
        <v>0</v>
      </c>
      <c r="H1172" s="65">
        <f t="shared" si="262"/>
        <v>0</v>
      </c>
      <c r="I1172" s="65">
        <f t="shared" si="262"/>
        <v>0</v>
      </c>
      <c r="J1172" s="65">
        <f t="shared" si="262"/>
        <v>0</v>
      </c>
      <c r="K1172" s="66">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row>
    <row r="1173" spans="1:25" outlineLevel="1" x14ac:dyDescent="0.25">
      <c r="A1173" s="283"/>
      <c r="B1173" s="25"/>
      <c r="C1173" s="24"/>
      <c r="D1173" s="24"/>
      <c r="E1173" s="63"/>
      <c r="F1173" s="157" t="s">
        <v>266</v>
      </c>
      <c r="G1173" s="158">
        <f>SUM('2.CAD NCCF'!G1173,'3.USD NCCF'!G1173,'4.EUR NCCF'!G1173,'5.GBP NCCF'!G1173,'6.Other(Incld) NCCF'!G1173)</f>
        <v>0</v>
      </c>
      <c r="H1173" s="159">
        <f>SUM('2.CAD NCCF'!H1173,'3.USD NCCF'!H1173,'4.EUR NCCF'!H1173,'5.GBP NCCF'!H1173,'6.Other(Incld) NCCF'!H1173)</f>
        <v>0</v>
      </c>
      <c r="I1173" s="154">
        <f>SUM('2.CAD NCCF'!I1173,'3.USD NCCF'!I1173,'4.EUR NCCF'!I1173,'5.GBP NCCF'!I1173,'6.Other(Incld) NCCF'!I1173)</f>
        <v>0</v>
      </c>
      <c r="J1173" s="154">
        <f>SUM('2.CAD NCCF'!J1173,'3.USD NCCF'!J1173,'4.EUR NCCF'!J1173,'5.GBP NCCF'!J1173,'6.Other(Incld) NCCF'!J1173)</f>
        <v>0</v>
      </c>
      <c r="K1173" s="185">
        <f>SUM('2.CAD NCCF'!K1173,'3.USD NCCF'!K1173,'4.EUR NCCF'!K1173,'5.GBP NCCF'!K1173,'6.Other(Incld) NCCF'!K1173)</f>
        <v>0</v>
      </c>
      <c r="L1173" s="159">
        <f>SUM('2.CAD NCCF'!L1173,'3.USD NCCF'!L1173,'4.EUR NCCF'!L1173,'5.GBP NCCF'!L1173,'6.Other(Incld) NCCF'!L1173)</f>
        <v>0</v>
      </c>
      <c r="M1173" s="154">
        <f>SUM('2.CAD NCCF'!M1173,'3.USD NCCF'!M1173,'4.EUR NCCF'!M1173,'5.GBP NCCF'!M1173,'6.Other(Incld) NCCF'!M1173)</f>
        <v>0</v>
      </c>
      <c r="N1173" s="154">
        <f>SUM('2.CAD NCCF'!N1173,'3.USD NCCF'!N1173,'4.EUR NCCF'!N1173,'5.GBP NCCF'!N1173,'6.Other(Incld) NCCF'!N1173)</f>
        <v>0</v>
      </c>
      <c r="O1173" s="154">
        <f>SUM('2.CAD NCCF'!O1173,'3.USD NCCF'!O1173,'4.EUR NCCF'!O1173,'5.GBP NCCF'!O1173,'6.Other(Incld) NCCF'!O1173)</f>
        <v>0</v>
      </c>
      <c r="P1173" s="154">
        <f>SUM('2.CAD NCCF'!P1173,'3.USD NCCF'!P1173,'4.EUR NCCF'!P1173,'5.GBP NCCF'!P1173,'6.Other(Incld) NCCF'!P1173)</f>
        <v>0</v>
      </c>
      <c r="Q1173" s="154">
        <f>SUM('2.CAD NCCF'!Q1173,'3.USD NCCF'!Q1173,'4.EUR NCCF'!Q1173,'5.GBP NCCF'!Q1173,'6.Other(Incld) NCCF'!Q1173)</f>
        <v>0</v>
      </c>
      <c r="R1173" s="154">
        <f>SUM('2.CAD NCCF'!R1173,'3.USD NCCF'!R1173,'4.EUR NCCF'!R1173,'5.GBP NCCF'!R1173,'6.Other(Incld) NCCF'!R1173)</f>
        <v>0</v>
      </c>
      <c r="S1173" s="154">
        <f>SUM('2.CAD NCCF'!S1173,'3.USD NCCF'!S1173,'4.EUR NCCF'!S1173,'5.GBP NCCF'!S1173,'6.Other(Incld) NCCF'!S1173)</f>
        <v>0</v>
      </c>
      <c r="T1173" s="154">
        <f>SUM('2.CAD NCCF'!T1173,'3.USD NCCF'!T1173,'4.EUR NCCF'!T1173,'5.GBP NCCF'!T1173,'6.Other(Incld) NCCF'!T1173)</f>
        <v>0</v>
      </c>
      <c r="U1173" s="154">
        <f>SUM('2.CAD NCCF'!U1173,'3.USD NCCF'!U1173,'4.EUR NCCF'!U1173,'5.GBP NCCF'!U1173,'6.Other(Incld) NCCF'!U1173)</f>
        <v>0</v>
      </c>
      <c r="V1173" s="183">
        <f>SUM('2.CAD NCCF'!V1173,'3.USD NCCF'!V1173,'4.EUR NCCF'!V1173,'5.GBP NCCF'!V1173,'6.Other(Incld) NCCF'!V1173)</f>
        <v>0</v>
      </c>
      <c r="W1173" s="46">
        <f>SUM('2.CAD NCCF'!W1173,'3.USD NCCF'!W1173,'4.EUR NCCF'!W1173,'5.GBP NCCF'!W1173,'6.Other(Incld) NCCF'!W1173)</f>
        <v>0</v>
      </c>
      <c r="Y1173"/>
    </row>
    <row r="1174" spans="1:25" ht="12.75" customHeight="1" outlineLevel="1" x14ac:dyDescent="0.25">
      <c r="A1174" s="283"/>
      <c r="B1174" s="30"/>
      <c r="C1174" s="24"/>
      <c r="D1174" s="24"/>
      <c r="E1174" s="24"/>
      <c r="F1174" s="146" t="s">
        <v>267</v>
      </c>
      <c r="G1174" s="196">
        <f>SUM('2.CAD NCCF'!G1174,'3.USD NCCF'!G1174,'4.EUR NCCF'!G1174,'5.GBP NCCF'!G1174,'6.Other(Incld) NCCF'!G1174)</f>
        <v>0</v>
      </c>
      <c r="H1174" s="193">
        <f>SUM('2.CAD NCCF'!H1174,'3.USD NCCF'!H1174,'4.EUR NCCF'!H1174,'5.GBP NCCF'!H1174,'6.Other(Incld) NCCF'!H1174)</f>
        <v>0</v>
      </c>
      <c r="I1174" s="194">
        <f>SUM('2.CAD NCCF'!I1174,'3.USD NCCF'!I1174,'4.EUR NCCF'!I1174,'5.GBP NCCF'!I1174,'6.Other(Incld) NCCF'!I1174)</f>
        <v>0</v>
      </c>
      <c r="J1174" s="194">
        <f>SUM('2.CAD NCCF'!J1174,'3.USD NCCF'!J1174,'4.EUR NCCF'!J1174,'5.GBP NCCF'!J1174,'6.Other(Incld) NCCF'!J1174)</f>
        <v>0</v>
      </c>
      <c r="K1174" s="185">
        <f>SUM('2.CAD NCCF'!K1174,'3.USD NCCF'!K1174,'4.EUR NCCF'!K1174,'5.GBP NCCF'!K1174,'6.Other(Incld) NCCF'!K1174)</f>
        <v>0</v>
      </c>
      <c r="L1174" s="193">
        <f>SUM('2.CAD NCCF'!L1174,'3.USD NCCF'!L1174,'4.EUR NCCF'!L1174,'5.GBP NCCF'!L1174,'6.Other(Incld) NCCF'!L1174)</f>
        <v>0</v>
      </c>
      <c r="M1174" s="194">
        <f>SUM('2.CAD NCCF'!M1174,'3.USD NCCF'!M1174,'4.EUR NCCF'!M1174,'5.GBP NCCF'!M1174,'6.Other(Incld) NCCF'!M1174)</f>
        <v>0</v>
      </c>
      <c r="N1174" s="154">
        <f>SUM('2.CAD NCCF'!N1174,'3.USD NCCF'!N1174,'4.EUR NCCF'!N1174,'5.GBP NCCF'!N1174,'6.Other(Incld) NCCF'!N1174)</f>
        <v>0</v>
      </c>
      <c r="O1174" s="194">
        <f>SUM('2.CAD NCCF'!O1174,'3.USD NCCF'!O1174,'4.EUR NCCF'!O1174,'5.GBP NCCF'!O1174,'6.Other(Incld) NCCF'!O1174)</f>
        <v>0</v>
      </c>
      <c r="P1174" s="194">
        <f>SUM('2.CAD NCCF'!P1174,'3.USD NCCF'!P1174,'4.EUR NCCF'!P1174,'5.GBP NCCF'!P1174,'6.Other(Incld) NCCF'!P1174)</f>
        <v>0</v>
      </c>
      <c r="Q1174" s="194">
        <f>SUM('2.CAD NCCF'!Q1174,'3.USD NCCF'!Q1174,'4.EUR NCCF'!Q1174,'5.GBP NCCF'!Q1174,'6.Other(Incld) NCCF'!Q1174)</f>
        <v>0</v>
      </c>
      <c r="R1174" s="154">
        <f>SUM('2.CAD NCCF'!R1174,'3.USD NCCF'!R1174,'4.EUR NCCF'!R1174,'5.GBP NCCF'!R1174,'6.Other(Incld) NCCF'!R1174)</f>
        <v>0</v>
      </c>
      <c r="S1174" s="194">
        <f>SUM('2.CAD NCCF'!S1174,'3.USD NCCF'!S1174,'4.EUR NCCF'!S1174,'5.GBP NCCF'!S1174,'6.Other(Incld) NCCF'!S1174)</f>
        <v>0</v>
      </c>
      <c r="T1174" s="194">
        <f>SUM('2.CAD NCCF'!T1174,'3.USD NCCF'!T1174,'4.EUR NCCF'!T1174,'5.GBP NCCF'!T1174,'6.Other(Incld) NCCF'!T1174)</f>
        <v>0</v>
      </c>
      <c r="U1174" s="194">
        <f>SUM('2.CAD NCCF'!U1174,'3.USD NCCF'!U1174,'4.EUR NCCF'!U1174,'5.GBP NCCF'!U1174,'6.Other(Incld) NCCF'!U1174)</f>
        <v>0</v>
      </c>
      <c r="V1174" s="195">
        <f>SUM('2.CAD NCCF'!V1174,'3.USD NCCF'!V1174,'4.EUR NCCF'!V1174,'5.GBP NCCF'!V1174,'6.Other(Incld) NCCF'!V1174)</f>
        <v>0</v>
      </c>
      <c r="W1174" s="46">
        <f>SUM('2.CAD NCCF'!W1174,'3.USD NCCF'!W1174,'4.EUR NCCF'!W1174,'5.GBP NCCF'!W1174,'6.Other(Incld) NCCF'!W1174)</f>
        <v>0</v>
      </c>
      <c r="Y1174"/>
    </row>
    <row r="1175" spans="1:25" ht="12.75" customHeight="1" outlineLevel="1" x14ac:dyDescent="0.25">
      <c r="A1175" s="283"/>
      <c r="B1175" s="30"/>
      <c r="C1175" s="24"/>
      <c r="D1175" s="24"/>
      <c r="E1175" s="24"/>
      <c r="F1175" s="146" t="s">
        <v>268</v>
      </c>
      <c r="G1175" s="196">
        <f>SUM('2.CAD NCCF'!G1175,'3.USD NCCF'!G1175,'4.EUR NCCF'!G1175,'5.GBP NCCF'!G1175,'6.Other(Incld) NCCF'!G1175)</f>
        <v>0</v>
      </c>
      <c r="H1175" s="193">
        <f>SUM('2.CAD NCCF'!H1175,'3.USD NCCF'!H1175,'4.EUR NCCF'!H1175,'5.GBP NCCF'!H1175,'6.Other(Incld) NCCF'!H1175)</f>
        <v>0</v>
      </c>
      <c r="I1175" s="194">
        <f>SUM('2.CAD NCCF'!I1175,'3.USD NCCF'!I1175,'4.EUR NCCF'!I1175,'5.GBP NCCF'!I1175,'6.Other(Incld) NCCF'!I1175)</f>
        <v>0</v>
      </c>
      <c r="J1175" s="194">
        <f>SUM('2.CAD NCCF'!J1175,'3.USD NCCF'!J1175,'4.EUR NCCF'!J1175,'5.GBP NCCF'!J1175,'6.Other(Incld) NCCF'!J1175)</f>
        <v>0</v>
      </c>
      <c r="K1175" s="185">
        <f>SUM('2.CAD NCCF'!K1175,'3.USD NCCF'!K1175,'4.EUR NCCF'!K1175,'5.GBP NCCF'!K1175,'6.Other(Incld) NCCF'!K1175)</f>
        <v>0</v>
      </c>
      <c r="L1175" s="193">
        <f>SUM('2.CAD NCCF'!L1175,'3.USD NCCF'!L1175,'4.EUR NCCF'!L1175,'5.GBP NCCF'!L1175,'6.Other(Incld) NCCF'!L1175)</f>
        <v>0</v>
      </c>
      <c r="M1175" s="194">
        <f>SUM('2.CAD NCCF'!M1175,'3.USD NCCF'!M1175,'4.EUR NCCF'!M1175,'5.GBP NCCF'!M1175,'6.Other(Incld) NCCF'!M1175)</f>
        <v>0</v>
      </c>
      <c r="N1175" s="154">
        <f>SUM('2.CAD NCCF'!N1175,'3.USD NCCF'!N1175,'4.EUR NCCF'!N1175,'5.GBP NCCF'!N1175,'6.Other(Incld) NCCF'!N1175)</f>
        <v>0</v>
      </c>
      <c r="O1175" s="194">
        <f>SUM('2.CAD NCCF'!O1175,'3.USD NCCF'!O1175,'4.EUR NCCF'!O1175,'5.GBP NCCF'!O1175,'6.Other(Incld) NCCF'!O1175)</f>
        <v>0</v>
      </c>
      <c r="P1175" s="194">
        <f>SUM('2.CAD NCCF'!P1175,'3.USD NCCF'!P1175,'4.EUR NCCF'!P1175,'5.GBP NCCF'!P1175,'6.Other(Incld) NCCF'!P1175)</f>
        <v>0</v>
      </c>
      <c r="Q1175" s="194">
        <f>SUM('2.CAD NCCF'!Q1175,'3.USD NCCF'!Q1175,'4.EUR NCCF'!Q1175,'5.GBP NCCF'!Q1175,'6.Other(Incld) NCCF'!Q1175)</f>
        <v>0</v>
      </c>
      <c r="R1175" s="154">
        <f>SUM('2.CAD NCCF'!R1175,'3.USD NCCF'!R1175,'4.EUR NCCF'!R1175,'5.GBP NCCF'!R1175,'6.Other(Incld) NCCF'!R1175)</f>
        <v>0</v>
      </c>
      <c r="S1175" s="194">
        <f>SUM('2.CAD NCCF'!S1175,'3.USD NCCF'!S1175,'4.EUR NCCF'!S1175,'5.GBP NCCF'!S1175,'6.Other(Incld) NCCF'!S1175)</f>
        <v>0</v>
      </c>
      <c r="T1175" s="194">
        <f>SUM('2.CAD NCCF'!T1175,'3.USD NCCF'!T1175,'4.EUR NCCF'!T1175,'5.GBP NCCF'!T1175,'6.Other(Incld) NCCF'!T1175)</f>
        <v>0</v>
      </c>
      <c r="U1175" s="194">
        <f>SUM('2.CAD NCCF'!U1175,'3.USD NCCF'!U1175,'4.EUR NCCF'!U1175,'5.GBP NCCF'!U1175,'6.Other(Incld) NCCF'!U1175)</f>
        <v>0</v>
      </c>
      <c r="V1175" s="195">
        <f>SUM('2.CAD NCCF'!V1175,'3.USD NCCF'!V1175,'4.EUR NCCF'!V1175,'5.GBP NCCF'!V1175,'6.Other(Incld) NCCF'!V1175)</f>
        <v>0</v>
      </c>
      <c r="W1175" s="46">
        <f>SUM('2.CAD NCCF'!W1175,'3.USD NCCF'!W1175,'4.EUR NCCF'!W1175,'5.GBP NCCF'!W1175,'6.Other(Incld) NCCF'!W1175)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x14ac:dyDescent="0.25">
      <c r="A1177" s="283"/>
      <c r="B1177" s="70"/>
      <c r="C1177" s="23"/>
      <c r="D1177" s="23"/>
      <c r="E1177" s="24" t="s">
        <v>270</v>
      </c>
      <c r="F1177" s="24"/>
      <c r="G1177" s="68">
        <f t="shared" ref="G1177:W1177" si="263">SUBTOTAL(9,G1178:G1180)</f>
        <v>0</v>
      </c>
      <c r="H1177" s="69">
        <f t="shared" si="263"/>
        <v>0</v>
      </c>
      <c r="I1177" s="65">
        <f t="shared" si="263"/>
        <v>0</v>
      </c>
      <c r="J1177" s="65">
        <f t="shared" si="263"/>
        <v>0</v>
      </c>
      <c r="K1177" s="66">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row>
    <row r="1178" spans="1:25" outlineLevel="1" x14ac:dyDescent="0.25">
      <c r="A1178" s="283"/>
      <c r="B1178" s="70"/>
      <c r="C1178" s="23"/>
      <c r="D1178" s="23"/>
      <c r="E1178" s="24"/>
      <c r="F1178" s="146" t="s">
        <v>271</v>
      </c>
      <c r="G1178" s="158">
        <f>SUM('2.CAD NCCF'!G1178,'3.USD NCCF'!G1178,'4.EUR NCCF'!G1178,'5.GBP NCCF'!G1178,'6.Other(Incld) NCCF'!G1178)</f>
        <v>0</v>
      </c>
      <c r="H1178" s="159">
        <f>SUM('2.CAD NCCF'!H1178,'3.USD NCCF'!H1178,'4.EUR NCCF'!H1178,'5.GBP NCCF'!H1178,'6.Other(Incld) NCCF'!H1178)</f>
        <v>0</v>
      </c>
      <c r="I1178" s="154">
        <f>SUM('2.CAD NCCF'!I1178,'3.USD NCCF'!I1178,'4.EUR NCCF'!I1178,'5.GBP NCCF'!I1178,'6.Other(Incld) NCCF'!I1178)</f>
        <v>0</v>
      </c>
      <c r="J1178" s="154">
        <f>SUM('2.CAD NCCF'!J1178,'3.USD NCCF'!J1178,'4.EUR NCCF'!J1178,'5.GBP NCCF'!J1178,'6.Other(Incld) NCCF'!J1178)</f>
        <v>0</v>
      </c>
      <c r="K1178" s="185">
        <f>SUM('2.CAD NCCF'!K1178,'3.USD NCCF'!K1178,'4.EUR NCCF'!K1178,'5.GBP NCCF'!K1178,'6.Other(Incld) NCCF'!K1178)</f>
        <v>0</v>
      </c>
      <c r="L1178" s="159">
        <f>SUM('2.CAD NCCF'!L1178,'3.USD NCCF'!L1178,'4.EUR NCCF'!L1178,'5.GBP NCCF'!L1178,'6.Other(Incld) NCCF'!L1178)</f>
        <v>0</v>
      </c>
      <c r="M1178" s="183">
        <f>SUM('2.CAD NCCF'!M1178,'3.USD NCCF'!M1178,'4.EUR NCCF'!M1178,'5.GBP NCCF'!M1178,'6.Other(Incld) NCCF'!M1178)</f>
        <v>0</v>
      </c>
      <c r="N1178" s="154">
        <f>SUM('2.CAD NCCF'!N1178,'3.USD NCCF'!N1178,'4.EUR NCCF'!N1178,'5.GBP NCCF'!N1178,'6.Other(Incld) NCCF'!N1178)</f>
        <v>0</v>
      </c>
      <c r="O1178" s="159">
        <f>SUM('2.CAD NCCF'!O1178,'3.USD NCCF'!O1178,'4.EUR NCCF'!O1178,'5.GBP NCCF'!O1178,'6.Other(Incld) NCCF'!O1178)</f>
        <v>0</v>
      </c>
      <c r="P1178" s="154">
        <f>SUM('2.CAD NCCF'!P1178,'3.USD NCCF'!P1178,'4.EUR NCCF'!P1178,'5.GBP NCCF'!P1178,'6.Other(Incld) NCCF'!P1178)</f>
        <v>0</v>
      </c>
      <c r="Q1178" s="183">
        <f>SUM('2.CAD NCCF'!Q1178,'3.USD NCCF'!Q1178,'4.EUR NCCF'!Q1178,'5.GBP NCCF'!Q1178,'6.Other(Incld) NCCF'!Q1178)</f>
        <v>0</v>
      </c>
      <c r="R1178" s="154">
        <f>SUM('2.CAD NCCF'!R1178,'3.USD NCCF'!R1178,'4.EUR NCCF'!R1178,'5.GBP NCCF'!R1178,'6.Other(Incld) NCCF'!R1178)</f>
        <v>0</v>
      </c>
      <c r="S1178" s="154">
        <f>SUM('2.CAD NCCF'!S1178,'3.USD NCCF'!S1178,'4.EUR NCCF'!S1178,'5.GBP NCCF'!S1178,'6.Other(Incld) NCCF'!S1178)</f>
        <v>0</v>
      </c>
      <c r="T1178" s="159">
        <f>SUM('2.CAD NCCF'!T1178,'3.USD NCCF'!T1178,'4.EUR NCCF'!T1178,'5.GBP NCCF'!T1178,'6.Other(Incld) NCCF'!T1178)</f>
        <v>0</v>
      </c>
      <c r="U1178" s="154">
        <f>SUM('2.CAD NCCF'!U1178,'3.USD NCCF'!U1178,'4.EUR NCCF'!U1178,'5.GBP NCCF'!U1178,'6.Other(Incld) NCCF'!U1178)</f>
        <v>0</v>
      </c>
      <c r="V1178" s="183">
        <f>SUM('2.CAD NCCF'!V1178,'3.USD NCCF'!V1178,'4.EUR NCCF'!V1178,'5.GBP NCCF'!V1178,'6.Other(Incld) NCCF'!V1178)</f>
        <v>0</v>
      </c>
      <c r="W1178" s="46">
        <f>SUM('2.CAD NCCF'!W1178,'3.USD NCCF'!W1178,'4.EUR NCCF'!W1178,'5.GBP NCCF'!W1178,'6.Other(Incld) NCCF'!W1178)</f>
        <v>0</v>
      </c>
      <c r="Y1178"/>
    </row>
    <row r="1179" spans="1:25" outlineLevel="1" x14ac:dyDescent="0.25">
      <c r="A1179" s="283"/>
      <c r="B1179" s="70"/>
      <c r="C1179" s="23"/>
      <c r="D1179" s="23"/>
      <c r="E1179" s="24"/>
      <c r="F1179" s="146" t="s">
        <v>272</v>
      </c>
      <c r="G1179" s="158">
        <f>SUM('2.CAD NCCF'!G1179,'3.USD NCCF'!G1179,'4.EUR NCCF'!G1179,'5.GBP NCCF'!G1179,'6.Other(Incld) NCCF'!G1179)</f>
        <v>0</v>
      </c>
      <c r="H1179" s="159">
        <f>SUM('2.CAD NCCF'!H1179,'3.USD NCCF'!H1179,'4.EUR NCCF'!H1179,'5.GBP NCCF'!H1179,'6.Other(Incld) NCCF'!H1179)</f>
        <v>0</v>
      </c>
      <c r="I1179" s="154">
        <f>SUM('2.CAD NCCF'!I1179,'3.USD NCCF'!I1179,'4.EUR NCCF'!I1179,'5.GBP NCCF'!I1179,'6.Other(Incld) NCCF'!I1179)</f>
        <v>0</v>
      </c>
      <c r="J1179" s="154">
        <f>SUM('2.CAD NCCF'!J1179,'3.USD NCCF'!J1179,'4.EUR NCCF'!J1179,'5.GBP NCCF'!J1179,'6.Other(Incld) NCCF'!J1179)</f>
        <v>0</v>
      </c>
      <c r="K1179" s="183">
        <f>SUM('2.CAD NCCF'!K1179,'3.USD NCCF'!K1179,'4.EUR NCCF'!K1179,'5.GBP NCCF'!K1179,'6.Other(Incld) NCCF'!K1179)</f>
        <v>0</v>
      </c>
      <c r="L1179" s="151">
        <f>SUM('2.CAD NCCF'!L1179,'3.USD NCCF'!L1179,'4.EUR NCCF'!L1179,'5.GBP NCCF'!L1179,'6.Other(Incld) NCCF'!L1179)</f>
        <v>0</v>
      </c>
      <c r="M1179" s="183">
        <f>SUM('2.CAD NCCF'!M1179,'3.USD NCCF'!M1179,'4.EUR NCCF'!M1179,'5.GBP NCCF'!M1179,'6.Other(Incld) NCCF'!M1179)</f>
        <v>0</v>
      </c>
      <c r="N1179" s="154">
        <f>SUM('2.CAD NCCF'!N1179,'3.USD NCCF'!N1179,'4.EUR NCCF'!N1179,'5.GBP NCCF'!N1179,'6.Other(Incld) NCCF'!N1179)</f>
        <v>0</v>
      </c>
      <c r="O1179" s="159">
        <f>SUM('2.CAD NCCF'!O1179,'3.USD NCCF'!O1179,'4.EUR NCCF'!O1179,'5.GBP NCCF'!O1179,'6.Other(Incld) NCCF'!O1179)</f>
        <v>0</v>
      </c>
      <c r="P1179" s="154">
        <f>SUM('2.CAD NCCF'!P1179,'3.USD NCCF'!P1179,'4.EUR NCCF'!P1179,'5.GBP NCCF'!P1179,'6.Other(Incld) NCCF'!P1179)</f>
        <v>0</v>
      </c>
      <c r="Q1179" s="183">
        <f>SUM('2.CAD NCCF'!Q1179,'3.USD NCCF'!Q1179,'4.EUR NCCF'!Q1179,'5.GBP NCCF'!Q1179,'6.Other(Incld) NCCF'!Q1179)</f>
        <v>0</v>
      </c>
      <c r="R1179" s="154">
        <f>SUM('2.CAD NCCF'!R1179,'3.USD NCCF'!R1179,'4.EUR NCCF'!R1179,'5.GBP NCCF'!R1179,'6.Other(Incld) NCCF'!R1179)</f>
        <v>0</v>
      </c>
      <c r="S1179" s="154">
        <f>SUM('2.CAD NCCF'!S1179,'3.USD NCCF'!S1179,'4.EUR NCCF'!S1179,'5.GBP NCCF'!S1179,'6.Other(Incld) NCCF'!S1179)</f>
        <v>0</v>
      </c>
      <c r="T1179" s="159">
        <f>SUM('2.CAD NCCF'!T1179,'3.USD NCCF'!T1179,'4.EUR NCCF'!T1179,'5.GBP NCCF'!T1179,'6.Other(Incld) NCCF'!T1179)</f>
        <v>0</v>
      </c>
      <c r="U1179" s="154">
        <f>SUM('2.CAD NCCF'!U1179,'3.USD NCCF'!U1179,'4.EUR NCCF'!U1179,'5.GBP NCCF'!U1179,'6.Other(Incld) NCCF'!U1179)</f>
        <v>0</v>
      </c>
      <c r="V1179" s="183">
        <f>SUM('2.CAD NCCF'!V1179,'3.USD NCCF'!V1179,'4.EUR NCCF'!V1179,'5.GBP NCCF'!V1179,'6.Other(Incld) NCCF'!V1179)</f>
        <v>0</v>
      </c>
      <c r="W1179" s="46">
        <f>SUM('2.CAD NCCF'!W1179,'3.USD NCCF'!W1179,'4.EUR NCCF'!W1179,'5.GBP NCCF'!W1179,'6.Other(Incld) NCCF'!W1179)</f>
        <v>0</v>
      </c>
      <c r="Y1179"/>
    </row>
    <row r="1180" spans="1:25" outlineLevel="1" x14ac:dyDescent="0.25">
      <c r="A1180" s="283"/>
      <c r="B1180" s="70"/>
      <c r="C1180" s="23"/>
      <c r="D1180" s="23"/>
      <c r="E1180" s="24"/>
      <c r="F1180" s="146" t="s">
        <v>273</v>
      </c>
      <c r="G1180" s="158">
        <f>SUM('2.CAD NCCF'!G1180,'3.USD NCCF'!G1180,'4.EUR NCCF'!G1180,'5.GBP NCCF'!G1180,'6.Other(Incld) NCCF'!G1180)</f>
        <v>0</v>
      </c>
      <c r="H1180" s="159">
        <f>SUM('2.CAD NCCF'!H1180,'3.USD NCCF'!H1180,'4.EUR NCCF'!H1180,'5.GBP NCCF'!H1180,'6.Other(Incld) NCCF'!H1180)</f>
        <v>0</v>
      </c>
      <c r="I1180" s="154">
        <f>SUM('2.CAD NCCF'!I1180,'3.USD NCCF'!I1180,'4.EUR NCCF'!I1180,'5.GBP NCCF'!I1180,'6.Other(Incld) NCCF'!I1180)</f>
        <v>0</v>
      </c>
      <c r="J1180" s="154">
        <f>SUM('2.CAD NCCF'!J1180,'3.USD NCCF'!J1180,'4.EUR NCCF'!J1180,'5.GBP NCCF'!J1180,'6.Other(Incld) NCCF'!J1180)</f>
        <v>0</v>
      </c>
      <c r="K1180" s="183">
        <f>SUM('2.CAD NCCF'!K1180,'3.USD NCCF'!K1180,'4.EUR NCCF'!K1180,'5.GBP NCCF'!K1180,'6.Other(Incld) NCCF'!K1180)</f>
        <v>0</v>
      </c>
      <c r="L1180" s="151">
        <f>SUM('2.CAD NCCF'!L1180,'3.USD NCCF'!L1180,'4.EUR NCCF'!L1180,'5.GBP NCCF'!L1180,'6.Other(Incld) NCCF'!L1180)</f>
        <v>0</v>
      </c>
      <c r="M1180" s="162">
        <f>SUM('2.CAD NCCF'!M1180,'3.USD NCCF'!M1180,'4.EUR NCCF'!M1180,'5.GBP NCCF'!M1180,'6.Other(Incld) NCCF'!M1180)</f>
        <v>0</v>
      </c>
      <c r="N1180" s="154">
        <f>SUM('2.CAD NCCF'!N1180,'3.USD NCCF'!N1180,'4.EUR NCCF'!N1180,'5.GBP NCCF'!N1180,'6.Other(Incld) NCCF'!N1180)</f>
        <v>0</v>
      </c>
      <c r="O1180" s="159">
        <f>SUM('2.CAD NCCF'!O1180,'3.USD NCCF'!O1180,'4.EUR NCCF'!O1180,'5.GBP NCCF'!O1180,'6.Other(Incld) NCCF'!O1180)</f>
        <v>0</v>
      </c>
      <c r="P1180" s="154">
        <f>SUM('2.CAD NCCF'!P1180,'3.USD NCCF'!P1180,'4.EUR NCCF'!P1180,'5.GBP NCCF'!P1180,'6.Other(Incld) NCCF'!P1180)</f>
        <v>0</v>
      </c>
      <c r="Q1180" s="183">
        <f>SUM('2.CAD NCCF'!Q1180,'3.USD NCCF'!Q1180,'4.EUR NCCF'!Q1180,'5.GBP NCCF'!Q1180,'6.Other(Incld) NCCF'!Q1180)</f>
        <v>0</v>
      </c>
      <c r="R1180" s="154">
        <f>SUM('2.CAD NCCF'!R1180,'3.USD NCCF'!R1180,'4.EUR NCCF'!R1180,'5.GBP NCCF'!R1180,'6.Other(Incld) NCCF'!R1180)</f>
        <v>0</v>
      </c>
      <c r="S1180" s="154">
        <f>SUM('2.CAD NCCF'!S1180,'3.USD NCCF'!S1180,'4.EUR NCCF'!S1180,'5.GBP NCCF'!S1180,'6.Other(Incld) NCCF'!S1180)</f>
        <v>0</v>
      </c>
      <c r="T1180" s="159">
        <f>SUM('2.CAD NCCF'!T1180,'3.USD NCCF'!T1180,'4.EUR NCCF'!T1180,'5.GBP NCCF'!T1180,'6.Other(Incld) NCCF'!T1180)</f>
        <v>0</v>
      </c>
      <c r="U1180" s="154">
        <f>SUM('2.CAD NCCF'!U1180,'3.USD NCCF'!U1180,'4.EUR NCCF'!U1180,'5.GBP NCCF'!U1180,'6.Other(Incld) NCCF'!U1180)</f>
        <v>0</v>
      </c>
      <c r="V1180" s="183">
        <f>SUM('2.CAD NCCF'!V1180,'3.USD NCCF'!V1180,'4.EUR NCCF'!V1180,'5.GBP NCCF'!V1180,'6.Other(Incld) NCCF'!V1180)</f>
        <v>0</v>
      </c>
      <c r="W1180" s="46">
        <f>SUM('2.CAD NCCF'!W1180,'3.USD NCCF'!W1180,'4.EUR NCCF'!W1180,'5.GBP NCCF'!W1180,'6.Other(Incld) NCCF'!W1180)</f>
        <v>0</v>
      </c>
      <c r="Y1180"/>
    </row>
    <row r="1181" spans="1:25" x14ac:dyDescent="0.25">
      <c r="A1181" s="283"/>
      <c r="B1181" s="70"/>
      <c r="C1181" s="23"/>
      <c r="D1181" s="23"/>
      <c r="E1181" s="24" t="s">
        <v>274</v>
      </c>
      <c r="F1181" s="24"/>
      <c r="G1181" s="68">
        <f t="shared" ref="G1181:W1181" si="264">SUBTOTAL(9,G1182:G1184)</f>
        <v>0</v>
      </c>
      <c r="H1181" s="69">
        <f t="shared" si="264"/>
        <v>0</v>
      </c>
      <c r="I1181" s="65">
        <f t="shared" si="264"/>
        <v>0</v>
      </c>
      <c r="J1181" s="65">
        <f t="shared" si="264"/>
        <v>0</v>
      </c>
      <c r="K1181" s="66">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row>
    <row r="1182" spans="1:25" outlineLevel="1" x14ac:dyDescent="0.25">
      <c r="A1182" s="283"/>
      <c r="B1182" s="25"/>
      <c r="C1182" s="24"/>
      <c r="D1182" s="23"/>
      <c r="E1182" s="63"/>
      <c r="F1182" s="157" t="s">
        <v>275</v>
      </c>
      <c r="G1182" s="158">
        <f>SUM('2.CAD NCCF'!G1182,'3.USD NCCF'!G1182,'4.EUR NCCF'!G1182,'5.GBP NCCF'!G1182,'6.Other(Incld) NCCF'!G1182)</f>
        <v>0</v>
      </c>
      <c r="H1182" s="159">
        <f>SUM('2.CAD NCCF'!H1182,'3.USD NCCF'!H1182,'4.EUR NCCF'!H1182,'5.GBP NCCF'!H1182,'6.Other(Incld) NCCF'!H1182)</f>
        <v>0</v>
      </c>
      <c r="I1182" s="159">
        <f>SUM('2.CAD NCCF'!I1182,'3.USD NCCF'!I1182,'4.EUR NCCF'!I1182,'5.GBP NCCF'!I1182,'6.Other(Incld) NCCF'!I1182)</f>
        <v>0</v>
      </c>
      <c r="J1182" s="45">
        <f>SUM('2.CAD NCCF'!J1182,'3.USD NCCF'!J1182,'4.EUR NCCF'!J1182,'5.GBP NCCF'!J1182,'6.Other(Incld) NCCF'!J1182)</f>
        <v>0</v>
      </c>
      <c r="K1182" s="185">
        <f>SUM('2.CAD NCCF'!K1182,'3.USD NCCF'!K1182,'4.EUR NCCF'!K1182,'5.GBP NCCF'!K1182,'6.Other(Incld) NCCF'!K1182)</f>
        <v>0</v>
      </c>
      <c r="L1182" s="159">
        <f>SUM('2.CAD NCCF'!L1182,'3.USD NCCF'!L1182,'4.EUR NCCF'!L1182,'5.GBP NCCF'!L1182,'6.Other(Incld) NCCF'!L1182)</f>
        <v>0</v>
      </c>
      <c r="M1182" s="45">
        <f>SUM('2.CAD NCCF'!M1182,'3.USD NCCF'!M1182,'4.EUR NCCF'!M1182,'5.GBP NCCF'!M1182,'6.Other(Incld) NCCF'!M1182)</f>
        <v>0</v>
      </c>
      <c r="N1182" s="154">
        <f>SUM('2.CAD NCCF'!N1182,'3.USD NCCF'!N1182,'4.EUR NCCF'!N1182,'5.GBP NCCF'!N1182,'6.Other(Incld) NCCF'!N1182)</f>
        <v>0</v>
      </c>
      <c r="O1182" s="159">
        <f>SUM('2.CAD NCCF'!O1182,'3.USD NCCF'!O1182,'4.EUR NCCF'!O1182,'5.GBP NCCF'!O1182,'6.Other(Incld) NCCF'!O1182)</f>
        <v>0</v>
      </c>
      <c r="P1182" s="159">
        <f>SUM('2.CAD NCCF'!P1182,'3.USD NCCF'!P1182,'4.EUR NCCF'!P1182,'5.GBP NCCF'!P1182,'6.Other(Incld) NCCF'!P1182)</f>
        <v>0</v>
      </c>
      <c r="Q1182" s="45">
        <f>SUM('2.CAD NCCF'!Q1182,'3.USD NCCF'!Q1182,'4.EUR NCCF'!Q1182,'5.GBP NCCF'!Q1182,'6.Other(Incld) NCCF'!Q1182)</f>
        <v>0</v>
      </c>
      <c r="R1182" s="154">
        <f>SUM('2.CAD NCCF'!R1182,'3.USD NCCF'!R1182,'4.EUR NCCF'!R1182,'5.GBP NCCF'!R1182,'6.Other(Incld) NCCF'!R1182)</f>
        <v>0</v>
      </c>
      <c r="S1182" s="159">
        <f>SUM('2.CAD NCCF'!S1182,'3.USD NCCF'!S1182,'4.EUR NCCF'!S1182,'5.GBP NCCF'!S1182,'6.Other(Incld) NCCF'!S1182)</f>
        <v>0</v>
      </c>
      <c r="T1182" s="159">
        <f>SUM('2.CAD NCCF'!T1182,'3.USD NCCF'!T1182,'4.EUR NCCF'!T1182,'5.GBP NCCF'!T1182,'6.Other(Incld) NCCF'!T1182)</f>
        <v>0</v>
      </c>
      <c r="U1182" s="159">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row>
    <row r="1183" spans="1:25" outlineLevel="1" x14ac:dyDescent="0.25">
      <c r="A1183" s="283"/>
      <c r="B1183" s="25"/>
      <c r="C1183" s="24"/>
      <c r="D1183" s="23"/>
      <c r="E1183" s="63"/>
      <c r="F1183" s="157" t="s">
        <v>276</v>
      </c>
      <c r="G1183" s="158">
        <f>SUM('2.CAD NCCF'!G1183,'3.USD NCCF'!G1183,'4.EUR NCCF'!G1183,'5.GBP NCCF'!G1183,'6.Other(Incld) NCCF'!G1183)</f>
        <v>0</v>
      </c>
      <c r="H1183" s="159">
        <f>SUM('2.CAD NCCF'!H1183,'3.USD NCCF'!H1183,'4.EUR NCCF'!H1183,'5.GBP NCCF'!H1183,'6.Other(Incld) NCCF'!H1183)</f>
        <v>0</v>
      </c>
      <c r="I1183" s="159">
        <f>SUM('2.CAD NCCF'!I1183,'3.USD NCCF'!I1183,'4.EUR NCCF'!I1183,'5.GBP NCCF'!I1183,'6.Other(Incld) NCCF'!I1183)</f>
        <v>0</v>
      </c>
      <c r="J1183" s="45">
        <f>SUM('2.CAD NCCF'!J1183,'3.USD NCCF'!J1183,'4.EUR NCCF'!J1183,'5.GBP NCCF'!J1183,'6.Other(Incld) NCCF'!J1183)</f>
        <v>0</v>
      </c>
      <c r="K1183" s="185">
        <f>SUM('2.CAD NCCF'!K1183,'3.USD NCCF'!K1183,'4.EUR NCCF'!K1183,'5.GBP NCCF'!K1183,'6.Other(Incld) NCCF'!K1183)</f>
        <v>0</v>
      </c>
      <c r="L1183" s="159">
        <f>SUM('2.CAD NCCF'!L1183,'3.USD NCCF'!L1183,'4.EUR NCCF'!L1183,'5.GBP NCCF'!L1183,'6.Other(Incld) NCCF'!L1183)</f>
        <v>0</v>
      </c>
      <c r="M1183" s="45">
        <f>SUM('2.CAD NCCF'!M1183,'3.USD NCCF'!M1183,'4.EUR NCCF'!M1183,'5.GBP NCCF'!M1183,'6.Other(Incld) NCCF'!M1183)</f>
        <v>0</v>
      </c>
      <c r="N1183" s="154">
        <f>SUM('2.CAD NCCF'!N1183,'3.USD NCCF'!N1183,'4.EUR NCCF'!N1183,'5.GBP NCCF'!N1183,'6.Other(Incld) NCCF'!N1183)</f>
        <v>0</v>
      </c>
      <c r="O1183" s="159">
        <f>SUM('2.CAD NCCF'!O1183,'3.USD NCCF'!O1183,'4.EUR NCCF'!O1183,'5.GBP NCCF'!O1183,'6.Other(Incld) NCCF'!O1183)</f>
        <v>0</v>
      </c>
      <c r="P1183" s="159">
        <f>SUM('2.CAD NCCF'!P1183,'3.USD NCCF'!P1183,'4.EUR NCCF'!P1183,'5.GBP NCCF'!P1183,'6.Other(Incld) NCCF'!P1183)</f>
        <v>0</v>
      </c>
      <c r="Q1183" s="45">
        <f>SUM('2.CAD NCCF'!Q1183,'3.USD NCCF'!Q1183,'4.EUR NCCF'!Q1183,'5.GBP NCCF'!Q1183,'6.Other(Incld) NCCF'!Q1183)</f>
        <v>0</v>
      </c>
      <c r="R1183" s="154">
        <f>SUM('2.CAD NCCF'!R1183,'3.USD NCCF'!R1183,'4.EUR NCCF'!R1183,'5.GBP NCCF'!R1183,'6.Other(Incld) NCCF'!R1183)</f>
        <v>0</v>
      </c>
      <c r="S1183" s="159">
        <f>SUM('2.CAD NCCF'!S1183,'3.USD NCCF'!S1183,'4.EUR NCCF'!S1183,'5.GBP NCCF'!S1183,'6.Other(Incld) NCCF'!S1183)</f>
        <v>0</v>
      </c>
      <c r="T1183" s="159">
        <f>SUM('2.CAD NCCF'!T1183,'3.USD NCCF'!T1183,'4.EUR NCCF'!T1183,'5.GBP NCCF'!T1183,'6.Other(Incld) NCCF'!T1183)</f>
        <v>0</v>
      </c>
      <c r="U1183" s="159">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row>
    <row r="1184" spans="1:25"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x14ac:dyDescent="0.25">
      <c r="A1185" s="283"/>
      <c r="B1185" s="70"/>
      <c r="C1185" s="23"/>
      <c r="D1185" s="23" t="s">
        <v>278</v>
      </c>
      <c r="E1185" s="24"/>
      <c r="F1185" s="24"/>
      <c r="G1185" s="74">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row>
    <row r="1186" spans="1:25" outlineLevel="1" x14ac:dyDescent="0.25">
      <c r="A1186" s="283"/>
      <c r="B1186" s="25"/>
      <c r="C1186" s="24"/>
      <c r="D1186" s="23"/>
      <c r="E1186" s="63"/>
      <c r="F1186" s="157" t="s">
        <v>279</v>
      </c>
      <c r="G1186" s="158">
        <f>SUM('2.CAD NCCF'!G1186,'3.USD NCCF'!G1186,'4.EUR NCCF'!G1186,'5.GBP NCCF'!G1186,'6.Other(Incld) NCCF'!G1186)</f>
        <v>0</v>
      </c>
      <c r="H1186" s="159">
        <f>SUM('2.CAD NCCF'!H1186,'3.USD NCCF'!H1186,'4.EUR NCCF'!H1186,'5.GBP NCCF'!H1186,'6.Other(Incld) NCCF'!H1186)</f>
        <v>0</v>
      </c>
      <c r="I1186" s="159">
        <f>SUM('2.CAD NCCF'!I1186,'3.USD NCCF'!I1186,'4.EUR NCCF'!I1186,'5.GBP NCCF'!I1186,'6.Other(Incld) NCCF'!I1186)</f>
        <v>0</v>
      </c>
      <c r="J1186" s="45">
        <f>SUM('2.CAD NCCF'!J1186,'3.USD NCCF'!J1186,'4.EUR NCCF'!J1186,'5.GBP NCCF'!J1186,'6.Other(Incld) NCCF'!J1186)</f>
        <v>0</v>
      </c>
      <c r="K1186" s="185">
        <f>SUM('2.CAD NCCF'!K1186,'3.USD NCCF'!K1186,'4.EUR NCCF'!K1186,'5.GBP NCCF'!K1186,'6.Other(Incld) NCCF'!K1186)</f>
        <v>0</v>
      </c>
      <c r="L1186" s="159">
        <f>SUM('2.CAD NCCF'!L1186,'3.USD NCCF'!L1186,'4.EUR NCCF'!L1186,'5.GBP NCCF'!L1186,'6.Other(Incld) NCCF'!L1186)</f>
        <v>0</v>
      </c>
      <c r="M1186" s="45">
        <f>SUM('2.CAD NCCF'!M1186,'3.USD NCCF'!M1186,'4.EUR NCCF'!M1186,'5.GBP NCCF'!M1186,'6.Other(Incld) NCCF'!M1186)</f>
        <v>0</v>
      </c>
      <c r="N1186" s="154">
        <f>SUM('2.CAD NCCF'!N1186,'3.USD NCCF'!N1186,'4.EUR NCCF'!N1186,'5.GBP NCCF'!N1186,'6.Other(Incld) NCCF'!N1186)</f>
        <v>0</v>
      </c>
      <c r="O1186" s="159">
        <f>SUM('2.CAD NCCF'!O1186,'3.USD NCCF'!O1186,'4.EUR NCCF'!O1186,'5.GBP NCCF'!O1186,'6.Other(Incld) NCCF'!O1186)</f>
        <v>0</v>
      </c>
      <c r="P1186" s="159">
        <f>SUM('2.CAD NCCF'!P1186,'3.USD NCCF'!P1186,'4.EUR NCCF'!P1186,'5.GBP NCCF'!P1186,'6.Other(Incld) NCCF'!P1186)</f>
        <v>0</v>
      </c>
      <c r="Q1186" s="45">
        <f>SUM('2.CAD NCCF'!Q1186,'3.USD NCCF'!Q1186,'4.EUR NCCF'!Q1186,'5.GBP NCCF'!Q1186,'6.Other(Incld) NCCF'!Q1186)</f>
        <v>0</v>
      </c>
      <c r="R1186" s="154">
        <f>SUM('2.CAD NCCF'!R1186,'3.USD NCCF'!R1186,'4.EUR NCCF'!R1186,'5.GBP NCCF'!R1186,'6.Other(Incld) NCCF'!R1186)</f>
        <v>0</v>
      </c>
      <c r="S1186" s="159">
        <f>SUM('2.CAD NCCF'!S1186,'3.USD NCCF'!S1186,'4.EUR NCCF'!S1186,'5.GBP NCCF'!S1186,'6.Other(Incld) NCCF'!S1186)</f>
        <v>0</v>
      </c>
      <c r="T1186" s="159">
        <f>SUM('2.CAD NCCF'!T1186,'3.USD NCCF'!T1186,'4.EUR NCCF'!T1186,'5.GBP NCCF'!T1186,'6.Other(Incld) NCCF'!T1186)</f>
        <v>0</v>
      </c>
      <c r="U1186" s="159">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row>
    <row r="1187" spans="1:25" outlineLevel="1" x14ac:dyDescent="0.25">
      <c r="A1187" s="283"/>
      <c r="B1187" s="70"/>
      <c r="C1187" s="24"/>
      <c r="D1187" s="24"/>
      <c r="E1187" s="63"/>
      <c r="F1187" s="146" t="s">
        <v>280</v>
      </c>
      <c r="G1187" s="158">
        <f>SUM('2.CAD NCCF'!G1187,'3.USD NCCF'!G1187,'4.EUR NCCF'!G1187,'5.GBP NCCF'!G1187,'6.Other(Incld) NCCF'!G1187)</f>
        <v>0</v>
      </c>
      <c r="H1187" s="159">
        <f>SUM('2.CAD NCCF'!H1187,'3.USD NCCF'!H1187,'4.EUR NCCF'!H1187,'5.GBP NCCF'!H1187,'6.Other(Incld) NCCF'!H1187)</f>
        <v>0</v>
      </c>
      <c r="I1187" s="154">
        <f>SUM('2.CAD NCCF'!I1187,'3.USD NCCF'!I1187,'4.EUR NCCF'!I1187,'5.GBP NCCF'!I1187,'6.Other(Incld) NCCF'!I1187)</f>
        <v>0</v>
      </c>
      <c r="J1187" s="154">
        <f>SUM('2.CAD NCCF'!J1187,'3.USD NCCF'!J1187,'4.EUR NCCF'!J1187,'5.GBP NCCF'!J1187,'6.Other(Incld) NCCF'!J1187)</f>
        <v>0</v>
      </c>
      <c r="K1187" s="183">
        <f>SUM('2.CAD NCCF'!K1187,'3.USD NCCF'!K1187,'4.EUR NCCF'!K1187,'5.GBP NCCF'!K1187,'6.Other(Incld) NCCF'!K1187)</f>
        <v>0</v>
      </c>
      <c r="L1187" s="184">
        <f>SUM('2.CAD NCCF'!L1187,'3.USD NCCF'!L1187,'4.EUR NCCF'!L1187,'5.GBP NCCF'!L1187,'6.Other(Incld) NCCF'!L1187)</f>
        <v>0</v>
      </c>
      <c r="M1187" s="154">
        <f>SUM('2.CAD NCCF'!M1187,'3.USD NCCF'!M1187,'4.EUR NCCF'!M1187,'5.GBP NCCF'!M1187,'6.Other(Incld) NCCF'!M1187)</f>
        <v>0</v>
      </c>
      <c r="N1187" s="154">
        <f>SUM('2.CAD NCCF'!N1187,'3.USD NCCF'!N1187,'4.EUR NCCF'!N1187,'5.GBP NCCF'!N1187,'6.Other(Incld) NCCF'!N1187)</f>
        <v>0</v>
      </c>
      <c r="O1187" s="154">
        <f>SUM('2.CAD NCCF'!O1187,'3.USD NCCF'!O1187,'4.EUR NCCF'!O1187,'5.GBP NCCF'!O1187,'6.Other(Incld) NCCF'!O1187)</f>
        <v>0</v>
      </c>
      <c r="P1187" s="154">
        <f>SUM('2.CAD NCCF'!P1187,'3.USD NCCF'!P1187,'4.EUR NCCF'!P1187,'5.GBP NCCF'!P1187,'6.Other(Incld) NCCF'!P1187)</f>
        <v>0</v>
      </c>
      <c r="Q1187" s="183">
        <f>SUM('2.CAD NCCF'!Q1187,'3.USD NCCF'!Q1187,'4.EUR NCCF'!Q1187,'5.GBP NCCF'!Q1187,'6.Other(Incld) NCCF'!Q1187)</f>
        <v>0</v>
      </c>
      <c r="R1187" s="154">
        <f>SUM('2.CAD NCCF'!R1187,'3.USD NCCF'!R1187,'4.EUR NCCF'!R1187,'5.GBP NCCF'!R1187,'6.Other(Incld) NCCF'!R1187)</f>
        <v>0</v>
      </c>
      <c r="S1187" s="154">
        <f>SUM('2.CAD NCCF'!S1187,'3.USD NCCF'!S1187,'4.EUR NCCF'!S1187,'5.GBP NCCF'!S1187,'6.Other(Incld) NCCF'!S1187)</f>
        <v>0</v>
      </c>
      <c r="T1187" s="159">
        <f>SUM('2.CAD NCCF'!T1187,'3.USD NCCF'!T1187,'4.EUR NCCF'!T1187,'5.GBP NCCF'!T1187,'6.Other(Incld) NCCF'!T1187)</f>
        <v>0</v>
      </c>
      <c r="U1187" s="154">
        <f>SUM('2.CAD NCCF'!U1187,'3.USD NCCF'!U1187,'4.EUR NCCF'!U1187,'5.GBP NCCF'!U1187,'6.Other(Incld) NCCF'!U1187)</f>
        <v>0</v>
      </c>
      <c r="V1187" s="183">
        <f>SUM('2.CAD NCCF'!V1187,'3.USD NCCF'!V1187,'4.EUR NCCF'!V1187,'5.GBP NCCF'!V1187,'6.Other(Incld) NCCF'!V1187)</f>
        <v>0</v>
      </c>
      <c r="W1187" s="46">
        <f>SUM('2.CAD NCCF'!W1187,'3.USD NCCF'!W1187,'4.EUR NCCF'!W1187,'5.GBP NCCF'!W1187,'6.Other(Incld) NCCF'!W1187)</f>
        <v>0</v>
      </c>
      <c r="Y1187"/>
    </row>
    <row r="1188" spans="1:25" outlineLevel="1" x14ac:dyDescent="0.25">
      <c r="A1188" s="283"/>
      <c r="B1188" s="70"/>
      <c r="C1188" s="24"/>
      <c r="D1188" s="24"/>
      <c r="E1188" s="63"/>
      <c r="F1188" s="146" t="s">
        <v>281</v>
      </c>
      <c r="G1188" s="158">
        <f>SUM('2.CAD NCCF'!G1188,'3.USD NCCF'!G1188,'4.EUR NCCF'!G1188,'5.GBP NCCF'!G1188,'6.Other(Incld) NCCF'!G1188)</f>
        <v>0</v>
      </c>
      <c r="H1188" s="159">
        <f>SUM('2.CAD NCCF'!H1188,'3.USD NCCF'!H1188,'4.EUR NCCF'!H1188,'5.GBP NCCF'!H1188,'6.Other(Incld) NCCF'!H1188)</f>
        <v>0</v>
      </c>
      <c r="I1188" s="154">
        <f>SUM('2.CAD NCCF'!I1188,'3.USD NCCF'!I1188,'4.EUR NCCF'!I1188,'5.GBP NCCF'!I1188,'6.Other(Incld) NCCF'!I1188)</f>
        <v>0</v>
      </c>
      <c r="J1188" s="154">
        <f>SUM('2.CAD NCCF'!J1188,'3.USD NCCF'!J1188,'4.EUR NCCF'!J1188,'5.GBP NCCF'!J1188,'6.Other(Incld) NCCF'!J1188)</f>
        <v>0</v>
      </c>
      <c r="K1188" s="183">
        <f>SUM('2.CAD NCCF'!K1188,'3.USD NCCF'!K1188,'4.EUR NCCF'!K1188,'5.GBP NCCF'!K1188,'6.Other(Incld) NCCF'!K1188)</f>
        <v>0</v>
      </c>
      <c r="L1188" s="184">
        <f>SUM('2.CAD NCCF'!L1188,'3.USD NCCF'!L1188,'4.EUR NCCF'!L1188,'5.GBP NCCF'!L1188,'6.Other(Incld) NCCF'!L1188)</f>
        <v>0</v>
      </c>
      <c r="M1188" s="154">
        <f>SUM('2.CAD NCCF'!M1188,'3.USD NCCF'!M1188,'4.EUR NCCF'!M1188,'5.GBP NCCF'!M1188,'6.Other(Incld) NCCF'!M1188)</f>
        <v>0</v>
      </c>
      <c r="N1188" s="194">
        <f>SUM('2.CAD NCCF'!N1188,'3.USD NCCF'!N1188,'4.EUR NCCF'!N1188,'5.GBP NCCF'!N1188,'6.Other(Incld) NCCF'!N1188)</f>
        <v>0</v>
      </c>
      <c r="O1188" s="154">
        <f>SUM('2.CAD NCCF'!O1188,'3.USD NCCF'!O1188,'4.EUR NCCF'!O1188,'5.GBP NCCF'!O1188,'6.Other(Incld) NCCF'!O1188)</f>
        <v>0</v>
      </c>
      <c r="P1188" s="154">
        <f>SUM('2.CAD NCCF'!P1188,'3.USD NCCF'!P1188,'4.EUR NCCF'!P1188,'5.GBP NCCF'!P1188,'6.Other(Incld) NCCF'!P1188)</f>
        <v>0</v>
      </c>
      <c r="Q1188" s="183">
        <f>SUM('2.CAD NCCF'!Q1188,'3.USD NCCF'!Q1188,'4.EUR NCCF'!Q1188,'5.GBP NCCF'!Q1188,'6.Other(Incld) NCCF'!Q1188)</f>
        <v>0</v>
      </c>
      <c r="R1188" s="154">
        <f>SUM('2.CAD NCCF'!R1188,'3.USD NCCF'!R1188,'4.EUR NCCF'!R1188,'5.GBP NCCF'!R1188,'6.Other(Incld) NCCF'!R1188)</f>
        <v>0</v>
      </c>
      <c r="S1188" s="154">
        <f>SUM('2.CAD NCCF'!S1188,'3.USD NCCF'!S1188,'4.EUR NCCF'!S1188,'5.GBP NCCF'!S1188,'6.Other(Incld) NCCF'!S1188)</f>
        <v>0</v>
      </c>
      <c r="T1188" s="159">
        <f>SUM('2.CAD NCCF'!T1188,'3.USD NCCF'!T1188,'4.EUR NCCF'!T1188,'5.GBP NCCF'!T1188,'6.Other(Incld) NCCF'!T1188)</f>
        <v>0</v>
      </c>
      <c r="U1188" s="154">
        <f>SUM('2.CAD NCCF'!U1188,'3.USD NCCF'!U1188,'4.EUR NCCF'!U1188,'5.GBP NCCF'!U1188,'6.Other(Incld) NCCF'!U1188)</f>
        <v>0</v>
      </c>
      <c r="V1188" s="185">
        <f>SUM('2.CAD NCCF'!V1188,'3.USD NCCF'!V1188,'4.EUR NCCF'!V1188,'5.GBP NCCF'!V1188,'6.Other(Incld) NCCF'!V1188)</f>
        <v>0</v>
      </c>
      <c r="W1188" s="46">
        <f>SUM('2.CAD NCCF'!W1188,'3.USD NCCF'!W1188,'4.EUR NCCF'!W1188,'5.GBP NCCF'!W1188,'6.Other(Incld) NCCF'!W1188)</f>
        <v>0</v>
      </c>
      <c r="Y1188"/>
    </row>
    <row r="1189" spans="1:25" outlineLevel="1" x14ac:dyDescent="0.25">
      <c r="A1189" s="283"/>
      <c r="B1189" s="70"/>
      <c r="C1189" s="24"/>
      <c r="D1189" s="24"/>
      <c r="E1189" s="63"/>
      <c r="F1189" s="146" t="s">
        <v>282</v>
      </c>
      <c r="G1189" s="158">
        <f>SUM('2.CAD NCCF'!G1189,'3.USD NCCF'!G1189,'4.EUR NCCF'!G1189,'5.GBP NCCF'!G1189,'6.Other(Incld) NCCF'!G1189)</f>
        <v>0</v>
      </c>
      <c r="H1189" s="159">
        <f>SUM('2.CAD NCCF'!H1189,'3.USD NCCF'!H1189,'4.EUR NCCF'!H1189,'5.GBP NCCF'!H1189,'6.Other(Incld) NCCF'!H1189)</f>
        <v>0</v>
      </c>
      <c r="I1189" s="154">
        <f>SUM('2.CAD NCCF'!I1189,'3.USD NCCF'!I1189,'4.EUR NCCF'!I1189,'5.GBP NCCF'!I1189,'6.Other(Incld) NCCF'!I1189)</f>
        <v>0</v>
      </c>
      <c r="J1189" s="154">
        <f>SUM('2.CAD NCCF'!J1189,'3.USD NCCF'!J1189,'4.EUR NCCF'!J1189,'5.GBP NCCF'!J1189,'6.Other(Incld) NCCF'!J1189)</f>
        <v>0</v>
      </c>
      <c r="K1189" s="48">
        <f>SUM('2.CAD NCCF'!K1189,'3.USD NCCF'!K1189,'4.EUR NCCF'!K1189,'5.GBP NCCF'!K1189,'6.Other(Incld) NCCF'!K1189)</f>
        <v>0</v>
      </c>
      <c r="L1189" s="159">
        <f>SUM('2.CAD NCCF'!L1189,'3.USD NCCF'!L1189,'4.EUR NCCF'!L1189,'5.GBP NCCF'!L1189,'6.Other(Incld) NCCF'!L1189)</f>
        <v>0</v>
      </c>
      <c r="M1189" s="154">
        <f>SUM('2.CAD NCCF'!M1189,'3.USD NCCF'!M1189,'4.EUR NCCF'!M1189,'5.GBP NCCF'!M1189,'6.Other(Incld) NCCF'!M1189)</f>
        <v>0</v>
      </c>
      <c r="N1189" s="154">
        <f>SUM('2.CAD NCCF'!N1189,'3.USD NCCF'!N1189,'4.EUR NCCF'!N1189,'5.GBP NCCF'!N1189,'6.Other(Incld) NCCF'!N1189)</f>
        <v>0</v>
      </c>
      <c r="O1189" s="154">
        <f>SUM('2.CAD NCCF'!O1189,'3.USD NCCF'!O1189,'4.EUR NCCF'!O1189,'5.GBP NCCF'!O1189,'6.Other(Incld) NCCF'!O1189)</f>
        <v>0</v>
      </c>
      <c r="P1189" s="154">
        <f>SUM('2.CAD NCCF'!P1189,'3.USD NCCF'!P1189,'4.EUR NCCF'!P1189,'5.GBP NCCF'!P1189,'6.Other(Incld) NCCF'!P1189)</f>
        <v>0</v>
      </c>
      <c r="Q1189" s="183">
        <f>SUM('2.CAD NCCF'!Q1189,'3.USD NCCF'!Q1189,'4.EUR NCCF'!Q1189,'5.GBP NCCF'!Q1189,'6.Other(Incld) NCCF'!Q1189)</f>
        <v>0</v>
      </c>
      <c r="R1189" s="154">
        <f>SUM('2.CAD NCCF'!R1189,'3.USD NCCF'!R1189,'4.EUR NCCF'!R1189,'5.GBP NCCF'!R1189,'6.Other(Incld) NCCF'!R1189)</f>
        <v>0</v>
      </c>
      <c r="S1189" s="154">
        <f>SUM('2.CAD NCCF'!S1189,'3.USD NCCF'!S1189,'4.EUR NCCF'!S1189,'5.GBP NCCF'!S1189,'6.Other(Incld) NCCF'!S1189)</f>
        <v>0</v>
      </c>
      <c r="T1189" s="159">
        <f>SUM('2.CAD NCCF'!T1189,'3.USD NCCF'!T1189,'4.EUR NCCF'!T1189,'5.GBP NCCF'!T1189,'6.Other(Incld) NCCF'!T1189)</f>
        <v>0</v>
      </c>
      <c r="U1189" s="154">
        <f>SUM('2.CAD NCCF'!U1189,'3.USD NCCF'!U1189,'4.EUR NCCF'!U1189,'5.GBP NCCF'!U1189,'6.Other(Incld) NCCF'!U1189)</f>
        <v>0</v>
      </c>
      <c r="V1189" s="185">
        <f>SUM('2.CAD NCCF'!V1189,'3.USD NCCF'!V1189,'4.EUR NCCF'!V1189,'5.GBP NCCF'!V1189,'6.Other(Incld) NCCF'!V1189)</f>
        <v>0</v>
      </c>
      <c r="W1189" s="46">
        <f>SUM('2.CAD NCCF'!W1189,'3.USD NCCF'!W1189,'4.EUR NCCF'!W1189,'5.GBP NCCF'!W1189,'6.Other(Incld) NCCF'!W1189)</f>
        <v>0</v>
      </c>
      <c r="Y1189"/>
    </row>
    <row r="1190" spans="1:25" outlineLevel="1" x14ac:dyDescent="0.25">
      <c r="A1190" s="283"/>
      <c r="B1190" s="70"/>
      <c r="C1190" s="24"/>
      <c r="D1190" s="24"/>
      <c r="E1190" s="63"/>
      <c r="F1190" s="146" t="s">
        <v>283</v>
      </c>
      <c r="G1190" s="158">
        <f>SUM('2.CAD NCCF'!G1190,'3.USD NCCF'!G1190,'4.EUR NCCF'!G1190,'5.GBP NCCF'!G1190,'6.Other(Incld) NCCF'!G1190)</f>
        <v>0</v>
      </c>
      <c r="H1190" s="159">
        <f>SUM('2.CAD NCCF'!H1190,'3.USD NCCF'!H1190,'4.EUR NCCF'!H1190,'5.GBP NCCF'!H1190,'6.Other(Incld) NCCF'!H1190)</f>
        <v>0</v>
      </c>
      <c r="I1190" s="154">
        <f>SUM('2.CAD NCCF'!I1190,'3.USD NCCF'!I1190,'4.EUR NCCF'!I1190,'5.GBP NCCF'!I1190,'6.Other(Incld) NCCF'!I1190)</f>
        <v>0</v>
      </c>
      <c r="J1190" s="154">
        <f>SUM('2.CAD NCCF'!J1190,'3.USD NCCF'!J1190,'4.EUR NCCF'!J1190,'5.GBP NCCF'!J1190,'6.Other(Incld) NCCF'!J1190)</f>
        <v>0</v>
      </c>
      <c r="K1190" s="183">
        <f>SUM('2.CAD NCCF'!K1190,'3.USD NCCF'!K1190,'4.EUR NCCF'!K1190,'5.GBP NCCF'!K1190,'6.Other(Incld) NCCF'!K1190)</f>
        <v>0</v>
      </c>
      <c r="L1190" s="184">
        <f>SUM('2.CAD NCCF'!L1190,'3.USD NCCF'!L1190,'4.EUR NCCF'!L1190,'5.GBP NCCF'!L1190,'6.Other(Incld) NCCF'!L1190)</f>
        <v>0</v>
      </c>
      <c r="M1190" s="154">
        <f>SUM('2.CAD NCCF'!M1190,'3.USD NCCF'!M1190,'4.EUR NCCF'!M1190,'5.GBP NCCF'!M1190,'6.Other(Incld) NCCF'!M1190)</f>
        <v>0</v>
      </c>
      <c r="N1190" s="197">
        <f>SUM('2.CAD NCCF'!N1190,'3.USD NCCF'!N1190,'4.EUR NCCF'!N1190,'5.GBP NCCF'!N1190,'6.Other(Incld) NCCF'!N1190)</f>
        <v>0</v>
      </c>
      <c r="O1190" s="154">
        <f>SUM('2.CAD NCCF'!O1190,'3.USD NCCF'!O1190,'4.EUR NCCF'!O1190,'5.GBP NCCF'!O1190,'6.Other(Incld) NCCF'!O1190)</f>
        <v>0</v>
      </c>
      <c r="P1190" s="154">
        <f>SUM('2.CAD NCCF'!P1190,'3.USD NCCF'!P1190,'4.EUR NCCF'!P1190,'5.GBP NCCF'!P1190,'6.Other(Incld) NCCF'!P1190)</f>
        <v>0</v>
      </c>
      <c r="Q1190" s="183">
        <f>SUM('2.CAD NCCF'!Q1190,'3.USD NCCF'!Q1190,'4.EUR NCCF'!Q1190,'5.GBP NCCF'!Q1190,'6.Other(Incld) NCCF'!Q1190)</f>
        <v>0</v>
      </c>
      <c r="R1190" s="154">
        <f>SUM('2.CAD NCCF'!R1190,'3.USD NCCF'!R1190,'4.EUR NCCF'!R1190,'5.GBP NCCF'!R1190,'6.Other(Incld) NCCF'!R1190)</f>
        <v>0</v>
      </c>
      <c r="S1190" s="154">
        <f>SUM('2.CAD NCCF'!S1190,'3.USD NCCF'!S1190,'4.EUR NCCF'!S1190,'5.GBP NCCF'!S1190,'6.Other(Incld) NCCF'!S1190)</f>
        <v>0</v>
      </c>
      <c r="T1190" s="159">
        <f>SUM('2.CAD NCCF'!T1190,'3.USD NCCF'!T1190,'4.EUR NCCF'!T1190,'5.GBP NCCF'!T1190,'6.Other(Incld) NCCF'!T1190)</f>
        <v>0</v>
      </c>
      <c r="U1190" s="154">
        <f>SUM('2.CAD NCCF'!U1190,'3.USD NCCF'!U1190,'4.EUR NCCF'!U1190,'5.GBP NCCF'!U1190,'6.Other(Incld) NCCF'!U1190)</f>
        <v>0</v>
      </c>
      <c r="V1190" s="185">
        <f>SUM('2.CAD NCCF'!V1190,'3.USD NCCF'!V1190,'4.EUR NCCF'!V1190,'5.GBP NCCF'!V1190,'6.Other(Incld) NCCF'!V1190)</f>
        <v>0</v>
      </c>
      <c r="W1190" s="46">
        <f>SUM('2.CAD NCCF'!W1190,'3.USD NCCF'!W1190,'4.EUR NCCF'!W1190,'5.GBP NCCF'!W1190,'6.Other(Incld) NCCF'!W1190)</f>
        <v>0</v>
      </c>
      <c r="Y1190"/>
    </row>
    <row r="1191" spans="1:25" outlineLevel="1" x14ac:dyDescent="0.25">
      <c r="A1191" s="283"/>
      <c r="B1191" s="70"/>
      <c r="C1191" s="63"/>
      <c r="D1191" s="63"/>
      <c r="E1191" s="63"/>
      <c r="F1191" s="146" t="s">
        <v>284</v>
      </c>
      <c r="G1191" s="158">
        <f>SUM('2.CAD NCCF'!G1191,'3.USD NCCF'!G1191,'4.EUR NCCF'!G1191,'5.GBP NCCF'!G1191,'6.Other(Incld) NCCF'!G1191)</f>
        <v>0</v>
      </c>
      <c r="H1191" s="159">
        <f>SUM('2.CAD NCCF'!H1191,'3.USD NCCF'!H1191,'4.EUR NCCF'!H1191,'5.GBP NCCF'!H1191,'6.Other(Incld) NCCF'!H1191)</f>
        <v>0</v>
      </c>
      <c r="I1191" s="154">
        <f>SUM('2.CAD NCCF'!I1191,'3.USD NCCF'!I1191,'4.EUR NCCF'!I1191,'5.GBP NCCF'!I1191,'6.Other(Incld) NCCF'!I1191)</f>
        <v>0</v>
      </c>
      <c r="J1191" s="154">
        <f>SUM('2.CAD NCCF'!J1191,'3.USD NCCF'!J1191,'4.EUR NCCF'!J1191,'5.GBP NCCF'!J1191,'6.Other(Incld) NCCF'!J1191)</f>
        <v>0</v>
      </c>
      <c r="K1191" s="183">
        <f>SUM('2.CAD NCCF'!K1191,'3.USD NCCF'!K1191,'4.EUR NCCF'!K1191,'5.GBP NCCF'!K1191,'6.Other(Incld) NCCF'!K1191)</f>
        <v>0</v>
      </c>
      <c r="L1191" s="184">
        <f>SUM('2.CAD NCCF'!L1191,'3.USD NCCF'!L1191,'4.EUR NCCF'!L1191,'5.GBP NCCF'!L1191,'6.Other(Incld) NCCF'!L1191)</f>
        <v>0</v>
      </c>
      <c r="M1191" s="154">
        <f>SUM('2.CAD NCCF'!M1191,'3.USD NCCF'!M1191,'4.EUR NCCF'!M1191,'5.GBP NCCF'!M1191,'6.Other(Incld) NCCF'!M1191)</f>
        <v>0</v>
      </c>
      <c r="N1191" s="154">
        <f>SUM('2.CAD NCCF'!N1191,'3.USD NCCF'!N1191,'4.EUR NCCF'!N1191,'5.GBP NCCF'!N1191,'6.Other(Incld) NCCF'!N1191)</f>
        <v>0</v>
      </c>
      <c r="O1191" s="154">
        <f>SUM('2.CAD NCCF'!O1191,'3.USD NCCF'!O1191,'4.EUR NCCF'!O1191,'5.GBP NCCF'!O1191,'6.Other(Incld) NCCF'!O1191)</f>
        <v>0</v>
      </c>
      <c r="P1191" s="154">
        <f>SUM('2.CAD NCCF'!P1191,'3.USD NCCF'!P1191,'4.EUR NCCF'!P1191,'5.GBP NCCF'!P1191,'6.Other(Incld) NCCF'!P1191)</f>
        <v>0</v>
      </c>
      <c r="Q1191" s="183">
        <f>SUM('2.CAD NCCF'!Q1191,'3.USD NCCF'!Q1191,'4.EUR NCCF'!Q1191,'5.GBP NCCF'!Q1191,'6.Other(Incld) NCCF'!Q1191)</f>
        <v>0</v>
      </c>
      <c r="R1191" s="154">
        <f>SUM('2.CAD NCCF'!R1191,'3.USD NCCF'!R1191,'4.EUR NCCF'!R1191,'5.GBP NCCF'!R1191,'6.Other(Incld) NCCF'!R1191)</f>
        <v>0</v>
      </c>
      <c r="S1191" s="154">
        <f>SUM('2.CAD NCCF'!S1191,'3.USD NCCF'!S1191,'4.EUR NCCF'!S1191,'5.GBP NCCF'!S1191,'6.Other(Incld) NCCF'!S1191)</f>
        <v>0</v>
      </c>
      <c r="T1191" s="159">
        <f>SUM('2.CAD NCCF'!T1191,'3.USD NCCF'!T1191,'4.EUR NCCF'!T1191,'5.GBP NCCF'!T1191,'6.Other(Incld) NCCF'!T1191)</f>
        <v>0</v>
      </c>
      <c r="U1191" s="154">
        <f>SUM('2.CAD NCCF'!U1191,'3.USD NCCF'!U1191,'4.EUR NCCF'!U1191,'5.GBP NCCF'!U1191,'6.Other(Incld) NCCF'!U1191)</f>
        <v>0</v>
      </c>
      <c r="V1191" s="185">
        <f>SUM('2.CAD NCCF'!V1191,'3.USD NCCF'!V1191,'4.EUR NCCF'!V1191,'5.GBP NCCF'!V1191,'6.Other(Incld) NCCF'!V1191)</f>
        <v>0</v>
      </c>
      <c r="W1191" s="46">
        <f>SUM('2.CAD NCCF'!W1191,'3.USD NCCF'!W1191,'4.EUR NCCF'!W1191,'5.GBP NCCF'!W1191,'6.Other(Incld) NCCF'!W1191)</f>
        <v>0</v>
      </c>
      <c r="Y1191"/>
    </row>
    <row r="1192" spans="1:25" x14ac:dyDescent="0.25">
      <c r="A1192" s="283"/>
      <c r="B1192" s="70"/>
      <c r="C1192" s="24"/>
      <c r="D1192" s="23" t="s">
        <v>285</v>
      </c>
      <c r="E1192" s="63"/>
      <c r="F1192" s="24"/>
      <c r="G1192" s="68">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row>
    <row r="1193" spans="1:25" outlineLevel="1" x14ac:dyDescent="0.25">
      <c r="A1193" s="283"/>
      <c r="B1193" s="70"/>
      <c r="C1193" s="24"/>
      <c r="D1193" s="24"/>
      <c r="E1193" s="23"/>
      <c r="F1193" s="146" t="s">
        <v>286</v>
      </c>
      <c r="G1193" s="158">
        <f>SUM('2.CAD NCCF'!G1193,'3.USD NCCF'!G1193,'4.EUR NCCF'!G1193,'5.GBP NCCF'!G1193,'6.Other(Incld) NCCF'!G1193)</f>
        <v>0</v>
      </c>
      <c r="H1193" s="159">
        <f>SUM('2.CAD NCCF'!H1193,'3.USD NCCF'!H1193,'4.EUR NCCF'!H1193,'5.GBP NCCF'!H1193,'6.Other(Incld) NCCF'!H1193)</f>
        <v>0</v>
      </c>
      <c r="I1193" s="154">
        <f>SUM('2.CAD NCCF'!I1193,'3.USD NCCF'!I1193,'4.EUR NCCF'!I1193,'5.GBP NCCF'!I1193,'6.Other(Incld) NCCF'!I1193)</f>
        <v>0</v>
      </c>
      <c r="J1193" s="154">
        <f>SUM('2.CAD NCCF'!J1193,'3.USD NCCF'!J1193,'4.EUR NCCF'!J1193,'5.GBP NCCF'!J1193,'6.Other(Incld) NCCF'!J1193)</f>
        <v>0</v>
      </c>
      <c r="K1193" s="183">
        <f>SUM('2.CAD NCCF'!K1193,'3.USD NCCF'!K1193,'4.EUR NCCF'!K1193,'5.GBP NCCF'!K1193,'6.Other(Incld) NCCF'!K1193)</f>
        <v>0</v>
      </c>
      <c r="L1193" s="184">
        <f>SUM('2.CAD NCCF'!L1193,'3.USD NCCF'!L1193,'4.EUR NCCF'!L1193,'5.GBP NCCF'!L1193,'6.Other(Incld) NCCF'!L1193)</f>
        <v>0</v>
      </c>
      <c r="M1193" s="183">
        <f>SUM('2.CAD NCCF'!M1193,'3.USD NCCF'!M1193,'4.EUR NCCF'!M1193,'5.GBP NCCF'!M1193,'6.Other(Incld) NCCF'!M1193)</f>
        <v>0</v>
      </c>
      <c r="N1193" s="154">
        <f>SUM('2.CAD NCCF'!N1193,'3.USD NCCF'!N1193,'4.EUR NCCF'!N1193,'5.GBP NCCF'!N1193,'6.Other(Incld) NCCF'!N1193)</f>
        <v>0</v>
      </c>
      <c r="O1193" s="159">
        <f>SUM('2.CAD NCCF'!O1193,'3.USD NCCF'!O1193,'4.EUR NCCF'!O1193,'5.GBP NCCF'!O1193,'6.Other(Incld) NCCF'!O1193)</f>
        <v>0</v>
      </c>
      <c r="P1193" s="154">
        <f>SUM('2.CAD NCCF'!P1193,'3.USD NCCF'!P1193,'4.EUR NCCF'!P1193,'5.GBP NCCF'!P1193,'6.Other(Incld) NCCF'!P1193)</f>
        <v>0</v>
      </c>
      <c r="Q1193" s="183">
        <f>SUM('2.CAD NCCF'!Q1193,'3.USD NCCF'!Q1193,'4.EUR NCCF'!Q1193,'5.GBP NCCF'!Q1193,'6.Other(Incld) NCCF'!Q1193)</f>
        <v>0</v>
      </c>
      <c r="R1193" s="154">
        <f>SUM('2.CAD NCCF'!R1193,'3.USD NCCF'!R1193,'4.EUR NCCF'!R1193,'5.GBP NCCF'!R1193,'6.Other(Incld) NCCF'!R1193)</f>
        <v>0</v>
      </c>
      <c r="S1193" s="154">
        <f>SUM('2.CAD NCCF'!S1193,'3.USD NCCF'!S1193,'4.EUR NCCF'!S1193,'5.GBP NCCF'!S1193,'6.Other(Incld) NCCF'!S1193)</f>
        <v>0</v>
      </c>
      <c r="T1193" s="159">
        <f>SUM('2.CAD NCCF'!T1193,'3.USD NCCF'!T1193,'4.EUR NCCF'!T1193,'5.GBP NCCF'!T1193,'6.Other(Incld) NCCF'!T1193)</f>
        <v>0</v>
      </c>
      <c r="U1193" s="154">
        <f>SUM('2.CAD NCCF'!U1193,'3.USD NCCF'!U1193,'4.EUR NCCF'!U1193,'5.GBP NCCF'!U1193,'6.Other(Incld) NCCF'!U1193)</f>
        <v>0</v>
      </c>
      <c r="V1193" s="185">
        <f>SUM('2.CAD NCCF'!V1193,'3.USD NCCF'!V1193,'4.EUR NCCF'!V1193,'5.GBP NCCF'!V1193,'6.Other(Incld) NCCF'!V1193)</f>
        <v>0</v>
      </c>
      <c r="W1193" s="46">
        <f>SUM('2.CAD NCCF'!W1193,'3.USD NCCF'!W1193,'4.EUR NCCF'!W1193,'5.GBP NCCF'!W1193,'6.Other(Incld) NCCF'!W1193)</f>
        <v>0</v>
      </c>
      <c r="Y1193"/>
    </row>
    <row r="1194" spans="1:25" outlineLevel="1" x14ac:dyDescent="0.25">
      <c r="A1194" s="283"/>
      <c r="B1194" s="70"/>
      <c r="C1194" s="24"/>
      <c r="D1194" s="24"/>
      <c r="E1194" s="24"/>
      <c r="F1194" s="146" t="s">
        <v>287</v>
      </c>
      <c r="G1194" s="158">
        <f>SUM('2.CAD NCCF'!G1194,'3.USD NCCF'!G1194,'4.EUR NCCF'!G1194,'5.GBP NCCF'!G1194,'6.Other(Incld) NCCF'!G1194)</f>
        <v>0</v>
      </c>
      <c r="H1194" s="159">
        <f>SUM('2.CAD NCCF'!H1194,'3.USD NCCF'!H1194,'4.EUR NCCF'!H1194,'5.GBP NCCF'!H1194,'6.Other(Incld) NCCF'!H1194)</f>
        <v>0</v>
      </c>
      <c r="I1194" s="154">
        <f>SUM('2.CAD NCCF'!I1194,'3.USD NCCF'!I1194,'4.EUR NCCF'!I1194,'5.GBP NCCF'!I1194,'6.Other(Incld) NCCF'!I1194)</f>
        <v>0</v>
      </c>
      <c r="J1194" s="154">
        <f>SUM('2.CAD NCCF'!J1194,'3.USD NCCF'!J1194,'4.EUR NCCF'!J1194,'5.GBP NCCF'!J1194,'6.Other(Incld) NCCF'!J1194)</f>
        <v>0</v>
      </c>
      <c r="K1194" s="183">
        <f>SUM('2.CAD NCCF'!K1194,'3.USD NCCF'!K1194,'4.EUR NCCF'!K1194,'5.GBP NCCF'!K1194,'6.Other(Incld) NCCF'!K1194)</f>
        <v>0</v>
      </c>
      <c r="L1194" s="184">
        <f>SUM('2.CAD NCCF'!L1194,'3.USD NCCF'!L1194,'4.EUR NCCF'!L1194,'5.GBP NCCF'!L1194,'6.Other(Incld) NCCF'!L1194)</f>
        <v>0</v>
      </c>
      <c r="M1194" s="183">
        <f>SUM('2.CAD NCCF'!M1194,'3.USD NCCF'!M1194,'4.EUR NCCF'!M1194,'5.GBP NCCF'!M1194,'6.Other(Incld) NCCF'!M1194)</f>
        <v>0</v>
      </c>
      <c r="N1194" s="154">
        <f>SUM('2.CAD NCCF'!N1194,'3.USD NCCF'!N1194,'4.EUR NCCF'!N1194,'5.GBP NCCF'!N1194,'6.Other(Incld) NCCF'!N1194)</f>
        <v>0</v>
      </c>
      <c r="O1194" s="159">
        <f>SUM('2.CAD NCCF'!O1194,'3.USD NCCF'!O1194,'4.EUR NCCF'!O1194,'5.GBP NCCF'!O1194,'6.Other(Incld) NCCF'!O1194)</f>
        <v>0</v>
      </c>
      <c r="P1194" s="154">
        <f>SUM('2.CAD NCCF'!P1194,'3.USD NCCF'!P1194,'4.EUR NCCF'!P1194,'5.GBP NCCF'!P1194,'6.Other(Incld) NCCF'!P1194)</f>
        <v>0</v>
      </c>
      <c r="Q1194" s="183">
        <f>SUM('2.CAD NCCF'!Q1194,'3.USD NCCF'!Q1194,'4.EUR NCCF'!Q1194,'5.GBP NCCF'!Q1194,'6.Other(Incld) NCCF'!Q1194)</f>
        <v>0</v>
      </c>
      <c r="R1194" s="154">
        <f>SUM('2.CAD NCCF'!R1194,'3.USD NCCF'!R1194,'4.EUR NCCF'!R1194,'5.GBP NCCF'!R1194,'6.Other(Incld) NCCF'!R1194)</f>
        <v>0</v>
      </c>
      <c r="S1194" s="154">
        <f>SUM('2.CAD NCCF'!S1194,'3.USD NCCF'!S1194,'4.EUR NCCF'!S1194,'5.GBP NCCF'!S1194,'6.Other(Incld) NCCF'!S1194)</f>
        <v>0</v>
      </c>
      <c r="T1194" s="159">
        <f>SUM('2.CAD NCCF'!T1194,'3.USD NCCF'!T1194,'4.EUR NCCF'!T1194,'5.GBP NCCF'!T1194,'6.Other(Incld) NCCF'!T1194)</f>
        <v>0</v>
      </c>
      <c r="U1194" s="154">
        <f>SUM('2.CAD NCCF'!U1194,'3.USD NCCF'!U1194,'4.EUR NCCF'!U1194,'5.GBP NCCF'!U1194,'6.Other(Incld) NCCF'!U1194)</f>
        <v>0</v>
      </c>
      <c r="V1194" s="185">
        <f>SUM('2.CAD NCCF'!V1194,'3.USD NCCF'!V1194,'4.EUR NCCF'!V1194,'5.GBP NCCF'!V1194,'6.Other(Incld) NCCF'!V1194)</f>
        <v>0</v>
      </c>
      <c r="W1194" s="46">
        <f>SUM('2.CAD NCCF'!W1194,'3.USD NCCF'!W1194,'4.EUR NCCF'!W1194,'5.GBP NCCF'!W1194,'6.Other(Incld) NCCF'!W1194)</f>
        <v>0</v>
      </c>
      <c r="Y1194"/>
    </row>
    <row r="1195" spans="1:25" outlineLevel="1" x14ac:dyDescent="0.25">
      <c r="A1195" s="283"/>
      <c r="B1195" s="70"/>
      <c r="C1195" s="24"/>
      <c r="D1195" s="24"/>
      <c r="E1195" s="24"/>
      <c r="F1195" s="146" t="s">
        <v>288</v>
      </c>
      <c r="G1195" s="158">
        <f>SUM('2.CAD NCCF'!G1195,'3.USD NCCF'!G1195,'4.EUR NCCF'!G1195,'5.GBP NCCF'!G1195,'6.Other(Incld) NCCF'!G1195)</f>
        <v>0</v>
      </c>
      <c r="H1195" s="159">
        <f>SUM('2.CAD NCCF'!H1195,'3.USD NCCF'!H1195,'4.EUR NCCF'!H1195,'5.GBP NCCF'!H1195,'6.Other(Incld) NCCF'!H1195)</f>
        <v>0</v>
      </c>
      <c r="I1195" s="154">
        <f>SUM('2.CAD NCCF'!I1195,'3.USD NCCF'!I1195,'4.EUR NCCF'!I1195,'5.GBP NCCF'!I1195,'6.Other(Incld) NCCF'!I1195)</f>
        <v>0</v>
      </c>
      <c r="J1195" s="154">
        <f>SUM('2.CAD NCCF'!J1195,'3.USD NCCF'!J1195,'4.EUR NCCF'!J1195,'5.GBP NCCF'!J1195,'6.Other(Incld) NCCF'!J1195)</f>
        <v>0</v>
      </c>
      <c r="K1195" s="183">
        <f>SUM('2.CAD NCCF'!K1195,'3.USD NCCF'!K1195,'4.EUR NCCF'!K1195,'5.GBP NCCF'!K1195,'6.Other(Incld) NCCF'!K1195)</f>
        <v>0</v>
      </c>
      <c r="L1195" s="184">
        <f>SUM('2.CAD NCCF'!L1195,'3.USD NCCF'!L1195,'4.EUR NCCF'!L1195,'5.GBP NCCF'!L1195,'6.Other(Incld) NCCF'!L1195)</f>
        <v>0</v>
      </c>
      <c r="M1195" s="183">
        <f>SUM('2.CAD NCCF'!M1195,'3.USD NCCF'!M1195,'4.EUR NCCF'!M1195,'5.GBP NCCF'!M1195,'6.Other(Incld) NCCF'!M1195)</f>
        <v>0</v>
      </c>
      <c r="N1195" s="154">
        <f>SUM('2.CAD NCCF'!N1195,'3.USD NCCF'!N1195,'4.EUR NCCF'!N1195,'5.GBP NCCF'!N1195,'6.Other(Incld) NCCF'!N1195)</f>
        <v>0</v>
      </c>
      <c r="O1195" s="159">
        <f>SUM('2.CAD NCCF'!O1195,'3.USD NCCF'!O1195,'4.EUR NCCF'!O1195,'5.GBP NCCF'!O1195,'6.Other(Incld) NCCF'!O1195)</f>
        <v>0</v>
      </c>
      <c r="P1195" s="154">
        <f>SUM('2.CAD NCCF'!P1195,'3.USD NCCF'!P1195,'4.EUR NCCF'!P1195,'5.GBP NCCF'!P1195,'6.Other(Incld) NCCF'!P1195)</f>
        <v>0</v>
      </c>
      <c r="Q1195" s="183">
        <f>SUM('2.CAD NCCF'!Q1195,'3.USD NCCF'!Q1195,'4.EUR NCCF'!Q1195,'5.GBP NCCF'!Q1195,'6.Other(Incld) NCCF'!Q1195)</f>
        <v>0</v>
      </c>
      <c r="R1195" s="154">
        <f>SUM('2.CAD NCCF'!R1195,'3.USD NCCF'!R1195,'4.EUR NCCF'!R1195,'5.GBP NCCF'!R1195,'6.Other(Incld) NCCF'!R1195)</f>
        <v>0</v>
      </c>
      <c r="S1195" s="154">
        <f>SUM('2.CAD NCCF'!S1195,'3.USD NCCF'!S1195,'4.EUR NCCF'!S1195,'5.GBP NCCF'!S1195,'6.Other(Incld) NCCF'!S1195)</f>
        <v>0</v>
      </c>
      <c r="T1195" s="159">
        <f>SUM('2.CAD NCCF'!T1195,'3.USD NCCF'!T1195,'4.EUR NCCF'!T1195,'5.GBP NCCF'!T1195,'6.Other(Incld) NCCF'!T1195)</f>
        <v>0</v>
      </c>
      <c r="U1195" s="154">
        <f>SUM('2.CAD NCCF'!U1195,'3.USD NCCF'!U1195,'4.EUR NCCF'!U1195,'5.GBP NCCF'!U1195,'6.Other(Incld) NCCF'!U1195)</f>
        <v>0</v>
      </c>
      <c r="V1195" s="185">
        <f>SUM('2.CAD NCCF'!V1195,'3.USD NCCF'!V1195,'4.EUR NCCF'!V1195,'5.GBP NCCF'!V1195,'6.Other(Incld) NCCF'!V1195)</f>
        <v>0</v>
      </c>
      <c r="W1195" s="46">
        <f>SUM('2.CAD NCCF'!W1195,'3.USD NCCF'!W1195,'4.EUR NCCF'!W1195,'5.GBP NCCF'!W1195,'6.Other(Incld) NCCF'!W1195)</f>
        <v>0</v>
      </c>
      <c r="Y1195"/>
    </row>
    <row r="1196" spans="1:25" outlineLevel="1" x14ac:dyDescent="0.25">
      <c r="A1196" s="283"/>
      <c r="B1196" s="70"/>
      <c r="C1196" s="24"/>
      <c r="D1196" s="24"/>
      <c r="E1196" s="24"/>
      <c r="F1196" s="146" t="s">
        <v>289</v>
      </c>
      <c r="G1196" s="158">
        <f>SUM('2.CAD NCCF'!G1196,'3.USD NCCF'!G1196,'4.EUR NCCF'!G1196,'5.GBP NCCF'!G1196,'6.Other(Incld) NCCF'!G1196)</f>
        <v>0</v>
      </c>
      <c r="H1196" s="159">
        <f>SUM('2.CAD NCCF'!H1196,'3.USD NCCF'!H1196,'4.EUR NCCF'!H1196,'5.GBP NCCF'!H1196,'6.Other(Incld) NCCF'!H1196)</f>
        <v>0</v>
      </c>
      <c r="I1196" s="154">
        <f>SUM('2.CAD NCCF'!I1196,'3.USD NCCF'!I1196,'4.EUR NCCF'!I1196,'5.GBP NCCF'!I1196,'6.Other(Incld) NCCF'!I1196)</f>
        <v>0</v>
      </c>
      <c r="J1196" s="154">
        <f>SUM('2.CAD NCCF'!J1196,'3.USD NCCF'!J1196,'4.EUR NCCF'!J1196,'5.GBP NCCF'!J1196,'6.Other(Incld) NCCF'!J1196)</f>
        <v>0</v>
      </c>
      <c r="K1196" s="183">
        <f>SUM('2.CAD NCCF'!K1196,'3.USD NCCF'!K1196,'4.EUR NCCF'!K1196,'5.GBP NCCF'!K1196,'6.Other(Incld) NCCF'!K1196)</f>
        <v>0</v>
      </c>
      <c r="L1196" s="184">
        <f>SUM('2.CAD NCCF'!L1196,'3.USD NCCF'!L1196,'4.EUR NCCF'!L1196,'5.GBP NCCF'!L1196,'6.Other(Incld) NCCF'!L1196)</f>
        <v>0</v>
      </c>
      <c r="M1196" s="183">
        <f>SUM('2.CAD NCCF'!M1196,'3.USD NCCF'!M1196,'4.EUR NCCF'!M1196,'5.GBP NCCF'!M1196,'6.Other(Incld) NCCF'!M1196)</f>
        <v>0</v>
      </c>
      <c r="N1196" s="154">
        <f>SUM('2.CAD NCCF'!N1196,'3.USD NCCF'!N1196,'4.EUR NCCF'!N1196,'5.GBP NCCF'!N1196,'6.Other(Incld) NCCF'!N1196)</f>
        <v>0</v>
      </c>
      <c r="O1196" s="159">
        <f>SUM('2.CAD NCCF'!O1196,'3.USD NCCF'!O1196,'4.EUR NCCF'!O1196,'5.GBP NCCF'!O1196,'6.Other(Incld) NCCF'!O1196)</f>
        <v>0</v>
      </c>
      <c r="P1196" s="154">
        <f>SUM('2.CAD NCCF'!P1196,'3.USD NCCF'!P1196,'4.EUR NCCF'!P1196,'5.GBP NCCF'!P1196,'6.Other(Incld) NCCF'!P1196)</f>
        <v>0</v>
      </c>
      <c r="Q1196" s="183">
        <f>SUM('2.CAD NCCF'!Q1196,'3.USD NCCF'!Q1196,'4.EUR NCCF'!Q1196,'5.GBP NCCF'!Q1196,'6.Other(Incld) NCCF'!Q1196)</f>
        <v>0</v>
      </c>
      <c r="R1196" s="154">
        <f>SUM('2.CAD NCCF'!R1196,'3.USD NCCF'!R1196,'4.EUR NCCF'!R1196,'5.GBP NCCF'!R1196,'6.Other(Incld) NCCF'!R1196)</f>
        <v>0</v>
      </c>
      <c r="S1196" s="154">
        <f>SUM('2.CAD NCCF'!S1196,'3.USD NCCF'!S1196,'4.EUR NCCF'!S1196,'5.GBP NCCF'!S1196,'6.Other(Incld) NCCF'!S1196)</f>
        <v>0</v>
      </c>
      <c r="T1196" s="159">
        <f>SUM('2.CAD NCCF'!T1196,'3.USD NCCF'!T1196,'4.EUR NCCF'!T1196,'5.GBP NCCF'!T1196,'6.Other(Incld) NCCF'!T1196)</f>
        <v>0</v>
      </c>
      <c r="U1196" s="154">
        <f>SUM('2.CAD NCCF'!U1196,'3.USD NCCF'!U1196,'4.EUR NCCF'!U1196,'5.GBP NCCF'!U1196,'6.Other(Incld) NCCF'!U1196)</f>
        <v>0</v>
      </c>
      <c r="V1196" s="185">
        <f>SUM('2.CAD NCCF'!V1196,'3.USD NCCF'!V1196,'4.EUR NCCF'!V1196,'5.GBP NCCF'!V1196,'6.Other(Incld) NCCF'!V1196)</f>
        <v>0</v>
      </c>
      <c r="W1196" s="46">
        <f>SUM('2.CAD NCCF'!W1196,'3.USD NCCF'!W1196,'4.EUR NCCF'!W1196,'5.GBP NCCF'!W1196,'6.Other(Incld) NCCF'!W1196)</f>
        <v>0</v>
      </c>
      <c r="Y1196"/>
    </row>
    <row r="1197" spans="1:25" outlineLevel="1" x14ac:dyDescent="0.25">
      <c r="A1197" s="283"/>
      <c r="B1197" s="70"/>
      <c r="C1197" s="24"/>
      <c r="D1197" s="24"/>
      <c r="E1197" s="24"/>
      <c r="F1197" s="146" t="s">
        <v>290</v>
      </c>
      <c r="G1197" s="158">
        <f>SUM('2.CAD NCCF'!G1197,'3.USD NCCF'!G1197,'4.EUR NCCF'!G1197,'5.GBP NCCF'!G1197,'6.Other(Incld) NCCF'!G1197)</f>
        <v>0</v>
      </c>
      <c r="H1197" s="159">
        <f>SUM('2.CAD NCCF'!H1197,'3.USD NCCF'!H1197,'4.EUR NCCF'!H1197,'5.GBP NCCF'!H1197,'6.Other(Incld) NCCF'!H1197)</f>
        <v>0</v>
      </c>
      <c r="I1197" s="154">
        <f>SUM('2.CAD NCCF'!I1197,'3.USD NCCF'!I1197,'4.EUR NCCF'!I1197,'5.GBP NCCF'!I1197,'6.Other(Incld) NCCF'!I1197)</f>
        <v>0</v>
      </c>
      <c r="J1197" s="154">
        <f>SUM('2.CAD NCCF'!J1197,'3.USD NCCF'!J1197,'4.EUR NCCF'!J1197,'5.GBP NCCF'!J1197,'6.Other(Incld) NCCF'!J1197)</f>
        <v>0</v>
      </c>
      <c r="K1197" s="183">
        <f>SUM('2.CAD NCCF'!K1197,'3.USD NCCF'!K1197,'4.EUR NCCF'!K1197,'5.GBP NCCF'!K1197,'6.Other(Incld) NCCF'!K1197)</f>
        <v>0</v>
      </c>
      <c r="L1197" s="184">
        <f>SUM('2.CAD NCCF'!L1197,'3.USD NCCF'!L1197,'4.EUR NCCF'!L1197,'5.GBP NCCF'!L1197,'6.Other(Incld) NCCF'!L1197)</f>
        <v>0</v>
      </c>
      <c r="M1197" s="183">
        <f>SUM('2.CAD NCCF'!M1197,'3.USD NCCF'!M1197,'4.EUR NCCF'!M1197,'5.GBP NCCF'!M1197,'6.Other(Incld) NCCF'!M1197)</f>
        <v>0</v>
      </c>
      <c r="N1197" s="154">
        <f>SUM('2.CAD NCCF'!N1197,'3.USD NCCF'!N1197,'4.EUR NCCF'!N1197,'5.GBP NCCF'!N1197,'6.Other(Incld) NCCF'!N1197)</f>
        <v>0</v>
      </c>
      <c r="O1197" s="159">
        <f>SUM('2.CAD NCCF'!O1197,'3.USD NCCF'!O1197,'4.EUR NCCF'!O1197,'5.GBP NCCF'!O1197,'6.Other(Incld) NCCF'!O1197)</f>
        <v>0</v>
      </c>
      <c r="P1197" s="154">
        <f>SUM('2.CAD NCCF'!P1197,'3.USD NCCF'!P1197,'4.EUR NCCF'!P1197,'5.GBP NCCF'!P1197,'6.Other(Incld) NCCF'!P1197)</f>
        <v>0</v>
      </c>
      <c r="Q1197" s="183">
        <f>SUM('2.CAD NCCF'!Q1197,'3.USD NCCF'!Q1197,'4.EUR NCCF'!Q1197,'5.GBP NCCF'!Q1197,'6.Other(Incld) NCCF'!Q1197)</f>
        <v>0</v>
      </c>
      <c r="R1197" s="154">
        <f>SUM('2.CAD NCCF'!R1197,'3.USD NCCF'!R1197,'4.EUR NCCF'!R1197,'5.GBP NCCF'!R1197,'6.Other(Incld) NCCF'!R1197)</f>
        <v>0</v>
      </c>
      <c r="S1197" s="154">
        <f>SUM('2.CAD NCCF'!S1197,'3.USD NCCF'!S1197,'4.EUR NCCF'!S1197,'5.GBP NCCF'!S1197,'6.Other(Incld) NCCF'!S1197)</f>
        <v>0</v>
      </c>
      <c r="T1197" s="159">
        <f>SUM('2.CAD NCCF'!T1197,'3.USD NCCF'!T1197,'4.EUR NCCF'!T1197,'5.GBP NCCF'!T1197,'6.Other(Incld) NCCF'!T1197)</f>
        <v>0</v>
      </c>
      <c r="U1197" s="154">
        <f>SUM('2.CAD NCCF'!U1197,'3.USD NCCF'!U1197,'4.EUR NCCF'!U1197,'5.GBP NCCF'!U1197,'6.Other(Incld) NCCF'!U1197)</f>
        <v>0</v>
      </c>
      <c r="V1197" s="185">
        <f>SUM('2.CAD NCCF'!V1197,'3.USD NCCF'!V1197,'4.EUR NCCF'!V1197,'5.GBP NCCF'!V1197,'6.Other(Incld) NCCF'!V1197)</f>
        <v>0</v>
      </c>
      <c r="W1197" s="46">
        <f>SUM('2.CAD NCCF'!W1197,'3.USD NCCF'!W1197,'4.EUR NCCF'!W1197,'5.GBP NCCF'!W1197,'6.Other(Incld) NCCF'!W1197)</f>
        <v>0</v>
      </c>
      <c r="Y1197"/>
    </row>
    <row r="1198" spans="1:25" x14ac:dyDescent="0.25">
      <c r="A1198" s="283"/>
      <c r="B1198" s="25"/>
      <c r="C1198" s="23" t="s">
        <v>291</v>
      </c>
      <c r="D1198" s="63"/>
      <c r="E1198" s="63"/>
      <c r="F1198" s="24"/>
      <c r="G1198" s="74"/>
      <c r="H1198" s="42"/>
      <c r="I1198" s="42"/>
      <c r="J1198" s="42"/>
      <c r="K1198" s="42"/>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5"/>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 t="shared" ref="G1200:W1200" si="267">SUBTOTAL(9,G1201:G1204)</f>
        <v>0</v>
      </c>
      <c r="H1200" s="69">
        <f t="shared" si="267"/>
        <v>0</v>
      </c>
      <c r="I1200" s="65">
        <f t="shared" si="267"/>
        <v>0</v>
      </c>
      <c r="J1200" s="65">
        <f t="shared" si="267"/>
        <v>0</v>
      </c>
      <c r="K1200" s="66">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row>
    <row r="1201" spans="1:25" outlineLevel="1" x14ac:dyDescent="0.25">
      <c r="A1201" s="283"/>
      <c r="B1201" s="25"/>
      <c r="C1201" s="23"/>
      <c r="D1201" s="23"/>
      <c r="E1201" s="24"/>
      <c r="F1201" s="146" t="s">
        <v>52</v>
      </c>
      <c r="G1201" s="160">
        <f>SUM('2.CAD NCCF'!G1201,'3.USD NCCF'!G1201,'4.EUR NCCF'!G1201,'5.GBP NCCF'!G1201,'6.Other(Incld) NCCF'!G1201)</f>
        <v>0</v>
      </c>
      <c r="H1201" s="161">
        <f>SUM('2.CAD NCCF'!H1201,'3.USD NCCF'!H1201,'4.EUR NCCF'!H1201,'5.GBP NCCF'!H1201,'6.Other(Incld) NCCF'!H1201)</f>
        <v>0</v>
      </c>
      <c r="I1201" s="149">
        <f>SUM('2.CAD NCCF'!I1201,'3.USD NCCF'!I1201,'4.EUR NCCF'!I1201,'5.GBP NCCF'!I1201,'6.Other(Incld) NCCF'!I1201)</f>
        <v>0</v>
      </c>
      <c r="J1201" s="149">
        <f>SUM('2.CAD NCCF'!J1201,'3.USD NCCF'!J1201,'4.EUR NCCF'!J1201,'5.GBP NCCF'!J1201,'6.Other(Incld) NCCF'!J1201)</f>
        <v>0</v>
      </c>
      <c r="K1201" s="150">
        <f>SUM('2.CAD NCCF'!K1201,'3.USD NCCF'!K1201,'4.EUR NCCF'!K1201,'5.GBP NCCF'!K1201,'6.Other(Incld) NCCF'!K1201)</f>
        <v>0</v>
      </c>
      <c r="L1201" s="151">
        <f>SUM('2.CAD NCCF'!L1201,'3.USD NCCF'!L1201,'4.EUR NCCF'!L1201,'5.GBP NCCF'!L1201,'6.Other(Incld) NCCF'!L1201)</f>
        <v>0</v>
      </c>
      <c r="M1201" s="162">
        <f>SUM('2.CAD NCCF'!M1201,'3.USD NCCF'!M1201,'4.EUR NCCF'!M1201,'5.GBP NCCF'!M1201,'6.Other(Incld) NCCF'!M1201)</f>
        <v>0</v>
      </c>
      <c r="N1201" s="152">
        <f>SUM('2.CAD NCCF'!N1201,'3.USD NCCF'!N1201,'4.EUR NCCF'!N1201,'5.GBP NCCF'!N1201,'6.Other(Incld) NCCF'!N1201)</f>
        <v>0</v>
      </c>
      <c r="O1201" s="148">
        <f>SUM('2.CAD NCCF'!O1201,'3.USD NCCF'!O1201,'4.EUR NCCF'!O1201,'5.GBP NCCF'!O1201,'6.Other(Incld) NCCF'!O1201)</f>
        <v>0</v>
      </c>
      <c r="P1201" s="152">
        <f>SUM('2.CAD NCCF'!P1201,'3.USD NCCF'!P1201,'4.EUR NCCF'!P1201,'5.GBP NCCF'!P1201,'6.Other(Incld) NCCF'!P1201)</f>
        <v>0</v>
      </c>
      <c r="Q1201" s="162">
        <f>SUM('2.CAD NCCF'!Q1201,'3.USD NCCF'!Q1201,'4.EUR NCCF'!Q1201,'5.GBP NCCF'!Q1201,'6.Other(Incld) NCCF'!Q1201)</f>
        <v>0</v>
      </c>
      <c r="R1201" s="152">
        <f>SUM('2.CAD NCCF'!R1201,'3.USD NCCF'!R1201,'4.EUR NCCF'!R1201,'5.GBP NCCF'!R1201,'6.Other(Incld) NCCF'!R1201)</f>
        <v>0</v>
      </c>
      <c r="S1201" s="152">
        <f>SUM('2.CAD NCCF'!S1201,'3.USD NCCF'!S1201,'4.EUR NCCF'!S1201,'5.GBP NCCF'!S1201,'6.Other(Incld) NCCF'!S1201)</f>
        <v>0</v>
      </c>
      <c r="T1201" s="148">
        <f>SUM('2.CAD NCCF'!T1201,'3.USD NCCF'!T1201,'4.EUR NCCF'!T1201,'5.GBP NCCF'!T1201,'6.Other(Incld) NCCF'!T1201)</f>
        <v>0</v>
      </c>
      <c r="U1201" s="152">
        <f>SUM('2.CAD NCCF'!U1201,'3.USD NCCF'!U1201,'4.EUR NCCF'!U1201,'5.GBP NCCF'!U1201,'6.Other(Incld) NCCF'!U1201)</f>
        <v>0</v>
      </c>
      <c r="V1201" s="153">
        <f>SUM('2.CAD NCCF'!V1201,'3.USD NCCF'!V1201,'4.EUR NCCF'!V1201,'5.GBP NCCF'!V1201,'6.Other(Incld) NCCF'!V1201)</f>
        <v>0</v>
      </c>
      <c r="W1201" s="46">
        <f>SUM('2.CAD NCCF'!W1201,'3.USD NCCF'!W1201,'4.EUR NCCF'!W1201,'5.GBP NCCF'!W1201,'6.Other(Incld) NCCF'!W1201)</f>
        <v>0</v>
      </c>
      <c r="Y1201"/>
    </row>
    <row r="1202" spans="1:25" outlineLevel="1" x14ac:dyDescent="0.25">
      <c r="A1202" s="283"/>
      <c r="B1202" s="25"/>
      <c r="C1202" s="23"/>
      <c r="D1202" s="23"/>
      <c r="E1202" s="24"/>
      <c r="F1202" s="146" t="s">
        <v>53</v>
      </c>
      <c r="G1202" s="160">
        <f>SUM('2.CAD NCCF'!G1202,'3.USD NCCF'!G1202,'4.EUR NCCF'!G1202,'5.GBP NCCF'!G1202,'6.Other(Incld) NCCF'!G1202)</f>
        <v>0</v>
      </c>
      <c r="H1202" s="161">
        <f>SUM('2.CAD NCCF'!H1202,'3.USD NCCF'!H1202,'4.EUR NCCF'!H1202,'5.GBP NCCF'!H1202,'6.Other(Incld) NCCF'!H1202)</f>
        <v>0</v>
      </c>
      <c r="I1202" s="149">
        <f>SUM('2.CAD NCCF'!I1202,'3.USD NCCF'!I1202,'4.EUR NCCF'!I1202,'5.GBP NCCF'!I1202,'6.Other(Incld) NCCF'!I1202)</f>
        <v>0</v>
      </c>
      <c r="J1202" s="149">
        <f>SUM('2.CAD NCCF'!J1202,'3.USD NCCF'!J1202,'4.EUR NCCF'!J1202,'5.GBP NCCF'!J1202,'6.Other(Incld) NCCF'!J1202)</f>
        <v>0</v>
      </c>
      <c r="K1202" s="150">
        <f>SUM('2.CAD NCCF'!K1202,'3.USD NCCF'!K1202,'4.EUR NCCF'!K1202,'5.GBP NCCF'!K1202,'6.Other(Incld) NCCF'!K1202)</f>
        <v>0</v>
      </c>
      <c r="L1202" s="151">
        <f>SUM('2.CAD NCCF'!L1202,'3.USD NCCF'!L1202,'4.EUR NCCF'!L1202,'5.GBP NCCF'!L1202,'6.Other(Incld) NCCF'!L1202)</f>
        <v>0</v>
      </c>
      <c r="M1202" s="162">
        <f>SUM('2.CAD NCCF'!M1202,'3.USD NCCF'!M1202,'4.EUR NCCF'!M1202,'5.GBP NCCF'!M1202,'6.Other(Incld) NCCF'!M1202)</f>
        <v>0</v>
      </c>
      <c r="N1202" s="152">
        <f>SUM('2.CAD NCCF'!N1202,'3.USD NCCF'!N1202,'4.EUR NCCF'!N1202,'5.GBP NCCF'!N1202,'6.Other(Incld) NCCF'!N1202)</f>
        <v>0</v>
      </c>
      <c r="O1202" s="148">
        <f>SUM('2.CAD NCCF'!O1202,'3.USD NCCF'!O1202,'4.EUR NCCF'!O1202,'5.GBP NCCF'!O1202,'6.Other(Incld) NCCF'!O1202)</f>
        <v>0</v>
      </c>
      <c r="P1202" s="152">
        <f>SUM('2.CAD NCCF'!P1202,'3.USD NCCF'!P1202,'4.EUR NCCF'!P1202,'5.GBP NCCF'!P1202,'6.Other(Incld) NCCF'!P1202)</f>
        <v>0</v>
      </c>
      <c r="Q1202" s="162">
        <f>SUM('2.CAD NCCF'!Q1202,'3.USD NCCF'!Q1202,'4.EUR NCCF'!Q1202,'5.GBP NCCF'!Q1202,'6.Other(Incld) NCCF'!Q1202)</f>
        <v>0</v>
      </c>
      <c r="R1202" s="152">
        <f>SUM('2.CAD NCCF'!R1202,'3.USD NCCF'!R1202,'4.EUR NCCF'!R1202,'5.GBP NCCF'!R1202,'6.Other(Incld) NCCF'!R1202)</f>
        <v>0</v>
      </c>
      <c r="S1202" s="152">
        <f>SUM('2.CAD NCCF'!S1202,'3.USD NCCF'!S1202,'4.EUR NCCF'!S1202,'5.GBP NCCF'!S1202,'6.Other(Incld) NCCF'!S1202)</f>
        <v>0</v>
      </c>
      <c r="T1202" s="148">
        <f>SUM('2.CAD NCCF'!T1202,'3.USD NCCF'!T1202,'4.EUR NCCF'!T1202,'5.GBP NCCF'!T1202,'6.Other(Incld) NCCF'!T1202)</f>
        <v>0</v>
      </c>
      <c r="U1202" s="152">
        <f>SUM('2.CAD NCCF'!U1202,'3.USD NCCF'!U1202,'4.EUR NCCF'!U1202,'5.GBP NCCF'!U1202,'6.Other(Incld) NCCF'!U1202)</f>
        <v>0</v>
      </c>
      <c r="V1202" s="153">
        <f>SUM('2.CAD NCCF'!V1202,'3.USD NCCF'!V1202,'4.EUR NCCF'!V1202,'5.GBP NCCF'!V1202,'6.Other(Incld) NCCF'!V1202)</f>
        <v>0</v>
      </c>
      <c r="W1202" s="46">
        <f>SUM('2.CAD NCCF'!W1202,'3.USD NCCF'!W1202,'4.EUR NCCF'!W1202,'5.GBP NCCF'!W1202,'6.Other(Incld) NCCF'!W1202)</f>
        <v>0</v>
      </c>
      <c r="Y1202"/>
    </row>
    <row r="1203" spans="1:25" outlineLevel="1" x14ac:dyDescent="0.25">
      <c r="A1203" s="283"/>
      <c r="B1203" s="25"/>
      <c r="C1203" s="23"/>
      <c r="D1203" s="23"/>
      <c r="E1203" s="24"/>
      <c r="F1203" s="146" t="s">
        <v>54</v>
      </c>
      <c r="G1203" s="160">
        <f>SUM('2.CAD NCCF'!G1203,'3.USD NCCF'!G1203,'4.EUR NCCF'!G1203,'5.GBP NCCF'!G1203,'6.Other(Incld) NCCF'!G1203)</f>
        <v>0</v>
      </c>
      <c r="H1203" s="161">
        <f>SUM('2.CAD NCCF'!H1203,'3.USD NCCF'!H1203,'4.EUR NCCF'!H1203,'5.GBP NCCF'!H1203,'6.Other(Incld) NCCF'!H1203)</f>
        <v>0</v>
      </c>
      <c r="I1203" s="149">
        <f>SUM('2.CAD NCCF'!I1203,'3.USD NCCF'!I1203,'4.EUR NCCF'!I1203,'5.GBP NCCF'!I1203,'6.Other(Incld) NCCF'!I1203)</f>
        <v>0</v>
      </c>
      <c r="J1203" s="149">
        <f>SUM('2.CAD NCCF'!J1203,'3.USD NCCF'!J1203,'4.EUR NCCF'!J1203,'5.GBP NCCF'!J1203,'6.Other(Incld) NCCF'!J1203)</f>
        <v>0</v>
      </c>
      <c r="K1203" s="150">
        <f>SUM('2.CAD NCCF'!K1203,'3.USD NCCF'!K1203,'4.EUR NCCF'!K1203,'5.GBP NCCF'!K1203,'6.Other(Incld) NCCF'!K1203)</f>
        <v>0</v>
      </c>
      <c r="L1203" s="151">
        <f>SUM('2.CAD NCCF'!L1203,'3.USD NCCF'!L1203,'4.EUR NCCF'!L1203,'5.GBP NCCF'!L1203,'6.Other(Incld) NCCF'!L1203)</f>
        <v>0</v>
      </c>
      <c r="M1203" s="162">
        <f>SUM('2.CAD NCCF'!M1203,'3.USD NCCF'!M1203,'4.EUR NCCF'!M1203,'5.GBP NCCF'!M1203,'6.Other(Incld) NCCF'!M1203)</f>
        <v>0</v>
      </c>
      <c r="N1203" s="152">
        <f>SUM('2.CAD NCCF'!N1203,'3.USD NCCF'!N1203,'4.EUR NCCF'!N1203,'5.GBP NCCF'!N1203,'6.Other(Incld) NCCF'!N1203)</f>
        <v>0</v>
      </c>
      <c r="O1203" s="148">
        <f>SUM('2.CAD NCCF'!O1203,'3.USD NCCF'!O1203,'4.EUR NCCF'!O1203,'5.GBP NCCF'!O1203,'6.Other(Incld) NCCF'!O1203)</f>
        <v>0</v>
      </c>
      <c r="P1203" s="152">
        <f>SUM('2.CAD NCCF'!P1203,'3.USD NCCF'!P1203,'4.EUR NCCF'!P1203,'5.GBP NCCF'!P1203,'6.Other(Incld) NCCF'!P1203)</f>
        <v>0</v>
      </c>
      <c r="Q1203" s="162">
        <f>SUM('2.CAD NCCF'!Q1203,'3.USD NCCF'!Q1203,'4.EUR NCCF'!Q1203,'5.GBP NCCF'!Q1203,'6.Other(Incld) NCCF'!Q1203)</f>
        <v>0</v>
      </c>
      <c r="R1203" s="152">
        <f>SUM('2.CAD NCCF'!R1203,'3.USD NCCF'!R1203,'4.EUR NCCF'!R1203,'5.GBP NCCF'!R1203,'6.Other(Incld) NCCF'!R1203)</f>
        <v>0</v>
      </c>
      <c r="S1203" s="152">
        <f>SUM('2.CAD NCCF'!S1203,'3.USD NCCF'!S1203,'4.EUR NCCF'!S1203,'5.GBP NCCF'!S1203,'6.Other(Incld) NCCF'!S1203)</f>
        <v>0</v>
      </c>
      <c r="T1203" s="148">
        <f>SUM('2.CAD NCCF'!T1203,'3.USD NCCF'!T1203,'4.EUR NCCF'!T1203,'5.GBP NCCF'!T1203,'6.Other(Incld) NCCF'!T1203)</f>
        <v>0</v>
      </c>
      <c r="U1203" s="152">
        <f>SUM('2.CAD NCCF'!U1203,'3.USD NCCF'!U1203,'4.EUR NCCF'!U1203,'5.GBP NCCF'!U1203,'6.Other(Incld) NCCF'!U1203)</f>
        <v>0</v>
      </c>
      <c r="V1203" s="153">
        <f>SUM('2.CAD NCCF'!V1203,'3.USD NCCF'!V1203,'4.EUR NCCF'!V1203,'5.GBP NCCF'!V1203,'6.Other(Incld) NCCF'!V1203)</f>
        <v>0</v>
      </c>
      <c r="W1203" s="46">
        <f>SUM('2.CAD NCCF'!W1203,'3.USD NCCF'!W1203,'4.EUR NCCF'!W1203,'5.GBP NCCF'!W1203,'6.Other(Incld) NCCF'!W1203)</f>
        <v>0</v>
      </c>
      <c r="Y1203"/>
    </row>
    <row r="1204" spans="1:25" outlineLevel="1" x14ac:dyDescent="0.25">
      <c r="A1204" s="283"/>
      <c r="B1204" s="25"/>
      <c r="C1204" s="23"/>
      <c r="D1204" s="23"/>
      <c r="E1204" s="24"/>
      <c r="F1204" s="146" t="s">
        <v>55</v>
      </c>
      <c r="G1204" s="160">
        <f>SUM('2.CAD NCCF'!G1204,'3.USD NCCF'!G1204,'4.EUR NCCF'!G1204,'5.GBP NCCF'!G1204,'6.Other(Incld) NCCF'!G1204)</f>
        <v>0</v>
      </c>
      <c r="H1204" s="161">
        <f>SUM('2.CAD NCCF'!H1204,'3.USD NCCF'!H1204,'4.EUR NCCF'!H1204,'5.GBP NCCF'!H1204,'6.Other(Incld) NCCF'!H1204)</f>
        <v>0</v>
      </c>
      <c r="I1204" s="149">
        <f>SUM('2.CAD NCCF'!I1204,'3.USD NCCF'!I1204,'4.EUR NCCF'!I1204,'5.GBP NCCF'!I1204,'6.Other(Incld) NCCF'!I1204)</f>
        <v>0</v>
      </c>
      <c r="J1204" s="149">
        <f>SUM('2.CAD NCCF'!J1204,'3.USD NCCF'!J1204,'4.EUR NCCF'!J1204,'5.GBP NCCF'!J1204,'6.Other(Incld) NCCF'!J1204)</f>
        <v>0</v>
      </c>
      <c r="K1204" s="150">
        <f>SUM('2.CAD NCCF'!K1204,'3.USD NCCF'!K1204,'4.EUR NCCF'!K1204,'5.GBP NCCF'!K1204,'6.Other(Incld) NCCF'!K1204)</f>
        <v>0</v>
      </c>
      <c r="L1204" s="151">
        <f>SUM('2.CAD NCCF'!L1204,'3.USD NCCF'!L1204,'4.EUR NCCF'!L1204,'5.GBP NCCF'!L1204,'6.Other(Incld) NCCF'!L1204)</f>
        <v>0</v>
      </c>
      <c r="M1204" s="162">
        <f>SUM('2.CAD NCCF'!M1204,'3.USD NCCF'!M1204,'4.EUR NCCF'!M1204,'5.GBP NCCF'!M1204,'6.Other(Incld) NCCF'!M1204)</f>
        <v>0</v>
      </c>
      <c r="N1204" s="152">
        <f>SUM('2.CAD NCCF'!N1204,'3.USD NCCF'!N1204,'4.EUR NCCF'!N1204,'5.GBP NCCF'!N1204,'6.Other(Incld) NCCF'!N1204)</f>
        <v>0</v>
      </c>
      <c r="O1204" s="148">
        <f>SUM('2.CAD NCCF'!O1204,'3.USD NCCF'!O1204,'4.EUR NCCF'!O1204,'5.GBP NCCF'!O1204,'6.Other(Incld) NCCF'!O1204)</f>
        <v>0</v>
      </c>
      <c r="P1204" s="152">
        <f>SUM('2.CAD NCCF'!P1204,'3.USD NCCF'!P1204,'4.EUR NCCF'!P1204,'5.GBP NCCF'!P1204,'6.Other(Incld) NCCF'!P1204)</f>
        <v>0</v>
      </c>
      <c r="Q1204" s="162">
        <f>SUM('2.CAD NCCF'!Q1204,'3.USD NCCF'!Q1204,'4.EUR NCCF'!Q1204,'5.GBP NCCF'!Q1204,'6.Other(Incld) NCCF'!Q1204)</f>
        <v>0</v>
      </c>
      <c r="R1204" s="152">
        <f>SUM('2.CAD NCCF'!R1204,'3.USD NCCF'!R1204,'4.EUR NCCF'!R1204,'5.GBP NCCF'!R1204,'6.Other(Incld) NCCF'!R1204)</f>
        <v>0</v>
      </c>
      <c r="S1204" s="152">
        <f>SUM('2.CAD NCCF'!S1204,'3.USD NCCF'!S1204,'4.EUR NCCF'!S1204,'5.GBP NCCF'!S1204,'6.Other(Incld) NCCF'!S1204)</f>
        <v>0</v>
      </c>
      <c r="T1204" s="148">
        <f>SUM('2.CAD NCCF'!T1204,'3.USD NCCF'!T1204,'4.EUR NCCF'!T1204,'5.GBP NCCF'!T1204,'6.Other(Incld) NCCF'!T1204)</f>
        <v>0</v>
      </c>
      <c r="U1204" s="152">
        <f>SUM('2.CAD NCCF'!U1204,'3.USD NCCF'!U1204,'4.EUR NCCF'!U1204,'5.GBP NCCF'!U1204,'6.Other(Incld) NCCF'!U1204)</f>
        <v>0</v>
      </c>
      <c r="V1204" s="153">
        <f>SUM('2.CAD NCCF'!V1204,'3.USD NCCF'!V1204,'4.EUR NCCF'!V1204,'5.GBP NCCF'!V1204,'6.Other(Incld) NCCF'!V1204)</f>
        <v>0</v>
      </c>
      <c r="W1204" s="46">
        <f>SUM('2.CAD NCCF'!W1204,'3.USD NCCF'!W1204,'4.EUR NCCF'!W1204,'5.GBP NCCF'!W1204,'6.Other(Incld) NCCF'!W1204)</f>
        <v>0</v>
      </c>
      <c r="Y1204"/>
    </row>
    <row r="1205" spans="1:25" x14ac:dyDescent="0.25">
      <c r="A1205" s="283"/>
      <c r="B1205" s="25"/>
      <c r="C1205" s="23"/>
      <c r="D1205" s="23"/>
      <c r="E1205" s="24" t="s">
        <v>56</v>
      </c>
      <c r="F1205" s="24"/>
      <c r="G1205" s="68">
        <f t="shared" ref="G1205:W1205" si="268">SUBTOTAL(9,G1206:G1209)</f>
        <v>0</v>
      </c>
      <c r="H1205" s="69">
        <f t="shared" si="268"/>
        <v>0</v>
      </c>
      <c r="I1205" s="65">
        <f t="shared" si="268"/>
        <v>0</v>
      </c>
      <c r="J1205" s="65">
        <f t="shared" si="268"/>
        <v>0</v>
      </c>
      <c r="K1205" s="66">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row>
    <row r="1206" spans="1:25" outlineLevel="1" x14ac:dyDescent="0.25">
      <c r="A1206" s="283"/>
      <c r="B1206" s="25"/>
      <c r="C1206" s="23"/>
      <c r="D1206" s="23"/>
      <c r="E1206" s="24"/>
      <c r="F1206" s="146" t="s">
        <v>57</v>
      </c>
      <c r="G1206" s="160">
        <f>SUM('2.CAD NCCF'!G1206,'3.USD NCCF'!G1206,'4.EUR NCCF'!G1206,'5.GBP NCCF'!G1206,'6.Other(Incld) NCCF'!G1206)</f>
        <v>0</v>
      </c>
      <c r="H1206" s="161">
        <f>SUM('2.CAD NCCF'!H1206,'3.USD NCCF'!H1206,'4.EUR NCCF'!H1206,'5.GBP NCCF'!H1206,'6.Other(Incld) NCCF'!H1206)</f>
        <v>0</v>
      </c>
      <c r="I1206" s="149">
        <f>SUM('2.CAD NCCF'!I1206,'3.USD NCCF'!I1206,'4.EUR NCCF'!I1206,'5.GBP NCCF'!I1206,'6.Other(Incld) NCCF'!I1206)</f>
        <v>0</v>
      </c>
      <c r="J1206" s="149">
        <f>SUM('2.CAD NCCF'!J1206,'3.USD NCCF'!J1206,'4.EUR NCCF'!J1206,'5.GBP NCCF'!J1206,'6.Other(Incld) NCCF'!J1206)</f>
        <v>0</v>
      </c>
      <c r="K1206" s="150">
        <f>SUM('2.CAD NCCF'!K1206,'3.USD NCCF'!K1206,'4.EUR NCCF'!K1206,'5.GBP NCCF'!K1206,'6.Other(Incld) NCCF'!K1206)</f>
        <v>0</v>
      </c>
      <c r="L1206" s="151">
        <f>SUM('2.CAD NCCF'!L1206,'3.USD NCCF'!L1206,'4.EUR NCCF'!L1206,'5.GBP NCCF'!L1206,'6.Other(Incld) NCCF'!L1206)</f>
        <v>0</v>
      </c>
      <c r="M1206" s="162">
        <f>SUM('2.CAD NCCF'!M1206,'3.USD NCCF'!M1206,'4.EUR NCCF'!M1206,'5.GBP NCCF'!M1206,'6.Other(Incld) NCCF'!M1206)</f>
        <v>0</v>
      </c>
      <c r="N1206" s="152">
        <f>SUM('2.CAD NCCF'!N1206,'3.USD NCCF'!N1206,'4.EUR NCCF'!N1206,'5.GBP NCCF'!N1206,'6.Other(Incld) NCCF'!N1206)</f>
        <v>0</v>
      </c>
      <c r="O1206" s="148">
        <f>SUM('2.CAD NCCF'!O1206,'3.USD NCCF'!O1206,'4.EUR NCCF'!O1206,'5.GBP NCCF'!O1206,'6.Other(Incld) NCCF'!O1206)</f>
        <v>0</v>
      </c>
      <c r="P1206" s="152">
        <f>SUM('2.CAD NCCF'!P1206,'3.USD NCCF'!P1206,'4.EUR NCCF'!P1206,'5.GBP NCCF'!P1206,'6.Other(Incld) NCCF'!P1206)</f>
        <v>0</v>
      </c>
      <c r="Q1206" s="152">
        <f>SUM('2.CAD NCCF'!Q1206,'3.USD NCCF'!Q1206,'4.EUR NCCF'!Q1206,'5.GBP NCCF'!Q1206,'6.Other(Incld) NCCF'!Q1206)</f>
        <v>0</v>
      </c>
      <c r="R1206" s="152">
        <f>SUM('2.CAD NCCF'!R1206,'3.USD NCCF'!R1206,'4.EUR NCCF'!R1206,'5.GBP NCCF'!R1206,'6.Other(Incld) NCCF'!R1206)</f>
        <v>0</v>
      </c>
      <c r="S1206" s="152">
        <f>SUM('2.CAD NCCF'!S1206,'3.USD NCCF'!S1206,'4.EUR NCCF'!S1206,'5.GBP NCCF'!S1206,'6.Other(Incld) NCCF'!S1206)</f>
        <v>0</v>
      </c>
      <c r="T1206" s="152">
        <f>SUM('2.CAD NCCF'!T1206,'3.USD NCCF'!T1206,'4.EUR NCCF'!T1206,'5.GBP NCCF'!T1206,'6.Other(Incld) NCCF'!T1206)</f>
        <v>0</v>
      </c>
      <c r="U1206" s="152">
        <f>SUM('2.CAD NCCF'!U1206,'3.USD NCCF'!U1206,'4.EUR NCCF'!U1206,'5.GBP NCCF'!U1206,'6.Other(Incld) NCCF'!U1206)</f>
        <v>0</v>
      </c>
      <c r="V1206" s="153">
        <f>SUM('2.CAD NCCF'!V1206,'3.USD NCCF'!V1206,'4.EUR NCCF'!V1206,'5.GBP NCCF'!V1206,'6.Other(Incld) NCCF'!V1206)</f>
        <v>0</v>
      </c>
      <c r="W1206" s="46">
        <f>SUM('2.CAD NCCF'!W1206,'3.USD NCCF'!W1206,'4.EUR NCCF'!W1206,'5.GBP NCCF'!W1206,'6.Other(Incld) NCCF'!W1206)</f>
        <v>0</v>
      </c>
      <c r="Y1206"/>
    </row>
    <row r="1207" spans="1:25" outlineLevel="1" x14ac:dyDescent="0.25">
      <c r="A1207" s="283"/>
      <c r="B1207" s="25"/>
      <c r="C1207" s="23"/>
      <c r="D1207" s="23"/>
      <c r="E1207" s="24"/>
      <c r="F1207" s="146" t="s">
        <v>58</v>
      </c>
      <c r="G1207" s="160">
        <f>SUM('2.CAD NCCF'!G1207,'3.USD NCCF'!G1207,'4.EUR NCCF'!G1207,'5.GBP NCCF'!G1207,'6.Other(Incld) NCCF'!G1207)</f>
        <v>0</v>
      </c>
      <c r="H1207" s="161">
        <f>SUM('2.CAD NCCF'!H1207,'3.USD NCCF'!H1207,'4.EUR NCCF'!H1207,'5.GBP NCCF'!H1207,'6.Other(Incld) NCCF'!H1207)</f>
        <v>0</v>
      </c>
      <c r="I1207" s="149">
        <f>SUM('2.CAD NCCF'!I1207,'3.USD NCCF'!I1207,'4.EUR NCCF'!I1207,'5.GBP NCCF'!I1207,'6.Other(Incld) NCCF'!I1207)</f>
        <v>0</v>
      </c>
      <c r="J1207" s="149">
        <f>SUM('2.CAD NCCF'!J1207,'3.USD NCCF'!J1207,'4.EUR NCCF'!J1207,'5.GBP NCCF'!J1207,'6.Other(Incld) NCCF'!J1207)</f>
        <v>0</v>
      </c>
      <c r="K1207" s="150">
        <f>SUM('2.CAD NCCF'!K1207,'3.USD NCCF'!K1207,'4.EUR NCCF'!K1207,'5.GBP NCCF'!K1207,'6.Other(Incld) NCCF'!K1207)</f>
        <v>0</v>
      </c>
      <c r="L1207" s="151">
        <f>SUM('2.CAD NCCF'!L1207,'3.USD NCCF'!L1207,'4.EUR NCCF'!L1207,'5.GBP NCCF'!L1207,'6.Other(Incld) NCCF'!L1207)</f>
        <v>0</v>
      </c>
      <c r="M1207" s="162">
        <f>SUM('2.CAD NCCF'!M1207,'3.USD NCCF'!M1207,'4.EUR NCCF'!M1207,'5.GBP NCCF'!M1207,'6.Other(Incld) NCCF'!M1207)</f>
        <v>0</v>
      </c>
      <c r="N1207" s="152">
        <f>SUM('2.CAD NCCF'!N1207,'3.USD NCCF'!N1207,'4.EUR NCCF'!N1207,'5.GBP NCCF'!N1207,'6.Other(Incld) NCCF'!N1207)</f>
        <v>0</v>
      </c>
      <c r="O1207" s="148">
        <f>SUM('2.CAD NCCF'!O1207,'3.USD NCCF'!O1207,'4.EUR NCCF'!O1207,'5.GBP NCCF'!O1207,'6.Other(Incld) NCCF'!O1207)</f>
        <v>0</v>
      </c>
      <c r="P1207" s="152">
        <f>SUM('2.CAD NCCF'!P1207,'3.USD NCCF'!P1207,'4.EUR NCCF'!P1207,'5.GBP NCCF'!P1207,'6.Other(Incld) NCCF'!P1207)</f>
        <v>0</v>
      </c>
      <c r="Q1207" s="152">
        <f>SUM('2.CAD NCCF'!Q1207,'3.USD NCCF'!Q1207,'4.EUR NCCF'!Q1207,'5.GBP NCCF'!Q1207,'6.Other(Incld) NCCF'!Q1207)</f>
        <v>0</v>
      </c>
      <c r="R1207" s="152">
        <f>SUM('2.CAD NCCF'!R1207,'3.USD NCCF'!R1207,'4.EUR NCCF'!R1207,'5.GBP NCCF'!R1207,'6.Other(Incld) NCCF'!R1207)</f>
        <v>0</v>
      </c>
      <c r="S1207" s="152">
        <f>SUM('2.CAD NCCF'!S1207,'3.USD NCCF'!S1207,'4.EUR NCCF'!S1207,'5.GBP NCCF'!S1207,'6.Other(Incld) NCCF'!S1207)</f>
        <v>0</v>
      </c>
      <c r="T1207" s="152">
        <f>SUM('2.CAD NCCF'!T1207,'3.USD NCCF'!T1207,'4.EUR NCCF'!T1207,'5.GBP NCCF'!T1207,'6.Other(Incld) NCCF'!T1207)</f>
        <v>0</v>
      </c>
      <c r="U1207" s="152">
        <f>SUM('2.CAD NCCF'!U1207,'3.USD NCCF'!U1207,'4.EUR NCCF'!U1207,'5.GBP NCCF'!U1207,'6.Other(Incld) NCCF'!U1207)</f>
        <v>0</v>
      </c>
      <c r="V1207" s="153">
        <f>SUM('2.CAD NCCF'!V1207,'3.USD NCCF'!V1207,'4.EUR NCCF'!V1207,'5.GBP NCCF'!V1207,'6.Other(Incld) NCCF'!V1207)</f>
        <v>0</v>
      </c>
      <c r="W1207" s="46">
        <f>SUM('2.CAD NCCF'!W1207,'3.USD NCCF'!W1207,'4.EUR NCCF'!W1207,'5.GBP NCCF'!W1207,'6.Other(Incld) NCCF'!W1207)</f>
        <v>0</v>
      </c>
      <c r="Y1207"/>
    </row>
    <row r="1208" spans="1:25" outlineLevel="1" x14ac:dyDescent="0.25">
      <c r="A1208" s="283"/>
      <c r="B1208" s="25"/>
      <c r="C1208" s="23"/>
      <c r="D1208" s="23"/>
      <c r="E1208" s="24"/>
      <c r="F1208" s="146" t="s">
        <v>59</v>
      </c>
      <c r="G1208" s="160">
        <f>SUM('2.CAD NCCF'!G1208,'3.USD NCCF'!G1208,'4.EUR NCCF'!G1208,'5.GBP NCCF'!G1208,'6.Other(Incld) NCCF'!G1208)</f>
        <v>0</v>
      </c>
      <c r="H1208" s="161">
        <f>SUM('2.CAD NCCF'!H1208,'3.USD NCCF'!H1208,'4.EUR NCCF'!H1208,'5.GBP NCCF'!H1208,'6.Other(Incld) NCCF'!H1208)</f>
        <v>0</v>
      </c>
      <c r="I1208" s="149">
        <f>SUM('2.CAD NCCF'!I1208,'3.USD NCCF'!I1208,'4.EUR NCCF'!I1208,'5.GBP NCCF'!I1208,'6.Other(Incld) NCCF'!I1208)</f>
        <v>0</v>
      </c>
      <c r="J1208" s="149">
        <f>SUM('2.CAD NCCF'!J1208,'3.USD NCCF'!J1208,'4.EUR NCCF'!J1208,'5.GBP NCCF'!J1208,'6.Other(Incld) NCCF'!J1208)</f>
        <v>0</v>
      </c>
      <c r="K1208" s="150">
        <f>SUM('2.CAD NCCF'!K1208,'3.USD NCCF'!K1208,'4.EUR NCCF'!K1208,'5.GBP NCCF'!K1208,'6.Other(Incld) NCCF'!K1208)</f>
        <v>0</v>
      </c>
      <c r="L1208" s="151">
        <f>SUM('2.CAD NCCF'!L1208,'3.USD NCCF'!L1208,'4.EUR NCCF'!L1208,'5.GBP NCCF'!L1208,'6.Other(Incld) NCCF'!L1208)</f>
        <v>0</v>
      </c>
      <c r="M1208" s="152">
        <f>SUM('2.CAD NCCF'!M1208,'3.USD NCCF'!M1208,'4.EUR NCCF'!M1208,'5.GBP NCCF'!M1208,'6.Other(Incld) NCCF'!M1208)</f>
        <v>0</v>
      </c>
      <c r="N1208" s="152">
        <f>SUM('2.CAD NCCF'!N1208,'3.USD NCCF'!N1208,'4.EUR NCCF'!N1208,'5.GBP NCCF'!N1208,'6.Other(Incld) NCCF'!N1208)</f>
        <v>0</v>
      </c>
      <c r="O1208" s="152">
        <f>SUM('2.CAD NCCF'!O1208,'3.USD NCCF'!O1208,'4.EUR NCCF'!O1208,'5.GBP NCCF'!O1208,'6.Other(Incld) NCCF'!O1208)</f>
        <v>0</v>
      </c>
      <c r="P1208" s="152">
        <f>SUM('2.CAD NCCF'!P1208,'3.USD NCCF'!P1208,'4.EUR NCCF'!P1208,'5.GBP NCCF'!P1208,'6.Other(Incld) NCCF'!P1208)</f>
        <v>0</v>
      </c>
      <c r="Q1208" s="152">
        <f>SUM('2.CAD NCCF'!Q1208,'3.USD NCCF'!Q1208,'4.EUR NCCF'!Q1208,'5.GBP NCCF'!Q1208,'6.Other(Incld) NCCF'!Q1208)</f>
        <v>0</v>
      </c>
      <c r="R1208" s="152">
        <f>SUM('2.CAD NCCF'!R1208,'3.USD NCCF'!R1208,'4.EUR NCCF'!R1208,'5.GBP NCCF'!R1208,'6.Other(Incld) NCCF'!R1208)</f>
        <v>0</v>
      </c>
      <c r="S1208" s="152">
        <f>SUM('2.CAD NCCF'!S1208,'3.USD NCCF'!S1208,'4.EUR NCCF'!S1208,'5.GBP NCCF'!S1208,'6.Other(Incld) NCCF'!S1208)</f>
        <v>0</v>
      </c>
      <c r="T1208" s="152">
        <f>SUM('2.CAD NCCF'!T1208,'3.USD NCCF'!T1208,'4.EUR NCCF'!T1208,'5.GBP NCCF'!T1208,'6.Other(Incld) NCCF'!T1208)</f>
        <v>0</v>
      </c>
      <c r="U1208" s="152">
        <f>SUM('2.CAD NCCF'!U1208,'3.USD NCCF'!U1208,'4.EUR NCCF'!U1208,'5.GBP NCCF'!U1208,'6.Other(Incld) NCCF'!U1208)</f>
        <v>0</v>
      </c>
      <c r="V1208" s="153">
        <f>SUM('2.CAD NCCF'!V1208,'3.USD NCCF'!V1208,'4.EUR NCCF'!V1208,'5.GBP NCCF'!V1208,'6.Other(Incld) NCCF'!V1208)</f>
        <v>0</v>
      </c>
      <c r="W1208" s="46">
        <f>SUM('2.CAD NCCF'!W1208,'3.USD NCCF'!W1208,'4.EUR NCCF'!W1208,'5.GBP NCCF'!W1208,'6.Other(Incld) NCCF'!W1208)</f>
        <v>0</v>
      </c>
      <c r="Y1208"/>
    </row>
    <row r="1209" spans="1:25" outlineLevel="1" x14ac:dyDescent="0.25">
      <c r="A1209" s="283"/>
      <c r="B1209" s="25"/>
      <c r="C1209" s="23"/>
      <c r="D1209" s="23"/>
      <c r="E1209" s="24"/>
      <c r="F1209" s="146" t="s">
        <v>60</v>
      </c>
      <c r="G1209" s="160">
        <f>SUM('2.CAD NCCF'!G1209,'3.USD NCCF'!G1209,'4.EUR NCCF'!G1209,'5.GBP NCCF'!G1209,'6.Other(Incld) NCCF'!G1209)</f>
        <v>0</v>
      </c>
      <c r="H1209" s="161">
        <f>SUM('2.CAD NCCF'!H1209,'3.USD NCCF'!H1209,'4.EUR NCCF'!H1209,'5.GBP NCCF'!H1209,'6.Other(Incld) NCCF'!H1209)</f>
        <v>0</v>
      </c>
      <c r="I1209" s="149">
        <f>SUM('2.CAD NCCF'!I1209,'3.USD NCCF'!I1209,'4.EUR NCCF'!I1209,'5.GBP NCCF'!I1209,'6.Other(Incld) NCCF'!I1209)</f>
        <v>0</v>
      </c>
      <c r="J1209" s="149">
        <f>SUM('2.CAD NCCF'!J1209,'3.USD NCCF'!J1209,'4.EUR NCCF'!J1209,'5.GBP NCCF'!J1209,'6.Other(Incld) NCCF'!J1209)</f>
        <v>0</v>
      </c>
      <c r="K1209" s="150">
        <f>SUM('2.CAD NCCF'!K1209,'3.USD NCCF'!K1209,'4.EUR NCCF'!K1209,'5.GBP NCCF'!K1209,'6.Other(Incld) NCCF'!K1209)</f>
        <v>0</v>
      </c>
      <c r="L1209" s="151">
        <f>SUM('2.CAD NCCF'!L1209,'3.USD NCCF'!L1209,'4.EUR NCCF'!L1209,'5.GBP NCCF'!L1209,'6.Other(Incld) NCCF'!L1209)</f>
        <v>0</v>
      </c>
      <c r="M1209" s="152">
        <f>SUM('2.CAD NCCF'!M1209,'3.USD NCCF'!M1209,'4.EUR NCCF'!M1209,'5.GBP NCCF'!M1209,'6.Other(Incld) NCCF'!M1209)</f>
        <v>0</v>
      </c>
      <c r="N1209" s="152">
        <f>SUM('2.CAD NCCF'!N1209,'3.USD NCCF'!N1209,'4.EUR NCCF'!N1209,'5.GBP NCCF'!N1209,'6.Other(Incld) NCCF'!N1209)</f>
        <v>0</v>
      </c>
      <c r="O1209" s="152">
        <f>SUM('2.CAD NCCF'!O1209,'3.USD NCCF'!O1209,'4.EUR NCCF'!O1209,'5.GBP NCCF'!O1209,'6.Other(Incld) NCCF'!O1209)</f>
        <v>0</v>
      </c>
      <c r="P1209" s="152">
        <f>SUM('2.CAD NCCF'!P1209,'3.USD NCCF'!P1209,'4.EUR NCCF'!P1209,'5.GBP NCCF'!P1209,'6.Other(Incld) NCCF'!P1209)</f>
        <v>0</v>
      </c>
      <c r="Q1209" s="152">
        <f>SUM('2.CAD NCCF'!Q1209,'3.USD NCCF'!Q1209,'4.EUR NCCF'!Q1209,'5.GBP NCCF'!Q1209,'6.Other(Incld) NCCF'!Q1209)</f>
        <v>0</v>
      </c>
      <c r="R1209" s="152">
        <f>SUM('2.CAD NCCF'!R1209,'3.USD NCCF'!R1209,'4.EUR NCCF'!R1209,'5.GBP NCCF'!R1209,'6.Other(Incld) NCCF'!R1209)</f>
        <v>0</v>
      </c>
      <c r="S1209" s="152">
        <f>SUM('2.CAD NCCF'!S1209,'3.USD NCCF'!S1209,'4.EUR NCCF'!S1209,'5.GBP NCCF'!S1209,'6.Other(Incld) NCCF'!S1209)</f>
        <v>0</v>
      </c>
      <c r="T1209" s="152">
        <f>SUM('2.CAD NCCF'!T1209,'3.USD NCCF'!T1209,'4.EUR NCCF'!T1209,'5.GBP NCCF'!T1209,'6.Other(Incld) NCCF'!T1209)</f>
        <v>0</v>
      </c>
      <c r="U1209" s="152">
        <f>SUM('2.CAD NCCF'!U1209,'3.USD NCCF'!U1209,'4.EUR NCCF'!U1209,'5.GBP NCCF'!U1209,'6.Other(Incld) NCCF'!U1209)</f>
        <v>0</v>
      </c>
      <c r="V1209" s="153">
        <f>SUM('2.CAD NCCF'!V1209,'3.USD NCCF'!V1209,'4.EUR NCCF'!V1209,'5.GBP NCCF'!V1209,'6.Other(Incld) NCCF'!V1209)</f>
        <v>0</v>
      </c>
      <c r="W1209" s="46">
        <f>SUM('2.CAD NCCF'!W1209,'3.USD NCCF'!W1209,'4.EUR NCCF'!W1209,'5.GBP NCCF'!W1209,'6.Other(Incld) NCCF'!W1209)</f>
        <v>0</v>
      </c>
      <c r="Y1209"/>
    </row>
    <row r="1210" spans="1:25" x14ac:dyDescent="0.25">
      <c r="A1210" s="283"/>
      <c r="B1210" s="25"/>
      <c r="C1210" s="23"/>
      <c r="D1210" s="23"/>
      <c r="E1210" s="24" t="s">
        <v>61</v>
      </c>
      <c r="F1210" s="24"/>
      <c r="G1210" s="68">
        <f t="shared" ref="G1210:W1210" si="269">SUBTOTAL(9,G1211:G1214)</f>
        <v>0</v>
      </c>
      <c r="H1210" s="69">
        <f t="shared" si="269"/>
        <v>0</v>
      </c>
      <c r="I1210" s="65">
        <f t="shared" si="269"/>
        <v>0</v>
      </c>
      <c r="J1210" s="65">
        <f t="shared" si="269"/>
        <v>0</v>
      </c>
      <c r="K1210" s="66">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row>
    <row r="1211" spans="1:25" outlineLevel="1" x14ac:dyDescent="0.25">
      <c r="A1211" s="283"/>
      <c r="B1211" s="25"/>
      <c r="C1211" s="23"/>
      <c r="D1211" s="23"/>
      <c r="E1211" s="24"/>
      <c r="F1211" s="146" t="s">
        <v>62</v>
      </c>
      <c r="G1211" s="160">
        <f>SUM('2.CAD NCCF'!G1211,'3.USD NCCF'!G1211,'4.EUR NCCF'!G1211,'5.GBP NCCF'!G1211,'6.Other(Incld) NCCF'!G1211)</f>
        <v>0</v>
      </c>
      <c r="H1211" s="161">
        <f>SUM('2.CAD NCCF'!H1211,'3.USD NCCF'!H1211,'4.EUR NCCF'!H1211,'5.GBP NCCF'!H1211,'6.Other(Incld) NCCF'!H1211)</f>
        <v>0</v>
      </c>
      <c r="I1211" s="149">
        <f>SUM('2.CAD NCCF'!I1211,'3.USD NCCF'!I1211,'4.EUR NCCF'!I1211,'5.GBP NCCF'!I1211,'6.Other(Incld) NCCF'!I1211)</f>
        <v>0</v>
      </c>
      <c r="J1211" s="149">
        <f>SUM('2.CAD NCCF'!J1211,'3.USD NCCF'!J1211,'4.EUR NCCF'!J1211,'5.GBP NCCF'!J1211,'6.Other(Incld) NCCF'!J1211)</f>
        <v>0</v>
      </c>
      <c r="K1211" s="150">
        <f>SUM('2.CAD NCCF'!K1211,'3.USD NCCF'!K1211,'4.EUR NCCF'!K1211,'5.GBP NCCF'!K1211,'6.Other(Incld) NCCF'!K1211)</f>
        <v>0</v>
      </c>
      <c r="L1211" s="151">
        <f>SUM('2.CAD NCCF'!L1211,'3.USD NCCF'!L1211,'4.EUR NCCF'!L1211,'5.GBP NCCF'!L1211,'6.Other(Incld) NCCF'!L1211)</f>
        <v>0</v>
      </c>
      <c r="M1211" s="152">
        <f>SUM('2.CAD NCCF'!M1211,'3.USD NCCF'!M1211,'4.EUR NCCF'!M1211,'5.GBP NCCF'!M1211,'6.Other(Incld) NCCF'!M1211)</f>
        <v>0</v>
      </c>
      <c r="N1211" s="152">
        <f>SUM('2.CAD NCCF'!N1211,'3.USD NCCF'!N1211,'4.EUR NCCF'!N1211,'5.GBP NCCF'!N1211,'6.Other(Incld) NCCF'!N1211)</f>
        <v>0</v>
      </c>
      <c r="O1211" s="152">
        <f>SUM('2.CAD NCCF'!O1211,'3.USD NCCF'!O1211,'4.EUR NCCF'!O1211,'5.GBP NCCF'!O1211,'6.Other(Incld) NCCF'!O1211)</f>
        <v>0</v>
      </c>
      <c r="P1211" s="152">
        <f>SUM('2.CAD NCCF'!P1211,'3.USD NCCF'!P1211,'4.EUR NCCF'!P1211,'5.GBP NCCF'!P1211,'6.Other(Incld) NCCF'!P1211)</f>
        <v>0</v>
      </c>
      <c r="Q1211" s="152">
        <f>SUM('2.CAD NCCF'!Q1211,'3.USD NCCF'!Q1211,'4.EUR NCCF'!Q1211,'5.GBP NCCF'!Q1211,'6.Other(Incld) NCCF'!Q1211)</f>
        <v>0</v>
      </c>
      <c r="R1211" s="152">
        <f>SUM('2.CAD NCCF'!R1211,'3.USD NCCF'!R1211,'4.EUR NCCF'!R1211,'5.GBP NCCF'!R1211,'6.Other(Incld) NCCF'!R1211)</f>
        <v>0</v>
      </c>
      <c r="S1211" s="152">
        <f>SUM('2.CAD NCCF'!S1211,'3.USD NCCF'!S1211,'4.EUR NCCF'!S1211,'5.GBP NCCF'!S1211,'6.Other(Incld) NCCF'!S1211)</f>
        <v>0</v>
      </c>
      <c r="T1211" s="152">
        <f>SUM('2.CAD NCCF'!T1211,'3.USD NCCF'!T1211,'4.EUR NCCF'!T1211,'5.GBP NCCF'!T1211,'6.Other(Incld) NCCF'!T1211)</f>
        <v>0</v>
      </c>
      <c r="U1211" s="152">
        <f>SUM('2.CAD NCCF'!U1211,'3.USD NCCF'!U1211,'4.EUR NCCF'!U1211,'5.GBP NCCF'!U1211,'6.Other(Incld) NCCF'!U1211)</f>
        <v>0</v>
      </c>
      <c r="V1211" s="153">
        <f>SUM('2.CAD NCCF'!V1211,'3.USD NCCF'!V1211,'4.EUR NCCF'!V1211,'5.GBP NCCF'!V1211,'6.Other(Incld) NCCF'!V1211)</f>
        <v>0</v>
      </c>
      <c r="W1211" s="46">
        <f>SUM('2.CAD NCCF'!W1211,'3.USD NCCF'!W1211,'4.EUR NCCF'!W1211,'5.GBP NCCF'!W1211,'6.Other(Incld) NCCF'!W1211)</f>
        <v>0</v>
      </c>
      <c r="Y1211"/>
    </row>
    <row r="1212" spans="1:25" outlineLevel="1" x14ac:dyDescent="0.25">
      <c r="A1212" s="283"/>
      <c r="B1212" s="25"/>
      <c r="C1212" s="23"/>
      <c r="D1212" s="23"/>
      <c r="E1212" s="24"/>
      <c r="F1212" s="146" t="s">
        <v>63</v>
      </c>
      <c r="G1212" s="160">
        <f>SUM('2.CAD NCCF'!G1212,'3.USD NCCF'!G1212,'4.EUR NCCF'!G1212,'5.GBP NCCF'!G1212,'6.Other(Incld) NCCF'!G1212)</f>
        <v>0</v>
      </c>
      <c r="H1212" s="161">
        <f>SUM('2.CAD NCCF'!H1212,'3.USD NCCF'!H1212,'4.EUR NCCF'!H1212,'5.GBP NCCF'!H1212,'6.Other(Incld) NCCF'!H1212)</f>
        <v>0</v>
      </c>
      <c r="I1212" s="149">
        <f>SUM('2.CAD NCCF'!I1212,'3.USD NCCF'!I1212,'4.EUR NCCF'!I1212,'5.GBP NCCF'!I1212,'6.Other(Incld) NCCF'!I1212)</f>
        <v>0</v>
      </c>
      <c r="J1212" s="149">
        <f>SUM('2.CAD NCCF'!J1212,'3.USD NCCF'!J1212,'4.EUR NCCF'!J1212,'5.GBP NCCF'!J1212,'6.Other(Incld) NCCF'!J1212)</f>
        <v>0</v>
      </c>
      <c r="K1212" s="150">
        <f>SUM('2.CAD NCCF'!K1212,'3.USD NCCF'!K1212,'4.EUR NCCF'!K1212,'5.GBP NCCF'!K1212,'6.Other(Incld) NCCF'!K1212)</f>
        <v>0</v>
      </c>
      <c r="L1212" s="151">
        <f>SUM('2.CAD NCCF'!L1212,'3.USD NCCF'!L1212,'4.EUR NCCF'!L1212,'5.GBP NCCF'!L1212,'6.Other(Incld) NCCF'!L1212)</f>
        <v>0</v>
      </c>
      <c r="M1212" s="198">
        <f>SUM('2.CAD NCCF'!M1212,'3.USD NCCF'!M1212,'4.EUR NCCF'!M1212,'5.GBP NCCF'!M1212,'6.Other(Incld) NCCF'!M1212)</f>
        <v>0</v>
      </c>
      <c r="N1212" s="152">
        <f>SUM('2.CAD NCCF'!N1212,'3.USD NCCF'!N1212,'4.EUR NCCF'!N1212,'5.GBP NCCF'!N1212,'6.Other(Incld) NCCF'!N1212)</f>
        <v>0</v>
      </c>
      <c r="O1212" s="199">
        <f>SUM('2.CAD NCCF'!O1212,'3.USD NCCF'!O1212,'4.EUR NCCF'!O1212,'5.GBP NCCF'!O1212,'6.Other(Incld) NCCF'!O1212)</f>
        <v>0</v>
      </c>
      <c r="P1212" s="170">
        <f>SUM('2.CAD NCCF'!P1212,'3.USD NCCF'!P1212,'4.EUR NCCF'!P1212,'5.GBP NCCF'!P1212,'6.Other(Incld) NCCF'!P1212)</f>
        <v>0</v>
      </c>
      <c r="Q1212" s="198">
        <f>SUM('2.CAD NCCF'!Q1212,'3.USD NCCF'!Q1212,'4.EUR NCCF'!Q1212,'5.GBP NCCF'!Q1212,'6.Other(Incld) NCCF'!Q1212)</f>
        <v>0</v>
      </c>
      <c r="R1212" s="170">
        <f>SUM('2.CAD NCCF'!R1212,'3.USD NCCF'!R1212,'4.EUR NCCF'!R1212,'5.GBP NCCF'!R1212,'6.Other(Incld) NCCF'!R1212)</f>
        <v>0</v>
      </c>
      <c r="S1212" s="170">
        <f>SUM('2.CAD NCCF'!S1212,'3.USD NCCF'!S1212,'4.EUR NCCF'!S1212,'5.GBP NCCF'!S1212,'6.Other(Incld) NCCF'!S1212)</f>
        <v>0</v>
      </c>
      <c r="T1212" s="199">
        <f>SUM('2.CAD NCCF'!T1212,'3.USD NCCF'!T1212,'4.EUR NCCF'!T1212,'5.GBP NCCF'!T1212,'6.Other(Incld) NCCF'!T1212)</f>
        <v>0</v>
      </c>
      <c r="U1212" s="170">
        <f>SUM('2.CAD NCCF'!U1212,'3.USD NCCF'!U1212,'4.EUR NCCF'!U1212,'5.GBP NCCF'!U1212,'6.Other(Incld) NCCF'!U1212)</f>
        <v>0</v>
      </c>
      <c r="V1212" s="153">
        <f>SUM('2.CAD NCCF'!V1212,'3.USD NCCF'!V1212,'4.EUR NCCF'!V1212,'5.GBP NCCF'!V1212,'6.Other(Incld) NCCF'!V1212)</f>
        <v>0</v>
      </c>
      <c r="W1212" s="46">
        <f>SUM('2.CAD NCCF'!W1212,'3.USD NCCF'!W1212,'4.EUR NCCF'!W1212,'5.GBP NCCF'!W1212,'6.Other(Incld) NCCF'!W1212)</f>
        <v>0</v>
      </c>
      <c r="Y1212"/>
    </row>
    <row r="1213" spans="1:25" outlineLevel="1" x14ac:dyDescent="0.25">
      <c r="A1213" s="283"/>
      <c r="B1213" s="25"/>
      <c r="C1213" s="23"/>
      <c r="D1213" s="23"/>
      <c r="E1213" s="24"/>
      <c r="F1213" s="146" t="s">
        <v>64</v>
      </c>
      <c r="G1213" s="160">
        <f>SUM('2.CAD NCCF'!G1213,'3.USD NCCF'!G1213,'4.EUR NCCF'!G1213,'5.GBP NCCF'!G1213,'6.Other(Incld) NCCF'!G1213)</f>
        <v>0</v>
      </c>
      <c r="H1213" s="161">
        <f>SUM('2.CAD NCCF'!H1213,'3.USD NCCF'!H1213,'4.EUR NCCF'!H1213,'5.GBP NCCF'!H1213,'6.Other(Incld) NCCF'!H1213)</f>
        <v>0</v>
      </c>
      <c r="I1213" s="149">
        <f>SUM('2.CAD NCCF'!I1213,'3.USD NCCF'!I1213,'4.EUR NCCF'!I1213,'5.GBP NCCF'!I1213,'6.Other(Incld) NCCF'!I1213)</f>
        <v>0</v>
      </c>
      <c r="J1213" s="149">
        <f>SUM('2.CAD NCCF'!J1213,'3.USD NCCF'!J1213,'4.EUR NCCF'!J1213,'5.GBP NCCF'!J1213,'6.Other(Incld) NCCF'!J1213)</f>
        <v>0</v>
      </c>
      <c r="K1213" s="150">
        <f>SUM('2.CAD NCCF'!K1213,'3.USD NCCF'!K1213,'4.EUR NCCF'!K1213,'5.GBP NCCF'!K1213,'6.Other(Incld) NCCF'!K1213)</f>
        <v>0</v>
      </c>
      <c r="L1213" s="151">
        <f>SUM('2.CAD NCCF'!L1213,'3.USD NCCF'!L1213,'4.EUR NCCF'!L1213,'5.GBP NCCF'!L1213,'6.Other(Incld) NCCF'!L1213)</f>
        <v>0</v>
      </c>
      <c r="M1213" s="162">
        <f>SUM('2.CAD NCCF'!M1213,'3.USD NCCF'!M1213,'4.EUR NCCF'!M1213,'5.GBP NCCF'!M1213,'6.Other(Incld) NCCF'!M1213)</f>
        <v>0</v>
      </c>
      <c r="N1213" s="152">
        <f>SUM('2.CAD NCCF'!N1213,'3.USD NCCF'!N1213,'4.EUR NCCF'!N1213,'5.GBP NCCF'!N1213,'6.Other(Incld) NCCF'!N1213)</f>
        <v>0</v>
      </c>
      <c r="O1213" s="148">
        <f>SUM('2.CAD NCCF'!O1213,'3.USD NCCF'!O1213,'4.EUR NCCF'!O1213,'5.GBP NCCF'!O1213,'6.Other(Incld) NCCF'!O1213)</f>
        <v>0</v>
      </c>
      <c r="P1213" s="152">
        <f>SUM('2.CAD NCCF'!P1213,'3.USD NCCF'!P1213,'4.EUR NCCF'!P1213,'5.GBP NCCF'!P1213,'6.Other(Incld) NCCF'!P1213)</f>
        <v>0</v>
      </c>
      <c r="Q1213" s="162">
        <f>SUM('2.CAD NCCF'!Q1213,'3.USD NCCF'!Q1213,'4.EUR NCCF'!Q1213,'5.GBP NCCF'!Q1213,'6.Other(Incld) NCCF'!Q1213)</f>
        <v>0</v>
      </c>
      <c r="R1213" s="152">
        <f>SUM('2.CAD NCCF'!R1213,'3.USD NCCF'!R1213,'4.EUR NCCF'!R1213,'5.GBP NCCF'!R1213,'6.Other(Incld) NCCF'!R1213)</f>
        <v>0</v>
      </c>
      <c r="S1213" s="152">
        <f>SUM('2.CAD NCCF'!S1213,'3.USD NCCF'!S1213,'4.EUR NCCF'!S1213,'5.GBP NCCF'!S1213,'6.Other(Incld) NCCF'!S1213)</f>
        <v>0</v>
      </c>
      <c r="T1213" s="148">
        <f>SUM('2.CAD NCCF'!T1213,'3.USD NCCF'!T1213,'4.EUR NCCF'!T1213,'5.GBP NCCF'!T1213,'6.Other(Incld) NCCF'!T1213)</f>
        <v>0</v>
      </c>
      <c r="U1213" s="152">
        <f>SUM('2.CAD NCCF'!U1213,'3.USD NCCF'!U1213,'4.EUR NCCF'!U1213,'5.GBP NCCF'!U1213,'6.Other(Incld) NCCF'!U1213)</f>
        <v>0</v>
      </c>
      <c r="V1213" s="153">
        <f>SUM('2.CAD NCCF'!V1213,'3.USD NCCF'!V1213,'4.EUR NCCF'!V1213,'5.GBP NCCF'!V1213,'6.Other(Incld) NCCF'!V1213)</f>
        <v>0</v>
      </c>
      <c r="W1213" s="46">
        <f>SUM('2.CAD NCCF'!W1213,'3.USD NCCF'!W1213,'4.EUR NCCF'!W1213,'5.GBP NCCF'!W1213,'6.Other(Incld) NCCF'!W1213)</f>
        <v>0</v>
      </c>
      <c r="Y1213"/>
    </row>
    <row r="1214" spans="1:25" outlineLevel="1" x14ac:dyDescent="0.25">
      <c r="A1214" s="283"/>
      <c r="B1214" s="25"/>
      <c r="C1214" s="23"/>
      <c r="D1214" s="23"/>
      <c r="E1214" s="24"/>
      <c r="F1214" s="146" t="s">
        <v>65</v>
      </c>
      <c r="G1214" s="160">
        <f>SUM('2.CAD NCCF'!G1214,'3.USD NCCF'!G1214,'4.EUR NCCF'!G1214,'5.GBP NCCF'!G1214,'6.Other(Incld) NCCF'!G1214)</f>
        <v>0</v>
      </c>
      <c r="H1214" s="161">
        <f>SUM('2.CAD NCCF'!H1214,'3.USD NCCF'!H1214,'4.EUR NCCF'!H1214,'5.GBP NCCF'!H1214,'6.Other(Incld) NCCF'!H1214)</f>
        <v>0</v>
      </c>
      <c r="I1214" s="149">
        <f>SUM('2.CAD NCCF'!I1214,'3.USD NCCF'!I1214,'4.EUR NCCF'!I1214,'5.GBP NCCF'!I1214,'6.Other(Incld) NCCF'!I1214)</f>
        <v>0</v>
      </c>
      <c r="J1214" s="149">
        <f>SUM('2.CAD NCCF'!J1214,'3.USD NCCF'!J1214,'4.EUR NCCF'!J1214,'5.GBP NCCF'!J1214,'6.Other(Incld) NCCF'!J1214)</f>
        <v>0</v>
      </c>
      <c r="K1214" s="150">
        <f>SUM('2.CAD NCCF'!K1214,'3.USD NCCF'!K1214,'4.EUR NCCF'!K1214,'5.GBP NCCF'!K1214,'6.Other(Incld) NCCF'!K1214)</f>
        <v>0</v>
      </c>
      <c r="L1214" s="151">
        <f>SUM('2.CAD NCCF'!L1214,'3.USD NCCF'!L1214,'4.EUR NCCF'!L1214,'5.GBP NCCF'!L1214,'6.Other(Incld) NCCF'!L1214)</f>
        <v>0</v>
      </c>
      <c r="M1214" s="162">
        <f>SUM('2.CAD NCCF'!M1214,'3.USD NCCF'!M1214,'4.EUR NCCF'!M1214,'5.GBP NCCF'!M1214,'6.Other(Incld) NCCF'!M1214)</f>
        <v>0</v>
      </c>
      <c r="N1214" s="152">
        <f>SUM('2.CAD NCCF'!N1214,'3.USD NCCF'!N1214,'4.EUR NCCF'!N1214,'5.GBP NCCF'!N1214,'6.Other(Incld) NCCF'!N1214)</f>
        <v>0</v>
      </c>
      <c r="O1214" s="148">
        <f>SUM('2.CAD NCCF'!O1214,'3.USD NCCF'!O1214,'4.EUR NCCF'!O1214,'5.GBP NCCF'!O1214,'6.Other(Incld) NCCF'!O1214)</f>
        <v>0</v>
      </c>
      <c r="P1214" s="152">
        <f>SUM('2.CAD NCCF'!P1214,'3.USD NCCF'!P1214,'4.EUR NCCF'!P1214,'5.GBP NCCF'!P1214,'6.Other(Incld) NCCF'!P1214)</f>
        <v>0</v>
      </c>
      <c r="Q1214" s="162">
        <f>SUM('2.CAD NCCF'!Q1214,'3.USD NCCF'!Q1214,'4.EUR NCCF'!Q1214,'5.GBP NCCF'!Q1214,'6.Other(Incld) NCCF'!Q1214)</f>
        <v>0</v>
      </c>
      <c r="R1214" s="152">
        <f>SUM('2.CAD NCCF'!R1214,'3.USD NCCF'!R1214,'4.EUR NCCF'!R1214,'5.GBP NCCF'!R1214,'6.Other(Incld) NCCF'!R1214)</f>
        <v>0</v>
      </c>
      <c r="S1214" s="152">
        <f>SUM('2.CAD NCCF'!S1214,'3.USD NCCF'!S1214,'4.EUR NCCF'!S1214,'5.GBP NCCF'!S1214,'6.Other(Incld) NCCF'!S1214)</f>
        <v>0</v>
      </c>
      <c r="T1214" s="148">
        <f>SUM('2.CAD NCCF'!T1214,'3.USD NCCF'!T1214,'4.EUR NCCF'!T1214,'5.GBP NCCF'!T1214,'6.Other(Incld) NCCF'!T1214)</f>
        <v>0</v>
      </c>
      <c r="U1214" s="152">
        <f>SUM('2.CAD NCCF'!U1214,'3.USD NCCF'!U1214,'4.EUR NCCF'!U1214,'5.GBP NCCF'!U1214,'6.Other(Incld) NCCF'!U1214)</f>
        <v>0</v>
      </c>
      <c r="V1214" s="153">
        <f>SUM('2.CAD NCCF'!V1214,'3.USD NCCF'!V1214,'4.EUR NCCF'!V1214,'5.GBP NCCF'!V1214,'6.Other(Incld) NCCF'!V1214)</f>
        <v>0</v>
      </c>
      <c r="W1214" s="46">
        <f>SUM('2.CAD NCCF'!W1214,'3.USD NCCF'!W1214,'4.EUR NCCF'!W1214,'5.GBP NCCF'!W1214,'6.Other(Incld) NCCF'!W1214)</f>
        <v>0</v>
      </c>
      <c r="Y1214"/>
    </row>
    <row r="1215" spans="1:25" x14ac:dyDescent="0.25">
      <c r="A1215" s="283"/>
      <c r="B1215" s="25"/>
      <c r="C1215" s="23"/>
      <c r="D1215" s="23" t="s">
        <v>66</v>
      </c>
      <c r="E1215" s="24"/>
      <c r="F1215" s="24"/>
      <c r="G1215" s="68"/>
      <c r="H1215" s="65"/>
      <c r="I1215" s="65"/>
      <c r="J1215" s="65"/>
      <c r="K1215" s="65"/>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270">SUBTOTAL(9,G1217:G1219)</f>
        <v>0</v>
      </c>
      <c r="H1216" s="69">
        <f t="shared" si="270"/>
        <v>0</v>
      </c>
      <c r="I1216" s="65">
        <f t="shared" si="270"/>
        <v>0</v>
      </c>
      <c r="J1216" s="65">
        <f t="shared" si="270"/>
        <v>0</v>
      </c>
      <c r="K1216" s="66">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row>
    <row r="1217" spans="1:25" outlineLevel="1" x14ac:dyDescent="0.25">
      <c r="A1217" s="283"/>
      <c r="B1217" s="25"/>
      <c r="C1217" s="23"/>
      <c r="D1217" s="23"/>
      <c r="E1217" s="63"/>
      <c r="F1217" s="146" t="s">
        <v>68</v>
      </c>
      <c r="G1217" s="160">
        <f>SUM('2.CAD NCCF'!G1217,'3.USD NCCF'!G1217,'4.EUR NCCF'!G1217,'5.GBP NCCF'!G1217,'6.Other(Incld) NCCF'!G1217)</f>
        <v>0</v>
      </c>
      <c r="H1217" s="161">
        <f>SUM('2.CAD NCCF'!H1217,'3.USD NCCF'!H1217,'4.EUR NCCF'!H1217,'5.GBP NCCF'!H1217,'6.Other(Incld) NCCF'!H1217)</f>
        <v>0</v>
      </c>
      <c r="I1217" s="149">
        <f>SUM('2.CAD NCCF'!I1217,'3.USD NCCF'!I1217,'4.EUR NCCF'!I1217,'5.GBP NCCF'!I1217,'6.Other(Incld) NCCF'!I1217)</f>
        <v>0</v>
      </c>
      <c r="J1217" s="149">
        <f>SUM('2.CAD NCCF'!J1217,'3.USD NCCF'!J1217,'4.EUR NCCF'!J1217,'5.GBP NCCF'!J1217,'6.Other(Incld) NCCF'!J1217)</f>
        <v>0</v>
      </c>
      <c r="K1217" s="150">
        <f>SUM('2.CAD NCCF'!K1217,'3.USD NCCF'!K1217,'4.EUR NCCF'!K1217,'5.GBP NCCF'!K1217,'6.Other(Incld) NCCF'!K1217)</f>
        <v>0</v>
      </c>
      <c r="L1217" s="151">
        <f>SUM('2.CAD NCCF'!L1217,'3.USD NCCF'!L1217,'4.EUR NCCF'!L1217,'5.GBP NCCF'!L1217,'6.Other(Incld) NCCF'!L1217)</f>
        <v>0</v>
      </c>
      <c r="M1217" s="162">
        <f>SUM('2.CAD NCCF'!M1217,'3.USD NCCF'!M1217,'4.EUR NCCF'!M1217,'5.GBP NCCF'!M1217,'6.Other(Incld) NCCF'!M1217)</f>
        <v>0</v>
      </c>
      <c r="N1217" s="152">
        <f>SUM('2.CAD NCCF'!N1217,'3.USD NCCF'!N1217,'4.EUR NCCF'!N1217,'5.GBP NCCF'!N1217,'6.Other(Incld) NCCF'!N1217)</f>
        <v>0</v>
      </c>
      <c r="O1217" s="148">
        <f>SUM('2.CAD NCCF'!O1217,'3.USD NCCF'!O1217,'4.EUR NCCF'!O1217,'5.GBP NCCF'!O1217,'6.Other(Incld) NCCF'!O1217)</f>
        <v>0</v>
      </c>
      <c r="P1217" s="152">
        <f>SUM('2.CAD NCCF'!P1217,'3.USD NCCF'!P1217,'4.EUR NCCF'!P1217,'5.GBP NCCF'!P1217,'6.Other(Incld) NCCF'!P1217)</f>
        <v>0</v>
      </c>
      <c r="Q1217" s="162">
        <f>SUM('2.CAD NCCF'!Q1217,'3.USD NCCF'!Q1217,'4.EUR NCCF'!Q1217,'5.GBP NCCF'!Q1217,'6.Other(Incld) NCCF'!Q1217)</f>
        <v>0</v>
      </c>
      <c r="R1217" s="152">
        <f>SUM('2.CAD NCCF'!R1217,'3.USD NCCF'!R1217,'4.EUR NCCF'!R1217,'5.GBP NCCF'!R1217,'6.Other(Incld) NCCF'!R1217)</f>
        <v>0</v>
      </c>
      <c r="S1217" s="152">
        <f>SUM('2.CAD NCCF'!S1217,'3.USD NCCF'!S1217,'4.EUR NCCF'!S1217,'5.GBP NCCF'!S1217,'6.Other(Incld) NCCF'!S1217)</f>
        <v>0</v>
      </c>
      <c r="T1217" s="148">
        <f>SUM('2.CAD NCCF'!T1217,'3.USD NCCF'!T1217,'4.EUR NCCF'!T1217,'5.GBP NCCF'!T1217,'6.Other(Incld) NCCF'!T1217)</f>
        <v>0</v>
      </c>
      <c r="U1217" s="152">
        <f>SUM('2.CAD NCCF'!U1217,'3.USD NCCF'!U1217,'4.EUR NCCF'!U1217,'5.GBP NCCF'!U1217,'6.Other(Incld) NCCF'!U1217)</f>
        <v>0</v>
      </c>
      <c r="V1217" s="153">
        <f>SUM('2.CAD NCCF'!V1217,'3.USD NCCF'!V1217,'4.EUR NCCF'!V1217,'5.GBP NCCF'!V1217,'6.Other(Incld) NCCF'!V1217)</f>
        <v>0</v>
      </c>
      <c r="W1217" s="46">
        <f>SUM('2.CAD NCCF'!W1217,'3.USD NCCF'!W1217,'4.EUR NCCF'!W1217,'5.GBP NCCF'!W1217,'6.Other(Incld) NCCF'!W1217)</f>
        <v>0</v>
      </c>
      <c r="Y1217"/>
    </row>
    <row r="1218" spans="1:25" outlineLevel="1" x14ac:dyDescent="0.25">
      <c r="A1218" s="283"/>
      <c r="B1218" s="25"/>
      <c r="C1218" s="23"/>
      <c r="D1218" s="23"/>
      <c r="E1218" s="24"/>
      <c r="F1218" s="146" t="s">
        <v>69</v>
      </c>
      <c r="G1218" s="160">
        <f>SUM('2.CAD NCCF'!G1218,'3.USD NCCF'!G1218,'4.EUR NCCF'!G1218,'5.GBP NCCF'!G1218,'6.Other(Incld) NCCF'!G1218)</f>
        <v>0</v>
      </c>
      <c r="H1218" s="161">
        <f>SUM('2.CAD NCCF'!H1218,'3.USD NCCF'!H1218,'4.EUR NCCF'!H1218,'5.GBP NCCF'!H1218,'6.Other(Incld) NCCF'!H1218)</f>
        <v>0</v>
      </c>
      <c r="I1218" s="149">
        <f>SUM('2.CAD NCCF'!I1218,'3.USD NCCF'!I1218,'4.EUR NCCF'!I1218,'5.GBP NCCF'!I1218,'6.Other(Incld) NCCF'!I1218)</f>
        <v>0</v>
      </c>
      <c r="J1218" s="149">
        <f>SUM('2.CAD NCCF'!J1218,'3.USD NCCF'!J1218,'4.EUR NCCF'!J1218,'5.GBP NCCF'!J1218,'6.Other(Incld) NCCF'!J1218)</f>
        <v>0</v>
      </c>
      <c r="K1218" s="150">
        <f>SUM('2.CAD NCCF'!K1218,'3.USD NCCF'!K1218,'4.EUR NCCF'!K1218,'5.GBP NCCF'!K1218,'6.Other(Incld) NCCF'!K1218)</f>
        <v>0</v>
      </c>
      <c r="L1218" s="151">
        <f>SUM('2.CAD NCCF'!L1218,'3.USD NCCF'!L1218,'4.EUR NCCF'!L1218,'5.GBP NCCF'!L1218,'6.Other(Incld) NCCF'!L1218)</f>
        <v>0</v>
      </c>
      <c r="M1218" s="162">
        <f>SUM('2.CAD NCCF'!M1218,'3.USD NCCF'!M1218,'4.EUR NCCF'!M1218,'5.GBP NCCF'!M1218,'6.Other(Incld) NCCF'!M1218)</f>
        <v>0</v>
      </c>
      <c r="N1218" s="152">
        <f>SUM('2.CAD NCCF'!N1218,'3.USD NCCF'!N1218,'4.EUR NCCF'!N1218,'5.GBP NCCF'!N1218,'6.Other(Incld) NCCF'!N1218)</f>
        <v>0</v>
      </c>
      <c r="O1218" s="148">
        <f>SUM('2.CAD NCCF'!O1218,'3.USD NCCF'!O1218,'4.EUR NCCF'!O1218,'5.GBP NCCF'!O1218,'6.Other(Incld) NCCF'!O1218)</f>
        <v>0</v>
      </c>
      <c r="P1218" s="152">
        <f>SUM('2.CAD NCCF'!P1218,'3.USD NCCF'!P1218,'4.EUR NCCF'!P1218,'5.GBP NCCF'!P1218,'6.Other(Incld) NCCF'!P1218)</f>
        <v>0</v>
      </c>
      <c r="Q1218" s="162">
        <f>SUM('2.CAD NCCF'!Q1218,'3.USD NCCF'!Q1218,'4.EUR NCCF'!Q1218,'5.GBP NCCF'!Q1218,'6.Other(Incld) NCCF'!Q1218)</f>
        <v>0</v>
      </c>
      <c r="R1218" s="152">
        <f>SUM('2.CAD NCCF'!R1218,'3.USD NCCF'!R1218,'4.EUR NCCF'!R1218,'5.GBP NCCF'!R1218,'6.Other(Incld) NCCF'!R1218)</f>
        <v>0</v>
      </c>
      <c r="S1218" s="152">
        <f>SUM('2.CAD NCCF'!S1218,'3.USD NCCF'!S1218,'4.EUR NCCF'!S1218,'5.GBP NCCF'!S1218,'6.Other(Incld) NCCF'!S1218)</f>
        <v>0</v>
      </c>
      <c r="T1218" s="148">
        <f>SUM('2.CAD NCCF'!T1218,'3.USD NCCF'!T1218,'4.EUR NCCF'!T1218,'5.GBP NCCF'!T1218,'6.Other(Incld) NCCF'!T1218)</f>
        <v>0</v>
      </c>
      <c r="U1218" s="152">
        <f>SUM('2.CAD NCCF'!U1218,'3.USD NCCF'!U1218,'4.EUR NCCF'!U1218,'5.GBP NCCF'!U1218,'6.Other(Incld) NCCF'!U1218)</f>
        <v>0</v>
      </c>
      <c r="V1218" s="153">
        <f>SUM('2.CAD NCCF'!V1218,'3.USD NCCF'!V1218,'4.EUR NCCF'!V1218,'5.GBP NCCF'!V1218,'6.Other(Incld) NCCF'!V1218)</f>
        <v>0</v>
      </c>
      <c r="W1218" s="46">
        <f>SUM('2.CAD NCCF'!W1218,'3.USD NCCF'!W1218,'4.EUR NCCF'!W1218,'5.GBP NCCF'!W1218,'6.Other(Incld) NCCF'!W1218)</f>
        <v>0</v>
      </c>
      <c r="Y1218"/>
    </row>
    <row r="1219" spans="1:25" outlineLevel="1" x14ac:dyDescent="0.25">
      <c r="A1219" s="283"/>
      <c r="B1219" s="25"/>
      <c r="C1219" s="23"/>
      <c r="D1219" s="23"/>
      <c r="E1219" s="24"/>
      <c r="F1219" s="146" t="s">
        <v>70</v>
      </c>
      <c r="G1219" s="160">
        <f>SUM('2.CAD NCCF'!G1219,'3.USD NCCF'!G1219,'4.EUR NCCF'!G1219,'5.GBP NCCF'!G1219,'6.Other(Incld) NCCF'!G1219)</f>
        <v>0</v>
      </c>
      <c r="H1219" s="161">
        <f>SUM('2.CAD NCCF'!H1219,'3.USD NCCF'!H1219,'4.EUR NCCF'!H1219,'5.GBP NCCF'!H1219,'6.Other(Incld) NCCF'!H1219)</f>
        <v>0</v>
      </c>
      <c r="I1219" s="149">
        <f>SUM('2.CAD NCCF'!I1219,'3.USD NCCF'!I1219,'4.EUR NCCF'!I1219,'5.GBP NCCF'!I1219,'6.Other(Incld) NCCF'!I1219)</f>
        <v>0</v>
      </c>
      <c r="J1219" s="149">
        <f>SUM('2.CAD NCCF'!J1219,'3.USD NCCF'!J1219,'4.EUR NCCF'!J1219,'5.GBP NCCF'!J1219,'6.Other(Incld) NCCF'!J1219)</f>
        <v>0</v>
      </c>
      <c r="K1219" s="150">
        <f>SUM('2.CAD NCCF'!K1219,'3.USD NCCF'!K1219,'4.EUR NCCF'!K1219,'5.GBP NCCF'!K1219,'6.Other(Incld) NCCF'!K1219)</f>
        <v>0</v>
      </c>
      <c r="L1219" s="151">
        <f>SUM('2.CAD NCCF'!L1219,'3.USD NCCF'!L1219,'4.EUR NCCF'!L1219,'5.GBP NCCF'!L1219,'6.Other(Incld) NCCF'!L1219)</f>
        <v>0</v>
      </c>
      <c r="M1219" s="162">
        <f>SUM('2.CAD NCCF'!M1219,'3.USD NCCF'!M1219,'4.EUR NCCF'!M1219,'5.GBP NCCF'!M1219,'6.Other(Incld) NCCF'!M1219)</f>
        <v>0</v>
      </c>
      <c r="N1219" s="152">
        <f>SUM('2.CAD NCCF'!N1219,'3.USD NCCF'!N1219,'4.EUR NCCF'!N1219,'5.GBP NCCF'!N1219,'6.Other(Incld) NCCF'!N1219)</f>
        <v>0</v>
      </c>
      <c r="O1219" s="148">
        <f>SUM('2.CAD NCCF'!O1219,'3.USD NCCF'!O1219,'4.EUR NCCF'!O1219,'5.GBP NCCF'!O1219,'6.Other(Incld) NCCF'!O1219)</f>
        <v>0</v>
      </c>
      <c r="P1219" s="152">
        <f>SUM('2.CAD NCCF'!P1219,'3.USD NCCF'!P1219,'4.EUR NCCF'!P1219,'5.GBP NCCF'!P1219,'6.Other(Incld) NCCF'!P1219)</f>
        <v>0</v>
      </c>
      <c r="Q1219" s="162">
        <f>SUM('2.CAD NCCF'!Q1219,'3.USD NCCF'!Q1219,'4.EUR NCCF'!Q1219,'5.GBP NCCF'!Q1219,'6.Other(Incld) NCCF'!Q1219)</f>
        <v>0</v>
      </c>
      <c r="R1219" s="152">
        <f>SUM('2.CAD NCCF'!R1219,'3.USD NCCF'!R1219,'4.EUR NCCF'!R1219,'5.GBP NCCF'!R1219,'6.Other(Incld) NCCF'!R1219)</f>
        <v>0</v>
      </c>
      <c r="S1219" s="152">
        <f>SUM('2.CAD NCCF'!S1219,'3.USD NCCF'!S1219,'4.EUR NCCF'!S1219,'5.GBP NCCF'!S1219,'6.Other(Incld) NCCF'!S1219)</f>
        <v>0</v>
      </c>
      <c r="T1219" s="148">
        <f>SUM('2.CAD NCCF'!T1219,'3.USD NCCF'!T1219,'4.EUR NCCF'!T1219,'5.GBP NCCF'!T1219,'6.Other(Incld) NCCF'!T1219)</f>
        <v>0</v>
      </c>
      <c r="U1219" s="152">
        <f>SUM('2.CAD NCCF'!U1219,'3.USD NCCF'!U1219,'4.EUR NCCF'!U1219,'5.GBP NCCF'!U1219,'6.Other(Incld) NCCF'!U1219)</f>
        <v>0</v>
      </c>
      <c r="V1219" s="153">
        <f>SUM('2.CAD NCCF'!V1219,'3.USD NCCF'!V1219,'4.EUR NCCF'!V1219,'5.GBP NCCF'!V1219,'6.Other(Incld) NCCF'!V1219)</f>
        <v>0</v>
      </c>
      <c r="W1219" s="46">
        <f>SUM('2.CAD NCCF'!W1219,'3.USD NCCF'!W1219,'4.EUR NCCF'!W1219,'5.GBP NCCF'!W1219,'6.Other(Incld) NCCF'!W1219)</f>
        <v>0</v>
      </c>
      <c r="Y1219"/>
    </row>
    <row r="1220" spans="1:25" x14ac:dyDescent="0.25">
      <c r="A1220" s="283"/>
      <c r="B1220" s="25"/>
      <c r="C1220" s="23"/>
      <c r="D1220" s="23"/>
      <c r="E1220" s="24" t="s">
        <v>71</v>
      </c>
      <c r="F1220" s="24"/>
      <c r="G1220" s="68">
        <f t="shared" ref="G1220:W1220" si="271">SUBTOTAL(9,G1221:G1223)</f>
        <v>0</v>
      </c>
      <c r="H1220" s="69">
        <f t="shared" si="271"/>
        <v>0</v>
      </c>
      <c r="I1220" s="65">
        <f t="shared" si="271"/>
        <v>0</v>
      </c>
      <c r="J1220" s="65">
        <f t="shared" si="271"/>
        <v>0</v>
      </c>
      <c r="K1220" s="66">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row>
    <row r="1221" spans="1:25" outlineLevel="1" x14ac:dyDescent="0.25">
      <c r="A1221" s="283"/>
      <c r="B1221" s="25"/>
      <c r="C1221" s="23"/>
      <c r="D1221" s="23"/>
      <c r="E1221" s="24"/>
      <c r="F1221" s="146" t="s">
        <v>72</v>
      </c>
      <c r="G1221" s="160">
        <f>SUM('2.CAD NCCF'!G1221,'3.USD NCCF'!G1221,'4.EUR NCCF'!G1221,'5.GBP NCCF'!G1221,'6.Other(Incld) NCCF'!G1221)</f>
        <v>0</v>
      </c>
      <c r="H1221" s="161">
        <f>SUM('2.CAD NCCF'!H1221,'3.USD NCCF'!H1221,'4.EUR NCCF'!H1221,'5.GBP NCCF'!H1221,'6.Other(Incld) NCCF'!H1221)</f>
        <v>0</v>
      </c>
      <c r="I1221" s="149">
        <f>SUM('2.CAD NCCF'!I1221,'3.USD NCCF'!I1221,'4.EUR NCCF'!I1221,'5.GBP NCCF'!I1221,'6.Other(Incld) NCCF'!I1221)</f>
        <v>0</v>
      </c>
      <c r="J1221" s="149">
        <f>SUM('2.CAD NCCF'!J1221,'3.USD NCCF'!J1221,'4.EUR NCCF'!J1221,'5.GBP NCCF'!J1221,'6.Other(Incld) NCCF'!J1221)</f>
        <v>0</v>
      </c>
      <c r="K1221" s="150">
        <f>SUM('2.CAD NCCF'!K1221,'3.USD NCCF'!K1221,'4.EUR NCCF'!K1221,'5.GBP NCCF'!K1221,'6.Other(Incld) NCCF'!K1221)</f>
        <v>0</v>
      </c>
      <c r="L1221" s="151">
        <f>SUM('2.CAD NCCF'!L1221,'3.USD NCCF'!L1221,'4.EUR NCCF'!L1221,'5.GBP NCCF'!L1221,'6.Other(Incld) NCCF'!L1221)</f>
        <v>0</v>
      </c>
      <c r="M1221" s="162">
        <f>SUM('2.CAD NCCF'!M1221,'3.USD NCCF'!M1221,'4.EUR NCCF'!M1221,'5.GBP NCCF'!M1221,'6.Other(Incld) NCCF'!M1221)</f>
        <v>0</v>
      </c>
      <c r="N1221" s="152">
        <f>SUM('2.CAD NCCF'!N1221,'3.USD NCCF'!N1221,'4.EUR NCCF'!N1221,'5.GBP NCCF'!N1221,'6.Other(Incld) NCCF'!N1221)</f>
        <v>0</v>
      </c>
      <c r="O1221" s="148">
        <f>SUM('2.CAD NCCF'!O1221,'3.USD NCCF'!O1221,'4.EUR NCCF'!O1221,'5.GBP NCCF'!O1221,'6.Other(Incld) NCCF'!O1221)</f>
        <v>0</v>
      </c>
      <c r="P1221" s="152">
        <f>SUM('2.CAD NCCF'!P1221,'3.USD NCCF'!P1221,'4.EUR NCCF'!P1221,'5.GBP NCCF'!P1221,'6.Other(Incld) NCCF'!P1221)</f>
        <v>0</v>
      </c>
      <c r="Q1221" s="162">
        <f>SUM('2.CAD NCCF'!Q1221,'3.USD NCCF'!Q1221,'4.EUR NCCF'!Q1221,'5.GBP NCCF'!Q1221,'6.Other(Incld) NCCF'!Q1221)</f>
        <v>0</v>
      </c>
      <c r="R1221" s="152">
        <f>SUM('2.CAD NCCF'!R1221,'3.USD NCCF'!R1221,'4.EUR NCCF'!R1221,'5.GBP NCCF'!R1221,'6.Other(Incld) NCCF'!R1221)</f>
        <v>0</v>
      </c>
      <c r="S1221" s="152">
        <f>SUM('2.CAD NCCF'!S1221,'3.USD NCCF'!S1221,'4.EUR NCCF'!S1221,'5.GBP NCCF'!S1221,'6.Other(Incld) NCCF'!S1221)</f>
        <v>0</v>
      </c>
      <c r="T1221" s="148">
        <f>SUM('2.CAD NCCF'!T1221,'3.USD NCCF'!T1221,'4.EUR NCCF'!T1221,'5.GBP NCCF'!T1221,'6.Other(Incld) NCCF'!T1221)</f>
        <v>0</v>
      </c>
      <c r="U1221" s="152">
        <f>SUM('2.CAD NCCF'!U1221,'3.USD NCCF'!U1221,'4.EUR NCCF'!U1221,'5.GBP NCCF'!U1221,'6.Other(Incld) NCCF'!U1221)</f>
        <v>0</v>
      </c>
      <c r="V1221" s="153">
        <f>SUM('2.CAD NCCF'!V1221,'3.USD NCCF'!V1221,'4.EUR NCCF'!V1221,'5.GBP NCCF'!V1221,'6.Other(Incld) NCCF'!V1221)</f>
        <v>0</v>
      </c>
      <c r="W1221" s="46">
        <f>SUM('2.CAD NCCF'!W1221,'3.USD NCCF'!W1221,'4.EUR NCCF'!W1221,'5.GBP NCCF'!W1221,'6.Other(Incld) NCCF'!W1221)</f>
        <v>0</v>
      </c>
      <c r="Y1221"/>
    </row>
    <row r="1222" spans="1:25" outlineLevel="1" x14ac:dyDescent="0.25">
      <c r="A1222" s="283"/>
      <c r="B1222" s="25"/>
      <c r="C1222" s="23"/>
      <c r="D1222" s="23"/>
      <c r="E1222" s="24"/>
      <c r="F1222" s="146" t="s">
        <v>73</v>
      </c>
      <c r="G1222" s="160">
        <f>SUM('2.CAD NCCF'!G1222,'3.USD NCCF'!G1222,'4.EUR NCCF'!G1222,'5.GBP NCCF'!G1222,'6.Other(Incld) NCCF'!G1222)</f>
        <v>0</v>
      </c>
      <c r="H1222" s="161">
        <f>SUM('2.CAD NCCF'!H1222,'3.USD NCCF'!H1222,'4.EUR NCCF'!H1222,'5.GBP NCCF'!H1222,'6.Other(Incld) NCCF'!H1222)</f>
        <v>0</v>
      </c>
      <c r="I1222" s="149">
        <f>SUM('2.CAD NCCF'!I1222,'3.USD NCCF'!I1222,'4.EUR NCCF'!I1222,'5.GBP NCCF'!I1222,'6.Other(Incld) NCCF'!I1222)</f>
        <v>0</v>
      </c>
      <c r="J1222" s="149">
        <f>SUM('2.CAD NCCF'!J1222,'3.USD NCCF'!J1222,'4.EUR NCCF'!J1222,'5.GBP NCCF'!J1222,'6.Other(Incld) NCCF'!J1222)</f>
        <v>0</v>
      </c>
      <c r="K1222" s="150">
        <f>SUM('2.CAD NCCF'!K1222,'3.USD NCCF'!K1222,'4.EUR NCCF'!K1222,'5.GBP NCCF'!K1222,'6.Other(Incld) NCCF'!K1222)</f>
        <v>0</v>
      </c>
      <c r="L1222" s="151">
        <f>SUM('2.CAD NCCF'!L1222,'3.USD NCCF'!L1222,'4.EUR NCCF'!L1222,'5.GBP NCCF'!L1222,'6.Other(Incld) NCCF'!L1222)</f>
        <v>0</v>
      </c>
      <c r="M1222" s="162">
        <f>SUM('2.CAD NCCF'!M1222,'3.USD NCCF'!M1222,'4.EUR NCCF'!M1222,'5.GBP NCCF'!M1222,'6.Other(Incld) NCCF'!M1222)</f>
        <v>0</v>
      </c>
      <c r="N1222" s="152">
        <f>SUM('2.CAD NCCF'!N1222,'3.USD NCCF'!N1222,'4.EUR NCCF'!N1222,'5.GBP NCCF'!N1222,'6.Other(Incld) NCCF'!N1222)</f>
        <v>0</v>
      </c>
      <c r="O1222" s="148">
        <f>SUM('2.CAD NCCF'!O1222,'3.USD NCCF'!O1222,'4.EUR NCCF'!O1222,'5.GBP NCCF'!O1222,'6.Other(Incld) NCCF'!O1222)</f>
        <v>0</v>
      </c>
      <c r="P1222" s="152">
        <f>SUM('2.CAD NCCF'!P1222,'3.USD NCCF'!P1222,'4.EUR NCCF'!P1222,'5.GBP NCCF'!P1222,'6.Other(Incld) NCCF'!P1222)</f>
        <v>0</v>
      </c>
      <c r="Q1222" s="162">
        <f>SUM('2.CAD NCCF'!Q1222,'3.USD NCCF'!Q1222,'4.EUR NCCF'!Q1222,'5.GBP NCCF'!Q1222,'6.Other(Incld) NCCF'!Q1222)</f>
        <v>0</v>
      </c>
      <c r="R1222" s="152">
        <f>SUM('2.CAD NCCF'!R1222,'3.USD NCCF'!R1222,'4.EUR NCCF'!R1222,'5.GBP NCCF'!R1222,'6.Other(Incld) NCCF'!R1222)</f>
        <v>0</v>
      </c>
      <c r="S1222" s="152">
        <f>SUM('2.CAD NCCF'!S1222,'3.USD NCCF'!S1222,'4.EUR NCCF'!S1222,'5.GBP NCCF'!S1222,'6.Other(Incld) NCCF'!S1222)</f>
        <v>0</v>
      </c>
      <c r="T1222" s="148">
        <f>SUM('2.CAD NCCF'!T1222,'3.USD NCCF'!T1222,'4.EUR NCCF'!T1222,'5.GBP NCCF'!T1222,'6.Other(Incld) NCCF'!T1222)</f>
        <v>0</v>
      </c>
      <c r="U1222" s="152">
        <f>SUM('2.CAD NCCF'!U1222,'3.USD NCCF'!U1222,'4.EUR NCCF'!U1222,'5.GBP NCCF'!U1222,'6.Other(Incld) NCCF'!U1222)</f>
        <v>0</v>
      </c>
      <c r="V1222" s="153">
        <f>SUM('2.CAD NCCF'!V1222,'3.USD NCCF'!V1222,'4.EUR NCCF'!V1222,'5.GBP NCCF'!V1222,'6.Other(Incld) NCCF'!V1222)</f>
        <v>0</v>
      </c>
      <c r="W1222" s="46">
        <f>SUM('2.CAD NCCF'!W1222,'3.USD NCCF'!W1222,'4.EUR NCCF'!W1222,'5.GBP NCCF'!W1222,'6.Other(Incld) NCCF'!W1222)</f>
        <v>0</v>
      </c>
      <c r="Y1222"/>
    </row>
    <row r="1223" spans="1:25" outlineLevel="1" x14ac:dyDescent="0.25">
      <c r="A1223" s="283"/>
      <c r="B1223" s="25"/>
      <c r="C1223" s="23"/>
      <c r="D1223" s="23"/>
      <c r="E1223" s="24"/>
      <c r="F1223" s="146" t="s">
        <v>74</v>
      </c>
      <c r="G1223" s="160">
        <f>SUM('2.CAD NCCF'!G1223,'3.USD NCCF'!G1223,'4.EUR NCCF'!G1223,'5.GBP NCCF'!G1223,'6.Other(Incld) NCCF'!G1223)</f>
        <v>0</v>
      </c>
      <c r="H1223" s="161">
        <f>SUM('2.CAD NCCF'!H1223,'3.USD NCCF'!H1223,'4.EUR NCCF'!H1223,'5.GBP NCCF'!H1223,'6.Other(Incld) NCCF'!H1223)</f>
        <v>0</v>
      </c>
      <c r="I1223" s="149">
        <f>SUM('2.CAD NCCF'!I1223,'3.USD NCCF'!I1223,'4.EUR NCCF'!I1223,'5.GBP NCCF'!I1223,'6.Other(Incld) NCCF'!I1223)</f>
        <v>0</v>
      </c>
      <c r="J1223" s="149">
        <f>SUM('2.CAD NCCF'!J1223,'3.USD NCCF'!J1223,'4.EUR NCCF'!J1223,'5.GBP NCCF'!J1223,'6.Other(Incld) NCCF'!J1223)</f>
        <v>0</v>
      </c>
      <c r="K1223" s="150">
        <f>SUM('2.CAD NCCF'!K1223,'3.USD NCCF'!K1223,'4.EUR NCCF'!K1223,'5.GBP NCCF'!K1223,'6.Other(Incld) NCCF'!K1223)</f>
        <v>0</v>
      </c>
      <c r="L1223" s="151">
        <f>SUM('2.CAD NCCF'!L1223,'3.USD NCCF'!L1223,'4.EUR NCCF'!L1223,'5.GBP NCCF'!L1223,'6.Other(Incld) NCCF'!L1223)</f>
        <v>0</v>
      </c>
      <c r="M1223" s="162">
        <f>SUM('2.CAD NCCF'!M1223,'3.USD NCCF'!M1223,'4.EUR NCCF'!M1223,'5.GBP NCCF'!M1223,'6.Other(Incld) NCCF'!M1223)</f>
        <v>0</v>
      </c>
      <c r="N1223" s="152">
        <f>SUM('2.CAD NCCF'!N1223,'3.USD NCCF'!N1223,'4.EUR NCCF'!N1223,'5.GBP NCCF'!N1223,'6.Other(Incld) NCCF'!N1223)</f>
        <v>0</v>
      </c>
      <c r="O1223" s="148">
        <f>SUM('2.CAD NCCF'!O1223,'3.USD NCCF'!O1223,'4.EUR NCCF'!O1223,'5.GBP NCCF'!O1223,'6.Other(Incld) NCCF'!O1223)</f>
        <v>0</v>
      </c>
      <c r="P1223" s="152">
        <f>SUM('2.CAD NCCF'!P1223,'3.USD NCCF'!P1223,'4.EUR NCCF'!P1223,'5.GBP NCCF'!P1223,'6.Other(Incld) NCCF'!P1223)</f>
        <v>0</v>
      </c>
      <c r="Q1223" s="162">
        <f>SUM('2.CAD NCCF'!Q1223,'3.USD NCCF'!Q1223,'4.EUR NCCF'!Q1223,'5.GBP NCCF'!Q1223,'6.Other(Incld) NCCF'!Q1223)</f>
        <v>0</v>
      </c>
      <c r="R1223" s="152">
        <f>SUM('2.CAD NCCF'!R1223,'3.USD NCCF'!R1223,'4.EUR NCCF'!R1223,'5.GBP NCCF'!R1223,'6.Other(Incld) NCCF'!R1223)</f>
        <v>0</v>
      </c>
      <c r="S1223" s="152">
        <f>SUM('2.CAD NCCF'!S1223,'3.USD NCCF'!S1223,'4.EUR NCCF'!S1223,'5.GBP NCCF'!S1223,'6.Other(Incld) NCCF'!S1223)</f>
        <v>0</v>
      </c>
      <c r="T1223" s="148">
        <f>SUM('2.CAD NCCF'!T1223,'3.USD NCCF'!T1223,'4.EUR NCCF'!T1223,'5.GBP NCCF'!T1223,'6.Other(Incld) NCCF'!T1223)</f>
        <v>0</v>
      </c>
      <c r="U1223" s="152">
        <f>SUM('2.CAD NCCF'!U1223,'3.USD NCCF'!U1223,'4.EUR NCCF'!U1223,'5.GBP NCCF'!U1223,'6.Other(Incld) NCCF'!U1223)</f>
        <v>0</v>
      </c>
      <c r="V1223" s="153">
        <f>SUM('2.CAD NCCF'!V1223,'3.USD NCCF'!V1223,'4.EUR NCCF'!V1223,'5.GBP NCCF'!V1223,'6.Other(Incld) NCCF'!V1223)</f>
        <v>0</v>
      </c>
      <c r="W1223" s="46">
        <f>SUM('2.CAD NCCF'!W1223,'3.USD NCCF'!W1223,'4.EUR NCCF'!W1223,'5.GBP NCCF'!W1223,'6.Other(Incld) NCCF'!W1223)</f>
        <v>0</v>
      </c>
      <c r="Y1223"/>
    </row>
    <row r="1224" spans="1:25" x14ac:dyDescent="0.25">
      <c r="A1224" s="283"/>
      <c r="B1224" s="25"/>
      <c r="C1224" s="23"/>
      <c r="D1224" s="23"/>
      <c r="E1224" s="24" t="s">
        <v>75</v>
      </c>
      <c r="F1224" s="24"/>
      <c r="G1224" s="68">
        <f t="shared" ref="G1224:W1224" si="272">SUBTOTAL(9,G1225:G1227)</f>
        <v>0</v>
      </c>
      <c r="H1224" s="69">
        <f t="shared" si="272"/>
        <v>0</v>
      </c>
      <c r="I1224" s="65">
        <f t="shared" si="272"/>
        <v>0</v>
      </c>
      <c r="J1224" s="65">
        <f t="shared" si="272"/>
        <v>0</v>
      </c>
      <c r="K1224" s="66">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row>
    <row r="1225" spans="1:25" outlineLevel="1" x14ac:dyDescent="0.25">
      <c r="A1225" s="283"/>
      <c r="B1225" s="25"/>
      <c r="C1225" s="23"/>
      <c r="D1225" s="23"/>
      <c r="E1225" s="24"/>
      <c r="F1225" s="146" t="s">
        <v>76</v>
      </c>
      <c r="G1225" s="160">
        <f>SUM('2.CAD NCCF'!G1225,'3.USD NCCF'!G1225,'4.EUR NCCF'!G1225,'5.GBP NCCF'!G1225,'6.Other(Incld) NCCF'!G1225)</f>
        <v>0</v>
      </c>
      <c r="H1225" s="161">
        <f>SUM('2.CAD NCCF'!H1225,'3.USD NCCF'!H1225,'4.EUR NCCF'!H1225,'5.GBP NCCF'!H1225,'6.Other(Incld) NCCF'!H1225)</f>
        <v>0</v>
      </c>
      <c r="I1225" s="149">
        <f>SUM('2.CAD NCCF'!I1225,'3.USD NCCF'!I1225,'4.EUR NCCF'!I1225,'5.GBP NCCF'!I1225,'6.Other(Incld) NCCF'!I1225)</f>
        <v>0</v>
      </c>
      <c r="J1225" s="149">
        <f>SUM('2.CAD NCCF'!J1225,'3.USD NCCF'!J1225,'4.EUR NCCF'!J1225,'5.GBP NCCF'!J1225,'6.Other(Incld) NCCF'!J1225)</f>
        <v>0</v>
      </c>
      <c r="K1225" s="150">
        <f>SUM('2.CAD NCCF'!K1225,'3.USD NCCF'!K1225,'4.EUR NCCF'!K1225,'5.GBP NCCF'!K1225,'6.Other(Incld) NCCF'!K1225)</f>
        <v>0</v>
      </c>
      <c r="L1225" s="151">
        <f>SUM('2.CAD NCCF'!L1225,'3.USD NCCF'!L1225,'4.EUR NCCF'!L1225,'5.GBP NCCF'!L1225,'6.Other(Incld) NCCF'!L1225)</f>
        <v>0</v>
      </c>
      <c r="M1225" s="162">
        <f>SUM('2.CAD NCCF'!M1225,'3.USD NCCF'!M1225,'4.EUR NCCF'!M1225,'5.GBP NCCF'!M1225,'6.Other(Incld) NCCF'!M1225)</f>
        <v>0</v>
      </c>
      <c r="N1225" s="152">
        <f>SUM('2.CAD NCCF'!N1225,'3.USD NCCF'!N1225,'4.EUR NCCF'!N1225,'5.GBP NCCF'!N1225,'6.Other(Incld) NCCF'!N1225)</f>
        <v>0</v>
      </c>
      <c r="O1225" s="148">
        <f>SUM('2.CAD NCCF'!O1225,'3.USD NCCF'!O1225,'4.EUR NCCF'!O1225,'5.GBP NCCF'!O1225,'6.Other(Incld) NCCF'!O1225)</f>
        <v>0</v>
      </c>
      <c r="P1225" s="152">
        <f>SUM('2.CAD NCCF'!P1225,'3.USD NCCF'!P1225,'4.EUR NCCF'!P1225,'5.GBP NCCF'!P1225,'6.Other(Incld) NCCF'!P1225)</f>
        <v>0</v>
      </c>
      <c r="Q1225" s="162">
        <f>SUM('2.CAD NCCF'!Q1225,'3.USD NCCF'!Q1225,'4.EUR NCCF'!Q1225,'5.GBP NCCF'!Q1225,'6.Other(Incld) NCCF'!Q1225)</f>
        <v>0</v>
      </c>
      <c r="R1225" s="152">
        <f>SUM('2.CAD NCCF'!R1225,'3.USD NCCF'!R1225,'4.EUR NCCF'!R1225,'5.GBP NCCF'!R1225,'6.Other(Incld) NCCF'!R1225)</f>
        <v>0</v>
      </c>
      <c r="S1225" s="152">
        <f>SUM('2.CAD NCCF'!S1225,'3.USD NCCF'!S1225,'4.EUR NCCF'!S1225,'5.GBP NCCF'!S1225,'6.Other(Incld) NCCF'!S1225)</f>
        <v>0</v>
      </c>
      <c r="T1225" s="148">
        <f>SUM('2.CAD NCCF'!T1225,'3.USD NCCF'!T1225,'4.EUR NCCF'!T1225,'5.GBP NCCF'!T1225,'6.Other(Incld) NCCF'!T1225)</f>
        <v>0</v>
      </c>
      <c r="U1225" s="152">
        <f>SUM('2.CAD NCCF'!U1225,'3.USD NCCF'!U1225,'4.EUR NCCF'!U1225,'5.GBP NCCF'!U1225,'6.Other(Incld) NCCF'!U1225)</f>
        <v>0</v>
      </c>
      <c r="V1225" s="153">
        <f>SUM('2.CAD NCCF'!V1225,'3.USD NCCF'!V1225,'4.EUR NCCF'!V1225,'5.GBP NCCF'!V1225,'6.Other(Incld) NCCF'!V1225)</f>
        <v>0</v>
      </c>
      <c r="W1225" s="46">
        <f>SUM('2.CAD NCCF'!W1225,'3.USD NCCF'!W1225,'4.EUR NCCF'!W1225,'5.GBP NCCF'!W1225,'6.Other(Incld) NCCF'!W1225)</f>
        <v>0</v>
      </c>
      <c r="Y1225"/>
    </row>
    <row r="1226" spans="1:25" outlineLevel="1" x14ac:dyDescent="0.25">
      <c r="A1226" s="283"/>
      <c r="B1226" s="25"/>
      <c r="C1226" s="23"/>
      <c r="D1226" s="23"/>
      <c r="E1226" s="24"/>
      <c r="F1226" s="146" t="s">
        <v>392</v>
      </c>
      <c r="G1226" s="160">
        <f>SUM('2.CAD NCCF'!G1226,'3.USD NCCF'!G1226,'4.EUR NCCF'!G1226,'5.GBP NCCF'!G1226,'6.Other(Incld) NCCF'!G1226)</f>
        <v>0</v>
      </c>
      <c r="H1226" s="161">
        <f>SUM('2.CAD NCCF'!H1226,'3.USD NCCF'!H1226,'4.EUR NCCF'!H1226,'5.GBP NCCF'!H1226,'6.Other(Incld) NCCF'!H1226)</f>
        <v>0</v>
      </c>
      <c r="I1226" s="149">
        <f>SUM('2.CAD NCCF'!I1226,'3.USD NCCF'!I1226,'4.EUR NCCF'!I1226,'5.GBP NCCF'!I1226,'6.Other(Incld) NCCF'!I1226)</f>
        <v>0</v>
      </c>
      <c r="J1226" s="149">
        <f>SUM('2.CAD NCCF'!J1226,'3.USD NCCF'!J1226,'4.EUR NCCF'!J1226,'5.GBP NCCF'!J1226,'6.Other(Incld) NCCF'!J1226)</f>
        <v>0</v>
      </c>
      <c r="K1226" s="150">
        <f>SUM('2.CAD NCCF'!K1226,'3.USD NCCF'!K1226,'4.EUR NCCF'!K1226,'5.GBP NCCF'!K1226,'6.Other(Incld) NCCF'!K1226)</f>
        <v>0</v>
      </c>
      <c r="L1226" s="151">
        <f>SUM('2.CAD NCCF'!L1226,'3.USD NCCF'!L1226,'4.EUR NCCF'!L1226,'5.GBP NCCF'!L1226,'6.Other(Incld) NCCF'!L1226)</f>
        <v>0</v>
      </c>
      <c r="M1226" s="162">
        <f>SUM('2.CAD NCCF'!M1226,'3.USD NCCF'!M1226,'4.EUR NCCF'!M1226,'5.GBP NCCF'!M1226,'6.Other(Incld) NCCF'!M1226)</f>
        <v>0</v>
      </c>
      <c r="N1226" s="152">
        <f>SUM('2.CAD NCCF'!N1226,'3.USD NCCF'!N1226,'4.EUR NCCF'!N1226,'5.GBP NCCF'!N1226,'6.Other(Incld) NCCF'!N1226)</f>
        <v>0</v>
      </c>
      <c r="O1226" s="148">
        <f>SUM('2.CAD NCCF'!O1226,'3.USD NCCF'!O1226,'4.EUR NCCF'!O1226,'5.GBP NCCF'!O1226,'6.Other(Incld) NCCF'!O1226)</f>
        <v>0</v>
      </c>
      <c r="P1226" s="152">
        <f>SUM('2.CAD NCCF'!P1226,'3.USD NCCF'!P1226,'4.EUR NCCF'!P1226,'5.GBP NCCF'!P1226,'6.Other(Incld) NCCF'!P1226)</f>
        <v>0</v>
      </c>
      <c r="Q1226" s="162">
        <f>SUM('2.CAD NCCF'!Q1226,'3.USD NCCF'!Q1226,'4.EUR NCCF'!Q1226,'5.GBP NCCF'!Q1226,'6.Other(Incld) NCCF'!Q1226)</f>
        <v>0</v>
      </c>
      <c r="R1226" s="152">
        <f>SUM('2.CAD NCCF'!R1226,'3.USD NCCF'!R1226,'4.EUR NCCF'!R1226,'5.GBP NCCF'!R1226,'6.Other(Incld) NCCF'!R1226)</f>
        <v>0</v>
      </c>
      <c r="S1226" s="152">
        <f>SUM('2.CAD NCCF'!S1226,'3.USD NCCF'!S1226,'4.EUR NCCF'!S1226,'5.GBP NCCF'!S1226,'6.Other(Incld) NCCF'!S1226)</f>
        <v>0</v>
      </c>
      <c r="T1226" s="148">
        <f>SUM('2.CAD NCCF'!T1226,'3.USD NCCF'!T1226,'4.EUR NCCF'!T1226,'5.GBP NCCF'!T1226,'6.Other(Incld) NCCF'!T1226)</f>
        <v>0</v>
      </c>
      <c r="U1226" s="152">
        <f>SUM('2.CAD NCCF'!U1226,'3.USD NCCF'!U1226,'4.EUR NCCF'!U1226,'5.GBP NCCF'!U1226,'6.Other(Incld) NCCF'!U1226)</f>
        <v>0</v>
      </c>
      <c r="V1226" s="153">
        <f>SUM('2.CAD NCCF'!V1226,'3.USD NCCF'!V1226,'4.EUR NCCF'!V1226,'5.GBP NCCF'!V1226,'6.Other(Incld) NCCF'!V1226)</f>
        <v>0</v>
      </c>
      <c r="W1226" s="46">
        <f>SUM('2.CAD NCCF'!W1226,'3.USD NCCF'!W1226,'4.EUR NCCF'!W1226,'5.GBP NCCF'!W1226,'6.Other(Incld) NCCF'!W1226)</f>
        <v>0</v>
      </c>
      <c r="Y1226"/>
    </row>
    <row r="1227" spans="1:25" outlineLevel="1" x14ac:dyDescent="0.25">
      <c r="A1227" s="283"/>
      <c r="B1227" s="25"/>
      <c r="C1227" s="23"/>
      <c r="D1227" s="23"/>
      <c r="E1227" s="24"/>
      <c r="F1227" s="146" t="s">
        <v>78</v>
      </c>
      <c r="G1227" s="160">
        <f>SUM('2.CAD NCCF'!G1227,'3.USD NCCF'!G1227,'4.EUR NCCF'!G1227,'5.GBP NCCF'!G1227,'6.Other(Incld) NCCF'!G1227)</f>
        <v>0</v>
      </c>
      <c r="H1227" s="161">
        <f>SUM('2.CAD NCCF'!H1227,'3.USD NCCF'!H1227,'4.EUR NCCF'!H1227,'5.GBP NCCF'!H1227,'6.Other(Incld) NCCF'!H1227)</f>
        <v>0</v>
      </c>
      <c r="I1227" s="149">
        <f>SUM('2.CAD NCCF'!I1227,'3.USD NCCF'!I1227,'4.EUR NCCF'!I1227,'5.GBP NCCF'!I1227,'6.Other(Incld) NCCF'!I1227)</f>
        <v>0</v>
      </c>
      <c r="J1227" s="149">
        <f>SUM('2.CAD NCCF'!J1227,'3.USD NCCF'!J1227,'4.EUR NCCF'!J1227,'5.GBP NCCF'!J1227,'6.Other(Incld) NCCF'!J1227)</f>
        <v>0</v>
      </c>
      <c r="K1227" s="150">
        <f>SUM('2.CAD NCCF'!K1227,'3.USD NCCF'!K1227,'4.EUR NCCF'!K1227,'5.GBP NCCF'!K1227,'6.Other(Incld) NCCF'!K1227)</f>
        <v>0</v>
      </c>
      <c r="L1227" s="151">
        <f>SUM('2.CAD NCCF'!L1227,'3.USD NCCF'!L1227,'4.EUR NCCF'!L1227,'5.GBP NCCF'!L1227,'6.Other(Incld) NCCF'!L1227)</f>
        <v>0</v>
      </c>
      <c r="M1227" s="162">
        <f>SUM('2.CAD NCCF'!M1227,'3.USD NCCF'!M1227,'4.EUR NCCF'!M1227,'5.GBP NCCF'!M1227,'6.Other(Incld) NCCF'!M1227)</f>
        <v>0</v>
      </c>
      <c r="N1227" s="152">
        <f>SUM('2.CAD NCCF'!N1227,'3.USD NCCF'!N1227,'4.EUR NCCF'!N1227,'5.GBP NCCF'!N1227,'6.Other(Incld) NCCF'!N1227)</f>
        <v>0</v>
      </c>
      <c r="O1227" s="148">
        <f>SUM('2.CAD NCCF'!O1227,'3.USD NCCF'!O1227,'4.EUR NCCF'!O1227,'5.GBP NCCF'!O1227,'6.Other(Incld) NCCF'!O1227)</f>
        <v>0</v>
      </c>
      <c r="P1227" s="152">
        <f>SUM('2.CAD NCCF'!P1227,'3.USD NCCF'!P1227,'4.EUR NCCF'!P1227,'5.GBP NCCF'!P1227,'6.Other(Incld) NCCF'!P1227)</f>
        <v>0</v>
      </c>
      <c r="Q1227" s="162">
        <f>SUM('2.CAD NCCF'!Q1227,'3.USD NCCF'!Q1227,'4.EUR NCCF'!Q1227,'5.GBP NCCF'!Q1227,'6.Other(Incld) NCCF'!Q1227)</f>
        <v>0</v>
      </c>
      <c r="R1227" s="152">
        <f>SUM('2.CAD NCCF'!R1227,'3.USD NCCF'!R1227,'4.EUR NCCF'!R1227,'5.GBP NCCF'!R1227,'6.Other(Incld) NCCF'!R1227)</f>
        <v>0</v>
      </c>
      <c r="S1227" s="152">
        <f>SUM('2.CAD NCCF'!S1227,'3.USD NCCF'!S1227,'4.EUR NCCF'!S1227,'5.GBP NCCF'!S1227,'6.Other(Incld) NCCF'!S1227)</f>
        <v>0</v>
      </c>
      <c r="T1227" s="148">
        <f>SUM('2.CAD NCCF'!T1227,'3.USD NCCF'!T1227,'4.EUR NCCF'!T1227,'5.GBP NCCF'!T1227,'6.Other(Incld) NCCF'!T1227)</f>
        <v>0</v>
      </c>
      <c r="U1227" s="152">
        <f>SUM('2.CAD NCCF'!U1227,'3.USD NCCF'!U1227,'4.EUR NCCF'!U1227,'5.GBP NCCF'!U1227,'6.Other(Incld) NCCF'!U1227)</f>
        <v>0</v>
      </c>
      <c r="V1227" s="153">
        <f>SUM('2.CAD NCCF'!V1227,'3.USD NCCF'!V1227,'4.EUR NCCF'!V1227,'5.GBP NCCF'!V1227,'6.Other(Incld) NCCF'!V1227)</f>
        <v>0</v>
      </c>
      <c r="W1227" s="46">
        <f>SUM('2.CAD NCCF'!W1227,'3.USD NCCF'!W1227,'4.EUR NCCF'!W1227,'5.GBP NCCF'!W1227,'6.Other(Incld) NCCF'!W1227)</f>
        <v>0</v>
      </c>
      <c r="Y1227"/>
    </row>
    <row r="1228" spans="1:25" x14ac:dyDescent="0.25">
      <c r="A1228" s="283"/>
      <c r="B1228" s="25"/>
      <c r="C1228" s="23"/>
      <c r="D1228" s="23" t="s">
        <v>79</v>
      </c>
      <c r="E1228" s="24"/>
      <c r="F1228" s="24"/>
      <c r="G1228" s="68"/>
      <c r="H1228" s="65"/>
      <c r="I1228" s="65"/>
      <c r="J1228" s="65"/>
      <c r="K1228" s="65"/>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273">SUBTOTAL(9,G1230:G1231)</f>
        <v>0</v>
      </c>
      <c r="H1229" s="69">
        <f t="shared" si="273"/>
        <v>0</v>
      </c>
      <c r="I1229" s="65">
        <f t="shared" si="273"/>
        <v>0</v>
      </c>
      <c r="J1229" s="65">
        <f t="shared" si="273"/>
        <v>0</v>
      </c>
      <c r="K1229" s="66">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row>
    <row r="1230" spans="1:25" outlineLevel="1" x14ac:dyDescent="0.25">
      <c r="A1230" s="283"/>
      <c r="B1230" s="25"/>
      <c r="C1230" s="23"/>
      <c r="D1230" s="23"/>
      <c r="E1230" s="24"/>
      <c r="F1230" s="146" t="s">
        <v>81</v>
      </c>
      <c r="G1230" s="160">
        <f>SUM('2.CAD NCCF'!G1230,'3.USD NCCF'!G1230,'4.EUR NCCF'!G1230,'5.GBP NCCF'!G1230,'6.Other(Incld) NCCF'!G1230)</f>
        <v>0</v>
      </c>
      <c r="H1230" s="161">
        <f>SUM('2.CAD NCCF'!H1230,'3.USD NCCF'!H1230,'4.EUR NCCF'!H1230,'5.GBP NCCF'!H1230,'6.Other(Incld) NCCF'!H1230)</f>
        <v>0</v>
      </c>
      <c r="I1230" s="149">
        <f>SUM('2.CAD NCCF'!I1230,'3.USD NCCF'!I1230,'4.EUR NCCF'!I1230,'5.GBP NCCF'!I1230,'6.Other(Incld) NCCF'!I1230)</f>
        <v>0</v>
      </c>
      <c r="J1230" s="149">
        <f>SUM('2.CAD NCCF'!J1230,'3.USD NCCF'!J1230,'4.EUR NCCF'!J1230,'5.GBP NCCF'!J1230,'6.Other(Incld) NCCF'!J1230)</f>
        <v>0</v>
      </c>
      <c r="K1230" s="150">
        <f>SUM('2.CAD NCCF'!K1230,'3.USD NCCF'!K1230,'4.EUR NCCF'!K1230,'5.GBP NCCF'!K1230,'6.Other(Incld) NCCF'!K1230)</f>
        <v>0</v>
      </c>
      <c r="L1230" s="151">
        <f>SUM('2.CAD NCCF'!L1230,'3.USD NCCF'!L1230,'4.EUR NCCF'!L1230,'5.GBP NCCF'!L1230,'6.Other(Incld) NCCF'!L1230)</f>
        <v>0</v>
      </c>
      <c r="M1230" s="152">
        <f>SUM('2.CAD NCCF'!M1230,'3.USD NCCF'!M1230,'4.EUR NCCF'!M1230,'5.GBP NCCF'!M1230,'6.Other(Incld) NCCF'!M1230)</f>
        <v>0</v>
      </c>
      <c r="N1230" s="152">
        <f>SUM('2.CAD NCCF'!N1230,'3.USD NCCF'!N1230,'4.EUR NCCF'!N1230,'5.GBP NCCF'!N1230,'6.Other(Incld) NCCF'!N1230)</f>
        <v>0</v>
      </c>
      <c r="O1230" s="152">
        <f>SUM('2.CAD NCCF'!O1230,'3.USD NCCF'!O1230,'4.EUR NCCF'!O1230,'5.GBP NCCF'!O1230,'6.Other(Incld) NCCF'!O1230)</f>
        <v>0</v>
      </c>
      <c r="P1230" s="152">
        <f>SUM('2.CAD NCCF'!P1230,'3.USD NCCF'!P1230,'4.EUR NCCF'!P1230,'5.GBP NCCF'!P1230,'6.Other(Incld) NCCF'!P1230)</f>
        <v>0</v>
      </c>
      <c r="Q1230" s="152">
        <f>SUM('2.CAD NCCF'!Q1230,'3.USD NCCF'!Q1230,'4.EUR NCCF'!Q1230,'5.GBP NCCF'!Q1230,'6.Other(Incld) NCCF'!Q1230)</f>
        <v>0</v>
      </c>
      <c r="R1230" s="169">
        <f>SUM('2.CAD NCCF'!R1230,'3.USD NCCF'!R1230,'4.EUR NCCF'!R1230,'5.GBP NCCF'!R1230,'6.Other(Incld) NCCF'!R1230)</f>
        <v>0</v>
      </c>
      <c r="S1230" s="169">
        <f>SUM('2.CAD NCCF'!S1230,'3.USD NCCF'!S1230,'4.EUR NCCF'!S1230,'5.GBP NCCF'!S1230,'6.Other(Incld) NCCF'!S1230)</f>
        <v>0</v>
      </c>
      <c r="T1230" s="152">
        <f>SUM('2.CAD NCCF'!T1230,'3.USD NCCF'!T1230,'4.EUR NCCF'!T1230,'5.GBP NCCF'!T1230,'6.Other(Incld) NCCF'!T1230)</f>
        <v>0</v>
      </c>
      <c r="U1230" s="152">
        <f>SUM('2.CAD NCCF'!U1230,'3.USD NCCF'!U1230,'4.EUR NCCF'!U1230,'5.GBP NCCF'!U1230,'6.Other(Incld) NCCF'!U1230)</f>
        <v>0</v>
      </c>
      <c r="V1230" s="153">
        <f>SUM('2.CAD NCCF'!V1230,'3.USD NCCF'!V1230,'4.EUR NCCF'!V1230,'5.GBP NCCF'!V1230,'6.Other(Incld) NCCF'!V1230)</f>
        <v>0</v>
      </c>
      <c r="W1230" s="46">
        <f>SUM('2.CAD NCCF'!W1230,'3.USD NCCF'!W1230,'4.EUR NCCF'!W1230,'5.GBP NCCF'!W1230,'6.Other(Incld) NCCF'!W1230)</f>
        <v>0</v>
      </c>
      <c r="Y1230"/>
    </row>
    <row r="1231" spans="1:25" outlineLevel="1" x14ac:dyDescent="0.25">
      <c r="A1231" s="283"/>
      <c r="B1231" s="25"/>
      <c r="C1231" s="23"/>
      <c r="D1231" s="23"/>
      <c r="E1231" s="24"/>
      <c r="F1231" s="146" t="s">
        <v>82</v>
      </c>
      <c r="G1231" s="160">
        <f>SUM('2.CAD NCCF'!G1231,'3.USD NCCF'!G1231,'4.EUR NCCF'!G1231,'5.GBP NCCF'!G1231,'6.Other(Incld) NCCF'!G1231)</f>
        <v>0</v>
      </c>
      <c r="H1231" s="161">
        <f>SUM('2.CAD NCCF'!H1231,'3.USD NCCF'!H1231,'4.EUR NCCF'!H1231,'5.GBP NCCF'!H1231,'6.Other(Incld) NCCF'!H1231)</f>
        <v>0</v>
      </c>
      <c r="I1231" s="149">
        <f>SUM('2.CAD NCCF'!I1231,'3.USD NCCF'!I1231,'4.EUR NCCF'!I1231,'5.GBP NCCF'!I1231,'6.Other(Incld) NCCF'!I1231)</f>
        <v>0</v>
      </c>
      <c r="J1231" s="149">
        <f>SUM('2.CAD NCCF'!J1231,'3.USD NCCF'!J1231,'4.EUR NCCF'!J1231,'5.GBP NCCF'!J1231,'6.Other(Incld) NCCF'!J1231)</f>
        <v>0</v>
      </c>
      <c r="K1231" s="150">
        <f>SUM('2.CAD NCCF'!K1231,'3.USD NCCF'!K1231,'4.EUR NCCF'!K1231,'5.GBP NCCF'!K1231,'6.Other(Incld) NCCF'!K1231)</f>
        <v>0</v>
      </c>
      <c r="L1231" s="151">
        <f>SUM('2.CAD NCCF'!L1231,'3.USD NCCF'!L1231,'4.EUR NCCF'!L1231,'5.GBP NCCF'!L1231,'6.Other(Incld) NCCF'!L1231)</f>
        <v>0</v>
      </c>
      <c r="M1231" s="162">
        <f>SUM('2.CAD NCCF'!M1231,'3.USD NCCF'!M1231,'4.EUR NCCF'!M1231,'5.GBP NCCF'!M1231,'6.Other(Incld) NCCF'!M1231)</f>
        <v>0</v>
      </c>
      <c r="N1231" s="152">
        <f>SUM('2.CAD NCCF'!N1231,'3.USD NCCF'!N1231,'4.EUR NCCF'!N1231,'5.GBP NCCF'!N1231,'6.Other(Incld) NCCF'!N1231)</f>
        <v>0</v>
      </c>
      <c r="O1231" s="148">
        <f>SUM('2.CAD NCCF'!O1231,'3.USD NCCF'!O1231,'4.EUR NCCF'!O1231,'5.GBP NCCF'!O1231,'6.Other(Incld) NCCF'!O1231)</f>
        <v>0</v>
      </c>
      <c r="P1231" s="152">
        <f>SUM('2.CAD NCCF'!P1231,'3.USD NCCF'!P1231,'4.EUR NCCF'!P1231,'5.GBP NCCF'!P1231,'6.Other(Incld) NCCF'!P1231)</f>
        <v>0</v>
      </c>
      <c r="Q1231" s="162">
        <f>SUM('2.CAD NCCF'!Q1231,'3.USD NCCF'!Q1231,'4.EUR NCCF'!Q1231,'5.GBP NCCF'!Q1231,'6.Other(Incld) NCCF'!Q1231)</f>
        <v>0</v>
      </c>
      <c r="R1231" s="152">
        <f>SUM('2.CAD NCCF'!R1231,'3.USD NCCF'!R1231,'4.EUR NCCF'!R1231,'5.GBP NCCF'!R1231,'6.Other(Incld) NCCF'!R1231)</f>
        <v>0</v>
      </c>
      <c r="S1231" s="148">
        <f>SUM('2.CAD NCCF'!S1231,'3.USD NCCF'!S1231,'4.EUR NCCF'!S1231,'5.GBP NCCF'!S1231,'6.Other(Incld) NCCF'!S1231)</f>
        <v>0</v>
      </c>
      <c r="T1231" s="148">
        <f>SUM('2.CAD NCCF'!T1231,'3.USD NCCF'!T1231,'4.EUR NCCF'!T1231,'5.GBP NCCF'!T1231,'6.Other(Incld) NCCF'!T1231)</f>
        <v>0</v>
      </c>
      <c r="U1231" s="152">
        <f>SUM('2.CAD NCCF'!U1231,'3.USD NCCF'!U1231,'4.EUR NCCF'!U1231,'5.GBP NCCF'!U1231,'6.Other(Incld) NCCF'!U1231)</f>
        <v>0</v>
      </c>
      <c r="V1231" s="153">
        <f>SUM('2.CAD NCCF'!V1231,'3.USD NCCF'!V1231,'4.EUR NCCF'!V1231,'5.GBP NCCF'!V1231,'6.Other(Incld) NCCF'!V1231)</f>
        <v>0</v>
      </c>
      <c r="W1231" s="46">
        <f>SUM('2.CAD NCCF'!W1231,'3.USD NCCF'!W1231,'4.EUR NCCF'!W1231,'5.GBP NCCF'!W1231,'6.Other(Incld) NCCF'!W1231)</f>
        <v>0</v>
      </c>
      <c r="Y1231"/>
    </row>
    <row r="1232" spans="1:25" x14ac:dyDescent="0.25">
      <c r="A1232" s="283"/>
      <c r="B1232" s="25"/>
      <c r="C1232" s="23"/>
      <c r="D1232" s="23"/>
      <c r="E1232" s="24" t="s">
        <v>83</v>
      </c>
      <c r="F1232" s="24"/>
      <c r="G1232" s="68">
        <f t="shared" ref="G1232:W1232" si="274">SUBTOTAL(9,G1233:G1235)</f>
        <v>0</v>
      </c>
      <c r="H1232" s="69">
        <f t="shared" si="274"/>
        <v>0</v>
      </c>
      <c r="I1232" s="65">
        <f t="shared" si="274"/>
        <v>0</v>
      </c>
      <c r="J1232" s="65">
        <f t="shared" si="274"/>
        <v>0</v>
      </c>
      <c r="K1232" s="66">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row>
    <row r="1233" spans="1:25" outlineLevel="1" x14ac:dyDescent="0.25">
      <c r="A1233" s="283"/>
      <c r="B1233" s="25"/>
      <c r="C1233" s="23"/>
      <c r="D1233" s="23"/>
      <c r="E1233" s="24"/>
      <c r="F1233" s="146" t="s">
        <v>84</v>
      </c>
      <c r="G1233" s="160">
        <f>SUM('2.CAD NCCF'!G1233,'3.USD NCCF'!G1233,'4.EUR NCCF'!G1233,'5.GBP NCCF'!G1233,'6.Other(Incld) NCCF'!G1233)</f>
        <v>0</v>
      </c>
      <c r="H1233" s="161">
        <f>SUM('2.CAD NCCF'!H1233,'3.USD NCCF'!H1233,'4.EUR NCCF'!H1233,'5.GBP NCCF'!H1233,'6.Other(Incld) NCCF'!H1233)</f>
        <v>0</v>
      </c>
      <c r="I1233" s="149">
        <f>SUM('2.CAD NCCF'!I1233,'3.USD NCCF'!I1233,'4.EUR NCCF'!I1233,'5.GBP NCCF'!I1233,'6.Other(Incld) NCCF'!I1233)</f>
        <v>0</v>
      </c>
      <c r="J1233" s="149">
        <f>SUM('2.CAD NCCF'!J1233,'3.USD NCCF'!J1233,'4.EUR NCCF'!J1233,'5.GBP NCCF'!J1233,'6.Other(Incld) NCCF'!J1233)</f>
        <v>0</v>
      </c>
      <c r="K1233" s="150">
        <f>SUM('2.CAD NCCF'!K1233,'3.USD NCCF'!K1233,'4.EUR NCCF'!K1233,'5.GBP NCCF'!K1233,'6.Other(Incld) NCCF'!K1233)</f>
        <v>0</v>
      </c>
      <c r="L1233" s="151">
        <f>SUM('2.CAD NCCF'!L1233,'3.USD NCCF'!L1233,'4.EUR NCCF'!L1233,'5.GBP NCCF'!L1233,'6.Other(Incld) NCCF'!L1233)</f>
        <v>0</v>
      </c>
      <c r="M1233" s="162">
        <f>SUM('2.CAD NCCF'!M1233,'3.USD NCCF'!M1233,'4.EUR NCCF'!M1233,'5.GBP NCCF'!M1233,'6.Other(Incld) NCCF'!M1233)</f>
        <v>0</v>
      </c>
      <c r="N1233" s="152">
        <f>SUM('2.CAD NCCF'!N1233,'3.USD NCCF'!N1233,'4.EUR NCCF'!N1233,'5.GBP NCCF'!N1233,'6.Other(Incld) NCCF'!N1233)</f>
        <v>0</v>
      </c>
      <c r="O1233" s="148">
        <f>SUM('2.CAD NCCF'!O1233,'3.USD NCCF'!O1233,'4.EUR NCCF'!O1233,'5.GBP NCCF'!O1233,'6.Other(Incld) NCCF'!O1233)</f>
        <v>0</v>
      </c>
      <c r="P1233" s="152">
        <f>SUM('2.CAD NCCF'!P1233,'3.USD NCCF'!P1233,'4.EUR NCCF'!P1233,'5.GBP NCCF'!P1233,'6.Other(Incld) NCCF'!P1233)</f>
        <v>0</v>
      </c>
      <c r="Q1233" s="162">
        <f>SUM('2.CAD NCCF'!Q1233,'3.USD NCCF'!Q1233,'4.EUR NCCF'!Q1233,'5.GBP NCCF'!Q1233,'6.Other(Incld) NCCF'!Q1233)</f>
        <v>0</v>
      </c>
      <c r="R1233" s="152">
        <f>SUM('2.CAD NCCF'!R1233,'3.USD NCCF'!R1233,'4.EUR NCCF'!R1233,'5.GBP NCCF'!R1233,'6.Other(Incld) NCCF'!R1233)</f>
        <v>0</v>
      </c>
      <c r="S1233" s="148">
        <f>SUM('2.CAD NCCF'!S1233,'3.USD NCCF'!S1233,'4.EUR NCCF'!S1233,'5.GBP NCCF'!S1233,'6.Other(Incld) NCCF'!S1233)</f>
        <v>0</v>
      </c>
      <c r="T1233" s="148">
        <f>SUM('2.CAD NCCF'!T1233,'3.USD NCCF'!T1233,'4.EUR NCCF'!T1233,'5.GBP NCCF'!T1233,'6.Other(Incld) NCCF'!T1233)</f>
        <v>0</v>
      </c>
      <c r="U1233" s="152">
        <f>SUM('2.CAD NCCF'!U1233,'3.USD NCCF'!U1233,'4.EUR NCCF'!U1233,'5.GBP NCCF'!U1233,'6.Other(Incld) NCCF'!U1233)</f>
        <v>0</v>
      </c>
      <c r="V1233" s="153">
        <f>SUM('2.CAD NCCF'!V1233,'3.USD NCCF'!V1233,'4.EUR NCCF'!V1233,'5.GBP NCCF'!V1233,'6.Other(Incld) NCCF'!V1233)</f>
        <v>0</v>
      </c>
      <c r="W1233" s="46">
        <f>SUM('2.CAD NCCF'!W1233,'3.USD NCCF'!W1233,'4.EUR NCCF'!W1233,'5.GBP NCCF'!W1233,'6.Other(Incld) NCCF'!W1233)</f>
        <v>0</v>
      </c>
      <c r="Y1233"/>
    </row>
    <row r="1234" spans="1:25" outlineLevel="1" x14ac:dyDescent="0.25">
      <c r="A1234" s="283"/>
      <c r="B1234" s="25"/>
      <c r="C1234" s="23"/>
      <c r="D1234" s="23"/>
      <c r="E1234" s="24"/>
      <c r="F1234" s="146" t="s">
        <v>85</v>
      </c>
      <c r="G1234" s="160">
        <f>SUM('2.CAD NCCF'!G1234,'3.USD NCCF'!G1234,'4.EUR NCCF'!G1234,'5.GBP NCCF'!G1234,'6.Other(Incld) NCCF'!G1234)</f>
        <v>0</v>
      </c>
      <c r="H1234" s="161">
        <f>SUM('2.CAD NCCF'!H1234,'3.USD NCCF'!H1234,'4.EUR NCCF'!H1234,'5.GBP NCCF'!H1234,'6.Other(Incld) NCCF'!H1234)</f>
        <v>0</v>
      </c>
      <c r="I1234" s="149">
        <f>SUM('2.CAD NCCF'!I1234,'3.USD NCCF'!I1234,'4.EUR NCCF'!I1234,'5.GBP NCCF'!I1234,'6.Other(Incld) NCCF'!I1234)</f>
        <v>0</v>
      </c>
      <c r="J1234" s="149">
        <f>SUM('2.CAD NCCF'!J1234,'3.USD NCCF'!J1234,'4.EUR NCCF'!J1234,'5.GBP NCCF'!J1234,'6.Other(Incld) NCCF'!J1234)</f>
        <v>0</v>
      </c>
      <c r="K1234" s="150">
        <f>SUM('2.CAD NCCF'!K1234,'3.USD NCCF'!K1234,'4.EUR NCCF'!K1234,'5.GBP NCCF'!K1234,'6.Other(Incld) NCCF'!K1234)</f>
        <v>0</v>
      </c>
      <c r="L1234" s="151">
        <f>SUM('2.CAD NCCF'!L1234,'3.USD NCCF'!L1234,'4.EUR NCCF'!L1234,'5.GBP NCCF'!L1234,'6.Other(Incld) NCCF'!L1234)</f>
        <v>0</v>
      </c>
      <c r="M1234" s="162">
        <f>SUM('2.CAD NCCF'!M1234,'3.USD NCCF'!M1234,'4.EUR NCCF'!M1234,'5.GBP NCCF'!M1234,'6.Other(Incld) NCCF'!M1234)</f>
        <v>0</v>
      </c>
      <c r="N1234" s="152">
        <f>SUM('2.CAD NCCF'!N1234,'3.USD NCCF'!N1234,'4.EUR NCCF'!N1234,'5.GBP NCCF'!N1234,'6.Other(Incld) NCCF'!N1234)</f>
        <v>0</v>
      </c>
      <c r="O1234" s="148">
        <f>SUM('2.CAD NCCF'!O1234,'3.USD NCCF'!O1234,'4.EUR NCCF'!O1234,'5.GBP NCCF'!O1234,'6.Other(Incld) NCCF'!O1234)</f>
        <v>0</v>
      </c>
      <c r="P1234" s="152">
        <f>SUM('2.CAD NCCF'!P1234,'3.USD NCCF'!P1234,'4.EUR NCCF'!P1234,'5.GBP NCCF'!P1234,'6.Other(Incld) NCCF'!P1234)</f>
        <v>0</v>
      </c>
      <c r="Q1234" s="162">
        <f>SUM('2.CAD NCCF'!Q1234,'3.USD NCCF'!Q1234,'4.EUR NCCF'!Q1234,'5.GBP NCCF'!Q1234,'6.Other(Incld) NCCF'!Q1234)</f>
        <v>0</v>
      </c>
      <c r="R1234" s="152">
        <f>SUM('2.CAD NCCF'!R1234,'3.USD NCCF'!R1234,'4.EUR NCCF'!R1234,'5.GBP NCCF'!R1234,'6.Other(Incld) NCCF'!R1234)</f>
        <v>0</v>
      </c>
      <c r="S1234" s="148">
        <f>SUM('2.CAD NCCF'!S1234,'3.USD NCCF'!S1234,'4.EUR NCCF'!S1234,'5.GBP NCCF'!S1234,'6.Other(Incld) NCCF'!S1234)</f>
        <v>0</v>
      </c>
      <c r="T1234" s="148">
        <f>SUM('2.CAD NCCF'!T1234,'3.USD NCCF'!T1234,'4.EUR NCCF'!T1234,'5.GBP NCCF'!T1234,'6.Other(Incld) NCCF'!T1234)</f>
        <v>0</v>
      </c>
      <c r="U1234" s="152">
        <f>SUM('2.CAD NCCF'!U1234,'3.USD NCCF'!U1234,'4.EUR NCCF'!U1234,'5.GBP NCCF'!U1234,'6.Other(Incld) NCCF'!U1234)</f>
        <v>0</v>
      </c>
      <c r="V1234" s="153">
        <f>SUM('2.CAD NCCF'!V1234,'3.USD NCCF'!V1234,'4.EUR NCCF'!V1234,'5.GBP NCCF'!V1234,'6.Other(Incld) NCCF'!V1234)</f>
        <v>0</v>
      </c>
      <c r="W1234" s="46">
        <f>SUM('2.CAD NCCF'!W1234,'3.USD NCCF'!W1234,'4.EUR NCCF'!W1234,'5.GBP NCCF'!W1234,'6.Other(Incld) NCCF'!W1234)</f>
        <v>0</v>
      </c>
      <c r="Y1234"/>
    </row>
    <row r="1235" spans="1:25" outlineLevel="1" x14ac:dyDescent="0.25">
      <c r="A1235" s="283"/>
      <c r="B1235" s="25"/>
      <c r="C1235" s="23"/>
      <c r="D1235" s="23"/>
      <c r="E1235" s="24"/>
      <c r="F1235" s="146" t="s">
        <v>86</v>
      </c>
      <c r="G1235" s="160">
        <f>SUM('2.CAD NCCF'!G1235,'3.USD NCCF'!G1235,'4.EUR NCCF'!G1235,'5.GBP NCCF'!G1235,'6.Other(Incld) NCCF'!G1235)</f>
        <v>0</v>
      </c>
      <c r="H1235" s="161">
        <f>SUM('2.CAD NCCF'!H1235,'3.USD NCCF'!H1235,'4.EUR NCCF'!H1235,'5.GBP NCCF'!H1235,'6.Other(Incld) NCCF'!H1235)</f>
        <v>0</v>
      </c>
      <c r="I1235" s="149">
        <f>SUM('2.CAD NCCF'!I1235,'3.USD NCCF'!I1235,'4.EUR NCCF'!I1235,'5.GBP NCCF'!I1235,'6.Other(Incld) NCCF'!I1235)</f>
        <v>0</v>
      </c>
      <c r="J1235" s="149">
        <f>SUM('2.CAD NCCF'!J1235,'3.USD NCCF'!J1235,'4.EUR NCCF'!J1235,'5.GBP NCCF'!J1235,'6.Other(Incld) NCCF'!J1235)</f>
        <v>0</v>
      </c>
      <c r="K1235" s="150">
        <f>SUM('2.CAD NCCF'!K1235,'3.USD NCCF'!K1235,'4.EUR NCCF'!K1235,'5.GBP NCCF'!K1235,'6.Other(Incld) NCCF'!K1235)</f>
        <v>0</v>
      </c>
      <c r="L1235" s="151">
        <f>SUM('2.CAD NCCF'!L1235,'3.USD NCCF'!L1235,'4.EUR NCCF'!L1235,'5.GBP NCCF'!L1235,'6.Other(Incld) NCCF'!L1235)</f>
        <v>0</v>
      </c>
      <c r="M1235" s="162">
        <f>SUM('2.CAD NCCF'!M1235,'3.USD NCCF'!M1235,'4.EUR NCCF'!M1235,'5.GBP NCCF'!M1235,'6.Other(Incld) NCCF'!M1235)</f>
        <v>0</v>
      </c>
      <c r="N1235" s="152">
        <f>SUM('2.CAD NCCF'!N1235,'3.USD NCCF'!N1235,'4.EUR NCCF'!N1235,'5.GBP NCCF'!N1235,'6.Other(Incld) NCCF'!N1235)</f>
        <v>0</v>
      </c>
      <c r="O1235" s="148">
        <f>SUM('2.CAD NCCF'!O1235,'3.USD NCCF'!O1235,'4.EUR NCCF'!O1235,'5.GBP NCCF'!O1235,'6.Other(Incld) NCCF'!O1235)</f>
        <v>0</v>
      </c>
      <c r="P1235" s="152">
        <f>SUM('2.CAD NCCF'!P1235,'3.USD NCCF'!P1235,'4.EUR NCCF'!P1235,'5.GBP NCCF'!P1235,'6.Other(Incld) NCCF'!P1235)</f>
        <v>0</v>
      </c>
      <c r="Q1235" s="162">
        <f>SUM('2.CAD NCCF'!Q1235,'3.USD NCCF'!Q1235,'4.EUR NCCF'!Q1235,'5.GBP NCCF'!Q1235,'6.Other(Incld) NCCF'!Q1235)</f>
        <v>0</v>
      </c>
      <c r="R1235" s="152">
        <f>SUM('2.CAD NCCF'!R1235,'3.USD NCCF'!R1235,'4.EUR NCCF'!R1235,'5.GBP NCCF'!R1235,'6.Other(Incld) NCCF'!R1235)</f>
        <v>0</v>
      </c>
      <c r="S1235" s="148">
        <f>SUM('2.CAD NCCF'!S1235,'3.USD NCCF'!S1235,'4.EUR NCCF'!S1235,'5.GBP NCCF'!S1235,'6.Other(Incld) NCCF'!S1235)</f>
        <v>0</v>
      </c>
      <c r="T1235" s="148">
        <f>SUM('2.CAD NCCF'!T1235,'3.USD NCCF'!T1235,'4.EUR NCCF'!T1235,'5.GBP NCCF'!T1235,'6.Other(Incld) NCCF'!T1235)</f>
        <v>0</v>
      </c>
      <c r="U1235" s="152">
        <f>SUM('2.CAD NCCF'!U1235,'3.USD NCCF'!U1235,'4.EUR NCCF'!U1235,'5.GBP NCCF'!U1235,'6.Other(Incld) NCCF'!U1235)</f>
        <v>0</v>
      </c>
      <c r="V1235" s="153">
        <f>SUM('2.CAD NCCF'!V1235,'3.USD NCCF'!V1235,'4.EUR NCCF'!V1235,'5.GBP NCCF'!V1235,'6.Other(Incld) NCCF'!V1235)</f>
        <v>0</v>
      </c>
      <c r="W1235" s="46">
        <f>SUM('2.CAD NCCF'!W1235,'3.USD NCCF'!W1235,'4.EUR NCCF'!W1235,'5.GBP NCCF'!W1235,'6.Other(Incld) NCCF'!W1235)</f>
        <v>0</v>
      </c>
      <c r="Y1235"/>
    </row>
    <row r="1236" spans="1:25" x14ac:dyDescent="0.25">
      <c r="A1236" s="283"/>
      <c r="B1236" s="25"/>
      <c r="C1236" s="23"/>
      <c r="D1236" s="23"/>
      <c r="E1236" s="24" t="s">
        <v>87</v>
      </c>
      <c r="F1236" s="24"/>
      <c r="G1236" s="68">
        <f t="shared" ref="G1236:W1236" si="275">SUBTOTAL(9,G1237:G1238)</f>
        <v>0</v>
      </c>
      <c r="H1236" s="69">
        <f t="shared" si="275"/>
        <v>0</v>
      </c>
      <c r="I1236" s="65">
        <f t="shared" si="275"/>
        <v>0</v>
      </c>
      <c r="J1236" s="65">
        <f t="shared" si="275"/>
        <v>0</v>
      </c>
      <c r="K1236" s="66">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row>
    <row r="1237" spans="1:25" outlineLevel="1" x14ac:dyDescent="0.25">
      <c r="A1237" s="283"/>
      <c r="B1237" s="25"/>
      <c r="C1237" s="23"/>
      <c r="D1237" s="23"/>
      <c r="E1237" s="24"/>
      <c r="F1237" s="146" t="s">
        <v>88</v>
      </c>
      <c r="G1237" s="160">
        <f>SUM('2.CAD NCCF'!G1237,'3.USD NCCF'!G1237,'4.EUR NCCF'!G1237,'5.GBP NCCF'!G1237,'6.Other(Incld) NCCF'!G1237)</f>
        <v>0</v>
      </c>
      <c r="H1237" s="161">
        <f>SUM('2.CAD NCCF'!H1237,'3.USD NCCF'!H1237,'4.EUR NCCF'!H1237,'5.GBP NCCF'!H1237,'6.Other(Incld) NCCF'!H1237)</f>
        <v>0</v>
      </c>
      <c r="I1237" s="149">
        <f>SUM('2.CAD NCCF'!I1237,'3.USD NCCF'!I1237,'4.EUR NCCF'!I1237,'5.GBP NCCF'!I1237,'6.Other(Incld) NCCF'!I1237)</f>
        <v>0</v>
      </c>
      <c r="J1237" s="149">
        <f>SUM('2.CAD NCCF'!J1237,'3.USD NCCF'!J1237,'4.EUR NCCF'!J1237,'5.GBP NCCF'!J1237,'6.Other(Incld) NCCF'!J1237)</f>
        <v>0</v>
      </c>
      <c r="K1237" s="150">
        <f>SUM('2.CAD NCCF'!K1237,'3.USD NCCF'!K1237,'4.EUR NCCF'!K1237,'5.GBP NCCF'!K1237,'6.Other(Incld) NCCF'!K1237)</f>
        <v>0</v>
      </c>
      <c r="L1237" s="151">
        <f>SUM('2.CAD NCCF'!L1237,'3.USD NCCF'!L1237,'4.EUR NCCF'!L1237,'5.GBP NCCF'!L1237,'6.Other(Incld) NCCF'!L1237)</f>
        <v>0</v>
      </c>
      <c r="M1237" s="162">
        <f>SUM('2.CAD NCCF'!M1237,'3.USD NCCF'!M1237,'4.EUR NCCF'!M1237,'5.GBP NCCF'!M1237,'6.Other(Incld) NCCF'!M1237)</f>
        <v>0</v>
      </c>
      <c r="N1237" s="152">
        <f>SUM('2.CAD NCCF'!N1237,'3.USD NCCF'!N1237,'4.EUR NCCF'!N1237,'5.GBP NCCF'!N1237,'6.Other(Incld) NCCF'!N1237)</f>
        <v>0</v>
      </c>
      <c r="O1237" s="148">
        <f>SUM('2.CAD NCCF'!O1237,'3.USD NCCF'!O1237,'4.EUR NCCF'!O1237,'5.GBP NCCF'!O1237,'6.Other(Incld) NCCF'!O1237)</f>
        <v>0</v>
      </c>
      <c r="P1237" s="152">
        <f>SUM('2.CAD NCCF'!P1237,'3.USD NCCF'!P1237,'4.EUR NCCF'!P1237,'5.GBP NCCF'!P1237,'6.Other(Incld) NCCF'!P1237)</f>
        <v>0</v>
      </c>
      <c r="Q1237" s="162">
        <f>SUM('2.CAD NCCF'!Q1237,'3.USD NCCF'!Q1237,'4.EUR NCCF'!Q1237,'5.GBP NCCF'!Q1237,'6.Other(Incld) NCCF'!Q1237)</f>
        <v>0</v>
      </c>
      <c r="R1237" s="152">
        <f>SUM('2.CAD NCCF'!R1237,'3.USD NCCF'!R1237,'4.EUR NCCF'!R1237,'5.GBP NCCF'!R1237,'6.Other(Incld) NCCF'!R1237)</f>
        <v>0</v>
      </c>
      <c r="S1237" s="148">
        <f>SUM('2.CAD NCCF'!S1237,'3.USD NCCF'!S1237,'4.EUR NCCF'!S1237,'5.GBP NCCF'!S1237,'6.Other(Incld) NCCF'!S1237)</f>
        <v>0</v>
      </c>
      <c r="T1237" s="148">
        <f>SUM('2.CAD NCCF'!T1237,'3.USD NCCF'!T1237,'4.EUR NCCF'!T1237,'5.GBP NCCF'!T1237,'6.Other(Incld) NCCF'!T1237)</f>
        <v>0</v>
      </c>
      <c r="U1237" s="152">
        <f>SUM('2.CAD NCCF'!U1237,'3.USD NCCF'!U1237,'4.EUR NCCF'!U1237,'5.GBP NCCF'!U1237,'6.Other(Incld) NCCF'!U1237)</f>
        <v>0</v>
      </c>
      <c r="V1237" s="153">
        <f>SUM('2.CAD NCCF'!V1237,'3.USD NCCF'!V1237,'4.EUR NCCF'!V1237,'5.GBP NCCF'!V1237,'6.Other(Incld) NCCF'!V1237)</f>
        <v>0</v>
      </c>
      <c r="W1237" s="46">
        <f>SUM('2.CAD NCCF'!W1237,'3.USD NCCF'!W1237,'4.EUR NCCF'!W1237,'5.GBP NCCF'!W1237,'6.Other(Incld) NCCF'!W1237)</f>
        <v>0</v>
      </c>
      <c r="Y1237"/>
    </row>
    <row r="1238" spans="1:25" outlineLevel="1" x14ac:dyDescent="0.25">
      <c r="A1238" s="283"/>
      <c r="B1238" s="25"/>
      <c r="C1238" s="23"/>
      <c r="D1238" s="23"/>
      <c r="E1238" s="24"/>
      <c r="F1238" s="146" t="s">
        <v>89</v>
      </c>
      <c r="G1238" s="160">
        <f>SUM('2.CAD NCCF'!G1238,'3.USD NCCF'!G1238,'4.EUR NCCF'!G1238,'5.GBP NCCF'!G1238,'6.Other(Incld) NCCF'!G1238)</f>
        <v>0</v>
      </c>
      <c r="H1238" s="161">
        <f>SUM('2.CAD NCCF'!H1238,'3.USD NCCF'!H1238,'4.EUR NCCF'!H1238,'5.GBP NCCF'!H1238,'6.Other(Incld) NCCF'!H1238)</f>
        <v>0</v>
      </c>
      <c r="I1238" s="149">
        <f>SUM('2.CAD NCCF'!I1238,'3.USD NCCF'!I1238,'4.EUR NCCF'!I1238,'5.GBP NCCF'!I1238,'6.Other(Incld) NCCF'!I1238)</f>
        <v>0</v>
      </c>
      <c r="J1238" s="149">
        <f>SUM('2.CAD NCCF'!J1238,'3.USD NCCF'!J1238,'4.EUR NCCF'!J1238,'5.GBP NCCF'!J1238,'6.Other(Incld) NCCF'!J1238)</f>
        <v>0</v>
      </c>
      <c r="K1238" s="150">
        <f>SUM('2.CAD NCCF'!K1238,'3.USD NCCF'!K1238,'4.EUR NCCF'!K1238,'5.GBP NCCF'!K1238,'6.Other(Incld) NCCF'!K1238)</f>
        <v>0</v>
      </c>
      <c r="L1238" s="151">
        <f>SUM('2.CAD NCCF'!L1238,'3.USD NCCF'!L1238,'4.EUR NCCF'!L1238,'5.GBP NCCF'!L1238,'6.Other(Incld) NCCF'!L1238)</f>
        <v>0</v>
      </c>
      <c r="M1238" s="162">
        <f>SUM('2.CAD NCCF'!M1238,'3.USD NCCF'!M1238,'4.EUR NCCF'!M1238,'5.GBP NCCF'!M1238,'6.Other(Incld) NCCF'!M1238)</f>
        <v>0</v>
      </c>
      <c r="N1238" s="152">
        <f>SUM('2.CAD NCCF'!N1238,'3.USD NCCF'!N1238,'4.EUR NCCF'!N1238,'5.GBP NCCF'!N1238,'6.Other(Incld) NCCF'!N1238)</f>
        <v>0</v>
      </c>
      <c r="O1238" s="148">
        <f>SUM('2.CAD NCCF'!O1238,'3.USD NCCF'!O1238,'4.EUR NCCF'!O1238,'5.GBP NCCF'!O1238,'6.Other(Incld) NCCF'!O1238)</f>
        <v>0</v>
      </c>
      <c r="P1238" s="152">
        <f>SUM('2.CAD NCCF'!P1238,'3.USD NCCF'!P1238,'4.EUR NCCF'!P1238,'5.GBP NCCF'!P1238,'6.Other(Incld) NCCF'!P1238)</f>
        <v>0</v>
      </c>
      <c r="Q1238" s="162">
        <f>SUM('2.CAD NCCF'!Q1238,'3.USD NCCF'!Q1238,'4.EUR NCCF'!Q1238,'5.GBP NCCF'!Q1238,'6.Other(Incld) NCCF'!Q1238)</f>
        <v>0</v>
      </c>
      <c r="R1238" s="170">
        <f>SUM('2.CAD NCCF'!R1238,'3.USD NCCF'!R1238,'4.EUR NCCF'!R1238,'5.GBP NCCF'!R1238,'6.Other(Incld) NCCF'!R1238)</f>
        <v>0</v>
      </c>
      <c r="S1238" s="152">
        <f>SUM('2.CAD NCCF'!S1238,'3.USD NCCF'!S1238,'4.EUR NCCF'!S1238,'5.GBP NCCF'!S1238,'6.Other(Incld) NCCF'!S1238)</f>
        <v>0</v>
      </c>
      <c r="T1238" s="148">
        <f>SUM('2.CAD NCCF'!T1238,'3.USD NCCF'!T1238,'4.EUR NCCF'!T1238,'5.GBP NCCF'!T1238,'6.Other(Incld) NCCF'!T1238)</f>
        <v>0</v>
      </c>
      <c r="U1238" s="152">
        <f>SUM('2.CAD NCCF'!U1238,'3.USD NCCF'!U1238,'4.EUR NCCF'!U1238,'5.GBP NCCF'!U1238,'6.Other(Incld) NCCF'!U1238)</f>
        <v>0</v>
      </c>
      <c r="V1238" s="153">
        <f>SUM('2.CAD NCCF'!V1238,'3.USD NCCF'!V1238,'4.EUR NCCF'!V1238,'5.GBP NCCF'!V1238,'6.Other(Incld) NCCF'!V1238)</f>
        <v>0</v>
      </c>
      <c r="W1238" s="46">
        <f>SUM('2.CAD NCCF'!W1238,'3.USD NCCF'!W1238,'4.EUR NCCF'!W1238,'5.GBP NCCF'!W1238,'6.Other(Incld) NCCF'!W1238)</f>
        <v>0</v>
      </c>
      <c r="Y1238"/>
    </row>
    <row r="1239" spans="1:25" x14ac:dyDescent="0.25">
      <c r="A1239" s="283"/>
      <c r="B1239" s="25"/>
      <c r="C1239" s="23"/>
      <c r="D1239" s="23"/>
      <c r="E1239" s="24" t="s">
        <v>90</v>
      </c>
      <c r="F1239" s="24"/>
      <c r="G1239" s="68">
        <f t="shared" ref="G1239:W1239" si="276">SUBTOTAL(9,G1240:G1242)</f>
        <v>0</v>
      </c>
      <c r="H1239" s="69">
        <f t="shared" si="276"/>
        <v>0</v>
      </c>
      <c r="I1239" s="65">
        <f t="shared" si="276"/>
        <v>0</v>
      </c>
      <c r="J1239" s="65">
        <f t="shared" si="276"/>
        <v>0</v>
      </c>
      <c r="K1239" s="66">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row>
    <row r="1240" spans="1:25" outlineLevel="1" x14ac:dyDescent="0.25">
      <c r="A1240" s="283"/>
      <c r="B1240" s="25"/>
      <c r="C1240" s="23"/>
      <c r="D1240" s="23"/>
      <c r="E1240" s="24"/>
      <c r="F1240" s="146" t="s">
        <v>91</v>
      </c>
      <c r="G1240" s="160">
        <f>SUM('2.CAD NCCF'!G1240,'3.USD NCCF'!G1240,'4.EUR NCCF'!G1240,'5.GBP NCCF'!G1240,'6.Other(Incld) NCCF'!G1240)</f>
        <v>0</v>
      </c>
      <c r="H1240" s="161">
        <f>SUM('2.CAD NCCF'!H1240,'3.USD NCCF'!H1240,'4.EUR NCCF'!H1240,'5.GBP NCCF'!H1240,'6.Other(Incld) NCCF'!H1240)</f>
        <v>0</v>
      </c>
      <c r="I1240" s="149">
        <f>SUM('2.CAD NCCF'!I1240,'3.USD NCCF'!I1240,'4.EUR NCCF'!I1240,'5.GBP NCCF'!I1240,'6.Other(Incld) NCCF'!I1240)</f>
        <v>0</v>
      </c>
      <c r="J1240" s="149">
        <f>SUM('2.CAD NCCF'!J1240,'3.USD NCCF'!J1240,'4.EUR NCCF'!J1240,'5.GBP NCCF'!J1240,'6.Other(Incld) NCCF'!J1240)</f>
        <v>0</v>
      </c>
      <c r="K1240" s="150">
        <f>SUM('2.CAD NCCF'!K1240,'3.USD NCCF'!K1240,'4.EUR NCCF'!K1240,'5.GBP NCCF'!K1240,'6.Other(Incld) NCCF'!K1240)</f>
        <v>0</v>
      </c>
      <c r="L1240" s="151">
        <f>SUM('2.CAD NCCF'!L1240,'3.USD NCCF'!L1240,'4.EUR NCCF'!L1240,'5.GBP NCCF'!L1240,'6.Other(Incld) NCCF'!L1240)</f>
        <v>0</v>
      </c>
      <c r="M1240" s="162">
        <f>SUM('2.CAD NCCF'!M1240,'3.USD NCCF'!M1240,'4.EUR NCCF'!M1240,'5.GBP NCCF'!M1240,'6.Other(Incld) NCCF'!M1240)</f>
        <v>0</v>
      </c>
      <c r="N1240" s="152">
        <f>SUM('2.CAD NCCF'!N1240,'3.USD NCCF'!N1240,'4.EUR NCCF'!N1240,'5.GBP NCCF'!N1240,'6.Other(Incld) NCCF'!N1240)</f>
        <v>0</v>
      </c>
      <c r="O1240" s="148">
        <f>SUM('2.CAD NCCF'!O1240,'3.USD NCCF'!O1240,'4.EUR NCCF'!O1240,'5.GBP NCCF'!O1240,'6.Other(Incld) NCCF'!O1240)</f>
        <v>0</v>
      </c>
      <c r="P1240" s="152">
        <f>SUM('2.CAD NCCF'!P1240,'3.USD NCCF'!P1240,'4.EUR NCCF'!P1240,'5.GBP NCCF'!P1240,'6.Other(Incld) NCCF'!P1240)</f>
        <v>0</v>
      </c>
      <c r="Q1240" s="162">
        <f>SUM('2.CAD NCCF'!Q1240,'3.USD NCCF'!Q1240,'4.EUR NCCF'!Q1240,'5.GBP NCCF'!Q1240,'6.Other(Incld) NCCF'!Q1240)</f>
        <v>0</v>
      </c>
      <c r="R1240" s="152">
        <f>SUM('2.CAD NCCF'!R1240,'3.USD NCCF'!R1240,'4.EUR NCCF'!R1240,'5.GBP NCCF'!R1240,'6.Other(Incld) NCCF'!R1240)</f>
        <v>0</v>
      </c>
      <c r="S1240" s="152">
        <f>SUM('2.CAD NCCF'!S1240,'3.USD NCCF'!S1240,'4.EUR NCCF'!S1240,'5.GBP NCCF'!S1240,'6.Other(Incld) NCCF'!S1240)</f>
        <v>0</v>
      </c>
      <c r="T1240" s="152">
        <f>SUM('2.CAD NCCF'!T1240,'3.USD NCCF'!T1240,'4.EUR NCCF'!T1240,'5.GBP NCCF'!T1240,'6.Other(Incld) NCCF'!T1240)</f>
        <v>0</v>
      </c>
      <c r="U1240" s="148">
        <f>SUM('2.CAD NCCF'!U1240,'3.USD NCCF'!U1240,'4.EUR NCCF'!U1240,'5.GBP NCCF'!U1240,'6.Other(Incld) NCCF'!U1240)</f>
        <v>0</v>
      </c>
      <c r="V1240" s="153">
        <f>SUM('2.CAD NCCF'!V1240,'3.USD NCCF'!V1240,'4.EUR NCCF'!V1240,'5.GBP NCCF'!V1240,'6.Other(Incld) NCCF'!V1240)</f>
        <v>0</v>
      </c>
      <c r="W1240" s="46">
        <f>SUM('2.CAD NCCF'!W1240,'3.USD NCCF'!W1240,'4.EUR NCCF'!W1240,'5.GBP NCCF'!W1240,'6.Other(Incld) NCCF'!W1240)</f>
        <v>0</v>
      </c>
      <c r="Y1240"/>
    </row>
    <row r="1241" spans="1:25" outlineLevel="1" x14ac:dyDescent="0.25">
      <c r="A1241" s="283"/>
      <c r="B1241" s="25"/>
      <c r="C1241" s="23"/>
      <c r="D1241" s="23"/>
      <c r="E1241" s="24"/>
      <c r="F1241" s="146" t="s">
        <v>92</v>
      </c>
      <c r="G1241" s="160">
        <f>SUM('2.CAD NCCF'!G1241,'3.USD NCCF'!G1241,'4.EUR NCCF'!G1241,'5.GBP NCCF'!G1241,'6.Other(Incld) NCCF'!G1241)</f>
        <v>0</v>
      </c>
      <c r="H1241" s="161">
        <f>SUM('2.CAD NCCF'!H1241,'3.USD NCCF'!H1241,'4.EUR NCCF'!H1241,'5.GBP NCCF'!H1241,'6.Other(Incld) NCCF'!H1241)</f>
        <v>0</v>
      </c>
      <c r="I1241" s="149">
        <f>SUM('2.CAD NCCF'!I1241,'3.USD NCCF'!I1241,'4.EUR NCCF'!I1241,'5.GBP NCCF'!I1241,'6.Other(Incld) NCCF'!I1241)</f>
        <v>0</v>
      </c>
      <c r="J1241" s="149">
        <f>SUM('2.CAD NCCF'!J1241,'3.USD NCCF'!J1241,'4.EUR NCCF'!J1241,'5.GBP NCCF'!J1241,'6.Other(Incld) NCCF'!J1241)</f>
        <v>0</v>
      </c>
      <c r="K1241" s="150">
        <f>SUM('2.CAD NCCF'!K1241,'3.USD NCCF'!K1241,'4.EUR NCCF'!K1241,'5.GBP NCCF'!K1241,'6.Other(Incld) NCCF'!K1241)</f>
        <v>0</v>
      </c>
      <c r="L1241" s="151">
        <f>SUM('2.CAD NCCF'!L1241,'3.USD NCCF'!L1241,'4.EUR NCCF'!L1241,'5.GBP NCCF'!L1241,'6.Other(Incld) NCCF'!L1241)</f>
        <v>0</v>
      </c>
      <c r="M1241" s="162">
        <f>SUM('2.CAD NCCF'!M1241,'3.USD NCCF'!M1241,'4.EUR NCCF'!M1241,'5.GBP NCCF'!M1241,'6.Other(Incld) NCCF'!M1241)</f>
        <v>0</v>
      </c>
      <c r="N1241" s="152">
        <f>SUM('2.CAD NCCF'!N1241,'3.USD NCCF'!N1241,'4.EUR NCCF'!N1241,'5.GBP NCCF'!N1241,'6.Other(Incld) NCCF'!N1241)</f>
        <v>0</v>
      </c>
      <c r="O1241" s="148">
        <f>SUM('2.CAD NCCF'!O1241,'3.USD NCCF'!O1241,'4.EUR NCCF'!O1241,'5.GBP NCCF'!O1241,'6.Other(Incld) NCCF'!O1241)</f>
        <v>0</v>
      </c>
      <c r="P1241" s="152">
        <f>SUM('2.CAD NCCF'!P1241,'3.USD NCCF'!P1241,'4.EUR NCCF'!P1241,'5.GBP NCCF'!P1241,'6.Other(Incld) NCCF'!P1241)</f>
        <v>0</v>
      </c>
      <c r="Q1241" s="162">
        <f>SUM('2.CAD NCCF'!Q1241,'3.USD NCCF'!Q1241,'4.EUR NCCF'!Q1241,'5.GBP NCCF'!Q1241,'6.Other(Incld) NCCF'!Q1241)</f>
        <v>0</v>
      </c>
      <c r="R1241" s="152">
        <f>SUM('2.CAD NCCF'!R1241,'3.USD NCCF'!R1241,'4.EUR NCCF'!R1241,'5.GBP NCCF'!R1241,'6.Other(Incld) NCCF'!R1241)</f>
        <v>0</v>
      </c>
      <c r="S1241" s="152">
        <f>SUM('2.CAD NCCF'!S1241,'3.USD NCCF'!S1241,'4.EUR NCCF'!S1241,'5.GBP NCCF'!S1241,'6.Other(Incld) NCCF'!S1241)</f>
        <v>0</v>
      </c>
      <c r="T1241" s="152">
        <f>SUM('2.CAD NCCF'!T1241,'3.USD NCCF'!T1241,'4.EUR NCCF'!T1241,'5.GBP NCCF'!T1241,'6.Other(Incld) NCCF'!T1241)</f>
        <v>0</v>
      </c>
      <c r="U1241" s="148">
        <f>SUM('2.CAD NCCF'!U1241,'3.USD NCCF'!U1241,'4.EUR NCCF'!U1241,'5.GBP NCCF'!U1241,'6.Other(Incld) NCCF'!U1241)</f>
        <v>0</v>
      </c>
      <c r="V1241" s="153">
        <f>SUM('2.CAD NCCF'!V1241,'3.USD NCCF'!V1241,'4.EUR NCCF'!V1241,'5.GBP NCCF'!V1241,'6.Other(Incld) NCCF'!V1241)</f>
        <v>0</v>
      </c>
      <c r="W1241" s="46">
        <f>SUM('2.CAD NCCF'!W1241,'3.USD NCCF'!W1241,'4.EUR NCCF'!W1241,'5.GBP NCCF'!W1241,'6.Other(Incld) NCCF'!W1241)</f>
        <v>0</v>
      </c>
      <c r="Y1241"/>
    </row>
    <row r="1242" spans="1:25" outlineLevel="1" x14ac:dyDescent="0.25">
      <c r="A1242" s="283"/>
      <c r="B1242" s="25"/>
      <c r="C1242" s="23"/>
      <c r="D1242" s="23"/>
      <c r="E1242" s="24"/>
      <c r="F1242" s="146" t="s">
        <v>93</v>
      </c>
      <c r="G1242" s="160">
        <f>SUM('2.CAD NCCF'!G1242,'3.USD NCCF'!G1242,'4.EUR NCCF'!G1242,'5.GBP NCCF'!G1242,'6.Other(Incld) NCCF'!G1242)</f>
        <v>0</v>
      </c>
      <c r="H1242" s="161">
        <f>SUM('2.CAD NCCF'!H1242,'3.USD NCCF'!H1242,'4.EUR NCCF'!H1242,'5.GBP NCCF'!H1242,'6.Other(Incld) NCCF'!H1242)</f>
        <v>0</v>
      </c>
      <c r="I1242" s="149">
        <f>SUM('2.CAD NCCF'!I1242,'3.USD NCCF'!I1242,'4.EUR NCCF'!I1242,'5.GBP NCCF'!I1242,'6.Other(Incld) NCCF'!I1242)</f>
        <v>0</v>
      </c>
      <c r="J1242" s="149">
        <f>SUM('2.CAD NCCF'!J1242,'3.USD NCCF'!J1242,'4.EUR NCCF'!J1242,'5.GBP NCCF'!J1242,'6.Other(Incld) NCCF'!J1242)</f>
        <v>0</v>
      </c>
      <c r="K1242" s="150">
        <f>SUM('2.CAD NCCF'!K1242,'3.USD NCCF'!K1242,'4.EUR NCCF'!K1242,'5.GBP NCCF'!K1242,'6.Other(Incld) NCCF'!K1242)</f>
        <v>0</v>
      </c>
      <c r="L1242" s="151">
        <f>SUM('2.CAD NCCF'!L1242,'3.USD NCCF'!L1242,'4.EUR NCCF'!L1242,'5.GBP NCCF'!L1242,'6.Other(Incld) NCCF'!L1242)</f>
        <v>0</v>
      </c>
      <c r="M1242" s="162">
        <f>SUM('2.CAD NCCF'!M1242,'3.USD NCCF'!M1242,'4.EUR NCCF'!M1242,'5.GBP NCCF'!M1242,'6.Other(Incld) NCCF'!M1242)</f>
        <v>0</v>
      </c>
      <c r="N1242" s="152">
        <f>SUM('2.CAD NCCF'!N1242,'3.USD NCCF'!N1242,'4.EUR NCCF'!N1242,'5.GBP NCCF'!N1242,'6.Other(Incld) NCCF'!N1242)</f>
        <v>0</v>
      </c>
      <c r="O1242" s="148">
        <f>SUM('2.CAD NCCF'!O1242,'3.USD NCCF'!O1242,'4.EUR NCCF'!O1242,'5.GBP NCCF'!O1242,'6.Other(Incld) NCCF'!O1242)</f>
        <v>0</v>
      </c>
      <c r="P1242" s="152">
        <f>SUM('2.CAD NCCF'!P1242,'3.USD NCCF'!P1242,'4.EUR NCCF'!P1242,'5.GBP NCCF'!P1242,'6.Other(Incld) NCCF'!P1242)</f>
        <v>0</v>
      </c>
      <c r="Q1242" s="162">
        <f>SUM('2.CAD NCCF'!Q1242,'3.USD NCCF'!Q1242,'4.EUR NCCF'!Q1242,'5.GBP NCCF'!Q1242,'6.Other(Incld) NCCF'!Q1242)</f>
        <v>0</v>
      </c>
      <c r="R1242" s="152">
        <f>SUM('2.CAD NCCF'!R1242,'3.USD NCCF'!R1242,'4.EUR NCCF'!R1242,'5.GBP NCCF'!R1242,'6.Other(Incld) NCCF'!R1242)</f>
        <v>0</v>
      </c>
      <c r="S1242" s="152">
        <f>SUM('2.CAD NCCF'!S1242,'3.USD NCCF'!S1242,'4.EUR NCCF'!S1242,'5.GBP NCCF'!S1242,'6.Other(Incld) NCCF'!S1242)</f>
        <v>0</v>
      </c>
      <c r="T1242" s="199">
        <f>SUM('2.CAD NCCF'!T1242,'3.USD NCCF'!T1242,'4.EUR NCCF'!T1242,'5.GBP NCCF'!T1242,'6.Other(Incld) NCCF'!T1242)</f>
        <v>0</v>
      </c>
      <c r="U1242" s="152">
        <f>SUM('2.CAD NCCF'!U1242,'3.USD NCCF'!U1242,'4.EUR NCCF'!U1242,'5.GBP NCCF'!U1242,'6.Other(Incld) NCCF'!U1242)</f>
        <v>0</v>
      </c>
      <c r="V1242" s="153">
        <f>SUM('2.CAD NCCF'!V1242,'3.USD NCCF'!V1242,'4.EUR NCCF'!V1242,'5.GBP NCCF'!V1242,'6.Other(Incld) NCCF'!V1242)</f>
        <v>0</v>
      </c>
      <c r="W1242" s="46">
        <f>SUM('2.CAD NCCF'!W1242,'3.USD NCCF'!W1242,'4.EUR NCCF'!W1242,'5.GBP NCCF'!W1242,'6.Other(Incld) NCCF'!W1242)</f>
        <v>0</v>
      </c>
      <c r="Y1242"/>
    </row>
    <row r="1243" spans="1:25" x14ac:dyDescent="0.25">
      <c r="A1243" s="283"/>
      <c r="B1243" s="25"/>
      <c r="C1243" s="23"/>
      <c r="D1243" s="23"/>
      <c r="E1243" s="24" t="s">
        <v>94</v>
      </c>
      <c r="F1243" s="24"/>
      <c r="G1243" s="68">
        <f t="shared" ref="G1243:W1243" si="277">SUBTOTAL(9,G1244:G1245)</f>
        <v>0</v>
      </c>
      <c r="H1243" s="69">
        <f t="shared" si="277"/>
        <v>0</v>
      </c>
      <c r="I1243" s="65">
        <f t="shared" si="277"/>
        <v>0</v>
      </c>
      <c r="J1243" s="65">
        <f t="shared" si="277"/>
        <v>0</v>
      </c>
      <c r="K1243" s="66">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row>
    <row r="1244" spans="1:25" outlineLevel="1" x14ac:dyDescent="0.25">
      <c r="A1244" s="283"/>
      <c r="B1244" s="25"/>
      <c r="C1244" s="23"/>
      <c r="D1244" s="23"/>
      <c r="E1244" s="24"/>
      <c r="F1244" s="146" t="s">
        <v>95</v>
      </c>
      <c r="G1244" s="160">
        <f>SUM('2.CAD NCCF'!G1244,'3.USD NCCF'!G1244,'4.EUR NCCF'!G1244,'5.GBP NCCF'!G1244,'6.Other(Incld) NCCF'!G1244)</f>
        <v>0</v>
      </c>
      <c r="H1244" s="161">
        <f>SUM('2.CAD NCCF'!H1244,'3.USD NCCF'!H1244,'4.EUR NCCF'!H1244,'5.GBP NCCF'!H1244,'6.Other(Incld) NCCF'!H1244)</f>
        <v>0</v>
      </c>
      <c r="I1244" s="149">
        <f>SUM('2.CAD NCCF'!I1244,'3.USD NCCF'!I1244,'4.EUR NCCF'!I1244,'5.GBP NCCF'!I1244,'6.Other(Incld) NCCF'!I1244)</f>
        <v>0</v>
      </c>
      <c r="J1244" s="149">
        <f>SUM('2.CAD NCCF'!J1244,'3.USD NCCF'!J1244,'4.EUR NCCF'!J1244,'5.GBP NCCF'!J1244,'6.Other(Incld) NCCF'!J1244)</f>
        <v>0</v>
      </c>
      <c r="K1244" s="150">
        <f>SUM('2.CAD NCCF'!K1244,'3.USD NCCF'!K1244,'4.EUR NCCF'!K1244,'5.GBP NCCF'!K1244,'6.Other(Incld) NCCF'!K1244)</f>
        <v>0</v>
      </c>
      <c r="L1244" s="151">
        <f>SUM('2.CAD NCCF'!L1244,'3.USD NCCF'!L1244,'4.EUR NCCF'!L1244,'5.GBP NCCF'!L1244,'6.Other(Incld) NCCF'!L1244)</f>
        <v>0</v>
      </c>
      <c r="M1244" s="162">
        <f>SUM('2.CAD NCCF'!M1244,'3.USD NCCF'!M1244,'4.EUR NCCF'!M1244,'5.GBP NCCF'!M1244,'6.Other(Incld) NCCF'!M1244)</f>
        <v>0</v>
      </c>
      <c r="N1244" s="152">
        <f>SUM('2.CAD NCCF'!N1244,'3.USD NCCF'!N1244,'4.EUR NCCF'!N1244,'5.GBP NCCF'!N1244,'6.Other(Incld) NCCF'!N1244)</f>
        <v>0</v>
      </c>
      <c r="O1244" s="148">
        <f>SUM('2.CAD NCCF'!O1244,'3.USD NCCF'!O1244,'4.EUR NCCF'!O1244,'5.GBP NCCF'!O1244,'6.Other(Incld) NCCF'!O1244)</f>
        <v>0</v>
      </c>
      <c r="P1244" s="152">
        <f>SUM('2.CAD NCCF'!P1244,'3.USD NCCF'!P1244,'4.EUR NCCF'!P1244,'5.GBP NCCF'!P1244,'6.Other(Incld) NCCF'!P1244)</f>
        <v>0</v>
      </c>
      <c r="Q1244" s="162">
        <f>SUM('2.CAD NCCF'!Q1244,'3.USD NCCF'!Q1244,'4.EUR NCCF'!Q1244,'5.GBP NCCF'!Q1244,'6.Other(Incld) NCCF'!Q1244)</f>
        <v>0</v>
      </c>
      <c r="R1244" s="152">
        <f>SUM('2.CAD NCCF'!R1244,'3.USD NCCF'!R1244,'4.EUR NCCF'!R1244,'5.GBP NCCF'!R1244,'6.Other(Incld) NCCF'!R1244)</f>
        <v>0</v>
      </c>
      <c r="S1244" s="152">
        <f>SUM('2.CAD NCCF'!S1244,'3.USD NCCF'!S1244,'4.EUR NCCF'!S1244,'5.GBP NCCF'!S1244,'6.Other(Incld) NCCF'!S1244)</f>
        <v>0</v>
      </c>
      <c r="T1244" s="148">
        <f>SUM('2.CAD NCCF'!T1244,'3.USD NCCF'!T1244,'4.EUR NCCF'!T1244,'5.GBP NCCF'!T1244,'6.Other(Incld) NCCF'!T1244)</f>
        <v>0</v>
      </c>
      <c r="U1244" s="152">
        <f>SUM('2.CAD NCCF'!U1244,'3.USD NCCF'!U1244,'4.EUR NCCF'!U1244,'5.GBP NCCF'!U1244,'6.Other(Incld) NCCF'!U1244)</f>
        <v>0</v>
      </c>
      <c r="V1244" s="153">
        <f>SUM('2.CAD NCCF'!V1244,'3.USD NCCF'!V1244,'4.EUR NCCF'!V1244,'5.GBP NCCF'!V1244,'6.Other(Incld) NCCF'!V1244)</f>
        <v>0</v>
      </c>
      <c r="W1244" s="46">
        <f>SUM('2.CAD NCCF'!W1244,'3.USD NCCF'!W1244,'4.EUR NCCF'!W1244,'5.GBP NCCF'!W1244,'6.Other(Incld) NCCF'!W1244)</f>
        <v>0</v>
      </c>
      <c r="Y1244"/>
    </row>
    <row r="1245" spans="1:25" outlineLevel="1" x14ac:dyDescent="0.25">
      <c r="A1245" s="283"/>
      <c r="B1245" s="25"/>
      <c r="C1245" s="23"/>
      <c r="D1245" s="23"/>
      <c r="E1245" s="24"/>
      <c r="F1245" s="146" t="s">
        <v>96</v>
      </c>
      <c r="G1245" s="160">
        <f>SUM('2.CAD NCCF'!G1245,'3.USD NCCF'!G1245,'4.EUR NCCF'!G1245,'5.GBP NCCF'!G1245,'6.Other(Incld) NCCF'!G1245)</f>
        <v>0</v>
      </c>
      <c r="H1245" s="161">
        <f>SUM('2.CAD NCCF'!H1245,'3.USD NCCF'!H1245,'4.EUR NCCF'!H1245,'5.GBP NCCF'!H1245,'6.Other(Incld) NCCF'!H1245)</f>
        <v>0</v>
      </c>
      <c r="I1245" s="149">
        <f>SUM('2.CAD NCCF'!I1245,'3.USD NCCF'!I1245,'4.EUR NCCF'!I1245,'5.GBP NCCF'!I1245,'6.Other(Incld) NCCF'!I1245)</f>
        <v>0</v>
      </c>
      <c r="J1245" s="149">
        <f>SUM('2.CAD NCCF'!J1245,'3.USD NCCF'!J1245,'4.EUR NCCF'!J1245,'5.GBP NCCF'!J1245,'6.Other(Incld) NCCF'!J1245)</f>
        <v>0</v>
      </c>
      <c r="K1245" s="150">
        <f>SUM('2.CAD NCCF'!K1245,'3.USD NCCF'!K1245,'4.EUR NCCF'!K1245,'5.GBP NCCF'!K1245,'6.Other(Incld) NCCF'!K1245)</f>
        <v>0</v>
      </c>
      <c r="L1245" s="151">
        <f>SUM('2.CAD NCCF'!L1245,'3.USD NCCF'!L1245,'4.EUR NCCF'!L1245,'5.GBP NCCF'!L1245,'6.Other(Incld) NCCF'!L1245)</f>
        <v>0</v>
      </c>
      <c r="M1245" s="162">
        <f>SUM('2.CAD NCCF'!M1245,'3.USD NCCF'!M1245,'4.EUR NCCF'!M1245,'5.GBP NCCF'!M1245,'6.Other(Incld) NCCF'!M1245)</f>
        <v>0</v>
      </c>
      <c r="N1245" s="152">
        <f>SUM('2.CAD NCCF'!N1245,'3.USD NCCF'!N1245,'4.EUR NCCF'!N1245,'5.GBP NCCF'!N1245,'6.Other(Incld) NCCF'!N1245)</f>
        <v>0</v>
      </c>
      <c r="O1245" s="148">
        <f>SUM('2.CAD NCCF'!O1245,'3.USD NCCF'!O1245,'4.EUR NCCF'!O1245,'5.GBP NCCF'!O1245,'6.Other(Incld) NCCF'!O1245)</f>
        <v>0</v>
      </c>
      <c r="P1245" s="152">
        <f>SUM('2.CAD NCCF'!P1245,'3.USD NCCF'!P1245,'4.EUR NCCF'!P1245,'5.GBP NCCF'!P1245,'6.Other(Incld) NCCF'!P1245)</f>
        <v>0</v>
      </c>
      <c r="Q1245" s="162">
        <f>SUM('2.CAD NCCF'!Q1245,'3.USD NCCF'!Q1245,'4.EUR NCCF'!Q1245,'5.GBP NCCF'!Q1245,'6.Other(Incld) NCCF'!Q1245)</f>
        <v>0</v>
      </c>
      <c r="R1245" s="152">
        <f>SUM('2.CAD NCCF'!R1245,'3.USD NCCF'!R1245,'4.EUR NCCF'!R1245,'5.GBP NCCF'!R1245,'6.Other(Incld) NCCF'!R1245)</f>
        <v>0</v>
      </c>
      <c r="S1245" s="152">
        <f>SUM('2.CAD NCCF'!S1245,'3.USD NCCF'!S1245,'4.EUR NCCF'!S1245,'5.GBP NCCF'!S1245,'6.Other(Incld) NCCF'!S1245)</f>
        <v>0</v>
      </c>
      <c r="T1245" s="148">
        <f>SUM('2.CAD NCCF'!T1245,'3.USD NCCF'!T1245,'4.EUR NCCF'!T1245,'5.GBP NCCF'!T1245,'6.Other(Incld) NCCF'!T1245)</f>
        <v>0</v>
      </c>
      <c r="U1245" s="152">
        <f>SUM('2.CAD NCCF'!U1245,'3.USD NCCF'!U1245,'4.EUR NCCF'!U1245,'5.GBP NCCF'!U1245,'6.Other(Incld) NCCF'!U1245)</f>
        <v>0</v>
      </c>
      <c r="V1245" s="153">
        <f>SUM('2.CAD NCCF'!V1245,'3.USD NCCF'!V1245,'4.EUR NCCF'!V1245,'5.GBP NCCF'!V1245,'6.Other(Incld) NCCF'!V1245)</f>
        <v>0</v>
      </c>
      <c r="W1245" s="46">
        <f>SUM('2.CAD NCCF'!W1245,'3.USD NCCF'!W1245,'4.EUR NCCF'!W1245,'5.GBP NCCF'!W1245,'6.Other(Incld) NCCF'!W1245)</f>
        <v>0</v>
      </c>
      <c r="Y1245"/>
    </row>
    <row r="1246" spans="1:25" x14ac:dyDescent="0.25">
      <c r="A1246" s="283"/>
      <c r="B1246" s="25"/>
      <c r="C1246" s="23"/>
      <c r="D1246" s="23"/>
      <c r="E1246" s="24" t="s">
        <v>97</v>
      </c>
      <c r="F1246" s="24"/>
      <c r="G1246" s="68">
        <f t="shared" ref="G1246:W1246" si="278">SUBTOTAL(9,G1247:G1249)</f>
        <v>0</v>
      </c>
      <c r="H1246" s="69">
        <f t="shared" si="278"/>
        <v>0</v>
      </c>
      <c r="I1246" s="65">
        <f t="shared" si="278"/>
        <v>0</v>
      </c>
      <c r="J1246" s="65">
        <f t="shared" si="278"/>
        <v>0</v>
      </c>
      <c r="K1246" s="66">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row>
    <row r="1247" spans="1:25" outlineLevel="1" x14ac:dyDescent="0.25">
      <c r="A1247" s="283"/>
      <c r="B1247" s="25"/>
      <c r="C1247" s="23"/>
      <c r="D1247" s="23"/>
      <c r="E1247" s="24"/>
      <c r="F1247" s="146" t="s">
        <v>98</v>
      </c>
      <c r="G1247" s="160">
        <f>SUM('2.CAD NCCF'!G1247,'3.USD NCCF'!G1247,'4.EUR NCCF'!G1247,'5.GBP NCCF'!G1247,'6.Other(Incld) NCCF'!G1247)</f>
        <v>0</v>
      </c>
      <c r="H1247" s="161">
        <f>SUM('2.CAD NCCF'!H1247,'3.USD NCCF'!H1247,'4.EUR NCCF'!H1247,'5.GBP NCCF'!H1247,'6.Other(Incld) NCCF'!H1247)</f>
        <v>0</v>
      </c>
      <c r="I1247" s="149">
        <f>SUM('2.CAD NCCF'!I1247,'3.USD NCCF'!I1247,'4.EUR NCCF'!I1247,'5.GBP NCCF'!I1247,'6.Other(Incld) NCCF'!I1247)</f>
        <v>0</v>
      </c>
      <c r="J1247" s="149">
        <f>SUM('2.CAD NCCF'!J1247,'3.USD NCCF'!J1247,'4.EUR NCCF'!J1247,'5.GBP NCCF'!J1247,'6.Other(Incld) NCCF'!J1247)</f>
        <v>0</v>
      </c>
      <c r="K1247" s="150">
        <f>SUM('2.CAD NCCF'!K1247,'3.USD NCCF'!K1247,'4.EUR NCCF'!K1247,'5.GBP NCCF'!K1247,'6.Other(Incld) NCCF'!K1247)</f>
        <v>0</v>
      </c>
      <c r="L1247" s="151">
        <f>SUM('2.CAD NCCF'!L1247,'3.USD NCCF'!L1247,'4.EUR NCCF'!L1247,'5.GBP NCCF'!L1247,'6.Other(Incld) NCCF'!L1247)</f>
        <v>0</v>
      </c>
      <c r="M1247" s="162">
        <f>SUM('2.CAD NCCF'!M1247,'3.USD NCCF'!M1247,'4.EUR NCCF'!M1247,'5.GBP NCCF'!M1247,'6.Other(Incld) NCCF'!M1247)</f>
        <v>0</v>
      </c>
      <c r="N1247" s="152">
        <f>SUM('2.CAD NCCF'!N1247,'3.USD NCCF'!N1247,'4.EUR NCCF'!N1247,'5.GBP NCCF'!N1247,'6.Other(Incld) NCCF'!N1247)</f>
        <v>0</v>
      </c>
      <c r="O1247" s="148">
        <f>SUM('2.CAD NCCF'!O1247,'3.USD NCCF'!O1247,'4.EUR NCCF'!O1247,'5.GBP NCCF'!O1247,'6.Other(Incld) NCCF'!O1247)</f>
        <v>0</v>
      </c>
      <c r="P1247" s="152">
        <f>SUM('2.CAD NCCF'!P1247,'3.USD NCCF'!P1247,'4.EUR NCCF'!P1247,'5.GBP NCCF'!P1247,'6.Other(Incld) NCCF'!P1247)</f>
        <v>0</v>
      </c>
      <c r="Q1247" s="162">
        <f>SUM('2.CAD NCCF'!Q1247,'3.USD NCCF'!Q1247,'4.EUR NCCF'!Q1247,'5.GBP NCCF'!Q1247,'6.Other(Incld) NCCF'!Q1247)</f>
        <v>0</v>
      </c>
      <c r="R1247" s="152">
        <f>SUM('2.CAD NCCF'!R1247,'3.USD NCCF'!R1247,'4.EUR NCCF'!R1247,'5.GBP NCCF'!R1247,'6.Other(Incld) NCCF'!R1247)</f>
        <v>0</v>
      </c>
      <c r="S1247" s="152">
        <f>SUM('2.CAD NCCF'!S1247,'3.USD NCCF'!S1247,'4.EUR NCCF'!S1247,'5.GBP NCCF'!S1247,'6.Other(Incld) NCCF'!S1247)</f>
        <v>0</v>
      </c>
      <c r="T1247" s="148">
        <f>SUM('2.CAD NCCF'!T1247,'3.USD NCCF'!T1247,'4.EUR NCCF'!T1247,'5.GBP NCCF'!T1247,'6.Other(Incld) NCCF'!T1247)</f>
        <v>0</v>
      </c>
      <c r="U1247" s="152">
        <f>SUM('2.CAD NCCF'!U1247,'3.USD NCCF'!U1247,'4.EUR NCCF'!U1247,'5.GBP NCCF'!U1247,'6.Other(Incld) NCCF'!U1247)</f>
        <v>0</v>
      </c>
      <c r="V1247" s="153">
        <f>SUM('2.CAD NCCF'!V1247,'3.USD NCCF'!V1247,'4.EUR NCCF'!V1247,'5.GBP NCCF'!V1247,'6.Other(Incld) NCCF'!V1247)</f>
        <v>0</v>
      </c>
      <c r="W1247" s="46">
        <f>SUM('2.CAD NCCF'!W1247,'3.USD NCCF'!W1247,'4.EUR NCCF'!W1247,'5.GBP NCCF'!W1247,'6.Other(Incld) NCCF'!W1247)</f>
        <v>0</v>
      </c>
      <c r="Y1247"/>
    </row>
    <row r="1248" spans="1:25" outlineLevel="1" x14ac:dyDescent="0.25">
      <c r="A1248" s="283"/>
      <c r="B1248" s="25"/>
      <c r="C1248" s="23"/>
      <c r="D1248" s="23"/>
      <c r="E1248" s="24"/>
      <c r="F1248" s="146" t="s">
        <v>99</v>
      </c>
      <c r="G1248" s="160">
        <f>SUM('2.CAD NCCF'!G1248,'3.USD NCCF'!G1248,'4.EUR NCCF'!G1248,'5.GBP NCCF'!G1248,'6.Other(Incld) NCCF'!G1248)</f>
        <v>0</v>
      </c>
      <c r="H1248" s="161">
        <f>SUM('2.CAD NCCF'!H1248,'3.USD NCCF'!H1248,'4.EUR NCCF'!H1248,'5.GBP NCCF'!H1248,'6.Other(Incld) NCCF'!H1248)</f>
        <v>0</v>
      </c>
      <c r="I1248" s="149">
        <f>SUM('2.CAD NCCF'!I1248,'3.USD NCCF'!I1248,'4.EUR NCCF'!I1248,'5.GBP NCCF'!I1248,'6.Other(Incld) NCCF'!I1248)</f>
        <v>0</v>
      </c>
      <c r="J1248" s="149">
        <f>SUM('2.CAD NCCF'!J1248,'3.USD NCCF'!J1248,'4.EUR NCCF'!J1248,'5.GBP NCCF'!J1248,'6.Other(Incld) NCCF'!J1248)</f>
        <v>0</v>
      </c>
      <c r="K1248" s="150">
        <f>SUM('2.CAD NCCF'!K1248,'3.USD NCCF'!K1248,'4.EUR NCCF'!K1248,'5.GBP NCCF'!K1248,'6.Other(Incld) NCCF'!K1248)</f>
        <v>0</v>
      </c>
      <c r="L1248" s="151">
        <f>SUM('2.CAD NCCF'!L1248,'3.USD NCCF'!L1248,'4.EUR NCCF'!L1248,'5.GBP NCCF'!L1248,'6.Other(Incld) NCCF'!L1248)</f>
        <v>0</v>
      </c>
      <c r="M1248" s="162">
        <f>SUM('2.CAD NCCF'!M1248,'3.USD NCCF'!M1248,'4.EUR NCCF'!M1248,'5.GBP NCCF'!M1248,'6.Other(Incld) NCCF'!M1248)</f>
        <v>0</v>
      </c>
      <c r="N1248" s="152">
        <f>SUM('2.CAD NCCF'!N1248,'3.USD NCCF'!N1248,'4.EUR NCCF'!N1248,'5.GBP NCCF'!N1248,'6.Other(Incld) NCCF'!N1248)</f>
        <v>0</v>
      </c>
      <c r="O1248" s="148">
        <f>SUM('2.CAD NCCF'!O1248,'3.USD NCCF'!O1248,'4.EUR NCCF'!O1248,'5.GBP NCCF'!O1248,'6.Other(Incld) NCCF'!O1248)</f>
        <v>0</v>
      </c>
      <c r="P1248" s="152">
        <f>SUM('2.CAD NCCF'!P1248,'3.USD NCCF'!P1248,'4.EUR NCCF'!P1248,'5.GBP NCCF'!P1248,'6.Other(Incld) NCCF'!P1248)</f>
        <v>0</v>
      </c>
      <c r="Q1248" s="162">
        <f>SUM('2.CAD NCCF'!Q1248,'3.USD NCCF'!Q1248,'4.EUR NCCF'!Q1248,'5.GBP NCCF'!Q1248,'6.Other(Incld) NCCF'!Q1248)</f>
        <v>0</v>
      </c>
      <c r="R1248" s="152">
        <f>SUM('2.CAD NCCF'!R1248,'3.USD NCCF'!R1248,'4.EUR NCCF'!R1248,'5.GBP NCCF'!R1248,'6.Other(Incld) NCCF'!R1248)</f>
        <v>0</v>
      </c>
      <c r="S1248" s="152">
        <f>SUM('2.CAD NCCF'!S1248,'3.USD NCCF'!S1248,'4.EUR NCCF'!S1248,'5.GBP NCCF'!S1248,'6.Other(Incld) NCCF'!S1248)</f>
        <v>0</v>
      </c>
      <c r="T1248" s="148">
        <f>SUM('2.CAD NCCF'!T1248,'3.USD NCCF'!T1248,'4.EUR NCCF'!T1248,'5.GBP NCCF'!T1248,'6.Other(Incld) NCCF'!T1248)</f>
        <v>0</v>
      </c>
      <c r="U1248" s="152">
        <f>SUM('2.CAD NCCF'!U1248,'3.USD NCCF'!U1248,'4.EUR NCCF'!U1248,'5.GBP NCCF'!U1248,'6.Other(Incld) NCCF'!U1248)</f>
        <v>0</v>
      </c>
      <c r="V1248" s="153">
        <f>SUM('2.CAD NCCF'!V1248,'3.USD NCCF'!V1248,'4.EUR NCCF'!V1248,'5.GBP NCCF'!V1248,'6.Other(Incld) NCCF'!V1248)</f>
        <v>0</v>
      </c>
      <c r="W1248" s="46">
        <f>SUM('2.CAD NCCF'!W1248,'3.USD NCCF'!W1248,'4.EUR NCCF'!W1248,'5.GBP NCCF'!W1248,'6.Other(Incld) NCCF'!W1248)</f>
        <v>0</v>
      </c>
      <c r="Y1248"/>
    </row>
    <row r="1249" spans="1:25" outlineLevel="1" x14ac:dyDescent="0.25">
      <c r="A1249" s="283"/>
      <c r="B1249" s="25"/>
      <c r="C1249" s="23"/>
      <c r="D1249" s="23"/>
      <c r="E1249" s="24"/>
      <c r="F1249" s="146" t="s">
        <v>100</v>
      </c>
      <c r="G1249" s="160">
        <f>SUM('2.CAD NCCF'!G1249,'3.USD NCCF'!G1249,'4.EUR NCCF'!G1249,'5.GBP NCCF'!G1249,'6.Other(Incld) NCCF'!G1249)</f>
        <v>0</v>
      </c>
      <c r="H1249" s="161">
        <f>SUM('2.CAD NCCF'!H1249,'3.USD NCCF'!H1249,'4.EUR NCCF'!H1249,'5.GBP NCCF'!H1249,'6.Other(Incld) NCCF'!H1249)</f>
        <v>0</v>
      </c>
      <c r="I1249" s="149">
        <f>SUM('2.CAD NCCF'!I1249,'3.USD NCCF'!I1249,'4.EUR NCCF'!I1249,'5.GBP NCCF'!I1249,'6.Other(Incld) NCCF'!I1249)</f>
        <v>0</v>
      </c>
      <c r="J1249" s="149">
        <f>SUM('2.CAD NCCF'!J1249,'3.USD NCCF'!J1249,'4.EUR NCCF'!J1249,'5.GBP NCCF'!J1249,'6.Other(Incld) NCCF'!J1249)</f>
        <v>0</v>
      </c>
      <c r="K1249" s="150">
        <f>SUM('2.CAD NCCF'!K1249,'3.USD NCCF'!K1249,'4.EUR NCCF'!K1249,'5.GBP NCCF'!K1249,'6.Other(Incld) NCCF'!K1249)</f>
        <v>0</v>
      </c>
      <c r="L1249" s="151">
        <f>SUM('2.CAD NCCF'!L1249,'3.USD NCCF'!L1249,'4.EUR NCCF'!L1249,'5.GBP NCCF'!L1249,'6.Other(Incld) NCCF'!L1249)</f>
        <v>0</v>
      </c>
      <c r="M1249" s="162">
        <f>SUM('2.CAD NCCF'!M1249,'3.USD NCCF'!M1249,'4.EUR NCCF'!M1249,'5.GBP NCCF'!M1249,'6.Other(Incld) NCCF'!M1249)</f>
        <v>0</v>
      </c>
      <c r="N1249" s="152">
        <f>SUM('2.CAD NCCF'!N1249,'3.USD NCCF'!N1249,'4.EUR NCCF'!N1249,'5.GBP NCCF'!N1249,'6.Other(Incld) NCCF'!N1249)</f>
        <v>0</v>
      </c>
      <c r="O1249" s="148">
        <f>SUM('2.CAD NCCF'!O1249,'3.USD NCCF'!O1249,'4.EUR NCCF'!O1249,'5.GBP NCCF'!O1249,'6.Other(Incld) NCCF'!O1249)</f>
        <v>0</v>
      </c>
      <c r="P1249" s="152">
        <f>SUM('2.CAD NCCF'!P1249,'3.USD NCCF'!P1249,'4.EUR NCCF'!P1249,'5.GBP NCCF'!P1249,'6.Other(Incld) NCCF'!P1249)</f>
        <v>0</v>
      </c>
      <c r="Q1249" s="162">
        <f>SUM('2.CAD NCCF'!Q1249,'3.USD NCCF'!Q1249,'4.EUR NCCF'!Q1249,'5.GBP NCCF'!Q1249,'6.Other(Incld) NCCF'!Q1249)</f>
        <v>0</v>
      </c>
      <c r="R1249" s="152">
        <f>SUM('2.CAD NCCF'!R1249,'3.USD NCCF'!R1249,'4.EUR NCCF'!R1249,'5.GBP NCCF'!R1249,'6.Other(Incld) NCCF'!R1249)</f>
        <v>0</v>
      </c>
      <c r="S1249" s="152">
        <f>SUM('2.CAD NCCF'!S1249,'3.USD NCCF'!S1249,'4.EUR NCCF'!S1249,'5.GBP NCCF'!S1249,'6.Other(Incld) NCCF'!S1249)</f>
        <v>0</v>
      </c>
      <c r="T1249" s="148">
        <f>SUM('2.CAD NCCF'!T1249,'3.USD NCCF'!T1249,'4.EUR NCCF'!T1249,'5.GBP NCCF'!T1249,'6.Other(Incld) NCCF'!T1249)</f>
        <v>0</v>
      </c>
      <c r="U1249" s="152">
        <f>SUM('2.CAD NCCF'!U1249,'3.USD NCCF'!U1249,'4.EUR NCCF'!U1249,'5.GBP NCCF'!U1249,'6.Other(Incld) NCCF'!U1249)</f>
        <v>0</v>
      </c>
      <c r="V1249" s="153">
        <f>SUM('2.CAD NCCF'!V1249,'3.USD NCCF'!V1249,'4.EUR NCCF'!V1249,'5.GBP NCCF'!V1249,'6.Other(Incld) NCCF'!V1249)</f>
        <v>0</v>
      </c>
      <c r="W1249" s="46">
        <f>SUM('2.CAD NCCF'!W1249,'3.USD NCCF'!W1249,'4.EUR NCCF'!W1249,'5.GBP NCCF'!W1249,'6.Other(Incld) NCCF'!W1249)</f>
        <v>0</v>
      </c>
      <c r="Y1249"/>
    </row>
    <row r="1250" spans="1:25" x14ac:dyDescent="0.25">
      <c r="A1250" s="283"/>
      <c r="B1250" s="25"/>
      <c r="C1250" s="23"/>
      <c r="D1250" s="23" t="s">
        <v>101</v>
      </c>
      <c r="E1250" s="24"/>
      <c r="F1250" s="24"/>
      <c r="G1250" s="68"/>
      <c r="H1250" s="65"/>
      <c r="I1250" s="65"/>
      <c r="J1250" s="65"/>
      <c r="K1250" s="65"/>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279">SUBTOTAL(9,G1252:G1253)</f>
        <v>0</v>
      </c>
      <c r="H1251" s="69">
        <f t="shared" si="279"/>
        <v>0</v>
      </c>
      <c r="I1251" s="65">
        <f t="shared" si="279"/>
        <v>0</v>
      </c>
      <c r="J1251" s="65">
        <f t="shared" si="279"/>
        <v>0</v>
      </c>
      <c r="K1251" s="66">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row>
    <row r="1252" spans="1:25" outlineLevel="1" x14ac:dyDescent="0.25">
      <c r="A1252" s="283"/>
      <c r="B1252" s="25"/>
      <c r="C1252" s="23"/>
      <c r="D1252" s="23"/>
      <c r="E1252" s="24"/>
      <c r="F1252" s="146" t="s">
        <v>103</v>
      </c>
      <c r="G1252" s="160">
        <f>SUM('2.CAD NCCF'!G1252,'3.USD NCCF'!G1252,'4.EUR NCCF'!G1252,'5.GBP NCCF'!G1252,'6.Other(Incld) NCCF'!G1252)</f>
        <v>0</v>
      </c>
      <c r="H1252" s="161">
        <f>SUM('2.CAD NCCF'!H1252,'3.USD NCCF'!H1252,'4.EUR NCCF'!H1252,'5.GBP NCCF'!H1252,'6.Other(Incld) NCCF'!H1252)</f>
        <v>0</v>
      </c>
      <c r="I1252" s="149">
        <f>SUM('2.CAD NCCF'!I1252,'3.USD NCCF'!I1252,'4.EUR NCCF'!I1252,'5.GBP NCCF'!I1252,'6.Other(Incld) NCCF'!I1252)</f>
        <v>0</v>
      </c>
      <c r="J1252" s="149">
        <f>SUM('2.CAD NCCF'!J1252,'3.USD NCCF'!J1252,'4.EUR NCCF'!J1252,'5.GBP NCCF'!J1252,'6.Other(Incld) NCCF'!J1252)</f>
        <v>0</v>
      </c>
      <c r="K1252" s="150">
        <f>SUM('2.CAD NCCF'!K1252,'3.USD NCCF'!K1252,'4.EUR NCCF'!K1252,'5.GBP NCCF'!K1252,'6.Other(Incld) NCCF'!K1252)</f>
        <v>0</v>
      </c>
      <c r="L1252" s="151">
        <f>SUM('2.CAD NCCF'!L1252,'3.USD NCCF'!L1252,'4.EUR NCCF'!L1252,'5.GBP NCCF'!L1252,'6.Other(Incld) NCCF'!L1252)</f>
        <v>0</v>
      </c>
      <c r="M1252" s="152">
        <f>SUM('2.CAD NCCF'!M1252,'3.USD NCCF'!M1252,'4.EUR NCCF'!M1252,'5.GBP NCCF'!M1252,'6.Other(Incld) NCCF'!M1252)</f>
        <v>0</v>
      </c>
      <c r="N1252" s="152">
        <f>SUM('2.CAD NCCF'!N1252,'3.USD NCCF'!N1252,'4.EUR NCCF'!N1252,'5.GBP NCCF'!N1252,'6.Other(Incld) NCCF'!N1252)</f>
        <v>0</v>
      </c>
      <c r="O1252" s="152">
        <f>SUM('2.CAD NCCF'!O1252,'3.USD NCCF'!O1252,'4.EUR NCCF'!O1252,'5.GBP NCCF'!O1252,'6.Other(Incld) NCCF'!O1252)</f>
        <v>0</v>
      </c>
      <c r="P1252" s="152">
        <f>SUM('2.CAD NCCF'!P1252,'3.USD NCCF'!P1252,'4.EUR NCCF'!P1252,'5.GBP NCCF'!P1252,'6.Other(Incld) NCCF'!P1252)</f>
        <v>0</v>
      </c>
      <c r="Q1252" s="152">
        <f>SUM('2.CAD NCCF'!Q1252,'3.USD NCCF'!Q1252,'4.EUR NCCF'!Q1252,'5.GBP NCCF'!Q1252,'6.Other(Incld) NCCF'!Q1252)</f>
        <v>0</v>
      </c>
      <c r="R1252" s="152">
        <f>SUM('2.CAD NCCF'!R1252,'3.USD NCCF'!R1252,'4.EUR NCCF'!R1252,'5.GBP NCCF'!R1252,'6.Other(Incld) NCCF'!R1252)</f>
        <v>0</v>
      </c>
      <c r="S1252" s="152">
        <f>SUM('2.CAD NCCF'!S1252,'3.USD NCCF'!S1252,'4.EUR NCCF'!S1252,'5.GBP NCCF'!S1252,'6.Other(Incld) NCCF'!S1252)</f>
        <v>0</v>
      </c>
      <c r="T1252" s="152">
        <f>SUM('2.CAD NCCF'!T1252,'3.USD NCCF'!T1252,'4.EUR NCCF'!T1252,'5.GBP NCCF'!T1252,'6.Other(Incld) NCCF'!T1252)</f>
        <v>0</v>
      </c>
      <c r="U1252" s="152">
        <f>SUM('2.CAD NCCF'!U1252,'3.USD NCCF'!U1252,'4.EUR NCCF'!U1252,'5.GBP NCCF'!U1252,'6.Other(Incld) NCCF'!U1252)</f>
        <v>0</v>
      </c>
      <c r="V1252" s="153">
        <f>SUM('2.CAD NCCF'!V1252,'3.USD NCCF'!V1252,'4.EUR NCCF'!V1252,'5.GBP NCCF'!V1252,'6.Other(Incld) NCCF'!V1252)</f>
        <v>0</v>
      </c>
      <c r="W1252" s="46">
        <f>SUM('2.CAD NCCF'!W1252,'3.USD NCCF'!W1252,'4.EUR NCCF'!W1252,'5.GBP NCCF'!W1252,'6.Other(Incld) NCCF'!W1252)</f>
        <v>0</v>
      </c>
      <c r="Y1252"/>
    </row>
    <row r="1253" spans="1:25" outlineLevel="1" x14ac:dyDescent="0.25">
      <c r="A1253" s="283"/>
      <c r="B1253" s="25"/>
      <c r="C1253" s="23"/>
      <c r="D1253" s="23"/>
      <c r="E1253" s="24"/>
      <c r="F1253" s="146" t="s">
        <v>104</v>
      </c>
      <c r="G1253" s="160">
        <f>SUM('2.CAD NCCF'!G1253,'3.USD NCCF'!G1253,'4.EUR NCCF'!G1253,'5.GBP NCCF'!G1253,'6.Other(Incld) NCCF'!G1253)</f>
        <v>0</v>
      </c>
      <c r="H1253" s="161">
        <f>SUM('2.CAD NCCF'!H1253,'3.USD NCCF'!H1253,'4.EUR NCCF'!H1253,'5.GBP NCCF'!H1253,'6.Other(Incld) NCCF'!H1253)</f>
        <v>0</v>
      </c>
      <c r="I1253" s="149">
        <f>SUM('2.CAD NCCF'!I1253,'3.USD NCCF'!I1253,'4.EUR NCCF'!I1253,'5.GBP NCCF'!I1253,'6.Other(Incld) NCCF'!I1253)</f>
        <v>0</v>
      </c>
      <c r="J1253" s="149">
        <f>SUM('2.CAD NCCF'!J1253,'3.USD NCCF'!J1253,'4.EUR NCCF'!J1253,'5.GBP NCCF'!J1253,'6.Other(Incld) NCCF'!J1253)</f>
        <v>0</v>
      </c>
      <c r="K1253" s="150">
        <f>SUM('2.CAD NCCF'!K1253,'3.USD NCCF'!K1253,'4.EUR NCCF'!K1253,'5.GBP NCCF'!K1253,'6.Other(Incld) NCCF'!K1253)</f>
        <v>0</v>
      </c>
      <c r="L1253" s="151">
        <f>SUM('2.CAD NCCF'!L1253,'3.USD NCCF'!L1253,'4.EUR NCCF'!L1253,'5.GBP NCCF'!L1253,'6.Other(Incld) NCCF'!L1253)</f>
        <v>0</v>
      </c>
      <c r="M1253" s="152">
        <f>SUM('2.CAD NCCF'!M1253,'3.USD NCCF'!M1253,'4.EUR NCCF'!M1253,'5.GBP NCCF'!M1253,'6.Other(Incld) NCCF'!M1253)</f>
        <v>0</v>
      </c>
      <c r="N1253" s="152">
        <f>SUM('2.CAD NCCF'!N1253,'3.USD NCCF'!N1253,'4.EUR NCCF'!N1253,'5.GBP NCCF'!N1253,'6.Other(Incld) NCCF'!N1253)</f>
        <v>0</v>
      </c>
      <c r="O1253" s="152">
        <f>SUM('2.CAD NCCF'!O1253,'3.USD NCCF'!O1253,'4.EUR NCCF'!O1253,'5.GBP NCCF'!O1253,'6.Other(Incld) NCCF'!O1253)</f>
        <v>0</v>
      </c>
      <c r="P1253" s="152">
        <f>SUM('2.CAD NCCF'!P1253,'3.USD NCCF'!P1253,'4.EUR NCCF'!P1253,'5.GBP NCCF'!P1253,'6.Other(Incld) NCCF'!P1253)</f>
        <v>0</v>
      </c>
      <c r="Q1253" s="152">
        <f>SUM('2.CAD NCCF'!Q1253,'3.USD NCCF'!Q1253,'4.EUR NCCF'!Q1253,'5.GBP NCCF'!Q1253,'6.Other(Incld) NCCF'!Q1253)</f>
        <v>0</v>
      </c>
      <c r="R1253" s="152">
        <f>SUM('2.CAD NCCF'!R1253,'3.USD NCCF'!R1253,'4.EUR NCCF'!R1253,'5.GBP NCCF'!R1253,'6.Other(Incld) NCCF'!R1253)</f>
        <v>0</v>
      </c>
      <c r="S1253" s="152">
        <f>SUM('2.CAD NCCF'!S1253,'3.USD NCCF'!S1253,'4.EUR NCCF'!S1253,'5.GBP NCCF'!S1253,'6.Other(Incld) NCCF'!S1253)</f>
        <v>0</v>
      </c>
      <c r="T1253" s="152">
        <f>SUM('2.CAD NCCF'!T1253,'3.USD NCCF'!T1253,'4.EUR NCCF'!T1253,'5.GBP NCCF'!T1253,'6.Other(Incld) NCCF'!T1253)</f>
        <v>0</v>
      </c>
      <c r="U1253" s="152">
        <f>SUM('2.CAD NCCF'!U1253,'3.USD NCCF'!U1253,'4.EUR NCCF'!U1253,'5.GBP NCCF'!U1253,'6.Other(Incld) NCCF'!U1253)</f>
        <v>0</v>
      </c>
      <c r="V1253" s="153">
        <f>SUM('2.CAD NCCF'!V1253,'3.USD NCCF'!V1253,'4.EUR NCCF'!V1253,'5.GBP NCCF'!V1253,'6.Other(Incld) NCCF'!V1253)</f>
        <v>0</v>
      </c>
      <c r="W1253" s="46">
        <f>SUM('2.CAD NCCF'!W1253,'3.USD NCCF'!W1253,'4.EUR NCCF'!W1253,'5.GBP NCCF'!W1253,'6.Other(Incld) NCCF'!W1253)</f>
        <v>0</v>
      </c>
      <c r="Y1253"/>
    </row>
    <row r="1254" spans="1:25" x14ac:dyDescent="0.25">
      <c r="A1254" s="283"/>
      <c r="B1254" s="25"/>
      <c r="C1254" s="23"/>
      <c r="D1254" s="23"/>
      <c r="E1254" s="24" t="s">
        <v>105</v>
      </c>
      <c r="F1254" s="24"/>
      <c r="G1254" s="68">
        <f t="shared" ref="G1254:W1254" si="280">SUBTOTAL(9,G1255:G1256)</f>
        <v>0</v>
      </c>
      <c r="H1254" s="69">
        <f t="shared" si="280"/>
        <v>0</v>
      </c>
      <c r="I1254" s="65">
        <f t="shared" si="280"/>
        <v>0</v>
      </c>
      <c r="J1254" s="65">
        <f t="shared" si="280"/>
        <v>0</v>
      </c>
      <c r="K1254" s="66">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row>
    <row r="1255" spans="1:25" outlineLevel="1" x14ac:dyDescent="0.25">
      <c r="A1255" s="283"/>
      <c r="B1255" s="25"/>
      <c r="C1255" s="23"/>
      <c r="D1255" s="23"/>
      <c r="E1255" s="24"/>
      <c r="F1255" s="146" t="s">
        <v>106</v>
      </c>
      <c r="G1255" s="160">
        <f>SUM('2.CAD NCCF'!G1255,'3.USD NCCF'!G1255,'4.EUR NCCF'!G1255,'5.GBP NCCF'!G1255,'6.Other(Incld) NCCF'!G1255)</f>
        <v>0</v>
      </c>
      <c r="H1255" s="161">
        <f>SUM('2.CAD NCCF'!H1255,'3.USD NCCF'!H1255,'4.EUR NCCF'!H1255,'5.GBP NCCF'!H1255,'6.Other(Incld) NCCF'!H1255)</f>
        <v>0</v>
      </c>
      <c r="I1255" s="149">
        <f>SUM('2.CAD NCCF'!I1255,'3.USD NCCF'!I1255,'4.EUR NCCF'!I1255,'5.GBP NCCF'!I1255,'6.Other(Incld) NCCF'!I1255)</f>
        <v>0</v>
      </c>
      <c r="J1255" s="149">
        <f>SUM('2.CAD NCCF'!J1255,'3.USD NCCF'!J1255,'4.EUR NCCF'!J1255,'5.GBP NCCF'!J1255,'6.Other(Incld) NCCF'!J1255)</f>
        <v>0</v>
      </c>
      <c r="K1255" s="150">
        <f>SUM('2.CAD NCCF'!K1255,'3.USD NCCF'!K1255,'4.EUR NCCF'!K1255,'5.GBP NCCF'!K1255,'6.Other(Incld) NCCF'!K1255)</f>
        <v>0</v>
      </c>
      <c r="L1255" s="151">
        <f>SUM('2.CAD NCCF'!L1255,'3.USD NCCF'!L1255,'4.EUR NCCF'!L1255,'5.GBP NCCF'!L1255,'6.Other(Incld) NCCF'!L1255)</f>
        <v>0</v>
      </c>
      <c r="M1255" s="152">
        <f>SUM('2.CAD NCCF'!M1255,'3.USD NCCF'!M1255,'4.EUR NCCF'!M1255,'5.GBP NCCF'!M1255,'6.Other(Incld) NCCF'!M1255)</f>
        <v>0</v>
      </c>
      <c r="N1255" s="152">
        <f>SUM('2.CAD NCCF'!N1255,'3.USD NCCF'!N1255,'4.EUR NCCF'!N1255,'5.GBP NCCF'!N1255,'6.Other(Incld) NCCF'!N1255)</f>
        <v>0</v>
      </c>
      <c r="O1255" s="152">
        <f>SUM('2.CAD NCCF'!O1255,'3.USD NCCF'!O1255,'4.EUR NCCF'!O1255,'5.GBP NCCF'!O1255,'6.Other(Incld) NCCF'!O1255)</f>
        <v>0</v>
      </c>
      <c r="P1255" s="152">
        <f>SUM('2.CAD NCCF'!P1255,'3.USD NCCF'!P1255,'4.EUR NCCF'!P1255,'5.GBP NCCF'!P1255,'6.Other(Incld) NCCF'!P1255)</f>
        <v>0</v>
      </c>
      <c r="Q1255" s="152">
        <f>SUM('2.CAD NCCF'!Q1255,'3.USD NCCF'!Q1255,'4.EUR NCCF'!Q1255,'5.GBP NCCF'!Q1255,'6.Other(Incld) NCCF'!Q1255)</f>
        <v>0</v>
      </c>
      <c r="R1255" s="152">
        <f>SUM('2.CAD NCCF'!R1255,'3.USD NCCF'!R1255,'4.EUR NCCF'!R1255,'5.GBP NCCF'!R1255,'6.Other(Incld) NCCF'!R1255)</f>
        <v>0</v>
      </c>
      <c r="S1255" s="152">
        <f>SUM('2.CAD NCCF'!S1255,'3.USD NCCF'!S1255,'4.EUR NCCF'!S1255,'5.GBP NCCF'!S1255,'6.Other(Incld) NCCF'!S1255)</f>
        <v>0</v>
      </c>
      <c r="T1255" s="152">
        <f>SUM('2.CAD NCCF'!T1255,'3.USD NCCF'!T1255,'4.EUR NCCF'!T1255,'5.GBP NCCF'!T1255,'6.Other(Incld) NCCF'!T1255)</f>
        <v>0</v>
      </c>
      <c r="U1255" s="152">
        <f>SUM('2.CAD NCCF'!U1255,'3.USD NCCF'!U1255,'4.EUR NCCF'!U1255,'5.GBP NCCF'!U1255,'6.Other(Incld) NCCF'!U1255)</f>
        <v>0</v>
      </c>
      <c r="V1255" s="153">
        <f>SUM('2.CAD NCCF'!V1255,'3.USD NCCF'!V1255,'4.EUR NCCF'!V1255,'5.GBP NCCF'!V1255,'6.Other(Incld) NCCF'!V1255)</f>
        <v>0</v>
      </c>
      <c r="W1255" s="46">
        <f>SUM('2.CAD NCCF'!W1255,'3.USD NCCF'!W1255,'4.EUR NCCF'!W1255,'5.GBP NCCF'!W1255,'6.Other(Incld) NCCF'!W1255)</f>
        <v>0</v>
      </c>
      <c r="Y1255"/>
    </row>
    <row r="1256" spans="1:25" outlineLevel="1" x14ac:dyDescent="0.25">
      <c r="A1256" s="283"/>
      <c r="B1256" s="25"/>
      <c r="C1256" s="23"/>
      <c r="D1256" s="23"/>
      <c r="E1256" s="24"/>
      <c r="F1256" s="146" t="s">
        <v>107</v>
      </c>
      <c r="G1256" s="160">
        <f>SUM('2.CAD NCCF'!G1256,'3.USD NCCF'!G1256,'4.EUR NCCF'!G1256,'5.GBP NCCF'!G1256,'6.Other(Incld) NCCF'!G1256)</f>
        <v>0</v>
      </c>
      <c r="H1256" s="161">
        <f>SUM('2.CAD NCCF'!H1256,'3.USD NCCF'!H1256,'4.EUR NCCF'!H1256,'5.GBP NCCF'!H1256,'6.Other(Incld) NCCF'!H1256)</f>
        <v>0</v>
      </c>
      <c r="I1256" s="149">
        <f>SUM('2.CAD NCCF'!I1256,'3.USD NCCF'!I1256,'4.EUR NCCF'!I1256,'5.GBP NCCF'!I1256,'6.Other(Incld) NCCF'!I1256)</f>
        <v>0</v>
      </c>
      <c r="J1256" s="149">
        <f>SUM('2.CAD NCCF'!J1256,'3.USD NCCF'!J1256,'4.EUR NCCF'!J1256,'5.GBP NCCF'!J1256,'6.Other(Incld) NCCF'!J1256)</f>
        <v>0</v>
      </c>
      <c r="K1256" s="150">
        <f>SUM('2.CAD NCCF'!K1256,'3.USD NCCF'!K1256,'4.EUR NCCF'!K1256,'5.GBP NCCF'!K1256,'6.Other(Incld) NCCF'!K1256)</f>
        <v>0</v>
      </c>
      <c r="L1256" s="151">
        <f>SUM('2.CAD NCCF'!L1256,'3.USD NCCF'!L1256,'4.EUR NCCF'!L1256,'5.GBP NCCF'!L1256,'6.Other(Incld) NCCF'!L1256)</f>
        <v>0</v>
      </c>
      <c r="M1256" s="152">
        <f>SUM('2.CAD NCCF'!M1256,'3.USD NCCF'!M1256,'4.EUR NCCF'!M1256,'5.GBP NCCF'!M1256,'6.Other(Incld) NCCF'!M1256)</f>
        <v>0</v>
      </c>
      <c r="N1256" s="152">
        <f>SUM('2.CAD NCCF'!N1256,'3.USD NCCF'!N1256,'4.EUR NCCF'!N1256,'5.GBP NCCF'!N1256,'6.Other(Incld) NCCF'!N1256)</f>
        <v>0</v>
      </c>
      <c r="O1256" s="152">
        <f>SUM('2.CAD NCCF'!O1256,'3.USD NCCF'!O1256,'4.EUR NCCF'!O1256,'5.GBP NCCF'!O1256,'6.Other(Incld) NCCF'!O1256)</f>
        <v>0</v>
      </c>
      <c r="P1256" s="152">
        <f>SUM('2.CAD NCCF'!P1256,'3.USD NCCF'!P1256,'4.EUR NCCF'!P1256,'5.GBP NCCF'!P1256,'6.Other(Incld) NCCF'!P1256)</f>
        <v>0</v>
      </c>
      <c r="Q1256" s="152">
        <f>SUM('2.CAD NCCF'!Q1256,'3.USD NCCF'!Q1256,'4.EUR NCCF'!Q1256,'5.GBP NCCF'!Q1256,'6.Other(Incld) NCCF'!Q1256)</f>
        <v>0</v>
      </c>
      <c r="R1256" s="152">
        <f>SUM('2.CAD NCCF'!R1256,'3.USD NCCF'!R1256,'4.EUR NCCF'!R1256,'5.GBP NCCF'!R1256,'6.Other(Incld) NCCF'!R1256)</f>
        <v>0</v>
      </c>
      <c r="S1256" s="152">
        <f>SUM('2.CAD NCCF'!S1256,'3.USD NCCF'!S1256,'4.EUR NCCF'!S1256,'5.GBP NCCF'!S1256,'6.Other(Incld) NCCF'!S1256)</f>
        <v>0</v>
      </c>
      <c r="T1256" s="152">
        <f>SUM('2.CAD NCCF'!T1256,'3.USD NCCF'!T1256,'4.EUR NCCF'!T1256,'5.GBP NCCF'!T1256,'6.Other(Incld) NCCF'!T1256)</f>
        <v>0</v>
      </c>
      <c r="U1256" s="152">
        <f>SUM('2.CAD NCCF'!U1256,'3.USD NCCF'!U1256,'4.EUR NCCF'!U1256,'5.GBP NCCF'!U1256,'6.Other(Incld) NCCF'!U1256)</f>
        <v>0</v>
      </c>
      <c r="V1256" s="153">
        <f>SUM('2.CAD NCCF'!V1256,'3.USD NCCF'!V1256,'4.EUR NCCF'!V1256,'5.GBP NCCF'!V1256,'6.Other(Incld) NCCF'!V1256)</f>
        <v>0</v>
      </c>
      <c r="W1256" s="46">
        <f>SUM('2.CAD NCCF'!W1256,'3.USD NCCF'!W1256,'4.EUR NCCF'!W1256,'5.GBP NCCF'!W1256,'6.Other(Incld) NCCF'!W1256)</f>
        <v>0</v>
      </c>
      <c r="Y1256"/>
    </row>
    <row r="1257" spans="1:25" x14ac:dyDescent="0.25">
      <c r="A1257" s="283"/>
      <c r="B1257" s="25"/>
      <c r="C1257" s="23"/>
      <c r="D1257" s="23"/>
      <c r="E1257" s="24" t="s">
        <v>108</v>
      </c>
      <c r="F1257" s="24"/>
      <c r="G1257" s="68">
        <f t="shared" ref="G1257:W1257" si="281">SUBTOTAL(9,G1258:G1259)</f>
        <v>0</v>
      </c>
      <c r="H1257" s="69">
        <f t="shared" si="281"/>
        <v>0</v>
      </c>
      <c r="I1257" s="65">
        <f t="shared" si="281"/>
        <v>0</v>
      </c>
      <c r="J1257" s="65">
        <f t="shared" si="281"/>
        <v>0</v>
      </c>
      <c r="K1257" s="66">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row>
    <row r="1258" spans="1:25" outlineLevel="1" x14ac:dyDescent="0.25">
      <c r="A1258" s="283"/>
      <c r="B1258" s="25"/>
      <c r="C1258" s="23"/>
      <c r="D1258" s="23"/>
      <c r="E1258" s="24"/>
      <c r="F1258" s="146" t="s">
        <v>109</v>
      </c>
      <c r="G1258" s="160">
        <f>SUM('2.CAD NCCF'!G1258,'3.USD NCCF'!G1258,'4.EUR NCCF'!G1258,'5.GBP NCCF'!G1258,'6.Other(Incld) NCCF'!G1258)</f>
        <v>0</v>
      </c>
      <c r="H1258" s="161">
        <f>SUM('2.CAD NCCF'!H1258,'3.USD NCCF'!H1258,'4.EUR NCCF'!H1258,'5.GBP NCCF'!H1258,'6.Other(Incld) NCCF'!H1258)</f>
        <v>0</v>
      </c>
      <c r="I1258" s="149">
        <f>SUM('2.CAD NCCF'!I1258,'3.USD NCCF'!I1258,'4.EUR NCCF'!I1258,'5.GBP NCCF'!I1258,'6.Other(Incld) NCCF'!I1258)</f>
        <v>0</v>
      </c>
      <c r="J1258" s="149">
        <f>SUM('2.CAD NCCF'!J1258,'3.USD NCCF'!J1258,'4.EUR NCCF'!J1258,'5.GBP NCCF'!J1258,'6.Other(Incld) NCCF'!J1258)</f>
        <v>0</v>
      </c>
      <c r="K1258" s="150">
        <f>SUM('2.CAD NCCF'!K1258,'3.USD NCCF'!K1258,'4.EUR NCCF'!K1258,'5.GBP NCCF'!K1258,'6.Other(Incld) NCCF'!K1258)</f>
        <v>0</v>
      </c>
      <c r="L1258" s="151">
        <f>SUM('2.CAD NCCF'!L1258,'3.USD NCCF'!L1258,'4.EUR NCCF'!L1258,'5.GBP NCCF'!L1258,'6.Other(Incld) NCCF'!L1258)</f>
        <v>0</v>
      </c>
      <c r="M1258" s="152">
        <f>SUM('2.CAD NCCF'!M1258,'3.USD NCCF'!M1258,'4.EUR NCCF'!M1258,'5.GBP NCCF'!M1258,'6.Other(Incld) NCCF'!M1258)</f>
        <v>0</v>
      </c>
      <c r="N1258" s="152">
        <f>SUM('2.CAD NCCF'!N1258,'3.USD NCCF'!N1258,'4.EUR NCCF'!N1258,'5.GBP NCCF'!N1258,'6.Other(Incld) NCCF'!N1258)</f>
        <v>0</v>
      </c>
      <c r="O1258" s="152">
        <f>SUM('2.CAD NCCF'!O1258,'3.USD NCCF'!O1258,'4.EUR NCCF'!O1258,'5.GBP NCCF'!O1258,'6.Other(Incld) NCCF'!O1258)</f>
        <v>0</v>
      </c>
      <c r="P1258" s="152">
        <f>SUM('2.CAD NCCF'!P1258,'3.USD NCCF'!P1258,'4.EUR NCCF'!P1258,'5.GBP NCCF'!P1258,'6.Other(Incld) NCCF'!P1258)</f>
        <v>0</v>
      </c>
      <c r="Q1258" s="152">
        <f>SUM('2.CAD NCCF'!Q1258,'3.USD NCCF'!Q1258,'4.EUR NCCF'!Q1258,'5.GBP NCCF'!Q1258,'6.Other(Incld) NCCF'!Q1258)</f>
        <v>0</v>
      </c>
      <c r="R1258" s="152">
        <f>SUM('2.CAD NCCF'!R1258,'3.USD NCCF'!R1258,'4.EUR NCCF'!R1258,'5.GBP NCCF'!R1258,'6.Other(Incld) NCCF'!R1258)</f>
        <v>0</v>
      </c>
      <c r="S1258" s="152">
        <f>SUM('2.CAD NCCF'!S1258,'3.USD NCCF'!S1258,'4.EUR NCCF'!S1258,'5.GBP NCCF'!S1258,'6.Other(Incld) NCCF'!S1258)</f>
        <v>0</v>
      </c>
      <c r="T1258" s="152">
        <f>SUM('2.CAD NCCF'!T1258,'3.USD NCCF'!T1258,'4.EUR NCCF'!T1258,'5.GBP NCCF'!T1258,'6.Other(Incld) NCCF'!T1258)</f>
        <v>0</v>
      </c>
      <c r="U1258" s="152">
        <f>SUM('2.CAD NCCF'!U1258,'3.USD NCCF'!U1258,'4.EUR NCCF'!U1258,'5.GBP NCCF'!U1258,'6.Other(Incld) NCCF'!U1258)</f>
        <v>0</v>
      </c>
      <c r="V1258" s="153">
        <f>SUM('2.CAD NCCF'!V1258,'3.USD NCCF'!V1258,'4.EUR NCCF'!V1258,'5.GBP NCCF'!V1258,'6.Other(Incld) NCCF'!V1258)</f>
        <v>0</v>
      </c>
      <c r="W1258" s="46">
        <f>SUM('2.CAD NCCF'!W1258,'3.USD NCCF'!W1258,'4.EUR NCCF'!W1258,'5.GBP NCCF'!W1258,'6.Other(Incld) NCCF'!W1258)</f>
        <v>0</v>
      </c>
      <c r="Y1258"/>
    </row>
    <row r="1259" spans="1:25" outlineLevel="1" x14ac:dyDescent="0.25">
      <c r="A1259" s="283"/>
      <c r="B1259" s="25"/>
      <c r="C1259" s="23"/>
      <c r="D1259" s="23"/>
      <c r="E1259" s="24"/>
      <c r="F1259" s="146" t="s">
        <v>110</v>
      </c>
      <c r="G1259" s="160">
        <f>SUM('2.CAD NCCF'!G1259,'3.USD NCCF'!G1259,'4.EUR NCCF'!G1259,'5.GBP NCCF'!G1259,'6.Other(Incld) NCCF'!G1259)</f>
        <v>0</v>
      </c>
      <c r="H1259" s="161">
        <f>SUM('2.CAD NCCF'!H1259,'3.USD NCCF'!H1259,'4.EUR NCCF'!H1259,'5.GBP NCCF'!H1259,'6.Other(Incld) NCCF'!H1259)</f>
        <v>0</v>
      </c>
      <c r="I1259" s="149">
        <f>SUM('2.CAD NCCF'!I1259,'3.USD NCCF'!I1259,'4.EUR NCCF'!I1259,'5.GBP NCCF'!I1259,'6.Other(Incld) NCCF'!I1259)</f>
        <v>0</v>
      </c>
      <c r="J1259" s="149">
        <f>SUM('2.CAD NCCF'!J1259,'3.USD NCCF'!J1259,'4.EUR NCCF'!J1259,'5.GBP NCCF'!J1259,'6.Other(Incld) NCCF'!J1259)</f>
        <v>0</v>
      </c>
      <c r="K1259" s="150">
        <f>SUM('2.CAD NCCF'!K1259,'3.USD NCCF'!K1259,'4.EUR NCCF'!K1259,'5.GBP NCCF'!K1259,'6.Other(Incld) NCCF'!K1259)</f>
        <v>0</v>
      </c>
      <c r="L1259" s="151">
        <f>SUM('2.CAD NCCF'!L1259,'3.USD NCCF'!L1259,'4.EUR NCCF'!L1259,'5.GBP NCCF'!L1259,'6.Other(Incld) NCCF'!L1259)</f>
        <v>0</v>
      </c>
      <c r="M1259" s="152">
        <f>SUM('2.CAD NCCF'!M1259,'3.USD NCCF'!M1259,'4.EUR NCCF'!M1259,'5.GBP NCCF'!M1259,'6.Other(Incld) NCCF'!M1259)</f>
        <v>0</v>
      </c>
      <c r="N1259" s="152">
        <f>SUM('2.CAD NCCF'!N1259,'3.USD NCCF'!N1259,'4.EUR NCCF'!N1259,'5.GBP NCCF'!N1259,'6.Other(Incld) NCCF'!N1259)</f>
        <v>0</v>
      </c>
      <c r="O1259" s="152">
        <f>SUM('2.CAD NCCF'!O1259,'3.USD NCCF'!O1259,'4.EUR NCCF'!O1259,'5.GBP NCCF'!O1259,'6.Other(Incld) NCCF'!O1259)</f>
        <v>0</v>
      </c>
      <c r="P1259" s="152">
        <f>SUM('2.CAD NCCF'!P1259,'3.USD NCCF'!P1259,'4.EUR NCCF'!P1259,'5.GBP NCCF'!P1259,'6.Other(Incld) NCCF'!P1259)</f>
        <v>0</v>
      </c>
      <c r="Q1259" s="152">
        <f>SUM('2.CAD NCCF'!Q1259,'3.USD NCCF'!Q1259,'4.EUR NCCF'!Q1259,'5.GBP NCCF'!Q1259,'6.Other(Incld) NCCF'!Q1259)</f>
        <v>0</v>
      </c>
      <c r="R1259" s="152">
        <f>SUM('2.CAD NCCF'!R1259,'3.USD NCCF'!R1259,'4.EUR NCCF'!R1259,'5.GBP NCCF'!R1259,'6.Other(Incld) NCCF'!R1259)</f>
        <v>0</v>
      </c>
      <c r="S1259" s="152">
        <f>SUM('2.CAD NCCF'!S1259,'3.USD NCCF'!S1259,'4.EUR NCCF'!S1259,'5.GBP NCCF'!S1259,'6.Other(Incld) NCCF'!S1259)</f>
        <v>0</v>
      </c>
      <c r="T1259" s="152">
        <f>SUM('2.CAD NCCF'!T1259,'3.USD NCCF'!T1259,'4.EUR NCCF'!T1259,'5.GBP NCCF'!T1259,'6.Other(Incld) NCCF'!T1259)</f>
        <v>0</v>
      </c>
      <c r="U1259" s="152">
        <f>SUM('2.CAD NCCF'!U1259,'3.USD NCCF'!U1259,'4.EUR NCCF'!U1259,'5.GBP NCCF'!U1259,'6.Other(Incld) NCCF'!U1259)</f>
        <v>0</v>
      </c>
      <c r="V1259" s="153">
        <f>SUM('2.CAD NCCF'!V1259,'3.USD NCCF'!V1259,'4.EUR NCCF'!V1259,'5.GBP NCCF'!V1259,'6.Other(Incld) NCCF'!V1259)</f>
        <v>0</v>
      </c>
      <c r="W1259" s="46">
        <f>SUM('2.CAD NCCF'!W1259,'3.USD NCCF'!W1259,'4.EUR NCCF'!W1259,'5.GBP NCCF'!W1259,'6.Other(Incld) NCCF'!W1259)</f>
        <v>0</v>
      </c>
      <c r="Y1259"/>
    </row>
    <row r="1260" spans="1:25" x14ac:dyDescent="0.25">
      <c r="A1260" s="283"/>
      <c r="B1260" s="25"/>
      <c r="C1260" s="23"/>
      <c r="D1260" s="23"/>
      <c r="E1260" s="24" t="s">
        <v>111</v>
      </c>
      <c r="F1260" s="24"/>
      <c r="G1260" s="68">
        <f t="shared" ref="G1260:W1260" si="282">SUBTOTAL(9,G1261:G1262)</f>
        <v>0</v>
      </c>
      <c r="H1260" s="69">
        <f t="shared" si="282"/>
        <v>0</v>
      </c>
      <c r="I1260" s="65">
        <f t="shared" si="282"/>
        <v>0</v>
      </c>
      <c r="J1260" s="65">
        <f t="shared" si="282"/>
        <v>0</v>
      </c>
      <c r="K1260" s="66">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row>
    <row r="1261" spans="1:25" outlineLevel="1" x14ac:dyDescent="0.25">
      <c r="A1261" s="283"/>
      <c r="B1261" s="25"/>
      <c r="C1261" s="23"/>
      <c r="D1261" s="23"/>
      <c r="E1261" s="24"/>
      <c r="F1261" s="146" t="s">
        <v>112</v>
      </c>
      <c r="G1261" s="160">
        <f>SUM('2.CAD NCCF'!G1261,'3.USD NCCF'!G1261,'4.EUR NCCF'!G1261,'5.GBP NCCF'!G1261,'6.Other(Incld) NCCF'!G1261)</f>
        <v>0</v>
      </c>
      <c r="H1261" s="161">
        <f>SUM('2.CAD NCCF'!H1261,'3.USD NCCF'!H1261,'4.EUR NCCF'!H1261,'5.GBP NCCF'!H1261,'6.Other(Incld) NCCF'!H1261)</f>
        <v>0</v>
      </c>
      <c r="I1261" s="149">
        <f>SUM('2.CAD NCCF'!I1261,'3.USD NCCF'!I1261,'4.EUR NCCF'!I1261,'5.GBP NCCF'!I1261,'6.Other(Incld) NCCF'!I1261)</f>
        <v>0</v>
      </c>
      <c r="J1261" s="149">
        <f>SUM('2.CAD NCCF'!J1261,'3.USD NCCF'!J1261,'4.EUR NCCF'!J1261,'5.GBP NCCF'!J1261,'6.Other(Incld) NCCF'!J1261)</f>
        <v>0</v>
      </c>
      <c r="K1261" s="150">
        <f>SUM('2.CAD NCCF'!K1261,'3.USD NCCF'!K1261,'4.EUR NCCF'!K1261,'5.GBP NCCF'!K1261,'6.Other(Incld) NCCF'!K1261)</f>
        <v>0</v>
      </c>
      <c r="L1261" s="151">
        <f>SUM('2.CAD NCCF'!L1261,'3.USD NCCF'!L1261,'4.EUR NCCF'!L1261,'5.GBP NCCF'!L1261,'6.Other(Incld) NCCF'!L1261)</f>
        <v>0</v>
      </c>
      <c r="M1261" s="152">
        <f>SUM('2.CAD NCCF'!M1261,'3.USD NCCF'!M1261,'4.EUR NCCF'!M1261,'5.GBP NCCF'!M1261,'6.Other(Incld) NCCF'!M1261)</f>
        <v>0</v>
      </c>
      <c r="N1261" s="152">
        <f>SUM('2.CAD NCCF'!N1261,'3.USD NCCF'!N1261,'4.EUR NCCF'!N1261,'5.GBP NCCF'!N1261,'6.Other(Incld) NCCF'!N1261)</f>
        <v>0</v>
      </c>
      <c r="O1261" s="152">
        <f>SUM('2.CAD NCCF'!O1261,'3.USD NCCF'!O1261,'4.EUR NCCF'!O1261,'5.GBP NCCF'!O1261,'6.Other(Incld) NCCF'!O1261)</f>
        <v>0</v>
      </c>
      <c r="P1261" s="152">
        <f>SUM('2.CAD NCCF'!P1261,'3.USD NCCF'!P1261,'4.EUR NCCF'!P1261,'5.GBP NCCF'!P1261,'6.Other(Incld) NCCF'!P1261)</f>
        <v>0</v>
      </c>
      <c r="Q1261" s="152">
        <f>SUM('2.CAD NCCF'!Q1261,'3.USD NCCF'!Q1261,'4.EUR NCCF'!Q1261,'5.GBP NCCF'!Q1261,'6.Other(Incld) NCCF'!Q1261)</f>
        <v>0</v>
      </c>
      <c r="R1261" s="152">
        <f>SUM('2.CAD NCCF'!R1261,'3.USD NCCF'!R1261,'4.EUR NCCF'!R1261,'5.GBP NCCF'!R1261,'6.Other(Incld) NCCF'!R1261)</f>
        <v>0</v>
      </c>
      <c r="S1261" s="152">
        <f>SUM('2.CAD NCCF'!S1261,'3.USD NCCF'!S1261,'4.EUR NCCF'!S1261,'5.GBP NCCF'!S1261,'6.Other(Incld) NCCF'!S1261)</f>
        <v>0</v>
      </c>
      <c r="T1261" s="152">
        <f>SUM('2.CAD NCCF'!T1261,'3.USD NCCF'!T1261,'4.EUR NCCF'!T1261,'5.GBP NCCF'!T1261,'6.Other(Incld) NCCF'!T1261)</f>
        <v>0</v>
      </c>
      <c r="U1261" s="152">
        <f>SUM('2.CAD NCCF'!U1261,'3.USD NCCF'!U1261,'4.EUR NCCF'!U1261,'5.GBP NCCF'!U1261,'6.Other(Incld) NCCF'!U1261)</f>
        <v>0</v>
      </c>
      <c r="V1261" s="153">
        <f>SUM('2.CAD NCCF'!V1261,'3.USD NCCF'!V1261,'4.EUR NCCF'!V1261,'5.GBP NCCF'!V1261,'6.Other(Incld) NCCF'!V1261)</f>
        <v>0</v>
      </c>
      <c r="W1261" s="46">
        <f>SUM('2.CAD NCCF'!W1261,'3.USD NCCF'!W1261,'4.EUR NCCF'!W1261,'5.GBP NCCF'!W1261,'6.Other(Incld) NCCF'!W1261)</f>
        <v>0</v>
      </c>
      <c r="Y1261"/>
    </row>
    <row r="1262" spans="1:25" outlineLevel="1" x14ac:dyDescent="0.25">
      <c r="A1262" s="283"/>
      <c r="B1262" s="25"/>
      <c r="C1262" s="23"/>
      <c r="D1262" s="23"/>
      <c r="E1262" s="24"/>
      <c r="F1262" s="146" t="s">
        <v>113</v>
      </c>
      <c r="G1262" s="160">
        <f>SUM('2.CAD NCCF'!G1262,'3.USD NCCF'!G1262,'4.EUR NCCF'!G1262,'5.GBP NCCF'!G1262,'6.Other(Incld) NCCF'!G1262)</f>
        <v>0</v>
      </c>
      <c r="H1262" s="161">
        <f>SUM('2.CAD NCCF'!H1262,'3.USD NCCF'!H1262,'4.EUR NCCF'!H1262,'5.GBP NCCF'!H1262,'6.Other(Incld) NCCF'!H1262)</f>
        <v>0</v>
      </c>
      <c r="I1262" s="149">
        <f>SUM('2.CAD NCCF'!I1262,'3.USD NCCF'!I1262,'4.EUR NCCF'!I1262,'5.GBP NCCF'!I1262,'6.Other(Incld) NCCF'!I1262)</f>
        <v>0</v>
      </c>
      <c r="J1262" s="149">
        <f>SUM('2.CAD NCCF'!J1262,'3.USD NCCF'!J1262,'4.EUR NCCF'!J1262,'5.GBP NCCF'!J1262,'6.Other(Incld) NCCF'!J1262)</f>
        <v>0</v>
      </c>
      <c r="K1262" s="150">
        <f>SUM('2.CAD NCCF'!K1262,'3.USD NCCF'!K1262,'4.EUR NCCF'!K1262,'5.GBP NCCF'!K1262,'6.Other(Incld) NCCF'!K1262)</f>
        <v>0</v>
      </c>
      <c r="L1262" s="151">
        <f>SUM('2.CAD NCCF'!L1262,'3.USD NCCF'!L1262,'4.EUR NCCF'!L1262,'5.GBP NCCF'!L1262,'6.Other(Incld) NCCF'!L1262)</f>
        <v>0</v>
      </c>
      <c r="M1262" s="152">
        <f>SUM('2.CAD NCCF'!M1262,'3.USD NCCF'!M1262,'4.EUR NCCF'!M1262,'5.GBP NCCF'!M1262,'6.Other(Incld) NCCF'!M1262)</f>
        <v>0</v>
      </c>
      <c r="N1262" s="152">
        <f>SUM('2.CAD NCCF'!N1262,'3.USD NCCF'!N1262,'4.EUR NCCF'!N1262,'5.GBP NCCF'!N1262,'6.Other(Incld) NCCF'!N1262)</f>
        <v>0</v>
      </c>
      <c r="O1262" s="152">
        <f>SUM('2.CAD NCCF'!O1262,'3.USD NCCF'!O1262,'4.EUR NCCF'!O1262,'5.GBP NCCF'!O1262,'6.Other(Incld) NCCF'!O1262)</f>
        <v>0</v>
      </c>
      <c r="P1262" s="152">
        <f>SUM('2.CAD NCCF'!P1262,'3.USD NCCF'!P1262,'4.EUR NCCF'!P1262,'5.GBP NCCF'!P1262,'6.Other(Incld) NCCF'!P1262)</f>
        <v>0</v>
      </c>
      <c r="Q1262" s="152">
        <f>SUM('2.CAD NCCF'!Q1262,'3.USD NCCF'!Q1262,'4.EUR NCCF'!Q1262,'5.GBP NCCF'!Q1262,'6.Other(Incld) NCCF'!Q1262)</f>
        <v>0</v>
      </c>
      <c r="R1262" s="152">
        <f>SUM('2.CAD NCCF'!R1262,'3.USD NCCF'!R1262,'4.EUR NCCF'!R1262,'5.GBP NCCF'!R1262,'6.Other(Incld) NCCF'!R1262)</f>
        <v>0</v>
      </c>
      <c r="S1262" s="152">
        <f>SUM('2.CAD NCCF'!S1262,'3.USD NCCF'!S1262,'4.EUR NCCF'!S1262,'5.GBP NCCF'!S1262,'6.Other(Incld) NCCF'!S1262)</f>
        <v>0</v>
      </c>
      <c r="T1262" s="152">
        <f>SUM('2.CAD NCCF'!T1262,'3.USD NCCF'!T1262,'4.EUR NCCF'!T1262,'5.GBP NCCF'!T1262,'6.Other(Incld) NCCF'!T1262)</f>
        <v>0</v>
      </c>
      <c r="U1262" s="152">
        <f>SUM('2.CAD NCCF'!U1262,'3.USD NCCF'!U1262,'4.EUR NCCF'!U1262,'5.GBP NCCF'!U1262,'6.Other(Incld) NCCF'!U1262)</f>
        <v>0</v>
      </c>
      <c r="V1262" s="153">
        <f>SUM('2.CAD NCCF'!V1262,'3.USD NCCF'!V1262,'4.EUR NCCF'!V1262,'5.GBP NCCF'!V1262,'6.Other(Incld) NCCF'!V1262)</f>
        <v>0</v>
      </c>
      <c r="W1262" s="46">
        <f>SUM('2.CAD NCCF'!W1262,'3.USD NCCF'!W1262,'4.EUR NCCF'!W1262,'5.GBP NCCF'!W1262,'6.Other(Incld) NCCF'!W1262)</f>
        <v>0</v>
      </c>
      <c r="Y1262"/>
    </row>
    <row r="1263" spans="1:25" x14ac:dyDescent="0.25">
      <c r="A1263" s="283"/>
      <c r="B1263" s="25"/>
      <c r="C1263" s="23"/>
      <c r="D1263" s="23"/>
      <c r="E1263" s="24" t="s">
        <v>114</v>
      </c>
      <c r="F1263" s="24"/>
      <c r="G1263" s="68">
        <f t="shared" ref="G1263:W1263" si="283">SUBTOTAL(9,G1264:G1265)</f>
        <v>0</v>
      </c>
      <c r="H1263" s="69">
        <f t="shared" si="283"/>
        <v>0</v>
      </c>
      <c r="I1263" s="65">
        <f t="shared" si="283"/>
        <v>0</v>
      </c>
      <c r="J1263" s="65">
        <f t="shared" si="283"/>
        <v>0</v>
      </c>
      <c r="K1263" s="66">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row>
    <row r="1264" spans="1:25" outlineLevel="1" x14ac:dyDescent="0.25">
      <c r="A1264" s="283"/>
      <c r="B1264" s="25"/>
      <c r="C1264" s="23"/>
      <c r="D1264" s="23"/>
      <c r="E1264" s="24"/>
      <c r="F1264" s="146" t="s">
        <v>115</v>
      </c>
      <c r="G1264" s="160">
        <f>SUM('2.CAD NCCF'!G1264,'3.USD NCCF'!G1264,'4.EUR NCCF'!G1264,'5.GBP NCCF'!G1264,'6.Other(Incld) NCCF'!G1264)</f>
        <v>0</v>
      </c>
      <c r="H1264" s="161">
        <f>SUM('2.CAD NCCF'!H1264,'3.USD NCCF'!H1264,'4.EUR NCCF'!H1264,'5.GBP NCCF'!H1264,'6.Other(Incld) NCCF'!H1264)</f>
        <v>0</v>
      </c>
      <c r="I1264" s="149">
        <f>SUM('2.CAD NCCF'!I1264,'3.USD NCCF'!I1264,'4.EUR NCCF'!I1264,'5.GBP NCCF'!I1264,'6.Other(Incld) NCCF'!I1264)</f>
        <v>0</v>
      </c>
      <c r="J1264" s="149">
        <f>SUM('2.CAD NCCF'!J1264,'3.USD NCCF'!J1264,'4.EUR NCCF'!J1264,'5.GBP NCCF'!J1264,'6.Other(Incld) NCCF'!J1264)</f>
        <v>0</v>
      </c>
      <c r="K1264" s="150">
        <f>SUM('2.CAD NCCF'!K1264,'3.USD NCCF'!K1264,'4.EUR NCCF'!K1264,'5.GBP NCCF'!K1264,'6.Other(Incld) NCCF'!K1264)</f>
        <v>0</v>
      </c>
      <c r="L1264" s="151">
        <f>SUM('2.CAD NCCF'!L1264,'3.USD NCCF'!L1264,'4.EUR NCCF'!L1264,'5.GBP NCCF'!L1264,'6.Other(Incld) NCCF'!L1264)</f>
        <v>0</v>
      </c>
      <c r="M1264" s="152">
        <f>SUM('2.CAD NCCF'!M1264,'3.USD NCCF'!M1264,'4.EUR NCCF'!M1264,'5.GBP NCCF'!M1264,'6.Other(Incld) NCCF'!M1264)</f>
        <v>0</v>
      </c>
      <c r="N1264" s="152">
        <f>SUM('2.CAD NCCF'!N1264,'3.USD NCCF'!N1264,'4.EUR NCCF'!N1264,'5.GBP NCCF'!N1264,'6.Other(Incld) NCCF'!N1264)</f>
        <v>0</v>
      </c>
      <c r="O1264" s="152">
        <f>SUM('2.CAD NCCF'!O1264,'3.USD NCCF'!O1264,'4.EUR NCCF'!O1264,'5.GBP NCCF'!O1264,'6.Other(Incld) NCCF'!O1264)</f>
        <v>0</v>
      </c>
      <c r="P1264" s="152">
        <f>SUM('2.CAD NCCF'!P1264,'3.USD NCCF'!P1264,'4.EUR NCCF'!P1264,'5.GBP NCCF'!P1264,'6.Other(Incld) NCCF'!P1264)</f>
        <v>0</v>
      </c>
      <c r="Q1264" s="152">
        <f>SUM('2.CAD NCCF'!Q1264,'3.USD NCCF'!Q1264,'4.EUR NCCF'!Q1264,'5.GBP NCCF'!Q1264,'6.Other(Incld) NCCF'!Q1264)</f>
        <v>0</v>
      </c>
      <c r="R1264" s="152">
        <f>SUM('2.CAD NCCF'!R1264,'3.USD NCCF'!R1264,'4.EUR NCCF'!R1264,'5.GBP NCCF'!R1264,'6.Other(Incld) NCCF'!R1264)</f>
        <v>0</v>
      </c>
      <c r="S1264" s="152">
        <f>SUM('2.CAD NCCF'!S1264,'3.USD NCCF'!S1264,'4.EUR NCCF'!S1264,'5.GBP NCCF'!S1264,'6.Other(Incld) NCCF'!S1264)</f>
        <v>0</v>
      </c>
      <c r="T1264" s="152">
        <f>SUM('2.CAD NCCF'!T1264,'3.USD NCCF'!T1264,'4.EUR NCCF'!T1264,'5.GBP NCCF'!T1264,'6.Other(Incld) NCCF'!T1264)</f>
        <v>0</v>
      </c>
      <c r="U1264" s="152">
        <f>SUM('2.CAD NCCF'!U1264,'3.USD NCCF'!U1264,'4.EUR NCCF'!U1264,'5.GBP NCCF'!U1264,'6.Other(Incld) NCCF'!U1264)</f>
        <v>0</v>
      </c>
      <c r="V1264" s="153">
        <f>SUM('2.CAD NCCF'!V1264,'3.USD NCCF'!V1264,'4.EUR NCCF'!V1264,'5.GBP NCCF'!V1264,'6.Other(Incld) NCCF'!V1264)</f>
        <v>0</v>
      </c>
      <c r="W1264" s="46">
        <f>SUM('2.CAD NCCF'!W1264,'3.USD NCCF'!W1264,'4.EUR NCCF'!W1264,'5.GBP NCCF'!W1264,'6.Other(Incld) NCCF'!W1264)</f>
        <v>0</v>
      </c>
      <c r="Y1264"/>
    </row>
    <row r="1265" spans="1:25" outlineLevel="1" x14ac:dyDescent="0.25">
      <c r="A1265" s="283"/>
      <c r="B1265" s="25"/>
      <c r="C1265" s="23"/>
      <c r="D1265" s="23"/>
      <c r="E1265" s="24"/>
      <c r="F1265" s="146" t="s">
        <v>116</v>
      </c>
      <c r="G1265" s="160">
        <f>SUM('2.CAD NCCF'!G1265,'3.USD NCCF'!G1265,'4.EUR NCCF'!G1265,'5.GBP NCCF'!G1265,'6.Other(Incld) NCCF'!G1265)</f>
        <v>0</v>
      </c>
      <c r="H1265" s="161">
        <f>SUM('2.CAD NCCF'!H1265,'3.USD NCCF'!H1265,'4.EUR NCCF'!H1265,'5.GBP NCCF'!H1265,'6.Other(Incld) NCCF'!H1265)</f>
        <v>0</v>
      </c>
      <c r="I1265" s="149">
        <f>SUM('2.CAD NCCF'!I1265,'3.USD NCCF'!I1265,'4.EUR NCCF'!I1265,'5.GBP NCCF'!I1265,'6.Other(Incld) NCCF'!I1265)</f>
        <v>0</v>
      </c>
      <c r="J1265" s="149">
        <f>SUM('2.CAD NCCF'!J1265,'3.USD NCCF'!J1265,'4.EUR NCCF'!J1265,'5.GBP NCCF'!J1265,'6.Other(Incld) NCCF'!J1265)</f>
        <v>0</v>
      </c>
      <c r="K1265" s="150">
        <f>SUM('2.CAD NCCF'!K1265,'3.USD NCCF'!K1265,'4.EUR NCCF'!K1265,'5.GBP NCCF'!K1265,'6.Other(Incld) NCCF'!K1265)</f>
        <v>0</v>
      </c>
      <c r="L1265" s="151">
        <f>SUM('2.CAD NCCF'!L1265,'3.USD NCCF'!L1265,'4.EUR NCCF'!L1265,'5.GBP NCCF'!L1265,'6.Other(Incld) NCCF'!L1265)</f>
        <v>0</v>
      </c>
      <c r="M1265" s="152">
        <f>SUM('2.CAD NCCF'!M1265,'3.USD NCCF'!M1265,'4.EUR NCCF'!M1265,'5.GBP NCCF'!M1265,'6.Other(Incld) NCCF'!M1265)</f>
        <v>0</v>
      </c>
      <c r="N1265" s="152">
        <f>SUM('2.CAD NCCF'!N1265,'3.USD NCCF'!N1265,'4.EUR NCCF'!N1265,'5.GBP NCCF'!N1265,'6.Other(Incld) NCCF'!N1265)</f>
        <v>0</v>
      </c>
      <c r="O1265" s="152">
        <f>SUM('2.CAD NCCF'!O1265,'3.USD NCCF'!O1265,'4.EUR NCCF'!O1265,'5.GBP NCCF'!O1265,'6.Other(Incld) NCCF'!O1265)</f>
        <v>0</v>
      </c>
      <c r="P1265" s="152">
        <f>SUM('2.CAD NCCF'!P1265,'3.USD NCCF'!P1265,'4.EUR NCCF'!P1265,'5.GBP NCCF'!P1265,'6.Other(Incld) NCCF'!P1265)</f>
        <v>0</v>
      </c>
      <c r="Q1265" s="152">
        <f>SUM('2.CAD NCCF'!Q1265,'3.USD NCCF'!Q1265,'4.EUR NCCF'!Q1265,'5.GBP NCCF'!Q1265,'6.Other(Incld) NCCF'!Q1265)</f>
        <v>0</v>
      </c>
      <c r="R1265" s="152">
        <f>SUM('2.CAD NCCF'!R1265,'3.USD NCCF'!R1265,'4.EUR NCCF'!R1265,'5.GBP NCCF'!R1265,'6.Other(Incld) NCCF'!R1265)</f>
        <v>0</v>
      </c>
      <c r="S1265" s="152">
        <f>SUM('2.CAD NCCF'!S1265,'3.USD NCCF'!S1265,'4.EUR NCCF'!S1265,'5.GBP NCCF'!S1265,'6.Other(Incld) NCCF'!S1265)</f>
        <v>0</v>
      </c>
      <c r="T1265" s="152">
        <f>SUM('2.CAD NCCF'!T1265,'3.USD NCCF'!T1265,'4.EUR NCCF'!T1265,'5.GBP NCCF'!T1265,'6.Other(Incld) NCCF'!T1265)</f>
        <v>0</v>
      </c>
      <c r="U1265" s="152">
        <f>SUM('2.CAD NCCF'!U1265,'3.USD NCCF'!U1265,'4.EUR NCCF'!U1265,'5.GBP NCCF'!U1265,'6.Other(Incld) NCCF'!U1265)</f>
        <v>0</v>
      </c>
      <c r="V1265" s="153">
        <f>SUM('2.CAD NCCF'!V1265,'3.USD NCCF'!V1265,'4.EUR NCCF'!V1265,'5.GBP NCCF'!V1265,'6.Other(Incld) NCCF'!V1265)</f>
        <v>0</v>
      </c>
      <c r="W1265" s="46">
        <f>SUM('2.CAD NCCF'!W1265,'3.USD NCCF'!W1265,'4.EUR NCCF'!W1265,'5.GBP NCCF'!W1265,'6.Other(Incld) NCCF'!W1265)</f>
        <v>0</v>
      </c>
      <c r="Y1265"/>
    </row>
    <row r="1266" spans="1:25" x14ac:dyDescent="0.25">
      <c r="A1266" s="283"/>
      <c r="B1266" s="25"/>
      <c r="C1266" s="23"/>
      <c r="D1266" s="23"/>
      <c r="E1266" s="24" t="s">
        <v>117</v>
      </c>
      <c r="F1266" s="24"/>
      <c r="G1266" s="68">
        <f t="shared" ref="G1266:W1266" si="284">SUBTOTAL(9,G1267:G1268)</f>
        <v>0</v>
      </c>
      <c r="H1266" s="69">
        <f t="shared" si="284"/>
        <v>0</v>
      </c>
      <c r="I1266" s="65">
        <f t="shared" si="284"/>
        <v>0</v>
      </c>
      <c r="J1266" s="65">
        <f t="shared" si="284"/>
        <v>0</v>
      </c>
      <c r="K1266" s="66">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row>
    <row r="1267" spans="1:25" outlineLevel="1" x14ac:dyDescent="0.25">
      <c r="A1267" s="283"/>
      <c r="B1267" s="25"/>
      <c r="C1267" s="23"/>
      <c r="D1267" s="23"/>
      <c r="E1267" s="24"/>
      <c r="F1267" s="146" t="s">
        <v>118</v>
      </c>
      <c r="G1267" s="160">
        <f>SUM('2.CAD NCCF'!G1267,'3.USD NCCF'!G1267,'4.EUR NCCF'!G1267,'5.GBP NCCF'!G1267,'6.Other(Incld) NCCF'!G1267)</f>
        <v>0</v>
      </c>
      <c r="H1267" s="161">
        <f>SUM('2.CAD NCCF'!H1267,'3.USD NCCF'!H1267,'4.EUR NCCF'!H1267,'5.GBP NCCF'!H1267,'6.Other(Incld) NCCF'!H1267)</f>
        <v>0</v>
      </c>
      <c r="I1267" s="149">
        <f>SUM('2.CAD NCCF'!I1267,'3.USD NCCF'!I1267,'4.EUR NCCF'!I1267,'5.GBP NCCF'!I1267,'6.Other(Incld) NCCF'!I1267)</f>
        <v>0</v>
      </c>
      <c r="J1267" s="149">
        <f>SUM('2.CAD NCCF'!J1267,'3.USD NCCF'!J1267,'4.EUR NCCF'!J1267,'5.GBP NCCF'!J1267,'6.Other(Incld) NCCF'!J1267)</f>
        <v>0</v>
      </c>
      <c r="K1267" s="150">
        <f>SUM('2.CAD NCCF'!K1267,'3.USD NCCF'!K1267,'4.EUR NCCF'!K1267,'5.GBP NCCF'!K1267,'6.Other(Incld) NCCF'!K1267)</f>
        <v>0</v>
      </c>
      <c r="L1267" s="151">
        <f>SUM('2.CAD NCCF'!L1267,'3.USD NCCF'!L1267,'4.EUR NCCF'!L1267,'5.GBP NCCF'!L1267,'6.Other(Incld) NCCF'!L1267)</f>
        <v>0</v>
      </c>
      <c r="M1267" s="152">
        <f>SUM('2.CAD NCCF'!M1267,'3.USD NCCF'!M1267,'4.EUR NCCF'!M1267,'5.GBP NCCF'!M1267,'6.Other(Incld) NCCF'!M1267)</f>
        <v>0</v>
      </c>
      <c r="N1267" s="169">
        <f>SUM('2.CAD NCCF'!N1267,'3.USD NCCF'!N1267,'4.EUR NCCF'!N1267,'5.GBP NCCF'!N1267,'6.Other(Incld) NCCF'!N1267)</f>
        <v>0</v>
      </c>
      <c r="O1267" s="152">
        <f>SUM('2.CAD NCCF'!O1267,'3.USD NCCF'!O1267,'4.EUR NCCF'!O1267,'5.GBP NCCF'!O1267,'6.Other(Incld) NCCF'!O1267)</f>
        <v>0</v>
      </c>
      <c r="P1267" s="152">
        <f>SUM('2.CAD NCCF'!P1267,'3.USD NCCF'!P1267,'4.EUR NCCF'!P1267,'5.GBP NCCF'!P1267,'6.Other(Incld) NCCF'!P1267)</f>
        <v>0</v>
      </c>
      <c r="Q1267" s="152">
        <f>SUM('2.CAD NCCF'!Q1267,'3.USD NCCF'!Q1267,'4.EUR NCCF'!Q1267,'5.GBP NCCF'!Q1267,'6.Other(Incld) NCCF'!Q1267)</f>
        <v>0</v>
      </c>
      <c r="R1267" s="169">
        <f>SUM('2.CAD NCCF'!R1267,'3.USD NCCF'!R1267,'4.EUR NCCF'!R1267,'5.GBP NCCF'!R1267,'6.Other(Incld) NCCF'!R1267)</f>
        <v>0</v>
      </c>
      <c r="S1267" s="169">
        <f>SUM('2.CAD NCCF'!S1267,'3.USD NCCF'!S1267,'4.EUR NCCF'!S1267,'5.GBP NCCF'!S1267,'6.Other(Incld) NCCF'!S1267)</f>
        <v>0</v>
      </c>
      <c r="T1267" s="152">
        <f>SUM('2.CAD NCCF'!T1267,'3.USD NCCF'!T1267,'4.EUR NCCF'!T1267,'5.GBP NCCF'!T1267,'6.Other(Incld) NCCF'!T1267)</f>
        <v>0</v>
      </c>
      <c r="U1267" s="152">
        <f>SUM('2.CAD NCCF'!U1267,'3.USD NCCF'!U1267,'4.EUR NCCF'!U1267,'5.GBP NCCF'!U1267,'6.Other(Incld) NCCF'!U1267)</f>
        <v>0</v>
      </c>
      <c r="V1267" s="153">
        <f>SUM('2.CAD NCCF'!V1267,'3.USD NCCF'!V1267,'4.EUR NCCF'!V1267,'5.GBP NCCF'!V1267,'6.Other(Incld) NCCF'!V1267)</f>
        <v>0</v>
      </c>
      <c r="W1267" s="46">
        <f>SUM('2.CAD NCCF'!W1267,'3.USD NCCF'!W1267,'4.EUR NCCF'!W1267,'5.GBP NCCF'!W1267,'6.Other(Incld) NCCF'!W1267)</f>
        <v>0</v>
      </c>
      <c r="Y1267"/>
    </row>
    <row r="1268" spans="1:25" outlineLevel="1" x14ac:dyDescent="0.25">
      <c r="A1268" s="283"/>
      <c r="B1268" s="25"/>
      <c r="C1268" s="23"/>
      <c r="D1268" s="23"/>
      <c r="E1268" s="24"/>
      <c r="F1268" s="146" t="s">
        <v>119</v>
      </c>
      <c r="G1268" s="160">
        <f>SUM('2.CAD NCCF'!G1268,'3.USD NCCF'!G1268,'4.EUR NCCF'!G1268,'5.GBP NCCF'!G1268,'6.Other(Incld) NCCF'!G1268)</f>
        <v>0</v>
      </c>
      <c r="H1268" s="161">
        <f>SUM('2.CAD NCCF'!H1268,'3.USD NCCF'!H1268,'4.EUR NCCF'!H1268,'5.GBP NCCF'!H1268,'6.Other(Incld) NCCF'!H1268)</f>
        <v>0</v>
      </c>
      <c r="I1268" s="149">
        <f>SUM('2.CAD NCCF'!I1268,'3.USD NCCF'!I1268,'4.EUR NCCF'!I1268,'5.GBP NCCF'!I1268,'6.Other(Incld) NCCF'!I1268)</f>
        <v>0</v>
      </c>
      <c r="J1268" s="149">
        <f>SUM('2.CAD NCCF'!J1268,'3.USD NCCF'!J1268,'4.EUR NCCF'!J1268,'5.GBP NCCF'!J1268,'6.Other(Incld) NCCF'!J1268)</f>
        <v>0</v>
      </c>
      <c r="K1268" s="150">
        <f>SUM('2.CAD NCCF'!K1268,'3.USD NCCF'!K1268,'4.EUR NCCF'!K1268,'5.GBP NCCF'!K1268,'6.Other(Incld) NCCF'!K1268)</f>
        <v>0</v>
      </c>
      <c r="L1268" s="151">
        <f>SUM('2.CAD NCCF'!L1268,'3.USD NCCF'!L1268,'4.EUR NCCF'!L1268,'5.GBP NCCF'!L1268,'6.Other(Incld) NCCF'!L1268)</f>
        <v>0</v>
      </c>
      <c r="M1268" s="162">
        <f>SUM('2.CAD NCCF'!M1268,'3.USD NCCF'!M1268,'4.EUR NCCF'!M1268,'5.GBP NCCF'!M1268,'6.Other(Incld) NCCF'!M1268)</f>
        <v>0</v>
      </c>
      <c r="N1268" s="152">
        <f>SUM('2.CAD NCCF'!N1268,'3.USD NCCF'!N1268,'4.EUR NCCF'!N1268,'5.GBP NCCF'!N1268,'6.Other(Incld) NCCF'!N1268)</f>
        <v>0</v>
      </c>
      <c r="O1268" s="148">
        <f>SUM('2.CAD NCCF'!O1268,'3.USD NCCF'!O1268,'4.EUR NCCF'!O1268,'5.GBP NCCF'!O1268,'6.Other(Incld) NCCF'!O1268)</f>
        <v>0</v>
      </c>
      <c r="P1268" s="152">
        <f>SUM('2.CAD NCCF'!P1268,'3.USD NCCF'!P1268,'4.EUR NCCF'!P1268,'5.GBP NCCF'!P1268,'6.Other(Incld) NCCF'!P1268)</f>
        <v>0</v>
      </c>
      <c r="Q1268" s="162">
        <f>SUM('2.CAD NCCF'!Q1268,'3.USD NCCF'!Q1268,'4.EUR NCCF'!Q1268,'5.GBP NCCF'!Q1268,'6.Other(Incld) NCCF'!Q1268)</f>
        <v>0</v>
      </c>
      <c r="R1268" s="152">
        <f>SUM('2.CAD NCCF'!R1268,'3.USD NCCF'!R1268,'4.EUR NCCF'!R1268,'5.GBP NCCF'!R1268,'6.Other(Incld) NCCF'!R1268)</f>
        <v>0</v>
      </c>
      <c r="S1268" s="152">
        <f>SUM('2.CAD NCCF'!S1268,'3.USD NCCF'!S1268,'4.EUR NCCF'!S1268,'5.GBP NCCF'!S1268,'6.Other(Incld) NCCF'!S1268)</f>
        <v>0</v>
      </c>
      <c r="T1268" s="148">
        <f>SUM('2.CAD NCCF'!T1268,'3.USD NCCF'!T1268,'4.EUR NCCF'!T1268,'5.GBP NCCF'!T1268,'6.Other(Incld) NCCF'!T1268)</f>
        <v>0</v>
      </c>
      <c r="U1268" s="152">
        <f>SUM('2.CAD NCCF'!U1268,'3.USD NCCF'!U1268,'4.EUR NCCF'!U1268,'5.GBP NCCF'!U1268,'6.Other(Incld) NCCF'!U1268)</f>
        <v>0</v>
      </c>
      <c r="V1268" s="153">
        <f>SUM('2.CAD NCCF'!V1268,'3.USD NCCF'!V1268,'4.EUR NCCF'!V1268,'5.GBP NCCF'!V1268,'6.Other(Incld) NCCF'!V1268)</f>
        <v>0</v>
      </c>
      <c r="W1268" s="46">
        <f>SUM('2.CAD NCCF'!W1268,'3.USD NCCF'!W1268,'4.EUR NCCF'!W1268,'5.GBP NCCF'!W1268,'6.Other(Incld) NCCF'!W1268)</f>
        <v>0</v>
      </c>
      <c r="Y1268"/>
    </row>
    <row r="1269" spans="1:25" x14ac:dyDescent="0.25">
      <c r="A1269" s="283"/>
      <c r="B1269" s="25"/>
      <c r="C1269" s="23"/>
      <c r="D1269" s="23" t="s">
        <v>120</v>
      </c>
      <c r="E1269" s="24"/>
      <c r="F1269" s="24"/>
      <c r="G1269" s="68">
        <f t="shared" ref="G1269:W1269" si="285">SUBTOTAL(9,G1270:G1272)</f>
        <v>0</v>
      </c>
      <c r="H1269" s="69">
        <f t="shared" si="285"/>
        <v>0</v>
      </c>
      <c r="I1269" s="65">
        <f t="shared" si="285"/>
        <v>0</v>
      </c>
      <c r="J1269" s="65">
        <f t="shared" si="285"/>
        <v>0</v>
      </c>
      <c r="K1269" s="66">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row>
    <row r="1270" spans="1:25" outlineLevel="1" x14ac:dyDescent="0.25">
      <c r="A1270" s="283"/>
      <c r="B1270" s="25"/>
      <c r="C1270" s="23"/>
      <c r="D1270" s="23"/>
      <c r="E1270" s="24"/>
      <c r="F1270" s="146" t="s">
        <v>121</v>
      </c>
      <c r="G1270" s="160">
        <f>SUM('2.CAD NCCF'!G1270,'3.USD NCCF'!G1270,'4.EUR NCCF'!G1270,'5.GBP NCCF'!G1270,'6.Other(Incld) NCCF'!G1270)</f>
        <v>0</v>
      </c>
      <c r="H1270" s="161">
        <f>SUM('2.CAD NCCF'!H1270,'3.USD NCCF'!H1270,'4.EUR NCCF'!H1270,'5.GBP NCCF'!H1270,'6.Other(Incld) NCCF'!H1270)</f>
        <v>0</v>
      </c>
      <c r="I1270" s="149">
        <f>SUM('2.CAD NCCF'!I1270,'3.USD NCCF'!I1270,'4.EUR NCCF'!I1270,'5.GBP NCCF'!I1270,'6.Other(Incld) NCCF'!I1270)</f>
        <v>0</v>
      </c>
      <c r="J1270" s="149">
        <f>SUM('2.CAD NCCF'!J1270,'3.USD NCCF'!J1270,'4.EUR NCCF'!J1270,'5.GBP NCCF'!J1270,'6.Other(Incld) NCCF'!J1270)</f>
        <v>0</v>
      </c>
      <c r="K1270" s="150">
        <f>SUM('2.CAD NCCF'!K1270,'3.USD NCCF'!K1270,'4.EUR NCCF'!K1270,'5.GBP NCCF'!K1270,'6.Other(Incld) NCCF'!K1270)</f>
        <v>0</v>
      </c>
      <c r="L1270" s="151">
        <f>SUM('2.CAD NCCF'!L1270,'3.USD NCCF'!L1270,'4.EUR NCCF'!L1270,'5.GBP NCCF'!L1270,'6.Other(Incld) NCCF'!L1270)</f>
        <v>0</v>
      </c>
      <c r="M1270" s="162">
        <f>SUM('2.CAD NCCF'!M1270,'3.USD NCCF'!M1270,'4.EUR NCCF'!M1270,'5.GBP NCCF'!M1270,'6.Other(Incld) NCCF'!M1270)</f>
        <v>0</v>
      </c>
      <c r="N1270" s="152">
        <f>SUM('2.CAD NCCF'!N1270,'3.USD NCCF'!N1270,'4.EUR NCCF'!N1270,'5.GBP NCCF'!N1270,'6.Other(Incld) NCCF'!N1270)</f>
        <v>0</v>
      </c>
      <c r="O1270" s="148">
        <f>SUM('2.CAD NCCF'!O1270,'3.USD NCCF'!O1270,'4.EUR NCCF'!O1270,'5.GBP NCCF'!O1270,'6.Other(Incld) NCCF'!O1270)</f>
        <v>0</v>
      </c>
      <c r="P1270" s="152">
        <f>SUM('2.CAD NCCF'!P1270,'3.USD NCCF'!P1270,'4.EUR NCCF'!P1270,'5.GBP NCCF'!P1270,'6.Other(Incld) NCCF'!P1270)</f>
        <v>0</v>
      </c>
      <c r="Q1270" s="162">
        <f>SUM('2.CAD NCCF'!Q1270,'3.USD NCCF'!Q1270,'4.EUR NCCF'!Q1270,'5.GBP NCCF'!Q1270,'6.Other(Incld) NCCF'!Q1270)</f>
        <v>0</v>
      </c>
      <c r="R1270" s="152">
        <f>SUM('2.CAD NCCF'!R1270,'3.USD NCCF'!R1270,'4.EUR NCCF'!R1270,'5.GBP NCCF'!R1270,'6.Other(Incld) NCCF'!R1270)</f>
        <v>0</v>
      </c>
      <c r="S1270" s="152">
        <f>SUM('2.CAD NCCF'!S1270,'3.USD NCCF'!S1270,'4.EUR NCCF'!S1270,'5.GBP NCCF'!S1270,'6.Other(Incld) NCCF'!S1270)</f>
        <v>0</v>
      </c>
      <c r="T1270" s="148">
        <f>SUM('2.CAD NCCF'!T1270,'3.USD NCCF'!T1270,'4.EUR NCCF'!T1270,'5.GBP NCCF'!T1270,'6.Other(Incld) NCCF'!T1270)</f>
        <v>0</v>
      </c>
      <c r="U1270" s="152">
        <f>SUM('2.CAD NCCF'!U1270,'3.USD NCCF'!U1270,'4.EUR NCCF'!U1270,'5.GBP NCCF'!U1270,'6.Other(Incld) NCCF'!U1270)</f>
        <v>0</v>
      </c>
      <c r="V1270" s="153">
        <f>SUM('2.CAD NCCF'!V1270,'3.USD NCCF'!V1270,'4.EUR NCCF'!V1270,'5.GBP NCCF'!V1270,'6.Other(Incld) NCCF'!V1270)</f>
        <v>0</v>
      </c>
      <c r="W1270" s="46">
        <f>SUM('2.CAD NCCF'!W1270,'3.USD NCCF'!W1270,'4.EUR NCCF'!W1270,'5.GBP NCCF'!W1270,'6.Other(Incld) NCCF'!W1270)</f>
        <v>0</v>
      </c>
      <c r="Y1270"/>
    </row>
    <row r="1271" spans="1:25" outlineLevel="1" x14ac:dyDescent="0.25">
      <c r="A1271" s="283"/>
      <c r="B1271" s="25"/>
      <c r="C1271" s="23"/>
      <c r="D1271" s="23"/>
      <c r="E1271" s="24"/>
      <c r="F1271" s="146" t="s">
        <v>122</v>
      </c>
      <c r="G1271" s="160">
        <f>SUM('2.CAD NCCF'!G1271,'3.USD NCCF'!G1271,'4.EUR NCCF'!G1271,'5.GBP NCCF'!G1271,'6.Other(Incld) NCCF'!G1271)</f>
        <v>0</v>
      </c>
      <c r="H1271" s="161">
        <f>SUM('2.CAD NCCF'!H1271,'3.USD NCCF'!H1271,'4.EUR NCCF'!H1271,'5.GBP NCCF'!H1271,'6.Other(Incld) NCCF'!H1271)</f>
        <v>0</v>
      </c>
      <c r="I1271" s="149">
        <f>SUM('2.CAD NCCF'!I1271,'3.USD NCCF'!I1271,'4.EUR NCCF'!I1271,'5.GBP NCCF'!I1271,'6.Other(Incld) NCCF'!I1271)</f>
        <v>0</v>
      </c>
      <c r="J1271" s="149">
        <f>SUM('2.CAD NCCF'!J1271,'3.USD NCCF'!J1271,'4.EUR NCCF'!J1271,'5.GBP NCCF'!J1271,'6.Other(Incld) NCCF'!J1271)</f>
        <v>0</v>
      </c>
      <c r="K1271" s="150">
        <f>SUM('2.CAD NCCF'!K1271,'3.USD NCCF'!K1271,'4.EUR NCCF'!K1271,'5.GBP NCCF'!K1271,'6.Other(Incld) NCCF'!K1271)</f>
        <v>0</v>
      </c>
      <c r="L1271" s="151">
        <f>SUM('2.CAD NCCF'!L1271,'3.USD NCCF'!L1271,'4.EUR NCCF'!L1271,'5.GBP NCCF'!L1271,'6.Other(Incld) NCCF'!L1271)</f>
        <v>0</v>
      </c>
      <c r="M1271" s="162">
        <f>SUM('2.CAD NCCF'!M1271,'3.USD NCCF'!M1271,'4.EUR NCCF'!M1271,'5.GBP NCCF'!M1271,'6.Other(Incld) NCCF'!M1271)</f>
        <v>0</v>
      </c>
      <c r="N1271" s="152">
        <f>SUM('2.CAD NCCF'!N1271,'3.USD NCCF'!N1271,'4.EUR NCCF'!N1271,'5.GBP NCCF'!N1271,'6.Other(Incld) NCCF'!N1271)</f>
        <v>0</v>
      </c>
      <c r="O1271" s="148">
        <f>SUM('2.CAD NCCF'!O1271,'3.USD NCCF'!O1271,'4.EUR NCCF'!O1271,'5.GBP NCCF'!O1271,'6.Other(Incld) NCCF'!O1271)</f>
        <v>0</v>
      </c>
      <c r="P1271" s="152">
        <f>SUM('2.CAD NCCF'!P1271,'3.USD NCCF'!P1271,'4.EUR NCCF'!P1271,'5.GBP NCCF'!P1271,'6.Other(Incld) NCCF'!P1271)</f>
        <v>0</v>
      </c>
      <c r="Q1271" s="162">
        <f>SUM('2.CAD NCCF'!Q1271,'3.USD NCCF'!Q1271,'4.EUR NCCF'!Q1271,'5.GBP NCCF'!Q1271,'6.Other(Incld) NCCF'!Q1271)</f>
        <v>0</v>
      </c>
      <c r="R1271" s="152">
        <f>SUM('2.CAD NCCF'!R1271,'3.USD NCCF'!R1271,'4.EUR NCCF'!R1271,'5.GBP NCCF'!R1271,'6.Other(Incld) NCCF'!R1271)</f>
        <v>0</v>
      </c>
      <c r="S1271" s="152">
        <f>SUM('2.CAD NCCF'!S1271,'3.USD NCCF'!S1271,'4.EUR NCCF'!S1271,'5.GBP NCCF'!S1271,'6.Other(Incld) NCCF'!S1271)</f>
        <v>0</v>
      </c>
      <c r="T1271" s="148">
        <f>SUM('2.CAD NCCF'!T1271,'3.USD NCCF'!T1271,'4.EUR NCCF'!T1271,'5.GBP NCCF'!T1271,'6.Other(Incld) NCCF'!T1271)</f>
        <v>0</v>
      </c>
      <c r="U1271" s="152">
        <f>SUM('2.CAD NCCF'!U1271,'3.USD NCCF'!U1271,'4.EUR NCCF'!U1271,'5.GBP NCCF'!U1271,'6.Other(Incld) NCCF'!U1271)</f>
        <v>0</v>
      </c>
      <c r="V1271" s="153">
        <f>SUM('2.CAD NCCF'!V1271,'3.USD NCCF'!V1271,'4.EUR NCCF'!V1271,'5.GBP NCCF'!V1271,'6.Other(Incld) NCCF'!V1271)</f>
        <v>0</v>
      </c>
      <c r="W1271" s="46">
        <f>SUM('2.CAD NCCF'!W1271,'3.USD NCCF'!W1271,'4.EUR NCCF'!W1271,'5.GBP NCCF'!W1271,'6.Other(Incld) NCCF'!W1271)</f>
        <v>0</v>
      </c>
      <c r="Y1271"/>
    </row>
    <row r="1272" spans="1:25" outlineLevel="1" x14ac:dyDescent="0.25">
      <c r="A1272" s="283"/>
      <c r="B1272" s="25"/>
      <c r="C1272" s="23"/>
      <c r="D1272" s="23"/>
      <c r="E1272" s="24"/>
      <c r="F1272" s="146" t="s">
        <v>123</v>
      </c>
      <c r="G1272" s="160">
        <f>SUM('2.CAD NCCF'!G1272,'3.USD NCCF'!G1272,'4.EUR NCCF'!G1272,'5.GBP NCCF'!G1272,'6.Other(Incld) NCCF'!G1272)</f>
        <v>0</v>
      </c>
      <c r="H1272" s="161">
        <f>SUM('2.CAD NCCF'!H1272,'3.USD NCCF'!H1272,'4.EUR NCCF'!H1272,'5.GBP NCCF'!H1272,'6.Other(Incld) NCCF'!H1272)</f>
        <v>0</v>
      </c>
      <c r="I1272" s="149">
        <f>SUM('2.CAD NCCF'!I1272,'3.USD NCCF'!I1272,'4.EUR NCCF'!I1272,'5.GBP NCCF'!I1272,'6.Other(Incld) NCCF'!I1272)</f>
        <v>0</v>
      </c>
      <c r="J1272" s="149">
        <f>SUM('2.CAD NCCF'!J1272,'3.USD NCCF'!J1272,'4.EUR NCCF'!J1272,'5.GBP NCCF'!J1272,'6.Other(Incld) NCCF'!J1272)</f>
        <v>0</v>
      </c>
      <c r="K1272" s="150">
        <f>SUM('2.CAD NCCF'!K1272,'3.USD NCCF'!K1272,'4.EUR NCCF'!K1272,'5.GBP NCCF'!K1272,'6.Other(Incld) NCCF'!K1272)</f>
        <v>0</v>
      </c>
      <c r="L1272" s="151">
        <f>SUM('2.CAD NCCF'!L1272,'3.USD NCCF'!L1272,'4.EUR NCCF'!L1272,'5.GBP NCCF'!L1272,'6.Other(Incld) NCCF'!L1272)</f>
        <v>0</v>
      </c>
      <c r="M1272" s="162">
        <f>SUM('2.CAD NCCF'!M1272,'3.USD NCCF'!M1272,'4.EUR NCCF'!M1272,'5.GBP NCCF'!M1272,'6.Other(Incld) NCCF'!M1272)</f>
        <v>0</v>
      </c>
      <c r="N1272" s="152">
        <f>SUM('2.CAD NCCF'!N1272,'3.USD NCCF'!N1272,'4.EUR NCCF'!N1272,'5.GBP NCCF'!N1272,'6.Other(Incld) NCCF'!N1272)</f>
        <v>0</v>
      </c>
      <c r="O1272" s="148">
        <f>SUM('2.CAD NCCF'!O1272,'3.USD NCCF'!O1272,'4.EUR NCCF'!O1272,'5.GBP NCCF'!O1272,'6.Other(Incld) NCCF'!O1272)</f>
        <v>0</v>
      </c>
      <c r="P1272" s="152">
        <f>SUM('2.CAD NCCF'!P1272,'3.USD NCCF'!P1272,'4.EUR NCCF'!P1272,'5.GBP NCCF'!P1272,'6.Other(Incld) NCCF'!P1272)</f>
        <v>0</v>
      </c>
      <c r="Q1272" s="162">
        <f>SUM('2.CAD NCCF'!Q1272,'3.USD NCCF'!Q1272,'4.EUR NCCF'!Q1272,'5.GBP NCCF'!Q1272,'6.Other(Incld) NCCF'!Q1272)</f>
        <v>0</v>
      </c>
      <c r="R1272" s="152">
        <f>SUM('2.CAD NCCF'!R1272,'3.USD NCCF'!R1272,'4.EUR NCCF'!R1272,'5.GBP NCCF'!R1272,'6.Other(Incld) NCCF'!R1272)</f>
        <v>0</v>
      </c>
      <c r="S1272" s="152">
        <f>SUM('2.CAD NCCF'!S1272,'3.USD NCCF'!S1272,'4.EUR NCCF'!S1272,'5.GBP NCCF'!S1272,'6.Other(Incld) NCCF'!S1272)</f>
        <v>0</v>
      </c>
      <c r="T1272" s="148">
        <f>SUM('2.CAD NCCF'!T1272,'3.USD NCCF'!T1272,'4.EUR NCCF'!T1272,'5.GBP NCCF'!T1272,'6.Other(Incld) NCCF'!T1272)</f>
        <v>0</v>
      </c>
      <c r="U1272" s="152">
        <f>SUM('2.CAD NCCF'!U1272,'3.USD NCCF'!U1272,'4.EUR NCCF'!U1272,'5.GBP NCCF'!U1272,'6.Other(Incld) NCCF'!U1272)</f>
        <v>0</v>
      </c>
      <c r="V1272" s="153">
        <f>SUM('2.CAD NCCF'!V1272,'3.USD NCCF'!V1272,'4.EUR NCCF'!V1272,'5.GBP NCCF'!V1272,'6.Other(Incld) NCCF'!V1272)</f>
        <v>0</v>
      </c>
      <c r="W1272" s="46">
        <f>SUM('2.CAD NCCF'!W1272,'3.USD NCCF'!W1272,'4.EUR NCCF'!W1272,'5.GBP NCCF'!W1272,'6.Other(Incld) NCCF'!W1272)</f>
        <v>0</v>
      </c>
      <c r="Y1272"/>
    </row>
    <row r="1273" spans="1:25" x14ac:dyDescent="0.25">
      <c r="A1273" s="283"/>
      <c r="B1273" s="25"/>
      <c r="C1273" s="63"/>
      <c r="D1273" s="23" t="s">
        <v>124</v>
      </c>
      <c r="E1273" s="24"/>
      <c r="F1273" s="24"/>
      <c r="G1273" s="68">
        <f t="shared" ref="G1273:W1273" si="286">SUBTOTAL(9,G1274:G1275)</f>
        <v>0</v>
      </c>
      <c r="H1273" s="69">
        <f t="shared" si="286"/>
        <v>0</v>
      </c>
      <c r="I1273" s="65">
        <f t="shared" si="286"/>
        <v>0</v>
      </c>
      <c r="J1273" s="65">
        <f t="shared" si="286"/>
        <v>0</v>
      </c>
      <c r="K1273" s="66">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row>
    <row r="1274" spans="1:25" outlineLevel="1" x14ac:dyDescent="0.25">
      <c r="A1274" s="283"/>
      <c r="B1274" s="25"/>
      <c r="C1274" s="23"/>
      <c r="D1274" s="23"/>
      <c r="E1274" s="24"/>
      <c r="F1274" s="146" t="s">
        <v>125</v>
      </c>
      <c r="G1274" s="160">
        <f>SUM('2.CAD NCCF'!G1274,'3.USD NCCF'!G1274,'4.EUR NCCF'!G1274,'5.GBP NCCF'!G1274,'6.Other(Incld) NCCF'!G1274)</f>
        <v>0</v>
      </c>
      <c r="H1274" s="161">
        <f>SUM('2.CAD NCCF'!H1274,'3.USD NCCF'!H1274,'4.EUR NCCF'!H1274,'5.GBP NCCF'!H1274,'6.Other(Incld) NCCF'!H1274)</f>
        <v>0</v>
      </c>
      <c r="I1274" s="149">
        <f>SUM('2.CAD NCCF'!I1274,'3.USD NCCF'!I1274,'4.EUR NCCF'!I1274,'5.GBP NCCF'!I1274,'6.Other(Incld) NCCF'!I1274)</f>
        <v>0</v>
      </c>
      <c r="J1274" s="149">
        <f>SUM('2.CAD NCCF'!J1274,'3.USD NCCF'!J1274,'4.EUR NCCF'!J1274,'5.GBP NCCF'!J1274,'6.Other(Incld) NCCF'!J1274)</f>
        <v>0</v>
      </c>
      <c r="K1274" s="150">
        <f>SUM('2.CAD NCCF'!K1274,'3.USD NCCF'!K1274,'4.EUR NCCF'!K1274,'5.GBP NCCF'!K1274,'6.Other(Incld) NCCF'!K1274)</f>
        <v>0</v>
      </c>
      <c r="L1274" s="151">
        <f>SUM('2.CAD NCCF'!L1274,'3.USD NCCF'!L1274,'4.EUR NCCF'!L1274,'5.GBP NCCF'!L1274,'6.Other(Incld) NCCF'!L1274)</f>
        <v>0</v>
      </c>
      <c r="M1274" s="162">
        <f>SUM('2.CAD NCCF'!M1274,'3.USD NCCF'!M1274,'4.EUR NCCF'!M1274,'5.GBP NCCF'!M1274,'6.Other(Incld) NCCF'!M1274)</f>
        <v>0</v>
      </c>
      <c r="N1274" s="152">
        <f>SUM('2.CAD NCCF'!N1274,'3.USD NCCF'!N1274,'4.EUR NCCF'!N1274,'5.GBP NCCF'!N1274,'6.Other(Incld) NCCF'!N1274)</f>
        <v>0</v>
      </c>
      <c r="O1274" s="148">
        <f>SUM('2.CAD NCCF'!O1274,'3.USD NCCF'!O1274,'4.EUR NCCF'!O1274,'5.GBP NCCF'!O1274,'6.Other(Incld) NCCF'!O1274)</f>
        <v>0</v>
      </c>
      <c r="P1274" s="152">
        <f>SUM('2.CAD NCCF'!P1274,'3.USD NCCF'!P1274,'4.EUR NCCF'!P1274,'5.GBP NCCF'!P1274,'6.Other(Incld) NCCF'!P1274)</f>
        <v>0</v>
      </c>
      <c r="Q1274" s="162">
        <f>SUM('2.CAD NCCF'!Q1274,'3.USD NCCF'!Q1274,'4.EUR NCCF'!Q1274,'5.GBP NCCF'!Q1274,'6.Other(Incld) NCCF'!Q1274)</f>
        <v>0</v>
      </c>
      <c r="R1274" s="152">
        <f>SUM('2.CAD NCCF'!R1274,'3.USD NCCF'!R1274,'4.EUR NCCF'!R1274,'5.GBP NCCF'!R1274,'6.Other(Incld) NCCF'!R1274)</f>
        <v>0</v>
      </c>
      <c r="S1274" s="152">
        <f>SUM('2.CAD NCCF'!S1274,'3.USD NCCF'!S1274,'4.EUR NCCF'!S1274,'5.GBP NCCF'!S1274,'6.Other(Incld) NCCF'!S1274)</f>
        <v>0</v>
      </c>
      <c r="T1274" s="148">
        <f>SUM('2.CAD NCCF'!T1274,'3.USD NCCF'!T1274,'4.EUR NCCF'!T1274,'5.GBP NCCF'!T1274,'6.Other(Incld) NCCF'!T1274)</f>
        <v>0</v>
      </c>
      <c r="U1274" s="152">
        <f>SUM('2.CAD NCCF'!U1274,'3.USD NCCF'!U1274,'4.EUR NCCF'!U1274,'5.GBP NCCF'!U1274,'6.Other(Incld) NCCF'!U1274)</f>
        <v>0</v>
      </c>
      <c r="V1274" s="153">
        <f>SUM('2.CAD NCCF'!V1274,'3.USD NCCF'!V1274,'4.EUR NCCF'!V1274,'5.GBP NCCF'!V1274,'6.Other(Incld) NCCF'!V1274)</f>
        <v>0</v>
      </c>
      <c r="W1274" s="46">
        <f>SUM('2.CAD NCCF'!W1274,'3.USD NCCF'!W1274,'4.EUR NCCF'!W1274,'5.GBP NCCF'!W1274,'6.Other(Incld) NCCF'!W1274)</f>
        <v>0</v>
      </c>
      <c r="Y1274"/>
    </row>
    <row r="1275" spans="1:25" outlineLevel="1" x14ac:dyDescent="0.25">
      <c r="A1275" s="283"/>
      <c r="B1275" s="25"/>
      <c r="C1275" s="23"/>
      <c r="D1275" s="23"/>
      <c r="E1275" s="24"/>
      <c r="F1275" s="146" t="s">
        <v>126</v>
      </c>
      <c r="G1275" s="160">
        <f>SUM('2.CAD NCCF'!G1275,'3.USD NCCF'!G1275,'4.EUR NCCF'!G1275,'5.GBP NCCF'!G1275,'6.Other(Incld) NCCF'!G1275)</f>
        <v>0</v>
      </c>
      <c r="H1275" s="161">
        <f>SUM('2.CAD NCCF'!H1275,'3.USD NCCF'!H1275,'4.EUR NCCF'!H1275,'5.GBP NCCF'!H1275,'6.Other(Incld) NCCF'!H1275)</f>
        <v>0</v>
      </c>
      <c r="I1275" s="149">
        <f>SUM('2.CAD NCCF'!I1275,'3.USD NCCF'!I1275,'4.EUR NCCF'!I1275,'5.GBP NCCF'!I1275,'6.Other(Incld) NCCF'!I1275)</f>
        <v>0</v>
      </c>
      <c r="J1275" s="149">
        <f>SUM('2.CAD NCCF'!J1275,'3.USD NCCF'!J1275,'4.EUR NCCF'!J1275,'5.GBP NCCF'!J1275,'6.Other(Incld) NCCF'!J1275)</f>
        <v>0</v>
      </c>
      <c r="K1275" s="150">
        <f>SUM('2.CAD NCCF'!K1275,'3.USD NCCF'!K1275,'4.EUR NCCF'!K1275,'5.GBP NCCF'!K1275,'6.Other(Incld) NCCF'!K1275)</f>
        <v>0</v>
      </c>
      <c r="L1275" s="151">
        <f>SUM('2.CAD NCCF'!L1275,'3.USD NCCF'!L1275,'4.EUR NCCF'!L1275,'5.GBP NCCF'!L1275,'6.Other(Incld) NCCF'!L1275)</f>
        <v>0</v>
      </c>
      <c r="M1275" s="152">
        <f>SUM('2.CAD NCCF'!M1275,'3.USD NCCF'!M1275,'4.EUR NCCF'!M1275,'5.GBP NCCF'!M1275,'6.Other(Incld) NCCF'!M1275)</f>
        <v>0</v>
      </c>
      <c r="N1275" s="170">
        <f>SUM('2.CAD NCCF'!N1275,'3.USD NCCF'!N1275,'4.EUR NCCF'!N1275,'5.GBP NCCF'!N1275,'6.Other(Incld) NCCF'!N1275)</f>
        <v>0</v>
      </c>
      <c r="O1275" s="152">
        <f>SUM('2.CAD NCCF'!O1275,'3.USD NCCF'!O1275,'4.EUR NCCF'!O1275,'5.GBP NCCF'!O1275,'6.Other(Incld) NCCF'!O1275)</f>
        <v>0</v>
      </c>
      <c r="P1275" s="152">
        <f>SUM('2.CAD NCCF'!P1275,'3.USD NCCF'!P1275,'4.EUR NCCF'!P1275,'5.GBP NCCF'!P1275,'6.Other(Incld) NCCF'!P1275)</f>
        <v>0</v>
      </c>
      <c r="Q1275" s="152">
        <f>SUM('2.CAD NCCF'!Q1275,'3.USD NCCF'!Q1275,'4.EUR NCCF'!Q1275,'5.GBP NCCF'!Q1275,'6.Other(Incld) NCCF'!Q1275)</f>
        <v>0</v>
      </c>
      <c r="R1275" s="170">
        <f>SUM('2.CAD NCCF'!R1275,'3.USD NCCF'!R1275,'4.EUR NCCF'!R1275,'5.GBP NCCF'!R1275,'6.Other(Incld) NCCF'!R1275)</f>
        <v>0</v>
      </c>
      <c r="S1275" s="170">
        <f>SUM('2.CAD NCCF'!S1275,'3.USD NCCF'!S1275,'4.EUR NCCF'!S1275,'5.GBP NCCF'!S1275,'6.Other(Incld) NCCF'!S1275)</f>
        <v>0</v>
      </c>
      <c r="T1275" s="152">
        <f>SUM('2.CAD NCCF'!T1275,'3.USD NCCF'!T1275,'4.EUR NCCF'!T1275,'5.GBP NCCF'!T1275,'6.Other(Incld) NCCF'!T1275)</f>
        <v>0</v>
      </c>
      <c r="U1275" s="152">
        <f>SUM('2.CAD NCCF'!U1275,'3.USD NCCF'!U1275,'4.EUR NCCF'!U1275,'5.GBP NCCF'!U1275,'6.Other(Incld) NCCF'!U1275)</f>
        <v>0</v>
      </c>
      <c r="V1275" s="153">
        <f>SUM('2.CAD NCCF'!V1275,'3.USD NCCF'!V1275,'4.EUR NCCF'!V1275,'5.GBP NCCF'!V1275,'6.Other(Incld) NCCF'!V1275)</f>
        <v>0</v>
      </c>
      <c r="W1275" s="46">
        <f>SUM('2.CAD NCCF'!W1275,'3.USD NCCF'!W1275,'4.EUR NCCF'!W1275,'5.GBP NCCF'!W1275,'6.Other(Incld) NCCF'!W1275)</f>
        <v>0</v>
      </c>
      <c r="Y1275"/>
    </row>
    <row r="1276" spans="1:25" x14ac:dyDescent="0.25">
      <c r="A1276" s="283"/>
      <c r="B1276" s="25"/>
      <c r="C1276" s="23" t="s">
        <v>292</v>
      </c>
      <c r="D1276" s="63"/>
      <c r="E1276" s="63"/>
      <c r="F1276" s="24"/>
      <c r="G1276" s="68"/>
      <c r="H1276" s="65"/>
      <c r="I1276" s="65"/>
      <c r="J1276" s="65"/>
      <c r="K1276" s="65"/>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5"/>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SUM('2.CAD NCCF'!G1279,'3.USD NCCF'!G1279,'4.EUR NCCF'!G1279,'5.GBP NCCF'!G1279,'6.Other(Incld) NCCF'!G1279)</f>
        <v>0</v>
      </c>
      <c r="H1279" s="161">
        <f>SUM('2.CAD NCCF'!H1279,'3.USD NCCF'!H1279,'4.EUR NCCF'!H1279,'5.GBP NCCF'!H1279,'6.Other(Incld) NCCF'!H1279)</f>
        <v>0</v>
      </c>
      <c r="I1279" s="65"/>
      <c r="J1279" s="65"/>
      <c r="K1279" s="66"/>
      <c r="L1279" s="34"/>
      <c r="M1279" s="34"/>
      <c r="N1279" s="34"/>
      <c r="O1279" s="34"/>
      <c r="P1279" s="34"/>
      <c r="Q1279" s="34"/>
      <c r="R1279" s="34"/>
      <c r="S1279" s="34"/>
      <c r="T1279" s="34"/>
      <c r="U1279" s="34"/>
      <c r="V1279" s="34"/>
      <c r="W1279" s="46">
        <f>SUM('2.CAD NCCF'!W1279,'3.USD NCCF'!W1279,'4.EUR NCCF'!W1279,'5.GBP NCCF'!W1279,'6.Other(Incld) NCCF'!W1279)</f>
        <v>0</v>
      </c>
      <c r="Y1279"/>
    </row>
    <row r="1280" spans="1:25" outlineLevel="1" x14ac:dyDescent="0.25">
      <c r="A1280" s="283"/>
      <c r="B1280" s="25"/>
      <c r="C1280" s="23"/>
      <c r="D1280" s="23"/>
      <c r="E1280" s="24"/>
      <c r="F1280" s="146" t="s">
        <v>53</v>
      </c>
      <c r="G1280" s="160">
        <f>SUM('2.CAD NCCF'!G1280,'3.USD NCCF'!G1280,'4.EUR NCCF'!G1280,'5.GBP NCCF'!G1280,'6.Other(Incld) NCCF'!G1280)</f>
        <v>0</v>
      </c>
      <c r="H1280" s="161">
        <f>SUM('2.CAD NCCF'!H1280,'3.USD NCCF'!H1280,'4.EUR NCCF'!H1280,'5.GBP NCCF'!H1280,'6.Other(Incld) NCCF'!H1280)</f>
        <v>0</v>
      </c>
      <c r="I1280" s="65"/>
      <c r="J1280" s="65"/>
      <c r="K1280" s="66"/>
      <c r="L1280" s="34"/>
      <c r="M1280" s="34"/>
      <c r="N1280" s="34"/>
      <c r="O1280" s="34"/>
      <c r="P1280" s="34"/>
      <c r="Q1280" s="34"/>
      <c r="R1280" s="34"/>
      <c r="S1280" s="34"/>
      <c r="T1280" s="34"/>
      <c r="U1280" s="34"/>
      <c r="V1280" s="34"/>
      <c r="W1280" s="46">
        <f>SUM('2.CAD NCCF'!W1280,'3.USD NCCF'!W1280,'4.EUR NCCF'!W1280,'5.GBP NCCF'!W1280,'6.Other(Incld) NCCF'!W1280)</f>
        <v>0</v>
      </c>
      <c r="Y1280"/>
    </row>
    <row r="1281" spans="1:25" outlineLevel="1" x14ac:dyDescent="0.25">
      <c r="A1281" s="283"/>
      <c r="B1281" s="25"/>
      <c r="C1281" s="23"/>
      <c r="D1281" s="23"/>
      <c r="E1281" s="24"/>
      <c r="F1281" s="146" t="s">
        <v>54</v>
      </c>
      <c r="G1281" s="160">
        <f>SUM('2.CAD NCCF'!G1281,'3.USD NCCF'!G1281,'4.EUR NCCF'!G1281,'5.GBP NCCF'!G1281,'6.Other(Incld) NCCF'!G1281)</f>
        <v>0</v>
      </c>
      <c r="H1281" s="161">
        <f>SUM('2.CAD NCCF'!H1281,'3.USD NCCF'!H1281,'4.EUR NCCF'!H1281,'5.GBP NCCF'!H1281,'6.Other(Incld) NCCF'!H1281)</f>
        <v>0</v>
      </c>
      <c r="I1281" s="65"/>
      <c r="J1281" s="65"/>
      <c r="K1281" s="66"/>
      <c r="L1281" s="34"/>
      <c r="M1281" s="34"/>
      <c r="N1281" s="34"/>
      <c r="O1281" s="34"/>
      <c r="P1281" s="34"/>
      <c r="Q1281" s="34"/>
      <c r="R1281" s="34"/>
      <c r="S1281" s="34"/>
      <c r="T1281" s="34"/>
      <c r="U1281" s="34"/>
      <c r="V1281" s="34"/>
      <c r="W1281" s="46">
        <f>SUM('2.CAD NCCF'!W1281,'3.USD NCCF'!W1281,'4.EUR NCCF'!W1281,'5.GBP NCCF'!W1281,'6.Other(Incld) NCCF'!W1281)</f>
        <v>0</v>
      </c>
      <c r="Y1281"/>
    </row>
    <row r="1282" spans="1:25" outlineLevel="1" x14ac:dyDescent="0.25">
      <c r="A1282" s="283"/>
      <c r="B1282" s="25"/>
      <c r="C1282" s="23"/>
      <c r="D1282" s="23"/>
      <c r="E1282" s="24"/>
      <c r="F1282" s="146" t="s">
        <v>55</v>
      </c>
      <c r="G1282" s="160">
        <f>SUM('2.CAD NCCF'!G1282,'3.USD NCCF'!G1282,'4.EUR NCCF'!G1282,'5.GBP NCCF'!G1282,'6.Other(Incld) NCCF'!G1282)</f>
        <v>0</v>
      </c>
      <c r="H1282" s="161">
        <f>SUM('2.CAD NCCF'!H1282,'3.USD NCCF'!H1282,'4.EUR NCCF'!H1282,'5.GBP NCCF'!H1282,'6.Other(Incld) NCCF'!H1282)</f>
        <v>0</v>
      </c>
      <c r="I1282" s="65"/>
      <c r="J1282" s="65"/>
      <c r="K1282" s="66"/>
      <c r="L1282" s="34"/>
      <c r="M1282" s="34"/>
      <c r="N1282" s="34"/>
      <c r="O1282" s="34"/>
      <c r="P1282" s="34"/>
      <c r="Q1282" s="34"/>
      <c r="R1282" s="34"/>
      <c r="S1282" s="34"/>
      <c r="T1282" s="34"/>
      <c r="U1282" s="34"/>
      <c r="V1282" s="34"/>
      <c r="W1282" s="46">
        <f>SUM('2.CAD NCCF'!W1282,'3.USD NCCF'!W1282,'4.EUR NCCF'!W1282,'5.GBP NCCF'!W1282,'6.Other(Incld) NCCF'!W1282)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SUM('2.CAD NCCF'!G1284,'3.USD NCCF'!G1284,'4.EUR NCCF'!G1284,'5.GBP NCCF'!G1284,'6.Other(Incld) NCCF'!G1284)</f>
        <v>0</v>
      </c>
      <c r="H1284" s="161">
        <f>SUM('2.CAD NCCF'!H1284,'3.USD NCCF'!H1284,'4.EUR NCCF'!H1284,'5.GBP NCCF'!H1284,'6.Other(Incld) NCCF'!H1284)</f>
        <v>0</v>
      </c>
      <c r="I1284" s="65"/>
      <c r="J1284" s="65"/>
      <c r="K1284" s="66"/>
      <c r="L1284" s="34"/>
      <c r="M1284" s="34"/>
      <c r="N1284" s="34"/>
      <c r="O1284" s="34"/>
      <c r="P1284" s="34"/>
      <c r="Q1284" s="34"/>
      <c r="R1284" s="34"/>
      <c r="S1284" s="34"/>
      <c r="T1284" s="34"/>
      <c r="U1284" s="34"/>
      <c r="V1284" s="34"/>
      <c r="W1284" s="46">
        <f>SUM('2.CAD NCCF'!W1284,'3.USD NCCF'!W1284,'4.EUR NCCF'!W1284,'5.GBP NCCF'!W1284,'6.Other(Incld) NCCF'!W1284)</f>
        <v>0</v>
      </c>
      <c r="Y1284"/>
    </row>
    <row r="1285" spans="1:25" outlineLevel="1" x14ac:dyDescent="0.25">
      <c r="A1285" s="283"/>
      <c r="B1285" s="25"/>
      <c r="C1285" s="23"/>
      <c r="D1285" s="23"/>
      <c r="E1285" s="24"/>
      <c r="F1285" s="146" t="s">
        <v>58</v>
      </c>
      <c r="G1285" s="160">
        <f>SUM('2.CAD NCCF'!G1285,'3.USD NCCF'!G1285,'4.EUR NCCF'!G1285,'5.GBP NCCF'!G1285,'6.Other(Incld) NCCF'!G1285)</f>
        <v>0</v>
      </c>
      <c r="H1285" s="161">
        <f>SUM('2.CAD NCCF'!H1285,'3.USD NCCF'!H1285,'4.EUR NCCF'!H1285,'5.GBP NCCF'!H1285,'6.Other(Incld) NCCF'!H1285)</f>
        <v>0</v>
      </c>
      <c r="I1285" s="65"/>
      <c r="J1285" s="65"/>
      <c r="K1285" s="66"/>
      <c r="L1285" s="34"/>
      <c r="M1285" s="34"/>
      <c r="N1285" s="34"/>
      <c r="O1285" s="34"/>
      <c r="P1285" s="34"/>
      <c r="Q1285" s="34"/>
      <c r="R1285" s="34"/>
      <c r="S1285" s="34"/>
      <c r="T1285" s="34"/>
      <c r="U1285" s="34"/>
      <c r="V1285" s="34"/>
      <c r="W1285" s="46">
        <f>SUM('2.CAD NCCF'!W1285,'3.USD NCCF'!W1285,'4.EUR NCCF'!W1285,'5.GBP NCCF'!W1285,'6.Other(Incld) NCCF'!W1285)</f>
        <v>0</v>
      </c>
      <c r="Y1285"/>
    </row>
    <row r="1286" spans="1:25" outlineLevel="1" x14ac:dyDescent="0.25">
      <c r="A1286" s="283"/>
      <c r="B1286" s="25"/>
      <c r="C1286" s="23"/>
      <c r="D1286" s="23"/>
      <c r="E1286" s="24"/>
      <c r="F1286" s="146" t="s">
        <v>59</v>
      </c>
      <c r="G1286" s="160">
        <f>SUM('2.CAD NCCF'!G1286,'3.USD NCCF'!G1286,'4.EUR NCCF'!G1286,'5.GBP NCCF'!G1286,'6.Other(Incld) NCCF'!G1286)</f>
        <v>0</v>
      </c>
      <c r="H1286" s="161">
        <f>SUM('2.CAD NCCF'!H1286,'3.USD NCCF'!H1286,'4.EUR NCCF'!H1286,'5.GBP NCCF'!H1286,'6.Other(Incld) NCCF'!H1286)</f>
        <v>0</v>
      </c>
      <c r="I1286" s="65"/>
      <c r="J1286" s="65"/>
      <c r="K1286" s="66"/>
      <c r="L1286" s="34"/>
      <c r="M1286" s="34"/>
      <c r="N1286" s="34"/>
      <c r="O1286" s="34"/>
      <c r="P1286" s="34"/>
      <c r="Q1286" s="34"/>
      <c r="R1286" s="34"/>
      <c r="S1286" s="34"/>
      <c r="T1286" s="34"/>
      <c r="U1286" s="34"/>
      <c r="V1286" s="34"/>
      <c r="W1286" s="46">
        <f>SUM('2.CAD NCCF'!W1286,'3.USD NCCF'!W1286,'4.EUR NCCF'!W1286,'5.GBP NCCF'!W1286,'6.Other(Incld) NCCF'!W1286)</f>
        <v>0</v>
      </c>
      <c r="Y1286"/>
    </row>
    <row r="1287" spans="1:25" outlineLevel="1" x14ac:dyDescent="0.25">
      <c r="A1287" s="283"/>
      <c r="B1287" s="25"/>
      <c r="C1287" s="23"/>
      <c r="D1287" s="23"/>
      <c r="E1287" s="24"/>
      <c r="F1287" s="146" t="s">
        <v>60</v>
      </c>
      <c r="G1287" s="160">
        <f>SUM('2.CAD NCCF'!G1287,'3.USD NCCF'!G1287,'4.EUR NCCF'!G1287,'5.GBP NCCF'!G1287,'6.Other(Incld) NCCF'!G1287)</f>
        <v>0</v>
      </c>
      <c r="H1287" s="161">
        <f>SUM('2.CAD NCCF'!H1287,'3.USD NCCF'!H1287,'4.EUR NCCF'!H1287,'5.GBP NCCF'!H1287,'6.Other(Incld) NCCF'!H1287)</f>
        <v>0</v>
      </c>
      <c r="I1287" s="65"/>
      <c r="J1287" s="65"/>
      <c r="K1287" s="66"/>
      <c r="L1287" s="34"/>
      <c r="M1287" s="34"/>
      <c r="N1287" s="34"/>
      <c r="O1287" s="34"/>
      <c r="P1287" s="34"/>
      <c r="Q1287" s="34"/>
      <c r="R1287" s="34"/>
      <c r="S1287" s="34"/>
      <c r="T1287" s="34"/>
      <c r="U1287" s="34"/>
      <c r="V1287" s="34"/>
      <c r="W1287" s="46">
        <f>SUM('2.CAD NCCF'!W1287,'3.USD NCCF'!W1287,'4.EUR NCCF'!W1287,'5.GBP NCCF'!W1287,'6.Other(Incld) NCCF'!W1287)</f>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SUM('2.CAD NCCF'!G1289,'3.USD NCCF'!G1289,'4.EUR NCCF'!G1289,'5.GBP NCCF'!G1289,'6.Other(Incld) NCCF'!G1289)</f>
        <v>0</v>
      </c>
      <c r="H1289" s="161">
        <f>SUM('2.CAD NCCF'!H1289,'3.USD NCCF'!H1289,'4.EUR NCCF'!H1289,'5.GBP NCCF'!H1289,'6.Other(Incld) NCCF'!H1289)</f>
        <v>0</v>
      </c>
      <c r="I1289" s="65"/>
      <c r="J1289" s="65"/>
      <c r="K1289" s="66"/>
      <c r="L1289" s="34"/>
      <c r="M1289" s="34"/>
      <c r="N1289" s="34"/>
      <c r="O1289" s="34"/>
      <c r="P1289" s="34"/>
      <c r="Q1289" s="34"/>
      <c r="R1289" s="34"/>
      <c r="S1289" s="34"/>
      <c r="T1289" s="34"/>
      <c r="U1289" s="34"/>
      <c r="V1289" s="34"/>
      <c r="W1289" s="46">
        <f>SUM('2.CAD NCCF'!W1289,'3.USD NCCF'!W1289,'4.EUR NCCF'!W1289,'5.GBP NCCF'!W1289,'6.Other(Incld) NCCF'!W1289)</f>
        <v>0</v>
      </c>
      <c r="Y1289"/>
    </row>
    <row r="1290" spans="1:25" outlineLevel="1" x14ac:dyDescent="0.25">
      <c r="A1290" s="283"/>
      <c r="B1290" s="25"/>
      <c r="C1290" s="23"/>
      <c r="D1290" s="23"/>
      <c r="E1290" s="24"/>
      <c r="F1290" s="146" t="s">
        <v>63</v>
      </c>
      <c r="G1290" s="160">
        <f>SUM('2.CAD NCCF'!G1290,'3.USD NCCF'!G1290,'4.EUR NCCF'!G1290,'5.GBP NCCF'!G1290,'6.Other(Incld) NCCF'!G1290)</f>
        <v>0</v>
      </c>
      <c r="H1290" s="161">
        <f>SUM('2.CAD NCCF'!H1290,'3.USD NCCF'!H1290,'4.EUR NCCF'!H1290,'5.GBP NCCF'!H1290,'6.Other(Incld) NCCF'!H1290)</f>
        <v>0</v>
      </c>
      <c r="I1290" s="65"/>
      <c r="J1290" s="65"/>
      <c r="K1290" s="66"/>
      <c r="L1290" s="34"/>
      <c r="M1290" s="34"/>
      <c r="N1290" s="34"/>
      <c r="O1290" s="34"/>
      <c r="P1290" s="34"/>
      <c r="Q1290" s="34"/>
      <c r="R1290" s="34"/>
      <c r="S1290" s="34"/>
      <c r="T1290" s="34"/>
      <c r="U1290" s="34"/>
      <c r="V1290" s="34"/>
      <c r="W1290" s="46">
        <f>SUM('2.CAD NCCF'!W1290,'3.USD NCCF'!W1290,'4.EUR NCCF'!W1290,'5.GBP NCCF'!W1290,'6.Other(Incld) NCCF'!W1290)</f>
        <v>0</v>
      </c>
      <c r="Y1290"/>
    </row>
    <row r="1291" spans="1:25" outlineLevel="1" x14ac:dyDescent="0.25">
      <c r="A1291" s="283"/>
      <c r="B1291" s="25"/>
      <c r="C1291" s="23"/>
      <c r="D1291" s="23"/>
      <c r="E1291" s="24"/>
      <c r="F1291" s="146" t="s">
        <v>64</v>
      </c>
      <c r="G1291" s="160">
        <f>SUM('2.CAD NCCF'!G1291,'3.USD NCCF'!G1291,'4.EUR NCCF'!G1291,'5.GBP NCCF'!G1291,'6.Other(Incld) NCCF'!G1291)</f>
        <v>0</v>
      </c>
      <c r="H1291" s="161">
        <f>SUM('2.CAD NCCF'!H1291,'3.USD NCCF'!H1291,'4.EUR NCCF'!H1291,'5.GBP NCCF'!H1291,'6.Other(Incld) NCCF'!H1291)</f>
        <v>0</v>
      </c>
      <c r="I1291" s="65"/>
      <c r="J1291" s="65"/>
      <c r="K1291" s="66"/>
      <c r="L1291" s="34"/>
      <c r="M1291" s="34"/>
      <c r="N1291" s="34"/>
      <c r="O1291" s="34"/>
      <c r="P1291" s="34"/>
      <c r="Q1291" s="34"/>
      <c r="R1291" s="34"/>
      <c r="S1291" s="34"/>
      <c r="T1291" s="34"/>
      <c r="U1291" s="34"/>
      <c r="V1291" s="34"/>
      <c r="W1291" s="46">
        <f>SUM('2.CAD NCCF'!W1291,'3.USD NCCF'!W1291,'4.EUR NCCF'!W1291,'5.GBP NCCF'!W1291,'6.Other(Incld) NCCF'!W1291)</f>
        <v>0</v>
      </c>
      <c r="Y1291"/>
    </row>
    <row r="1292" spans="1:25" outlineLevel="1" x14ac:dyDescent="0.25">
      <c r="A1292" s="283"/>
      <c r="B1292" s="25"/>
      <c r="C1292" s="23"/>
      <c r="D1292" s="23"/>
      <c r="E1292" s="24"/>
      <c r="F1292" s="146" t="s">
        <v>65</v>
      </c>
      <c r="G1292" s="160">
        <f>SUM('2.CAD NCCF'!G1292,'3.USD NCCF'!G1292,'4.EUR NCCF'!G1292,'5.GBP NCCF'!G1292,'6.Other(Incld) NCCF'!G1292)</f>
        <v>0</v>
      </c>
      <c r="H1292" s="161">
        <f>SUM('2.CAD NCCF'!H1292,'3.USD NCCF'!H1292,'4.EUR NCCF'!H1292,'5.GBP NCCF'!H1292,'6.Other(Incld) NCCF'!H1292)</f>
        <v>0</v>
      </c>
      <c r="I1292" s="65"/>
      <c r="J1292" s="65"/>
      <c r="K1292" s="66"/>
      <c r="L1292" s="34"/>
      <c r="M1292" s="34"/>
      <c r="N1292" s="34"/>
      <c r="O1292" s="34"/>
      <c r="P1292" s="34"/>
      <c r="Q1292" s="34"/>
      <c r="R1292" s="34"/>
      <c r="S1292" s="34"/>
      <c r="T1292" s="34"/>
      <c r="U1292" s="34"/>
      <c r="V1292" s="34"/>
      <c r="W1292" s="46">
        <f>SUM('2.CAD NCCF'!W1292,'3.USD NCCF'!W1292,'4.EUR NCCF'!W1292,'5.GBP NCCF'!W1292,'6.Other(Incld) NCCF'!W1292)</f>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SUM('2.CAD NCCF'!G1295,'3.USD NCCF'!G1295,'4.EUR NCCF'!G1295,'5.GBP NCCF'!G1295,'6.Other(Incld) NCCF'!G1295)</f>
        <v>0</v>
      </c>
      <c r="H1295" s="161">
        <f>SUM('2.CAD NCCF'!H1295,'3.USD NCCF'!H1295,'4.EUR NCCF'!H1295,'5.GBP NCCF'!H1295,'6.Other(Incld) NCCF'!H1295)</f>
        <v>0</v>
      </c>
      <c r="I1295" s="65"/>
      <c r="J1295" s="65"/>
      <c r="K1295" s="66"/>
      <c r="L1295" s="34"/>
      <c r="M1295" s="34"/>
      <c r="N1295" s="34"/>
      <c r="O1295" s="34"/>
      <c r="P1295" s="34"/>
      <c r="Q1295" s="34"/>
      <c r="R1295" s="34"/>
      <c r="S1295" s="34"/>
      <c r="T1295" s="34"/>
      <c r="U1295" s="34"/>
      <c r="V1295" s="34"/>
      <c r="W1295" s="46">
        <f>SUM('2.CAD NCCF'!W1295,'3.USD NCCF'!W1295,'4.EUR NCCF'!W1295,'5.GBP NCCF'!W1295,'6.Other(Incld) NCCF'!W1295)</f>
        <v>0</v>
      </c>
      <c r="Y1295"/>
    </row>
    <row r="1296" spans="1:25" outlineLevel="1" x14ac:dyDescent="0.25">
      <c r="A1296" s="283"/>
      <c r="B1296" s="25"/>
      <c r="C1296" s="23"/>
      <c r="D1296" s="23"/>
      <c r="E1296" s="24"/>
      <c r="F1296" s="146" t="s">
        <v>69</v>
      </c>
      <c r="G1296" s="160">
        <f>SUM('2.CAD NCCF'!G1296,'3.USD NCCF'!G1296,'4.EUR NCCF'!G1296,'5.GBP NCCF'!G1296,'6.Other(Incld) NCCF'!G1296)</f>
        <v>0</v>
      </c>
      <c r="H1296" s="161">
        <f>SUM('2.CAD NCCF'!H1296,'3.USD NCCF'!H1296,'4.EUR NCCF'!H1296,'5.GBP NCCF'!H1296,'6.Other(Incld) NCCF'!H1296)</f>
        <v>0</v>
      </c>
      <c r="I1296" s="65"/>
      <c r="J1296" s="65"/>
      <c r="K1296" s="66"/>
      <c r="L1296" s="34"/>
      <c r="M1296" s="34"/>
      <c r="N1296" s="34"/>
      <c r="O1296" s="34"/>
      <c r="P1296" s="34"/>
      <c r="Q1296" s="34"/>
      <c r="R1296" s="34"/>
      <c r="S1296" s="34"/>
      <c r="T1296" s="34"/>
      <c r="U1296" s="34"/>
      <c r="V1296" s="34"/>
      <c r="W1296" s="46">
        <f>SUM('2.CAD NCCF'!W1296,'3.USD NCCF'!W1296,'4.EUR NCCF'!W1296,'5.GBP NCCF'!W1296,'6.Other(Incld) NCCF'!W1296)</f>
        <v>0</v>
      </c>
      <c r="Y1296"/>
    </row>
    <row r="1297" spans="1:25" outlineLevel="1" x14ac:dyDescent="0.25">
      <c r="A1297" s="283"/>
      <c r="B1297" s="25"/>
      <c r="C1297" s="23"/>
      <c r="D1297" s="23"/>
      <c r="E1297" s="24"/>
      <c r="F1297" s="146" t="s">
        <v>70</v>
      </c>
      <c r="G1297" s="160">
        <f>SUM('2.CAD NCCF'!G1297,'3.USD NCCF'!G1297,'4.EUR NCCF'!G1297,'5.GBP NCCF'!G1297,'6.Other(Incld) NCCF'!G1297)</f>
        <v>0</v>
      </c>
      <c r="H1297" s="161">
        <f>SUM('2.CAD NCCF'!H1297,'3.USD NCCF'!H1297,'4.EUR NCCF'!H1297,'5.GBP NCCF'!H1297,'6.Other(Incld) NCCF'!H1297)</f>
        <v>0</v>
      </c>
      <c r="I1297" s="65"/>
      <c r="J1297" s="65"/>
      <c r="K1297" s="66"/>
      <c r="L1297" s="34"/>
      <c r="M1297" s="34"/>
      <c r="N1297" s="34"/>
      <c r="O1297" s="34"/>
      <c r="P1297" s="34"/>
      <c r="Q1297" s="34"/>
      <c r="R1297" s="34"/>
      <c r="S1297" s="34"/>
      <c r="T1297" s="34"/>
      <c r="U1297" s="34"/>
      <c r="V1297" s="34"/>
      <c r="W1297" s="46">
        <f>SUM('2.CAD NCCF'!W1297,'3.USD NCCF'!W1297,'4.EUR NCCF'!W1297,'5.GBP NCCF'!W1297,'6.Other(Incld) NCCF'!W1297)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SUM('2.CAD NCCF'!G1299,'3.USD NCCF'!G1299,'4.EUR NCCF'!G1299,'5.GBP NCCF'!G1299,'6.Other(Incld) NCCF'!G1299)</f>
        <v>0</v>
      </c>
      <c r="H1299" s="161">
        <f>SUM('2.CAD NCCF'!H1299,'3.USD NCCF'!H1299,'4.EUR NCCF'!H1299,'5.GBP NCCF'!H1299,'6.Other(Incld) NCCF'!H1299)</f>
        <v>0</v>
      </c>
      <c r="I1299" s="65"/>
      <c r="J1299" s="65"/>
      <c r="K1299" s="66"/>
      <c r="L1299" s="34"/>
      <c r="M1299" s="34"/>
      <c r="N1299" s="34"/>
      <c r="O1299" s="34"/>
      <c r="P1299" s="34"/>
      <c r="Q1299" s="34"/>
      <c r="R1299" s="34"/>
      <c r="S1299" s="34"/>
      <c r="T1299" s="34"/>
      <c r="U1299" s="34"/>
      <c r="V1299" s="34"/>
      <c r="W1299" s="46">
        <f>SUM('2.CAD NCCF'!W1299,'3.USD NCCF'!W1299,'4.EUR NCCF'!W1299,'5.GBP NCCF'!W1299,'6.Other(Incld) NCCF'!W1299)</f>
        <v>0</v>
      </c>
      <c r="Y1299"/>
    </row>
    <row r="1300" spans="1:25" outlineLevel="1" x14ac:dyDescent="0.25">
      <c r="A1300" s="283"/>
      <c r="B1300" s="25"/>
      <c r="C1300" s="23"/>
      <c r="D1300" s="23"/>
      <c r="E1300" s="24"/>
      <c r="F1300" s="146" t="s">
        <v>73</v>
      </c>
      <c r="G1300" s="160">
        <f>SUM('2.CAD NCCF'!G1300,'3.USD NCCF'!G1300,'4.EUR NCCF'!G1300,'5.GBP NCCF'!G1300,'6.Other(Incld) NCCF'!G1300)</f>
        <v>0</v>
      </c>
      <c r="H1300" s="161">
        <f>SUM('2.CAD NCCF'!H1300,'3.USD NCCF'!H1300,'4.EUR NCCF'!H1300,'5.GBP NCCF'!H1300,'6.Other(Incld) NCCF'!H1300)</f>
        <v>0</v>
      </c>
      <c r="I1300" s="65"/>
      <c r="J1300" s="65"/>
      <c r="K1300" s="66"/>
      <c r="L1300" s="34"/>
      <c r="M1300" s="34"/>
      <c r="N1300" s="34"/>
      <c r="O1300" s="34"/>
      <c r="P1300" s="34"/>
      <c r="Q1300" s="34"/>
      <c r="R1300" s="34"/>
      <c r="S1300" s="34"/>
      <c r="T1300" s="34"/>
      <c r="U1300" s="34"/>
      <c r="V1300" s="34"/>
      <c r="W1300" s="46">
        <f>SUM('2.CAD NCCF'!W1300,'3.USD NCCF'!W1300,'4.EUR NCCF'!W1300,'5.GBP NCCF'!W1300,'6.Other(Incld) NCCF'!W1300)</f>
        <v>0</v>
      </c>
      <c r="Y1300"/>
    </row>
    <row r="1301" spans="1:25" outlineLevel="1" x14ac:dyDescent="0.25">
      <c r="A1301" s="283"/>
      <c r="B1301" s="25"/>
      <c r="C1301" s="23"/>
      <c r="D1301" s="23"/>
      <c r="E1301" s="24"/>
      <c r="F1301" s="146" t="s">
        <v>74</v>
      </c>
      <c r="G1301" s="160">
        <f>SUM('2.CAD NCCF'!G1301,'3.USD NCCF'!G1301,'4.EUR NCCF'!G1301,'5.GBP NCCF'!G1301,'6.Other(Incld) NCCF'!G1301)</f>
        <v>0</v>
      </c>
      <c r="H1301" s="161">
        <f>SUM('2.CAD NCCF'!H1301,'3.USD NCCF'!H1301,'4.EUR NCCF'!H1301,'5.GBP NCCF'!H1301,'6.Other(Incld) NCCF'!H1301)</f>
        <v>0</v>
      </c>
      <c r="I1301" s="65"/>
      <c r="J1301" s="65"/>
      <c r="K1301" s="66"/>
      <c r="L1301" s="34"/>
      <c r="M1301" s="34"/>
      <c r="N1301" s="34"/>
      <c r="O1301" s="34"/>
      <c r="P1301" s="34"/>
      <c r="Q1301" s="34"/>
      <c r="R1301" s="34"/>
      <c r="S1301" s="34"/>
      <c r="T1301" s="34"/>
      <c r="U1301" s="34"/>
      <c r="V1301" s="34"/>
      <c r="W1301" s="46">
        <f>SUM('2.CAD NCCF'!W1301,'3.USD NCCF'!W1301,'4.EUR NCCF'!W1301,'5.GBP NCCF'!W1301,'6.Other(Incld) NCCF'!W1301)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SUM('2.CAD NCCF'!G1303,'3.USD NCCF'!G1303,'4.EUR NCCF'!G1303,'5.GBP NCCF'!G1303,'6.Other(Incld) NCCF'!G1303)</f>
        <v>0</v>
      </c>
      <c r="H1303" s="161">
        <f>SUM('2.CAD NCCF'!H1303,'3.USD NCCF'!H1303,'4.EUR NCCF'!H1303,'5.GBP NCCF'!H1303,'6.Other(Incld) NCCF'!H1303)</f>
        <v>0</v>
      </c>
      <c r="I1303" s="65"/>
      <c r="J1303" s="65"/>
      <c r="K1303" s="66"/>
      <c r="L1303" s="34"/>
      <c r="M1303" s="34"/>
      <c r="N1303" s="34"/>
      <c r="O1303" s="34"/>
      <c r="P1303" s="34"/>
      <c r="Q1303" s="34"/>
      <c r="R1303" s="34"/>
      <c r="S1303" s="34"/>
      <c r="T1303" s="34"/>
      <c r="U1303" s="34"/>
      <c r="V1303" s="34"/>
      <c r="W1303" s="46">
        <f>SUM('2.CAD NCCF'!W1303,'3.USD NCCF'!W1303,'4.EUR NCCF'!W1303,'5.GBP NCCF'!W1303,'6.Other(Incld) NCCF'!W1303)</f>
        <v>0</v>
      </c>
      <c r="Y1303"/>
    </row>
    <row r="1304" spans="1:25" outlineLevel="1" x14ac:dyDescent="0.25">
      <c r="A1304" s="283"/>
      <c r="B1304" s="25"/>
      <c r="C1304" s="23"/>
      <c r="D1304" s="23"/>
      <c r="E1304" s="24"/>
      <c r="F1304" s="146" t="s">
        <v>77</v>
      </c>
      <c r="G1304" s="160">
        <f>SUM('2.CAD NCCF'!G1304,'3.USD NCCF'!G1304,'4.EUR NCCF'!G1304,'5.GBP NCCF'!G1304,'6.Other(Incld) NCCF'!G1304)</f>
        <v>0</v>
      </c>
      <c r="H1304" s="161">
        <f>SUM('2.CAD NCCF'!H1304,'3.USD NCCF'!H1304,'4.EUR NCCF'!H1304,'5.GBP NCCF'!H1304,'6.Other(Incld) NCCF'!H1304)</f>
        <v>0</v>
      </c>
      <c r="I1304" s="65"/>
      <c r="J1304" s="65"/>
      <c r="K1304" s="66"/>
      <c r="L1304" s="34"/>
      <c r="M1304" s="34"/>
      <c r="N1304" s="34"/>
      <c r="O1304" s="34"/>
      <c r="P1304" s="34"/>
      <c r="Q1304" s="34"/>
      <c r="R1304" s="34"/>
      <c r="S1304" s="34"/>
      <c r="T1304" s="34"/>
      <c r="U1304" s="34"/>
      <c r="V1304" s="34"/>
      <c r="W1304" s="46">
        <f>SUM('2.CAD NCCF'!W1304,'3.USD NCCF'!W1304,'4.EUR NCCF'!W1304,'5.GBP NCCF'!W1304,'6.Other(Incld) NCCF'!W1304)</f>
        <v>0</v>
      </c>
      <c r="Y1304"/>
    </row>
    <row r="1305" spans="1:25" outlineLevel="1" x14ac:dyDescent="0.25">
      <c r="A1305" s="283"/>
      <c r="B1305" s="25"/>
      <c r="C1305" s="23"/>
      <c r="D1305" s="23"/>
      <c r="E1305" s="24"/>
      <c r="F1305" s="146" t="s">
        <v>78</v>
      </c>
      <c r="G1305" s="160">
        <f>SUM('2.CAD NCCF'!G1305,'3.USD NCCF'!G1305,'4.EUR NCCF'!G1305,'5.GBP NCCF'!G1305,'6.Other(Incld) NCCF'!G1305)</f>
        <v>0</v>
      </c>
      <c r="H1305" s="161">
        <f>SUM('2.CAD NCCF'!H1305,'3.USD NCCF'!H1305,'4.EUR NCCF'!H1305,'5.GBP NCCF'!H1305,'6.Other(Incld) NCCF'!H1305)</f>
        <v>0</v>
      </c>
      <c r="I1305" s="65"/>
      <c r="J1305" s="65"/>
      <c r="K1305" s="66"/>
      <c r="L1305" s="34"/>
      <c r="M1305" s="34"/>
      <c r="N1305" s="34"/>
      <c r="O1305" s="34"/>
      <c r="P1305" s="34"/>
      <c r="Q1305" s="34"/>
      <c r="R1305" s="34"/>
      <c r="S1305" s="34"/>
      <c r="T1305" s="34"/>
      <c r="U1305" s="34"/>
      <c r="V1305" s="34"/>
      <c r="W1305" s="46">
        <f>SUM('2.CAD NCCF'!W1305,'3.USD NCCF'!W1305,'4.EUR NCCF'!W1305,'5.GBP NCCF'!W1305,'6.Other(Incld) NCCF'!W1305)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SUM('2.CAD NCCF'!G1308,'3.USD NCCF'!G1308,'4.EUR NCCF'!G1308,'5.GBP NCCF'!G1308,'6.Other(Incld) NCCF'!G1308)</f>
        <v>0</v>
      </c>
      <c r="H1308" s="161">
        <f>SUM('2.CAD NCCF'!H1308,'3.USD NCCF'!H1308,'4.EUR NCCF'!H1308,'5.GBP NCCF'!H1308,'6.Other(Incld) NCCF'!H1308)</f>
        <v>0</v>
      </c>
      <c r="I1308" s="65"/>
      <c r="J1308" s="65"/>
      <c r="K1308" s="66"/>
      <c r="L1308" s="34"/>
      <c r="M1308" s="34"/>
      <c r="N1308" s="34"/>
      <c r="O1308" s="34"/>
      <c r="P1308" s="34"/>
      <c r="Q1308" s="34"/>
      <c r="R1308" s="34"/>
      <c r="S1308" s="34"/>
      <c r="T1308" s="34"/>
      <c r="U1308" s="34"/>
      <c r="V1308" s="34"/>
      <c r="W1308" s="46">
        <f>SUM('2.CAD NCCF'!W1308,'3.USD NCCF'!W1308,'4.EUR NCCF'!W1308,'5.GBP NCCF'!W1308,'6.Other(Incld) NCCF'!W1308)</f>
        <v>0</v>
      </c>
      <c r="Y1308"/>
    </row>
    <row r="1309" spans="1:25" outlineLevel="1" x14ac:dyDescent="0.25">
      <c r="A1309" s="283"/>
      <c r="B1309" s="25"/>
      <c r="C1309" s="23"/>
      <c r="D1309" s="23"/>
      <c r="E1309" s="24"/>
      <c r="F1309" s="146" t="s">
        <v>82</v>
      </c>
      <c r="G1309" s="160">
        <f>SUM('2.CAD NCCF'!G1309,'3.USD NCCF'!G1309,'4.EUR NCCF'!G1309,'5.GBP NCCF'!G1309,'6.Other(Incld) NCCF'!G1309)</f>
        <v>0</v>
      </c>
      <c r="H1309" s="161">
        <f>SUM('2.CAD NCCF'!H1309,'3.USD NCCF'!H1309,'4.EUR NCCF'!H1309,'5.GBP NCCF'!H1309,'6.Other(Incld) NCCF'!H1309)</f>
        <v>0</v>
      </c>
      <c r="I1309" s="65"/>
      <c r="J1309" s="65"/>
      <c r="K1309" s="66"/>
      <c r="L1309" s="34"/>
      <c r="M1309" s="34"/>
      <c r="N1309" s="34"/>
      <c r="O1309" s="34"/>
      <c r="P1309" s="34"/>
      <c r="Q1309" s="34"/>
      <c r="R1309" s="34"/>
      <c r="S1309" s="34"/>
      <c r="T1309" s="34"/>
      <c r="U1309" s="34"/>
      <c r="V1309" s="34"/>
      <c r="W1309" s="46">
        <f>SUM('2.CAD NCCF'!W1309,'3.USD NCCF'!W1309,'4.EUR NCCF'!W1309,'5.GBP NCCF'!W1309,'6.Other(Incld) NCCF'!W1309)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SUM('2.CAD NCCF'!G1311,'3.USD NCCF'!G1311,'4.EUR NCCF'!G1311,'5.GBP NCCF'!G1311,'6.Other(Incld) NCCF'!G1311)</f>
        <v>0</v>
      </c>
      <c r="H1311" s="161">
        <f>SUM('2.CAD NCCF'!H1311,'3.USD NCCF'!H1311,'4.EUR NCCF'!H1311,'5.GBP NCCF'!H1311,'6.Other(Incld) NCCF'!H1311)</f>
        <v>0</v>
      </c>
      <c r="I1311" s="65"/>
      <c r="J1311" s="65"/>
      <c r="K1311" s="66"/>
      <c r="L1311" s="34"/>
      <c r="M1311" s="34"/>
      <c r="N1311" s="34"/>
      <c r="O1311" s="34"/>
      <c r="P1311" s="34"/>
      <c r="Q1311" s="34"/>
      <c r="R1311" s="34"/>
      <c r="S1311" s="34"/>
      <c r="T1311" s="34"/>
      <c r="U1311" s="34"/>
      <c r="V1311" s="34"/>
      <c r="W1311" s="46">
        <f>SUM('2.CAD NCCF'!W1311,'3.USD NCCF'!W1311,'4.EUR NCCF'!W1311,'5.GBP NCCF'!W1311,'6.Other(Incld) NCCF'!W1311)</f>
        <v>0</v>
      </c>
      <c r="Y1311"/>
    </row>
    <row r="1312" spans="1:25" outlineLevel="1" x14ac:dyDescent="0.25">
      <c r="A1312" s="283"/>
      <c r="B1312" s="25"/>
      <c r="C1312" s="23"/>
      <c r="D1312" s="23"/>
      <c r="E1312" s="24"/>
      <c r="F1312" s="146" t="s">
        <v>85</v>
      </c>
      <c r="G1312" s="160">
        <f>SUM('2.CAD NCCF'!G1312,'3.USD NCCF'!G1312,'4.EUR NCCF'!G1312,'5.GBP NCCF'!G1312,'6.Other(Incld) NCCF'!G1312)</f>
        <v>0</v>
      </c>
      <c r="H1312" s="161">
        <f>SUM('2.CAD NCCF'!H1312,'3.USD NCCF'!H1312,'4.EUR NCCF'!H1312,'5.GBP NCCF'!H1312,'6.Other(Incld) NCCF'!H1312)</f>
        <v>0</v>
      </c>
      <c r="I1312" s="65"/>
      <c r="J1312" s="65"/>
      <c r="K1312" s="66"/>
      <c r="L1312" s="34"/>
      <c r="M1312" s="34"/>
      <c r="N1312" s="34"/>
      <c r="O1312" s="34"/>
      <c r="P1312" s="34"/>
      <c r="Q1312" s="34"/>
      <c r="R1312" s="34"/>
      <c r="S1312" s="34"/>
      <c r="T1312" s="34"/>
      <c r="U1312" s="34"/>
      <c r="V1312" s="34"/>
      <c r="W1312" s="46">
        <f>SUM('2.CAD NCCF'!W1312,'3.USD NCCF'!W1312,'4.EUR NCCF'!W1312,'5.GBP NCCF'!W1312,'6.Other(Incld) NCCF'!W1312)</f>
        <v>0</v>
      </c>
      <c r="Y1312"/>
    </row>
    <row r="1313" spans="1:25" outlineLevel="1" x14ac:dyDescent="0.25">
      <c r="A1313" s="283"/>
      <c r="B1313" s="25"/>
      <c r="C1313" s="23"/>
      <c r="D1313" s="23"/>
      <c r="E1313" s="24"/>
      <c r="F1313" s="146" t="s">
        <v>86</v>
      </c>
      <c r="G1313" s="160">
        <f>SUM('2.CAD NCCF'!G1313,'3.USD NCCF'!G1313,'4.EUR NCCF'!G1313,'5.GBP NCCF'!G1313,'6.Other(Incld) NCCF'!G1313)</f>
        <v>0</v>
      </c>
      <c r="H1313" s="161">
        <f>SUM('2.CAD NCCF'!H1313,'3.USD NCCF'!H1313,'4.EUR NCCF'!H1313,'5.GBP NCCF'!H1313,'6.Other(Incld) NCCF'!H1313)</f>
        <v>0</v>
      </c>
      <c r="I1313" s="65"/>
      <c r="J1313" s="65"/>
      <c r="K1313" s="66"/>
      <c r="L1313" s="34"/>
      <c r="M1313" s="34"/>
      <c r="N1313" s="34"/>
      <c r="O1313" s="34"/>
      <c r="P1313" s="34"/>
      <c r="Q1313" s="34"/>
      <c r="R1313" s="34"/>
      <c r="S1313" s="34"/>
      <c r="T1313" s="34"/>
      <c r="U1313" s="34"/>
      <c r="V1313" s="34"/>
      <c r="W1313" s="46">
        <f>SUM('2.CAD NCCF'!W1313,'3.USD NCCF'!W1313,'4.EUR NCCF'!W1313,'5.GBP NCCF'!W1313,'6.Other(Incld) NCCF'!W1313)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SUM('2.CAD NCCF'!G1315,'3.USD NCCF'!G1315,'4.EUR NCCF'!G1315,'5.GBP NCCF'!G1315,'6.Other(Incld) NCCF'!G1315)</f>
        <v>0</v>
      </c>
      <c r="H1315" s="161">
        <f>SUM('2.CAD NCCF'!H1315,'3.USD NCCF'!H1315,'4.EUR NCCF'!H1315,'5.GBP NCCF'!H1315,'6.Other(Incld) NCCF'!H1315)</f>
        <v>0</v>
      </c>
      <c r="I1315" s="65"/>
      <c r="J1315" s="65"/>
      <c r="K1315" s="66"/>
      <c r="L1315" s="34"/>
      <c r="M1315" s="34"/>
      <c r="N1315" s="34"/>
      <c r="O1315" s="34"/>
      <c r="P1315" s="34"/>
      <c r="Q1315" s="34"/>
      <c r="R1315" s="34"/>
      <c r="S1315" s="34"/>
      <c r="T1315" s="34"/>
      <c r="U1315" s="34"/>
      <c r="V1315" s="34"/>
      <c r="W1315" s="46">
        <f>SUM('2.CAD NCCF'!W1315,'3.USD NCCF'!W1315,'4.EUR NCCF'!W1315,'5.GBP NCCF'!W1315,'6.Other(Incld) NCCF'!W1315)</f>
        <v>0</v>
      </c>
      <c r="Y1315"/>
    </row>
    <row r="1316" spans="1:25" outlineLevel="1" x14ac:dyDescent="0.25">
      <c r="A1316" s="283"/>
      <c r="B1316" s="25"/>
      <c r="C1316" s="23"/>
      <c r="D1316" s="23"/>
      <c r="E1316" s="24"/>
      <c r="F1316" s="146" t="s">
        <v>89</v>
      </c>
      <c r="G1316" s="160">
        <f>SUM('2.CAD NCCF'!G1316,'3.USD NCCF'!G1316,'4.EUR NCCF'!G1316,'5.GBP NCCF'!G1316,'6.Other(Incld) NCCF'!G1316)</f>
        <v>0</v>
      </c>
      <c r="H1316" s="161">
        <f>SUM('2.CAD NCCF'!H1316,'3.USD NCCF'!H1316,'4.EUR NCCF'!H1316,'5.GBP NCCF'!H1316,'6.Other(Incld) NCCF'!H1316)</f>
        <v>0</v>
      </c>
      <c r="I1316" s="65"/>
      <c r="J1316" s="65"/>
      <c r="K1316" s="66"/>
      <c r="L1316" s="34"/>
      <c r="M1316" s="34"/>
      <c r="N1316" s="34"/>
      <c r="O1316" s="34"/>
      <c r="P1316" s="34"/>
      <c r="Q1316" s="34"/>
      <c r="R1316" s="34"/>
      <c r="S1316" s="34"/>
      <c r="T1316" s="34"/>
      <c r="U1316" s="34"/>
      <c r="V1316" s="34"/>
      <c r="W1316" s="46">
        <f>SUM('2.CAD NCCF'!W1316,'3.USD NCCF'!W1316,'4.EUR NCCF'!W1316,'5.GBP NCCF'!W1316,'6.Other(Incld) NCCF'!W1316)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SUM('2.CAD NCCF'!G1318,'3.USD NCCF'!G1318,'4.EUR NCCF'!G1318,'5.GBP NCCF'!G1318,'6.Other(Incld) NCCF'!G1318)</f>
        <v>0</v>
      </c>
      <c r="H1318" s="161">
        <f>SUM('2.CAD NCCF'!H1318,'3.USD NCCF'!H1318,'4.EUR NCCF'!H1318,'5.GBP NCCF'!H1318,'6.Other(Incld) NCCF'!H1318)</f>
        <v>0</v>
      </c>
      <c r="I1318" s="65"/>
      <c r="J1318" s="65"/>
      <c r="K1318" s="66"/>
      <c r="L1318" s="34"/>
      <c r="M1318" s="34"/>
      <c r="N1318" s="34"/>
      <c r="O1318" s="34"/>
      <c r="P1318" s="34"/>
      <c r="Q1318" s="34"/>
      <c r="R1318" s="34"/>
      <c r="S1318" s="34"/>
      <c r="T1318" s="34"/>
      <c r="U1318" s="34"/>
      <c r="V1318" s="34"/>
      <c r="W1318" s="46">
        <f>SUM('2.CAD NCCF'!W1318,'3.USD NCCF'!W1318,'4.EUR NCCF'!W1318,'5.GBP NCCF'!W1318,'6.Other(Incld) NCCF'!W1318)</f>
        <v>0</v>
      </c>
      <c r="Y1318"/>
    </row>
    <row r="1319" spans="1:25" outlineLevel="1" x14ac:dyDescent="0.25">
      <c r="A1319" s="283"/>
      <c r="B1319" s="25"/>
      <c r="C1319" s="23"/>
      <c r="D1319" s="23"/>
      <c r="E1319" s="24"/>
      <c r="F1319" s="146" t="s">
        <v>92</v>
      </c>
      <c r="G1319" s="160">
        <f>SUM('2.CAD NCCF'!G1319,'3.USD NCCF'!G1319,'4.EUR NCCF'!G1319,'5.GBP NCCF'!G1319,'6.Other(Incld) NCCF'!G1319)</f>
        <v>0</v>
      </c>
      <c r="H1319" s="161">
        <f>SUM('2.CAD NCCF'!H1319,'3.USD NCCF'!H1319,'4.EUR NCCF'!H1319,'5.GBP NCCF'!H1319,'6.Other(Incld) NCCF'!H1319)</f>
        <v>0</v>
      </c>
      <c r="I1319" s="65"/>
      <c r="J1319" s="65"/>
      <c r="K1319" s="66"/>
      <c r="L1319" s="34"/>
      <c r="M1319" s="34"/>
      <c r="N1319" s="34"/>
      <c r="O1319" s="34"/>
      <c r="P1319" s="34"/>
      <c r="Q1319" s="34"/>
      <c r="R1319" s="34"/>
      <c r="S1319" s="34"/>
      <c r="T1319" s="34"/>
      <c r="U1319" s="34"/>
      <c r="V1319" s="34"/>
      <c r="W1319" s="46">
        <f>SUM('2.CAD NCCF'!W1319,'3.USD NCCF'!W1319,'4.EUR NCCF'!W1319,'5.GBP NCCF'!W1319,'6.Other(Incld) NCCF'!W1319)</f>
        <v>0</v>
      </c>
      <c r="Y1319"/>
    </row>
    <row r="1320" spans="1:25" outlineLevel="1" x14ac:dyDescent="0.25">
      <c r="A1320" s="283"/>
      <c r="B1320" s="25"/>
      <c r="C1320" s="23"/>
      <c r="D1320" s="23"/>
      <c r="E1320" s="24"/>
      <c r="F1320" s="146" t="s">
        <v>93</v>
      </c>
      <c r="G1320" s="160">
        <f>SUM('2.CAD NCCF'!G1320,'3.USD NCCF'!G1320,'4.EUR NCCF'!G1320,'5.GBP NCCF'!G1320,'6.Other(Incld) NCCF'!G1320)</f>
        <v>0</v>
      </c>
      <c r="H1320" s="161">
        <f>SUM('2.CAD NCCF'!H1320,'3.USD NCCF'!H1320,'4.EUR NCCF'!H1320,'5.GBP NCCF'!H1320,'6.Other(Incld) NCCF'!H1320)</f>
        <v>0</v>
      </c>
      <c r="I1320" s="65"/>
      <c r="J1320" s="65"/>
      <c r="K1320" s="66"/>
      <c r="L1320" s="34"/>
      <c r="M1320" s="34"/>
      <c r="N1320" s="34"/>
      <c r="O1320" s="34"/>
      <c r="P1320" s="34"/>
      <c r="Q1320" s="34"/>
      <c r="R1320" s="34"/>
      <c r="S1320" s="34"/>
      <c r="T1320" s="34"/>
      <c r="U1320" s="34"/>
      <c r="V1320" s="34"/>
      <c r="W1320" s="46">
        <f>SUM('2.CAD NCCF'!W1320,'3.USD NCCF'!W1320,'4.EUR NCCF'!W1320,'5.GBP NCCF'!W1320,'6.Other(Incld) NCCF'!W1320)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SUM('2.CAD NCCF'!G1322,'3.USD NCCF'!G1322,'4.EUR NCCF'!G1322,'5.GBP NCCF'!G1322,'6.Other(Incld) NCCF'!G1322)</f>
        <v>0</v>
      </c>
      <c r="H1322" s="161">
        <f>SUM('2.CAD NCCF'!H1322,'3.USD NCCF'!H1322,'4.EUR NCCF'!H1322,'5.GBP NCCF'!H1322,'6.Other(Incld) NCCF'!H1322)</f>
        <v>0</v>
      </c>
      <c r="I1322" s="65"/>
      <c r="J1322" s="65"/>
      <c r="K1322" s="66"/>
      <c r="L1322" s="34"/>
      <c r="M1322" s="34"/>
      <c r="N1322" s="34"/>
      <c r="O1322" s="34"/>
      <c r="P1322" s="34"/>
      <c r="Q1322" s="34"/>
      <c r="R1322" s="34"/>
      <c r="S1322" s="34"/>
      <c r="T1322" s="34"/>
      <c r="U1322" s="34"/>
      <c r="V1322" s="34"/>
      <c r="W1322" s="46">
        <f>SUM('2.CAD NCCF'!W1322,'3.USD NCCF'!W1322,'4.EUR NCCF'!W1322,'5.GBP NCCF'!W1322,'6.Other(Incld) NCCF'!W1322)</f>
        <v>0</v>
      </c>
      <c r="Y1322"/>
    </row>
    <row r="1323" spans="1:25" outlineLevel="1" x14ac:dyDescent="0.25">
      <c r="A1323" s="283"/>
      <c r="B1323" s="25"/>
      <c r="C1323" s="23"/>
      <c r="D1323" s="23"/>
      <c r="E1323" s="24"/>
      <c r="F1323" s="146" t="s">
        <v>96</v>
      </c>
      <c r="G1323" s="160">
        <f>SUM('2.CAD NCCF'!G1323,'3.USD NCCF'!G1323,'4.EUR NCCF'!G1323,'5.GBP NCCF'!G1323,'6.Other(Incld) NCCF'!G1323)</f>
        <v>0</v>
      </c>
      <c r="H1323" s="161">
        <f>SUM('2.CAD NCCF'!H1323,'3.USD NCCF'!H1323,'4.EUR NCCF'!H1323,'5.GBP NCCF'!H1323,'6.Other(Incld) NCCF'!H1323)</f>
        <v>0</v>
      </c>
      <c r="I1323" s="65"/>
      <c r="J1323" s="65"/>
      <c r="K1323" s="66"/>
      <c r="L1323" s="34"/>
      <c r="M1323" s="34"/>
      <c r="N1323" s="34"/>
      <c r="O1323" s="34"/>
      <c r="P1323" s="34"/>
      <c r="Q1323" s="34"/>
      <c r="R1323" s="34"/>
      <c r="S1323" s="34"/>
      <c r="T1323" s="34"/>
      <c r="U1323" s="34"/>
      <c r="V1323" s="34"/>
      <c r="W1323" s="46">
        <f>SUM('2.CAD NCCF'!W1323,'3.USD NCCF'!W1323,'4.EUR NCCF'!W1323,'5.GBP NCCF'!W1323,'6.Other(Incld) NCCF'!W1323)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SUM('2.CAD NCCF'!G1325,'3.USD NCCF'!G1325,'4.EUR NCCF'!G1325,'5.GBP NCCF'!G1325,'6.Other(Incld) NCCF'!G1325)</f>
        <v>0</v>
      </c>
      <c r="H1325" s="161">
        <f>SUM('2.CAD NCCF'!H1325,'3.USD NCCF'!H1325,'4.EUR NCCF'!H1325,'5.GBP NCCF'!H1325,'6.Other(Incld) NCCF'!H1325)</f>
        <v>0</v>
      </c>
      <c r="I1325" s="65"/>
      <c r="J1325" s="65"/>
      <c r="K1325" s="66"/>
      <c r="L1325" s="34"/>
      <c r="M1325" s="34"/>
      <c r="N1325" s="34"/>
      <c r="O1325" s="34"/>
      <c r="P1325" s="34"/>
      <c r="Q1325" s="34"/>
      <c r="R1325" s="34"/>
      <c r="S1325" s="34"/>
      <c r="T1325" s="34"/>
      <c r="U1325" s="34"/>
      <c r="V1325" s="34"/>
      <c r="W1325" s="46">
        <f>SUM('2.CAD NCCF'!W1325,'3.USD NCCF'!W1325,'4.EUR NCCF'!W1325,'5.GBP NCCF'!W1325,'6.Other(Incld) NCCF'!W1325)</f>
        <v>0</v>
      </c>
      <c r="Y1325"/>
    </row>
    <row r="1326" spans="1:25" outlineLevel="1" x14ac:dyDescent="0.25">
      <c r="A1326" s="283"/>
      <c r="B1326" s="25"/>
      <c r="C1326" s="23"/>
      <c r="D1326" s="23"/>
      <c r="E1326" s="24"/>
      <c r="F1326" s="146" t="s">
        <v>99</v>
      </c>
      <c r="G1326" s="160">
        <f>SUM('2.CAD NCCF'!G1326,'3.USD NCCF'!G1326,'4.EUR NCCF'!G1326,'5.GBP NCCF'!G1326,'6.Other(Incld) NCCF'!G1326)</f>
        <v>0</v>
      </c>
      <c r="H1326" s="161">
        <f>SUM('2.CAD NCCF'!H1326,'3.USD NCCF'!H1326,'4.EUR NCCF'!H1326,'5.GBP NCCF'!H1326,'6.Other(Incld) NCCF'!H1326)</f>
        <v>0</v>
      </c>
      <c r="I1326" s="65"/>
      <c r="J1326" s="65"/>
      <c r="K1326" s="66"/>
      <c r="L1326" s="34"/>
      <c r="M1326" s="34"/>
      <c r="N1326" s="34"/>
      <c r="O1326" s="34"/>
      <c r="P1326" s="34"/>
      <c r="Q1326" s="34"/>
      <c r="R1326" s="34"/>
      <c r="S1326" s="34"/>
      <c r="T1326" s="34"/>
      <c r="U1326" s="34"/>
      <c r="V1326" s="34"/>
      <c r="W1326" s="46">
        <f>SUM('2.CAD NCCF'!W1326,'3.USD NCCF'!W1326,'4.EUR NCCF'!W1326,'5.GBP NCCF'!W1326,'6.Other(Incld) NCCF'!W1326)</f>
        <v>0</v>
      </c>
      <c r="Y1326"/>
    </row>
    <row r="1327" spans="1:25" outlineLevel="1" x14ac:dyDescent="0.25">
      <c r="A1327" s="283"/>
      <c r="B1327" s="25"/>
      <c r="C1327" s="23"/>
      <c r="D1327" s="23"/>
      <c r="E1327" s="24"/>
      <c r="F1327" s="146" t="s">
        <v>100</v>
      </c>
      <c r="G1327" s="160">
        <f>SUM('2.CAD NCCF'!G1327,'3.USD NCCF'!G1327,'4.EUR NCCF'!G1327,'5.GBP NCCF'!G1327,'6.Other(Incld) NCCF'!G1327)</f>
        <v>0</v>
      </c>
      <c r="H1327" s="161">
        <f>SUM('2.CAD NCCF'!H1327,'3.USD NCCF'!H1327,'4.EUR NCCF'!H1327,'5.GBP NCCF'!H1327,'6.Other(Incld) NCCF'!H1327)</f>
        <v>0</v>
      </c>
      <c r="I1327" s="65"/>
      <c r="J1327" s="65"/>
      <c r="K1327" s="66"/>
      <c r="L1327" s="34"/>
      <c r="M1327" s="34"/>
      <c r="N1327" s="34"/>
      <c r="O1327" s="34"/>
      <c r="P1327" s="34"/>
      <c r="Q1327" s="34"/>
      <c r="R1327" s="34"/>
      <c r="S1327" s="34"/>
      <c r="T1327" s="34"/>
      <c r="U1327" s="34"/>
      <c r="V1327" s="34"/>
      <c r="W1327" s="46">
        <f>SUM('2.CAD NCCF'!W1327,'3.USD NCCF'!W1327,'4.EUR NCCF'!W1327,'5.GBP NCCF'!W1327,'6.Other(Incld) NCCF'!W1327)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SUM('2.CAD NCCF'!G1330,'3.USD NCCF'!G1330,'4.EUR NCCF'!G1330,'5.GBP NCCF'!G1330,'6.Other(Incld) NCCF'!G1330)</f>
        <v>0</v>
      </c>
      <c r="H1330" s="161">
        <f>SUM('2.CAD NCCF'!H1330,'3.USD NCCF'!H1330,'4.EUR NCCF'!H1330,'5.GBP NCCF'!H1330,'6.Other(Incld) NCCF'!H1330)</f>
        <v>0</v>
      </c>
      <c r="I1330" s="65"/>
      <c r="J1330" s="65"/>
      <c r="K1330" s="66"/>
      <c r="L1330" s="34"/>
      <c r="M1330" s="34"/>
      <c r="N1330" s="34"/>
      <c r="O1330" s="34"/>
      <c r="P1330" s="34"/>
      <c r="Q1330" s="34"/>
      <c r="R1330" s="34"/>
      <c r="S1330" s="34"/>
      <c r="T1330" s="34"/>
      <c r="U1330" s="34"/>
      <c r="V1330" s="34"/>
      <c r="W1330" s="46">
        <f>SUM('2.CAD NCCF'!W1330,'3.USD NCCF'!W1330,'4.EUR NCCF'!W1330,'5.GBP NCCF'!W1330,'6.Other(Incld) NCCF'!W1330)</f>
        <v>0</v>
      </c>
      <c r="Y1330"/>
    </row>
    <row r="1331" spans="1:25" outlineLevel="1" x14ac:dyDescent="0.25">
      <c r="A1331" s="283"/>
      <c r="B1331" s="25"/>
      <c r="C1331" s="23"/>
      <c r="D1331" s="23"/>
      <c r="E1331" s="24"/>
      <c r="F1331" s="146" t="s">
        <v>104</v>
      </c>
      <c r="G1331" s="160">
        <f>SUM('2.CAD NCCF'!G1331,'3.USD NCCF'!G1331,'4.EUR NCCF'!G1331,'5.GBP NCCF'!G1331,'6.Other(Incld) NCCF'!G1331)</f>
        <v>0</v>
      </c>
      <c r="H1331" s="161">
        <f>SUM('2.CAD NCCF'!H1331,'3.USD NCCF'!H1331,'4.EUR NCCF'!H1331,'5.GBP NCCF'!H1331,'6.Other(Incld) NCCF'!H1331)</f>
        <v>0</v>
      </c>
      <c r="I1331" s="65"/>
      <c r="J1331" s="65"/>
      <c r="K1331" s="66"/>
      <c r="L1331" s="34"/>
      <c r="M1331" s="34"/>
      <c r="N1331" s="34"/>
      <c r="O1331" s="34"/>
      <c r="P1331" s="34"/>
      <c r="Q1331" s="34"/>
      <c r="R1331" s="34"/>
      <c r="S1331" s="34"/>
      <c r="T1331" s="34"/>
      <c r="U1331" s="34"/>
      <c r="V1331" s="34"/>
      <c r="W1331" s="46">
        <f>SUM('2.CAD NCCF'!W1331,'3.USD NCCF'!W1331,'4.EUR NCCF'!W1331,'5.GBP NCCF'!W1331,'6.Other(Incld) NCCF'!W1331)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SUM('2.CAD NCCF'!G1333,'3.USD NCCF'!G1333,'4.EUR NCCF'!G1333,'5.GBP NCCF'!G1333,'6.Other(Incld) NCCF'!G1333)</f>
        <v>0</v>
      </c>
      <c r="H1333" s="161">
        <f>SUM('2.CAD NCCF'!H1333,'3.USD NCCF'!H1333,'4.EUR NCCF'!H1333,'5.GBP NCCF'!H1333,'6.Other(Incld) NCCF'!H1333)</f>
        <v>0</v>
      </c>
      <c r="I1333" s="65"/>
      <c r="J1333" s="65"/>
      <c r="K1333" s="66"/>
      <c r="L1333" s="34"/>
      <c r="M1333" s="34"/>
      <c r="N1333" s="34"/>
      <c r="O1333" s="34"/>
      <c r="P1333" s="34"/>
      <c r="Q1333" s="34"/>
      <c r="R1333" s="34"/>
      <c r="S1333" s="34"/>
      <c r="T1333" s="34"/>
      <c r="U1333" s="34"/>
      <c r="V1333" s="34"/>
      <c r="W1333" s="46">
        <f>SUM('2.CAD NCCF'!W1333,'3.USD NCCF'!W1333,'4.EUR NCCF'!W1333,'5.GBP NCCF'!W1333,'6.Other(Incld) NCCF'!W1333)</f>
        <v>0</v>
      </c>
      <c r="Y1333"/>
    </row>
    <row r="1334" spans="1:25" outlineLevel="1" x14ac:dyDescent="0.25">
      <c r="A1334" s="283"/>
      <c r="B1334" s="25"/>
      <c r="C1334" s="23"/>
      <c r="D1334" s="23"/>
      <c r="E1334" s="24"/>
      <c r="F1334" s="146" t="s">
        <v>107</v>
      </c>
      <c r="G1334" s="160">
        <f>SUM('2.CAD NCCF'!G1334,'3.USD NCCF'!G1334,'4.EUR NCCF'!G1334,'5.GBP NCCF'!G1334,'6.Other(Incld) NCCF'!G1334)</f>
        <v>0</v>
      </c>
      <c r="H1334" s="161">
        <f>SUM('2.CAD NCCF'!H1334,'3.USD NCCF'!H1334,'4.EUR NCCF'!H1334,'5.GBP NCCF'!H1334,'6.Other(Incld) NCCF'!H1334)</f>
        <v>0</v>
      </c>
      <c r="I1334" s="65"/>
      <c r="J1334" s="65"/>
      <c r="K1334" s="66"/>
      <c r="L1334" s="34"/>
      <c r="M1334" s="34"/>
      <c r="N1334" s="34"/>
      <c r="O1334" s="34"/>
      <c r="P1334" s="34"/>
      <c r="Q1334" s="34"/>
      <c r="R1334" s="34"/>
      <c r="S1334" s="34"/>
      <c r="T1334" s="34"/>
      <c r="U1334" s="34"/>
      <c r="V1334" s="34"/>
      <c r="W1334" s="46">
        <f>SUM('2.CAD NCCF'!W1334,'3.USD NCCF'!W1334,'4.EUR NCCF'!W1334,'5.GBP NCCF'!W1334,'6.Other(Incld) NCCF'!W1334)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SUM('2.CAD NCCF'!G1336,'3.USD NCCF'!G1336,'4.EUR NCCF'!G1336,'5.GBP NCCF'!G1336,'6.Other(Incld) NCCF'!G1336)</f>
        <v>0</v>
      </c>
      <c r="H1336" s="161">
        <f>SUM('2.CAD NCCF'!H1336,'3.USD NCCF'!H1336,'4.EUR NCCF'!H1336,'5.GBP NCCF'!H1336,'6.Other(Incld) NCCF'!H1336)</f>
        <v>0</v>
      </c>
      <c r="I1336" s="65"/>
      <c r="J1336" s="65"/>
      <c r="K1336" s="66"/>
      <c r="L1336" s="34"/>
      <c r="M1336" s="34"/>
      <c r="N1336" s="34"/>
      <c r="O1336" s="34"/>
      <c r="P1336" s="34"/>
      <c r="Q1336" s="34"/>
      <c r="R1336" s="34"/>
      <c r="S1336" s="34"/>
      <c r="T1336" s="34"/>
      <c r="U1336" s="34"/>
      <c r="V1336" s="34"/>
      <c r="W1336" s="46">
        <f>SUM('2.CAD NCCF'!W1336,'3.USD NCCF'!W1336,'4.EUR NCCF'!W1336,'5.GBP NCCF'!W1336,'6.Other(Incld) NCCF'!W1336)</f>
        <v>0</v>
      </c>
      <c r="Y1336"/>
    </row>
    <row r="1337" spans="1:25" outlineLevel="1" x14ac:dyDescent="0.25">
      <c r="A1337" s="283"/>
      <c r="B1337" s="25"/>
      <c r="C1337" s="23"/>
      <c r="D1337" s="23"/>
      <c r="E1337" s="24"/>
      <c r="F1337" s="146" t="s">
        <v>110</v>
      </c>
      <c r="G1337" s="160">
        <f>SUM('2.CAD NCCF'!G1337,'3.USD NCCF'!G1337,'4.EUR NCCF'!G1337,'5.GBP NCCF'!G1337,'6.Other(Incld) NCCF'!G1337)</f>
        <v>0</v>
      </c>
      <c r="H1337" s="161">
        <f>SUM('2.CAD NCCF'!H1337,'3.USD NCCF'!H1337,'4.EUR NCCF'!H1337,'5.GBP NCCF'!H1337,'6.Other(Incld) NCCF'!H1337)</f>
        <v>0</v>
      </c>
      <c r="I1337" s="65"/>
      <c r="J1337" s="65"/>
      <c r="K1337" s="66"/>
      <c r="L1337" s="34"/>
      <c r="M1337" s="34"/>
      <c r="N1337" s="34"/>
      <c r="O1337" s="34"/>
      <c r="P1337" s="34"/>
      <c r="Q1337" s="34"/>
      <c r="R1337" s="34"/>
      <c r="S1337" s="34"/>
      <c r="T1337" s="34"/>
      <c r="U1337" s="34"/>
      <c r="V1337" s="34"/>
      <c r="W1337" s="46">
        <f>SUM('2.CAD NCCF'!W1337,'3.USD NCCF'!W1337,'4.EUR NCCF'!W1337,'5.GBP NCCF'!W1337,'6.Other(Incld) NCCF'!W1337)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SUM('2.CAD NCCF'!G1339,'3.USD NCCF'!G1339,'4.EUR NCCF'!G1339,'5.GBP NCCF'!G1339,'6.Other(Incld) NCCF'!G1339)</f>
        <v>0</v>
      </c>
      <c r="H1339" s="161">
        <f>SUM('2.CAD NCCF'!H1339,'3.USD NCCF'!H1339,'4.EUR NCCF'!H1339,'5.GBP NCCF'!H1339,'6.Other(Incld) NCCF'!H1339)</f>
        <v>0</v>
      </c>
      <c r="I1339" s="65"/>
      <c r="J1339" s="65"/>
      <c r="K1339" s="66"/>
      <c r="L1339" s="34"/>
      <c r="M1339" s="34"/>
      <c r="N1339" s="34"/>
      <c r="O1339" s="34"/>
      <c r="P1339" s="34"/>
      <c r="Q1339" s="34"/>
      <c r="R1339" s="34"/>
      <c r="S1339" s="34"/>
      <c r="T1339" s="34"/>
      <c r="U1339" s="34"/>
      <c r="V1339" s="34"/>
      <c r="W1339" s="46">
        <f>SUM('2.CAD NCCF'!W1339,'3.USD NCCF'!W1339,'4.EUR NCCF'!W1339,'5.GBP NCCF'!W1339,'6.Other(Incld) NCCF'!W1339)</f>
        <v>0</v>
      </c>
      <c r="Y1339"/>
    </row>
    <row r="1340" spans="1:25" outlineLevel="1" x14ac:dyDescent="0.25">
      <c r="A1340" s="283"/>
      <c r="B1340" s="25"/>
      <c r="C1340" s="23"/>
      <c r="D1340" s="23"/>
      <c r="E1340" s="24"/>
      <c r="F1340" s="146" t="s">
        <v>113</v>
      </c>
      <c r="G1340" s="160">
        <f>SUM('2.CAD NCCF'!G1340,'3.USD NCCF'!G1340,'4.EUR NCCF'!G1340,'5.GBP NCCF'!G1340,'6.Other(Incld) NCCF'!G1340)</f>
        <v>0</v>
      </c>
      <c r="H1340" s="161">
        <f>SUM('2.CAD NCCF'!H1340,'3.USD NCCF'!H1340,'4.EUR NCCF'!H1340,'5.GBP NCCF'!H1340,'6.Other(Incld) NCCF'!H1340)</f>
        <v>0</v>
      </c>
      <c r="I1340" s="65"/>
      <c r="J1340" s="65"/>
      <c r="K1340" s="66"/>
      <c r="L1340" s="34"/>
      <c r="M1340" s="34"/>
      <c r="N1340" s="34"/>
      <c r="O1340" s="34"/>
      <c r="P1340" s="34"/>
      <c r="Q1340" s="34"/>
      <c r="R1340" s="34"/>
      <c r="S1340" s="34"/>
      <c r="T1340" s="34"/>
      <c r="U1340" s="34"/>
      <c r="V1340" s="34"/>
      <c r="W1340" s="46">
        <f>SUM('2.CAD NCCF'!W1340,'3.USD NCCF'!W1340,'4.EUR NCCF'!W1340,'5.GBP NCCF'!W1340,'6.Other(Incld) NCCF'!W1340)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SUM('2.CAD NCCF'!G1342,'3.USD NCCF'!G1342,'4.EUR NCCF'!G1342,'5.GBP NCCF'!G1342,'6.Other(Incld) NCCF'!G1342)</f>
        <v>0</v>
      </c>
      <c r="H1342" s="161">
        <f>SUM('2.CAD NCCF'!H1342,'3.USD NCCF'!H1342,'4.EUR NCCF'!H1342,'5.GBP NCCF'!H1342,'6.Other(Incld) NCCF'!H1342)</f>
        <v>0</v>
      </c>
      <c r="I1342" s="65"/>
      <c r="J1342" s="65"/>
      <c r="K1342" s="66"/>
      <c r="L1342" s="34"/>
      <c r="M1342" s="34"/>
      <c r="N1342" s="34"/>
      <c r="O1342" s="34"/>
      <c r="P1342" s="34"/>
      <c r="Q1342" s="34"/>
      <c r="R1342" s="34"/>
      <c r="S1342" s="34"/>
      <c r="T1342" s="34"/>
      <c r="U1342" s="34"/>
      <c r="V1342" s="34"/>
      <c r="W1342" s="46">
        <f>SUM('2.CAD NCCF'!W1342,'3.USD NCCF'!W1342,'4.EUR NCCF'!W1342,'5.GBP NCCF'!W1342,'6.Other(Incld) NCCF'!W1342)</f>
        <v>0</v>
      </c>
      <c r="Y1342"/>
    </row>
    <row r="1343" spans="1:25" outlineLevel="1" x14ac:dyDescent="0.25">
      <c r="A1343" s="283"/>
      <c r="B1343" s="25"/>
      <c r="C1343" s="23"/>
      <c r="D1343" s="23"/>
      <c r="E1343" s="24"/>
      <c r="F1343" s="146" t="s">
        <v>116</v>
      </c>
      <c r="G1343" s="160">
        <f>SUM('2.CAD NCCF'!G1343,'3.USD NCCF'!G1343,'4.EUR NCCF'!G1343,'5.GBP NCCF'!G1343,'6.Other(Incld) NCCF'!G1343)</f>
        <v>0</v>
      </c>
      <c r="H1343" s="161">
        <f>SUM('2.CAD NCCF'!H1343,'3.USD NCCF'!H1343,'4.EUR NCCF'!H1343,'5.GBP NCCF'!H1343,'6.Other(Incld) NCCF'!H1343)</f>
        <v>0</v>
      </c>
      <c r="I1343" s="65"/>
      <c r="J1343" s="65"/>
      <c r="K1343" s="66"/>
      <c r="L1343" s="34"/>
      <c r="M1343" s="34"/>
      <c r="N1343" s="34"/>
      <c r="O1343" s="34"/>
      <c r="P1343" s="34"/>
      <c r="Q1343" s="34"/>
      <c r="R1343" s="34"/>
      <c r="S1343" s="34"/>
      <c r="T1343" s="34"/>
      <c r="U1343" s="34"/>
      <c r="V1343" s="34"/>
      <c r="W1343" s="46">
        <f>SUM('2.CAD NCCF'!W1343,'3.USD NCCF'!W1343,'4.EUR NCCF'!W1343,'5.GBP NCCF'!W1343,'6.Other(Incld) NCCF'!W1343)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SUM('2.CAD NCCF'!G1345,'3.USD NCCF'!G1345,'4.EUR NCCF'!G1345,'5.GBP NCCF'!G1345,'6.Other(Incld) NCCF'!G1345)</f>
        <v>0</v>
      </c>
      <c r="H1345" s="161">
        <f>SUM('2.CAD NCCF'!H1345,'3.USD NCCF'!H1345,'4.EUR NCCF'!H1345,'5.GBP NCCF'!H1345,'6.Other(Incld) NCCF'!H1345)</f>
        <v>0</v>
      </c>
      <c r="I1345" s="65"/>
      <c r="J1345" s="65"/>
      <c r="K1345" s="66"/>
      <c r="L1345" s="34"/>
      <c r="M1345" s="34"/>
      <c r="N1345" s="34"/>
      <c r="O1345" s="34"/>
      <c r="P1345" s="34"/>
      <c r="Q1345" s="34"/>
      <c r="R1345" s="34"/>
      <c r="S1345" s="34"/>
      <c r="T1345" s="34"/>
      <c r="U1345" s="34"/>
      <c r="V1345" s="34"/>
      <c r="W1345" s="46">
        <f>SUM('2.CAD NCCF'!W1345,'3.USD NCCF'!W1345,'4.EUR NCCF'!W1345,'5.GBP NCCF'!W1345,'6.Other(Incld) NCCF'!W1345)</f>
        <v>0</v>
      </c>
      <c r="Y1345"/>
    </row>
    <row r="1346" spans="1:25" outlineLevel="1" x14ac:dyDescent="0.25">
      <c r="A1346" s="283"/>
      <c r="B1346" s="25"/>
      <c r="C1346" s="23"/>
      <c r="D1346" s="23"/>
      <c r="E1346" s="24"/>
      <c r="F1346" s="146" t="s">
        <v>119</v>
      </c>
      <c r="G1346" s="160">
        <f>SUM('2.CAD NCCF'!G1346,'3.USD NCCF'!G1346,'4.EUR NCCF'!G1346,'5.GBP NCCF'!G1346,'6.Other(Incld) NCCF'!G1346)</f>
        <v>0</v>
      </c>
      <c r="H1346" s="161">
        <f>SUM('2.CAD NCCF'!H1346,'3.USD NCCF'!H1346,'4.EUR NCCF'!H1346,'5.GBP NCCF'!H1346,'6.Other(Incld) NCCF'!H1346)</f>
        <v>0</v>
      </c>
      <c r="I1346" s="65"/>
      <c r="J1346" s="65"/>
      <c r="K1346" s="66"/>
      <c r="L1346" s="34"/>
      <c r="M1346" s="34"/>
      <c r="N1346" s="34"/>
      <c r="O1346" s="34"/>
      <c r="P1346" s="34"/>
      <c r="Q1346" s="34"/>
      <c r="R1346" s="34"/>
      <c r="S1346" s="34"/>
      <c r="T1346" s="34"/>
      <c r="U1346" s="34"/>
      <c r="V1346" s="34"/>
      <c r="W1346" s="46">
        <f>SUM('2.CAD NCCF'!W1346,'3.USD NCCF'!W1346,'4.EUR NCCF'!W1346,'5.GBP NCCF'!W1346,'6.Other(Incld) NCCF'!W1346)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SUM('2.CAD NCCF'!G1348,'3.USD NCCF'!G1348,'4.EUR NCCF'!G1348,'5.GBP NCCF'!G1348,'6.Other(Incld) NCCF'!G1348)</f>
        <v>0</v>
      </c>
      <c r="H1348" s="161">
        <f>SUM('2.CAD NCCF'!H1348,'3.USD NCCF'!H1348,'4.EUR NCCF'!H1348,'5.GBP NCCF'!H1348,'6.Other(Incld) NCCF'!H1348)</f>
        <v>0</v>
      </c>
      <c r="I1348" s="65"/>
      <c r="J1348" s="65"/>
      <c r="K1348" s="66"/>
      <c r="L1348" s="34"/>
      <c r="M1348" s="34"/>
      <c r="N1348" s="34"/>
      <c r="O1348" s="34"/>
      <c r="P1348" s="34"/>
      <c r="Q1348" s="34"/>
      <c r="R1348" s="34"/>
      <c r="S1348" s="34"/>
      <c r="T1348" s="34"/>
      <c r="U1348" s="34"/>
      <c r="V1348" s="37"/>
      <c r="W1348" s="46">
        <f>SUM('2.CAD NCCF'!W1348,'3.USD NCCF'!W1348,'4.EUR NCCF'!W1348,'5.GBP NCCF'!W1348,'6.Other(Incld) NCCF'!W1348)</f>
        <v>0</v>
      </c>
      <c r="Y1348"/>
    </row>
    <row r="1349" spans="1:25" outlineLevel="1" x14ac:dyDescent="0.25">
      <c r="A1349" s="283"/>
      <c r="B1349" s="25"/>
      <c r="C1349" s="23"/>
      <c r="D1349" s="23"/>
      <c r="E1349" s="24"/>
      <c r="F1349" s="146" t="s">
        <v>122</v>
      </c>
      <c r="G1349" s="160">
        <f>SUM('2.CAD NCCF'!G1349,'3.USD NCCF'!G1349,'4.EUR NCCF'!G1349,'5.GBP NCCF'!G1349,'6.Other(Incld) NCCF'!G1349)</f>
        <v>0</v>
      </c>
      <c r="H1349" s="161">
        <f>SUM('2.CAD NCCF'!H1349,'3.USD NCCF'!H1349,'4.EUR NCCF'!H1349,'5.GBP NCCF'!H1349,'6.Other(Incld) NCCF'!H1349)</f>
        <v>0</v>
      </c>
      <c r="I1349" s="65"/>
      <c r="J1349" s="65"/>
      <c r="K1349" s="66"/>
      <c r="L1349" s="34"/>
      <c r="M1349" s="34"/>
      <c r="N1349" s="34"/>
      <c r="O1349" s="34"/>
      <c r="P1349" s="34"/>
      <c r="Q1349" s="34"/>
      <c r="R1349" s="34"/>
      <c r="S1349" s="34"/>
      <c r="T1349" s="34"/>
      <c r="U1349" s="34"/>
      <c r="V1349" s="37"/>
      <c r="W1349" s="46">
        <f>SUM('2.CAD NCCF'!W1349,'3.USD NCCF'!W1349,'4.EUR NCCF'!W1349,'5.GBP NCCF'!W1349,'6.Other(Incld) NCCF'!W1349)</f>
        <v>0</v>
      </c>
      <c r="Y1349"/>
    </row>
    <row r="1350" spans="1:25" outlineLevel="1" x14ac:dyDescent="0.25">
      <c r="A1350" s="283"/>
      <c r="B1350" s="25"/>
      <c r="C1350" s="23"/>
      <c r="D1350" s="23"/>
      <c r="E1350" s="24"/>
      <c r="F1350" s="146" t="s">
        <v>123</v>
      </c>
      <c r="G1350" s="160">
        <f>SUM('2.CAD NCCF'!G1350,'3.USD NCCF'!G1350,'4.EUR NCCF'!G1350,'5.GBP NCCF'!G1350,'6.Other(Incld) NCCF'!G1350)</f>
        <v>0</v>
      </c>
      <c r="H1350" s="161">
        <f>SUM('2.CAD NCCF'!H1350,'3.USD NCCF'!H1350,'4.EUR NCCF'!H1350,'5.GBP NCCF'!H1350,'6.Other(Incld) NCCF'!H1350)</f>
        <v>0</v>
      </c>
      <c r="I1350" s="65"/>
      <c r="J1350" s="65"/>
      <c r="K1350" s="66"/>
      <c r="L1350" s="34"/>
      <c r="M1350" s="34"/>
      <c r="N1350" s="34"/>
      <c r="O1350" s="34"/>
      <c r="P1350" s="34"/>
      <c r="Q1350" s="34"/>
      <c r="R1350" s="34"/>
      <c r="S1350" s="34"/>
      <c r="T1350" s="34"/>
      <c r="U1350" s="34"/>
      <c r="V1350" s="37"/>
      <c r="W1350" s="46">
        <f>SUM('2.CAD NCCF'!W1350,'3.USD NCCF'!W1350,'4.EUR NCCF'!W1350,'5.GBP NCCF'!W1350,'6.Other(Incld) NCCF'!W1350)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SUM('2.CAD NCCF'!G1352,'3.USD NCCF'!G1352,'4.EUR NCCF'!G1352,'5.GBP NCCF'!G1352,'6.Other(Incld) NCCF'!G1352)</f>
        <v>0</v>
      </c>
      <c r="H1352" s="161">
        <f>SUM('2.CAD NCCF'!H1352,'3.USD NCCF'!H1352,'4.EUR NCCF'!H1352,'5.GBP NCCF'!H1352,'6.Other(Incld) NCCF'!H1352)</f>
        <v>0</v>
      </c>
      <c r="I1352" s="65"/>
      <c r="J1352" s="65"/>
      <c r="K1352" s="66"/>
      <c r="L1352" s="34"/>
      <c r="M1352" s="34"/>
      <c r="N1352" s="34"/>
      <c r="O1352" s="34"/>
      <c r="P1352" s="34"/>
      <c r="Q1352" s="34"/>
      <c r="R1352" s="34"/>
      <c r="S1352" s="34"/>
      <c r="T1352" s="34"/>
      <c r="U1352" s="34"/>
      <c r="V1352" s="37"/>
      <c r="W1352" s="46">
        <f>SUM('2.CAD NCCF'!W1352,'3.USD NCCF'!W1352,'4.EUR NCCF'!W1352,'5.GBP NCCF'!W1352,'6.Other(Incld) NCCF'!W1352)</f>
        <v>0</v>
      </c>
      <c r="Y1352"/>
    </row>
    <row r="1353" spans="1:25" outlineLevel="1" x14ac:dyDescent="0.25">
      <c r="A1353" s="283"/>
      <c r="B1353" s="25"/>
      <c r="C1353" s="23"/>
      <c r="D1353" s="23"/>
      <c r="E1353" s="24"/>
      <c r="F1353" s="146" t="s">
        <v>126</v>
      </c>
      <c r="G1353" s="160">
        <f>SUM('2.CAD NCCF'!G1353,'3.USD NCCF'!G1353,'4.EUR NCCF'!G1353,'5.GBP NCCF'!G1353,'6.Other(Incld) NCCF'!G1353)</f>
        <v>0</v>
      </c>
      <c r="H1353" s="161">
        <f>SUM('2.CAD NCCF'!H1353,'3.USD NCCF'!H1353,'4.EUR NCCF'!H1353,'5.GBP NCCF'!H1353,'6.Other(Incld) NCCF'!H1353)</f>
        <v>0</v>
      </c>
      <c r="I1353" s="65"/>
      <c r="J1353" s="65"/>
      <c r="K1353" s="66"/>
      <c r="L1353" s="34"/>
      <c r="M1353" s="34"/>
      <c r="N1353" s="34"/>
      <c r="O1353" s="34"/>
      <c r="P1353" s="34"/>
      <c r="Q1353" s="34"/>
      <c r="R1353" s="34"/>
      <c r="S1353" s="34"/>
      <c r="T1353" s="34"/>
      <c r="U1353" s="34"/>
      <c r="V1353" s="37"/>
      <c r="W1353" s="46">
        <f>SUM('2.CAD NCCF'!W1353,'3.USD NCCF'!W1353,'4.EUR NCCF'!W1353,'5.GBP NCCF'!W1353,'6.Other(Incld) NCCF'!W1353)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287">SUBTOTAL(9,G1356:G1357)</f>
        <v>0</v>
      </c>
      <c r="H1355" s="69">
        <f t="shared" si="287"/>
        <v>0</v>
      </c>
      <c r="I1355" s="65">
        <f t="shared" si="287"/>
        <v>0</v>
      </c>
      <c r="J1355" s="65">
        <f t="shared" si="287"/>
        <v>0</v>
      </c>
      <c r="K1355" s="66">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row>
    <row r="1356" spans="1:25" ht="33.75" customHeight="1" outlineLevel="1" x14ac:dyDescent="0.25">
      <c r="A1356" s="283"/>
      <c r="B1356" s="25"/>
      <c r="C1356" s="24"/>
      <c r="D1356" s="24"/>
      <c r="E1356" s="24"/>
      <c r="F1356" s="172" t="s">
        <v>295</v>
      </c>
      <c r="G1356" s="160">
        <f>SUM('2.CAD NCCF'!G1356,'3.USD NCCF'!G1356,'4.EUR NCCF'!G1356,'5.GBP NCCF'!G1356,'6.Other(Incld) NCCF'!G1356)</f>
        <v>0</v>
      </c>
      <c r="H1356" s="161">
        <f>SUM('2.CAD NCCF'!H1356,'3.USD NCCF'!H1356,'4.EUR NCCF'!H1356,'5.GBP NCCF'!H1356,'6.Other(Incld) NCCF'!H1356)</f>
        <v>0</v>
      </c>
      <c r="I1356" s="65"/>
      <c r="J1356" s="65"/>
      <c r="K1356" s="65"/>
      <c r="L1356" s="51"/>
      <c r="M1356" s="34"/>
      <c r="N1356" s="34"/>
      <c r="O1356" s="34"/>
      <c r="P1356" s="34"/>
      <c r="Q1356" s="34"/>
      <c r="R1356" s="34"/>
      <c r="S1356" s="34"/>
      <c r="T1356" s="34"/>
      <c r="U1356" s="34"/>
      <c r="V1356" s="37"/>
      <c r="W1356" s="46">
        <f>SUM('2.CAD NCCF'!W1356,'3.USD NCCF'!W1356,'4.EUR NCCF'!W1356,'5.GBP NCCF'!W1356,'6.Other(Incld) NCCF'!W1356)</f>
        <v>0</v>
      </c>
      <c r="Y1356"/>
    </row>
    <row r="1357" spans="1:25" outlineLevel="1" x14ac:dyDescent="0.25">
      <c r="A1357" s="283"/>
      <c r="B1357" s="25"/>
      <c r="C1357" s="24"/>
      <c r="D1357" s="24"/>
      <c r="E1357" s="24"/>
      <c r="F1357" s="146" t="s">
        <v>296</v>
      </c>
      <c r="G1357" s="160">
        <f>SUM('2.CAD NCCF'!G1357,'3.USD NCCF'!G1357,'4.EUR NCCF'!G1357,'5.GBP NCCF'!G1357,'6.Other(Incld) NCCF'!G1357)</f>
        <v>0</v>
      </c>
      <c r="H1357" s="161">
        <f>SUM('2.CAD NCCF'!H1357,'3.USD NCCF'!H1357,'4.EUR NCCF'!H1357,'5.GBP NCCF'!H1357,'6.Other(Incld) NCCF'!H1357)</f>
        <v>0</v>
      </c>
      <c r="I1357" s="149">
        <f>SUM('2.CAD NCCF'!I1357,'3.USD NCCF'!I1357,'4.EUR NCCF'!I1357,'5.GBP NCCF'!I1357,'6.Other(Incld) NCCF'!I1357)</f>
        <v>0</v>
      </c>
      <c r="J1357" s="149">
        <f>SUM('2.CAD NCCF'!J1357,'3.USD NCCF'!J1357,'4.EUR NCCF'!J1357,'5.GBP NCCF'!J1357,'6.Other(Incld) NCCF'!J1357)</f>
        <v>0</v>
      </c>
      <c r="K1357" s="150">
        <f>SUM('2.CAD NCCF'!K1357,'3.USD NCCF'!K1357,'4.EUR NCCF'!K1357,'5.GBP NCCF'!K1357,'6.Other(Incld) NCCF'!K1357)</f>
        <v>0</v>
      </c>
      <c r="L1357" s="151">
        <f>SUM('2.CAD NCCF'!L1357,'3.USD NCCF'!L1357,'4.EUR NCCF'!L1357,'5.GBP NCCF'!L1357,'6.Other(Incld) NCCF'!L1357)</f>
        <v>0</v>
      </c>
      <c r="M1357" s="162">
        <f>SUM('2.CAD NCCF'!M1357,'3.USD NCCF'!M1357,'4.EUR NCCF'!M1357,'5.GBP NCCF'!M1357,'6.Other(Incld) NCCF'!M1357)</f>
        <v>0</v>
      </c>
      <c r="N1357" s="152">
        <f>SUM('2.CAD NCCF'!N1357,'3.USD NCCF'!N1357,'4.EUR NCCF'!N1357,'5.GBP NCCF'!N1357,'6.Other(Incld) NCCF'!N1357)</f>
        <v>0</v>
      </c>
      <c r="O1357" s="148">
        <f>SUM('2.CAD NCCF'!O1357,'3.USD NCCF'!O1357,'4.EUR NCCF'!O1357,'5.GBP NCCF'!O1357,'6.Other(Incld) NCCF'!O1357)</f>
        <v>0</v>
      </c>
      <c r="P1357" s="152">
        <f>SUM('2.CAD NCCF'!P1357,'3.USD NCCF'!P1357,'4.EUR NCCF'!P1357,'5.GBP NCCF'!P1357,'6.Other(Incld) NCCF'!P1357)</f>
        <v>0</v>
      </c>
      <c r="Q1357" s="162">
        <f>SUM('2.CAD NCCF'!Q1357,'3.USD NCCF'!Q1357,'4.EUR NCCF'!Q1357,'5.GBP NCCF'!Q1357,'6.Other(Incld) NCCF'!Q1357)</f>
        <v>0</v>
      </c>
      <c r="R1357" s="152">
        <f>SUM('2.CAD NCCF'!R1357,'3.USD NCCF'!R1357,'4.EUR NCCF'!R1357,'5.GBP NCCF'!R1357,'6.Other(Incld) NCCF'!R1357)</f>
        <v>0</v>
      </c>
      <c r="S1357" s="148">
        <f>SUM('2.CAD NCCF'!S1357,'3.USD NCCF'!S1357,'4.EUR NCCF'!S1357,'5.GBP NCCF'!S1357,'6.Other(Incld) NCCF'!S1357)</f>
        <v>0</v>
      </c>
      <c r="T1357" s="152">
        <f>SUM('2.CAD NCCF'!T1357,'3.USD NCCF'!T1357,'4.EUR NCCF'!T1357,'5.GBP NCCF'!T1357,'6.Other(Incld) NCCF'!T1357)</f>
        <v>0</v>
      </c>
      <c r="U1357" s="152">
        <f>SUM('2.CAD NCCF'!U1357,'3.USD NCCF'!U1357,'4.EUR NCCF'!U1357,'5.GBP NCCF'!U1357,'6.Other(Incld) NCCF'!U1357)</f>
        <v>0</v>
      </c>
      <c r="V1357" s="153">
        <f>SUM('2.CAD NCCF'!V1357,'3.USD NCCF'!V1357,'4.EUR NCCF'!V1357,'5.GBP NCCF'!V1357,'6.Other(Incld) NCCF'!V1357)</f>
        <v>0</v>
      </c>
      <c r="W1357" s="46">
        <f>SUM('2.CAD NCCF'!W1357,'3.USD NCCF'!W1357,'4.EUR NCCF'!W1357,'5.GBP NCCF'!W1357,'6.Other(Incld) NCCF'!W1357)</f>
        <v>0</v>
      </c>
      <c r="Y1357"/>
    </row>
    <row r="1358" spans="1:25" x14ac:dyDescent="0.25">
      <c r="A1358" s="283"/>
      <c r="B1358" s="25"/>
      <c r="C1358" s="24"/>
      <c r="D1358" s="23" t="s">
        <v>297</v>
      </c>
      <c r="E1358" s="24"/>
      <c r="F1358" s="24"/>
      <c r="G1358" s="68">
        <f t="shared" ref="G1358:W1358" si="288">SUBTOTAL(9,G1359:G1361)</f>
        <v>0</v>
      </c>
      <c r="H1358" s="69">
        <f t="shared" si="288"/>
        <v>0</v>
      </c>
      <c r="I1358" s="65">
        <f t="shared" si="288"/>
        <v>0</v>
      </c>
      <c r="J1358" s="65">
        <f t="shared" si="288"/>
        <v>0</v>
      </c>
      <c r="K1358" s="66">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row>
    <row r="1359" spans="1:25" outlineLevel="1" x14ac:dyDescent="0.25">
      <c r="A1359" s="283"/>
      <c r="B1359" s="25"/>
      <c r="C1359" s="24"/>
      <c r="D1359" s="24"/>
      <c r="E1359" s="63"/>
      <c r="F1359" s="146" t="s">
        <v>298</v>
      </c>
      <c r="G1359" s="160">
        <f>SUM('2.CAD NCCF'!G1359,'3.USD NCCF'!G1359,'4.EUR NCCF'!G1359,'5.GBP NCCF'!G1359,'6.Other(Incld) NCCF'!G1359)</f>
        <v>0</v>
      </c>
      <c r="H1359" s="161">
        <f>SUM('2.CAD NCCF'!H1359,'3.USD NCCF'!H1359,'4.EUR NCCF'!H1359,'5.GBP NCCF'!H1359,'6.Other(Incld) NCCF'!H1359)</f>
        <v>0</v>
      </c>
      <c r="I1359" s="149">
        <f>SUM('2.CAD NCCF'!I1359,'3.USD NCCF'!I1359,'4.EUR NCCF'!I1359,'5.GBP NCCF'!I1359,'6.Other(Incld) NCCF'!I1359)</f>
        <v>0</v>
      </c>
      <c r="J1359" s="149">
        <f>SUM('2.CAD NCCF'!J1359,'3.USD NCCF'!J1359,'4.EUR NCCF'!J1359,'5.GBP NCCF'!J1359,'6.Other(Incld) NCCF'!J1359)</f>
        <v>0</v>
      </c>
      <c r="K1359" s="150">
        <f>SUM('2.CAD NCCF'!K1359,'3.USD NCCF'!K1359,'4.EUR NCCF'!K1359,'5.GBP NCCF'!K1359,'6.Other(Incld) NCCF'!K1359)</f>
        <v>0</v>
      </c>
      <c r="L1359" s="151">
        <f>SUM('2.CAD NCCF'!L1359,'3.USD NCCF'!L1359,'4.EUR NCCF'!L1359,'5.GBP NCCF'!L1359,'6.Other(Incld) NCCF'!L1359)</f>
        <v>0</v>
      </c>
      <c r="M1359" s="162">
        <f>SUM('2.CAD NCCF'!M1359,'3.USD NCCF'!M1359,'4.EUR NCCF'!M1359,'5.GBP NCCF'!M1359,'6.Other(Incld) NCCF'!M1359)</f>
        <v>0</v>
      </c>
      <c r="N1359" s="152">
        <f>SUM('2.CAD NCCF'!N1359,'3.USD NCCF'!N1359,'4.EUR NCCF'!N1359,'5.GBP NCCF'!N1359,'6.Other(Incld) NCCF'!N1359)</f>
        <v>0</v>
      </c>
      <c r="O1359" s="148">
        <f>SUM('2.CAD NCCF'!O1359,'3.USD NCCF'!O1359,'4.EUR NCCF'!O1359,'5.GBP NCCF'!O1359,'6.Other(Incld) NCCF'!O1359)</f>
        <v>0</v>
      </c>
      <c r="P1359" s="152">
        <f>SUM('2.CAD NCCF'!P1359,'3.USD NCCF'!P1359,'4.EUR NCCF'!P1359,'5.GBP NCCF'!P1359,'6.Other(Incld) NCCF'!P1359)</f>
        <v>0</v>
      </c>
      <c r="Q1359" s="162">
        <f>SUM('2.CAD NCCF'!Q1359,'3.USD NCCF'!Q1359,'4.EUR NCCF'!Q1359,'5.GBP NCCF'!Q1359,'6.Other(Incld) NCCF'!Q1359)</f>
        <v>0</v>
      </c>
      <c r="R1359" s="152">
        <f>SUM('2.CAD NCCF'!R1359,'3.USD NCCF'!R1359,'4.EUR NCCF'!R1359,'5.GBP NCCF'!R1359,'6.Other(Incld) NCCF'!R1359)</f>
        <v>0</v>
      </c>
      <c r="S1359" s="148">
        <f>SUM('2.CAD NCCF'!S1359,'3.USD NCCF'!S1359,'4.EUR NCCF'!S1359,'5.GBP NCCF'!S1359,'6.Other(Incld) NCCF'!S1359)</f>
        <v>0</v>
      </c>
      <c r="T1359" s="152">
        <f>SUM('2.CAD NCCF'!T1359,'3.USD NCCF'!T1359,'4.EUR NCCF'!T1359,'5.GBP NCCF'!T1359,'6.Other(Incld) NCCF'!T1359)</f>
        <v>0</v>
      </c>
      <c r="U1359" s="152">
        <f>SUM('2.CAD NCCF'!U1359,'3.USD NCCF'!U1359,'4.EUR NCCF'!U1359,'5.GBP NCCF'!U1359,'6.Other(Incld) NCCF'!U1359)</f>
        <v>0</v>
      </c>
      <c r="V1359" s="153">
        <f>SUM('2.CAD NCCF'!V1359,'3.USD NCCF'!V1359,'4.EUR NCCF'!V1359,'5.GBP NCCF'!V1359,'6.Other(Incld) NCCF'!V1359)</f>
        <v>0</v>
      </c>
      <c r="W1359" s="46">
        <f>SUM('2.CAD NCCF'!W1359,'3.USD NCCF'!W1359,'4.EUR NCCF'!W1359,'5.GBP NCCF'!W1359,'6.Other(Incld) NCCF'!W1359)</f>
        <v>0</v>
      </c>
      <c r="Y1359"/>
    </row>
    <row r="1360" spans="1:25" outlineLevel="1" x14ac:dyDescent="0.25">
      <c r="A1360" s="283"/>
      <c r="B1360" s="25"/>
      <c r="C1360" s="24"/>
      <c r="D1360" s="24"/>
      <c r="E1360" s="63"/>
      <c r="F1360" s="146" t="s">
        <v>299</v>
      </c>
      <c r="G1360" s="160">
        <f>SUM('2.CAD NCCF'!G1360,'3.USD NCCF'!G1360,'4.EUR NCCF'!G1360,'5.GBP NCCF'!G1360,'6.Other(Incld) NCCF'!G1360)</f>
        <v>0</v>
      </c>
      <c r="H1360" s="161">
        <f>SUM('2.CAD NCCF'!H1360,'3.USD NCCF'!H1360,'4.EUR NCCF'!H1360,'5.GBP NCCF'!H1360,'6.Other(Incld) NCCF'!H1360)</f>
        <v>0</v>
      </c>
      <c r="I1360" s="149">
        <f>SUM('2.CAD NCCF'!I1360,'3.USD NCCF'!I1360,'4.EUR NCCF'!I1360,'5.GBP NCCF'!I1360,'6.Other(Incld) NCCF'!I1360)</f>
        <v>0</v>
      </c>
      <c r="J1360" s="149">
        <f>SUM('2.CAD NCCF'!J1360,'3.USD NCCF'!J1360,'4.EUR NCCF'!J1360,'5.GBP NCCF'!J1360,'6.Other(Incld) NCCF'!J1360)</f>
        <v>0</v>
      </c>
      <c r="K1360" s="150">
        <f>SUM('2.CAD NCCF'!K1360,'3.USD NCCF'!K1360,'4.EUR NCCF'!K1360,'5.GBP NCCF'!K1360,'6.Other(Incld) NCCF'!K1360)</f>
        <v>0</v>
      </c>
      <c r="L1360" s="151">
        <f>SUM('2.CAD NCCF'!L1360,'3.USD NCCF'!L1360,'4.EUR NCCF'!L1360,'5.GBP NCCF'!L1360,'6.Other(Incld) NCCF'!L1360)</f>
        <v>0</v>
      </c>
      <c r="M1360" s="162">
        <f>SUM('2.CAD NCCF'!M1360,'3.USD NCCF'!M1360,'4.EUR NCCF'!M1360,'5.GBP NCCF'!M1360,'6.Other(Incld) NCCF'!M1360)</f>
        <v>0</v>
      </c>
      <c r="N1360" s="170">
        <f>SUM('2.CAD NCCF'!N1360,'3.USD NCCF'!N1360,'4.EUR NCCF'!N1360,'5.GBP NCCF'!N1360,'6.Other(Incld) NCCF'!N1360)</f>
        <v>0</v>
      </c>
      <c r="O1360" s="148">
        <f>SUM('2.CAD NCCF'!O1360,'3.USD NCCF'!O1360,'4.EUR NCCF'!O1360,'5.GBP NCCF'!O1360,'6.Other(Incld) NCCF'!O1360)</f>
        <v>0</v>
      </c>
      <c r="P1360" s="152">
        <f>SUM('2.CAD NCCF'!P1360,'3.USD NCCF'!P1360,'4.EUR NCCF'!P1360,'5.GBP NCCF'!P1360,'6.Other(Incld) NCCF'!P1360)</f>
        <v>0</v>
      </c>
      <c r="Q1360" s="162">
        <f>SUM('2.CAD NCCF'!Q1360,'3.USD NCCF'!Q1360,'4.EUR NCCF'!Q1360,'5.GBP NCCF'!Q1360,'6.Other(Incld) NCCF'!Q1360)</f>
        <v>0</v>
      </c>
      <c r="R1360" s="152">
        <f>SUM('2.CAD NCCF'!R1360,'3.USD NCCF'!R1360,'4.EUR NCCF'!R1360,'5.GBP NCCF'!R1360,'6.Other(Incld) NCCF'!R1360)</f>
        <v>0</v>
      </c>
      <c r="S1360" s="148">
        <f>SUM('2.CAD NCCF'!S1360,'3.USD NCCF'!S1360,'4.EUR NCCF'!S1360,'5.GBP NCCF'!S1360,'6.Other(Incld) NCCF'!S1360)</f>
        <v>0</v>
      </c>
      <c r="T1360" s="152">
        <f>SUM('2.CAD NCCF'!T1360,'3.USD NCCF'!T1360,'4.EUR NCCF'!T1360,'5.GBP NCCF'!T1360,'6.Other(Incld) NCCF'!T1360)</f>
        <v>0</v>
      </c>
      <c r="U1360" s="152">
        <f>SUM('2.CAD NCCF'!U1360,'3.USD NCCF'!U1360,'4.EUR NCCF'!U1360,'5.GBP NCCF'!U1360,'6.Other(Incld) NCCF'!U1360)</f>
        <v>0</v>
      </c>
      <c r="V1360" s="153">
        <f>SUM('2.CAD NCCF'!V1360,'3.USD NCCF'!V1360,'4.EUR NCCF'!V1360,'5.GBP NCCF'!V1360,'6.Other(Incld) NCCF'!V1360)</f>
        <v>0</v>
      </c>
      <c r="W1360" s="46">
        <f>SUM('2.CAD NCCF'!W1360,'3.USD NCCF'!W1360,'4.EUR NCCF'!W1360,'5.GBP NCCF'!W1360,'6.Other(Incld) NCCF'!W1360)</f>
        <v>0</v>
      </c>
      <c r="Y1360"/>
    </row>
    <row r="1361" spans="1:25" outlineLevel="1" x14ac:dyDescent="0.25">
      <c r="A1361" s="283"/>
      <c r="B1361" s="25"/>
      <c r="C1361" s="24"/>
      <c r="D1361" s="24"/>
      <c r="E1361" s="63"/>
      <c r="F1361" s="146" t="s">
        <v>300</v>
      </c>
      <c r="G1361" s="160">
        <f>SUM('2.CAD NCCF'!G1361,'3.USD NCCF'!G1361,'4.EUR NCCF'!G1361,'5.GBP NCCF'!G1361,'6.Other(Incld) NCCF'!G1361)</f>
        <v>0</v>
      </c>
      <c r="H1361" s="65"/>
      <c r="I1361" s="65"/>
      <c r="J1361" s="65"/>
      <c r="K1361" s="65"/>
      <c r="L1361" s="51"/>
      <c r="M1361" s="34"/>
      <c r="N1361" s="34"/>
      <c r="O1361" s="34"/>
      <c r="P1361" s="34"/>
      <c r="Q1361" s="34"/>
      <c r="R1361" s="34"/>
      <c r="S1361" s="34"/>
      <c r="T1361" s="34"/>
      <c r="U1361" s="34"/>
      <c r="V1361" s="37"/>
      <c r="W1361" s="46">
        <f>SUM('2.CAD NCCF'!W1361,'3.USD NCCF'!W1361,'4.EUR NCCF'!W1361,'5.GBP NCCF'!W1361,'6.Other(Incld) NCCF'!W1361)</f>
        <v>0</v>
      </c>
      <c r="Y1361"/>
    </row>
    <row r="1362" spans="1:25" x14ac:dyDescent="0.25">
      <c r="A1362" s="283"/>
      <c r="B1362" s="25"/>
      <c r="C1362" s="24"/>
      <c r="D1362" s="23" t="s">
        <v>301</v>
      </c>
      <c r="E1362" s="63"/>
      <c r="F1362" s="24"/>
      <c r="G1362" s="68">
        <f>SUBTOTAL(9,G1363:G1365)</f>
        <v>0</v>
      </c>
      <c r="H1362" s="65"/>
      <c r="I1362" s="65"/>
      <c r="J1362" s="65"/>
      <c r="K1362" s="65"/>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SUM('2.CAD NCCF'!G1363,'3.USD NCCF'!G1363,'4.EUR NCCF'!G1363,'5.GBP NCCF'!G1363,'6.Other(Incld) NCCF'!G1363)</f>
        <v>0</v>
      </c>
      <c r="H1363" s="65"/>
      <c r="I1363" s="65"/>
      <c r="J1363" s="65"/>
      <c r="K1363" s="65"/>
      <c r="L1363" s="51"/>
      <c r="M1363" s="34"/>
      <c r="N1363" s="34"/>
      <c r="O1363" s="34"/>
      <c r="P1363" s="34"/>
      <c r="Q1363" s="34"/>
      <c r="R1363" s="34"/>
      <c r="S1363" s="34"/>
      <c r="T1363" s="34"/>
      <c r="U1363" s="34"/>
      <c r="V1363" s="37"/>
      <c r="W1363" s="46">
        <f>SUM('2.CAD NCCF'!W1363,'3.USD NCCF'!W1363,'4.EUR NCCF'!W1363,'5.GBP NCCF'!W1363,'6.Other(Incld) NCCF'!W1363)</f>
        <v>0</v>
      </c>
      <c r="Y1363"/>
    </row>
    <row r="1364" spans="1:25" outlineLevel="1" x14ac:dyDescent="0.25">
      <c r="A1364" s="283"/>
      <c r="B1364" s="25"/>
      <c r="C1364" s="24"/>
      <c r="D1364" s="24"/>
      <c r="E1364" s="63"/>
      <c r="F1364" s="146" t="s">
        <v>303</v>
      </c>
      <c r="G1364" s="160">
        <f>SUM('2.CAD NCCF'!G1364,'3.USD NCCF'!G1364,'4.EUR NCCF'!G1364,'5.GBP NCCF'!G1364,'6.Other(Incld) NCCF'!G1364)</f>
        <v>0</v>
      </c>
      <c r="H1364" s="65"/>
      <c r="I1364" s="65"/>
      <c r="J1364" s="65"/>
      <c r="K1364" s="65"/>
      <c r="L1364" s="51"/>
      <c r="M1364" s="34"/>
      <c r="N1364" s="34"/>
      <c r="O1364" s="34"/>
      <c r="P1364" s="34"/>
      <c r="Q1364" s="34"/>
      <c r="R1364" s="34"/>
      <c r="S1364" s="34"/>
      <c r="T1364" s="34"/>
      <c r="U1364" s="34"/>
      <c r="V1364" s="37"/>
      <c r="W1364" s="46">
        <f>SUM('2.CAD NCCF'!W1364,'3.USD NCCF'!W1364,'4.EUR NCCF'!W1364,'5.GBP NCCF'!W1364,'6.Other(Incld) NCCF'!W1364)</f>
        <v>0</v>
      </c>
      <c r="Y1364"/>
    </row>
    <row r="1365" spans="1:25" outlineLevel="1" x14ac:dyDescent="0.25">
      <c r="A1365" s="283"/>
      <c r="B1365" s="25"/>
      <c r="C1365" s="24"/>
      <c r="D1365" s="24"/>
      <c r="E1365" s="63"/>
      <c r="F1365" s="146" t="s">
        <v>304</v>
      </c>
      <c r="G1365" s="160">
        <f>SUM('2.CAD NCCF'!G1365,'3.USD NCCF'!G1365,'4.EUR NCCF'!G1365,'5.GBP NCCF'!G1365,'6.Other(Incld) NCCF'!G1365)</f>
        <v>0</v>
      </c>
      <c r="H1365" s="65"/>
      <c r="I1365" s="65"/>
      <c r="J1365" s="65"/>
      <c r="K1365" s="65"/>
      <c r="L1365" s="51"/>
      <c r="M1365" s="34"/>
      <c r="N1365" s="34"/>
      <c r="O1365" s="34"/>
      <c r="P1365" s="34"/>
      <c r="Q1365" s="34"/>
      <c r="R1365" s="34"/>
      <c r="S1365" s="34"/>
      <c r="T1365" s="34"/>
      <c r="U1365" s="34"/>
      <c r="V1365" s="37"/>
      <c r="W1365" s="46">
        <f>SUM('2.CAD NCCF'!W1365,'3.USD NCCF'!W1365,'4.EUR NCCF'!W1365,'5.GBP NCCF'!W1365,'6.Other(Incld) NCCF'!W1365)</f>
        <v>0</v>
      </c>
      <c r="Y1365"/>
    </row>
    <row r="1366" spans="1:25" x14ac:dyDescent="0.25">
      <c r="A1366" s="283"/>
      <c r="B1366" s="25"/>
      <c r="C1366" s="24"/>
      <c r="D1366" s="23" t="s">
        <v>293</v>
      </c>
      <c r="E1366" s="63"/>
      <c r="F1366" s="24"/>
      <c r="G1366" s="68">
        <f>SUBTOTAL(9,G1367)</f>
        <v>0</v>
      </c>
      <c r="H1366" s="65"/>
      <c r="I1366" s="65"/>
      <c r="J1366" s="65"/>
      <c r="K1366" s="65"/>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SUM('2.CAD NCCF'!G1367,'3.USD NCCF'!G1367,'4.EUR NCCF'!G1367,'5.GBP NCCF'!G1367,'6.Other(Incld) NCCF'!G1367)</f>
        <v>0</v>
      </c>
      <c r="H1367" s="65"/>
      <c r="I1367" s="65"/>
      <c r="J1367" s="65"/>
      <c r="K1367" s="65"/>
      <c r="L1367" s="51"/>
      <c r="M1367" s="34"/>
      <c r="N1367" s="34"/>
      <c r="O1367" s="34"/>
      <c r="P1367" s="34"/>
      <c r="Q1367" s="34"/>
      <c r="R1367" s="34"/>
      <c r="S1367" s="34"/>
      <c r="T1367" s="34"/>
      <c r="U1367" s="34"/>
      <c r="V1367" s="37"/>
      <c r="W1367" s="46">
        <f>SUM('2.CAD NCCF'!W1367,'3.USD NCCF'!W1367,'4.EUR NCCF'!W1367,'5.GBP NCCF'!W1367,'6.Other(Incld) NCCF'!W1367)</f>
        <v>0</v>
      </c>
      <c r="Y1367"/>
    </row>
    <row r="1368" spans="1:25" outlineLevel="1" x14ac:dyDescent="0.25">
      <c r="A1368" s="283"/>
      <c r="B1368" s="25"/>
      <c r="C1368" s="24"/>
      <c r="D1368" s="23"/>
      <c r="E1368" s="63"/>
      <c r="F1368" s="24"/>
      <c r="G1368" s="68"/>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305</v>
      </c>
      <c r="D1369" s="23"/>
      <c r="E1369" s="63"/>
      <c r="F1369" s="24"/>
      <c r="G1369" s="68">
        <f>SUBTOTAL(9,G1370:G1372)</f>
        <v>0</v>
      </c>
      <c r="H1369" s="69">
        <f t="shared" ref="H1369:W1369" si="289">SUBTOTAL(9,H1370:H1372)</f>
        <v>0</v>
      </c>
      <c r="I1369" s="65">
        <f t="shared" si="289"/>
        <v>0</v>
      </c>
      <c r="J1369" s="65">
        <f t="shared" si="289"/>
        <v>0</v>
      </c>
      <c r="K1369" s="66">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row>
    <row r="1370" spans="1:25" outlineLevel="1" x14ac:dyDescent="0.25">
      <c r="A1370" s="283"/>
      <c r="B1370" s="25"/>
      <c r="C1370" s="24"/>
      <c r="D1370" s="23"/>
      <c r="E1370" s="63"/>
      <c r="F1370" s="146" t="s">
        <v>306</v>
      </c>
      <c r="G1370" s="160">
        <f>SUM('2.CAD NCCF'!G1370,'3.USD NCCF'!G1370,'4.EUR NCCF'!G1370,'5.GBP NCCF'!G1370,'6.Other(Incld) NCCF'!G1370)</f>
        <v>0</v>
      </c>
      <c r="H1370" s="208">
        <f>SUM('2.CAD NCCF'!H1370,'3.USD NCCF'!H1370,'4.EUR NCCF'!H1370,'5.GBP NCCF'!H1370,'6.Other(Incld) NCCF'!H1370)</f>
        <v>0</v>
      </c>
      <c r="I1370" s="149">
        <f>SUM('2.CAD NCCF'!I1370,'3.USD NCCF'!I1370,'4.EUR NCCF'!I1370,'5.GBP NCCF'!I1370,'6.Other(Incld) NCCF'!I1370)</f>
        <v>0</v>
      </c>
      <c r="J1370" s="149">
        <f>SUM('2.CAD NCCF'!J1370,'3.USD NCCF'!J1370,'4.EUR NCCF'!J1370,'5.GBP NCCF'!J1370,'6.Other(Incld) NCCF'!J1370)</f>
        <v>0</v>
      </c>
      <c r="K1370" s="167">
        <f>SUM('2.CAD NCCF'!K1370,'3.USD NCCF'!K1370,'4.EUR NCCF'!K1370,'5.GBP NCCF'!K1370,'6.Other(Incld) NCCF'!K1370)</f>
        <v>0</v>
      </c>
      <c r="L1370" s="148">
        <f>SUM('2.CAD NCCF'!L1370,'3.USD NCCF'!L1370,'4.EUR NCCF'!L1370,'5.GBP NCCF'!L1370,'6.Other(Incld) NCCF'!L1370)</f>
        <v>0</v>
      </c>
      <c r="M1370" s="162">
        <f>SUM('2.CAD NCCF'!M1370,'3.USD NCCF'!M1370,'4.EUR NCCF'!M1370,'5.GBP NCCF'!M1370,'6.Other(Incld) NCCF'!M1370)</f>
        <v>0</v>
      </c>
      <c r="N1370" s="152">
        <f>SUM('2.CAD NCCF'!N1370,'3.USD NCCF'!N1370,'4.EUR NCCF'!N1370,'5.GBP NCCF'!N1370,'6.Other(Incld) NCCF'!N1370)</f>
        <v>0</v>
      </c>
      <c r="O1370" s="152">
        <f>SUM('2.CAD NCCF'!O1370,'3.USD NCCF'!O1370,'4.EUR NCCF'!O1370,'5.GBP NCCF'!O1370,'6.Other(Incld) NCCF'!O1370)</f>
        <v>0</v>
      </c>
      <c r="P1370" s="152">
        <f>SUM('2.CAD NCCF'!P1370,'3.USD NCCF'!P1370,'4.EUR NCCF'!P1370,'5.GBP NCCF'!P1370,'6.Other(Incld) NCCF'!P1370)</f>
        <v>0</v>
      </c>
      <c r="Q1370" s="152">
        <f>SUM('2.CAD NCCF'!Q1370,'3.USD NCCF'!Q1370,'4.EUR NCCF'!Q1370,'5.GBP NCCF'!Q1370,'6.Other(Incld) NCCF'!Q1370)</f>
        <v>0</v>
      </c>
      <c r="R1370" s="152">
        <f>SUM('2.CAD NCCF'!R1370,'3.USD NCCF'!R1370,'4.EUR NCCF'!R1370,'5.GBP NCCF'!R1370,'6.Other(Incld) NCCF'!R1370)</f>
        <v>0</v>
      </c>
      <c r="S1370" s="152">
        <f>SUM('2.CAD NCCF'!S1370,'3.USD NCCF'!S1370,'4.EUR NCCF'!S1370,'5.GBP NCCF'!S1370,'6.Other(Incld) NCCF'!S1370)</f>
        <v>0</v>
      </c>
      <c r="T1370" s="152">
        <f>SUM('2.CAD NCCF'!T1370,'3.USD NCCF'!T1370,'4.EUR NCCF'!T1370,'5.GBP NCCF'!T1370,'6.Other(Incld) NCCF'!T1370)</f>
        <v>0</v>
      </c>
      <c r="U1370" s="152">
        <f>SUM('2.CAD NCCF'!U1370,'3.USD NCCF'!U1370,'4.EUR NCCF'!U1370,'5.GBP NCCF'!U1370,'6.Other(Incld) NCCF'!U1370)</f>
        <v>0</v>
      </c>
      <c r="V1370" s="165">
        <f>SUM('2.CAD NCCF'!V1370,'3.USD NCCF'!V1370,'4.EUR NCCF'!V1370,'5.GBP NCCF'!V1370,'6.Other(Incld) NCCF'!V1370)</f>
        <v>0</v>
      </c>
      <c r="W1370" s="121">
        <f>SUM('2.CAD NCCF'!W1370,'3.USD NCCF'!W1370,'4.EUR NCCF'!W1370,'5.GBP NCCF'!W1370,'6.Other(Incld) NCCF'!W1370)</f>
        <v>0</v>
      </c>
      <c r="Y1370"/>
    </row>
    <row r="1371" spans="1:25" outlineLevel="1" x14ac:dyDescent="0.25">
      <c r="A1371" s="283"/>
      <c r="B1371" s="25"/>
      <c r="C1371" s="24"/>
      <c r="D1371" s="23"/>
      <c r="E1371" s="63"/>
      <c r="F1371" s="146" t="s">
        <v>307</v>
      </c>
      <c r="G1371" s="160">
        <f>SUM('2.CAD NCCF'!G1371,'3.USD NCCF'!G1371,'4.EUR NCCF'!G1371,'5.GBP NCCF'!G1371,'6.Other(Incld) NCCF'!G1371)</f>
        <v>0</v>
      </c>
      <c r="H1371" s="208">
        <f>SUM('2.CAD NCCF'!H1371,'3.USD NCCF'!H1371,'4.EUR NCCF'!H1371,'5.GBP NCCF'!H1371,'6.Other(Incld) NCCF'!H1371)</f>
        <v>0</v>
      </c>
      <c r="I1371" s="149">
        <f>SUM('2.CAD NCCF'!I1371,'3.USD NCCF'!I1371,'4.EUR NCCF'!I1371,'5.GBP NCCF'!I1371,'6.Other(Incld) NCCF'!I1371)</f>
        <v>0</v>
      </c>
      <c r="J1371" s="149">
        <f>SUM('2.CAD NCCF'!J1371,'3.USD NCCF'!J1371,'4.EUR NCCF'!J1371,'5.GBP NCCF'!J1371,'6.Other(Incld) NCCF'!J1371)</f>
        <v>0</v>
      </c>
      <c r="K1371" s="167">
        <f>SUM('2.CAD NCCF'!K1371,'3.USD NCCF'!K1371,'4.EUR NCCF'!K1371,'5.GBP NCCF'!K1371,'6.Other(Incld) NCCF'!K1371)</f>
        <v>0</v>
      </c>
      <c r="L1371" s="148">
        <f>SUM('2.CAD NCCF'!L1371,'3.USD NCCF'!L1371,'4.EUR NCCF'!L1371,'5.GBP NCCF'!L1371,'6.Other(Incld) NCCF'!L1371)</f>
        <v>0</v>
      </c>
      <c r="M1371" s="162">
        <f>SUM('2.CAD NCCF'!M1371,'3.USD NCCF'!M1371,'4.EUR NCCF'!M1371,'5.GBP NCCF'!M1371,'6.Other(Incld) NCCF'!M1371)</f>
        <v>0</v>
      </c>
      <c r="N1371" s="152">
        <f>SUM('2.CAD NCCF'!N1371,'3.USD NCCF'!N1371,'4.EUR NCCF'!N1371,'5.GBP NCCF'!N1371,'6.Other(Incld) NCCF'!N1371)</f>
        <v>0</v>
      </c>
      <c r="O1371" s="152">
        <f>SUM('2.CAD NCCF'!O1371,'3.USD NCCF'!O1371,'4.EUR NCCF'!O1371,'5.GBP NCCF'!O1371,'6.Other(Incld) NCCF'!O1371)</f>
        <v>0</v>
      </c>
      <c r="P1371" s="152">
        <f>SUM('2.CAD NCCF'!P1371,'3.USD NCCF'!P1371,'4.EUR NCCF'!P1371,'5.GBP NCCF'!P1371,'6.Other(Incld) NCCF'!P1371)</f>
        <v>0</v>
      </c>
      <c r="Q1371" s="152">
        <f>SUM('2.CAD NCCF'!Q1371,'3.USD NCCF'!Q1371,'4.EUR NCCF'!Q1371,'5.GBP NCCF'!Q1371,'6.Other(Incld) NCCF'!Q1371)</f>
        <v>0</v>
      </c>
      <c r="R1371" s="152">
        <f>SUM('2.CAD NCCF'!R1371,'3.USD NCCF'!R1371,'4.EUR NCCF'!R1371,'5.GBP NCCF'!R1371,'6.Other(Incld) NCCF'!R1371)</f>
        <v>0</v>
      </c>
      <c r="S1371" s="152">
        <f>SUM('2.CAD NCCF'!S1371,'3.USD NCCF'!S1371,'4.EUR NCCF'!S1371,'5.GBP NCCF'!S1371,'6.Other(Incld) NCCF'!S1371)</f>
        <v>0</v>
      </c>
      <c r="T1371" s="152">
        <f>SUM('2.CAD NCCF'!T1371,'3.USD NCCF'!T1371,'4.EUR NCCF'!T1371,'5.GBP NCCF'!T1371,'6.Other(Incld) NCCF'!T1371)</f>
        <v>0</v>
      </c>
      <c r="U1371" s="152">
        <f>SUM('2.CAD NCCF'!U1371,'3.USD NCCF'!U1371,'4.EUR NCCF'!U1371,'5.GBP NCCF'!U1371,'6.Other(Incld) NCCF'!U1371)</f>
        <v>0</v>
      </c>
      <c r="V1371" s="165">
        <f>SUM('2.CAD NCCF'!V1371,'3.USD NCCF'!V1371,'4.EUR NCCF'!V1371,'5.GBP NCCF'!V1371,'6.Other(Incld) NCCF'!V1371)</f>
        <v>0</v>
      </c>
      <c r="W1371" s="121">
        <f>SUM('2.CAD NCCF'!W1371,'3.USD NCCF'!W1371,'4.EUR NCCF'!W1371,'5.GBP NCCF'!W1371,'6.Other(Incld) NCCF'!W1371)</f>
        <v>0</v>
      </c>
      <c r="Y1371"/>
    </row>
    <row r="1372" spans="1:25" outlineLevel="1" x14ac:dyDescent="0.25">
      <c r="A1372" s="283"/>
      <c r="B1372" s="25"/>
      <c r="C1372" s="24"/>
      <c r="D1372" s="23"/>
      <c r="E1372" s="63"/>
      <c r="F1372" s="146" t="s">
        <v>308</v>
      </c>
      <c r="G1372" s="160">
        <f>SUM('2.CAD NCCF'!G1372,'3.USD NCCF'!G1372,'4.EUR NCCF'!G1372,'5.GBP NCCF'!G1372,'6.Other(Incld) NCCF'!G1372)</f>
        <v>0</v>
      </c>
      <c r="H1372" s="208">
        <f>SUM('2.CAD NCCF'!H1372,'3.USD NCCF'!H1372,'4.EUR NCCF'!H1372,'5.GBP NCCF'!H1372,'6.Other(Incld) NCCF'!H1372)</f>
        <v>0</v>
      </c>
      <c r="I1372" s="149">
        <f>SUM('2.CAD NCCF'!I1372,'3.USD NCCF'!I1372,'4.EUR NCCF'!I1372,'5.GBP NCCF'!I1372,'6.Other(Incld) NCCF'!I1372)</f>
        <v>0</v>
      </c>
      <c r="J1372" s="149">
        <f>SUM('2.CAD NCCF'!J1372,'3.USD NCCF'!J1372,'4.EUR NCCF'!J1372,'5.GBP NCCF'!J1372,'6.Other(Incld) NCCF'!J1372)</f>
        <v>0</v>
      </c>
      <c r="K1372" s="167">
        <f>SUM('2.CAD NCCF'!K1372,'3.USD NCCF'!K1372,'4.EUR NCCF'!K1372,'5.GBP NCCF'!K1372,'6.Other(Incld) NCCF'!K1372)</f>
        <v>0</v>
      </c>
      <c r="L1372" s="148">
        <f>SUM('2.CAD NCCF'!L1372,'3.USD NCCF'!L1372,'4.EUR NCCF'!L1372,'5.GBP NCCF'!L1372,'6.Other(Incld) NCCF'!L1372)</f>
        <v>0</v>
      </c>
      <c r="M1372" s="162">
        <f>SUM('2.CAD NCCF'!M1372,'3.USD NCCF'!M1372,'4.EUR NCCF'!M1372,'5.GBP NCCF'!M1372,'6.Other(Incld) NCCF'!M1372)</f>
        <v>0</v>
      </c>
      <c r="N1372" s="152">
        <f>SUM('2.CAD NCCF'!N1372,'3.USD NCCF'!N1372,'4.EUR NCCF'!N1372,'5.GBP NCCF'!N1372,'6.Other(Incld) NCCF'!N1372)</f>
        <v>0</v>
      </c>
      <c r="O1372" s="152">
        <f>SUM('2.CAD NCCF'!O1372,'3.USD NCCF'!O1372,'4.EUR NCCF'!O1372,'5.GBP NCCF'!O1372,'6.Other(Incld) NCCF'!O1372)</f>
        <v>0</v>
      </c>
      <c r="P1372" s="152">
        <f>SUM('2.CAD NCCF'!P1372,'3.USD NCCF'!P1372,'4.EUR NCCF'!P1372,'5.GBP NCCF'!P1372,'6.Other(Incld) NCCF'!P1372)</f>
        <v>0</v>
      </c>
      <c r="Q1372" s="152">
        <f>SUM('2.CAD NCCF'!Q1372,'3.USD NCCF'!Q1372,'4.EUR NCCF'!Q1372,'5.GBP NCCF'!Q1372,'6.Other(Incld) NCCF'!Q1372)</f>
        <v>0</v>
      </c>
      <c r="R1372" s="152">
        <f>SUM('2.CAD NCCF'!R1372,'3.USD NCCF'!R1372,'4.EUR NCCF'!R1372,'5.GBP NCCF'!R1372,'6.Other(Incld) NCCF'!R1372)</f>
        <v>0</v>
      </c>
      <c r="S1372" s="152">
        <f>SUM('2.CAD NCCF'!S1372,'3.USD NCCF'!S1372,'4.EUR NCCF'!S1372,'5.GBP NCCF'!S1372,'6.Other(Incld) NCCF'!S1372)</f>
        <v>0</v>
      </c>
      <c r="T1372" s="152">
        <f>SUM('2.CAD NCCF'!T1372,'3.USD NCCF'!T1372,'4.EUR NCCF'!T1372,'5.GBP NCCF'!T1372,'6.Other(Incld) NCCF'!T1372)</f>
        <v>0</v>
      </c>
      <c r="U1372" s="152">
        <f>SUM('2.CAD NCCF'!U1372,'3.USD NCCF'!U1372,'4.EUR NCCF'!U1372,'5.GBP NCCF'!U1372,'6.Other(Incld) NCCF'!U1372)</f>
        <v>0</v>
      </c>
      <c r="V1372" s="165">
        <f>SUM('2.CAD NCCF'!V1372,'3.USD NCCF'!V1372,'4.EUR NCCF'!V1372,'5.GBP NCCF'!V1372,'6.Other(Incld) NCCF'!V1372)</f>
        <v>0</v>
      </c>
      <c r="W1372" s="121">
        <f>SUM('2.CAD NCCF'!W1372,'3.USD NCCF'!W1372,'4.EUR NCCF'!W1372,'5.GBP NCCF'!W1372,'6.Other(Incld) NCCF'!W1372)</f>
        <v>0</v>
      </c>
      <c r="Y1372"/>
    </row>
    <row r="1373" spans="1:25" x14ac:dyDescent="0.25">
      <c r="A1373" s="283"/>
      <c r="B1373" s="30"/>
      <c r="C1373" s="24"/>
      <c r="D1373" s="24"/>
      <c r="E1373" s="24"/>
      <c r="F1373" s="24"/>
      <c r="G1373" s="74"/>
      <c r="H1373" s="75"/>
      <c r="I1373" s="75"/>
      <c r="J1373" s="75"/>
      <c r="K1373" s="75"/>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290">SUBTOTAL(9,G1094:G1373)</f>
        <v>0</v>
      </c>
      <c r="H1374" s="202">
        <f t="shared" si="290"/>
        <v>0</v>
      </c>
      <c r="I1374" s="203">
        <f t="shared" si="290"/>
        <v>0</v>
      </c>
      <c r="J1374" s="203">
        <f t="shared" si="290"/>
        <v>0</v>
      </c>
      <c r="K1374" s="204">
        <f t="shared" si="290"/>
        <v>0</v>
      </c>
      <c r="L1374" s="205">
        <f t="shared" si="290"/>
        <v>0</v>
      </c>
      <c r="M1374" s="206">
        <f t="shared" si="290"/>
        <v>0</v>
      </c>
      <c r="N1374" s="206">
        <f t="shared" si="290"/>
        <v>0</v>
      </c>
      <c r="O1374" s="206">
        <f t="shared" si="290"/>
        <v>0</v>
      </c>
      <c r="P1374" s="206">
        <f t="shared" si="290"/>
        <v>0</v>
      </c>
      <c r="Q1374" s="206">
        <f t="shared" si="290"/>
        <v>0</v>
      </c>
      <c r="R1374" s="206">
        <f t="shared" si="290"/>
        <v>0</v>
      </c>
      <c r="S1374" s="206">
        <f t="shared" si="290"/>
        <v>0</v>
      </c>
      <c r="T1374" s="206">
        <f t="shared" si="290"/>
        <v>0</v>
      </c>
      <c r="U1374" s="206">
        <f t="shared" si="290"/>
        <v>0</v>
      </c>
      <c r="V1374" s="207">
        <f t="shared" si="290"/>
        <v>0</v>
      </c>
      <c r="W1374" s="201">
        <f t="shared" si="290"/>
        <v>0</v>
      </c>
      <c r="Y1374"/>
    </row>
    <row r="1375" spans="1:25" x14ac:dyDescent="0.25">
      <c r="A1375" s="283"/>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75"/>
      <c r="L1376" s="43"/>
      <c r="M1376" s="42"/>
      <c r="N1376" s="42"/>
      <c r="O1376" s="42"/>
      <c r="P1376" s="42"/>
      <c r="Q1376" s="42"/>
      <c r="R1376" s="42"/>
      <c r="S1376" s="42"/>
      <c r="T1376" s="42"/>
      <c r="U1376" s="42"/>
      <c r="V1376" s="44"/>
      <c r="W1376" s="46">
        <f>SUM('2.CAD NCCF'!W1376,'3.USD NCCF'!W1376,'4.EUR NCCF'!W1376,'5.GBP NCCF'!W1376,'6.Other(Incld) NCCF'!W1376)</f>
        <v>0</v>
      </c>
      <c r="Y1376"/>
    </row>
    <row r="1377" spans="1:25" x14ac:dyDescent="0.25">
      <c r="A1377" s="283"/>
      <c r="B1377" s="25"/>
      <c r="C1377" s="24"/>
      <c r="D1377" s="24"/>
      <c r="E1377" s="24"/>
      <c r="F1377" s="24"/>
      <c r="G1377" s="74"/>
      <c r="H1377" s="75"/>
      <c r="I1377" s="75"/>
      <c r="J1377" s="75"/>
      <c r="K1377" s="75"/>
      <c r="L1377" s="43"/>
      <c r="M1377" s="42"/>
      <c r="N1377" s="42"/>
      <c r="O1377" s="42"/>
      <c r="P1377" s="42"/>
      <c r="Q1377" s="42"/>
      <c r="R1377" s="42"/>
      <c r="S1377" s="42"/>
      <c r="T1377" s="42"/>
      <c r="U1377" s="42"/>
      <c r="V1377" s="44"/>
      <c r="W1377" s="49"/>
      <c r="Y1377"/>
    </row>
    <row r="1378" spans="1:25" s="124" customFormat="1" ht="16.2" thickBot="1" x14ac:dyDescent="0.3">
      <c r="A1378" s="283"/>
      <c r="B1378" s="77" t="s">
        <v>311</v>
      </c>
      <c r="C1378" s="602"/>
      <c r="D1378" s="602"/>
      <c r="E1378" s="602"/>
      <c r="F1378" s="602"/>
      <c r="G1378" s="175">
        <f t="shared" ref="G1378:W1378" si="291">SUM(G1374:G1377)</f>
        <v>0</v>
      </c>
      <c r="H1378" s="176">
        <f t="shared" si="291"/>
        <v>0</v>
      </c>
      <c r="I1378" s="177">
        <f t="shared" si="291"/>
        <v>0</v>
      </c>
      <c r="J1378" s="177">
        <f t="shared" si="291"/>
        <v>0</v>
      </c>
      <c r="K1378" s="178">
        <f t="shared" si="291"/>
        <v>0</v>
      </c>
      <c r="L1378" s="179">
        <f t="shared" si="291"/>
        <v>0</v>
      </c>
      <c r="M1378" s="180">
        <f t="shared" si="291"/>
        <v>0</v>
      </c>
      <c r="N1378" s="180">
        <f t="shared" si="291"/>
        <v>0</v>
      </c>
      <c r="O1378" s="180">
        <f t="shared" si="291"/>
        <v>0</v>
      </c>
      <c r="P1378" s="180">
        <f t="shared" si="291"/>
        <v>0</v>
      </c>
      <c r="Q1378" s="180">
        <f t="shared" si="291"/>
        <v>0</v>
      </c>
      <c r="R1378" s="180">
        <f t="shared" si="291"/>
        <v>0</v>
      </c>
      <c r="S1378" s="180">
        <f t="shared" si="291"/>
        <v>0</v>
      </c>
      <c r="T1378" s="180">
        <f t="shared" si="291"/>
        <v>0</v>
      </c>
      <c r="U1378" s="180">
        <f t="shared" si="291"/>
        <v>0</v>
      </c>
      <c r="V1378" s="181">
        <f t="shared" si="291"/>
        <v>0</v>
      </c>
      <c r="W1378" s="175">
        <f t="shared" si="291"/>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608"/>
      <c r="D1380" s="608"/>
      <c r="E1380" s="608"/>
      <c r="F1380" s="608"/>
      <c r="G1380" s="603"/>
      <c r="H1380" s="604"/>
      <c r="I1380" s="605"/>
      <c r="J1380" s="605"/>
      <c r="K1380" s="605"/>
      <c r="L1380" s="604"/>
      <c r="M1380" s="606"/>
      <c r="N1380" s="605"/>
      <c r="O1380" s="605"/>
      <c r="P1380" s="605"/>
      <c r="Q1380" s="605"/>
      <c r="R1380" s="605"/>
      <c r="S1380" s="605"/>
      <c r="T1380" s="605"/>
      <c r="U1380" s="605"/>
      <c r="V1380" s="605"/>
      <c r="W1380" s="607"/>
      <c r="X1380" s="71"/>
      <c r="Y1380"/>
    </row>
    <row r="1381" spans="1:25" s="124" customFormat="1" ht="12.75" customHeight="1" x14ac:dyDescent="0.25">
      <c r="A1381" s="283"/>
      <c r="B1381" s="527" t="s">
        <v>313</v>
      </c>
      <c r="C1381" s="24"/>
      <c r="D1381" s="23"/>
      <c r="E1381" s="63"/>
      <c r="F1381" s="528"/>
      <c r="G1381" s="65"/>
      <c r="H1381" s="51"/>
      <c r="I1381" s="34"/>
      <c r="J1381" s="34"/>
      <c r="K1381" s="34"/>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30"/>
      <c r="C1382" s="24"/>
      <c r="D1382" s="23" t="s">
        <v>314</v>
      </c>
      <c r="E1382" s="23"/>
      <c r="F1382" s="529"/>
      <c r="G1382" s="65">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71"/>
      <c r="Y1382"/>
    </row>
    <row r="1383" spans="1:25" s="124" customFormat="1" ht="12.75" customHeight="1" x14ac:dyDescent="0.25">
      <c r="A1383" s="283"/>
      <c r="B1383" s="30"/>
      <c r="C1383" s="24"/>
      <c r="D1383" s="24"/>
      <c r="E1383" s="24"/>
      <c r="F1383" s="386" t="s">
        <v>315</v>
      </c>
      <c r="G1383" s="160">
        <f>SUM('2.CAD NCCF'!G1383,'3.USD NCCF'!G1383,'4.EUR NCCF'!G1383,'5.GBP NCCF'!G1383,'6.Other(Incld) NCCF'!G1383)</f>
        <v>0</v>
      </c>
      <c r="H1383" s="208">
        <f>SUM('2.CAD NCCF'!H1383,'3.USD NCCF'!H1383,'4.EUR NCCF'!H1383,'5.GBP NCCF'!H1383,'6.Other(Incld) NCCF'!H1383)</f>
        <v>0</v>
      </c>
      <c r="I1383" s="149">
        <f>SUM('2.CAD NCCF'!I1383,'3.USD NCCF'!I1383,'4.EUR NCCF'!I1383,'5.GBP NCCF'!I1383,'6.Other(Incld) NCCF'!I1383)</f>
        <v>0</v>
      </c>
      <c r="J1383" s="149">
        <f>SUM('2.CAD NCCF'!J1383,'3.USD NCCF'!J1383,'4.EUR NCCF'!J1383,'5.GBP NCCF'!J1383,'6.Other(Incld) NCCF'!J1383)</f>
        <v>0</v>
      </c>
      <c r="K1383" s="167">
        <f>SUM('2.CAD NCCF'!K1383,'3.USD NCCF'!K1383,'4.EUR NCCF'!K1383,'5.GBP NCCF'!K1383,'6.Other(Incld) NCCF'!K1383)</f>
        <v>0</v>
      </c>
      <c r="L1383" s="148">
        <f>SUM('2.CAD NCCF'!L1383,'3.USD NCCF'!L1383,'4.EUR NCCF'!L1383,'5.GBP NCCF'!L1383,'6.Other(Incld) NCCF'!L1383)</f>
        <v>0</v>
      </c>
      <c r="M1383" s="162">
        <f>SUM('2.CAD NCCF'!M1383,'3.USD NCCF'!M1383,'4.EUR NCCF'!M1383,'5.GBP NCCF'!M1383,'6.Other(Incld) NCCF'!M1383)</f>
        <v>0</v>
      </c>
      <c r="N1383" s="152">
        <f>SUM('2.CAD NCCF'!N1383,'3.USD NCCF'!N1383,'4.EUR NCCF'!N1383,'5.GBP NCCF'!N1383,'6.Other(Incld) NCCF'!N1383)</f>
        <v>0</v>
      </c>
      <c r="O1383" s="152">
        <f>SUM('2.CAD NCCF'!O1383,'3.USD NCCF'!O1383,'4.EUR NCCF'!O1383,'5.GBP NCCF'!O1383,'6.Other(Incld) NCCF'!O1383)</f>
        <v>0</v>
      </c>
      <c r="P1383" s="152">
        <f>SUM('2.CAD NCCF'!P1383,'3.USD NCCF'!P1383,'4.EUR NCCF'!P1383,'5.GBP NCCF'!P1383,'6.Other(Incld) NCCF'!P1383)</f>
        <v>0</v>
      </c>
      <c r="Q1383" s="152">
        <f>SUM('2.CAD NCCF'!Q1383,'3.USD NCCF'!Q1383,'4.EUR NCCF'!Q1383,'5.GBP NCCF'!Q1383,'6.Other(Incld) NCCF'!Q1383)</f>
        <v>0</v>
      </c>
      <c r="R1383" s="152">
        <f>SUM('2.CAD NCCF'!R1383,'3.USD NCCF'!R1383,'4.EUR NCCF'!R1383,'5.GBP NCCF'!R1383,'6.Other(Incld) NCCF'!R1383)</f>
        <v>0</v>
      </c>
      <c r="S1383" s="152">
        <f>SUM('2.CAD NCCF'!S1383,'3.USD NCCF'!S1383,'4.EUR NCCF'!S1383,'5.GBP NCCF'!S1383,'6.Other(Incld) NCCF'!S1383)</f>
        <v>0</v>
      </c>
      <c r="T1383" s="152">
        <f>SUM('2.CAD NCCF'!T1383,'3.USD NCCF'!T1383,'4.EUR NCCF'!T1383,'5.GBP NCCF'!T1383,'6.Other(Incld) NCCF'!T1383)</f>
        <v>0</v>
      </c>
      <c r="U1383" s="152">
        <f>SUM('2.CAD NCCF'!U1383,'3.USD NCCF'!U1383,'4.EUR NCCF'!U1383,'5.GBP NCCF'!U1383,'6.Other(Incld) NCCF'!U1383)</f>
        <v>0</v>
      </c>
      <c r="V1383" s="165">
        <f>SUM('2.CAD NCCF'!V1383,'3.USD NCCF'!V1383,'4.EUR NCCF'!V1383,'5.GBP NCCF'!V1383,'6.Other(Incld) NCCF'!V1383)</f>
        <v>0</v>
      </c>
      <c r="W1383" s="121">
        <f>SUM('2.CAD NCCF'!W1383,'3.USD NCCF'!W1383,'4.EUR NCCF'!W1383,'5.GBP NCCF'!W1383,'6.Other(Incld) NCCF'!W1383)</f>
        <v>0</v>
      </c>
      <c r="X1383" s="71"/>
      <c r="Y1383"/>
    </row>
    <row r="1384" spans="1:25" s="124" customFormat="1" ht="12.75" customHeight="1" x14ac:dyDescent="0.25">
      <c r="A1384" s="283"/>
      <c r="B1384" s="30"/>
      <c r="C1384" s="24"/>
      <c r="D1384" s="24"/>
      <c r="E1384" s="24"/>
      <c r="F1384" s="386" t="s">
        <v>316</v>
      </c>
      <c r="G1384" s="160">
        <f>SUM('2.CAD NCCF'!G1384,'3.USD NCCF'!G1384,'4.EUR NCCF'!G1384,'5.GBP NCCF'!G1384,'6.Other(Incld) NCCF'!G1384)</f>
        <v>0</v>
      </c>
      <c r="H1384" s="51"/>
      <c r="I1384" s="34"/>
      <c r="J1384" s="34"/>
      <c r="K1384" s="34"/>
      <c r="L1384" s="371"/>
      <c r="M1384" s="34"/>
      <c r="N1384" s="34"/>
      <c r="O1384" s="34"/>
      <c r="P1384" s="34"/>
      <c r="Q1384" s="34"/>
      <c r="R1384" s="34"/>
      <c r="S1384" s="34"/>
      <c r="T1384" s="34"/>
      <c r="U1384" s="34"/>
      <c r="V1384" s="34"/>
      <c r="W1384" s="121">
        <f>SUM('2.CAD NCCF'!W1384,'3.USD NCCF'!W1384,'4.EUR NCCF'!W1384,'5.GBP NCCF'!W1384,'6.Other(Incld) NCCF'!W1384)</f>
        <v>0</v>
      </c>
      <c r="X1384" s="71"/>
      <c r="Y1384"/>
    </row>
    <row r="1385" spans="1:25" s="124" customFormat="1" ht="12.75" customHeight="1" x14ac:dyDescent="0.25">
      <c r="A1385" s="283"/>
      <c r="B1385" s="30"/>
      <c r="C1385" s="24"/>
      <c r="D1385" s="24"/>
      <c r="E1385" s="24"/>
      <c r="F1385" s="386" t="s">
        <v>317</v>
      </c>
      <c r="G1385" s="160">
        <f>SUM('2.CAD NCCF'!G1385,'3.USD NCCF'!G1385,'4.EUR NCCF'!G1385,'5.GBP NCCF'!G1385,'6.Other(Incld) NCCF'!G1385)</f>
        <v>0</v>
      </c>
      <c r="H1385" s="208">
        <f>SUM('2.CAD NCCF'!H1385,'3.USD NCCF'!H1385,'4.EUR NCCF'!H1385,'5.GBP NCCF'!H1385,'6.Other(Incld) NCCF'!H1385)</f>
        <v>0</v>
      </c>
      <c r="I1385" s="149">
        <f>SUM('2.CAD NCCF'!I1385,'3.USD NCCF'!I1385,'4.EUR NCCF'!I1385,'5.GBP NCCF'!I1385,'6.Other(Incld) NCCF'!I1385)</f>
        <v>0</v>
      </c>
      <c r="J1385" s="149">
        <f>SUM('2.CAD NCCF'!J1385,'3.USD NCCF'!J1385,'4.EUR NCCF'!J1385,'5.GBP NCCF'!J1385,'6.Other(Incld) NCCF'!J1385)</f>
        <v>0</v>
      </c>
      <c r="K1385" s="167">
        <f>SUM('2.CAD NCCF'!K1385,'3.USD NCCF'!K1385,'4.EUR NCCF'!K1385,'5.GBP NCCF'!K1385,'6.Other(Incld) NCCF'!K1385)</f>
        <v>0</v>
      </c>
      <c r="L1385" s="148">
        <f>SUM('2.CAD NCCF'!L1385,'3.USD NCCF'!L1385,'4.EUR NCCF'!L1385,'5.GBP NCCF'!L1385,'6.Other(Incld) NCCF'!L1385)</f>
        <v>0</v>
      </c>
      <c r="M1385" s="162">
        <f>SUM('2.CAD NCCF'!M1385,'3.USD NCCF'!M1385,'4.EUR NCCF'!M1385,'5.GBP NCCF'!M1385,'6.Other(Incld) NCCF'!M1385)</f>
        <v>0</v>
      </c>
      <c r="N1385" s="152">
        <f>SUM('2.CAD NCCF'!N1385,'3.USD NCCF'!N1385,'4.EUR NCCF'!N1385,'5.GBP NCCF'!N1385,'6.Other(Incld) NCCF'!N1385)</f>
        <v>0</v>
      </c>
      <c r="O1385" s="152">
        <f>SUM('2.CAD NCCF'!O1385,'3.USD NCCF'!O1385,'4.EUR NCCF'!O1385,'5.GBP NCCF'!O1385,'6.Other(Incld) NCCF'!O1385)</f>
        <v>0</v>
      </c>
      <c r="P1385" s="152">
        <f>SUM('2.CAD NCCF'!P1385,'3.USD NCCF'!P1385,'4.EUR NCCF'!P1385,'5.GBP NCCF'!P1385,'6.Other(Incld) NCCF'!P1385)</f>
        <v>0</v>
      </c>
      <c r="Q1385" s="152">
        <f>SUM('2.CAD NCCF'!Q1385,'3.USD NCCF'!Q1385,'4.EUR NCCF'!Q1385,'5.GBP NCCF'!Q1385,'6.Other(Incld) NCCF'!Q1385)</f>
        <v>0</v>
      </c>
      <c r="R1385" s="152">
        <f>SUM('2.CAD NCCF'!R1385,'3.USD NCCF'!R1385,'4.EUR NCCF'!R1385,'5.GBP NCCF'!R1385,'6.Other(Incld) NCCF'!R1385)</f>
        <v>0</v>
      </c>
      <c r="S1385" s="152">
        <f>SUM('2.CAD NCCF'!S1385,'3.USD NCCF'!S1385,'4.EUR NCCF'!S1385,'5.GBP NCCF'!S1385,'6.Other(Incld) NCCF'!S1385)</f>
        <v>0</v>
      </c>
      <c r="T1385" s="152">
        <f>SUM('2.CAD NCCF'!T1385,'3.USD NCCF'!T1385,'4.EUR NCCF'!T1385,'5.GBP NCCF'!T1385,'6.Other(Incld) NCCF'!T1385)</f>
        <v>0</v>
      </c>
      <c r="U1385" s="152">
        <f>SUM('2.CAD NCCF'!U1385,'3.USD NCCF'!U1385,'4.EUR NCCF'!U1385,'5.GBP NCCF'!U1385,'6.Other(Incld) NCCF'!U1385)</f>
        <v>0</v>
      </c>
      <c r="V1385" s="165">
        <f>SUM('2.CAD NCCF'!V1385,'3.USD NCCF'!V1385,'4.EUR NCCF'!V1385,'5.GBP NCCF'!V1385,'6.Other(Incld) NCCF'!V1385)</f>
        <v>0</v>
      </c>
      <c r="W1385" s="121">
        <f>SUM('2.CAD NCCF'!W1385,'3.USD NCCF'!W1385,'4.EUR NCCF'!W1385,'5.GBP NCCF'!W1385,'6.Other(Incld) NCCF'!W1385)</f>
        <v>0</v>
      </c>
      <c r="X1385" s="71"/>
      <c r="Y1385"/>
    </row>
    <row r="1386" spans="1:25" s="124" customFormat="1" ht="12.75" customHeight="1" x14ac:dyDescent="0.25">
      <c r="A1386" s="283"/>
      <c r="B1386" s="30"/>
      <c r="C1386" s="24"/>
      <c r="D1386" s="24"/>
      <c r="E1386" s="24"/>
      <c r="F1386" s="386" t="s">
        <v>318</v>
      </c>
      <c r="G1386" s="160">
        <f>SUM('2.CAD NCCF'!G1386,'3.USD NCCF'!G1386,'4.EUR NCCF'!G1386,'5.GBP NCCF'!G1386,'6.Other(Incld) NCCF'!G1386)</f>
        <v>0</v>
      </c>
      <c r="H1386" s="51"/>
      <c r="I1386" s="34"/>
      <c r="J1386" s="34"/>
      <c r="K1386" s="34"/>
      <c r="L1386" s="371"/>
      <c r="M1386" s="34"/>
      <c r="N1386" s="34"/>
      <c r="O1386" s="34"/>
      <c r="P1386" s="34"/>
      <c r="Q1386" s="34"/>
      <c r="R1386" s="34"/>
      <c r="S1386" s="34"/>
      <c r="T1386" s="34"/>
      <c r="U1386" s="34"/>
      <c r="V1386" s="34"/>
      <c r="W1386" s="121">
        <f>SUM('2.CAD NCCF'!W1386,'3.USD NCCF'!W1386,'4.EUR NCCF'!W1386,'5.GBP NCCF'!W1386,'6.Other(Incld) NCCF'!W1386)</f>
        <v>0</v>
      </c>
      <c r="X1386" s="71"/>
      <c r="Y1386"/>
    </row>
    <row r="1387" spans="1:25" s="124" customFormat="1" ht="12.75" customHeight="1" x14ac:dyDescent="0.25">
      <c r="A1387" s="283"/>
      <c r="B1387" s="30"/>
      <c r="C1387" s="24"/>
      <c r="D1387" s="24"/>
      <c r="E1387" s="24"/>
      <c r="F1387" s="386" t="s">
        <v>319</v>
      </c>
      <c r="G1387" s="160">
        <f>SUM('2.CAD NCCF'!G1387,'3.USD NCCF'!G1387,'4.EUR NCCF'!G1387,'5.GBP NCCF'!G1387,'6.Other(Incld) NCCF'!G1387)</f>
        <v>0</v>
      </c>
      <c r="H1387" s="208">
        <f>SUM('2.CAD NCCF'!H1387,'3.USD NCCF'!H1387,'4.EUR NCCF'!H1387,'5.GBP NCCF'!H1387,'6.Other(Incld) NCCF'!H1387)</f>
        <v>0</v>
      </c>
      <c r="I1387" s="149">
        <f>SUM('2.CAD NCCF'!I1387,'3.USD NCCF'!I1387,'4.EUR NCCF'!I1387,'5.GBP NCCF'!I1387,'6.Other(Incld) NCCF'!I1387)</f>
        <v>0</v>
      </c>
      <c r="J1387" s="149">
        <f>SUM('2.CAD NCCF'!J1387,'3.USD NCCF'!J1387,'4.EUR NCCF'!J1387,'5.GBP NCCF'!J1387,'6.Other(Incld) NCCF'!J1387)</f>
        <v>0</v>
      </c>
      <c r="K1387" s="167">
        <f>SUM('2.CAD NCCF'!K1387,'3.USD NCCF'!K1387,'4.EUR NCCF'!K1387,'5.GBP NCCF'!K1387,'6.Other(Incld) NCCF'!K1387)</f>
        <v>0</v>
      </c>
      <c r="L1387" s="148">
        <f>SUM('2.CAD NCCF'!L1387,'3.USD NCCF'!L1387,'4.EUR NCCF'!L1387,'5.GBP NCCF'!L1387,'6.Other(Incld) NCCF'!L1387)</f>
        <v>0</v>
      </c>
      <c r="M1387" s="162">
        <f>SUM('2.CAD NCCF'!M1387,'3.USD NCCF'!M1387,'4.EUR NCCF'!M1387,'5.GBP NCCF'!M1387,'6.Other(Incld) NCCF'!M1387)</f>
        <v>0</v>
      </c>
      <c r="N1387" s="152">
        <f>SUM('2.CAD NCCF'!N1387,'3.USD NCCF'!N1387,'4.EUR NCCF'!N1387,'5.GBP NCCF'!N1387,'6.Other(Incld) NCCF'!N1387)</f>
        <v>0</v>
      </c>
      <c r="O1387" s="152">
        <f>SUM('2.CAD NCCF'!O1387,'3.USD NCCF'!O1387,'4.EUR NCCF'!O1387,'5.GBP NCCF'!O1387,'6.Other(Incld) NCCF'!O1387)</f>
        <v>0</v>
      </c>
      <c r="P1387" s="152">
        <f>SUM('2.CAD NCCF'!P1387,'3.USD NCCF'!P1387,'4.EUR NCCF'!P1387,'5.GBP NCCF'!P1387,'6.Other(Incld) NCCF'!P1387)</f>
        <v>0</v>
      </c>
      <c r="Q1387" s="152">
        <f>SUM('2.CAD NCCF'!Q1387,'3.USD NCCF'!Q1387,'4.EUR NCCF'!Q1387,'5.GBP NCCF'!Q1387,'6.Other(Incld) NCCF'!Q1387)</f>
        <v>0</v>
      </c>
      <c r="R1387" s="152">
        <f>SUM('2.CAD NCCF'!R1387,'3.USD NCCF'!R1387,'4.EUR NCCF'!R1387,'5.GBP NCCF'!R1387,'6.Other(Incld) NCCF'!R1387)</f>
        <v>0</v>
      </c>
      <c r="S1387" s="152">
        <f>SUM('2.CAD NCCF'!S1387,'3.USD NCCF'!S1387,'4.EUR NCCF'!S1387,'5.GBP NCCF'!S1387,'6.Other(Incld) NCCF'!S1387)</f>
        <v>0</v>
      </c>
      <c r="T1387" s="152">
        <f>SUM('2.CAD NCCF'!T1387,'3.USD NCCF'!T1387,'4.EUR NCCF'!T1387,'5.GBP NCCF'!T1387,'6.Other(Incld) NCCF'!T1387)</f>
        <v>0</v>
      </c>
      <c r="U1387" s="152">
        <f>SUM('2.CAD NCCF'!U1387,'3.USD NCCF'!U1387,'4.EUR NCCF'!U1387,'5.GBP NCCF'!U1387,'6.Other(Incld) NCCF'!U1387)</f>
        <v>0</v>
      </c>
      <c r="V1387" s="165">
        <f>SUM('2.CAD NCCF'!V1387,'3.USD NCCF'!V1387,'4.EUR NCCF'!V1387,'5.GBP NCCF'!V1387,'6.Other(Incld) NCCF'!V1387)</f>
        <v>0</v>
      </c>
      <c r="W1387" s="121">
        <f>SUM('2.CAD NCCF'!W1387,'3.USD NCCF'!W1387,'4.EUR NCCF'!W1387,'5.GBP NCCF'!W1387,'6.Other(Incld) NCCF'!W1387)</f>
        <v>0</v>
      </c>
      <c r="X1387" s="71"/>
      <c r="Y1387"/>
    </row>
    <row r="1388" spans="1:25" s="124" customFormat="1" ht="12.75" customHeight="1" x14ac:dyDescent="0.25">
      <c r="A1388" s="283"/>
      <c r="B1388" s="30"/>
      <c r="C1388" s="24"/>
      <c r="D1388" s="24"/>
      <c r="E1388" s="24"/>
      <c r="F1388" s="386" t="s">
        <v>320</v>
      </c>
      <c r="G1388" s="160">
        <f>SUM('2.CAD NCCF'!G1388,'3.USD NCCF'!G1388,'4.EUR NCCF'!G1388,'5.GBP NCCF'!G1388,'6.Other(Incld) NCCF'!G1388)</f>
        <v>0</v>
      </c>
      <c r="H1388" s="208">
        <f>SUM('2.CAD NCCF'!H1388,'3.USD NCCF'!H1388,'4.EUR NCCF'!H1388,'5.GBP NCCF'!H1388,'6.Other(Incld) NCCF'!H1388)</f>
        <v>0</v>
      </c>
      <c r="I1388" s="149">
        <f>SUM('2.CAD NCCF'!I1388,'3.USD NCCF'!I1388,'4.EUR NCCF'!I1388,'5.GBP NCCF'!I1388,'6.Other(Incld) NCCF'!I1388)</f>
        <v>0</v>
      </c>
      <c r="J1388" s="149">
        <f>SUM('2.CAD NCCF'!J1388,'3.USD NCCF'!J1388,'4.EUR NCCF'!J1388,'5.GBP NCCF'!J1388,'6.Other(Incld) NCCF'!J1388)</f>
        <v>0</v>
      </c>
      <c r="K1388" s="167">
        <f>SUM('2.CAD NCCF'!K1388,'3.USD NCCF'!K1388,'4.EUR NCCF'!K1388,'5.GBP NCCF'!K1388,'6.Other(Incld) NCCF'!K1388)</f>
        <v>0</v>
      </c>
      <c r="L1388" s="148">
        <f>SUM('2.CAD NCCF'!L1388,'3.USD NCCF'!L1388,'4.EUR NCCF'!L1388,'5.GBP NCCF'!L1388,'6.Other(Incld) NCCF'!L1388)</f>
        <v>0</v>
      </c>
      <c r="M1388" s="162">
        <f>SUM('2.CAD NCCF'!M1388,'3.USD NCCF'!M1388,'4.EUR NCCF'!M1388,'5.GBP NCCF'!M1388,'6.Other(Incld) NCCF'!M1388)</f>
        <v>0</v>
      </c>
      <c r="N1388" s="152">
        <f>SUM('2.CAD NCCF'!N1388,'3.USD NCCF'!N1388,'4.EUR NCCF'!N1388,'5.GBP NCCF'!N1388,'6.Other(Incld) NCCF'!N1388)</f>
        <v>0</v>
      </c>
      <c r="O1388" s="152">
        <f>SUM('2.CAD NCCF'!O1388,'3.USD NCCF'!O1388,'4.EUR NCCF'!O1388,'5.GBP NCCF'!O1388,'6.Other(Incld) NCCF'!O1388)</f>
        <v>0</v>
      </c>
      <c r="P1388" s="152">
        <f>SUM('2.CAD NCCF'!P1388,'3.USD NCCF'!P1388,'4.EUR NCCF'!P1388,'5.GBP NCCF'!P1388,'6.Other(Incld) NCCF'!P1388)</f>
        <v>0</v>
      </c>
      <c r="Q1388" s="152">
        <f>SUM('2.CAD NCCF'!Q1388,'3.USD NCCF'!Q1388,'4.EUR NCCF'!Q1388,'5.GBP NCCF'!Q1388,'6.Other(Incld) NCCF'!Q1388)</f>
        <v>0</v>
      </c>
      <c r="R1388" s="152">
        <f>SUM('2.CAD NCCF'!R1388,'3.USD NCCF'!R1388,'4.EUR NCCF'!R1388,'5.GBP NCCF'!R1388,'6.Other(Incld) NCCF'!R1388)</f>
        <v>0</v>
      </c>
      <c r="S1388" s="152">
        <f>SUM('2.CAD NCCF'!S1388,'3.USD NCCF'!S1388,'4.EUR NCCF'!S1388,'5.GBP NCCF'!S1388,'6.Other(Incld) NCCF'!S1388)</f>
        <v>0</v>
      </c>
      <c r="T1388" s="152">
        <f>SUM('2.CAD NCCF'!T1388,'3.USD NCCF'!T1388,'4.EUR NCCF'!T1388,'5.GBP NCCF'!T1388,'6.Other(Incld) NCCF'!T1388)</f>
        <v>0</v>
      </c>
      <c r="U1388" s="152">
        <f>SUM('2.CAD NCCF'!U1388,'3.USD NCCF'!U1388,'4.EUR NCCF'!U1388,'5.GBP NCCF'!U1388,'6.Other(Incld) NCCF'!U1388)</f>
        <v>0</v>
      </c>
      <c r="V1388" s="165">
        <f>SUM('2.CAD NCCF'!V1388,'3.USD NCCF'!V1388,'4.EUR NCCF'!V1388,'5.GBP NCCF'!V1388,'6.Other(Incld) NCCF'!V1388)</f>
        <v>0</v>
      </c>
      <c r="W1388" s="121">
        <f>SUM('2.CAD NCCF'!W1388,'3.USD NCCF'!W1388,'4.EUR NCCF'!W1388,'5.GBP NCCF'!W1388,'6.Other(Incld) NCCF'!W1388)</f>
        <v>0</v>
      </c>
      <c r="X1388" s="71"/>
      <c r="Y1388"/>
    </row>
    <row r="1389" spans="1:25" s="124" customFormat="1" ht="12.75" customHeight="1" x14ac:dyDescent="0.25">
      <c r="A1389" s="283"/>
      <c r="B1389" s="30"/>
      <c r="C1389" s="24"/>
      <c r="D1389" s="24"/>
      <c r="E1389" s="24"/>
      <c r="F1389" s="386" t="s">
        <v>321</v>
      </c>
      <c r="G1389" s="160">
        <f>SUM('2.CAD NCCF'!G1389,'3.USD NCCF'!G1389,'4.EUR NCCF'!G1389,'5.GBP NCCF'!G1389,'6.Other(Incld) NCCF'!G1389)</f>
        <v>0</v>
      </c>
      <c r="H1389" s="161">
        <f>SUM('2.CAD NCCF'!H1389,'3.USD NCCF'!H1389,'4.EUR NCCF'!H1389,'5.GBP NCCF'!H1389,'6.Other(Incld) NCCF'!H1389)</f>
        <v>0</v>
      </c>
      <c r="I1389" s="149">
        <f>SUM('2.CAD NCCF'!I1389,'3.USD NCCF'!I1389,'4.EUR NCCF'!I1389,'5.GBP NCCF'!I1389,'6.Other(Incld) NCCF'!I1389)</f>
        <v>0</v>
      </c>
      <c r="J1389" s="149">
        <f>SUM('2.CAD NCCF'!J1389,'3.USD NCCF'!J1389,'4.EUR NCCF'!J1389,'5.GBP NCCF'!J1389,'6.Other(Incld) NCCF'!J1389)</f>
        <v>0</v>
      </c>
      <c r="K1389" s="167">
        <f>SUM('2.CAD NCCF'!K1389,'3.USD NCCF'!K1389,'4.EUR NCCF'!K1389,'5.GBP NCCF'!K1389,'6.Other(Incld) NCCF'!K1389)</f>
        <v>0</v>
      </c>
      <c r="L1389" s="148">
        <f>SUM('2.CAD NCCF'!L1389,'3.USD NCCF'!L1389,'4.EUR NCCF'!L1389,'5.GBP NCCF'!L1389,'6.Other(Incld) NCCF'!L1389)</f>
        <v>0</v>
      </c>
      <c r="M1389" s="162">
        <f>SUM('2.CAD NCCF'!M1389,'3.USD NCCF'!M1389,'4.EUR NCCF'!M1389,'5.GBP NCCF'!M1389,'6.Other(Incld) NCCF'!M1389)</f>
        <v>0</v>
      </c>
      <c r="N1389" s="152">
        <f>SUM('2.CAD NCCF'!N1389,'3.USD NCCF'!N1389,'4.EUR NCCF'!N1389,'5.GBP NCCF'!N1389,'6.Other(Incld) NCCF'!N1389)</f>
        <v>0</v>
      </c>
      <c r="O1389" s="152">
        <f>SUM('2.CAD NCCF'!O1389,'3.USD NCCF'!O1389,'4.EUR NCCF'!O1389,'5.GBP NCCF'!O1389,'6.Other(Incld) NCCF'!O1389)</f>
        <v>0</v>
      </c>
      <c r="P1389" s="152">
        <f>SUM('2.CAD NCCF'!P1389,'3.USD NCCF'!P1389,'4.EUR NCCF'!P1389,'5.GBP NCCF'!P1389,'6.Other(Incld) NCCF'!P1389)</f>
        <v>0</v>
      </c>
      <c r="Q1389" s="152">
        <f>SUM('2.CAD NCCF'!Q1389,'3.USD NCCF'!Q1389,'4.EUR NCCF'!Q1389,'5.GBP NCCF'!Q1389,'6.Other(Incld) NCCF'!Q1389)</f>
        <v>0</v>
      </c>
      <c r="R1389" s="152">
        <f>SUM('2.CAD NCCF'!R1389,'3.USD NCCF'!R1389,'4.EUR NCCF'!R1389,'5.GBP NCCF'!R1389,'6.Other(Incld) NCCF'!R1389)</f>
        <v>0</v>
      </c>
      <c r="S1389" s="152">
        <f>SUM('2.CAD NCCF'!S1389,'3.USD NCCF'!S1389,'4.EUR NCCF'!S1389,'5.GBP NCCF'!S1389,'6.Other(Incld) NCCF'!S1389)</f>
        <v>0</v>
      </c>
      <c r="T1389" s="152">
        <f>SUM('2.CAD NCCF'!T1389,'3.USD NCCF'!T1389,'4.EUR NCCF'!T1389,'5.GBP NCCF'!T1389,'6.Other(Incld) NCCF'!T1389)</f>
        <v>0</v>
      </c>
      <c r="U1389" s="152">
        <f>SUM('2.CAD NCCF'!U1389,'3.USD NCCF'!U1389,'4.EUR NCCF'!U1389,'5.GBP NCCF'!U1389,'6.Other(Incld) NCCF'!U1389)</f>
        <v>0</v>
      </c>
      <c r="V1389" s="165">
        <f>SUM('2.CAD NCCF'!V1389,'3.USD NCCF'!V1389,'4.EUR NCCF'!V1389,'5.GBP NCCF'!V1389,'6.Other(Incld) NCCF'!V1389)</f>
        <v>0</v>
      </c>
      <c r="W1389" s="121">
        <f>SUM('2.CAD NCCF'!W1389,'3.USD NCCF'!W1389,'4.EUR NCCF'!W1389,'5.GBP NCCF'!W1389,'6.Other(Incld) NCCF'!W1389)</f>
        <v>0</v>
      </c>
      <c r="X1389" s="71"/>
      <c r="Y1389"/>
    </row>
    <row r="1390" spans="1:25" s="124" customFormat="1" ht="12.75" customHeight="1" x14ac:dyDescent="0.25">
      <c r="A1390" s="283"/>
      <c r="B1390" s="30"/>
      <c r="C1390" s="24"/>
      <c r="D1390" s="24"/>
      <c r="E1390" s="24"/>
      <c r="F1390" s="386" t="s">
        <v>322</v>
      </c>
      <c r="G1390" s="160">
        <f>SUM('2.CAD NCCF'!G1390,'3.USD NCCF'!G1390,'4.EUR NCCF'!G1390,'5.GBP NCCF'!G1390,'6.Other(Incld) NCCF'!G1390)</f>
        <v>0</v>
      </c>
      <c r="H1390" s="161">
        <f>SUM('2.CAD NCCF'!H1390,'3.USD NCCF'!H1390,'4.EUR NCCF'!H1390,'5.GBP NCCF'!H1390,'6.Other(Incld) NCCF'!H1390)</f>
        <v>0</v>
      </c>
      <c r="I1390" s="149">
        <f>SUM('2.CAD NCCF'!I1390,'3.USD NCCF'!I1390,'4.EUR NCCF'!I1390,'5.GBP NCCF'!I1390,'6.Other(Incld) NCCF'!I1390)</f>
        <v>0</v>
      </c>
      <c r="J1390" s="149">
        <f>SUM('2.CAD NCCF'!J1390,'3.USD NCCF'!J1390,'4.EUR NCCF'!J1390,'5.GBP NCCF'!J1390,'6.Other(Incld) NCCF'!J1390)</f>
        <v>0</v>
      </c>
      <c r="K1390" s="167">
        <f>SUM('2.CAD NCCF'!K1390,'3.USD NCCF'!K1390,'4.EUR NCCF'!K1390,'5.GBP NCCF'!K1390,'6.Other(Incld) NCCF'!K1390)</f>
        <v>0</v>
      </c>
      <c r="L1390" s="148">
        <f>SUM('2.CAD NCCF'!L1390,'3.USD NCCF'!L1390,'4.EUR NCCF'!L1390,'5.GBP NCCF'!L1390,'6.Other(Incld) NCCF'!L1390)</f>
        <v>0</v>
      </c>
      <c r="M1390" s="162">
        <f>SUM('2.CAD NCCF'!M1390,'3.USD NCCF'!M1390,'4.EUR NCCF'!M1390,'5.GBP NCCF'!M1390,'6.Other(Incld) NCCF'!M1390)</f>
        <v>0</v>
      </c>
      <c r="N1390" s="152">
        <f>SUM('2.CAD NCCF'!N1390,'3.USD NCCF'!N1390,'4.EUR NCCF'!N1390,'5.GBP NCCF'!N1390,'6.Other(Incld) NCCF'!N1390)</f>
        <v>0</v>
      </c>
      <c r="O1390" s="152">
        <f>SUM('2.CAD NCCF'!O1390,'3.USD NCCF'!O1390,'4.EUR NCCF'!O1390,'5.GBP NCCF'!O1390,'6.Other(Incld) NCCF'!O1390)</f>
        <v>0</v>
      </c>
      <c r="P1390" s="152">
        <f>SUM('2.CAD NCCF'!P1390,'3.USD NCCF'!P1390,'4.EUR NCCF'!P1390,'5.GBP NCCF'!P1390,'6.Other(Incld) NCCF'!P1390)</f>
        <v>0</v>
      </c>
      <c r="Q1390" s="152">
        <f>SUM('2.CAD NCCF'!Q1390,'3.USD NCCF'!Q1390,'4.EUR NCCF'!Q1390,'5.GBP NCCF'!Q1390,'6.Other(Incld) NCCF'!Q1390)</f>
        <v>0</v>
      </c>
      <c r="R1390" s="152">
        <f>SUM('2.CAD NCCF'!R1390,'3.USD NCCF'!R1390,'4.EUR NCCF'!R1390,'5.GBP NCCF'!R1390,'6.Other(Incld) NCCF'!R1390)</f>
        <v>0</v>
      </c>
      <c r="S1390" s="152">
        <f>SUM('2.CAD NCCF'!S1390,'3.USD NCCF'!S1390,'4.EUR NCCF'!S1390,'5.GBP NCCF'!S1390,'6.Other(Incld) NCCF'!S1390)</f>
        <v>0</v>
      </c>
      <c r="T1390" s="152">
        <f>SUM('2.CAD NCCF'!T1390,'3.USD NCCF'!T1390,'4.EUR NCCF'!T1390,'5.GBP NCCF'!T1390,'6.Other(Incld) NCCF'!T1390)</f>
        <v>0</v>
      </c>
      <c r="U1390" s="152">
        <f>SUM('2.CAD NCCF'!U1390,'3.USD NCCF'!U1390,'4.EUR NCCF'!U1390,'5.GBP NCCF'!U1390,'6.Other(Incld) NCCF'!U1390)</f>
        <v>0</v>
      </c>
      <c r="V1390" s="165">
        <f>SUM('2.CAD NCCF'!V1390,'3.USD NCCF'!V1390,'4.EUR NCCF'!V1390,'5.GBP NCCF'!V1390,'6.Other(Incld) NCCF'!V1390)</f>
        <v>0</v>
      </c>
      <c r="W1390" s="121">
        <f>SUM('2.CAD NCCF'!W1390,'3.USD NCCF'!W1390,'4.EUR NCCF'!W1390,'5.GBP NCCF'!W1390,'6.Other(Incld) NCCF'!W1390)</f>
        <v>0</v>
      </c>
      <c r="X1390" s="71"/>
      <c r="Y1390"/>
    </row>
    <row r="1391" spans="1:25" s="124" customFormat="1" ht="12.75" customHeight="1" x14ac:dyDescent="0.25">
      <c r="A1391" s="283"/>
      <c r="B1391" s="30"/>
      <c r="C1391" s="24"/>
      <c r="D1391" s="23" t="s">
        <v>393</v>
      </c>
      <c r="E1391" s="23"/>
      <c r="F1391" s="529"/>
      <c r="G1391" s="68">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71"/>
      <c r="Y1391"/>
    </row>
    <row r="1392" spans="1:25" s="124" customFormat="1" ht="12.75" customHeight="1" x14ac:dyDescent="0.25">
      <c r="A1392" s="283"/>
      <c r="B1392" s="30"/>
      <c r="C1392" s="24"/>
      <c r="D1392" s="24"/>
      <c r="E1392" s="24"/>
      <c r="F1392" s="386" t="s">
        <v>324</v>
      </c>
      <c r="G1392" s="160">
        <f>SUM('2.CAD NCCF'!G1392,'3.USD NCCF'!G1392,'4.EUR NCCF'!G1392,'5.GBP NCCF'!G1392,'6.Other(Incld) NCCF'!G1392)</f>
        <v>0</v>
      </c>
      <c r="H1392" s="161">
        <f>SUM('2.CAD NCCF'!H1392,'3.USD NCCF'!H1392,'4.EUR NCCF'!H1392,'5.GBP NCCF'!H1392,'6.Other(Incld) NCCF'!H1392)</f>
        <v>0</v>
      </c>
      <c r="I1392" s="149">
        <f>SUM('2.CAD NCCF'!I1392,'3.USD NCCF'!I1392,'4.EUR NCCF'!I1392,'5.GBP NCCF'!I1392,'6.Other(Incld) NCCF'!I1392)</f>
        <v>0</v>
      </c>
      <c r="J1392" s="149">
        <f>SUM('2.CAD NCCF'!J1392,'3.USD NCCF'!J1392,'4.EUR NCCF'!J1392,'5.GBP NCCF'!J1392,'6.Other(Incld) NCCF'!J1392)</f>
        <v>0</v>
      </c>
      <c r="K1392" s="167">
        <f>SUM('2.CAD NCCF'!K1392,'3.USD NCCF'!K1392,'4.EUR NCCF'!K1392,'5.GBP NCCF'!K1392,'6.Other(Incld) NCCF'!K1392)</f>
        <v>0</v>
      </c>
      <c r="L1392" s="148">
        <f>SUM('2.CAD NCCF'!L1392,'3.USD NCCF'!L1392,'4.EUR NCCF'!L1392,'5.GBP NCCF'!L1392,'6.Other(Incld) NCCF'!L1392)</f>
        <v>0</v>
      </c>
      <c r="M1392" s="162">
        <f>SUM('2.CAD NCCF'!M1392,'3.USD NCCF'!M1392,'4.EUR NCCF'!M1392,'5.GBP NCCF'!M1392,'6.Other(Incld) NCCF'!M1392)</f>
        <v>0</v>
      </c>
      <c r="N1392" s="152">
        <f>SUM('2.CAD NCCF'!N1392,'3.USD NCCF'!N1392,'4.EUR NCCF'!N1392,'5.GBP NCCF'!N1392,'6.Other(Incld) NCCF'!N1392)</f>
        <v>0</v>
      </c>
      <c r="O1392" s="152">
        <f>SUM('2.CAD NCCF'!O1392,'3.USD NCCF'!O1392,'4.EUR NCCF'!O1392,'5.GBP NCCF'!O1392,'6.Other(Incld) NCCF'!O1392)</f>
        <v>0</v>
      </c>
      <c r="P1392" s="152">
        <f>SUM('2.CAD NCCF'!P1392,'3.USD NCCF'!P1392,'4.EUR NCCF'!P1392,'5.GBP NCCF'!P1392,'6.Other(Incld) NCCF'!P1392)</f>
        <v>0</v>
      </c>
      <c r="Q1392" s="152">
        <f>SUM('2.CAD NCCF'!Q1392,'3.USD NCCF'!Q1392,'4.EUR NCCF'!Q1392,'5.GBP NCCF'!Q1392,'6.Other(Incld) NCCF'!Q1392)</f>
        <v>0</v>
      </c>
      <c r="R1392" s="152">
        <f>SUM('2.CAD NCCF'!R1392,'3.USD NCCF'!R1392,'4.EUR NCCF'!R1392,'5.GBP NCCF'!R1392,'6.Other(Incld) NCCF'!R1392)</f>
        <v>0</v>
      </c>
      <c r="S1392" s="152">
        <f>SUM('2.CAD NCCF'!S1392,'3.USD NCCF'!S1392,'4.EUR NCCF'!S1392,'5.GBP NCCF'!S1392,'6.Other(Incld) NCCF'!S1392)</f>
        <v>0</v>
      </c>
      <c r="T1392" s="152">
        <f>SUM('2.CAD NCCF'!T1392,'3.USD NCCF'!T1392,'4.EUR NCCF'!T1392,'5.GBP NCCF'!T1392,'6.Other(Incld) NCCF'!T1392)</f>
        <v>0</v>
      </c>
      <c r="U1392" s="152">
        <f>SUM('2.CAD NCCF'!U1392,'3.USD NCCF'!U1392,'4.EUR NCCF'!U1392,'5.GBP NCCF'!U1392,'6.Other(Incld) NCCF'!U1392)</f>
        <v>0</v>
      </c>
      <c r="V1392" s="165">
        <f>SUM('2.CAD NCCF'!V1392,'3.USD NCCF'!V1392,'4.EUR NCCF'!V1392,'5.GBP NCCF'!V1392,'6.Other(Incld) NCCF'!V1392)</f>
        <v>0</v>
      </c>
      <c r="W1392" s="121">
        <f>SUM('2.CAD NCCF'!W1392,'3.USD NCCF'!W1392,'4.EUR NCCF'!W1392,'5.GBP NCCF'!W1392,'6.Other(Incld) NCCF'!W1392)</f>
        <v>0</v>
      </c>
      <c r="X1392" s="71"/>
      <c r="Y1392"/>
    </row>
    <row r="1393" spans="1:25" s="124" customFormat="1" ht="12.75" customHeight="1" x14ac:dyDescent="0.25">
      <c r="A1393" s="283"/>
      <c r="B1393" s="30"/>
      <c r="C1393" s="24"/>
      <c r="D1393" s="24"/>
      <c r="E1393" s="24"/>
      <c r="F1393" s="386" t="s">
        <v>325</v>
      </c>
      <c r="G1393" s="160">
        <f>SUM('2.CAD NCCF'!G1393,'3.USD NCCF'!G1393,'4.EUR NCCF'!G1393,'5.GBP NCCF'!G1393,'6.Other(Incld) NCCF'!G1393)</f>
        <v>0</v>
      </c>
      <c r="H1393" s="161">
        <f>SUM('2.CAD NCCF'!H1393,'3.USD NCCF'!H1393,'4.EUR NCCF'!H1393,'5.GBP NCCF'!H1393,'6.Other(Incld) NCCF'!H1393)</f>
        <v>0</v>
      </c>
      <c r="I1393" s="149">
        <f>SUM('2.CAD NCCF'!I1393,'3.USD NCCF'!I1393,'4.EUR NCCF'!I1393,'5.GBP NCCF'!I1393,'6.Other(Incld) NCCF'!I1393)</f>
        <v>0</v>
      </c>
      <c r="J1393" s="149">
        <f>SUM('2.CAD NCCF'!J1393,'3.USD NCCF'!J1393,'4.EUR NCCF'!J1393,'5.GBP NCCF'!J1393,'6.Other(Incld) NCCF'!J1393)</f>
        <v>0</v>
      </c>
      <c r="K1393" s="167">
        <f>SUM('2.CAD NCCF'!K1393,'3.USD NCCF'!K1393,'4.EUR NCCF'!K1393,'5.GBP NCCF'!K1393,'6.Other(Incld) NCCF'!K1393)</f>
        <v>0</v>
      </c>
      <c r="L1393" s="148">
        <f>SUM('2.CAD NCCF'!L1393,'3.USD NCCF'!L1393,'4.EUR NCCF'!L1393,'5.GBP NCCF'!L1393,'6.Other(Incld) NCCF'!L1393)</f>
        <v>0</v>
      </c>
      <c r="M1393" s="162">
        <f>SUM('2.CAD NCCF'!M1393,'3.USD NCCF'!M1393,'4.EUR NCCF'!M1393,'5.GBP NCCF'!M1393,'6.Other(Incld) NCCF'!M1393)</f>
        <v>0</v>
      </c>
      <c r="N1393" s="152">
        <f>SUM('2.CAD NCCF'!N1393,'3.USD NCCF'!N1393,'4.EUR NCCF'!N1393,'5.GBP NCCF'!N1393,'6.Other(Incld) NCCF'!N1393)</f>
        <v>0</v>
      </c>
      <c r="O1393" s="152">
        <f>SUM('2.CAD NCCF'!O1393,'3.USD NCCF'!O1393,'4.EUR NCCF'!O1393,'5.GBP NCCF'!O1393,'6.Other(Incld) NCCF'!O1393)</f>
        <v>0</v>
      </c>
      <c r="P1393" s="152">
        <f>SUM('2.CAD NCCF'!P1393,'3.USD NCCF'!P1393,'4.EUR NCCF'!P1393,'5.GBP NCCF'!P1393,'6.Other(Incld) NCCF'!P1393)</f>
        <v>0</v>
      </c>
      <c r="Q1393" s="152">
        <f>SUM('2.CAD NCCF'!Q1393,'3.USD NCCF'!Q1393,'4.EUR NCCF'!Q1393,'5.GBP NCCF'!Q1393,'6.Other(Incld) NCCF'!Q1393)</f>
        <v>0</v>
      </c>
      <c r="R1393" s="152">
        <f>SUM('2.CAD NCCF'!R1393,'3.USD NCCF'!R1393,'4.EUR NCCF'!R1393,'5.GBP NCCF'!R1393,'6.Other(Incld) NCCF'!R1393)</f>
        <v>0</v>
      </c>
      <c r="S1393" s="152">
        <f>SUM('2.CAD NCCF'!S1393,'3.USD NCCF'!S1393,'4.EUR NCCF'!S1393,'5.GBP NCCF'!S1393,'6.Other(Incld) NCCF'!S1393)</f>
        <v>0</v>
      </c>
      <c r="T1393" s="152">
        <f>SUM('2.CAD NCCF'!T1393,'3.USD NCCF'!T1393,'4.EUR NCCF'!T1393,'5.GBP NCCF'!T1393,'6.Other(Incld) NCCF'!T1393)</f>
        <v>0</v>
      </c>
      <c r="U1393" s="152">
        <f>SUM('2.CAD NCCF'!U1393,'3.USD NCCF'!U1393,'4.EUR NCCF'!U1393,'5.GBP NCCF'!U1393,'6.Other(Incld) NCCF'!U1393)</f>
        <v>0</v>
      </c>
      <c r="V1393" s="165">
        <f>SUM('2.CAD NCCF'!V1393,'3.USD NCCF'!V1393,'4.EUR NCCF'!V1393,'5.GBP NCCF'!V1393,'6.Other(Incld) NCCF'!V1393)</f>
        <v>0</v>
      </c>
      <c r="W1393" s="121">
        <f>SUM('2.CAD NCCF'!W1393,'3.USD NCCF'!W1393,'4.EUR NCCF'!W1393,'5.GBP NCCF'!W1393,'6.Other(Incld) NCCF'!W1393)</f>
        <v>0</v>
      </c>
      <c r="X1393" s="71"/>
      <c r="Y1393"/>
    </row>
    <row r="1394" spans="1:25" s="124" customFormat="1" ht="12.75" customHeight="1" x14ac:dyDescent="0.25">
      <c r="A1394" s="283"/>
      <c r="B1394" s="30"/>
      <c r="C1394" s="24"/>
      <c r="D1394" s="24"/>
      <c r="E1394" s="24"/>
      <c r="F1394" s="386" t="s">
        <v>326</v>
      </c>
      <c r="G1394" s="160">
        <f>SUM('2.CAD NCCF'!G1394,'3.USD NCCF'!G1394,'4.EUR NCCF'!G1394,'5.GBP NCCF'!G1394,'6.Other(Incld) NCCF'!G1394)</f>
        <v>0</v>
      </c>
      <c r="H1394" s="161">
        <f>SUM('2.CAD NCCF'!H1394,'3.USD NCCF'!H1394,'4.EUR NCCF'!H1394,'5.GBP NCCF'!H1394,'6.Other(Incld) NCCF'!H1394)</f>
        <v>0</v>
      </c>
      <c r="I1394" s="149">
        <f>SUM('2.CAD NCCF'!I1394,'3.USD NCCF'!I1394,'4.EUR NCCF'!I1394,'5.GBP NCCF'!I1394,'6.Other(Incld) NCCF'!I1394)</f>
        <v>0</v>
      </c>
      <c r="J1394" s="149">
        <f>SUM('2.CAD NCCF'!J1394,'3.USD NCCF'!J1394,'4.EUR NCCF'!J1394,'5.GBP NCCF'!J1394,'6.Other(Incld) NCCF'!J1394)</f>
        <v>0</v>
      </c>
      <c r="K1394" s="167">
        <f>SUM('2.CAD NCCF'!K1394,'3.USD NCCF'!K1394,'4.EUR NCCF'!K1394,'5.GBP NCCF'!K1394,'6.Other(Incld) NCCF'!K1394)</f>
        <v>0</v>
      </c>
      <c r="L1394" s="148">
        <f>SUM('2.CAD NCCF'!L1394,'3.USD NCCF'!L1394,'4.EUR NCCF'!L1394,'5.GBP NCCF'!L1394,'6.Other(Incld) NCCF'!L1394)</f>
        <v>0</v>
      </c>
      <c r="M1394" s="162">
        <f>SUM('2.CAD NCCF'!M1394,'3.USD NCCF'!M1394,'4.EUR NCCF'!M1394,'5.GBP NCCF'!M1394,'6.Other(Incld) NCCF'!M1394)</f>
        <v>0</v>
      </c>
      <c r="N1394" s="152">
        <f>SUM('2.CAD NCCF'!N1394,'3.USD NCCF'!N1394,'4.EUR NCCF'!N1394,'5.GBP NCCF'!N1394,'6.Other(Incld) NCCF'!N1394)</f>
        <v>0</v>
      </c>
      <c r="O1394" s="152">
        <f>SUM('2.CAD NCCF'!O1394,'3.USD NCCF'!O1394,'4.EUR NCCF'!O1394,'5.GBP NCCF'!O1394,'6.Other(Incld) NCCF'!O1394)</f>
        <v>0</v>
      </c>
      <c r="P1394" s="152">
        <f>SUM('2.CAD NCCF'!P1394,'3.USD NCCF'!P1394,'4.EUR NCCF'!P1394,'5.GBP NCCF'!P1394,'6.Other(Incld) NCCF'!P1394)</f>
        <v>0</v>
      </c>
      <c r="Q1394" s="152">
        <f>SUM('2.CAD NCCF'!Q1394,'3.USD NCCF'!Q1394,'4.EUR NCCF'!Q1394,'5.GBP NCCF'!Q1394,'6.Other(Incld) NCCF'!Q1394)</f>
        <v>0</v>
      </c>
      <c r="R1394" s="152">
        <f>SUM('2.CAD NCCF'!R1394,'3.USD NCCF'!R1394,'4.EUR NCCF'!R1394,'5.GBP NCCF'!R1394,'6.Other(Incld) NCCF'!R1394)</f>
        <v>0</v>
      </c>
      <c r="S1394" s="152">
        <f>SUM('2.CAD NCCF'!S1394,'3.USD NCCF'!S1394,'4.EUR NCCF'!S1394,'5.GBP NCCF'!S1394,'6.Other(Incld) NCCF'!S1394)</f>
        <v>0</v>
      </c>
      <c r="T1394" s="152">
        <f>SUM('2.CAD NCCF'!T1394,'3.USD NCCF'!T1394,'4.EUR NCCF'!T1394,'5.GBP NCCF'!T1394,'6.Other(Incld) NCCF'!T1394)</f>
        <v>0</v>
      </c>
      <c r="U1394" s="152">
        <f>SUM('2.CAD NCCF'!U1394,'3.USD NCCF'!U1394,'4.EUR NCCF'!U1394,'5.GBP NCCF'!U1394,'6.Other(Incld) NCCF'!U1394)</f>
        <v>0</v>
      </c>
      <c r="V1394" s="165">
        <f>SUM('2.CAD NCCF'!V1394,'3.USD NCCF'!V1394,'4.EUR NCCF'!V1394,'5.GBP NCCF'!V1394,'6.Other(Incld) NCCF'!V1394)</f>
        <v>0</v>
      </c>
      <c r="W1394" s="121">
        <f>SUM('2.CAD NCCF'!W1394,'3.USD NCCF'!W1394,'4.EUR NCCF'!W1394,'5.GBP NCCF'!W1394,'6.Other(Incld) NCCF'!W1394)</f>
        <v>0</v>
      </c>
      <c r="X1394" s="71"/>
      <c r="Y1394"/>
    </row>
    <row r="1395" spans="1:25" s="124" customFormat="1" ht="12.75" customHeight="1" x14ac:dyDescent="0.25">
      <c r="A1395" s="283"/>
      <c r="B1395" s="30"/>
      <c r="C1395" s="24"/>
      <c r="D1395" s="24"/>
      <c r="E1395" s="24"/>
      <c r="F1395" s="386" t="s">
        <v>327</v>
      </c>
      <c r="G1395" s="160">
        <f>SUM('2.CAD NCCF'!G1395,'3.USD NCCF'!G1395,'4.EUR NCCF'!G1395,'5.GBP NCCF'!G1395,'6.Other(Incld) NCCF'!G1395)</f>
        <v>0</v>
      </c>
      <c r="H1395" s="161">
        <f>SUM('2.CAD NCCF'!H1395,'3.USD NCCF'!H1395,'4.EUR NCCF'!H1395,'5.GBP NCCF'!H1395,'6.Other(Incld) NCCF'!H1395)</f>
        <v>0</v>
      </c>
      <c r="I1395" s="149">
        <f>SUM('2.CAD NCCF'!I1395,'3.USD NCCF'!I1395,'4.EUR NCCF'!I1395,'5.GBP NCCF'!I1395,'6.Other(Incld) NCCF'!I1395)</f>
        <v>0</v>
      </c>
      <c r="J1395" s="149">
        <f>SUM('2.CAD NCCF'!J1395,'3.USD NCCF'!J1395,'4.EUR NCCF'!J1395,'5.GBP NCCF'!J1395,'6.Other(Incld) NCCF'!J1395)</f>
        <v>0</v>
      </c>
      <c r="K1395" s="167">
        <f>SUM('2.CAD NCCF'!K1395,'3.USD NCCF'!K1395,'4.EUR NCCF'!K1395,'5.GBP NCCF'!K1395,'6.Other(Incld) NCCF'!K1395)</f>
        <v>0</v>
      </c>
      <c r="L1395" s="148">
        <f>SUM('2.CAD NCCF'!L1395,'3.USD NCCF'!L1395,'4.EUR NCCF'!L1395,'5.GBP NCCF'!L1395,'6.Other(Incld) NCCF'!L1395)</f>
        <v>0</v>
      </c>
      <c r="M1395" s="162">
        <f>SUM('2.CAD NCCF'!M1395,'3.USD NCCF'!M1395,'4.EUR NCCF'!M1395,'5.GBP NCCF'!M1395,'6.Other(Incld) NCCF'!M1395)</f>
        <v>0</v>
      </c>
      <c r="N1395" s="152">
        <f>SUM('2.CAD NCCF'!N1395,'3.USD NCCF'!N1395,'4.EUR NCCF'!N1395,'5.GBP NCCF'!N1395,'6.Other(Incld) NCCF'!N1395)</f>
        <v>0</v>
      </c>
      <c r="O1395" s="152">
        <f>SUM('2.CAD NCCF'!O1395,'3.USD NCCF'!O1395,'4.EUR NCCF'!O1395,'5.GBP NCCF'!O1395,'6.Other(Incld) NCCF'!O1395)</f>
        <v>0</v>
      </c>
      <c r="P1395" s="152">
        <f>SUM('2.CAD NCCF'!P1395,'3.USD NCCF'!P1395,'4.EUR NCCF'!P1395,'5.GBP NCCF'!P1395,'6.Other(Incld) NCCF'!P1395)</f>
        <v>0</v>
      </c>
      <c r="Q1395" s="152">
        <f>SUM('2.CAD NCCF'!Q1395,'3.USD NCCF'!Q1395,'4.EUR NCCF'!Q1395,'5.GBP NCCF'!Q1395,'6.Other(Incld) NCCF'!Q1395)</f>
        <v>0</v>
      </c>
      <c r="R1395" s="152">
        <f>SUM('2.CAD NCCF'!R1395,'3.USD NCCF'!R1395,'4.EUR NCCF'!R1395,'5.GBP NCCF'!R1395,'6.Other(Incld) NCCF'!R1395)</f>
        <v>0</v>
      </c>
      <c r="S1395" s="152">
        <f>SUM('2.CAD NCCF'!S1395,'3.USD NCCF'!S1395,'4.EUR NCCF'!S1395,'5.GBP NCCF'!S1395,'6.Other(Incld) NCCF'!S1395)</f>
        <v>0</v>
      </c>
      <c r="T1395" s="152">
        <f>SUM('2.CAD NCCF'!T1395,'3.USD NCCF'!T1395,'4.EUR NCCF'!T1395,'5.GBP NCCF'!T1395,'6.Other(Incld) NCCF'!T1395)</f>
        <v>0</v>
      </c>
      <c r="U1395" s="152">
        <f>SUM('2.CAD NCCF'!U1395,'3.USD NCCF'!U1395,'4.EUR NCCF'!U1395,'5.GBP NCCF'!U1395,'6.Other(Incld) NCCF'!U1395)</f>
        <v>0</v>
      </c>
      <c r="V1395" s="165">
        <f>SUM('2.CAD NCCF'!V1395,'3.USD NCCF'!V1395,'4.EUR NCCF'!V1395,'5.GBP NCCF'!V1395,'6.Other(Incld) NCCF'!V1395)</f>
        <v>0</v>
      </c>
      <c r="W1395" s="121">
        <f>SUM('2.CAD NCCF'!W1395,'3.USD NCCF'!W1395,'4.EUR NCCF'!W1395,'5.GBP NCCF'!W1395,'6.Other(Incld) NCCF'!W1395)</f>
        <v>0</v>
      </c>
      <c r="X1395" s="71"/>
      <c r="Y1395"/>
    </row>
    <row r="1396" spans="1:25" s="124" customFormat="1" ht="12.75" customHeight="1" x14ac:dyDescent="0.25">
      <c r="A1396" s="283"/>
      <c r="B1396" s="30"/>
      <c r="C1396" s="24"/>
      <c r="D1396" s="24"/>
      <c r="E1396" s="24"/>
      <c r="F1396" s="386" t="s">
        <v>328</v>
      </c>
      <c r="G1396" s="160">
        <f>SUM('2.CAD NCCF'!G1396,'3.USD NCCF'!G1396,'4.EUR NCCF'!G1396,'5.GBP NCCF'!G1396,'6.Other(Incld) NCCF'!G1396)</f>
        <v>0</v>
      </c>
      <c r="H1396" s="161">
        <f>SUM('2.CAD NCCF'!H1396,'3.USD NCCF'!H1396,'4.EUR NCCF'!H1396,'5.GBP NCCF'!H1396,'6.Other(Incld) NCCF'!H1396)</f>
        <v>0</v>
      </c>
      <c r="I1396" s="149">
        <f>SUM('2.CAD NCCF'!I1396,'3.USD NCCF'!I1396,'4.EUR NCCF'!I1396,'5.GBP NCCF'!I1396,'6.Other(Incld) NCCF'!I1396)</f>
        <v>0</v>
      </c>
      <c r="J1396" s="149">
        <f>SUM('2.CAD NCCF'!J1396,'3.USD NCCF'!J1396,'4.EUR NCCF'!J1396,'5.GBP NCCF'!J1396,'6.Other(Incld) NCCF'!J1396)</f>
        <v>0</v>
      </c>
      <c r="K1396" s="167">
        <f>SUM('2.CAD NCCF'!K1396,'3.USD NCCF'!K1396,'4.EUR NCCF'!K1396,'5.GBP NCCF'!K1396,'6.Other(Incld) NCCF'!K1396)</f>
        <v>0</v>
      </c>
      <c r="L1396" s="148">
        <f>SUM('2.CAD NCCF'!L1396,'3.USD NCCF'!L1396,'4.EUR NCCF'!L1396,'5.GBP NCCF'!L1396,'6.Other(Incld) NCCF'!L1396)</f>
        <v>0</v>
      </c>
      <c r="M1396" s="162">
        <f>SUM('2.CAD NCCF'!M1396,'3.USD NCCF'!M1396,'4.EUR NCCF'!M1396,'5.GBP NCCF'!M1396,'6.Other(Incld) NCCF'!M1396)</f>
        <v>0</v>
      </c>
      <c r="N1396" s="152">
        <f>SUM('2.CAD NCCF'!N1396,'3.USD NCCF'!N1396,'4.EUR NCCF'!N1396,'5.GBP NCCF'!N1396,'6.Other(Incld) NCCF'!N1396)</f>
        <v>0</v>
      </c>
      <c r="O1396" s="152">
        <f>SUM('2.CAD NCCF'!O1396,'3.USD NCCF'!O1396,'4.EUR NCCF'!O1396,'5.GBP NCCF'!O1396,'6.Other(Incld) NCCF'!O1396)</f>
        <v>0</v>
      </c>
      <c r="P1396" s="152">
        <f>SUM('2.CAD NCCF'!P1396,'3.USD NCCF'!P1396,'4.EUR NCCF'!P1396,'5.GBP NCCF'!P1396,'6.Other(Incld) NCCF'!P1396)</f>
        <v>0</v>
      </c>
      <c r="Q1396" s="152">
        <f>SUM('2.CAD NCCF'!Q1396,'3.USD NCCF'!Q1396,'4.EUR NCCF'!Q1396,'5.GBP NCCF'!Q1396,'6.Other(Incld) NCCF'!Q1396)</f>
        <v>0</v>
      </c>
      <c r="R1396" s="152">
        <f>SUM('2.CAD NCCF'!R1396,'3.USD NCCF'!R1396,'4.EUR NCCF'!R1396,'5.GBP NCCF'!R1396,'6.Other(Incld) NCCF'!R1396)</f>
        <v>0</v>
      </c>
      <c r="S1396" s="152">
        <f>SUM('2.CAD NCCF'!S1396,'3.USD NCCF'!S1396,'4.EUR NCCF'!S1396,'5.GBP NCCF'!S1396,'6.Other(Incld) NCCF'!S1396)</f>
        <v>0</v>
      </c>
      <c r="T1396" s="152">
        <f>SUM('2.CAD NCCF'!T1396,'3.USD NCCF'!T1396,'4.EUR NCCF'!T1396,'5.GBP NCCF'!T1396,'6.Other(Incld) NCCF'!T1396)</f>
        <v>0</v>
      </c>
      <c r="U1396" s="152">
        <f>SUM('2.CAD NCCF'!U1396,'3.USD NCCF'!U1396,'4.EUR NCCF'!U1396,'5.GBP NCCF'!U1396,'6.Other(Incld) NCCF'!U1396)</f>
        <v>0</v>
      </c>
      <c r="V1396" s="165">
        <f>SUM('2.CAD NCCF'!V1396,'3.USD NCCF'!V1396,'4.EUR NCCF'!V1396,'5.GBP NCCF'!V1396,'6.Other(Incld) NCCF'!V1396)</f>
        <v>0</v>
      </c>
      <c r="W1396" s="121">
        <f>SUM('2.CAD NCCF'!W1396,'3.USD NCCF'!W1396,'4.EUR NCCF'!W1396,'5.GBP NCCF'!W1396,'6.Other(Incld) NCCF'!W1396)</f>
        <v>0</v>
      </c>
      <c r="X1396" s="71"/>
      <c r="Y1396"/>
    </row>
    <row r="1397" spans="1:25" s="124" customFormat="1" ht="12.75" customHeight="1" x14ac:dyDescent="0.25">
      <c r="A1397" s="283"/>
      <c r="B1397" s="30"/>
      <c r="C1397" s="24"/>
      <c r="D1397" s="24"/>
      <c r="E1397" s="24"/>
      <c r="F1397" s="386" t="s">
        <v>329</v>
      </c>
      <c r="G1397" s="160">
        <f>SUM('2.CAD NCCF'!G1397,'3.USD NCCF'!G1397,'4.EUR NCCF'!G1397,'5.GBP NCCF'!G1397,'6.Other(Incld) NCCF'!G1397)</f>
        <v>0</v>
      </c>
      <c r="H1397" s="161">
        <f>SUM('2.CAD NCCF'!H1397,'3.USD NCCF'!H1397,'4.EUR NCCF'!H1397,'5.GBP NCCF'!H1397,'6.Other(Incld) NCCF'!H1397)</f>
        <v>0</v>
      </c>
      <c r="I1397" s="149">
        <f>SUM('2.CAD NCCF'!I1397,'3.USD NCCF'!I1397,'4.EUR NCCF'!I1397,'5.GBP NCCF'!I1397,'6.Other(Incld) NCCF'!I1397)</f>
        <v>0</v>
      </c>
      <c r="J1397" s="149">
        <f>SUM('2.CAD NCCF'!J1397,'3.USD NCCF'!J1397,'4.EUR NCCF'!J1397,'5.GBP NCCF'!J1397,'6.Other(Incld) NCCF'!J1397)</f>
        <v>0</v>
      </c>
      <c r="K1397" s="167">
        <f>SUM('2.CAD NCCF'!K1397,'3.USD NCCF'!K1397,'4.EUR NCCF'!K1397,'5.GBP NCCF'!K1397,'6.Other(Incld) NCCF'!K1397)</f>
        <v>0</v>
      </c>
      <c r="L1397" s="148">
        <f>SUM('2.CAD NCCF'!L1397,'3.USD NCCF'!L1397,'4.EUR NCCF'!L1397,'5.GBP NCCF'!L1397,'6.Other(Incld) NCCF'!L1397)</f>
        <v>0</v>
      </c>
      <c r="M1397" s="162">
        <f>SUM('2.CAD NCCF'!M1397,'3.USD NCCF'!M1397,'4.EUR NCCF'!M1397,'5.GBP NCCF'!M1397,'6.Other(Incld) NCCF'!M1397)</f>
        <v>0</v>
      </c>
      <c r="N1397" s="152">
        <f>SUM('2.CAD NCCF'!N1397,'3.USD NCCF'!N1397,'4.EUR NCCF'!N1397,'5.GBP NCCF'!N1397,'6.Other(Incld) NCCF'!N1397)</f>
        <v>0</v>
      </c>
      <c r="O1397" s="152">
        <f>SUM('2.CAD NCCF'!O1397,'3.USD NCCF'!O1397,'4.EUR NCCF'!O1397,'5.GBP NCCF'!O1397,'6.Other(Incld) NCCF'!O1397)</f>
        <v>0</v>
      </c>
      <c r="P1397" s="152">
        <f>SUM('2.CAD NCCF'!P1397,'3.USD NCCF'!P1397,'4.EUR NCCF'!P1397,'5.GBP NCCF'!P1397,'6.Other(Incld) NCCF'!P1397)</f>
        <v>0</v>
      </c>
      <c r="Q1397" s="152">
        <f>SUM('2.CAD NCCF'!Q1397,'3.USD NCCF'!Q1397,'4.EUR NCCF'!Q1397,'5.GBP NCCF'!Q1397,'6.Other(Incld) NCCF'!Q1397)</f>
        <v>0</v>
      </c>
      <c r="R1397" s="152">
        <f>SUM('2.CAD NCCF'!R1397,'3.USD NCCF'!R1397,'4.EUR NCCF'!R1397,'5.GBP NCCF'!R1397,'6.Other(Incld) NCCF'!R1397)</f>
        <v>0</v>
      </c>
      <c r="S1397" s="152">
        <f>SUM('2.CAD NCCF'!S1397,'3.USD NCCF'!S1397,'4.EUR NCCF'!S1397,'5.GBP NCCF'!S1397,'6.Other(Incld) NCCF'!S1397)</f>
        <v>0</v>
      </c>
      <c r="T1397" s="152">
        <f>SUM('2.CAD NCCF'!T1397,'3.USD NCCF'!T1397,'4.EUR NCCF'!T1397,'5.GBP NCCF'!T1397,'6.Other(Incld) NCCF'!T1397)</f>
        <v>0</v>
      </c>
      <c r="U1397" s="152">
        <f>SUM('2.CAD NCCF'!U1397,'3.USD NCCF'!U1397,'4.EUR NCCF'!U1397,'5.GBP NCCF'!U1397,'6.Other(Incld) NCCF'!U1397)</f>
        <v>0</v>
      </c>
      <c r="V1397" s="165">
        <f>SUM('2.CAD NCCF'!V1397,'3.USD NCCF'!V1397,'4.EUR NCCF'!V1397,'5.GBP NCCF'!V1397,'6.Other(Incld) NCCF'!V1397)</f>
        <v>0</v>
      </c>
      <c r="W1397" s="121">
        <f>SUM('2.CAD NCCF'!W1397,'3.USD NCCF'!W1397,'4.EUR NCCF'!W1397,'5.GBP NCCF'!W1397,'6.Other(Incld) NCCF'!W1397)</f>
        <v>0</v>
      </c>
      <c r="X1397" s="71"/>
      <c r="Y1397"/>
    </row>
    <row r="1398" spans="1:25" s="124" customFormat="1" ht="12.75" customHeight="1" x14ac:dyDescent="0.25">
      <c r="A1398" s="283"/>
      <c r="B1398" s="30"/>
      <c r="C1398" s="24"/>
      <c r="D1398" s="23" t="s">
        <v>330</v>
      </c>
      <c r="E1398" s="23"/>
      <c r="F1398" s="529"/>
      <c r="G1398" s="68">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1"/>
      <c r="Y1398"/>
    </row>
    <row r="1399" spans="1:25" s="124" customFormat="1" ht="12.75" customHeight="1" x14ac:dyDescent="0.25">
      <c r="A1399" s="283"/>
      <c r="B1399" s="30"/>
      <c r="C1399" s="24"/>
      <c r="D1399" s="24"/>
      <c r="E1399" s="24"/>
      <c r="F1399" s="386" t="s">
        <v>331</v>
      </c>
      <c r="G1399" s="160">
        <f>SUM('2.CAD NCCF'!G1399,'3.USD NCCF'!G1399,'4.EUR NCCF'!G1399,'5.GBP NCCF'!G1399,'6.Other(Incld) NCCF'!G1399)</f>
        <v>0</v>
      </c>
      <c r="H1399" s="161">
        <f>SUM('2.CAD NCCF'!H1399,'3.USD NCCF'!H1399,'4.EUR NCCF'!H1399,'5.GBP NCCF'!H1399,'6.Other(Incld) NCCF'!H1399)</f>
        <v>0</v>
      </c>
      <c r="I1399" s="149">
        <f>SUM('2.CAD NCCF'!I1399,'3.USD NCCF'!I1399,'4.EUR NCCF'!I1399,'5.GBP NCCF'!I1399,'6.Other(Incld) NCCF'!I1399)</f>
        <v>0</v>
      </c>
      <c r="J1399" s="149">
        <f>SUM('2.CAD NCCF'!J1399,'3.USD NCCF'!J1399,'4.EUR NCCF'!J1399,'5.GBP NCCF'!J1399,'6.Other(Incld) NCCF'!J1399)</f>
        <v>0</v>
      </c>
      <c r="K1399" s="167">
        <f>SUM('2.CAD NCCF'!K1399,'3.USD NCCF'!K1399,'4.EUR NCCF'!K1399,'5.GBP NCCF'!K1399,'6.Other(Incld) NCCF'!K1399)</f>
        <v>0</v>
      </c>
      <c r="L1399" s="148">
        <f>SUM('2.CAD NCCF'!L1399,'3.USD NCCF'!L1399,'4.EUR NCCF'!L1399,'5.GBP NCCF'!L1399,'6.Other(Incld) NCCF'!L1399)</f>
        <v>0</v>
      </c>
      <c r="M1399" s="162">
        <f>SUM('2.CAD NCCF'!M1399,'3.USD NCCF'!M1399,'4.EUR NCCF'!M1399,'5.GBP NCCF'!M1399,'6.Other(Incld) NCCF'!M1399)</f>
        <v>0</v>
      </c>
      <c r="N1399" s="152">
        <f>SUM('2.CAD NCCF'!N1399,'3.USD NCCF'!N1399,'4.EUR NCCF'!N1399,'5.GBP NCCF'!N1399,'6.Other(Incld) NCCF'!N1399)</f>
        <v>0</v>
      </c>
      <c r="O1399" s="152">
        <f>SUM('2.CAD NCCF'!O1399,'3.USD NCCF'!O1399,'4.EUR NCCF'!O1399,'5.GBP NCCF'!O1399,'6.Other(Incld) NCCF'!O1399)</f>
        <v>0</v>
      </c>
      <c r="P1399" s="152">
        <f>SUM('2.CAD NCCF'!P1399,'3.USD NCCF'!P1399,'4.EUR NCCF'!P1399,'5.GBP NCCF'!P1399,'6.Other(Incld) NCCF'!P1399)</f>
        <v>0</v>
      </c>
      <c r="Q1399" s="152">
        <f>SUM('2.CAD NCCF'!Q1399,'3.USD NCCF'!Q1399,'4.EUR NCCF'!Q1399,'5.GBP NCCF'!Q1399,'6.Other(Incld) NCCF'!Q1399)</f>
        <v>0</v>
      </c>
      <c r="R1399" s="152">
        <f>SUM('2.CAD NCCF'!R1399,'3.USD NCCF'!R1399,'4.EUR NCCF'!R1399,'5.GBP NCCF'!R1399,'6.Other(Incld) NCCF'!R1399)</f>
        <v>0</v>
      </c>
      <c r="S1399" s="152">
        <f>SUM('2.CAD NCCF'!S1399,'3.USD NCCF'!S1399,'4.EUR NCCF'!S1399,'5.GBP NCCF'!S1399,'6.Other(Incld) NCCF'!S1399)</f>
        <v>0</v>
      </c>
      <c r="T1399" s="152">
        <f>SUM('2.CAD NCCF'!T1399,'3.USD NCCF'!T1399,'4.EUR NCCF'!T1399,'5.GBP NCCF'!T1399,'6.Other(Incld) NCCF'!T1399)</f>
        <v>0</v>
      </c>
      <c r="U1399" s="152">
        <f>SUM('2.CAD NCCF'!U1399,'3.USD NCCF'!U1399,'4.EUR NCCF'!U1399,'5.GBP NCCF'!U1399,'6.Other(Incld) NCCF'!U1399)</f>
        <v>0</v>
      </c>
      <c r="V1399" s="165">
        <f>SUM('2.CAD NCCF'!V1399,'3.USD NCCF'!V1399,'4.EUR NCCF'!V1399,'5.GBP NCCF'!V1399,'6.Other(Incld) NCCF'!V1399)</f>
        <v>0</v>
      </c>
      <c r="W1399" s="121">
        <f>SUM('2.CAD NCCF'!W1399,'3.USD NCCF'!W1399,'4.EUR NCCF'!W1399,'5.GBP NCCF'!W1399,'6.Other(Incld) NCCF'!W1399)</f>
        <v>0</v>
      </c>
      <c r="X1399" s="71"/>
      <c r="Y1399"/>
    </row>
    <row r="1400" spans="1:25" s="124" customFormat="1" ht="12.75" customHeight="1" x14ac:dyDescent="0.25">
      <c r="A1400" s="283"/>
      <c r="B1400" s="30"/>
      <c r="C1400" s="24"/>
      <c r="D1400" s="24"/>
      <c r="E1400" s="24"/>
      <c r="F1400" s="386" t="s">
        <v>332</v>
      </c>
      <c r="G1400" s="160">
        <f>SUM('2.CAD NCCF'!G1400,'3.USD NCCF'!G1400,'4.EUR NCCF'!G1400,'5.GBP NCCF'!G1400,'6.Other(Incld) NCCF'!G1400)</f>
        <v>0</v>
      </c>
      <c r="H1400" s="161">
        <f>SUM('2.CAD NCCF'!H1400,'3.USD NCCF'!H1400,'4.EUR NCCF'!H1400,'5.GBP NCCF'!H1400,'6.Other(Incld) NCCF'!H1400)</f>
        <v>0</v>
      </c>
      <c r="I1400" s="149">
        <f>SUM('2.CAD NCCF'!I1400,'3.USD NCCF'!I1400,'4.EUR NCCF'!I1400,'5.GBP NCCF'!I1400,'6.Other(Incld) NCCF'!I1400)</f>
        <v>0</v>
      </c>
      <c r="J1400" s="149">
        <f>SUM('2.CAD NCCF'!J1400,'3.USD NCCF'!J1400,'4.EUR NCCF'!J1400,'5.GBP NCCF'!J1400,'6.Other(Incld) NCCF'!J1400)</f>
        <v>0</v>
      </c>
      <c r="K1400" s="167">
        <f>SUM('2.CAD NCCF'!K1400,'3.USD NCCF'!K1400,'4.EUR NCCF'!K1400,'5.GBP NCCF'!K1400,'6.Other(Incld) NCCF'!K1400)</f>
        <v>0</v>
      </c>
      <c r="L1400" s="148">
        <f>SUM('2.CAD NCCF'!L1400,'3.USD NCCF'!L1400,'4.EUR NCCF'!L1400,'5.GBP NCCF'!L1400,'6.Other(Incld) NCCF'!L1400)</f>
        <v>0</v>
      </c>
      <c r="M1400" s="162">
        <f>SUM('2.CAD NCCF'!M1400,'3.USD NCCF'!M1400,'4.EUR NCCF'!M1400,'5.GBP NCCF'!M1400,'6.Other(Incld) NCCF'!M1400)</f>
        <v>0</v>
      </c>
      <c r="N1400" s="152">
        <f>SUM('2.CAD NCCF'!N1400,'3.USD NCCF'!N1400,'4.EUR NCCF'!N1400,'5.GBP NCCF'!N1400,'6.Other(Incld) NCCF'!N1400)</f>
        <v>0</v>
      </c>
      <c r="O1400" s="152">
        <f>SUM('2.CAD NCCF'!O1400,'3.USD NCCF'!O1400,'4.EUR NCCF'!O1400,'5.GBP NCCF'!O1400,'6.Other(Incld) NCCF'!O1400)</f>
        <v>0</v>
      </c>
      <c r="P1400" s="152">
        <f>SUM('2.CAD NCCF'!P1400,'3.USD NCCF'!P1400,'4.EUR NCCF'!P1400,'5.GBP NCCF'!P1400,'6.Other(Incld) NCCF'!P1400)</f>
        <v>0</v>
      </c>
      <c r="Q1400" s="152">
        <f>SUM('2.CAD NCCF'!Q1400,'3.USD NCCF'!Q1400,'4.EUR NCCF'!Q1400,'5.GBP NCCF'!Q1400,'6.Other(Incld) NCCF'!Q1400)</f>
        <v>0</v>
      </c>
      <c r="R1400" s="152">
        <f>SUM('2.CAD NCCF'!R1400,'3.USD NCCF'!R1400,'4.EUR NCCF'!R1400,'5.GBP NCCF'!R1400,'6.Other(Incld) NCCF'!R1400)</f>
        <v>0</v>
      </c>
      <c r="S1400" s="152">
        <f>SUM('2.CAD NCCF'!S1400,'3.USD NCCF'!S1400,'4.EUR NCCF'!S1400,'5.GBP NCCF'!S1400,'6.Other(Incld) NCCF'!S1400)</f>
        <v>0</v>
      </c>
      <c r="T1400" s="152">
        <f>SUM('2.CAD NCCF'!T1400,'3.USD NCCF'!T1400,'4.EUR NCCF'!T1400,'5.GBP NCCF'!T1400,'6.Other(Incld) NCCF'!T1400)</f>
        <v>0</v>
      </c>
      <c r="U1400" s="152">
        <f>SUM('2.CAD NCCF'!U1400,'3.USD NCCF'!U1400,'4.EUR NCCF'!U1400,'5.GBP NCCF'!U1400,'6.Other(Incld) NCCF'!U1400)</f>
        <v>0</v>
      </c>
      <c r="V1400" s="165">
        <f>SUM('2.CAD NCCF'!V1400,'3.USD NCCF'!V1400,'4.EUR NCCF'!V1400,'5.GBP NCCF'!V1400,'6.Other(Incld) NCCF'!V1400)</f>
        <v>0</v>
      </c>
      <c r="W1400" s="121">
        <f>SUM('2.CAD NCCF'!W1400,'3.USD NCCF'!W1400,'4.EUR NCCF'!W1400,'5.GBP NCCF'!W1400,'6.Other(Incld) NCCF'!W1400)</f>
        <v>0</v>
      </c>
      <c r="X1400" s="71"/>
      <c r="Y1400"/>
    </row>
    <row r="1401" spans="1:25" s="124" customFormat="1" ht="12.75" customHeight="1" x14ac:dyDescent="0.25">
      <c r="A1401" s="283"/>
      <c r="B1401" s="30"/>
      <c r="C1401" s="24"/>
      <c r="D1401" s="23" t="s">
        <v>333</v>
      </c>
      <c r="E1401" s="23"/>
      <c r="F1401" s="23"/>
      <c r="G1401" s="68">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71"/>
      <c r="Y1401"/>
    </row>
    <row r="1402" spans="1:25" s="124" customFormat="1" ht="12.75" customHeight="1" x14ac:dyDescent="0.25">
      <c r="A1402" s="283"/>
      <c r="B1402" s="30"/>
      <c r="C1402" s="24"/>
      <c r="D1402" s="24"/>
      <c r="E1402" s="24"/>
      <c r="F1402" s="386" t="s">
        <v>334</v>
      </c>
      <c r="G1402" s="160">
        <f>SUM('2.CAD NCCF'!G1402,'3.USD NCCF'!G1402,'4.EUR NCCF'!G1402,'5.GBP NCCF'!G1402,'6.Other(Incld) NCCF'!G1402)</f>
        <v>0</v>
      </c>
      <c r="H1402" s="161">
        <f>SUM('2.CAD NCCF'!H1402,'3.USD NCCF'!H1402,'4.EUR NCCF'!H1402,'5.GBP NCCF'!H1402,'6.Other(Incld) NCCF'!H1402)</f>
        <v>0</v>
      </c>
      <c r="I1402" s="149">
        <f>SUM('2.CAD NCCF'!I1402,'3.USD NCCF'!I1402,'4.EUR NCCF'!I1402,'5.GBP NCCF'!I1402,'6.Other(Incld) NCCF'!I1402)</f>
        <v>0</v>
      </c>
      <c r="J1402" s="149">
        <f>SUM('2.CAD NCCF'!J1402,'3.USD NCCF'!J1402,'4.EUR NCCF'!J1402,'5.GBP NCCF'!J1402,'6.Other(Incld) NCCF'!J1402)</f>
        <v>0</v>
      </c>
      <c r="K1402" s="167">
        <f>SUM('2.CAD NCCF'!K1402,'3.USD NCCF'!K1402,'4.EUR NCCF'!K1402,'5.GBP NCCF'!K1402,'6.Other(Incld) NCCF'!K1402)</f>
        <v>0</v>
      </c>
      <c r="L1402" s="148">
        <f>SUM('2.CAD NCCF'!L1402,'3.USD NCCF'!L1402,'4.EUR NCCF'!L1402,'5.GBP NCCF'!L1402,'6.Other(Incld) NCCF'!L1402)</f>
        <v>0</v>
      </c>
      <c r="M1402" s="162">
        <f>SUM('2.CAD NCCF'!M1402,'3.USD NCCF'!M1402,'4.EUR NCCF'!M1402,'5.GBP NCCF'!M1402,'6.Other(Incld) NCCF'!M1402)</f>
        <v>0</v>
      </c>
      <c r="N1402" s="152">
        <f>SUM('2.CAD NCCF'!N1402,'3.USD NCCF'!N1402,'4.EUR NCCF'!N1402,'5.GBP NCCF'!N1402,'6.Other(Incld) NCCF'!N1402)</f>
        <v>0</v>
      </c>
      <c r="O1402" s="152">
        <f>SUM('2.CAD NCCF'!O1402,'3.USD NCCF'!O1402,'4.EUR NCCF'!O1402,'5.GBP NCCF'!O1402,'6.Other(Incld) NCCF'!O1402)</f>
        <v>0</v>
      </c>
      <c r="P1402" s="152">
        <f>SUM('2.CAD NCCF'!P1402,'3.USD NCCF'!P1402,'4.EUR NCCF'!P1402,'5.GBP NCCF'!P1402,'6.Other(Incld) NCCF'!P1402)</f>
        <v>0</v>
      </c>
      <c r="Q1402" s="152">
        <f>SUM('2.CAD NCCF'!Q1402,'3.USD NCCF'!Q1402,'4.EUR NCCF'!Q1402,'5.GBP NCCF'!Q1402,'6.Other(Incld) NCCF'!Q1402)</f>
        <v>0</v>
      </c>
      <c r="R1402" s="152">
        <f>SUM('2.CAD NCCF'!R1402,'3.USD NCCF'!R1402,'4.EUR NCCF'!R1402,'5.GBP NCCF'!R1402,'6.Other(Incld) NCCF'!R1402)</f>
        <v>0</v>
      </c>
      <c r="S1402" s="152">
        <f>SUM('2.CAD NCCF'!S1402,'3.USD NCCF'!S1402,'4.EUR NCCF'!S1402,'5.GBP NCCF'!S1402,'6.Other(Incld) NCCF'!S1402)</f>
        <v>0</v>
      </c>
      <c r="T1402" s="152">
        <f>SUM('2.CAD NCCF'!T1402,'3.USD NCCF'!T1402,'4.EUR NCCF'!T1402,'5.GBP NCCF'!T1402,'6.Other(Incld) NCCF'!T1402)</f>
        <v>0</v>
      </c>
      <c r="U1402" s="152">
        <f>SUM('2.CAD NCCF'!U1402,'3.USD NCCF'!U1402,'4.EUR NCCF'!U1402,'5.GBP NCCF'!U1402,'6.Other(Incld) NCCF'!U1402)</f>
        <v>0</v>
      </c>
      <c r="V1402" s="165">
        <f>SUM('2.CAD NCCF'!V1402,'3.USD NCCF'!V1402,'4.EUR NCCF'!V1402,'5.GBP NCCF'!V1402,'6.Other(Incld) NCCF'!V1402)</f>
        <v>0</v>
      </c>
      <c r="W1402" s="121">
        <f>SUM('2.CAD NCCF'!W1402,'3.USD NCCF'!W1402,'4.EUR NCCF'!W1402,'5.GBP NCCF'!W1402,'6.Other(Incld) NCCF'!W1402)</f>
        <v>0</v>
      </c>
      <c r="X1402" s="71"/>
      <c r="Y1402"/>
    </row>
    <row r="1403" spans="1:25" s="124" customFormat="1" ht="12.75" customHeight="1" x14ac:dyDescent="0.25">
      <c r="A1403" s="283"/>
      <c r="B1403" s="30"/>
      <c r="C1403" s="24"/>
      <c r="D1403" s="24"/>
      <c r="E1403" s="24"/>
      <c r="F1403" s="386" t="s">
        <v>335</v>
      </c>
      <c r="G1403" s="160">
        <f>SUM('2.CAD NCCF'!G1403,'3.USD NCCF'!G1403,'4.EUR NCCF'!G1403,'5.GBP NCCF'!G1403,'6.Other(Incld) NCCF'!G1403)</f>
        <v>0</v>
      </c>
      <c r="H1403" s="161">
        <f>SUM('2.CAD NCCF'!H1403,'3.USD NCCF'!H1403,'4.EUR NCCF'!H1403,'5.GBP NCCF'!H1403,'6.Other(Incld) NCCF'!H1403)</f>
        <v>0</v>
      </c>
      <c r="I1403" s="149">
        <f>SUM('2.CAD NCCF'!I1403,'3.USD NCCF'!I1403,'4.EUR NCCF'!I1403,'5.GBP NCCF'!I1403,'6.Other(Incld) NCCF'!I1403)</f>
        <v>0</v>
      </c>
      <c r="J1403" s="149">
        <f>SUM('2.CAD NCCF'!J1403,'3.USD NCCF'!J1403,'4.EUR NCCF'!J1403,'5.GBP NCCF'!J1403,'6.Other(Incld) NCCF'!J1403)</f>
        <v>0</v>
      </c>
      <c r="K1403" s="167">
        <f>SUM('2.CAD NCCF'!K1403,'3.USD NCCF'!K1403,'4.EUR NCCF'!K1403,'5.GBP NCCF'!K1403,'6.Other(Incld) NCCF'!K1403)</f>
        <v>0</v>
      </c>
      <c r="L1403" s="148">
        <f>SUM('2.CAD NCCF'!L1403,'3.USD NCCF'!L1403,'4.EUR NCCF'!L1403,'5.GBP NCCF'!L1403,'6.Other(Incld) NCCF'!L1403)</f>
        <v>0</v>
      </c>
      <c r="M1403" s="162">
        <f>SUM('2.CAD NCCF'!M1403,'3.USD NCCF'!M1403,'4.EUR NCCF'!M1403,'5.GBP NCCF'!M1403,'6.Other(Incld) NCCF'!M1403)</f>
        <v>0</v>
      </c>
      <c r="N1403" s="152">
        <f>SUM('2.CAD NCCF'!N1403,'3.USD NCCF'!N1403,'4.EUR NCCF'!N1403,'5.GBP NCCF'!N1403,'6.Other(Incld) NCCF'!N1403)</f>
        <v>0</v>
      </c>
      <c r="O1403" s="152">
        <f>SUM('2.CAD NCCF'!O1403,'3.USD NCCF'!O1403,'4.EUR NCCF'!O1403,'5.GBP NCCF'!O1403,'6.Other(Incld) NCCF'!O1403)</f>
        <v>0</v>
      </c>
      <c r="P1403" s="152">
        <f>SUM('2.CAD NCCF'!P1403,'3.USD NCCF'!P1403,'4.EUR NCCF'!P1403,'5.GBP NCCF'!P1403,'6.Other(Incld) NCCF'!P1403)</f>
        <v>0</v>
      </c>
      <c r="Q1403" s="152">
        <f>SUM('2.CAD NCCF'!Q1403,'3.USD NCCF'!Q1403,'4.EUR NCCF'!Q1403,'5.GBP NCCF'!Q1403,'6.Other(Incld) NCCF'!Q1403)</f>
        <v>0</v>
      </c>
      <c r="R1403" s="152">
        <f>SUM('2.CAD NCCF'!R1403,'3.USD NCCF'!R1403,'4.EUR NCCF'!R1403,'5.GBP NCCF'!R1403,'6.Other(Incld) NCCF'!R1403)</f>
        <v>0</v>
      </c>
      <c r="S1403" s="152">
        <f>SUM('2.CAD NCCF'!S1403,'3.USD NCCF'!S1403,'4.EUR NCCF'!S1403,'5.GBP NCCF'!S1403,'6.Other(Incld) NCCF'!S1403)</f>
        <v>0</v>
      </c>
      <c r="T1403" s="152">
        <f>SUM('2.CAD NCCF'!T1403,'3.USD NCCF'!T1403,'4.EUR NCCF'!T1403,'5.GBP NCCF'!T1403,'6.Other(Incld) NCCF'!T1403)</f>
        <v>0</v>
      </c>
      <c r="U1403" s="152">
        <f>SUM('2.CAD NCCF'!U1403,'3.USD NCCF'!U1403,'4.EUR NCCF'!U1403,'5.GBP NCCF'!U1403,'6.Other(Incld) NCCF'!U1403)</f>
        <v>0</v>
      </c>
      <c r="V1403" s="165">
        <f>SUM('2.CAD NCCF'!V1403,'3.USD NCCF'!V1403,'4.EUR NCCF'!V1403,'5.GBP NCCF'!V1403,'6.Other(Incld) NCCF'!V1403)</f>
        <v>0</v>
      </c>
      <c r="W1403" s="121">
        <f>SUM('2.CAD NCCF'!W1403,'3.USD NCCF'!W1403,'4.EUR NCCF'!W1403,'5.GBP NCCF'!W1403,'6.Other(Incld) NCCF'!W1403)</f>
        <v>0</v>
      </c>
      <c r="X1403" s="71"/>
      <c r="Y1403"/>
    </row>
    <row r="1404" spans="1:25" s="124" customFormat="1" ht="12.75" customHeight="1" x14ac:dyDescent="0.25">
      <c r="A1404" s="283"/>
      <c r="B1404" s="30"/>
      <c r="C1404" s="24"/>
      <c r="D1404" s="24"/>
      <c r="E1404" s="24"/>
      <c r="F1404" s="386" t="s">
        <v>336</v>
      </c>
      <c r="G1404" s="160">
        <f>SUM('2.CAD NCCF'!G1404,'3.USD NCCF'!G1404,'4.EUR NCCF'!G1404,'5.GBP NCCF'!G1404,'6.Other(Incld) NCCF'!G1404)</f>
        <v>0</v>
      </c>
      <c r="H1404" s="161">
        <f>SUM('2.CAD NCCF'!H1404,'3.USD NCCF'!H1404,'4.EUR NCCF'!H1404,'5.GBP NCCF'!H1404,'6.Other(Incld) NCCF'!H1404)</f>
        <v>0</v>
      </c>
      <c r="I1404" s="149">
        <f>SUM('2.CAD NCCF'!I1404,'3.USD NCCF'!I1404,'4.EUR NCCF'!I1404,'5.GBP NCCF'!I1404,'6.Other(Incld) NCCF'!I1404)</f>
        <v>0</v>
      </c>
      <c r="J1404" s="149">
        <f>SUM('2.CAD NCCF'!J1404,'3.USD NCCF'!J1404,'4.EUR NCCF'!J1404,'5.GBP NCCF'!J1404,'6.Other(Incld) NCCF'!J1404)</f>
        <v>0</v>
      </c>
      <c r="K1404" s="167">
        <f>SUM('2.CAD NCCF'!K1404,'3.USD NCCF'!K1404,'4.EUR NCCF'!K1404,'5.GBP NCCF'!K1404,'6.Other(Incld) NCCF'!K1404)</f>
        <v>0</v>
      </c>
      <c r="L1404" s="148">
        <f>SUM('2.CAD NCCF'!L1404,'3.USD NCCF'!L1404,'4.EUR NCCF'!L1404,'5.GBP NCCF'!L1404,'6.Other(Incld) NCCF'!L1404)</f>
        <v>0</v>
      </c>
      <c r="M1404" s="162">
        <f>SUM('2.CAD NCCF'!M1404,'3.USD NCCF'!M1404,'4.EUR NCCF'!M1404,'5.GBP NCCF'!M1404,'6.Other(Incld) NCCF'!M1404)</f>
        <v>0</v>
      </c>
      <c r="N1404" s="152">
        <f>SUM('2.CAD NCCF'!N1404,'3.USD NCCF'!N1404,'4.EUR NCCF'!N1404,'5.GBP NCCF'!N1404,'6.Other(Incld) NCCF'!N1404)</f>
        <v>0</v>
      </c>
      <c r="O1404" s="152">
        <f>SUM('2.CAD NCCF'!O1404,'3.USD NCCF'!O1404,'4.EUR NCCF'!O1404,'5.GBP NCCF'!O1404,'6.Other(Incld) NCCF'!O1404)</f>
        <v>0</v>
      </c>
      <c r="P1404" s="152">
        <f>SUM('2.CAD NCCF'!P1404,'3.USD NCCF'!P1404,'4.EUR NCCF'!P1404,'5.GBP NCCF'!P1404,'6.Other(Incld) NCCF'!P1404)</f>
        <v>0</v>
      </c>
      <c r="Q1404" s="152">
        <f>SUM('2.CAD NCCF'!Q1404,'3.USD NCCF'!Q1404,'4.EUR NCCF'!Q1404,'5.GBP NCCF'!Q1404,'6.Other(Incld) NCCF'!Q1404)</f>
        <v>0</v>
      </c>
      <c r="R1404" s="152">
        <f>SUM('2.CAD NCCF'!R1404,'3.USD NCCF'!R1404,'4.EUR NCCF'!R1404,'5.GBP NCCF'!R1404,'6.Other(Incld) NCCF'!R1404)</f>
        <v>0</v>
      </c>
      <c r="S1404" s="152">
        <f>SUM('2.CAD NCCF'!S1404,'3.USD NCCF'!S1404,'4.EUR NCCF'!S1404,'5.GBP NCCF'!S1404,'6.Other(Incld) NCCF'!S1404)</f>
        <v>0</v>
      </c>
      <c r="T1404" s="152">
        <f>SUM('2.CAD NCCF'!T1404,'3.USD NCCF'!T1404,'4.EUR NCCF'!T1404,'5.GBP NCCF'!T1404,'6.Other(Incld) NCCF'!T1404)</f>
        <v>0</v>
      </c>
      <c r="U1404" s="152">
        <f>SUM('2.CAD NCCF'!U1404,'3.USD NCCF'!U1404,'4.EUR NCCF'!U1404,'5.GBP NCCF'!U1404,'6.Other(Incld) NCCF'!U1404)</f>
        <v>0</v>
      </c>
      <c r="V1404" s="165">
        <f>SUM('2.CAD NCCF'!V1404,'3.USD NCCF'!V1404,'4.EUR NCCF'!V1404,'5.GBP NCCF'!V1404,'6.Other(Incld) NCCF'!V1404)</f>
        <v>0</v>
      </c>
      <c r="W1404" s="121">
        <f>SUM('2.CAD NCCF'!W1404,'3.USD NCCF'!W1404,'4.EUR NCCF'!W1404,'5.GBP NCCF'!W1404,'6.Other(Incld) NCCF'!W1404)</f>
        <v>0</v>
      </c>
      <c r="X1404" s="71"/>
      <c r="Y1404"/>
    </row>
    <row r="1405" spans="1:25" s="124" customFormat="1" ht="12.75" customHeight="1" x14ac:dyDescent="0.25">
      <c r="A1405" s="283"/>
      <c r="B1405" s="30"/>
      <c r="C1405" s="24"/>
      <c r="D1405" s="24"/>
      <c r="E1405" s="24"/>
      <c r="F1405" s="386" t="s">
        <v>337</v>
      </c>
      <c r="G1405" s="160">
        <f>SUM('2.CAD NCCF'!G1405,'3.USD NCCF'!G1405,'4.EUR NCCF'!G1405,'5.GBP NCCF'!G1405,'6.Other(Incld) NCCF'!G1405)</f>
        <v>0</v>
      </c>
      <c r="H1405" s="161">
        <f>SUM('2.CAD NCCF'!H1405,'3.USD NCCF'!H1405,'4.EUR NCCF'!H1405,'5.GBP NCCF'!H1405,'6.Other(Incld) NCCF'!H1405)</f>
        <v>0</v>
      </c>
      <c r="I1405" s="149">
        <f>SUM('2.CAD NCCF'!I1405,'3.USD NCCF'!I1405,'4.EUR NCCF'!I1405,'5.GBP NCCF'!I1405,'6.Other(Incld) NCCF'!I1405)</f>
        <v>0</v>
      </c>
      <c r="J1405" s="149">
        <f>SUM('2.CAD NCCF'!J1405,'3.USD NCCF'!J1405,'4.EUR NCCF'!J1405,'5.GBP NCCF'!J1405,'6.Other(Incld) NCCF'!J1405)</f>
        <v>0</v>
      </c>
      <c r="K1405" s="167">
        <f>SUM('2.CAD NCCF'!K1405,'3.USD NCCF'!K1405,'4.EUR NCCF'!K1405,'5.GBP NCCF'!K1405,'6.Other(Incld) NCCF'!K1405)</f>
        <v>0</v>
      </c>
      <c r="L1405" s="148">
        <f>SUM('2.CAD NCCF'!L1405,'3.USD NCCF'!L1405,'4.EUR NCCF'!L1405,'5.GBP NCCF'!L1405,'6.Other(Incld) NCCF'!L1405)</f>
        <v>0</v>
      </c>
      <c r="M1405" s="162">
        <f>SUM('2.CAD NCCF'!M1405,'3.USD NCCF'!M1405,'4.EUR NCCF'!M1405,'5.GBP NCCF'!M1405,'6.Other(Incld) NCCF'!M1405)</f>
        <v>0</v>
      </c>
      <c r="N1405" s="152">
        <f>SUM('2.CAD NCCF'!N1405,'3.USD NCCF'!N1405,'4.EUR NCCF'!N1405,'5.GBP NCCF'!N1405,'6.Other(Incld) NCCF'!N1405)</f>
        <v>0</v>
      </c>
      <c r="O1405" s="152">
        <f>SUM('2.CAD NCCF'!O1405,'3.USD NCCF'!O1405,'4.EUR NCCF'!O1405,'5.GBP NCCF'!O1405,'6.Other(Incld) NCCF'!O1405)</f>
        <v>0</v>
      </c>
      <c r="P1405" s="152">
        <f>SUM('2.CAD NCCF'!P1405,'3.USD NCCF'!P1405,'4.EUR NCCF'!P1405,'5.GBP NCCF'!P1405,'6.Other(Incld) NCCF'!P1405)</f>
        <v>0</v>
      </c>
      <c r="Q1405" s="152">
        <f>SUM('2.CAD NCCF'!Q1405,'3.USD NCCF'!Q1405,'4.EUR NCCF'!Q1405,'5.GBP NCCF'!Q1405,'6.Other(Incld) NCCF'!Q1405)</f>
        <v>0</v>
      </c>
      <c r="R1405" s="152">
        <f>SUM('2.CAD NCCF'!R1405,'3.USD NCCF'!R1405,'4.EUR NCCF'!R1405,'5.GBP NCCF'!R1405,'6.Other(Incld) NCCF'!R1405)</f>
        <v>0</v>
      </c>
      <c r="S1405" s="152">
        <f>SUM('2.CAD NCCF'!S1405,'3.USD NCCF'!S1405,'4.EUR NCCF'!S1405,'5.GBP NCCF'!S1405,'6.Other(Incld) NCCF'!S1405)</f>
        <v>0</v>
      </c>
      <c r="T1405" s="152">
        <f>SUM('2.CAD NCCF'!T1405,'3.USD NCCF'!T1405,'4.EUR NCCF'!T1405,'5.GBP NCCF'!T1405,'6.Other(Incld) NCCF'!T1405)</f>
        <v>0</v>
      </c>
      <c r="U1405" s="152">
        <f>SUM('2.CAD NCCF'!U1405,'3.USD NCCF'!U1405,'4.EUR NCCF'!U1405,'5.GBP NCCF'!U1405,'6.Other(Incld) NCCF'!U1405)</f>
        <v>0</v>
      </c>
      <c r="V1405" s="165">
        <f>SUM('2.CAD NCCF'!V1405,'3.USD NCCF'!V1405,'4.EUR NCCF'!V1405,'5.GBP NCCF'!V1405,'6.Other(Incld) NCCF'!V1405)</f>
        <v>0</v>
      </c>
      <c r="W1405" s="121">
        <f>SUM('2.CAD NCCF'!W1405,'3.USD NCCF'!W1405,'4.EUR NCCF'!W1405,'5.GBP NCCF'!W1405,'6.Other(Incld) NCCF'!W1405)</f>
        <v>0</v>
      </c>
      <c r="X1405" s="71"/>
      <c r="Y1405"/>
    </row>
    <row r="1406" spans="1:25" s="124" customFormat="1" ht="12.75" customHeight="1" x14ac:dyDescent="0.25">
      <c r="A1406" s="283"/>
      <c r="B1406" s="30"/>
      <c r="C1406" s="24"/>
      <c r="D1406" s="24"/>
      <c r="E1406" s="24"/>
      <c r="F1406" s="386" t="s">
        <v>338</v>
      </c>
      <c r="G1406" s="160">
        <f>SUM('2.CAD NCCF'!G1406,'3.USD NCCF'!G1406,'4.EUR NCCF'!G1406,'5.GBP NCCF'!G1406,'6.Other(Incld) NCCF'!G1406)</f>
        <v>0</v>
      </c>
      <c r="H1406" s="161">
        <f>SUM('2.CAD NCCF'!H1406,'3.USD NCCF'!H1406,'4.EUR NCCF'!H1406,'5.GBP NCCF'!H1406,'6.Other(Incld) NCCF'!H1406)</f>
        <v>0</v>
      </c>
      <c r="I1406" s="149">
        <f>SUM('2.CAD NCCF'!I1406,'3.USD NCCF'!I1406,'4.EUR NCCF'!I1406,'5.GBP NCCF'!I1406,'6.Other(Incld) NCCF'!I1406)</f>
        <v>0</v>
      </c>
      <c r="J1406" s="149">
        <f>SUM('2.CAD NCCF'!J1406,'3.USD NCCF'!J1406,'4.EUR NCCF'!J1406,'5.GBP NCCF'!J1406,'6.Other(Incld) NCCF'!J1406)</f>
        <v>0</v>
      </c>
      <c r="K1406" s="167">
        <f>SUM('2.CAD NCCF'!K1406,'3.USD NCCF'!K1406,'4.EUR NCCF'!K1406,'5.GBP NCCF'!K1406,'6.Other(Incld) NCCF'!K1406)</f>
        <v>0</v>
      </c>
      <c r="L1406" s="148">
        <f>SUM('2.CAD NCCF'!L1406,'3.USD NCCF'!L1406,'4.EUR NCCF'!L1406,'5.GBP NCCF'!L1406,'6.Other(Incld) NCCF'!L1406)</f>
        <v>0</v>
      </c>
      <c r="M1406" s="162">
        <f>SUM('2.CAD NCCF'!M1406,'3.USD NCCF'!M1406,'4.EUR NCCF'!M1406,'5.GBP NCCF'!M1406,'6.Other(Incld) NCCF'!M1406)</f>
        <v>0</v>
      </c>
      <c r="N1406" s="152">
        <f>SUM('2.CAD NCCF'!N1406,'3.USD NCCF'!N1406,'4.EUR NCCF'!N1406,'5.GBP NCCF'!N1406,'6.Other(Incld) NCCF'!N1406)</f>
        <v>0</v>
      </c>
      <c r="O1406" s="152">
        <f>SUM('2.CAD NCCF'!O1406,'3.USD NCCF'!O1406,'4.EUR NCCF'!O1406,'5.GBP NCCF'!O1406,'6.Other(Incld) NCCF'!O1406)</f>
        <v>0</v>
      </c>
      <c r="P1406" s="152">
        <f>SUM('2.CAD NCCF'!P1406,'3.USD NCCF'!P1406,'4.EUR NCCF'!P1406,'5.GBP NCCF'!P1406,'6.Other(Incld) NCCF'!P1406)</f>
        <v>0</v>
      </c>
      <c r="Q1406" s="152">
        <f>SUM('2.CAD NCCF'!Q1406,'3.USD NCCF'!Q1406,'4.EUR NCCF'!Q1406,'5.GBP NCCF'!Q1406,'6.Other(Incld) NCCF'!Q1406)</f>
        <v>0</v>
      </c>
      <c r="R1406" s="152">
        <f>SUM('2.CAD NCCF'!R1406,'3.USD NCCF'!R1406,'4.EUR NCCF'!R1406,'5.GBP NCCF'!R1406,'6.Other(Incld) NCCF'!R1406)</f>
        <v>0</v>
      </c>
      <c r="S1406" s="152">
        <f>SUM('2.CAD NCCF'!S1406,'3.USD NCCF'!S1406,'4.EUR NCCF'!S1406,'5.GBP NCCF'!S1406,'6.Other(Incld) NCCF'!S1406)</f>
        <v>0</v>
      </c>
      <c r="T1406" s="152">
        <f>SUM('2.CAD NCCF'!T1406,'3.USD NCCF'!T1406,'4.EUR NCCF'!T1406,'5.GBP NCCF'!T1406,'6.Other(Incld) NCCF'!T1406)</f>
        <v>0</v>
      </c>
      <c r="U1406" s="152">
        <f>SUM('2.CAD NCCF'!U1406,'3.USD NCCF'!U1406,'4.EUR NCCF'!U1406,'5.GBP NCCF'!U1406,'6.Other(Incld) NCCF'!U1406)</f>
        <v>0</v>
      </c>
      <c r="V1406" s="165">
        <f>SUM('2.CAD NCCF'!V1406,'3.USD NCCF'!V1406,'4.EUR NCCF'!V1406,'5.GBP NCCF'!V1406,'6.Other(Incld) NCCF'!V1406)</f>
        <v>0</v>
      </c>
      <c r="W1406" s="121">
        <f>SUM('2.CAD NCCF'!W1406,'3.USD NCCF'!W1406,'4.EUR NCCF'!W1406,'5.GBP NCCF'!W1406,'6.Other(Incld) NCCF'!W1406)</f>
        <v>0</v>
      </c>
      <c r="X1406" s="71"/>
      <c r="Y1406"/>
    </row>
    <row r="1407" spans="1:25" s="124" customFormat="1" ht="12.75" customHeight="1" x14ac:dyDescent="0.25">
      <c r="A1407" s="283"/>
      <c r="B1407" s="30"/>
      <c r="C1407" s="24"/>
      <c r="D1407" s="23" t="s">
        <v>339</v>
      </c>
      <c r="E1407" s="23"/>
      <c r="F1407" s="23"/>
      <c r="G1407" s="68">
        <f>SUBTOTAL(9,G1408:G1409)</f>
        <v>0</v>
      </c>
      <c r="H1407" s="166">
        <f>SUBTOTAL(9,H1408:H1409)</f>
        <v>0</v>
      </c>
      <c r="I1407" s="165">
        <f>SUBTOTAL(9,I1408:I1409)</f>
        <v>0</v>
      </c>
      <c r="J1407" s="165">
        <f>SUBTOTAL(9,J1408:J1409)</f>
        <v>0</v>
      </c>
      <c r="K1407" s="209">
        <f>SUBTOTAL(9,K1408:K1409)</f>
        <v>0</v>
      </c>
      <c r="L1407" s="391"/>
      <c r="M1407" s="392"/>
      <c r="N1407" s="393"/>
      <c r="O1407" s="393"/>
      <c r="P1407" s="393"/>
      <c r="Q1407" s="393"/>
      <c r="R1407" s="393"/>
      <c r="S1407" s="393"/>
      <c r="T1407" s="393"/>
      <c r="U1407" s="393"/>
      <c r="V1407" s="393"/>
      <c r="W1407" s="335"/>
      <c r="X1407" s="71"/>
      <c r="Y1407"/>
    </row>
    <row r="1408" spans="1:25" s="124" customFormat="1" ht="12.75" customHeight="1" outlineLevel="1" x14ac:dyDescent="0.25">
      <c r="A1408" s="283"/>
      <c r="B1408" s="30"/>
      <c r="C1408" s="24"/>
      <c r="D1408" s="24"/>
      <c r="E1408" s="24"/>
      <c r="F1408" s="146" t="s">
        <v>340</v>
      </c>
      <c r="G1408" s="160">
        <f>SUM('2.CAD NCCF'!G1408,'3.USD NCCF'!G1408,'4.EUR NCCF'!G1408,'5.GBP NCCF'!G1408,'6.Other(Incld) NCCF'!G1408)</f>
        <v>0</v>
      </c>
      <c r="H1408" s="208">
        <f>SUM('2.CAD NCCF'!H1408,'3.USD NCCF'!H1408,'4.EUR NCCF'!H1408,'5.GBP NCCF'!H1408,'6.Other(Incld) NCCF'!H1408)</f>
        <v>0</v>
      </c>
      <c r="I1408" s="149">
        <f>SUM('2.CAD NCCF'!I1408,'3.USD NCCF'!I1408,'4.EUR NCCF'!I1408,'5.GBP NCCF'!I1408,'6.Other(Incld) NCCF'!I1408)</f>
        <v>0</v>
      </c>
      <c r="J1408" s="149">
        <f>SUM('2.CAD NCCF'!J1408,'3.USD NCCF'!J1408,'4.EUR NCCF'!J1408,'5.GBP NCCF'!J1408,'6.Other(Incld) NCCF'!J1408)</f>
        <v>0</v>
      </c>
      <c r="K1408" s="167">
        <f>SUM('2.CAD NCCF'!K1408,'3.USD NCCF'!K1408,'4.EUR NCCF'!K1408,'5.GBP NCCF'!K1408,'6.Other(Incld) NCCF'!K1408)</f>
        <v>0</v>
      </c>
      <c r="L1408" s="51"/>
      <c r="M1408" s="34"/>
      <c r="N1408" s="34"/>
      <c r="O1408" s="34"/>
      <c r="P1408" s="34"/>
      <c r="Q1408" s="34"/>
      <c r="R1408" s="34"/>
      <c r="S1408" s="34"/>
      <c r="T1408" s="34"/>
      <c r="U1408" s="34"/>
      <c r="V1408" s="37"/>
      <c r="W1408" s="390"/>
      <c r="X1408" s="71"/>
      <c r="Y1408"/>
    </row>
    <row r="1409" spans="1:25" s="124" customFormat="1" ht="12.75" customHeight="1" outlineLevel="1" x14ac:dyDescent="0.25">
      <c r="A1409" s="283"/>
      <c r="B1409" s="30"/>
      <c r="C1409" s="24"/>
      <c r="D1409" s="24"/>
      <c r="E1409" s="24"/>
      <c r="F1409" s="146" t="s">
        <v>341</v>
      </c>
      <c r="G1409" s="160">
        <f>SUM('2.CAD NCCF'!G1409,'3.USD NCCF'!G1409,'4.EUR NCCF'!G1409,'5.GBP NCCF'!G1409,'6.Other(Incld) NCCF'!G1409)</f>
        <v>0</v>
      </c>
      <c r="H1409" s="208">
        <f>SUM('2.CAD NCCF'!H1409,'3.USD NCCF'!H1409,'4.EUR NCCF'!H1409,'5.GBP NCCF'!H1409,'6.Other(Incld) NCCF'!H1409)</f>
        <v>0</v>
      </c>
      <c r="I1409" s="149">
        <f>SUM('2.CAD NCCF'!I1409,'3.USD NCCF'!I1409,'4.EUR NCCF'!I1409,'5.GBP NCCF'!I1409,'6.Other(Incld) NCCF'!I1409)</f>
        <v>0</v>
      </c>
      <c r="J1409" s="149">
        <f>SUM('2.CAD NCCF'!J1409,'3.USD NCCF'!J1409,'4.EUR NCCF'!J1409,'5.GBP NCCF'!J1409,'6.Other(Incld) NCCF'!J1409)</f>
        <v>0</v>
      </c>
      <c r="K1409" s="167">
        <f>SUM('2.CAD NCCF'!K1409,'3.USD NCCF'!K1409,'4.EUR NCCF'!K1409,'5.GBP NCCF'!K1409,'6.Other(Incld) NCCF'!K1409)</f>
        <v>0</v>
      </c>
      <c r="L1409" s="371"/>
      <c r="M1409" s="378"/>
      <c r="N1409" s="378"/>
      <c r="O1409" s="378"/>
      <c r="P1409" s="378"/>
      <c r="Q1409" s="378"/>
      <c r="R1409" s="378"/>
      <c r="S1409" s="378"/>
      <c r="T1409" s="378"/>
      <c r="U1409" s="378"/>
      <c r="V1409" s="366"/>
      <c r="W1409" s="121"/>
      <c r="X1409" s="71"/>
      <c r="Y1409"/>
    </row>
    <row r="1410" spans="1:25" s="124" customFormat="1" ht="12.75" customHeight="1" x14ac:dyDescent="0.25">
      <c r="A1410" s="283"/>
      <c r="B1410" s="30"/>
      <c r="C1410" s="24"/>
      <c r="D1410" s="23" t="s">
        <v>342</v>
      </c>
      <c r="E1410" s="23"/>
      <c r="F1410" s="529"/>
      <c r="G1410" s="68">
        <f t="shared" ref="G1410:W1410" si="296">SUBTOTAL(9,G1411:G1417)</f>
        <v>0</v>
      </c>
      <c r="H1410" s="394">
        <f t="shared" si="296"/>
        <v>0</v>
      </c>
      <c r="I1410" s="170">
        <f t="shared" si="296"/>
        <v>0</v>
      </c>
      <c r="J1410" s="170">
        <f t="shared" si="296"/>
        <v>0</v>
      </c>
      <c r="K1410" s="395">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71"/>
      <c r="Y1410"/>
    </row>
    <row r="1411" spans="1:25" s="124" customFormat="1" ht="12.75" customHeight="1" x14ac:dyDescent="0.25">
      <c r="A1411" s="283"/>
      <c r="B1411" s="30"/>
      <c r="C1411" s="24"/>
      <c r="D1411" s="24"/>
      <c r="E1411" s="24"/>
      <c r="F1411" s="386" t="s">
        <v>343</v>
      </c>
      <c r="G1411" s="160">
        <f>SUM('2.CAD NCCF'!G1411,'3.USD NCCF'!G1411,'4.EUR NCCF'!G1411,'5.GBP NCCF'!G1411,'6.Other(Incld) NCCF'!G1411)</f>
        <v>0</v>
      </c>
      <c r="H1411" s="161">
        <f>SUM('2.CAD NCCF'!H1411,'3.USD NCCF'!H1411,'4.EUR NCCF'!H1411,'5.GBP NCCF'!H1411,'6.Other(Incld) NCCF'!H1411)</f>
        <v>0</v>
      </c>
      <c r="I1411" s="149">
        <f>SUM('2.CAD NCCF'!I1411,'3.USD NCCF'!I1411,'4.EUR NCCF'!I1411,'5.GBP NCCF'!I1411,'6.Other(Incld) NCCF'!I1411)</f>
        <v>0</v>
      </c>
      <c r="J1411" s="149">
        <f>SUM('2.CAD NCCF'!J1411,'3.USD NCCF'!J1411,'4.EUR NCCF'!J1411,'5.GBP NCCF'!J1411,'6.Other(Incld) NCCF'!J1411)</f>
        <v>0</v>
      </c>
      <c r="K1411" s="167">
        <f>SUM('2.CAD NCCF'!K1411,'3.USD NCCF'!K1411,'4.EUR NCCF'!K1411,'5.GBP NCCF'!K1411,'6.Other(Incld) NCCF'!K1411)</f>
        <v>0</v>
      </c>
      <c r="L1411" s="148">
        <f>SUM('2.CAD NCCF'!L1411,'3.USD NCCF'!L1411,'4.EUR NCCF'!L1411,'5.GBP NCCF'!L1411,'6.Other(Incld) NCCF'!L1411)</f>
        <v>0</v>
      </c>
      <c r="M1411" s="162">
        <f>SUM('2.CAD NCCF'!M1411,'3.USD NCCF'!M1411,'4.EUR NCCF'!M1411,'5.GBP NCCF'!M1411,'6.Other(Incld) NCCF'!M1411)</f>
        <v>0</v>
      </c>
      <c r="N1411" s="152">
        <f>SUM('2.CAD NCCF'!N1411,'3.USD NCCF'!N1411,'4.EUR NCCF'!N1411,'5.GBP NCCF'!N1411,'6.Other(Incld) NCCF'!N1411)</f>
        <v>0</v>
      </c>
      <c r="O1411" s="152">
        <f>SUM('2.CAD NCCF'!O1411,'3.USD NCCF'!O1411,'4.EUR NCCF'!O1411,'5.GBP NCCF'!O1411,'6.Other(Incld) NCCF'!O1411)</f>
        <v>0</v>
      </c>
      <c r="P1411" s="152">
        <f>SUM('2.CAD NCCF'!P1411,'3.USD NCCF'!P1411,'4.EUR NCCF'!P1411,'5.GBP NCCF'!P1411,'6.Other(Incld) NCCF'!P1411)</f>
        <v>0</v>
      </c>
      <c r="Q1411" s="152">
        <f>SUM('2.CAD NCCF'!Q1411,'3.USD NCCF'!Q1411,'4.EUR NCCF'!Q1411,'5.GBP NCCF'!Q1411,'6.Other(Incld) NCCF'!Q1411)</f>
        <v>0</v>
      </c>
      <c r="R1411" s="152">
        <f>SUM('2.CAD NCCF'!R1411,'3.USD NCCF'!R1411,'4.EUR NCCF'!R1411,'5.GBP NCCF'!R1411,'6.Other(Incld) NCCF'!R1411)</f>
        <v>0</v>
      </c>
      <c r="S1411" s="152">
        <f>SUM('2.CAD NCCF'!S1411,'3.USD NCCF'!S1411,'4.EUR NCCF'!S1411,'5.GBP NCCF'!S1411,'6.Other(Incld) NCCF'!S1411)</f>
        <v>0</v>
      </c>
      <c r="T1411" s="152">
        <f>SUM('2.CAD NCCF'!T1411,'3.USD NCCF'!T1411,'4.EUR NCCF'!T1411,'5.GBP NCCF'!T1411,'6.Other(Incld) NCCF'!T1411)</f>
        <v>0</v>
      </c>
      <c r="U1411" s="152">
        <f>SUM('2.CAD NCCF'!U1411,'3.USD NCCF'!U1411,'4.EUR NCCF'!U1411,'5.GBP NCCF'!U1411,'6.Other(Incld) NCCF'!U1411)</f>
        <v>0</v>
      </c>
      <c r="V1411" s="165">
        <f>SUM('2.CAD NCCF'!V1411,'3.USD NCCF'!V1411,'4.EUR NCCF'!V1411,'5.GBP NCCF'!V1411,'6.Other(Incld) NCCF'!V1411)</f>
        <v>0</v>
      </c>
      <c r="W1411" s="121">
        <f>SUM('2.CAD NCCF'!W1411,'3.USD NCCF'!W1411,'4.EUR NCCF'!W1411,'5.GBP NCCF'!W1411,'6.Other(Incld) NCCF'!W1411)</f>
        <v>0</v>
      </c>
      <c r="X1411" s="71"/>
      <c r="Y1411"/>
    </row>
    <row r="1412" spans="1:25" s="124" customFormat="1" ht="12.75" customHeight="1" x14ac:dyDescent="0.25">
      <c r="A1412" s="283"/>
      <c r="B1412" s="30"/>
      <c r="C1412" s="24"/>
      <c r="D1412" s="24"/>
      <c r="E1412" s="24"/>
      <c r="F1412" s="386" t="s">
        <v>344</v>
      </c>
      <c r="G1412" s="160">
        <f>SUM('2.CAD NCCF'!G1412,'3.USD NCCF'!G1412,'4.EUR NCCF'!G1412,'5.GBP NCCF'!G1412,'6.Other(Incld) NCCF'!G1412)</f>
        <v>0</v>
      </c>
      <c r="H1412" s="161">
        <f>SUM('2.CAD NCCF'!H1412,'3.USD NCCF'!H1412,'4.EUR NCCF'!H1412,'5.GBP NCCF'!H1412,'6.Other(Incld) NCCF'!H1412)</f>
        <v>0</v>
      </c>
      <c r="I1412" s="149">
        <f>SUM('2.CAD NCCF'!I1412,'3.USD NCCF'!I1412,'4.EUR NCCF'!I1412,'5.GBP NCCF'!I1412,'6.Other(Incld) NCCF'!I1412)</f>
        <v>0</v>
      </c>
      <c r="J1412" s="149">
        <f>SUM('2.CAD NCCF'!J1412,'3.USD NCCF'!J1412,'4.EUR NCCF'!J1412,'5.GBP NCCF'!J1412,'6.Other(Incld) NCCF'!J1412)</f>
        <v>0</v>
      </c>
      <c r="K1412" s="167">
        <f>SUM('2.CAD NCCF'!K1412,'3.USD NCCF'!K1412,'4.EUR NCCF'!K1412,'5.GBP NCCF'!K1412,'6.Other(Incld) NCCF'!K1412)</f>
        <v>0</v>
      </c>
      <c r="L1412" s="148">
        <f>SUM('2.CAD NCCF'!L1412,'3.USD NCCF'!L1412,'4.EUR NCCF'!L1412,'5.GBP NCCF'!L1412,'6.Other(Incld) NCCF'!L1412)</f>
        <v>0</v>
      </c>
      <c r="M1412" s="162">
        <f>SUM('2.CAD NCCF'!M1412,'3.USD NCCF'!M1412,'4.EUR NCCF'!M1412,'5.GBP NCCF'!M1412,'6.Other(Incld) NCCF'!M1412)</f>
        <v>0</v>
      </c>
      <c r="N1412" s="152">
        <f>SUM('2.CAD NCCF'!N1412,'3.USD NCCF'!N1412,'4.EUR NCCF'!N1412,'5.GBP NCCF'!N1412,'6.Other(Incld) NCCF'!N1412)</f>
        <v>0</v>
      </c>
      <c r="O1412" s="152">
        <f>SUM('2.CAD NCCF'!O1412,'3.USD NCCF'!O1412,'4.EUR NCCF'!O1412,'5.GBP NCCF'!O1412,'6.Other(Incld) NCCF'!O1412)</f>
        <v>0</v>
      </c>
      <c r="P1412" s="152">
        <f>SUM('2.CAD NCCF'!P1412,'3.USD NCCF'!P1412,'4.EUR NCCF'!P1412,'5.GBP NCCF'!P1412,'6.Other(Incld) NCCF'!P1412)</f>
        <v>0</v>
      </c>
      <c r="Q1412" s="152">
        <f>SUM('2.CAD NCCF'!Q1412,'3.USD NCCF'!Q1412,'4.EUR NCCF'!Q1412,'5.GBP NCCF'!Q1412,'6.Other(Incld) NCCF'!Q1412)</f>
        <v>0</v>
      </c>
      <c r="R1412" s="152">
        <f>SUM('2.CAD NCCF'!R1412,'3.USD NCCF'!R1412,'4.EUR NCCF'!R1412,'5.GBP NCCF'!R1412,'6.Other(Incld) NCCF'!R1412)</f>
        <v>0</v>
      </c>
      <c r="S1412" s="152">
        <f>SUM('2.CAD NCCF'!S1412,'3.USD NCCF'!S1412,'4.EUR NCCF'!S1412,'5.GBP NCCF'!S1412,'6.Other(Incld) NCCF'!S1412)</f>
        <v>0</v>
      </c>
      <c r="T1412" s="152">
        <f>SUM('2.CAD NCCF'!T1412,'3.USD NCCF'!T1412,'4.EUR NCCF'!T1412,'5.GBP NCCF'!T1412,'6.Other(Incld) NCCF'!T1412)</f>
        <v>0</v>
      </c>
      <c r="U1412" s="152">
        <f>SUM('2.CAD NCCF'!U1412,'3.USD NCCF'!U1412,'4.EUR NCCF'!U1412,'5.GBP NCCF'!U1412,'6.Other(Incld) NCCF'!U1412)</f>
        <v>0</v>
      </c>
      <c r="V1412" s="165">
        <f>SUM('2.CAD NCCF'!V1412,'3.USD NCCF'!V1412,'4.EUR NCCF'!V1412,'5.GBP NCCF'!V1412,'6.Other(Incld) NCCF'!V1412)</f>
        <v>0</v>
      </c>
      <c r="W1412" s="121">
        <f>SUM('2.CAD NCCF'!W1412,'3.USD NCCF'!W1412,'4.EUR NCCF'!W1412,'5.GBP NCCF'!W1412,'6.Other(Incld) NCCF'!W1412)</f>
        <v>0</v>
      </c>
      <c r="X1412" s="71"/>
      <c r="Y1412"/>
    </row>
    <row r="1413" spans="1:25" s="124" customFormat="1" ht="12.75" customHeight="1" x14ac:dyDescent="0.25">
      <c r="A1413" s="283"/>
      <c r="B1413" s="30"/>
      <c r="C1413" s="24"/>
      <c r="D1413" s="24"/>
      <c r="E1413" s="24"/>
      <c r="F1413" s="386" t="s">
        <v>345</v>
      </c>
      <c r="G1413" s="160">
        <f>SUM('2.CAD NCCF'!G1413,'3.USD NCCF'!G1413,'4.EUR NCCF'!G1413,'5.GBP NCCF'!G1413,'6.Other(Incld) NCCF'!G1413)</f>
        <v>0</v>
      </c>
      <c r="H1413" s="161">
        <f>SUM('2.CAD NCCF'!H1413,'3.USD NCCF'!H1413,'4.EUR NCCF'!H1413,'5.GBP NCCF'!H1413,'6.Other(Incld) NCCF'!H1413)</f>
        <v>0</v>
      </c>
      <c r="I1413" s="149">
        <f>SUM('2.CAD NCCF'!I1413,'3.USD NCCF'!I1413,'4.EUR NCCF'!I1413,'5.GBP NCCF'!I1413,'6.Other(Incld) NCCF'!I1413)</f>
        <v>0</v>
      </c>
      <c r="J1413" s="149">
        <f>SUM('2.CAD NCCF'!J1413,'3.USD NCCF'!J1413,'4.EUR NCCF'!J1413,'5.GBP NCCF'!J1413,'6.Other(Incld) NCCF'!J1413)</f>
        <v>0</v>
      </c>
      <c r="K1413" s="167">
        <f>SUM('2.CAD NCCF'!K1413,'3.USD NCCF'!K1413,'4.EUR NCCF'!K1413,'5.GBP NCCF'!K1413,'6.Other(Incld) NCCF'!K1413)</f>
        <v>0</v>
      </c>
      <c r="L1413" s="148">
        <f>SUM('2.CAD NCCF'!L1413,'3.USD NCCF'!L1413,'4.EUR NCCF'!L1413,'5.GBP NCCF'!L1413,'6.Other(Incld) NCCF'!L1413)</f>
        <v>0</v>
      </c>
      <c r="M1413" s="162">
        <f>SUM('2.CAD NCCF'!M1413,'3.USD NCCF'!M1413,'4.EUR NCCF'!M1413,'5.GBP NCCF'!M1413,'6.Other(Incld) NCCF'!M1413)</f>
        <v>0</v>
      </c>
      <c r="N1413" s="152">
        <f>SUM('2.CAD NCCF'!N1413,'3.USD NCCF'!N1413,'4.EUR NCCF'!N1413,'5.GBP NCCF'!N1413,'6.Other(Incld) NCCF'!N1413)</f>
        <v>0</v>
      </c>
      <c r="O1413" s="152">
        <f>SUM('2.CAD NCCF'!O1413,'3.USD NCCF'!O1413,'4.EUR NCCF'!O1413,'5.GBP NCCF'!O1413,'6.Other(Incld) NCCF'!O1413)</f>
        <v>0</v>
      </c>
      <c r="P1413" s="152">
        <f>SUM('2.CAD NCCF'!P1413,'3.USD NCCF'!P1413,'4.EUR NCCF'!P1413,'5.GBP NCCF'!P1413,'6.Other(Incld) NCCF'!P1413)</f>
        <v>0</v>
      </c>
      <c r="Q1413" s="152">
        <f>SUM('2.CAD NCCF'!Q1413,'3.USD NCCF'!Q1413,'4.EUR NCCF'!Q1413,'5.GBP NCCF'!Q1413,'6.Other(Incld) NCCF'!Q1413)</f>
        <v>0</v>
      </c>
      <c r="R1413" s="152">
        <f>SUM('2.CAD NCCF'!R1413,'3.USD NCCF'!R1413,'4.EUR NCCF'!R1413,'5.GBP NCCF'!R1413,'6.Other(Incld) NCCF'!R1413)</f>
        <v>0</v>
      </c>
      <c r="S1413" s="152">
        <f>SUM('2.CAD NCCF'!S1413,'3.USD NCCF'!S1413,'4.EUR NCCF'!S1413,'5.GBP NCCF'!S1413,'6.Other(Incld) NCCF'!S1413)</f>
        <v>0</v>
      </c>
      <c r="T1413" s="152">
        <f>SUM('2.CAD NCCF'!T1413,'3.USD NCCF'!T1413,'4.EUR NCCF'!T1413,'5.GBP NCCF'!T1413,'6.Other(Incld) NCCF'!T1413)</f>
        <v>0</v>
      </c>
      <c r="U1413" s="152">
        <f>SUM('2.CAD NCCF'!U1413,'3.USD NCCF'!U1413,'4.EUR NCCF'!U1413,'5.GBP NCCF'!U1413,'6.Other(Incld) NCCF'!U1413)</f>
        <v>0</v>
      </c>
      <c r="V1413" s="165">
        <f>SUM('2.CAD NCCF'!V1413,'3.USD NCCF'!V1413,'4.EUR NCCF'!V1413,'5.GBP NCCF'!V1413,'6.Other(Incld) NCCF'!V1413)</f>
        <v>0</v>
      </c>
      <c r="W1413" s="121">
        <f>SUM('2.CAD NCCF'!W1413,'3.USD NCCF'!W1413,'4.EUR NCCF'!W1413,'5.GBP NCCF'!W1413,'6.Other(Incld) NCCF'!W1413)</f>
        <v>0</v>
      </c>
      <c r="X1413" s="71"/>
      <c r="Y1413"/>
    </row>
    <row r="1414" spans="1:25" s="124" customFormat="1" ht="12.75" customHeight="1" x14ac:dyDescent="0.25">
      <c r="A1414" s="283"/>
      <c r="B1414" s="30"/>
      <c r="C1414" s="24"/>
      <c r="D1414" s="24"/>
      <c r="E1414" s="24"/>
      <c r="F1414" s="386" t="s">
        <v>346</v>
      </c>
      <c r="G1414" s="160">
        <f>SUM('2.CAD NCCF'!G1414,'3.USD NCCF'!G1414,'4.EUR NCCF'!G1414,'5.GBP NCCF'!G1414,'6.Other(Incld) NCCF'!G1414)</f>
        <v>0</v>
      </c>
      <c r="H1414" s="161">
        <f>SUM('2.CAD NCCF'!H1414,'3.USD NCCF'!H1414,'4.EUR NCCF'!H1414,'5.GBP NCCF'!H1414,'6.Other(Incld) NCCF'!H1414)</f>
        <v>0</v>
      </c>
      <c r="I1414" s="149">
        <f>SUM('2.CAD NCCF'!I1414,'3.USD NCCF'!I1414,'4.EUR NCCF'!I1414,'5.GBP NCCF'!I1414,'6.Other(Incld) NCCF'!I1414)</f>
        <v>0</v>
      </c>
      <c r="J1414" s="149">
        <f>SUM('2.CAD NCCF'!J1414,'3.USD NCCF'!J1414,'4.EUR NCCF'!J1414,'5.GBP NCCF'!J1414,'6.Other(Incld) NCCF'!J1414)</f>
        <v>0</v>
      </c>
      <c r="K1414" s="167">
        <f>SUM('2.CAD NCCF'!K1414,'3.USD NCCF'!K1414,'4.EUR NCCF'!K1414,'5.GBP NCCF'!K1414,'6.Other(Incld) NCCF'!K1414)</f>
        <v>0</v>
      </c>
      <c r="L1414" s="148">
        <f>SUM('2.CAD NCCF'!L1414,'3.USD NCCF'!L1414,'4.EUR NCCF'!L1414,'5.GBP NCCF'!L1414,'6.Other(Incld) NCCF'!L1414)</f>
        <v>0</v>
      </c>
      <c r="M1414" s="162">
        <f>SUM('2.CAD NCCF'!M1414,'3.USD NCCF'!M1414,'4.EUR NCCF'!M1414,'5.GBP NCCF'!M1414,'6.Other(Incld) NCCF'!M1414)</f>
        <v>0</v>
      </c>
      <c r="N1414" s="152">
        <f>SUM('2.CAD NCCF'!N1414,'3.USD NCCF'!N1414,'4.EUR NCCF'!N1414,'5.GBP NCCF'!N1414,'6.Other(Incld) NCCF'!N1414)</f>
        <v>0</v>
      </c>
      <c r="O1414" s="152">
        <f>SUM('2.CAD NCCF'!O1414,'3.USD NCCF'!O1414,'4.EUR NCCF'!O1414,'5.GBP NCCF'!O1414,'6.Other(Incld) NCCF'!O1414)</f>
        <v>0</v>
      </c>
      <c r="P1414" s="152">
        <f>SUM('2.CAD NCCF'!P1414,'3.USD NCCF'!P1414,'4.EUR NCCF'!P1414,'5.GBP NCCF'!P1414,'6.Other(Incld) NCCF'!P1414)</f>
        <v>0</v>
      </c>
      <c r="Q1414" s="152">
        <f>SUM('2.CAD NCCF'!Q1414,'3.USD NCCF'!Q1414,'4.EUR NCCF'!Q1414,'5.GBP NCCF'!Q1414,'6.Other(Incld) NCCF'!Q1414)</f>
        <v>0</v>
      </c>
      <c r="R1414" s="152">
        <f>SUM('2.CAD NCCF'!R1414,'3.USD NCCF'!R1414,'4.EUR NCCF'!R1414,'5.GBP NCCF'!R1414,'6.Other(Incld) NCCF'!R1414)</f>
        <v>0</v>
      </c>
      <c r="S1414" s="152">
        <f>SUM('2.CAD NCCF'!S1414,'3.USD NCCF'!S1414,'4.EUR NCCF'!S1414,'5.GBP NCCF'!S1414,'6.Other(Incld) NCCF'!S1414)</f>
        <v>0</v>
      </c>
      <c r="T1414" s="152">
        <f>SUM('2.CAD NCCF'!T1414,'3.USD NCCF'!T1414,'4.EUR NCCF'!T1414,'5.GBP NCCF'!T1414,'6.Other(Incld) NCCF'!T1414)</f>
        <v>0</v>
      </c>
      <c r="U1414" s="152">
        <f>SUM('2.CAD NCCF'!U1414,'3.USD NCCF'!U1414,'4.EUR NCCF'!U1414,'5.GBP NCCF'!U1414,'6.Other(Incld) NCCF'!U1414)</f>
        <v>0</v>
      </c>
      <c r="V1414" s="165">
        <f>SUM('2.CAD NCCF'!V1414,'3.USD NCCF'!V1414,'4.EUR NCCF'!V1414,'5.GBP NCCF'!V1414,'6.Other(Incld) NCCF'!V1414)</f>
        <v>0</v>
      </c>
      <c r="W1414" s="121">
        <f>SUM('2.CAD NCCF'!W1414,'3.USD NCCF'!W1414,'4.EUR NCCF'!W1414,'5.GBP NCCF'!W1414,'6.Other(Incld) NCCF'!W1414)</f>
        <v>0</v>
      </c>
      <c r="X1414" s="71"/>
      <c r="Y1414"/>
    </row>
    <row r="1415" spans="1:25" s="124" customFormat="1" ht="12.75" customHeight="1" x14ac:dyDescent="0.25">
      <c r="A1415" s="283"/>
      <c r="B1415" s="30"/>
      <c r="C1415" s="24"/>
      <c r="D1415" s="24"/>
      <c r="E1415" s="24"/>
      <c r="F1415" s="386" t="s">
        <v>347</v>
      </c>
      <c r="G1415" s="160">
        <f>SUM('2.CAD NCCF'!G1415,'3.USD NCCF'!G1415,'4.EUR NCCF'!G1415,'5.GBP NCCF'!G1415,'6.Other(Incld) NCCF'!G1415)</f>
        <v>0</v>
      </c>
      <c r="H1415" s="161">
        <f>SUM('2.CAD NCCF'!H1415,'3.USD NCCF'!H1415,'4.EUR NCCF'!H1415,'5.GBP NCCF'!H1415,'6.Other(Incld) NCCF'!H1415)</f>
        <v>0</v>
      </c>
      <c r="I1415" s="149">
        <f>SUM('2.CAD NCCF'!I1415,'3.USD NCCF'!I1415,'4.EUR NCCF'!I1415,'5.GBP NCCF'!I1415,'6.Other(Incld) NCCF'!I1415)</f>
        <v>0</v>
      </c>
      <c r="J1415" s="149">
        <f>SUM('2.CAD NCCF'!J1415,'3.USD NCCF'!J1415,'4.EUR NCCF'!J1415,'5.GBP NCCF'!J1415,'6.Other(Incld) NCCF'!J1415)</f>
        <v>0</v>
      </c>
      <c r="K1415" s="167">
        <f>SUM('2.CAD NCCF'!K1415,'3.USD NCCF'!K1415,'4.EUR NCCF'!K1415,'5.GBP NCCF'!K1415,'6.Other(Incld) NCCF'!K1415)</f>
        <v>0</v>
      </c>
      <c r="L1415" s="166"/>
      <c r="M1415" s="165"/>
      <c r="N1415" s="165"/>
      <c r="O1415" s="165"/>
      <c r="P1415" s="165"/>
      <c r="Q1415" s="165"/>
      <c r="R1415" s="165"/>
      <c r="S1415" s="165"/>
      <c r="T1415" s="165"/>
      <c r="U1415" s="165"/>
      <c r="V1415" s="209"/>
      <c r="W1415" s="121"/>
      <c r="X1415" s="71"/>
      <c r="Y1415"/>
    </row>
    <row r="1416" spans="1:25" s="124" customFormat="1" ht="12.75" customHeight="1" x14ac:dyDescent="0.25">
      <c r="A1416" s="283"/>
      <c r="B1416" s="30"/>
      <c r="C1416" s="24"/>
      <c r="D1416" s="24"/>
      <c r="E1416" s="24"/>
      <c r="F1416" s="386" t="s">
        <v>348</v>
      </c>
      <c r="G1416" s="160">
        <f>SUM('2.CAD NCCF'!G1416,'3.USD NCCF'!G1416,'4.EUR NCCF'!G1416,'5.GBP NCCF'!G1416,'6.Other(Incld) NCCF'!G1416)</f>
        <v>0</v>
      </c>
      <c r="H1416" s="161">
        <f>SUM('2.CAD NCCF'!H1416,'3.USD NCCF'!H1416,'4.EUR NCCF'!H1416,'5.GBP NCCF'!H1416,'6.Other(Incld) NCCF'!H1416)</f>
        <v>0</v>
      </c>
      <c r="I1416" s="149">
        <f>SUM('2.CAD NCCF'!I1416,'3.USD NCCF'!I1416,'4.EUR NCCF'!I1416,'5.GBP NCCF'!I1416,'6.Other(Incld) NCCF'!I1416)</f>
        <v>0</v>
      </c>
      <c r="J1416" s="149">
        <f>SUM('2.CAD NCCF'!J1416,'3.USD NCCF'!J1416,'4.EUR NCCF'!J1416,'5.GBP NCCF'!J1416,'6.Other(Incld) NCCF'!J1416)</f>
        <v>0</v>
      </c>
      <c r="K1416" s="167">
        <f>SUM('2.CAD NCCF'!K1416,'3.USD NCCF'!K1416,'4.EUR NCCF'!K1416,'5.GBP NCCF'!K1416,'6.Other(Incld) NCCF'!K1416)</f>
        <v>0</v>
      </c>
      <c r="L1416" s="148">
        <f>SUM('2.CAD NCCF'!L1416,'3.USD NCCF'!L1416,'4.EUR NCCF'!L1416,'5.GBP NCCF'!L1416,'6.Other(Incld) NCCF'!L1416)</f>
        <v>0</v>
      </c>
      <c r="M1416" s="162">
        <f>SUM('2.CAD NCCF'!M1416,'3.USD NCCF'!M1416,'4.EUR NCCF'!M1416,'5.GBP NCCF'!M1416,'6.Other(Incld) NCCF'!M1416)</f>
        <v>0</v>
      </c>
      <c r="N1416" s="152">
        <f>SUM('2.CAD NCCF'!N1416,'3.USD NCCF'!N1416,'4.EUR NCCF'!N1416,'5.GBP NCCF'!N1416,'6.Other(Incld) NCCF'!N1416)</f>
        <v>0</v>
      </c>
      <c r="O1416" s="152">
        <f>SUM('2.CAD NCCF'!O1416,'3.USD NCCF'!O1416,'4.EUR NCCF'!O1416,'5.GBP NCCF'!O1416,'6.Other(Incld) NCCF'!O1416)</f>
        <v>0</v>
      </c>
      <c r="P1416" s="152">
        <f>SUM('2.CAD NCCF'!P1416,'3.USD NCCF'!P1416,'4.EUR NCCF'!P1416,'5.GBP NCCF'!P1416,'6.Other(Incld) NCCF'!P1416)</f>
        <v>0</v>
      </c>
      <c r="Q1416" s="152">
        <f>SUM('2.CAD NCCF'!Q1416,'3.USD NCCF'!Q1416,'4.EUR NCCF'!Q1416,'5.GBP NCCF'!Q1416,'6.Other(Incld) NCCF'!Q1416)</f>
        <v>0</v>
      </c>
      <c r="R1416" s="152">
        <f>SUM('2.CAD NCCF'!R1416,'3.USD NCCF'!R1416,'4.EUR NCCF'!R1416,'5.GBP NCCF'!R1416,'6.Other(Incld) NCCF'!R1416)</f>
        <v>0</v>
      </c>
      <c r="S1416" s="152">
        <f>SUM('2.CAD NCCF'!S1416,'3.USD NCCF'!S1416,'4.EUR NCCF'!S1416,'5.GBP NCCF'!S1416,'6.Other(Incld) NCCF'!S1416)</f>
        <v>0</v>
      </c>
      <c r="T1416" s="152">
        <f>SUM('2.CAD NCCF'!T1416,'3.USD NCCF'!T1416,'4.EUR NCCF'!T1416,'5.GBP NCCF'!T1416,'6.Other(Incld) NCCF'!T1416)</f>
        <v>0</v>
      </c>
      <c r="U1416" s="152">
        <f>SUM('2.CAD NCCF'!U1416,'3.USD NCCF'!U1416,'4.EUR NCCF'!U1416,'5.GBP NCCF'!U1416,'6.Other(Incld) NCCF'!U1416)</f>
        <v>0</v>
      </c>
      <c r="V1416" s="165">
        <f>SUM('2.CAD NCCF'!V1416,'3.USD NCCF'!V1416,'4.EUR NCCF'!V1416,'5.GBP NCCF'!V1416,'6.Other(Incld) NCCF'!V1416)</f>
        <v>0</v>
      </c>
      <c r="W1416" s="121">
        <f>SUM('2.CAD NCCF'!W1416,'3.USD NCCF'!W1416,'4.EUR NCCF'!W1416,'5.GBP NCCF'!W1416,'6.Other(Incld) NCCF'!W1416)</f>
        <v>0</v>
      </c>
      <c r="X1416" s="71"/>
      <c r="Y1416"/>
    </row>
    <row r="1417" spans="1:25" s="124" customFormat="1" ht="12.75" customHeight="1" x14ac:dyDescent="0.25">
      <c r="A1417" s="283"/>
      <c r="B1417" s="30"/>
      <c r="C1417" s="24"/>
      <c r="D1417" s="24"/>
      <c r="E1417" s="24"/>
      <c r="F1417" s="386" t="s">
        <v>349</v>
      </c>
      <c r="G1417" s="160">
        <f>SUM('2.CAD NCCF'!G1417,'3.USD NCCF'!G1417,'4.EUR NCCF'!G1417,'5.GBP NCCF'!G1417,'6.Other(Incld) NCCF'!G1417)</f>
        <v>0</v>
      </c>
      <c r="H1417" s="161">
        <f>SUM('2.CAD NCCF'!H1417,'3.USD NCCF'!H1417,'4.EUR NCCF'!H1417,'5.GBP NCCF'!H1417,'6.Other(Incld) NCCF'!H1417)</f>
        <v>0</v>
      </c>
      <c r="I1417" s="149">
        <f>SUM('2.CAD NCCF'!I1417,'3.USD NCCF'!I1417,'4.EUR NCCF'!I1417,'5.GBP NCCF'!I1417,'6.Other(Incld) NCCF'!I1417)</f>
        <v>0</v>
      </c>
      <c r="J1417" s="149">
        <f>SUM('2.CAD NCCF'!J1417,'3.USD NCCF'!J1417,'4.EUR NCCF'!J1417,'5.GBP NCCF'!J1417,'6.Other(Incld) NCCF'!J1417)</f>
        <v>0</v>
      </c>
      <c r="K1417" s="167">
        <f>SUM('2.CAD NCCF'!K1417,'3.USD NCCF'!K1417,'4.EUR NCCF'!K1417,'5.GBP NCCF'!K1417,'6.Other(Incld) NCCF'!K1417)</f>
        <v>0</v>
      </c>
      <c r="L1417" s="148">
        <f>SUM('2.CAD NCCF'!L1417,'3.USD NCCF'!L1417,'4.EUR NCCF'!L1417,'5.GBP NCCF'!L1417,'6.Other(Incld) NCCF'!L1417)</f>
        <v>0</v>
      </c>
      <c r="M1417" s="162">
        <f>SUM('2.CAD NCCF'!M1417,'3.USD NCCF'!M1417,'4.EUR NCCF'!M1417,'5.GBP NCCF'!M1417,'6.Other(Incld) NCCF'!M1417)</f>
        <v>0</v>
      </c>
      <c r="N1417" s="152">
        <f>SUM('2.CAD NCCF'!N1417,'3.USD NCCF'!N1417,'4.EUR NCCF'!N1417,'5.GBP NCCF'!N1417,'6.Other(Incld) NCCF'!N1417)</f>
        <v>0</v>
      </c>
      <c r="O1417" s="152">
        <f>SUM('2.CAD NCCF'!O1417,'3.USD NCCF'!O1417,'4.EUR NCCF'!O1417,'5.GBP NCCF'!O1417,'6.Other(Incld) NCCF'!O1417)</f>
        <v>0</v>
      </c>
      <c r="P1417" s="152">
        <f>SUM('2.CAD NCCF'!P1417,'3.USD NCCF'!P1417,'4.EUR NCCF'!P1417,'5.GBP NCCF'!P1417,'6.Other(Incld) NCCF'!P1417)</f>
        <v>0</v>
      </c>
      <c r="Q1417" s="152">
        <f>SUM('2.CAD NCCF'!Q1417,'3.USD NCCF'!Q1417,'4.EUR NCCF'!Q1417,'5.GBP NCCF'!Q1417,'6.Other(Incld) NCCF'!Q1417)</f>
        <v>0</v>
      </c>
      <c r="R1417" s="152">
        <f>SUM('2.CAD NCCF'!R1417,'3.USD NCCF'!R1417,'4.EUR NCCF'!R1417,'5.GBP NCCF'!R1417,'6.Other(Incld) NCCF'!R1417)</f>
        <v>0</v>
      </c>
      <c r="S1417" s="152">
        <f>SUM('2.CAD NCCF'!S1417,'3.USD NCCF'!S1417,'4.EUR NCCF'!S1417,'5.GBP NCCF'!S1417,'6.Other(Incld) NCCF'!S1417)</f>
        <v>0</v>
      </c>
      <c r="T1417" s="152">
        <f>SUM('2.CAD NCCF'!T1417,'3.USD NCCF'!T1417,'4.EUR NCCF'!T1417,'5.GBP NCCF'!T1417,'6.Other(Incld) NCCF'!T1417)</f>
        <v>0</v>
      </c>
      <c r="U1417" s="152">
        <f>SUM('2.CAD NCCF'!U1417,'3.USD NCCF'!U1417,'4.EUR NCCF'!U1417,'5.GBP NCCF'!U1417,'6.Other(Incld) NCCF'!U1417)</f>
        <v>0</v>
      </c>
      <c r="V1417" s="165">
        <f>SUM('2.CAD NCCF'!V1417,'3.USD NCCF'!V1417,'4.EUR NCCF'!V1417,'5.GBP NCCF'!V1417,'6.Other(Incld) NCCF'!V1417)</f>
        <v>0</v>
      </c>
      <c r="W1417" s="121">
        <f>SUM('2.CAD NCCF'!W1417,'3.USD NCCF'!W1417,'4.EUR NCCF'!W1417,'5.GBP NCCF'!W1417,'6.Other(Incld) NCCF'!W1417)</f>
        <v>0</v>
      </c>
      <c r="X1417" s="71"/>
      <c r="Y1417"/>
    </row>
    <row r="1418" spans="1:25" s="124" customFormat="1" ht="12.75" customHeight="1" x14ac:dyDescent="0.25">
      <c r="A1418" s="283"/>
      <c r="B1418" s="30"/>
      <c r="C1418" s="24"/>
      <c r="D1418" s="23" t="s">
        <v>350</v>
      </c>
      <c r="E1418" s="23"/>
      <c r="F1418" s="529"/>
      <c r="G1418" s="68">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71"/>
      <c r="Y1418"/>
    </row>
    <row r="1419" spans="1:25" s="124" customFormat="1" ht="12.75" customHeight="1" x14ac:dyDescent="0.25">
      <c r="A1419" s="283"/>
      <c r="B1419" s="30"/>
      <c r="C1419" s="24"/>
      <c r="D1419" s="24"/>
      <c r="E1419" s="24"/>
      <c r="F1419" s="386" t="s">
        <v>351</v>
      </c>
      <c r="G1419" s="160">
        <f>SUM('2.CAD NCCF'!G1419,'3.USD NCCF'!G1419,'4.EUR NCCF'!G1419,'5.GBP NCCF'!G1419,'6.Other(Incld) NCCF'!G1419)</f>
        <v>0</v>
      </c>
      <c r="H1419" s="161">
        <f>SUM('2.CAD NCCF'!H1419,'3.USD NCCF'!H1419,'4.EUR NCCF'!H1419,'5.GBP NCCF'!H1419,'6.Other(Incld) NCCF'!H1419)</f>
        <v>0</v>
      </c>
      <c r="I1419" s="149">
        <f>SUM('2.CAD NCCF'!I1419,'3.USD NCCF'!I1419,'4.EUR NCCF'!I1419,'5.GBP NCCF'!I1419,'6.Other(Incld) NCCF'!I1419)</f>
        <v>0</v>
      </c>
      <c r="J1419" s="149">
        <f>SUM('2.CAD NCCF'!J1419,'3.USD NCCF'!J1419,'4.EUR NCCF'!J1419,'5.GBP NCCF'!J1419,'6.Other(Incld) NCCF'!J1419)</f>
        <v>0</v>
      </c>
      <c r="K1419" s="167">
        <f>SUM('2.CAD NCCF'!K1419,'3.USD NCCF'!K1419,'4.EUR NCCF'!K1419,'5.GBP NCCF'!K1419,'6.Other(Incld) NCCF'!K1419)</f>
        <v>0</v>
      </c>
      <c r="L1419" s="148">
        <f>SUM('2.CAD NCCF'!L1419,'3.USD NCCF'!L1419,'4.EUR NCCF'!L1419,'5.GBP NCCF'!L1419,'6.Other(Incld) NCCF'!L1419)</f>
        <v>0</v>
      </c>
      <c r="M1419" s="162">
        <f>SUM('2.CAD NCCF'!M1419,'3.USD NCCF'!M1419,'4.EUR NCCF'!M1419,'5.GBP NCCF'!M1419,'6.Other(Incld) NCCF'!M1419)</f>
        <v>0</v>
      </c>
      <c r="N1419" s="152">
        <f>SUM('2.CAD NCCF'!N1419,'3.USD NCCF'!N1419,'4.EUR NCCF'!N1419,'5.GBP NCCF'!N1419,'6.Other(Incld) NCCF'!N1419)</f>
        <v>0</v>
      </c>
      <c r="O1419" s="152">
        <f>SUM('2.CAD NCCF'!O1419,'3.USD NCCF'!O1419,'4.EUR NCCF'!O1419,'5.GBP NCCF'!O1419,'6.Other(Incld) NCCF'!O1419)</f>
        <v>0</v>
      </c>
      <c r="P1419" s="152">
        <f>SUM('2.CAD NCCF'!P1419,'3.USD NCCF'!P1419,'4.EUR NCCF'!P1419,'5.GBP NCCF'!P1419,'6.Other(Incld) NCCF'!P1419)</f>
        <v>0</v>
      </c>
      <c r="Q1419" s="152">
        <f>SUM('2.CAD NCCF'!Q1419,'3.USD NCCF'!Q1419,'4.EUR NCCF'!Q1419,'5.GBP NCCF'!Q1419,'6.Other(Incld) NCCF'!Q1419)</f>
        <v>0</v>
      </c>
      <c r="R1419" s="152">
        <f>SUM('2.CAD NCCF'!R1419,'3.USD NCCF'!R1419,'4.EUR NCCF'!R1419,'5.GBP NCCF'!R1419,'6.Other(Incld) NCCF'!R1419)</f>
        <v>0</v>
      </c>
      <c r="S1419" s="152">
        <f>SUM('2.CAD NCCF'!S1419,'3.USD NCCF'!S1419,'4.EUR NCCF'!S1419,'5.GBP NCCF'!S1419,'6.Other(Incld) NCCF'!S1419)</f>
        <v>0</v>
      </c>
      <c r="T1419" s="152">
        <f>SUM('2.CAD NCCF'!T1419,'3.USD NCCF'!T1419,'4.EUR NCCF'!T1419,'5.GBP NCCF'!T1419,'6.Other(Incld) NCCF'!T1419)</f>
        <v>0</v>
      </c>
      <c r="U1419" s="152">
        <f>SUM('2.CAD NCCF'!U1419,'3.USD NCCF'!U1419,'4.EUR NCCF'!U1419,'5.GBP NCCF'!U1419,'6.Other(Incld) NCCF'!U1419)</f>
        <v>0</v>
      </c>
      <c r="V1419" s="165">
        <f>SUM('2.CAD NCCF'!V1419,'3.USD NCCF'!V1419,'4.EUR NCCF'!V1419,'5.GBP NCCF'!V1419,'6.Other(Incld) NCCF'!V1419)</f>
        <v>0</v>
      </c>
      <c r="W1419" s="121">
        <f>SUM('2.CAD NCCF'!W1419,'3.USD NCCF'!W1419,'4.EUR NCCF'!W1419,'5.GBP NCCF'!W1419,'6.Other(Incld) NCCF'!W1419)</f>
        <v>0</v>
      </c>
      <c r="X1419" s="71"/>
      <c r="Y1419"/>
    </row>
    <row r="1420" spans="1:25" s="124" customFormat="1" ht="12.75" customHeight="1" x14ac:dyDescent="0.25">
      <c r="A1420" s="283"/>
      <c r="B1420" s="30"/>
      <c r="C1420" s="24"/>
      <c r="D1420" s="24"/>
      <c r="E1420" s="24"/>
      <c r="F1420" s="386" t="s">
        <v>352</v>
      </c>
      <c r="G1420" s="160">
        <f>SUM('2.CAD NCCF'!G1420,'3.USD NCCF'!G1420,'4.EUR NCCF'!G1420,'5.GBP NCCF'!G1420,'6.Other(Incld) NCCF'!G1420)</f>
        <v>0</v>
      </c>
      <c r="H1420" s="161">
        <f>SUM('2.CAD NCCF'!H1420,'3.USD NCCF'!H1420,'4.EUR NCCF'!H1420,'5.GBP NCCF'!H1420,'6.Other(Incld) NCCF'!H1420)</f>
        <v>0</v>
      </c>
      <c r="I1420" s="149">
        <f>SUM('2.CAD NCCF'!I1420,'3.USD NCCF'!I1420,'4.EUR NCCF'!I1420,'5.GBP NCCF'!I1420,'6.Other(Incld) NCCF'!I1420)</f>
        <v>0</v>
      </c>
      <c r="J1420" s="149">
        <f>SUM('2.CAD NCCF'!J1420,'3.USD NCCF'!J1420,'4.EUR NCCF'!J1420,'5.GBP NCCF'!J1420,'6.Other(Incld) NCCF'!J1420)</f>
        <v>0</v>
      </c>
      <c r="K1420" s="167">
        <f>SUM('2.CAD NCCF'!K1420,'3.USD NCCF'!K1420,'4.EUR NCCF'!K1420,'5.GBP NCCF'!K1420,'6.Other(Incld) NCCF'!K1420)</f>
        <v>0</v>
      </c>
      <c r="L1420" s="148">
        <f>SUM('2.CAD NCCF'!L1420,'3.USD NCCF'!L1420,'4.EUR NCCF'!L1420,'5.GBP NCCF'!L1420,'6.Other(Incld) NCCF'!L1420)</f>
        <v>0</v>
      </c>
      <c r="M1420" s="162">
        <f>SUM('2.CAD NCCF'!M1420,'3.USD NCCF'!M1420,'4.EUR NCCF'!M1420,'5.GBP NCCF'!M1420,'6.Other(Incld) NCCF'!M1420)</f>
        <v>0</v>
      </c>
      <c r="N1420" s="152">
        <f>SUM('2.CAD NCCF'!N1420,'3.USD NCCF'!N1420,'4.EUR NCCF'!N1420,'5.GBP NCCF'!N1420,'6.Other(Incld) NCCF'!N1420)</f>
        <v>0</v>
      </c>
      <c r="O1420" s="152">
        <f>SUM('2.CAD NCCF'!O1420,'3.USD NCCF'!O1420,'4.EUR NCCF'!O1420,'5.GBP NCCF'!O1420,'6.Other(Incld) NCCF'!O1420)</f>
        <v>0</v>
      </c>
      <c r="P1420" s="152">
        <f>SUM('2.CAD NCCF'!P1420,'3.USD NCCF'!P1420,'4.EUR NCCF'!P1420,'5.GBP NCCF'!P1420,'6.Other(Incld) NCCF'!P1420)</f>
        <v>0</v>
      </c>
      <c r="Q1420" s="152">
        <f>SUM('2.CAD NCCF'!Q1420,'3.USD NCCF'!Q1420,'4.EUR NCCF'!Q1420,'5.GBP NCCF'!Q1420,'6.Other(Incld) NCCF'!Q1420)</f>
        <v>0</v>
      </c>
      <c r="R1420" s="152">
        <f>SUM('2.CAD NCCF'!R1420,'3.USD NCCF'!R1420,'4.EUR NCCF'!R1420,'5.GBP NCCF'!R1420,'6.Other(Incld) NCCF'!R1420)</f>
        <v>0</v>
      </c>
      <c r="S1420" s="152">
        <f>SUM('2.CAD NCCF'!S1420,'3.USD NCCF'!S1420,'4.EUR NCCF'!S1420,'5.GBP NCCF'!S1420,'6.Other(Incld) NCCF'!S1420)</f>
        <v>0</v>
      </c>
      <c r="T1420" s="152">
        <f>SUM('2.CAD NCCF'!T1420,'3.USD NCCF'!T1420,'4.EUR NCCF'!T1420,'5.GBP NCCF'!T1420,'6.Other(Incld) NCCF'!T1420)</f>
        <v>0</v>
      </c>
      <c r="U1420" s="152">
        <f>SUM('2.CAD NCCF'!U1420,'3.USD NCCF'!U1420,'4.EUR NCCF'!U1420,'5.GBP NCCF'!U1420,'6.Other(Incld) NCCF'!U1420)</f>
        <v>0</v>
      </c>
      <c r="V1420" s="165">
        <f>SUM('2.CAD NCCF'!V1420,'3.USD NCCF'!V1420,'4.EUR NCCF'!V1420,'5.GBP NCCF'!V1420,'6.Other(Incld) NCCF'!V1420)</f>
        <v>0</v>
      </c>
      <c r="W1420" s="121">
        <f>SUM('2.CAD NCCF'!W1420,'3.USD NCCF'!W1420,'4.EUR NCCF'!W1420,'5.GBP NCCF'!W1420,'6.Other(Incld) NCCF'!W1420)</f>
        <v>0</v>
      </c>
      <c r="X1420" s="71"/>
      <c r="Y1420"/>
    </row>
    <row r="1421" spans="1:25" s="124" customFormat="1" ht="12.75" customHeight="1" x14ac:dyDescent="0.25">
      <c r="A1421" s="283"/>
      <c r="B1421" s="30"/>
      <c r="C1421" s="24"/>
      <c r="D1421" s="23" t="s">
        <v>353</v>
      </c>
      <c r="E1421" s="24"/>
      <c r="F1421" s="24"/>
      <c r="G1421" s="68">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71"/>
      <c r="Y1421"/>
    </row>
    <row r="1422" spans="1:25" s="124" customFormat="1" ht="12.75" customHeight="1" x14ac:dyDescent="0.25">
      <c r="A1422" s="283"/>
      <c r="B1422" s="30"/>
      <c r="C1422" s="24"/>
      <c r="D1422" s="24"/>
      <c r="E1422" s="24"/>
      <c r="F1422" s="386" t="s">
        <v>354</v>
      </c>
      <c r="G1422" s="160">
        <f>SUM('2.CAD NCCF'!G1422,'3.USD NCCF'!G1422,'4.EUR NCCF'!G1422,'5.GBP NCCF'!G1422,'6.Other(Incld) NCCF'!G1422)</f>
        <v>0</v>
      </c>
      <c r="H1422" s="161">
        <f>SUM('2.CAD NCCF'!H1422,'3.USD NCCF'!H1422,'4.EUR NCCF'!H1422,'5.GBP NCCF'!H1422,'6.Other(Incld) NCCF'!H1422)</f>
        <v>0</v>
      </c>
      <c r="I1422" s="149">
        <f>SUM('2.CAD NCCF'!I1422,'3.USD NCCF'!I1422,'4.EUR NCCF'!I1422,'5.GBP NCCF'!I1422,'6.Other(Incld) NCCF'!I1422)</f>
        <v>0</v>
      </c>
      <c r="J1422" s="149">
        <f>SUM('2.CAD NCCF'!J1422,'3.USD NCCF'!J1422,'4.EUR NCCF'!J1422,'5.GBP NCCF'!J1422,'6.Other(Incld) NCCF'!J1422)</f>
        <v>0</v>
      </c>
      <c r="K1422" s="167">
        <f>SUM('2.CAD NCCF'!K1422,'3.USD NCCF'!K1422,'4.EUR NCCF'!K1422,'5.GBP NCCF'!K1422,'6.Other(Incld) NCCF'!K1422)</f>
        <v>0</v>
      </c>
      <c r="L1422" s="148">
        <f>SUM('2.CAD NCCF'!L1422,'3.USD NCCF'!L1422,'4.EUR NCCF'!L1422,'5.GBP NCCF'!L1422,'6.Other(Incld) NCCF'!L1422)</f>
        <v>0</v>
      </c>
      <c r="M1422" s="162">
        <f>SUM('2.CAD NCCF'!M1422,'3.USD NCCF'!M1422,'4.EUR NCCF'!M1422,'5.GBP NCCF'!M1422,'6.Other(Incld) NCCF'!M1422)</f>
        <v>0</v>
      </c>
      <c r="N1422" s="152">
        <f>SUM('2.CAD NCCF'!N1422,'3.USD NCCF'!N1422,'4.EUR NCCF'!N1422,'5.GBP NCCF'!N1422,'6.Other(Incld) NCCF'!N1422)</f>
        <v>0</v>
      </c>
      <c r="O1422" s="152">
        <f>SUM('2.CAD NCCF'!O1422,'3.USD NCCF'!O1422,'4.EUR NCCF'!O1422,'5.GBP NCCF'!O1422,'6.Other(Incld) NCCF'!O1422)</f>
        <v>0</v>
      </c>
      <c r="P1422" s="152">
        <f>SUM('2.CAD NCCF'!P1422,'3.USD NCCF'!P1422,'4.EUR NCCF'!P1422,'5.GBP NCCF'!P1422,'6.Other(Incld) NCCF'!P1422)</f>
        <v>0</v>
      </c>
      <c r="Q1422" s="152">
        <f>SUM('2.CAD NCCF'!Q1422,'3.USD NCCF'!Q1422,'4.EUR NCCF'!Q1422,'5.GBP NCCF'!Q1422,'6.Other(Incld) NCCF'!Q1422)</f>
        <v>0</v>
      </c>
      <c r="R1422" s="152">
        <f>SUM('2.CAD NCCF'!R1422,'3.USD NCCF'!R1422,'4.EUR NCCF'!R1422,'5.GBP NCCF'!R1422,'6.Other(Incld) NCCF'!R1422)</f>
        <v>0</v>
      </c>
      <c r="S1422" s="152">
        <f>SUM('2.CAD NCCF'!S1422,'3.USD NCCF'!S1422,'4.EUR NCCF'!S1422,'5.GBP NCCF'!S1422,'6.Other(Incld) NCCF'!S1422)</f>
        <v>0</v>
      </c>
      <c r="T1422" s="152">
        <f>SUM('2.CAD NCCF'!T1422,'3.USD NCCF'!T1422,'4.EUR NCCF'!T1422,'5.GBP NCCF'!T1422,'6.Other(Incld) NCCF'!T1422)</f>
        <v>0</v>
      </c>
      <c r="U1422" s="152">
        <f>SUM('2.CAD NCCF'!U1422,'3.USD NCCF'!U1422,'4.EUR NCCF'!U1422,'5.GBP NCCF'!U1422,'6.Other(Incld) NCCF'!U1422)</f>
        <v>0</v>
      </c>
      <c r="V1422" s="165">
        <f>SUM('2.CAD NCCF'!V1422,'3.USD NCCF'!V1422,'4.EUR NCCF'!V1422,'5.GBP NCCF'!V1422,'6.Other(Incld) NCCF'!V1422)</f>
        <v>0</v>
      </c>
      <c r="W1422" s="121">
        <f>SUM('2.CAD NCCF'!W1422,'3.USD NCCF'!W1422,'4.EUR NCCF'!W1422,'5.GBP NCCF'!W1422,'6.Other(Incld) NCCF'!W1422)</f>
        <v>0</v>
      </c>
      <c r="X1422" s="71"/>
      <c r="Y1422"/>
    </row>
    <row r="1423" spans="1:25" outlineLevel="1" x14ac:dyDescent="0.25">
      <c r="A1423" s="283"/>
      <c r="B1423" s="25"/>
      <c r="C1423" s="24"/>
      <c r="D1423" s="23"/>
      <c r="E1423" s="63"/>
      <c r="F1423" s="24"/>
      <c r="G1423" s="68"/>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68">
        <f>SUBTOTAL(9,G1425:G1427)</f>
        <v>0</v>
      </c>
      <c r="H1424" s="69">
        <f t="shared" ref="H1424:W1424" si="299">SUBTOTAL(9,H1425:H1427)</f>
        <v>0</v>
      </c>
      <c r="I1424" s="65">
        <f t="shared" si="299"/>
        <v>0</v>
      </c>
      <c r="J1424" s="65">
        <f t="shared" si="299"/>
        <v>0</v>
      </c>
      <c r="K1424" s="66">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row>
    <row r="1425" spans="1:25" outlineLevel="1" x14ac:dyDescent="0.25">
      <c r="A1425" s="283"/>
      <c r="B1425" s="25"/>
      <c r="C1425" s="24"/>
      <c r="D1425" s="23"/>
      <c r="E1425" s="63"/>
      <c r="F1425" s="386" t="s">
        <v>182</v>
      </c>
      <c r="G1425" s="160">
        <f>SUM('2.CAD NCCF'!G1425,'3.USD NCCF'!G1425,'4.EUR NCCF'!G1425,'5.GBP NCCF'!G1425,'6.Other(Incld) NCCF'!G1425)</f>
        <v>0</v>
      </c>
      <c r="H1425" s="208">
        <f>SUM('2.CAD NCCF'!H1425,'3.USD NCCF'!H1425,'4.EUR NCCF'!H1425,'5.GBP NCCF'!H1425,'6.Other(Incld) NCCF'!H1425)</f>
        <v>0</v>
      </c>
      <c r="I1425" s="149">
        <f>SUM('2.CAD NCCF'!I1425,'3.USD NCCF'!I1425,'4.EUR NCCF'!I1425,'5.GBP NCCF'!I1425,'6.Other(Incld) NCCF'!I1425)</f>
        <v>0</v>
      </c>
      <c r="J1425" s="149">
        <f>SUM('2.CAD NCCF'!J1425,'3.USD NCCF'!J1425,'4.EUR NCCF'!J1425,'5.GBP NCCF'!J1425,'6.Other(Incld) NCCF'!J1425)</f>
        <v>0</v>
      </c>
      <c r="K1425" s="167">
        <f>SUM('2.CAD NCCF'!K1425,'3.USD NCCF'!K1425,'4.EUR NCCF'!K1425,'5.GBP NCCF'!K1425,'6.Other(Incld) NCCF'!K1425)</f>
        <v>0</v>
      </c>
      <c r="L1425" s="148">
        <f>SUM('2.CAD NCCF'!L1425,'3.USD NCCF'!L1425,'4.EUR NCCF'!L1425,'5.GBP NCCF'!L1425,'6.Other(Incld) NCCF'!L1425)</f>
        <v>0</v>
      </c>
      <c r="M1425" s="162">
        <f>SUM('2.CAD NCCF'!M1425,'3.USD NCCF'!M1425,'4.EUR NCCF'!M1425,'5.GBP NCCF'!M1425,'6.Other(Incld) NCCF'!M1425)</f>
        <v>0</v>
      </c>
      <c r="N1425" s="152">
        <f>SUM('2.CAD NCCF'!N1425,'3.USD NCCF'!N1425,'4.EUR NCCF'!N1425,'5.GBP NCCF'!N1425,'6.Other(Incld) NCCF'!N1425)</f>
        <v>0</v>
      </c>
      <c r="O1425" s="152">
        <f>SUM('2.CAD NCCF'!O1425,'3.USD NCCF'!O1425,'4.EUR NCCF'!O1425,'5.GBP NCCF'!O1425,'6.Other(Incld) NCCF'!O1425)</f>
        <v>0</v>
      </c>
      <c r="P1425" s="152">
        <f>SUM('2.CAD NCCF'!P1425,'3.USD NCCF'!P1425,'4.EUR NCCF'!P1425,'5.GBP NCCF'!P1425,'6.Other(Incld) NCCF'!P1425)</f>
        <v>0</v>
      </c>
      <c r="Q1425" s="152">
        <f>SUM('2.CAD NCCF'!Q1425,'3.USD NCCF'!Q1425,'4.EUR NCCF'!Q1425,'5.GBP NCCF'!Q1425,'6.Other(Incld) NCCF'!Q1425)</f>
        <v>0</v>
      </c>
      <c r="R1425" s="152">
        <f>SUM('2.CAD NCCF'!R1425,'3.USD NCCF'!R1425,'4.EUR NCCF'!R1425,'5.GBP NCCF'!R1425,'6.Other(Incld) NCCF'!R1425)</f>
        <v>0</v>
      </c>
      <c r="S1425" s="152">
        <f>SUM('2.CAD NCCF'!S1425,'3.USD NCCF'!S1425,'4.EUR NCCF'!S1425,'5.GBP NCCF'!S1425,'6.Other(Incld) NCCF'!S1425)</f>
        <v>0</v>
      </c>
      <c r="T1425" s="152">
        <f>SUM('2.CAD NCCF'!T1425,'3.USD NCCF'!T1425,'4.EUR NCCF'!T1425,'5.GBP NCCF'!T1425,'6.Other(Incld) NCCF'!T1425)</f>
        <v>0</v>
      </c>
      <c r="U1425" s="152">
        <f>SUM('2.CAD NCCF'!U1425,'3.USD NCCF'!U1425,'4.EUR NCCF'!U1425,'5.GBP NCCF'!U1425,'6.Other(Incld) NCCF'!U1425)</f>
        <v>0</v>
      </c>
      <c r="V1425" s="165">
        <f>SUM('2.CAD NCCF'!V1425,'3.USD NCCF'!V1425,'4.EUR NCCF'!V1425,'5.GBP NCCF'!V1425,'6.Other(Incld) NCCF'!V1425)</f>
        <v>0</v>
      </c>
      <c r="W1425" s="121">
        <f>SUM('2.CAD NCCF'!W1425,'3.USD NCCF'!W1425,'4.EUR NCCF'!W1425,'5.GBP NCCF'!W1425,'6.Other(Incld) NCCF'!W1425)</f>
        <v>0</v>
      </c>
      <c r="Y1425"/>
    </row>
    <row r="1426" spans="1:25" outlineLevel="1" x14ac:dyDescent="0.25">
      <c r="A1426" s="283"/>
      <c r="B1426" s="25"/>
      <c r="C1426" s="24"/>
      <c r="D1426" s="23"/>
      <c r="E1426" s="63"/>
      <c r="F1426" s="386" t="s">
        <v>183</v>
      </c>
      <c r="G1426" s="160">
        <f>SUM('2.CAD NCCF'!G1426,'3.USD NCCF'!G1426,'4.EUR NCCF'!G1426,'5.GBP NCCF'!G1426,'6.Other(Incld) NCCF'!G1426)</f>
        <v>0</v>
      </c>
      <c r="H1426" s="208">
        <f>SUM('2.CAD NCCF'!H1426,'3.USD NCCF'!H1426,'4.EUR NCCF'!H1426,'5.GBP NCCF'!H1426,'6.Other(Incld) NCCF'!H1426)</f>
        <v>0</v>
      </c>
      <c r="I1426" s="149">
        <f>SUM('2.CAD NCCF'!I1426,'3.USD NCCF'!I1426,'4.EUR NCCF'!I1426,'5.GBP NCCF'!I1426,'6.Other(Incld) NCCF'!I1426)</f>
        <v>0</v>
      </c>
      <c r="J1426" s="149">
        <f>SUM('2.CAD NCCF'!J1426,'3.USD NCCF'!J1426,'4.EUR NCCF'!J1426,'5.GBP NCCF'!J1426,'6.Other(Incld) NCCF'!J1426)</f>
        <v>0</v>
      </c>
      <c r="K1426" s="167">
        <f>SUM('2.CAD NCCF'!K1426,'3.USD NCCF'!K1426,'4.EUR NCCF'!K1426,'5.GBP NCCF'!K1426,'6.Other(Incld) NCCF'!K1426)</f>
        <v>0</v>
      </c>
      <c r="L1426" s="148">
        <f>SUM('2.CAD NCCF'!L1426,'3.USD NCCF'!L1426,'4.EUR NCCF'!L1426,'5.GBP NCCF'!L1426,'6.Other(Incld) NCCF'!L1426)</f>
        <v>0</v>
      </c>
      <c r="M1426" s="162">
        <f>SUM('2.CAD NCCF'!M1426,'3.USD NCCF'!M1426,'4.EUR NCCF'!M1426,'5.GBP NCCF'!M1426,'6.Other(Incld) NCCF'!M1426)</f>
        <v>0</v>
      </c>
      <c r="N1426" s="152">
        <f>SUM('2.CAD NCCF'!N1426,'3.USD NCCF'!N1426,'4.EUR NCCF'!N1426,'5.GBP NCCF'!N1426,'6.Other(Incld) NCCF'!N1426)</f>
        <v>0</v>
      </c>
      <c r="O1426" s="152">
        <f>SUM('2.CAD NCCF'!O1426,'3.USD NCCF'!O1426,'4.EUR NCCF'!O1426,'5.GBP NCCF'!O1426,'6.Other(Incld) NCCF'!O1426)</f>
        <v>0</v>
      </c>
      <c r="P1426" s="152">
        <f>SUM('2.CAD NCCF'!P1426,'3.USD NCCF'!P1426,'4.EUR NCCF'!P1426,'5.GBP NCCF'!P1426,'6.Other(Incld) NCCF'!P1426)</f>
        <v>0</v>
      </c>
      <c r="Q1426" s="152">
        <f>SUM('2.CAD NCCF'!Q1426,'3.USD NCCF'!Q1426,'4.EUR NCCF'!Q1426,'5.GBP NCCF'!Q1426,'6.Other(Incld) NCCF'!Q1426)</f>
        <v>0</v>
      </c>
      <c r="R1426" s="152">
        <f>SUM('2.CAD NCCF'!R1426,'3.USD NCCF'!R1426,'4.EUR NCCF'!R1426,'5.GBP NCCF'!R1426,'6.Other(Incld) NCCF'!R1426)</f>
        <v>0</v>
      </c>
      <c r="S1426" s="152">
        <f>SUM('2.CAD NCCF'!S1426,'3.USD NCCF'!S1426,'4.EUR NCCF'!S1426,'5.GBP NCCF'!S1426,'6.Other(Incld) NCCF'!S1426)</f>
        <v>0</v>
      </c>
      <c r="T1426" s="152">
        <f>SUM('2.CAD NCCF'!T1426,'3.USD NCCF'!T1426,'4.EUR NCCF'!T1426,'5.GBP NCCF'!T1426,'6.Other(Incld) NCCF'!T1426)</f>
        <v>0</v>
      </c>
      <c r="U1426" s="152">
        <f>SUM('2.CAD NCCF'!U1426,'3.USD NCCF'!U1426,'4.EUR NCCF'!U1426,'5.GBP NCCF'!U1426,'6.Other(Incld) NCCF'!U1426)</f>
        <v>0</v>
      </c>
      <c r="V1426" s="165">
        <f>SUM('2.CAD NCCF'!V1426,'3.USD NCCF'!V1426,'4.EUR NCCF'!V1426,'5.GBP NCCF'!V1426,'6.Other(Incld) NCCF'!V1426)</f>
        <v>0</v>
      </c>
      <c r="W1426" s="121">
        <f>SUM('2.CAD NCCF'!W1426,'3.USD NCCF'!W1426,'4.EUR NCCF'!W1426,'5.GBP NCCF'!W1426,'6.Other(Incld) NCCF'!W1426)</f>
        <v>0</v>
      </c>
      <c r="Y1426"/>
    </row>
    <row r="1427" spans="1:25" outlineLevel="1" x14ac:dyDescent="0.25">
      <c r="A1427" s="283"/>
      <c r="B1427" s="25"/>
      <c r="C1427" s="24"/>
      <c r="D1427" s="23"/>
      <c r="E1427" s="63"/>
      <c r="F1427" s="386" t="s">
        <v>184</v>
      </c>
      <c r="G1427" s="160">
        <f>SUM('2.CAD NCCF'!G1427,'3.USD NCCF'!G1427,'4.EUR NCCF'!G1427,'5.GBP NCCF'!G1427,'6.Other(Incld) NCCF'!G1427)</f>
        <v>0</v>
      </c>
      <c r="H1427" s="208">
        <f>SUM('2.CAD NCCF'!H1427,'3.USD NCCF'!H1427,'4.EUR NCCF'!H1427,'5.GBP NCCF'!H1427,'6.Other(Incld) NCCF'!H1427)</f>
        <v>0</v>
      </c>
      <c r="I1427" s="149">
        <f>SUM('2.CAD NCCF'!I1427,'3.USD NCCF'!I1427,'4.EUR NCCF'!I1427,'5.GBP NCCF'!I1427,'6.Other(Incld) NCCF'!I1427)</f>
        <v>0</v>
      </c>
      <c r="J1427" s="149">
        <f>SUM('2.CAD NCCF'!J1427,'3.USD NCCF'!J1427,'4.EUR NCCF'!J1427,'5.GBP NCCF'!J1427,'6.Other(Incld) NCCF'!J1427)</f>
        <v>0</v>
      </c>
      <c r="K1427" s="167">
        <f>SUM('2.CAD NCCF'!K1427,'3.USD NCCF'!K1427,'4.EUR NCCF'!K1427,'5.GBP NCCF'!K1427,'6.Other(Incld) NCCF'!K1427)</f>
        <v>0</v>
      </c>
      <c r="L1427" s="148">
        <f>SUM('2.CAD NCCF'!L1427,'3.USD NCCF'!L1427,'4.EUR NCCF'!L1427,'5.GBP NCCF'!L1427,'6.Other(Incld) NCCF'!L1427)</f>
        <v>0</v>
      </c>
      <c r="M1427" s="162">
        <f>SUM('2.CAD NCCF'!M1427,'3.USD NCCF'!M1427,'4.EUR NCCF'!M1427,'5.GBP NCCF'!M1427,'6.Other(Incld) NCCF'!M1427)</f>
        <v>0</v>
      </c>
      <c r="N1427" s="152">
        <f>SUM('2.CAD NCCF'!N1427,'3.USD NCCF'!N1427,'4.EUR NCCF'!N1427,'5.GBP NCCF'!N1427,'6.Other(Incld) NCCF'!N1427)</f>
        <v>0</v>
      </c>
      <c r="O1427" s="152">
        <f>SUM('2.CAD NCCF'!O1427,'3.USD NCCF'!O1427,'4.EUR NCCF'!O1427,'5.GBP NCCF'!O1427,'6.Other(Incld) NCCF'!O1427)</f>
        <v>0</v>
      </c>
      <c r="P1427" s="152">
        <f>SUM('2.CAD NCCF'!P1427,'3.USD NCCF'!P1427,'4.EUR NCCF'!P1427,'5.GBP NCCF'!P1427,'6.Other(Incld) NCCF'!P1427)</f>
        <v>0</v>
      </c>
      <c r="Q1427" s="152">
        <f>SUM('2.CAD NCCF'!Q1427,'3.USD NCCF'!Q1427,'4.EUR NCCF'!Q1427,'5.GBP NCCF'!Q1427,'6.Other(Incld) NCCF'!Q1427)</f>
        <v>0</v>
      </c>
      <c r="R1427" s="152">
        <f>SUM('2.CAD NCCF'!R1427,'3.USD NCCF'!R1427,'4.EUR NCCF'!R1427,'5.GBP NCCF'!R1427,'6.Other(Incld) NCCF'!R1427)</f>
        <v>0</v>
      </c>
      <c r="S1427" s="152">
        <f>SUM('2.CAD NCCF'!S1427,'3.USD NCCF'!S1427,'4.EUR NCCF'!S1427,'5.GBP NCCF'!S1427,'6.Other(Incld) NCCF'!S1427)</f>
        <v>0</v>
      </c>
      <c r="T1427" s="152">
        <f>SUM('2.CAD NCCF'!T1427,'3.USD NCCF'!T1427,'4.EUR NCCF'!T1427,'5.GBP NCCF'!T1427,'6.Other(Incld) NCCF'!T1427)</f>
        <v>0</v>
      </c>
      <c r="U1427" s="152">
        <f>SUM('2.CAD NCCF'!U1427,'3.USD NCCF'!U1427,'4.EUR NCCF'!U1427,'5.GBP NCCF'!U1427,'6.Other(Incld) NCCF'!U1427)</f>
        <v>0</v>
      </c>
      <c r="V1427" s="165">
        <f>SUM('2.CAD NCCF'!V1427,'3.USD NCCF'!V1427,'4.EUR NCCF'!V1427,'5.GBP NCCF'!V1427,'6.Other(Incld) NCCF'!V1427)</f>
        <v>0</v>
      </c>
      <c r="W1427" s="121">
        <f>SUM('2.CAD NCCF'!W1427,'3.USD NCCF'!W1427,'4.EUR NCCF'!W1427,'5.GBP NCCF'!W1427,'6.Other(Incld) NCCF'!W1427)</f>
        <v>0</v>
      </c>
      <c r="Y1427"/>
    </row>
    <row r="1428" spans="1:25"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Y1428"/>
    </row>
    <row r="1429" spans="1:25" ht="16.2" thickBot="1" x14ac:dyDescent="0.3">
      <c r="A1429" s="283"/>
      <c r="B1429" s="77" t="s">
        <v>356</v>
      </c>
      <c r="C1429" s="595"/>
      <c r="D1429" s="595"/>
      <c r="E1429" s="595"/>
      <c r="F1429" s="595"/>
      <c r="G1429" s="90">
        <f t="shared" ref="G1429:W1429" si="300">SUBTOTAL(9,G1381:G1428)</f>
        <v>0</v>
      </c>
      <c r="H1429" s="372">
        <f t="shared" si="300"/>
        <v>0</v>
      </c>
      <c r="I1429" s="373">
        <f t="shared" si="300"/>
        <v>0</v>
      </c>
      <c r="J1429" s="373">
        <f t="shared" si="300"/>
        <v>0</v>
      </c>
      <c r="K1429" s="374">
        <f t="shared" si="300"/>
        <v>0</v>
      </c>
      <c r="L1429" s="375">
        <f t="shared" si="300"/>
        <v>0</v>
      </c>
      <c r="M1429" s="377">
        <f t="shared" si="300"/>
        <v>0</v>
      </c>
      <c r="N1429" s="376">
        <f t="shared" si="300"/>
        <v>0</v>
      </c>
      <c r="O1429" s="376">
        <f t="shared" si="300"/>
        <v>0</v>
      </c>
      <c r="P1429" s="376">
        <f t="shared" si="300"/>
        <v>0</v>
      </c>
      <c r="Q1429" s="376">
        <f t="shared" si="300"/>
        <v>0</v>
      </c>
      <c r="R1429" s="376">
        <f t="shared" si="300"/>
        <v>0</v>
      </c>
      <c r="S1429" s="376">
        <f t="shared" si="300"/>
        <v>0</v>
      </c>
      <c r="T1429" s="376">
        <f t="shared" si="300"/>
        <v>0</v>
      </c>
      <c r="U1429" s="376">
        <f t="shared" si="300"/>
        <v>0</v>
      </c>
      <c r="V1429" s="92">
        <f t="shared" si="300"/>
        <v>0</v>
      </c>
      <c r="W1429" s="95">
        <f t="shared" si="300"/>
        <v>0</v>
      </c>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3"/>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x14ac:dyDescent="0.25">
      <c r="A1432" s="283"/>
      <c r="B1432" s="30"/>
      <c r="C1432" s="23" t="s">
        <v>358</v>
      </c>
      <c r="D1432" s="24"/>
      <c r="E1432" s="24"/>
      <c r="F1432" s="24"/>
      <c r="G1432" s="49"/>
      <c r="H1432" s="42"/>
      <c r="I1432" s="42"/>
      <c r="J1432" s="42"/>
      <c r="K1432" s="42"/>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5"/>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 t="shared" ref="G1434:W1434" si="301">SUBTOTAL(9,G1435:G1438)</f>
        <v>0</v>
      </c>
      <c r="H1434" s="69">
        <f t="shared" si="301"/>
        <v>0</v>
      </c>
      <c r="I1434" s="65">
        <f t="shared" si="301"/>
        <v>0</v>
      </c>
      <c r="J1434" s="65">
        <f t="shared" si="301"/>
        <v>0</v>
      </c>
      <c r="K1434" s="66">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row>
    <row r="1435" spans="1:25" outlineLevel="1" x14ac:dyDescent="0.25">
      <c r="A1435" s="283"/>
      <c r="B1435" s="25"/>
      <c r="C1435" s="23"/>
      <c r="D1435" s="23"/>
      <c r="E1435" s="24"/>
      <c r="F1435" s="146" t="s">
        <v>52</v>
      </c>
      <c r="G1435" s="160">
        <f>SUM('2.CAD NCCF'!G1435,'3.USD NCCF'!G1435,'4.EUR NCCF'!G1435,'5.GBP NCCF'!G1435,'6.Other(Incld) NCCF'!G1435)</f>
        <v>0</v>
      </c>
      <c r="H1435" s="208">
        <f>SUM('2.CAD NCCF'!H1435,'3.USD NCCF'!H1435,'4.EUR NCCF'!H1435,'5.GBP NCCF'!H1435,'6.Other(Incld) NCCF'!H1435)</f>
        <v>0</v>
      </c>
      <c r="I1435" s="149">
        <f>SUM('2.CAD NCCF'!I1435,'3.USD NCCF'!I1435,'4.EUR NCCF'!I1435,'5.GBP NCCF'!I1435,'6.Other(Incld) NCCF'!I1435)</f>
        <v>0</v>
      </c>
      <c r="J1435" s="149">
        <f>SUM('2.CAD NCCF'!J1435,'3.USD NCCF'!J1435,'4.EUR NCCF'!J1435,'5.GBP NCCF'!J1435,'6.Other(Incld) NCCF'!J1435)</f>
        <v>0</v>
      </c>
      <c r="K1435" s="150">
        <f>SUM('2.CAD NCCF'!K1435,'3.USD NCCF'!K1435,'4.EUR NCCF'!K1435,'5.GBP NCCF'!K1435,'6.Other(Incld) NCCF'!K1435)</f>
        <v>0</v>
      </c>
      <c r="L1435" s="151">
        <f>SUM('2.CAD NCCF'!L1435,'3.USD NCCF'!L1435,'4.EUR NCCF'!L1435,'5.GBP NCCF'!L1435,'6.Other(Incld) NCCF'!L1435)</f>
        <v>0</v>
      </c>
      <c r="M1435" s="162">
        <f>SUM('2.CAD NCCF'!M1435,'3.USD NCCF'!M1435,'4.EUR NCCF'!M1435,'5.GBP NCCF'!M1435,'6.Other(Incld) NCCF'!M1435)</f>
        <v>0</v>
      </c>
      <c r="N1435" s="152">
        <f>SUM('2.CAD NCCF'!N1435,'3.USD NCCF'!N1435,'4.EUR NCCF'!N1435,'5.GBP NCCF'!N1435,'6.Other(Incld) NCCF'!N1435)</f>
        <v>0</v>
      </c>
      <c r="O1435" s="152">
        <f>SUM('2.CAD NCCF'!O1435,'3.USD NCCF'!O1435,'4.EUR NCCF'!O1435,'5.GBP NCCF'!O1435,'6.Other(Incld) NCCF'!O1435)</f>
        <v>0</v>
      </c>
      <c r="P1435" s="152">
        <f>SUM('2.CAD NCCF'!P1435,'3.USD NCCF'!P1435,'4.EUR NCCF'!P1435,'5.GBP NCCF'!P1435,'6.Other(Incld) NCCF'!P1435)</f>
        <v>0</v>
      </c>
      <c r="Q1435" s="152">
        <f>SUM('2.CAD NCCF'!Q1435,'3.USD NCCF'!Q1435,'4.EUR NCCF'!Q1435,'5.GBP NCCF'!Q1435,'6.Other(Incld) NCCF'!Q1435)</f>
        <v>0</v>
      </c>
      <c r="R1435" s="152">
        <f>SUM('2.CAD NCCF'!R1435,'3.USD NCCF'!R1435,'4.EUR NCCF'!R1435,'5.GBP NCCF'!R1435,'6.Other(Incld) NCCF'!R1435)</f>
        <v>0</v>
      </c>
      <c r="S1435" s="152">
        <f>SUM('2.CAD NCCF'!S1435,'3.USD NCCF'!S1435,'4.EUR NCCF'!S1435,'5.GBP NCCF'!S1435,'6.Other(Incld) NCCF'!S1435)</f>
        <v>0</v>
      </c>
      <c r="T1435" s="148">
        <f>SUM('2.CAD NCCF'!T1435,'3.USD NCCF'!T1435,'4.EUR NCCF'!T1435,'5.GBP NCCF'!T1435,'6.Other(Incld) NCCF'!T1435)</f>
        <v>0</v>
      </c>
      <c r="U1435" s="152">
        <f>SUM('2.CAD NCCF'!U1435,'3.USD NCCF'!U1435,'4.EUR NCCF'!U1435,'5.GBP NCCF'!U1435,'6.Other(Incld) NCCF'!U1435)</f>
        <v>0</v>
      </c>
      <c r="V1435" s="153">
        <f>SUM('2.CAD NCCF'!V1435,'3.USD NCCF'!V1435,'4.EUR NCCF'!V1435,'5.GBP NCCF'!V1435,'6.Other(Incld) NCCF'!V1435)</f>
        <v>0</v>
      </c>
      <c r="W1435" s="46">
        <f>SUM('2.CAD NCCF'!W1435,'3.USD NCCF'!W1435,'4.EUR NCCF'!W1435,'5.GBP NCCF'!W1435,'6.Other(Incld) NCCF'!W1435)</f>
        <v>0</v>
      </c>
      <c r="Y1435"/>
    </row>
    <row r="1436" spans="1:25" outlineLevel="1" x14ac:dyDescent="0.25">
      <c r="A1436" s="283"/>
      <c r="B1436" s="25"/>
      <c r="C1436" s="23"/>
      <c r="D1436" s="23"/>
      <c r="E1436" s="24"/>
      <c r="F1436" s="146" t="s">
        <v>53</v>
      </c>
      <c r="G1436" s="160">
        <f>SUM('2.CAD NCCF'!G1436,'3.USD NCCF'!G1436,'4.EUR NCCF'!G1436,'5.GBP NCCF'!G1436,'6.Other(Incld) NCCF'!G1436)</f>
        <v>0</v>
      </c>
      <c r="H1436" s="208">
        <f>SUM('2.CAD NCCF'!H1436,'3.USD NCCF'!H1436,'4.EUR NCCF'!H1436,'5.GBP NCCF'!H1436,'6.Other(Incld) NCCF'!H1436)</f>
        <v>0</v>
      </c>
      <c r="I1436" s="149">
        <f>SUM('2.CAD NCCF'!I1436,'3.USD NCCF'!I1436,'4.EUR NCCF'!I1436,'5.GBP NCCF'!I1436,'6.Other(Incld) NCCF'!I1436)</f>
        <v>0</v>
      </c>
      <c r="J1436" s="149">
        <f>SUM('2.CAD NCCF'!J1436,'3.USD NCCF'!J1436,'4.EUR NCCF'!J1436,'5.GBP NCCF'!J1436,'6.Other(Incld) NCCF'!J1436)</f>
        <v>0</v>
      </c>
      <c r="K1436" s="150">
        <f>SUM('2.CAD NCCF'!K1436,'3.USD NCCF'!K1436,'4.EUR NCCF'!K1436,'5.GBP NCCF'!K1436,'6.Other(Incld) NCCF'!K1436)</f>
        <v>0</v>
      </c>
      <c r="L1436" s="151">
        <f>SUM('2.CAD NCCF'!L1436,'3.USD NCCF'!L1436,'4.EUR NCCF'!L1436,'5.GBP NCCF'!L1436,'6.Other(Incld) NCCF'!L1436)</f>
        <v>0</v>
      </c>
      <c r="M1436" s="162">
        <f>SUM('2.CAD NCCF'!M1436,'3.USD NCCF'!M1436,'4.EUR NCCF'!M1436,'5.GBP NCCF'!M1436,'6.Other(Incld) NCCF'!M1436)</f>
        <v>0</v>
      </c>
      <c r="N1436" s="152">
        <f>SUM('2.CAD NCCF'!N1436,'3.USD NCCF'!N1436,'4.EUR NCCF'!N1436,'5.GBP NCCF'!N1436,'6.Other(Incld) NCCF'!N1436)</f>
        <v>0</v>
      </c>
      <c r="O1436" s="152">
        <f>SUM('2.CAD NCCF'!O1436,'3.USD NCCF'!O1436,'4.EUR NCCF'!O1436,'5.GBP NCCF'!O1436,'6.Other(Incld) NCCF'!O1436)</f>
        <v>0</v>
      </c>
      <c r="P1436" s="152">
        <f>SUM('2.CAD NCCF'!P1436,'3.USD NCCF'!P1436,'4.EUR NCCF'!P1436,'5.GBP NCCF'!P1436,'6.Other(Incld) NCCF'!P1436)</f>
        <v>0</v>
      </c>
      <c r="Q1436" s="152">
        <f>SUM('2.CAD NCCF'!Q1436,'3.USD NCCF'!Q1436,'4.EUR NCCF'!Q1436,'5.GBP NCCF'!Q1436,'6.Other(Incld) NCCF'!Q1436)</f>
        <v>0</v>
      </c>
      <c r="R1436" s="152">
        <f>SUM('2.CAD NCCF'!R1436,'3.USD NCCF'!R1436,'4.EUR NCCF'!R1436,'5.GBP NCCF'!R1436,'6.Other(Incld) NCCF'!R1436)</f>
        <v>0</v>
      </c>
      <c r="S1436" s="152">
        <f>SUM('2.CAD NCCF'!S1436,'3.USD NCCF'!S1436,'4.EUR NCCF'!S1436,'5.GBP NCCF'!S1436,'6.Other(Incld) NCCF'!S1436)</f>
        <v>0</v>
      </c>
      <c r="T1436" s="148">
        <f>SUM('2.CAD NCCF'!T1436,'3.USD NCCF'!T1436,'4.EUR NCCF'!T1436,'5.GBP NCCF'!T1436,'6.Other(Incld) NCCF'!T1436)</f>
        <v>0</v>
      </c>
      <c r="U1436" s="152">
        <f>SUM('2.CAD NCCF'!U1436,'3.USD NCCF'!U1436,'4.EUR NCCF'!U1436,'5.GBP NCCF'!U1436,'6.Other(Incld) NCCF'!U1436)</f>
        <v>0</v>
      </c>
      <c r="V1436" s="153">
        <f>SUM('2.CAD NCCF'!V1436,'3.USD NCCF'!V1436,'4.EUR NCCF'!V1436,'5.GBP NCCF'!V1436,'6.Other(Incld) NCCF'!V1436)</f>
        <v>0</v>
      </c>
      <c r="W1436" s="46">
        <f>SUM('2.CAD NCCF'!W1436,'3.USD NCCF'!W1436,'4.EUR NCCF'!W1436,'5.GBP NCCF'!W1436,'6.Other(Incld) NCCF'!W1436)</f>
        <v>0</v>
      </c>
      <c r="Y1436"/>
    </row>
    <row r="1437" spans="1:25" outlineLevel="1" x14ac:dyDescent="0.25">
      <c r="A1437" s="283"/>
      <c r="B1437" s="25"/>
      <c r="C1437" s="23"/>
      <c r="D1437" s="23"/>
      <c r="E1437" s="24"/>
      <c r="F1437" s="146" t="s">
        <v>54</v>
      </c>
      <c r="G1437" s="160">
        <f>SUM('2.CAD NCCF'!G1437,'3.USD NCCF'!G1437,'4.EUR NCCF'!G1437,'5.GBP NCCF'!G1437,'6.Other(Incld) NCCF'!G1437)</f>
        <v>0</v>
      </c>
      <c r="H1437" s="208">
        <f>SUM('2.CAD NCCF'!H1437,'3.USD NCCF'!H1437,'4.EUR NCCF'!H1437,'5.GBP NCCF'!H1437,'6.Other(Incld) NCCF'!H1437)</f>
        <v>0</v>
      </c>
      <c r="I1437" s="149">
        <f>SUM('2.CAD NCCF'!I1437,'3.USD NCCF'!I1437,'4.EUR NCCF'!I1437,'5.GBP NCCF'!I1437,'6.Other(Incld) NCCF'!I1437)</f>
        <v>0</v>
      </c>
      <c r="J1437" s="149">
        <f>SUM('2.CAD NCCF'!J1437,'3.USD NCCF'!J1437,'4.EUR NCCF'!J1437,'5.GBP NCCF'!J1437,'6.Other(Incld) NCCF'!J1437)</f>
        <v>0</v>
      </c>
      <c r="K1437" s="150">
        <f>SUM('2.CAD NCCF'!K1437,'3.USD NCCF'!K1437,'4.EUR NCCF'!K1437,'5.GBP NCCF'!K1437,'6.Other(Incld) NCCF'!K1437)</f>
        <v>0</v>
      </c>
      <c r="L1437" s="151">
        <f>SUM('2.CAD NCCF'!L1437,'3.USD NCCF'!L1437,'4.EUR NCCF'!L1437,'5.GBP NCCF'!L1437,'6.Other(Incld) NCCF'!L1437)</f>
        <v>0</v>
      </c>
      <c r="M1437" s="162">
        <f>SUM('2.CAD NCCF'!M1437,'3.USD NCCF'!M1437,'4.EUR NCCF'!M1437,'5.GBP NCCF'!M1437,'6.Other(Incld) NCCF'!M1437)</f>
        <v>0</v>
      </c>
      <c r="N1437" s="152">
        <f>SUM('2.CAD NCCF'!N1437,'3.USD NCCF'!N1437,'4.EUR NCCF'!N1437,'5.GBP NCCF'!N1437,'6.Other(Incld) NCCF'!N1437)</f>
        <v>0</v>
      </c>
      <c r="O1437" s="152">
        <f>SUM('2.CAD NCCF'!O1437,'3.USD NCCF'!O1437,'4.EUR NCCF'!O1437,'5.GBP NCCF'!O1437,'6.Other(Incld) NCCF'!O1437)</f>
        <v>0</v>
      </c>
      <c r="P1437" s="152">
        <f>SUM('2.CAD NCCF'!P1437,'3.USD NCCF'!P1437,'4.EUR NCCF'!P1437,'5.GBP NCCF'!P1437,'6.Other(Incld) NCCF'!P1437)</f>
        <v>0</v>
      </c>
      <c r="Q1437" s="152">
        <f>SUM('2.CAD NCCF'!Q1437,'3.USD NCCF'!Q1437,'4.EUR NCCF'!Q1437,'5.GBP NCCF'!Q1437,'6.Other(Incld) NCCF'!Q1437)</f>
        <v>0</v>
      </c>
      <c r="R1437" s="152">
        <f>SUM('2.CAD NCCF'!R1437,'3.USD NCCF'!R1437,'4.EUR NCCF'!R1437,'5.GBP NCCF'!R1437,'6.Other(Incld) NCCF'!R1437)</f>
        <v>0</v>
      </c>
      <c r="S1437" s="152">
        <f>SUM('2.CAD NCCF'!S1437,'3.USD NCCF'!S1437,'4.EUR NCCF'!S1437,'5.GBP NCCF'!S1437,'6.Other(Incld) NCCF'!S1437)</f>
        <v>0</v>
      </c>
      <c r="T1437" s="148">
        <f>SUM('2.CAD NCCF'!T1437,'3.USD NCCF'!T1437,'4.EUR NCCF'!T1437,'5.GBP NCCF'!T1437,'6.Other(Incld) NCCF'!T1437)</f>
        <v>0</v>
      </c>
      <c r="U1437" s="152">
        <f>SUM('2.CAD NCCF'!U1437,'3.USD NCCF'!U1437,'4.EUR NCCF'!U1437,'5.GBP NCCF'!U1437,'6.Other(Incld) NCCF'!U1437)</f>
        <v>0</v>
      </c>
      <c r="V1437" s="153">
        <f>SUM('2.CAD NCCF'!V1437,'3.USD NCCF'!V1437,'4.EUR NCCF'!V1437,'5.GBP NCCF'!V1437,'6.Other(Incld) NCCF'!V1437)</f>
        <v>0</v>
      </c>
      <c r="W1437" s="46">
        <f>SUM('2.CAD NCCF'!W1437,'3.USD NCCF'!W1437,'4.EUR NCCF'!W1437,'5.GBP NCCF'!W1437,'6.Other(Incld) NCCF'!W1437)</f>
        <v>0</v>
      </c>
      <c r="Y1437"/>
    </row>
    <row r="1438" spans="1:25" outlineLevel="1" x14ac:dyDescent="0.25">
      <c r="A1438" s="283"/>
      <c r="B1438" s="25"/>
      <c r="C1438" s="23"/>
      <c r="D1438" s="23"/>
      <c r="E1438" s="24"/>
      <c r="F1438" s="146" t="s">
        <v>55</v>
      </c>
      <c r="G1438" s="160">
        <f>SUM('2.CAD NCCF'!G1438,'3.USD NCCF'!G1438,'4.EUR NCCF'!G1438,'5.GBP NCCF'!G1438,'6.Other(Incld) NCCF'!G1438)</f>
        <v>0</v>
      </c>
      <c r="H1438" s="208">
        <f>SUM('2.CAD NCCF'!H1438,'3.USD NCCF'!H1438,'4.EUR NCCF'!H1438,'5.GBP NCCF'!H1438,'6.Other(Incld) NCCF'!H1438)</f>
        <v>0</v>
      </c>
      <c r="I1438" s="149">
        <f>SUM('2.CAD NCCF'!I1438,'3.USD NCCF'!I1438,'4.EUR NCCF'!I1438,'5.GBP NCCF'!I1438,'6.Other(Incld) NCCF'!I1438)</f>
        <v>0</v>
      </c>
      <c r="J1438" s="149">
        <f>SUM('2.CAD NCCF'!J1438,'3.USD NCCF'!J1438,'4.EUR NCCF'!J1438,'5.GBP NCCF'!J1438,'6.Other(Incld) NCCF'!J1438)</f>
        <v>0</v>
      </c>
      <c r="K1438" s="150">
        <f>SUM('2.CAD NCCF'!K1438,'3.USD NCCF'!K1438,'4.EUR NCCF'!K1438,'5.GBP NCCF'!K1438,'6.Other(Incld) NCCF'!K1438)</f>
        <v>0</v>
      </c>
      <c r="L1438" s="151">
        <f>SUM('2.CAD NCCF'!L1438,'3.USD NCCF'!L1438,'4.EUR NCCF'!L1438,'5.GBP NCCF'!L1438,'6.Other(Incld) NCCF'!L1438)</f>
        <v>0</v>
      </c>
      <c r="M1438" s="162">
        <f>SUM('2.CAD NCCF'!M1438,'3.USD NCCF'!M1438,'4.EUR NCCF'!M1438,'5.GBP NCCF'!M1438,'6.Other(Incld) NCCF'!M1438)</f>
        <v>0</v>
      </c>
      <c r="N1438" s="152">
        <f>SUM('2.CAD NCCF'!N1438,'3.USD NCCF'!N1438,'4.EUR NCCF'!N1438,'5.GBP NCCF'!N1438,'6.Other(Incld) NCCF'!N1438)</f>
        <v>0</v>
      </c>
      <c r="O1438" s="152">
        <f>SUM('2.CAD NCCF'!O1438,'3.USD NCCF'!O1438,'4.EUR NCCF'!O1438,'5.GBP NCCF'!O1438,'6.Other(Incld) NCCF'!O1438)</f>
        <v>0</v>
      </c>
      <c r="P1438" s="152">
        <f>SUM('2.CAD NCCF'!P1438,'3.USD NCCF'!P1438,'4.EUR NCCF'!P1438,'5.GBP NCCF'!P1438,'6.Other(Incld) NCCF'!P1438)</f>
        <v>0</v>
      </c>
      <c r="Q1438" s="152">
        <f>SUM('2.CAD NCCF'!Q1438,'3.USD NCCF'!Q1438,'4.EUR NCCF'!Q1438,'5.GBP NCCF'!Q1438,'6.Other(Incld) NCCF'!Q1438)</f>
        <v>0</v>
      </c>
      <c r="R1438" s="152">
        <f>SUM('2.CAD NCCF'!R1438,'3.USD NCCF'!R1438,'4.EUR NCCF'!R1438,'5.GBP NCCF'!R1438,'6.Other(Incld) NCCF'!R1438)</f>
        <v>0</v>
      </c>
      <c r="S1438" s="152">
        <f>SUM('2.CAD NCCF'!S1438,'3.USD NCCF'!S1438,'4.EUR NCCF'!S1438,'5.GBP NCCF'!S1438,'6.Other(Incld) NCCF'!S1438)</f>
        <v>0</v>
      </c>
      <c r="T1438" s="148">
        <f>SUM('2.CAD NCCF'!T1438,'3.USD NCCF'!T1438,'4.EUR NCCF'!T1438,'5.GBP NCCF'!T1438,'6.Other(Incld) NCCF'!T1438)</f>
        <v>0</v>
      </c>
      <c r="U1438" s="152">
        <f>SUM('2.CAD NCCF'!U1438,'3.USD NCCF'!U1438,'4.EUR NCCF'!U1438,'5.GBP NCCF'!U1438,'6.Other(Incld) NCCF'!U1438)</f>
        <v>0</v>
      </c>
      <c r="V1438" s="153">
        <f>SUM('2.CAD NCCF'!V1438,'3.USD NCCF'!V1438,'4.EUR NCCF'!V1438,'5.GBP NCCF'!V1438,'6.Other(Incld) NCCF'!V1438)</f>
        <v>0</v>
      </c>
      <c r="W1438" s="46">
        <f>SUM('2.CAD NCCF'!W1438,'3.USD NCCF'!W1438,'4.EUR NCCF'!W1438,'5.GBP NCCF'!W1438,'6.Other(Incld) NCCF'!W1438)</f>
        <v>0</v>
      </c>
      <c r="Y1438"/>
    </row>
    <row r="1439" spans="1:25" x14ac:dyDescent="0.25">
      <c r="A1439" s="283"/>
      <c r="B1439" s="25"/>
      <c r="C1439" s="23"/>
      <c r="D1439" s="23"/>
      <c r="E1439" s="24" t="s">
        <v>56</v>
      </c>
      <c r="F1439" s="24"/>
      <c r="G1439" s="68">
        <f t="shared" ref="G1439:W1439" si="302">SUBTOTAL(9,G1440:G1443)</f>
        <v>0</v>
      </c>
      <c r="H1439" s="69">
        <f t="shared" si="302"/>
        <v>0</v>
      </c>
      <c r="I1439" s="65">
        <f t="shared" si="302"/>
        <v>0</v>
      </c>
      <c r="J1439" s="65">
        <f t="shared" si="302"/>
        <v>0</v>
      </c>
      <c r="K1439" s="66">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row>
    <row r="1440" spans="1:25" outlineLevel="1" x14ac:dyDescent="0.25">
      <c r="A1440" s="283"/>
      <c r="B1440" s="25"/>
      <c r="C1440" s="23"/>
      <c r="D1440" s="23"/>
      <c r="E1440" s="24"/>
      <c r="F1440" s="146" t="s">
        <v>57</v>
      </c>
      <c r="G1440" s="160">
        <f>SUM('2.CAD NCCF'!G1440,'3.USD NCCF'!G1440,'4.EUR NCCF'!G1440,'5.GBP NCCF'!G1440,'6.Other(Incld) NCCF'!G1440)</f>
        <v>0</v>
      </c>
      <c r="H1440" s="208">
        <f>SUM('2.CAD NCCF'!H1440,'3.USD NCCF'!H1440,'4.EUR NCCF'!H1440,'5.GBP NCCF'!H1440,'6.Other(Incld) NCCF'!H1440)</f>
        <v>0</v>
      </c>
      <c r="I1440" s="149">
        <f>SUM('2.CAD NCCF'!I1440,'3.USD NCCF'!I1440,'4.EUR NCCF'!I1440,'5.GBP NCCF'!I1440,'6.Other(Incld) NCCF'!I1440)</f>
        <v>0</v>
      </c>
      <c r="J1440" s="149">
        <f>SUM('2.CAD NCCF'!J1440,'3.USD NCCF'!J1440,'4.EUR NCCF'!J1440,'5.GBP NCCF'!J1440,'6.Other(Incld) NCCF'!J1440)</f>
        <v>0</v>
      </c>
      <c r="K1440" s="150">
        <f>SUM('2.CAD NCCF'!K1440,'3.USD NCCF'!K1440,'4.EUR NCCF'!K1440,'5.GBP NCCF'!K1440,'6.Other(Incld) NCCF'!K1440)</f>
        <v>0</v>
      </c>
      <c r="L1440" s="151">
        <f>SUM('2.CAD NCCF'!L1440,'3.USD NCCF'!L1440,'4.EUR NCCF'!L1440,'5.GBP NCCF'!L1440,'6.Other(Incld) NCCF'!L1440)</f>
        <v>0</v>
      </c>
      <c r="M1440" s="162">
        <f>SUM('2.CAD NCCF'!M1440,'3.USD NCCF'!M1440,'4.EUR NCCF'!M1440,'5.GBP NCCF'!M1440,'6.Other(Incld) NCCF'!M1440)</f>
        <v>0</v>
      </c>
      <c r="N1440" s="152">
        <f>SUM('2.CAD NCCF'!N1440,'3.USD NCCF'!N1440,'4.EUR NCCF'!N1440,'5.GBP NCCF'!N1440,'6.Other(Incld) NCCF'!N1440)</f>
        <v>0</v>
      </c>
      <c r="O1440" s="152">
        <f>SUM('2.CAD NCCF'!O1440,'3.USD NCCF'!O1440,'4.EUR NCCF'!O1440,'5.GBP NCCF'!O1440,'6.Other(Incld) NCCF'!O1440)</f>
        <v>0</v>
      </c>
      <c r="P1440" s="152">
        <f>SUM('2.CAD NCCF'!P1440,'3.USD NCCF'!P1440,'4.EUR NCCF'!P1440,'5.GBP NCCF'!P1440,'6.Other(Incld) NCCF'!P1440)</f>
        <v>0</v>
      </c>
      <c r="Q1440" s="152">
        <f>SUM('2.CAD NCCF'!Q1440,'3.USD NCCF'!Q1440,'4.EUR NCCF'!Q1440,'5.GBP NCCF'!Q1440,'6.Other(Incld) NCCF'!Q1440)</f>
        <v>0</v>
      </c>
      <c r="R1440" s="152">
        <f>SUM('2.CAD NCCF'!R1440,'3.USD NCCF'!R1440,'4.EUR NCCF'!R1440,'5.GBP NCCF'!R1440,'6.Other(Incld) NCCF'!R1440)</f>
        <v>0</v>
      </c>
      <c r="S1440" s="152">
        <f>SUM('2.CAD NCCF'!S1440,'3.USD NCCF'!S1440,'4.EUR NCCF'!S1440,'5.GBP NCCF'!S1440,'6.Other(Incld) NCCF'!S1440)</f>
        <v>0</v>
      </c>
      <c r="T1440" s="148">
        <f>SUM('2.CAD NCCF'!T1440,'3.USD NCCF'!T1440,'4.EUR NCCF'!T1440,'5.GBP NCCF'!T1440,'6.Other(Incld) NCCF'!T1440)</f>
        <v>0</v>
      </c>
      <c r="U1440" s="152">
        <f>SUM('2.CAD NCCF'!U1440,'3.USD NCCF'!U1440,'4.EUR NCCF'!U1440,'5.GBP NCCF'!U1440,'6.Other(Incld) NCCF'!U1440)</f>
        <v>0</v>
      </c>
      <c r="V1440" s="153">
        <f>SUM('2.CAD NCCF'!V1440,'3.USD NCCF'!V1440,'4.EUR NCCF'!V1440,'5.GBP NCCF'!V1440,'6.Other(Incld) NCCF'!V1440)</f>
        <v>0</v>
      </c>
      <c r="W1440" s="46">
        <f>SUM('2.CAD NCCF'!W1440,'3.USD NCCF'!W1440,'4.EUR NCCF'!W1440,'5.GBP NCCF'!W1440,'6.Other(Incld) NCCF'!W1440)</f>
        <v>0</v>
      </c>
      <c r="Y1440"/>
    </row>
    <row r="1441" spans="1:25" outlineLevel="1" x14ac:dyDescent="0.25">
      <c r="A1441" s="283"/>
      <c r="B1441" s="25"/>
      <c r="C1441" s="23"/>
      <c r="D1441" s="23"/>
      <c r="E1441" s="24"/>
      <c r="F1441" s="146" t="s">
        <v>58</v>
      </c>
      <c r="G1441" s="160">
        <f>SUM('2.CAD NCCF'!G1441,'3.USD NCCF'!G1441,'4.EUR NCCF'!G1441,'5.GBP NCCF'!G1441,'6.Other(Incld) NCCF'!G1441)</f>
        <v>0</v>
      </c>
      <c r="H1441" s="208">
        <f>SUM('2.CAD NCCF'!H1441,'3.USD NCCF'!H1441,'4.EUR NCCF'!H1441,'5.GBP NCCF'!H1441,'6.Other(Incld) NCCF'!H1441)</f>
        <v>0</v>
      </c>
      <c r="I1441" s="149">
        <f>SUM('2.CAD NCCF'!I1441,'3.USD NCCF'!I1441,'4.EUR NCCF'!I1441,'5.GBP NCCF'!I1441,'6.Other(Incld) NCCF'!I1441)</f>
        <v>0</v>
      </c>
      <c r="J1441" s="149">
        <f>SUM('2.CAD NCCF'!J1441,'3.USD NCCF'!J1441,'4.EUR NCCF'!J1441,'5.GBP NCCF'!J1441,'6.Other(Incld) NCCF'!J1441)</f>
        <v>0</v>
      </c>
      <c r="K1441" s="150">
        <f>SUM('2.CAD NCCF'!K1441,'3.USD NCCF'!K1441,'4.EUR NCCF'!K1441,'5.GBP NCCF'!K1441,'6.Other(Incld) NCCF'!K1441)</f>
        <v>0</v>
      </c>
      <c r="L1441" s="151">
        <f>SUM('2.CAD NCCF'!L1441,'3.USD NCCF'!L1441,'4.EUR NCCF'!L1441,'5.GBP NCCF'!L1441,'6.Other(Incld) NCCF'!L1441)</f>
        <v>0</v>
      </c>
      <c r="M1441" s="162">
        <f>SUM('2.CAD NCCF'!M1441,'3.USD NCCF'!M1441,'4.EUR NCCF'!M1441,'5.GBP NCCF'!M1441,'6.Other(Incld) NCCF'!M1441)</f>
        <v>0</v>
      </c>
      <c r="N1441" s="152">
        <f>SUM('2.CAD NCCF'!N1441,'3.USD NCCF'!N1441,'4.EUR NCCF'!N1441,'5.GBP NCCF'!N1441,'6.Other(Incld) NCCF'!N1441)</f>
        <v>0</v>
      </c>
      <c r="O1441" s="152">
        <f>SUM('2.CAD NCCF'!O1441,'3.USD NCCF'!O1441,'4.EUR NCCF'!O1441,'5.GBP NCCF'!O1441,'6.Other(Incld) NCCF'!O1441)</f>
        <v>0</v>
      </c>
      <c r="P1441" s="152">
        <f>SUM('2.CAD NCCF'!P1441,'3.USD NCCF'!P1441,'4.EUR NCCF'!P1441,'5.GBP NCCF'!P1441,'6.Other(Incld) NCCF'!P1441)</f>
        <v>0</v>
      </c>
      <c r="Q1441" s="152">
        <f>SUM('2.CAD NCCF'!Q1441,'3.USD NCCF'!Q1441,'4.EUR NCCF'!Q1441,'5.GBP NCCF'!Q1441,'6.Other(Incld) NCCF'!Q1441)</f>
        <v>0</v>
      </c>
      <c r="R1441" s="152">
        <f>SUM('2.CAD NCCF'!R1441,'3.USD NCCF'!R1441,'4.EUR NCCF'!R1441,'5.GBP NCCF'!R1441,'6.Other(Incld) NCCF'!R1441)</f>
        <v>0</v>
      </c>
      <c r="S1441" s="152">
        <f>SUM('2.CAD NCCF'!S1441,'3.USD NCCF'!S1441,'4.EUR NCCF'!S1441,'5.GBP NCCF'!S1441,'6.Other(Incld) NCCF'!S1441)</f>
        <v>0</v>
      </c>
      <c r="T1441" s="148">
        <f>SUM('2.CAD NCCF'!T1441,'3.USD NCCF'!T1441,'4.EUR NCCF'!T1441,'5.GBP NCCF'!T1441,'6.Other(Incld) NCCF'!T1441)</f>
        <v>0</v>
      </c>
      <c r="U1441" s="152">
        <f>SUM('2.CAD NCCF'!U1441,'3.USD NCCF'!U1441,'4.EUR NCCF'!U1441,'5.GBP NCCF'!U1441,'6.Other(Incld) NCCF'!U1441)</f>
        <v>0</v>
      </c>
      <c r="V1441" s="153">
        <f>SUM('2.CAD NCCF'!V1441,'3.USD NCCF'!V1441,'4.EUR NCCF'!V1441,'5.GBP NCCF'!V1441,'6.Other(Incld) NCCF'!V1441)</f>
        <v>0</v>
      </c>
      <c r="W1441" s="46">
        <f>SUM('2.CAD NCCF'!W1441,'3.USD NCCF'!W1441,'4.EUR NCCF'!W1441,'5.GBP NCCF'!W1441,'6.Other(Incld) NCCF'!W1441)</f>
        <v>0</v>
      </c>
      <c r="Y1441"/>
    </row>
    <row r="1442" spans="1:25" outlineLevel="1" x14ac:dyDescent="0.25">
      <c r="A1442" s="283"/>
      <c r="B1442" s="25"/>
      <c r="C1442" s="23"/>
      <c r="D1442" s="23"/>
      <c r="E1442" s="24"/>
      <c r="F1442" s="146" t="s">
        <v>59</v>
      </c>
      <c r="G1442" s="160">
        <f>SUM('2.CAD NCCF'!G1442,'3.USD NCCF'!G1442,'4.EUR NCCF'!G1442,'5.GBP NCCF'!G1442,'6.Other(Incld) NCCF'!G1442)</f>
        <v>0</v>
      </c>
      <c r="H1442" s="208">
        <f>SUM('2.CAD NCCF'!H1442,'3.USD NCCF'!H1442,'4.EUR NCCF'!H1442,'5.GBP NCCF'!H1442,'6.Other(Incld) NCCF'!H1442)</f>
        <v>0</v>
      </c>
      <c r="I1442" s="149">
        <f>SUM('2.CAD NCCF'!I1442,'3.USD NCCF'!I1442,'4.EUR NCCF'!I1442,'5.GBP NCCF'!I1442,'6.Other(Incld) NCCF'!I1442)</f>
        <v>0</v>
      </c>
      <c r="J1442" s="149">
        <f>SUM('2.CAD NCCF'!J1442,'3.USD NCCF'!J1442,'4.EUR NCCF'!J1442,'5.GBP NCCF'!J1442,'6.Other(Incld) NCCF'!J1442)</f>
        <v>0</v>
      </c>
      <c r="K1442" s="150">
        <f>SUM('2.CAD NCCF'!K1442,'3.USD NCCF'!K1442,'4.EUR NCCF'!K1442,'5.GBP NCCF'!K1442,'6.Other(Incld) NCCF'!K1442)</f>
        <v>0</v>
      </c>
      <c r="L1442" s="151">
        <f>SUM('2.CAD NCCF'!L1442,'3.USD NCCF'!L1442,'4.EUR NCCF'!L1442,'5.GBP NCCF'!L1442,'6.Other(Incld) NCCF'!L1442)</f>
        <v>0</v>
      </c>
      <c r="M1442" s="162">
        <f>SUM('2.CAD NCCF'!M1442,'3.USD NCCF'!M1442,'4.EUR NCCF'!M1442,'5.GBP NCCF'!M1442,'6.Other(Incld) NCCF'!M1442)</f>
        <v>0</v>
      </c>
      <c r="N1442" s="152">
        <f>SUM('2.CAD NCCF'!N1442,'3.USD NCCF'!N1442,'4.EUR NCCF'!N1442,'5.GBP NCCF'!N1442,'6.Other(Incld) NCCF'!N1442)</f>
        <v>0</v>
      </c>
      <c r="O1442" s="152">
        <f>SUM('2.CAD NCCF'!O1442,'3.USD NCCF'!O1442,'4.EUR NCCF'!O1442,'5.GBP NCCF'!O1442,'6.Other(Incld) NCCF'!O1442)</f>
        <v>0</v>
      </c>
      <c r="P1442" s="152">
        <f>SUM('2.CAD NCCF'!P1442,'3.USD NCCF'!P1442,'4.EUR NCCF'!P1442,'5.GBP NCCF'!P1442,'6.Other(Incld) NCCF'!P1442)</f>
        <v>0</v>
      </c>
      <c r="Q1442" s="152">
        <f>SUM('2.CAD NCCF'!Q1442,'3.USD NCCF'!Q1442,'4.EUR NCCF'!Q1442,'5.GBP NCCF'!Q1442,'6.Other(Incld) NCCF'!Q1442)</f>
        <v>0</v>
      </c>
      <c r="R1442" s="152">
        <f>SUM('2.CAD NCCF'!R1442,'3.USD NCCF'!R1442,'4.EUR NCCF'!R1442,'5.GBP NCCF'!R1442,'6.Other(Incld) NCCF'!R1442)</f>
        <v>0</v>
      </c>
      <c r="S1442" s="152">
        <f>SUM('2.CAD NCCF'!S1442,'3.USD NCCF'!S1442,'4.EUR NCCF'!S1442,'5.GBP NCCF'!S1442,'6.Other(Incld) NCCF'!S1442)</f>
        <v>0</v>
      </c>
      <c r="T1442" s="148">
        <f>SUM('2.CAD NCCF'!T1442,'3.USD NCCF'!T1442,'4.EUR NCCF'!T1442,'5.GBP NCCF'!T1442,'6.Other(Incld) NCCF'!T1442)</f>
        <v>0</v>
      </c>
      <c r="U1442" s="152">
        <f>SUM('2.CAD NCCF'!U1442,'3.USD NCCF'!U1442,'4.EUR NCCF'!U1442,'5.GBP NCCF'!U1442,'6.Other(Incld) NCCF'!U1442)</f>
        <v>0</v>
      </c>
      <c r="V1442" s="153">
        <f>SUM('2.CAD NCCF'!V1442,'3.USD NCCF'!V1442,'4.EUR NCCF'!V1442,'5.GBP NCCF'!V1442,'6.Other(Incld) NCCF'!V1442)</f>
        <v>0</v>
      </c>
      <c r="W1442" s="46">
        <f>SUM('2.CAD NCCF'!W1442,'3.USD NCCF'!W1442,'4.EUR NCCF'!W1442,'5.GBP NCCF'!W1442,'6.Other(Incld) NCCF'!W1442)</f>
        <v>0</v>
      </c>
      <c r="Y1442"/>
    </row>
    <row r="1443" spans="1:25" outlineLevel="1" x14ac:dyDescent="0.25">
      <c r="A1443" s="283"/>
      <c r="B1443" s="25"/>
      <c r="C1443" s="23"/>
      <c r="D1443" s="23"/>
      <c r="E1443" s="24"/>
      <c r="F1443" s="146" t="s">
        <v>60</v>
      </c>
      <c r="G1443" s="160">
        <f>SUM('2.CAD NCCF'!G1443,'3.USD NCCF'!G1443,'4.EUR NCCF'!G1443,'5.GBP NCCF'!G1443,'6.Other(Incld) NCCF'!G1443)</f>
        <v>0</v>
      </c>
      <c r="H1443" s="208">
        <f>SUM('2.CAD NCCF'!H1443,'3.USD NCCF'!H1443,'4.EUR NCCF'!H1443,'5.GBP NCCF'!H1443,'6.Other(Incld) NCCF'!H1443)</f>
        <v>0</v>
      </c>
      <c r="I1443" s="149">
        <f>SUM('2.CAD NCCF'!I1443,'3.USD NCCF'!I1443,'4.EUR NCCF'!I1443,'5.GBP NCCF'!I1443,'6.Other(Incld) NCCF'!I1443)</f>
        <v>0</v>
      </c>
      <c r="J1443" s="149">
        <f>SUM('2.CAD NCCF'!J1443,'3.USD NCCF'!J1443,'4.EUR NCCF'!J1443,'5.GBP NCCF'!J1443,'6.Other(Incld) NCCF'!J1443)</f>
        <v>0</v>
      </c>
      <c r="K1443" s="150">
        <f>SUM('2.CAD NCCF'!K1443,'3.USD NCCF'!K1443,'4.EUR NCCF'!K1443,'5.GBP NCCF'!K1443,'6.Other(Incld) NCCF'!K1443)</f>
        <v>0</v>
      </c>
      <c r="L1443" s="151">
        <f>SUM('2.CAD NCCF'!L1443,'3.USD NCCF'!L1443,'4.EUR NCCF'!L1443,'5.GBP NCCF'!L1443,'6.Other(Incld) NCCF'!L1443)</f>
        <v>0</v>
      </c>
      <c r="M1443" s="162">
        <f>SUM('2.CAD NCCF'!M1443,'3.USD NCCF'!M1443,'4.EUR NCCF'!M1443,'5.GBP NCCF'!M1443,'6.Other(Incld) NCCF'!M1443)</f>
        <v>0</v>
      </c>
      <c r="N1443" s="152">
        <f>SUM('2.CAD NCCF'!N1443,'3.USD NCCF'!N1443,'4.EUR NCCF'!N1443,'5.GBP NCCF'!N1443,'6.Other(Incld) NCCF'!N1443)</f>
        <v>0</v>
      </c>
      <c r="O1443" s="152">
        <f>SUM('2.CAD NCCF'!O1443,'3.USD NCCF'!O1443,'4.EUR NCCF'!O1443,'5.GBP NCCF'!O1443,'6.Other(Incld) NCCF'!O1443)</f>
        <v>0</v>
      </c>
      <c r="P1443" s="152">
        <f>SUM('2.CAD NCCF'!P1443,'3.USD NCCF'!P1443,'4.EUR NCCF'!P1443,'5.GBP NCCF'!P1443,'6.Other(Incld) NCCF'!P1443)</f>
        <v>0</v>
      </c>
      <c r="Q1443" s="152">
        <f>SUM('2.CAD NCCF'!Q1443,'3.USD NCCF'!Q1443,'4.EUR NCCF'!Q1443,'5.GBP NCCF'!Q1443,'6.Other(Incld) NCCF'!Q1443)</f>
        <v>0</v>
      </c>
      <c r="R1443" s="152">
        <f>SUM('2.CAD NCCF'!R1443,'3.USD NCCF'!R1443,'4.EUR NCCF'!R1443,'5.GBP NCCF'!R1443,'6.Other(Incld) NCCF'!R1443)</f>
        <v>0</v>
      </c>
      <c r="S1443" s="152">
        <f>SUM('2.CAD NCCF'!S1443,'3.USD NCCF'!S1443,'4.EUR NCCF'!S1443,'5.GBP NCCF'!S1443,'6.Other(Incld) NCCF'!S1443)</f>
        <v>0</v>
      </c>
      <c r="T1443" s="148">
        <f>SUM('2.CAD NCCF'!T1443,'3.USD NCCF'!T1443,'4.EUR NCCF'!T1443,'5.GBP NCCF'!T1443,'6.Other(Incld) NCCF'!T1443)</f>
        <v>0</v>
      </c>
      <c r="U1443" s="152">
        <f>SUM('2.CAD NCCF'!U1443,'3.USD NCCF'!U1443,'4.EUR NCCF'!U1443,'5.GBP NCCF'!U1443,'6.Other(Incld) NCCF'!U1443)</f>
        <v>0</v>
      </c>
      <c r="V1443" s="153">
        <f>SUM('2.CAD NCCF'!V1443,'3.USD NCCF'!V1443,'4.EUR NCCF'!V1443,'5.GBP NCCF'!V1443,'6.Other(Incld) NCCF'!V1443)</f>
        <v>0</v>
      </c>
      <c r="W1443" s="46">
        <f>SUM('2.CAD NCCF'!W1443,'3.USD NCCF'!W1443,'4.EUR NCCF'!W1443,'5.GBP NCCF'!W1443,'6.Other(Incld) NCCF'!W1443)</f>
        <v>0</v>
      </c>
      <c r="Y1443"/>
    </row>
    <row r="1444" spans="1:25" x14ac:dyDescent="0.25">
      <c r="A1444" s="283"/>
      <c r="B1444" s="25"/>
      <c r="C1444" s="23"/>
      <c r="D1444" s="23"/>
      <c r="E1444" s="24" t="s">
        <v>61</v>
      </c>
      <c r="F1444" s="24"/>
      <c r="G1444" s="68">
        <f t="shared" ref="G1444:W1444" si="303">SUBTOTAL(9,G1445:G1448)</f>
        <v>0</v>
      </c>
      <c r="H1444" s="69">
        <f t="shared" si="303"/>
        <v>0</v>
      </c>
      <c r="I1444" s="65">
        <f t="shared" si="303"/>
        <v>0</v>
      </c>
      <c r="J1444" s="65">
        <f t="shared" si="303"/>
        <v>0</v>
      </c>
      <c r="K1444" s="66">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row>
    <row r="1445" spans="1:25" outlineLevel="1" x14ac:dyDescent="0.25">
      <c r="A1445" s="283"/>
      <c r="B1445" s="25"/>
      <c r="C1445" s="23"/>
      <c r="D1445" s="23"/>
      <c r="E1445" s="24"/>
      <c r="F1445" s="146" t="s">
        <v>62</v>
      </c>
      <c r="G1445" s="160">
        <f>SUM('2.CAD NCCF'!G1445,'3.USD NCCF'!G1445,'4.EUR NCCF'!G1445,'5.GBP NCCF'!G1445,'6.Other(Incld) NCCF'!G1445)</f>
        <v>0</v>
      </c>
      <c r="H1445" s="208">
        <f>SUM('2.CAD NCCF'!H1445,'3.USD NCCF'!H1445,'4.EUR NCCF'!H1445,'5.GBP NCCF'!H1445,'6.Other(Incld) NCCF'!H1445)</f>
        <v>0</v>
      </c>
      <c r="I1445" s="149">
        <f>SUM('2.CAD NCCF'!I1445,'3.USD NCCF'!I1445,'4.EUR NCCF'!I1445,'5.GBP NCCF'!I1445,'6.Other(Incld) NCCF'!I1445)</f>
        <v>0</v>
      </c>
      <c r="J1445" s="149">
        <f>SUM('2.CAD NCCF'!J1445,'3.USD NCCF'!J1445,'4.EUR NCCF'!J1445,'5.GBP NCCF'!J1445,'6.Other(Incld) NCCF'!J1445)</f>
        <v>0</v>
      </c>
      <c r="K1445" s="150">
        <f>SUM('2.CAD NCCF'!K1445,'3.USD NCCF'!K1445,'4.EUR NCCF'!K1445,'5.GBP NCCF'!K1445,'6.Other(Incld) NCCF'!K1445)</f>
        <v>0</v>
      </c>
      <c r="L1445" s="151">
        <f>SUM('2.CAD NCCF'!L1445,'3.USD NCCF'!L1445,'4.EUR NCCF'!L1445,'5.GBP NCCF'!L1445,'6.Other(Incld) NCCF'!L1445)</f>
        <v>0</v>
      </c>
      <c r="M1445" s="162">
        <f>SUM('2.CAD NCCF'!M1445,'3.USD NCCF'!M1445,'4.EUR NCCF'!M1445,'5.GBP NCCF'!M1445,'6.Other(Incld) NCCF'!M1445)</f>
        <v>0</v>
      </c>
      <c r="N1445" s="152">
        <f>SUM('2.CAD NCCF'!N1445,'3.USD NCCF'!N1445,'4.EUR NCCF'!N1445,'5.GBP NCCF'!N1445,'6.Other(Incld) NCCF'!N1445)</f>
        <v>0</v>
      </c>
      <c r="O1445" s="152">
        <f>SUM('2.CAD NCCF'!O1445,'3.USD NCCF'!O1445,'4.EUR NCCF'!O1445,'5.GBP NCCF'!O1445,'6.Other(Incld) NCCF'!O1445)</f>
        <v>0</v>
      </c>
      <c r="P1445" s="152">
        <f>SUM('2.CAD NCCF'!P1445,'3.USD NCCF'!P1445,'4.EUR NCCF'!P1445,'5.GBP NCCF'!P1445,'6.Other(Incld) NCCF'!P1445)</f>
        <v>0</v>
      </c>
      <c r="Q1445" s="152">
        <f>SUM('2.CAD NCCF'!Q1445,'3.USD NCCF'!Q1445,'4.EUR NCCF'!Q1445,'5.GBP NCCF'!Q1445,'6.Other(Incld) NCCF'!Q1445)</f>
        <v>0</v>
      </c>
      <c r="R1445" s="152">
        <f>SUM('2.CAD NCCF'!R1445,'3.USD NCCF'!R1445,'4.EUR NCCF'!R1445,'5.GBP NCCF'!R1445,'6.Other(Incld) NCCF'!R1445)</f>
        <v>0</v>
      </c>
      <c r="S1445" s="152">
        <f>SUM('2.CAD NCCF'!S1445,'3.USD NCCF'!S1445,'4.EUR NCCF'!S1445,'5.GBP NCCF'!S1445,'6.Other(Incld) NCCF'!S1445)</f>
        <v>0</v>
      </c>
      <c r="T1445" s="148">
        <f>SUM('2.CAD NCCF'!T1445,'3.USD NCCF'!T1445,'4.EUR NCCF'!T1445,'5.GBP NCCF'!T1445,'6.Other(Incld) NCCF'!T1445)</f>
        <v>0</v>
      </c>
      <c r="U1445" s="152">
        <f>SUM('2.CAD NCCF'!U1445,'3.USD NCCF'!U1445,'4.EUR NCCF'!U1445,'5.GBP NCCF'!U1445,'6.Other(Incld) NCCF'!U1445)</f>
        <v>0</v>
      </c>
      <c r="V1445" s="153">
        <f>SUM('2.CAD NCCF'!V1445,'3.USD NCCF'!V1445,'4.EUR NCCF'!V1445,'5.GBP NCCF'!V1445,'6.Other(Incld) NCCF'!V1445)</f>
        <v>0</v>
      </c>
      <c r="W1445" s="46">
        <f>SUM('2.CAD NCCF'!W1445,'3.USD NCCF'!W1445,'4.EUR NCCF'!W1445,'5.GBP NCCF'!W1445,'6.Other(Incld) NCCF'!W1445)</f>
        <v>0</v>
      </c>
      <c r="Y1445"/>
    </row>
    <row r="1446" spans="1:25" outlineLevel="1" x14ac:dyDescent="0.25">
      <c r="A1446" s="283"/>
      <c r="B1446" s="25"/>
      <c r="C1446" s="23"/>
      <c r="D1446" s="23"/>
      <c r="E1446" s="24"/>
      <c r="F1446" s="146" t="s">
        <v>63</v>
      </c>
      <c r="G1446" s="160">
        <f>SUM('2.CAD NCCF'!G1446,'3.USD NCCF'!G1446,'4.EUR NCCF'!G1446,'5.GBP NCCF'!G1446,'6.Other(Incld) NCCF'!G1446)</f>
        <v>0</v>
      </c>
      <c r="H1446" s="208">
        <f>SUM('2.CAD NCCF'!H1446,'3.USD NCCF'!H1446,'4.EUR NCCF'!H1446,'5.GBP NCCF'!H1446,'6.Other(Incld) NCCF'!H1446)</f>
        <v>0</v>
      </c>
      <c r="I1446" s="149">
        <f>SUM('2.CAD NCCF'!I1446,'3.USD NCCF'!I1446,'4.EUR NCCF'!I1446,'5.GBP NCCF'!I1446,'6.Other(Incld) NCCF'!I1446)</f>
        <v>0</v>
      </c>
      <c r="J1446" s="149">
        <f>SUM('2.CAD NCCF'!J1446,'3.USD NCCF'!J1446,'4.EUR NCCF'!J1446,'5.GBP NCCF'!J1446,'6.Other(Incld) NCCF'!J1446)</f>
        <v>0</v>
      </c>
      <c r="K1446" s="150">
        <f>SUM('2.CAD NCCF'!K1446,'3.USD NCCF'!K1446,'4.EUR NCCF'!K1446,'5.GBP NCCF'!K1446,'6.Other(Incld) NCCF'!K1446)</f>
        <v>0</v>
      </c>
      <c r="L1446" s="151">
        <f>SUM('2.CAD NCCF'!L1446,'3.USD NCCF'!L1446,'4.EUR NCCF'!L1446,'5.GBP NCCF'!L1446,'6.Other(Incld) NCCF'!L1446)</f>
        <v>0</v>
      </c>
      <c r="M1446" s="162">
        <f>SUM('2.CAD NCCF'!M1446,'3.USD NCCF'!M1446,'4.EUR NCCF'!M1446,'5.GBP NCCF'!M1446,'6.Other(Incld) NCCF'!M1446)</f>
        <v>0</v>
      </c>
      <c r="N1446" s="152">
        <f>SUM('2.CAD NCCF'!N1446,'3.USD NCCF'!N1446,'4.EUR NCCF'!N1446,'5.GBP NCCF'!N1446,'6.Other(Incld) NCCF'!N1446)</f>
        <v>0</v>
      </c>
      <c r="O1446" s="152">
        <f>SUM('2.CAD NCCF'!O1446,'3.USD NCCF'!O1446,'4.EUR NCCF'!O1446,'5.GBP NCCF'!O1446,'6.Other(Incld) NCCF'!O1446)</f>
        <v>0</v>
      </c>
      <c r="P1446" s="152">
        <f>SUM('2.CAD NCCF'!P1446,'3.USD NCCF'!P1446,'4.EUR NCCF'!P1446,'5.GBP NCCF'!P1446,'6.Other(Incld) NCCF'!P1446)</f>
        <v>0</v>
      </c>
      <c r="Q1446" s="152">
        <f>SUM('2.CAD NCCF'!Q1446,'3.USD NCCF'!Q1446,'4.EUR NCCF'!Q1446,'5.GBP NCCF'!Q1446,'6.Other(Incld) NCCF'!Q1446)</f>
        <v>0</v>
      </c>
      <c r="R1446" s="152">
        <f>SUM('2.CAD NCCF'!R1446,'3.USD NCCF'!R1446,'4.EUR NCCF'!R1446,'5.GBP NCCF'!R1446,'6.Other(Incld) NCCF'!R1446)</f>
        <v>0</v>
      </c>
      <c r="S1446" s="152">
        <f>SUM('2.CAD NCCF'!S1446,'3.USD NCCF'!S1446,'4.EUR NCCF'!S1446,'5.GBP NCCF'!S1446,'6.Other(Incld) NCCF'!S1446)</f>
        <v>0</v>
      </c>
      <c r="T1446" s="148">
        <f>SUM('2.CAD NCCF'!T1446,'3.USD NCCF'!T1446,'4.EUR NCCF'!T1446,'5.GBP NCCF'!T1446,'6.Other(Incld) NCCF'!T1446)</f>
        <v>0</v>
      </c>
      <c r="U1446" s="152">
        <f>SUM('2.CAD NCCF'!U1446,'3.USD NCCF'!U1446,'4.EUR NCCF'!U1446,'5.GBP NCCF'!U1446,'6.Other(Incld) NCCF'!U1446)</f>
        <v>0</v>
      </c>
      <c r="V1446" s="153">
        <f>SUM('2.CAD NCCF'!V1446,'3.USD NCCF'!V1446,'4.EUR NCCF'!V1446,'5.GBP NCCF'!V1446,'6.Other(Incld) NCCF'!V1446)</f>
        <v>0</v>
      </c>
      <c r="W1446" s="46">
        <f>SUM('2.CAD NCCF'!W1446,'3.USD NCCF'!W1446,'4.EUR NCCF'!W1446,'5.GBP NCCF'!W1446,'6.Other(Incld) NCCF'!W1446)</f>
        <v>0</v>
      </c>
      <c r="Y1446"/>
    </row>
    <row r="1447" spans="1:25" outlineLevel="1" x14ac:dyDescent="0.25">
      <c r="A1447" s="283"/>
      <c r="B1447" s="25"/>
      <c r="C1447" s="23"/>
      <c r="D1447" s="23"/>
      <c r="E1447" s="24"/>
      <c r="F1447" s="146" t="s">
        <v>64</v>
      </c>
      <c r="G1447" s="160">
        <f>SUM('2.CAD NCCF'!G1447,'3.USD NCCF'!G1447,'4.EUR NCCF'!G1447,'5.GBP NCCF'!G1447,'6.Other(Incld) NCCF'!G1447)</f>
        <v>0</v>
      </c>
      <c r="H1447" s="208">
        <f>SUM('2.CAD NCCF'!H1447,'3.USD NCCF'!H1447,'4.EUR NCCF'!H1447,'5.GBP NCCF'!H1447,'6.Other(Incld) NCCF'!H1447)</f>
        <v>0</v>
      </c>
      <c r="I1447" s="149">
        <f>SUM('2.CAD NCCF'!I1447,'3.USD NCCF'!I1447,'4.EUR NCCF'!I1447,'5.GBP NCCF'!I1447,'6.Other(Incld) NCCF'!I1447)</f>
        <v>0</v>
      </c>
      <c r="J1447" s="149">
        <f>SUM('2.CAD NCCF'!J1447,'3.USD NCCF'!J1447,'4.EUR NCCF'!J1447,'5.GBP NCCF'!J1447,'6.Other(Incld) NCCF'!J1447)</f>
        <v>0</v>
      </c>
      <c r="K1447" s="150">
        <f>SUM('2.CAD NCCF'!K1447,'3.USD NCCF'!K1447,'4.EUR NCCF'!K1447,'5.GBP NCCF'!K1447,'6.Other(Incld) NCCF'!K1447)</f>
        <v>0</v>
      </c>
      <c r="L1447" s="151">
        <f>SUM('2.CAD NCCF'!L1447,'3.USD NCCF'!L1447,'4.EUR NCCF'!L1447,'5.GBP NCCF'!L1447,'6.Other(Incld) NCCF'!L1447)</f>
        <v>0</v>
      </c>
      <c r="M1447" s="162">
        <f>SUM('2.CAD NCCF'!M1447,'3.USD NCCF'!M1447,'4.EUR NCCF'!M1447,'5.GBP NCCF'!M1447,'6.Other(Incld) NCCF'!M1447)</f>
        <v>0</v>
      </c>
      <c r="N1447" s="152">
        <f>SUM('2.CAD NCCF'!N1447,'3.USD NCCF'!N1447,'4.EUR NCCF'!N1447,'5.GBP NCCF'!N1447,'6.Other(Incld) NCCF'!N1447)</f>
        <v>0</v>
      </c>
      <c r="O1447" s="152">
        <f>SUM('2.CAD NCCF'!O1447,'3.USD NCCF'!O1447,'4.EUR NCCF'!O1447,'5.GBP NCCF'!O1447,'6.Other(Incld) NCCF'!O1447)</f>
        <v>0</v>
      </c>
      <c r="P1447" s="152">
        <f>SUM('2.CAD NCCF'!P1447,'3.USD NCCF'!P1447,'4.EUR NCCF'!P1447,'5.GBP NCCF'!P1447,'6.Other(Incld) NCCF'!P1447)</f>
        <v>0</v>
      </c>
      <c r="Q1447" s="152">
        <f>SUM('2.CAD NCCF'!Q1447,'3.USD NCCF'!Q1447,'4.EUR NCCF'!Q1447,'5.GBP NCCF'!Q1447,'6.Other(Incld) NCCF'!Q1447)</f>
        <v>0</v>
      </c>
      <c r="R1447" s="152">
        <f>SUM('2.CAD NCCF'!R1447,'3.USD NCCF'!R1447,'4.EUR NCCF'!R1447,'5.GBP NCCF'!R1447,'6.Other(Incld) NCCF'!R1447)</f>
        <v>0</v>
      </c>
      <c r="S1447" s="152">
        <f>SUM('2.CAD NCCF'!S1447,'3.USD NCCF'!S1447,'4.EUR NCCF'!S1447,'5.GBP NCCF'!S1447,'6.Other(Incld) NCCF'!S1447)</f>
        <v>0</v>
      </c>
      <c r="T1447" s="148">
        <f>SUM('2.CAD NCCF'!T1447,'3.USD NCCF'!T1447,'4.EUR NCCF'!T1447,'5.GBP NCCF'!T1447,'6.Other(Incld) NCCF'!T1447)</f>
        <v>0</v>
      </c>
      <c r="U1447" s="152">
        <f>SUM('2.CAD NCCF'!U1447,'3.USD NCCF'!U1447,'4.EUR NCCF'!U1447,'5.GBP NCCF'!U1447,'6.Other(Incld) NCCF'!U1447)</f>
        <v>0</v>
      </c>
      <c r="V1447" s="153">
        <f>SUM('2.CAD NCCF'!V1447,'3.USD NCCF'!V1447,'4.EUR NCCF'!V1447,'5.GBP NCCF'!V1447,'6.Other(Incld) NCCF'!V1447)</f>
        <v>0</v>
      </c>
      <c r="W1447" s="46">
        <f>SUM('2.CAD NCCF'!W1447,'3.USD NCCF'!W1447,'4.EUR NCCF'!W1447,'5.GBP NCCF'!W1447,'6.Other(Incld) NCCF'!W1447)</f>
        <v>0</v>
      </c>
      <c r="Y1447"/>
    </row>
    <row r="1448" spans="1:25" ht="12.75" customHeight="1" outlineLevel="1" x14ac:dyDescent="0.25">
      <c r="A1448" s="283"/>
      <c r="B1448" s="25"/>
      <c r="C1448" s="23"/>
      <c r="D1448" s="23"/>
      <c r="E1448" s="24"/>
      <c r="F1448" s="146" t="s">
        <v>65</v>
      </c>
      <c r="G1448" s="160">
        <f>SUM('2.CAD NCCF'!G1448,'3.USD NCCF'!G1448,'4.EUR NCCF'!G1448,'5.GBP NCCF'!G1448,'6.Other(Incld) NCCF'!G1448)</f>
        <v>0</v>
      </c>
      <c r="H1448" s="208">
        <f>SUM('2.CAD NCCF'!H1448,'3.USD NCCF'!H1448,'4.EUR NCCF'!H1448,'5.GBP NCCF'!H1448,'6.Other(Incld) NCCF'!H1448)</f>
        <v>0</v>
      </c>
      <c r="I1448" s="149">
        <f>SUM('2.CAD NCCF'!I1448,'3.USD NCCF'!I1448,'4.EUR NCCF'!I1448,'5.GBP NCCF'!I1448,'6.Other(Incld) NCCF'!I1448)</f>
        <v>0</v>
      </c>
      <c r="J1448" s="149">
        <f>SUM('2.CAD NCCF'!J1448,'3.USD NCCF'!J1448,'4.EUR NCCF'!J1448,'5.GBP NCCF'!J1448,'6.Other(Incld) NCCF'!J1448)</f>
        <v>0</v>
      </c>
      <c r="K1448" s="150">
        <f>SUM('2.CAD NCCF'!K1448,'3.USD NCCF'!K1448,'4.EUR NCCF'!K1448,'5.GBP NCCF'!K1448,'6.Other(Incld) NCCF'!K1448)</f>
        <v>0</v>
      </c>
      <c r="L1448" s="151">
        <f>SUM('2.CAD NCCF'!L1448,'3.USD NCCF'!L1448,'4.EUR NCCF'!L1448,'5.GBP NCCF'!L1448,'6.Other(Incld) NCCF'!L1448)</f>
        <v>0</v>
      </c>
      <c r="M1448" s="162">
        <f>SUM('2.CAD NCCF'!M1448,'3.USD NCCF'!M1448,'4.EUR NCCF'!M1448,'5.GBP NCCF'!M1448,'6.Other(Incld) NCCF'!M1448)</f>
        <v>0</v>
      </c>
      <c r="N1448" s="152">
        <f>SUM('2.CAD NCCF'!N1448,'3.USD NCCF'!N1448,'4.EUR NCCF'!N1448,'5.GBP NCCF'!N1448,'6.Other(Incld) NCCF'!N1448)</f>
        <v>0</v>
      </c>
      <c r="O1448" s="152">
        <f>SUM('2.CAD NCCF'!O1448,'3.USD NCCF'!O1448,'4.EUR NCCF'!O1448,'5.GBP NCCF'!O1448,'6.Other(Incld) NCCF'!O1448)</f>
        <v>0</v>
      </c>
      <c r="P1448" s="152">
        <f>SUM('2.CAD NCCF'!P1448,'3.USD NCCF'!P1448,'4.EUR NCCF'!P1448,'5.GBP NCCF'!P1448,'6.Other(Incld) NCCF'!P1448)</f>
        <v>0</v>
      </c>
      <c r="Q1448" s="152">
        <f>SUM('2.CAD NCCF'!Q1448,'3.USD NCCF'!Q1448,'4.EUR NCCF'!Q1448,'5.GBP NCCF'!Q1448,'6.Other(Incld) NCCF'!Q1448)</f>
        <v>0</v>
      </c>
      <c r="R1448" s="152">
        <f>SUM('2.CAD NCCF'!R1448,'3.USD NCCF'!R1448,'4.EUR NCCF'!R1448,'5.GBP NCCF'!R1448,'6.Other(Incld) NCCF'!R1448)</f>
        <v>0</v>
      </c>
      <c r="S1448" s="152">
        <f>SUM('2.CAD NCCF'!S1448,'3.USD NCCF'!S1448,'4.EUR NCCF'!S1448,'5.GBP NCCF'!S1448,'6.Other(Incld) NCCF'!S1448)</f>
        <v>0</v>
      </c>
      <c r="T1448" s="148">
        <f>SUM('2.CAD NCCF'!T1448,'3.USD NCCF'!T1448,'4.EUR NCCF'!T1448,'5.GBP NCCF'!T1448,'6.Other(Incld) NCCF'!T1448)</f>
        <v>0</v>
      </c>
      <c r="U1448" s="152">
        <f>SUM('2.CAD NCCF'!U1448,'3.USD NCCF'!U1448,'4.EUR NCCF'!U1448,'5.GBP NCCF'!U1448,'6.Other(Incld) NCCF'!U1448)</f>
        <v>0</v>
      </c>
      <c r="V1448" s="153">
        <f>SUM('2.CAD NCCF'!V1448,'3.USD NCCF'!V1448,'4.EUR NCCF'!V1448,'5.GBP NCCF'!V1448,'6.Other(Incld) NCCF'!V1448)</f>
        <v>0</v>
      </c>
      <c r="W1448" s="46">
        <f>SUM('2.CAD NCCF'!W1448,'3.USD NCCF'!W1448,'4.EUR NCCF'!W1448,'5.GBP NCCF'!W1448,'6.Other(Incld) NCCF'!W1448)</f>
        <v>0</v>
      </c>
      <c r="Y1448"/>
    </row>
    <row r="1449" spans="1:25" x14ac:dyDescent="0.25">
      <c r="A1449" s="283"/>
      <c r="B1449" s="25"/>
      <c r="C1449" s="23"/>
      <c r="D1449" s="23" t="s">
        <v>66</v>
      </c>
      <c r="E1449" s="24"/>
      <c r="F1449" s="24"/>
      <c r="G1449" s="68"/>
      <c r="H1449" s="69"/>
      <c r="I1449" s="65"/>
      <c r="J1449" s="65"/>
      <c r="K1449" s="65"/>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304">SUBTOTAL(9,G1451:G1453)</f>
        <v>0</v>
      </c>
      <c r="H1450" s="69">
        <f t="shared" si="304"/>
        <v>0</v>
      </c>
      <c r="I1450" s="65">
        <f t="shared" si="304"/>
        <v>0</v>
      </c>
      <c r="J1450" s="65">
        <f t="shared" si="304"/>
        <v>0</v>
      </c>
      <c r="K1450" s="66">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row>
    <row r="1451" spans="1:25" outlineLevel="1" x14ac:dyDescent="0.25">
      <c r="A1451" s="283"/>
      <c r="B1451" s="25"/>
      <c r="C1451" s="23"/>
      <c r="D1451" s="23"/>
      <c r="E1451" s="63"/>
      <c r="F1451" s="146" t="s">
        <v>68</v>
      </c>
      <c r="G1451" s="160">
        <f>SUM('2.CAD NCCF'!G1451,'3.USD NCCF'!G1451,'4.EUR NCCF'!G1451,'5.GBP NCCF'!G1451,'6.Other(Incld) NCCF'!G1451)</f>
        <v>0</v>
      </c>
      <c r="H1451" s="208">
        <f>SUM('2.CAD NCCF'!H1451,'3.USD NCCF'!H1451,'4.EUR NCCF'!H1451,'5.GBP NCCF'!H1451,'6.Other(Incld) NCCF'!H1451)</f>
        <v>0</v>
      </c>
      <c r="I1451" s="149">
        <f>SUM('2.CAD NCCF'!I1451,'3.USD NCCF'!I1451,'4.EUR NCCF'!I1451,'5.GBP NCCF'!I1451,'6.Other(Incld) NCCF'!I1451)</f>
        <v>0</v>
      </c>
      <c r="J1451" s="149">
        <f>SUM('2.CAD NCCF'!J1451,'3.USD NCCF'!J1451,'4.EUR NCCF'!J1451,'5.GBP NCCF'!J1451,'6.Other(Incld) NCCF'!J1451)</f>
        <v>0</v>
      </c>
      <c r="K1451" s="150">
        <f>SUM('2.CAD NCCF'!K1451,'3.USD NCCF'!K1451,'4.EUR NCCF'!K1451,'5.GBP NCCF'!K1451,'6.Other(Incld) NCCF'!K1451)</f>
        <v>0</v>
      </c>
      <c r="L1451" s="151">
        <f>SUM('2.CAD NCCF'!L1451,'3.USD NCCF'!L1451,'4.EUR NCCF'!L1451,'5.GBP NCCF'!L1451,'6.Other(Incld) NCCF'!L1451)</f>
        <v>0</v>
      </c>
      <c r="M1451" s="162">
        <f>SUM('2.CAD NCCF'!M1451,'3.USD NCCF'!M1451,'4.EUR NCCF'!M1451,'5.GBP NCCF'!M1451,'6.Other(Incld) NCCF'!M1451)</f>
        <v>0</v>
      </c>
      <c r="N1451" s="152">
        <f>SUM('2.CAD NCCF'!N1451,'3.USD NCCF'!N1451,'4.EUR NCCF'!N1451,'5.GBP NCCF'!N1451,'6.Other(Incld) NCCF'!N1451)</f>
        <v>0</v>
      </c>
      <c r="O1451" s="152">
        <f>SUM('2.CAD NCCF'!O1451,'3.USD NCCF'!O1451,'4.EUR NCCF'!O1451,'5.GBP NCCF'!O1451,'6.Other(Incld) NCCF'!O1451)</f>
        <v>0</v>
      </c>
      <c r="P1451" s="152">
        <f>SUM('2.CAD NCCF'!P1451,'3.USD NCCF'!P1451,'4.EUR NCCF'!P1451,'5.GBP NCCF'!P1451,'6.Other(Incld) NCCF'!P1451)</f>
        <v>0</v>
      </c>
      <c r="Q1451" s="152">
        <f>SUM('2.CAD NCCF'!Q1451,'3.USD NCCF'!Q1451,'4.EUR NCCF'!Q1451,'5.GBP NCCF'!Q1451,'6.Other(Incld) NCCF'!Q1451)</f>
        <v>0</v>
      </c>
      <c r="R1451" s="152">
        <f>SUM('2.CAD NCCF'!R1451,'3.USD NCCF'!R1451,'4.EUR NCCF'!R1451,'5.GBP NCCF'!R1451,'6.Other(Incld) NCCF'!R1451)</f>
        <v>0</v>
      </c>
      <c r="S1451" s="152">
        <f>SUM('2.CAD NCCF'!S1451,'3.USD NCCF'!S1451,'4.EUR NCCF'!S1451,'5.GBP NCCF'!S1451,'6.Other(Incld) NCCF'!S1451)</f>
        <v>0</v>
      </c>
      <c r="T1451" s="148">
        <f>SUM('2.CAD NCCF'!T1451,'3.USD NCCF'!T1451,'4.EUR NCCF'!T1451,'5.GBP NCCF'!T1451,'6.Other(Incld) NCCF'!T1451)</f>
        <v>0</v>
      </c>
      <c r="U1451" s="152">
        <f>SUM('2.CAD NCCF'!U1451,'3.USD NCCF'!U1451,'4.EUR NCCF'!U1451,'5.GBP NCCF'!U1451,'6.Other(Incld) NCCF'!U1451)</f>
        <v>0</v>
      </c>
      <c r="V1451" s="153">
        <f>SUM('2.CAD NCCF'!V1451,'3.USD NCCF'!V1451,'4.EUR NCCF'!V1451,'5.GBP NCCF'!V1451,'6.Other(Incld) NCCF'!V1451)</f>
        <v>0</v>
      </c>
      <c r="W1451" s="46">
        <f>SUM('2.CAD NCCF'!W1451,'3.USD NCCF'!W1451,'4.EUR NCCF'!W1451,'5.GBP NCCF'!W1451,'6.Other(Incld) NCCF'!W1451)</f>
        <v>0</v>
      </c>
      <c r="Y1451"/>
    </row>
    <row r="1452" spans="1:25" outlineLevel="1" x14ac:dyDescent="0.25">
      <c r="A1452" s="283"/>
      <c r="B1452" s="25"/>
      <c r="C1452" s="23"/>
      <c r="D1452" s="23"/>
      <c r="E1452" s="24"/>
      <c r="F1452" s="146" t="s">
        <v>69</v>
      </c>
      <c r="G1452" s="160">
        <f>SUM('2.CAD NCCF'!G1452,'3.USD NCCF'!G1452,'4.EUR NCCF'!G1452,'5.GBP NCCF'!G1452,'6.Other(Incld) NCCF'!G1452)</f>
        <v>0</v>
      </c>
      <c r="H1452" s="208">
        <f>SUM('2.CAD NCCF'!H1452,'3.USD NCCF'!H1452,'4.EUR NCCF'!H1452,'5.GBP NCCF'!H1452,'6.Other(Incld) NCCF'!H1452)</f>
        <v>0</v>
      </c>
      <c r="I1452" s="149">
        <f>SUM('2.CAD NCCF'!I1452,'3.USD NCCF'!I1452,'4.EUR NCCF'!I1452,'5.GBP NCCF'!I1452,'6.Other(Incld) NCCF'!I1452)</f>
        <v>0</v>
      </c>
      <c r="J1452" s="149">
        <f>SUM('2.CAD NCCF'!J1452,'3.USD NCCF'!J1452,'4.EUR NCCF'!J1452,'5.GBP NCCF'!J1452,'6.Other(Incld) NCCF'!J1452)</f>
        <v>0</v>
      </c>
      <c r="K1452" s="150">
        <f>SUM('2.CAD NCCF'!K1452,'3.USD NCCF'!K1452,'4.EUR NCCF'!K1452,'5.GBP NCCF'!K1452,'6.Other(Incld) NCCF'!K1452)</f>
        <v>0</v>
      </c>
      <c r="L1452" s="151">
        <f>SUM('2.CAD NCCF'!L1452,'3.USD NCCF'!L1452,'4.EUR NCCF'!L1452,'5.GBP NCCF'!L1452,'6.Other(Incld) NCCF'!L1452)</f>
        <v>0</v>
      </c>
      <c r="M1452" s="162">
        <f>SUM('2.CAD NCCF'!M1452,'3.USD NCCF'!M1452,'4.EUR NCCF'!M1452,'5.GBP NCCF'!M1452,'6.Other(Incld) NCCF'!M1452)</f>
        <v>0</v>
      </c>
      <c r="N1452" s="152">
        <f>SUM('2.CAD NCCF'!N1452,'3.USD NCCF'!N1452,'4.EUR NCCF'!N1452,'5.GBP NCCF'!N1452,'6.Other(Incld) NCCF'!N1452)</f>
        <v>0</v>
      </c>
      <c r="O1452" s="152">
        <f>SUM('2.CAD NCCF'!O1452,'3.USD NCCF'!O1452,'4.EUR NCCF'!O1452,'5.GBP NCCF'!O1452,'6.Other(Incld) NCCF'!O1452)</f>
        <v>0</v>
      </c>
      <c r="P1452" s="152">
        <f>SUM('2.CAD NCCF'!P1452,'3.USD NCCF'!P1452,'4.EUR NCCF'!P1452,'5.GBP NCCF'!P1452,'6.Other(Incld) NCCF'!P1452)</f>
        <v>0</v>
      </c>
      <c r="Q1452" s="152">
        <f>SUM('2.CAD NCCF'!Q1452,'3.USD NCCF'!Q1452,'4.EUR NCCF'!Q1452,'5.GBP NCCF'!Q1452,'6.Other(Incld) NCCF'!Q1452)</f>
        <v>0</v>
      </c>
      <c r="R1452" s="152">
        <f>SUM('2.CAD NCCF'!R1452,'3.USD NCCF'!R1452,'4.EUR NCCF'!R1452,'5.GBP NCCF'!R1452,'6.Other(Incld) NCCF'!R1452)</f>
        <v>0</v>
      </c>
      <c r="S1452" s="152">
        <f>SUM('2.CAD NCCF'!S1452,'3.USD NCCF'!S1452,'4.EUR NCCF'!S1452,'5.GBP NCCF'!S1452,'6.Other(Incld) NCCF'!S1452)</f>
        <v>0</v>
      </c>
      <c r="T1452" s="148">
        <f>SUM('2.CAD NCCF'!T1452,'3.USD NCCF'!T1452,'4.EUR NCCF'!T1452,'5.GBP NCCF'!T1452,'6.Other(Incld) NCCF'!T1452)</f>
        <v>0</v>
      </c>
      <c r="U1452" s="152">
        <f>SUM('2.CAD NCCF'!U1452,'3.USD NCCF'!U1452,'4.EUR NCCF'!U1452,'5.GBP NCCF'!U1452,'6.Other(Incld) NCCF'!U1452)</f>
        <v>0</v>
      </c>
      <c r="V1452" s="153">
        <f>SUM('2.CAD NCCF'!V1452,'3.USD NCCF'!V1452,'4.EUR NCCF'!V1452,'5.GBP NCCF'!V1452,'6.Other(Incld) NCCF'!V1452)</f>
        <v>0</v>
      </c>
      <c r="W1452" s="46">
        <f>SUM('2.CAD NCCF'!W1452,'3.USD NCCF'!W1452,'4.EUR NCCF'!W1452,'5.GBP NCCF'!W1452,'6.Other(Incld) NCCF'!W1452)</f>
        <v>0</v>
      </c>
      <c r="Y1452"/>
    </row>
    <row r="1453" spans="1:25" outlineLevel="1" x14ac:dyDescent="0.25">
      <c r="A1453" s="283"/>
      <c r="B1453" s="25"/>
      <c r="C1453" s="23"/>
      <c r="D1453" s="23"/>
      <c r="E1453" s="24"/>
      <c r="F1453" s="146" t="s">
        <v>70</v>
      </c>
      <c r="G1453" s="160">
        <f>SUM('2.CAD NCCF'!G1453,'3.USD NCCF'!G1453,'4.EUR NCCF'!G1453,'5.GBP NCCF'!G1453,'6.Other(Incld) NCCF'!G1453)</f>
        <v>0</v>
      </c>
      <c r="H1453" s="208">
        <f>SUM('2.CAD NCCF'!H1453,'3.USD NCCF'!H1453,'4.EUR NCCF'!H1453,'5.GBP NCCF'!H1453,'6.Other(Incld) NCCF'!H1453)</f>
        <v>0</v>
      </c>
      <c r="I1453" s="149">
        <f>SUM('2.CAD NCCF'!I1453,'3.USD NCCF'!I1453,'4.EUR NCCF'!I1453,'5.GBP NCCF'!I1453,'6.Other(Incld) NCCF'!I1453)</f>
        <v>0</v>
      </c>
      <c r="J1453" s="149">
        <f>SUM('2.CAD NCCF'!J1453,'3.USD NCCF'!J1453,'4.EUR NCCF'!J1453,'5.GBP NCCF'!J1453,'6.Other(Incld) NCCF'!J1453)</f>
        <v>0</v>
      </c>
      <c r="K1453" s="150">
        <f>SUM('2.CAD NCCF'!K1453,'3.USD NCCF'!K1453,'4.EUR NCCF'!K1453,'5.GBP NCCF'!K1453,'6.Other(Incld) NCCF'!K1453)</f>
        <v>0</v>
      </c>
      <c r="L1453" s="151">
        <f>SUM('2.CAD NCCF'!L1453,'3.USD NCCF'!L1453,'4.EUR NCCF'!L1453,'5.GBP NCCF'!L1453,'6.Other(Incld) NCCF'!L1453)</f>
        <v>0</v>
      </c>
      <c r="M1453" s="162">
        <f>SUM('2.CAD NCCF'!M1453,'3.USD NCCF'!M1453,'4.EUR NCCF'!M1453,'5.GBP NCCF'!M1453,'6.Other(Incld) NCCF'!M1453)</f>
        <v>0</v>
      </c>
      <c r="N1453" s="152">
        <f>SUM('2.CAD NCCF'!N1453,'3.USD NCCF'!N1453,'4.EUR NCCF'!N1453,'5.GBP NCCF'!N1453,'6.Other(Incld) NCCF'!N1453)</f>
        <v>0</v>
      </c>
      <c r="O1453" s="152">
        <f>SUM('2.CAD NCCF'!O1453,'3.USD NCCF'!O1453,'4.EUR NCCF'!O1453,'5.GBP NCCF'!O1453,'6.Other(Incld) NCCF'!O1453)</f>
        <v>0</v>
      </c>
      <c r="P1453" s="152">
        <f>SUM('2.CAD NCCF'!P1453,'3.USD NCCF'!P1453,'4.EUR NCCF'!P1453,'5.GBP NCCF'!P1453,'6.Other(Incld) NCCF'!P1453)</f>
        <v>0</v>
      </c>
      <c r="Q1453" s="152">
        <f>SUM('2.CAD NCCF'!Q1453,'3.USD NCCF'!Q1453,'4.EUR NCCF'!Q1453,'5.GBP NCCF'!Q1453,'6.Other(Incld) NCCF'!Q1453)</f>
        <v>0</v>
      </c>
      <c r="R1453" s="152">
        <f>SUM('2.CAD NCCF'!R1453,'3.USD NCCF'!R1453,'4.EUR NCCF'!R1453,'5.GBP NCCF'!R1453,'6.Other(Incld) NCCF'!R1453)</f>
        <v>0</v>
      </c>
      <c r="S1453" s="152">
        <f>SUM('2.CAD NCCF'!S1453,'3.USD NCCF'!S1453,'4.EUR NCCF'!S1453,'5.GBP NCCF'!S1453,'6.Other(Incld) NCCF'!S1453)</f>
        <v>0</v>
      </c>
      <c r="T1453" s="148">
        <f>SUM('2.CAD NCCF'!T1453,'3.USD NCCF'!T1453,'4.EUR NCCF'!T1453,'5.GBP NCCF'!T1453,'6.Other(Incld) NCCF'!T1453)</f>
        <v>0</v>
      </c>
      <c r="U1453" s="152">
        <f>SUM('2.CAD NCCF'!U1453,'3.USD NCCF'!U1453,'4.EUR NCCF'!U1453,'5.GBP NCCF'!U1453,'6.Other(Incld) NCCF'!U1453)</f>
        <v>0</v>
      </c>
      <c r="V1453" s="153">
        <f>SUM('2.CAD NCCF'!V1453,'3.USD NCCF'!V1453,'4.EUR NCCF'!V1453,'5.GBP NCCF'!V1453,'6.Other(Incld) NCCF'!V1453)</f>
        <v>0</v>
      </c>
      <c r="W1453" s="46">
        <f>SUM('2.CAD NCCF'!W1453,'3.USD NCCF'!W1453,'4.EUR NCCF'!W1453,'5.GBP NCCF'!W1453,'6.Other(Incld) NCCF'!W1453)</f>
        <v>0</v>
      </c>
      <c r="Y1453"/>
    </row>
    <row r="1454" spans="1:25" x14ac:dyDescent="0.25">
      <c r="A1454" s="283"/>
      <c r="B1454" s="25"/>
      <c r="C1454" s="23"/>
      <c r="D1454" s="23"/>
      <c r="E1454" s="24" t="s">
        <v>71</v>
      </c>
      <c r="F1454" s="24"/>
      <c r="G1454" s="68">
        <f t="shared" ref="G1454:W1454" si="305">SUBTOTAL(9,G1455:G1457)</f>
        <v>0</v>
      </c>
      <c r="H1454" s="69">
        <f t="shared" si="305"/>
        <v>0</v>
      </c>
      <c r="I1454" s="65">
        <f t="shared" si="305"/>
        <v>0</v>
      </c>
      <c r="J1454" s="65">
        <f t="shared" si="305"/>
        <v>0</v>
      </c>
      <c r="K1454" s="66">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row>
    <row r="1455" spans="1:25" outlineLevel="1" x14ac:dyDescent="0.25">
      <c r="A1455" s="283"/>
      <c r="B1455" s="25"/>
      <c r="C1455" s="23"/>
      <c r="D1455" s="23"/>
      <c r="E1455" s="24"/>
      <c r="F1455" s="146" t="s">
        <v>72</v>
      </c>
      <c r="G1455" s="160">
        <f>SUM('2.CAD NCCF'!G1455,'3.USD NCCF'!G1455,'4.EUR NCCF'!G1455,'5.GBP NCCF'!G1455,'6.Other(Incld) NCCF'!G1455)</f>
        <v>0</v>
      </c>
      <c r="H1455" s="208">
        <f>SUM('2.CAD NCCF'!H1455,'3.USD NCCF'!H1455,'4.EUR NCCF'!H1455,'5.GBP NCCF'!H1455,'6.Other(Incld) NCCF'!H1455)</f>
        <v>0</v>
      </c>
      <c r="I1455" s="149">
        <f>SUM('2.CAD NCCF'!I1455,'3.USD NCCF'!I1455,'4.EUR NCCF'!I1455,'5.GBP NCCF'!I1455,'6.Other(Incld) NCCF'!I1455)</f>
        <v>0</v>
      </c>
      <c r="J1455" s="149">
        <f>SUM('2.CAD NCCF'!J1455,'3.USD NCCF'!J1455,'4.EUR NCCF'!J1455,'5.GBP NCCF'!J1455,'6.Other(Incld) NCCF'!J1455)</f>
        <v>0</v>
      </c>
      <c r="K1455" s="150">
        <f>SUM('2.CAD NCCF'!K1455,'3.USD NCCF'!K1455,'4.EUR NCCF'!K1455,'5.GBP NCCF'!K1455,'6.Other(Incld) NCCF'!K1455)</f>
        <v>0</v>
      </c>
      <c r="L1455" s="151">
        <f>SUM('2.CAD NCCF'!L1455,'3.USD NCCF'!L1455,'4.EUR NCCF'!L1455,'5.GBP NCCF'!L1455,'6.Other(Incld) NCCF'!L1455)</f>
        <v>0</v>
      </c>
      <c r="M1455" s="162">
        <f>SUM('2.CAD NCCF'!M1455,'3.USD NCCF'!M1455,'4.EUR NCCF'!M1455,'5.GBP NCCF'!M1455,'6.Other(Incld) NCCF'!M1455)</f>
        <v>0</v>
      </c>
      <c r="N1455" s="152">
        <f>SUM('2.CAD NCCF'!N1455,'3.USD NCCF'!N1455,'4.EUR NCCF'!N1455,'5.GBP NCCF'!N1455,'6.Other(Incld) NCCF'!N1455)</f>
        <v>0</v>
      </c>
      <c r="O1455" s="152">
        <f>SUM('2.CAD NCCF'!O1455,'3.USD NCCF'!O1455,'4.EUR NCCF'!O1455,'5.GBP NCCF'!O1455,'6.Other(Incld) NCCF'!O1455)</f>
        <v>0</v>
      </c>
      <c r="P1455" s="152">
        <f>SUM('2.CAD NCCF'!P1455,'3.USD NCCF'!P1455,'4.EUR NCCF'!P1455,'5.GBP NCCF'!P1455,'6.Other(Incld) NCCF'!P1455)</f>
        <v>0</v>
      </c>
      <c r="Q1455" s="152">
        <f>SUM('2.CAD NCCF'!Q1455,'3.USD NCCF'!Q1455,'4.EUR NCCF'!Q1455,'5.GBP NCCF'!Q1455,'6.Other(Incld) NCCF'!Q1455)</f>
        <v>0</v>
      </c>
      <c r="R1455" s="152">
        <f>SUM('2.CAD NCCF'!R1455,'3.USD NCCF'!R1455,'4.EUR NCCF'!R1455,'5.GBP NCCF'!R1455,'6.Other(Incld) NCCF'!R1455)</f>
        <v>0</v>
      </c>
      <c r="S1455" s="152">
        <f>SUM('2.CAD NCCF'!S1455,'3.USD NCCF'!S1455,'4.EUR NCCF'!S1455,'5.GBP NCCF'!S1455,'6.Other(Incld) NCCF'!S1455)</f>
        <v>0</v>
      </c>
      <c r="T1455" s="148">
        <f>SUM('2.CAD NCCF'!T1455,'3.USD NCCF'!T1455,'4.EUR NCCF'!T1455,'5.GBP NCCF'!T1455,'6.Other(Incld) NCCF'!T1455)</f>
        <v>0</v>
      </c>
      <c r="U1455" s="152">
        <f>SUM('2.CAD NCCF'!U1455,'3.USD NCCF'!U1455,'4.EUR NCCF'!U1455,'5.GBP NCCF'!U1455,'6.Other(Incld) NCCF'!U1455)</f>
        <v>0</v>
      </c>
      <c r="V1455" s="153">
        <f>SUM('2.CAD NCCF'!V1455,'3.USD NCCF'!V1455,'4.EUR NCCF'!V1455,'5.GBP NCCF'!V1455,'6.Other(Incld) NCCF'!V1455)</f>
        <v>0</v>
      </c>
      <c r="W1455" s="46">
        <f>SUM('2.CAD NCCF'!W1455,'3.USD NCCF'!W1455,'4.EUR NCCF'!W1455,'5.GBP NCCF'!W1455,'6.Other(Incld) NCCF'!W1455)</f>
        <v>0</v>
      </c>
      <c r="Y1455"/>
    </row>
    <row r="1456" spans="1:25" outlineLevel="1" x14ac:dyDescent="0.25">
      <c r="A1456" s="283"/>
      <c r="B1456" s="25"/>
      <c r="C1456" s="23"/>
      <c r="D1456" s="23"/>
      <c r="E1456" s="24"/>
      <c r="F1456" s="146" t="s">
        <v>73</v>
      </c>
      <c r="G1456" s="160">
        <f>SUM('2.CAD NCCF'!G1456,'3.USD NCCF'!G1456,'4.EUR NCCF'!G1456,'5.GBP NCCF'!G1456,'6.Other(Incld) NCCF'!G1456)</f>
        <v>0</v>
      </c>
      <c r="H1456" s="208">
        <f>SUM('2.CAD NCCF'!H1456,'3.USD NCCF'!H1456,'4.EUR NCCF'!H1456,'5.GBP NCCF'!H1456,'6.Other(Incld) NCCF'!H1456)</f>
        <v>0</v>
      </c>
      <c r="I1456" s="149">
        <f>SUM('2.CAD NCCF'!I1456,'3.USD NCCF'!I1456,'4.EUR NCCF'!I1456,'5.GBP NCCF'!I1456,'6.Other(Incld) NCCF'!I1456)</f>
        <v>0</v>
      </c>
      <c r="J1456" s="149">
        <f>SUM('2.CAD NCCF'!J1456,'3.USD NCCF'!J1456,'4.EUR NCCF'!J1456,'5.GBP NCCF'!J1456,'6.Other(Incld) NCCF'!J1456)</f>
        <v>0</v>
      </c>
      <c r="K1456" s="150">
        <f>SUM('2.CAD NCCF'!K1456,'3.USD NCCF'!K1456,'4.EUR NCCF'!K1456,'5.GBP NCCF'!K1456,'6.Other(Incld) NCCF'!K1456)</f>
        <v>0</v>
      </c>
      <c r="L1456" s="151">
        <f>SUM('2.CAD NCCF'!L1456,'3.USD NCCF'!L1456,'4.EUR NCCF'!L1456,'5.GBP NCCF'!L1456,'6.Other(Incld) NCCF'!L1456)</f>
        <v>0</v>
      </c>
      <c r="M1456" s="162">
        <f>SUM('2.CAD NCCF'!M1456,'3.USD NCCF'!M1456,'4.EUR NCCF'!M1456,'5.GBP NCCF'!M1456,'6.Other(Incld) NCCF'!M1456)</f>
        <v>0</v>
      </c>
      <c r="N1456" s="152">
        <f>SUM('2.CAD NCCF'!N1456,'3.USD NCCF'!N1456,'4.EUR NCCF'!N1456,'5.GBP NCCF'!N1456,'6.Other(Incld) NCCF'!N1456)</f>
        <v>0</v>
      </c>
      <c r="O1456" s="152">
        <f>SUM('2.CAD NCCF'!O1456,'3.USD NCCF'!O1456,'4.EUR NCCF'!O1456,'5.GBP NCCF'!O1456,'6.Other(Incld) NCCF'!O1456)</f>
        <v>0</v>
      </c>
      <c r="P1456" s="152">
        <f>SUM('2.CAD NCCF'!P1456,'3.USD NCCF'!P1456,'4.EUR NCCF'!P1456,'5.GBP NCCF'!P1456,'6.Other(Incld) NCCF'!P1456)</f>
        <v>0</v>
      </c>
      <c r="Q1456" s="152">
        <f>SUM('2.CAD NCCF'!Q1456,'3.USD NCCF'!Q1456,'4.EUR NCCF'!Q1456,'5.GBP NCCF'!Q1456,'6.Other(Incld) NCCF'!Q1456)</f>
        <v>0</v>
      </c>
      <c r="R1456" s="152">
        <f>SUM('2.CAD NCCF'!R1456,'3.USD NCCF'!R1456,'4.EUR NCCF'!R1456,'5.GBP NCCF'!R1456,'6.Other(Incld) NCCF'!R1456)</f>
        <v>0</v>
      </c>
      <c r="S1456" s="152">
        <f>SUM('2.CAD NCCF'!S1456,'3.USD NCCF'!S1456,'4.EUR NCCF'!S1456,'5.GBP NCCF'!S1456,'6.Other(Incld) NCCF'!S1456)</f>
        <v>0</v>
      </c>
      <c r="T1456" s="148">
        <f>SUM('2.CAD NCCF'!T1456,'3.USD NCCF'!T1456,'4.EUR NCCF'!T1456,'5.GBP NCCF'!T1456,'6.Other(Incld) NCCF'!T1456)</f>
        <v>0</v>
      </c>
      <c r="U1456" s="152">
        <f>SUM('2.CAD NCCF'!U1456,'3.USD NCCF'!U1456,'4.EUR NCCF'!U1456,'5.GBP NCCF'!U1456,'6.Other(Incld) NCCF'!U1456)</f>
        <v>0</v>
      </c>
      <c r="V1456" s="153">
        <f>SUM('2.CAD NCCF'!V1456,'3.USD NCCF'!V1456,'4.EUR NCCF'!V1456,'5.GBP NCCF'!V1456,'6.Other(Incld) NCCF'!V1456)</f>
        <v>0</v>
      </c>
      <c r="W1456" s="46">
        <f>SUM('2.CAD NCCF'!W1456,'3.USD NCCF'!W1456,'4.EUR NCCF'!W1456,'5.GBP NCCF'!W1456,'6.Other(Incld) NCCF'!W1456)</f>
        <v>0</v>
      </c>
      <c r="Y1456"/>
    </row>
    <row r="1457" spans="1:25" outlineLevel="1" x14ac:dyDescent="0.25">
      <c r="A1457" s="283"/>
      <c r="B1457" s="25"/>
      <c r="C1457" s="23"/>
      <c r="D1457" s="23"/>
      <c r="E1457" s="24"/>
      <c r="F1457" s="146" t="s">
        <v>74</v>
      </c>
      <c r="G1457" s="160">
        <f>SUM('2.CAD NCCF'!G1457,'3.USD NCCF'!G1457,'4.EUR NCCF'!G1457,'5.GBP NCCF'!G1457,'6.Other(Incld) NCCF'!G1457)</f>
        <v>0</v>
      </c>
      <c r="H1457" s="208">
        <f>SUM('2.CAD NCCF'!H1457,'3.USD NCCF'!H1457,'4.EUR NCCF'!H1457,'5.GBP NCCF'!H1457,'6.Other(Incld) NCCF'!H1457)</f>
        <v>0</v>
      </c>
      <c r="I1457" s="149">
        <f>SUM('2.CAD NCCF'!I1457,'3.USD NCCF'!I1457,'4.EUR NCCF'!I1457,'5.GBP NCCF'!I1457,'6.Other(Incld) NCCF'!I1457)</f>
        <v>0</v>
      </c>
      <c r="J1457" s="149">
        <f>SUM('2.CAD NCCF'!J1457,'3.USD NCCF'!J1457,'4.EUR NCCF'!J1457,'5.GBP NCCF'!J1457,'6.Other(Incld) NCCF'!J1457)</f>
        <v>0</v>
      </c>
      <c r="K1457" s="150">
        <f>SUM('2.CAD NCCF'!K1457,'3.USD NCCF'!K1457,'4.EUR NCCF'!K1457,'5.GBP NCCF'!K1457,'6.Other(Incld) NCCF'!K1457)</f>
        <v>0</v>
      </c>
      <c r="L1457" s="151">
        <f>SUM('2.CAD NCCF'!L1457,'3.USD NCCF'!L1457,'4.EUR NCCF'!L1457,'5.GBP NCCF'!L1457,'6.Other(Incld) NCCF'!L1457)</f>
        <v>0</v>
      </c>
      <c r="M1457" s="162">
        <f>SUM('2.CAD NCCF'!M1457,'3.USD NCCF'!M1457,'4.EUR NCCF'!M1457,'5.GBP NCCF'!M1457,'6.Other(Incld) NCCF'!M1457)</f>
        <v>0</v>
      </c>
      <c r="N1457" s="152">
        <f>SUM('2.CAD NCCF'!N1457,'3.USD NCCF'!N1457,'4.EUR NCCF'!N1457,'5.GBP NCCF'!N1457,'6.Other(Incld) NCCF'!N1457)</f>
        <v>0</v>
      </c>
      <c r="O1457" s="152">
        <f>SUM('2.CAD NCCF'!O1457,'3.USD NCCF'!O1457,'4.EUR NCCF'!O1457,'5.GBP NCCF'!O1457,'6.Other(Incld) NCCF'!O1457)</f>
        <v>0</v>
      </c>
      <c r="P1457" s="152">
        <f>SUM('2.CAD NCCF'!P1457,'3.USD NCCF'!P1457,'4.EUR NCCF'!P1457,'5.GBP NCCF'!P1457,'6.Other(Incld) NCCF'!P1457)</f>
        <v>0</v>
      </c>
      <c r="Q1457" s="152">
        <f>SUM('2.CAD NCCF'!Q1457,'3.USD NCCF'!Q1457,'4.EUR NCCF'!Q1457,'5.GBP NCCF'!Q1457,'6.Other(Incld) NCCF'!Q1457)</f>
        <v>0</v>
      </c>
      <c r="R1457" s="152">
        <f>SUM('2.CAD NCCF'!R1457,'3.USD NCCF'!R1457,'4.EUR NCCF'!R1457,'5.GBP NCCF'!R1457,'6.Other(Incld) NCCF'!R1457)</f>
        <v>0</v>
      </c>
      <c r="S1457" s="152">
        <f>SUM('2.CAD NCCF'!S1457,'3.USD NCCF'!S1457,'4.EUR NCCF'!S1457,'5.GBP NCCF'!S1457,'6.Other(Incld) NCCF'!S1457)</f>
        <v>0</v>
      </c>
      <c r="T1457" s="148">
        <f>SUM('2.CAD NCCF'!T1457,'3.USD NCCF'!T1457,'4.EUR NCCF'!T1457,'5.GBP NCCF'!T1457,'6.Other(Incld) NCCF'!T1457)</f>
        <v>0</v>
      </c>
      <c r="U1457" s="152">
        <f>SUM('2.CAD NCCF'!U1457,'3.USD NCCF'!U1457,'4.EUR NCCF'!U1457,'5.GBP NCCF'!U1457,'6.Other(Incld) NCCF'!U1457)</f>
        <v>0</v>
      </c>
      <c r="V1457" s="153">
        <f>SUM('2.CAD NCCF'!V1457,'3.USD NCCF'!V1457,'4.EUR NCCF'!V1457,'5.GBP NCCF'!V1457,'6.Other(Incld) NCCF'!V1457)</f>
        <v>0</v>
      </c>
      <c r="W1457" s="46">
        <f>SUM('2.CAD NCCF'!W1457,'3.USD NCCF'!W1457,'4.EUR NCCF'!W1457,'5.GBP NCCF'!W1457,'6.Other(Incld) NCCF'!W1457)</f>
        <v>0</v>
      </c>
      <c r="Y1457"/>
    </row>
    <row r="1458" spans="1:25" x14ac:dyDescent="0.25">
      <c r="A1458" s="283"/>
      <c r="B1458" s="25"/>
      <c r="C1458" s="23"/>
      <c r="D1458" s="23"/>
      <c r="E1458" s="24" t="s">
        <v>75</v>
      </c>
      <c r="F1458" s="24"/>
      <c r="G1458" s="68">
        <f t="shared" ref="G1458:W1458" si="306">SUBTOTAL(9,G1459:G1461)</f>
        <v>0</v>
      </c>
      <c r="H1458" s="69">
        <f t="shared" si="306"/>
        <v>0</v>
      </c>
      <c r="I1458" s="65">
        <f t="shared" si="306"/>
        <v>0</v>
      </c>
      <c r="J1458" s="65">
        <f t="shared" si="306"/>
        <v>0</v>
      </c>
      <c r="K1458" s="66">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row>
    <row r="1459" spans="1:25" outlineLevel="1" x14ac:dyDescent="0.25">
      <c r="A1459" s="283"/>
      <c r="B1459" s="25"/>
      <c r="C1459" s="23"/>
      <c r="D1459" s="23"/>
      <c r="E1459" s="24"/>
      <c r="F1459" s="146" t="s">
        <v>76</v>
      </c>
      <c r="G1459" s="160">
        <f>SUM('2.CAD NCCF'!G1459,'3.USD NCCF'!G1459,'4.EUR NCCF'!G1459,'5.GBP NCCF'!G1459,'6.Other(Incld) NCCF'!G1459)</f>
        <v>0</v>
      </c>
      <c r="H1459" s="208">
        <f>SUM('2.CAD NCCF'!H1459,'3.USD NCCF'!H1459,'4.EUR NCCF'!H1459,'5.GBP NCCF'!H1459,'6.Other(Incld) NCCF'!H1459)</f>
        <v>0</v>
      </c>
      <c r="I1459" s="149">
        <f>SUM('2.CAD NCCF'!I1459,'3.USD NCCF'!I1459,'4.EUR NCCF'!I1459,'5.GBP NCCF'!I1459,'6.Other(Incld) NCCF'!I1459)</f>
        <v>0</v>
      </c>
      <c r="J1459" s="149">
        <f>SUM('2.CAD NCCF'!J1459,'3.USD NCCF'!J1459,'4.EUR NCCF'!J1459,'5.GBP NCCF'!J1459,'6.Other(Incld) NCCF'!J1459)</f>
        <v>0</v>
      </c>
      <c r="K1459" s="150">
        <f>SUM('2.CAD NCCF'!K1459,'3.USD NCCF'!K1459,'4.EUR NCCF'!K1459,'5.GBP NCCF'!K1459,'6.Other(Incld) NCCF'!K1459)</f>
        <v>0</v>
      </c>
      <c r="L1459" s="151">
        <f>SUM('2.CAD NCCF'!L1459,'3.USD NCCF'!L1459,'4.EUR NCCF'!L1459,'5.GBP NCCF'!L1459,'6.Other(Incld) NCCF'!L1459)</f>
        <v>0</v>
      </c>
      <c r="M1459" s="162">
        <f>SUM('2.CAD NCCF'!M1459,'3.USD NCCF'!M1459,'4.EUR NCCF'!M1459,'5.GBP NCCF'!M1459,'6.Other(Incld) NCCF'!M1459)</f>
        <v>0</v>
      </c>
      <c r="N1459" s="152">
        <f>SUM('2.CAD NCCF'!N1459,'3.USD NCCF'!N1459,'4.EUR NCCF'!N1459,'5.GBP NCCF'!N1459,'6.Other(Incld) NCCF'!N1459)</f>
        <v>0</v>
      </c>
      <c r="O1459" s="152">
        <f>SUM('2.CAD NCCF'!O1459,'3.USD NCCF'!O1459,'4.EUR NCCF'!O1459,'5.GBP NCCF'!O1459,'6.Other(Incld) NCCF'!O1459)</f>
        <v>0</v>
      </c>
      <c r="P1459" s="152">
        <f>SUM('2.CAD NCCF'!P1459,'3.USD NCCF'!P1459,'4.EUR NCCF'!P1459,'5.GBP NCCF'!P1459,'6.Other(Incld) NCCF'!P1459)</f>
        <v>0</v>
      </c>
      <c r="Q1459" s="152">
        <f>SUM('2.CAD NCCF'!Q1459,'3.USD NCCF'!Q1459,'4.EUR NCCF'!Q1459,'5.GBP NCCF'!Q1459,'6.Other(Incld) NCCF'!Q1459)</f>
        <v>0</v>
      </c>
      <c r="R1459" s="152">
        <f>SUM('2.CAD NCCF'!R1459,'3.USD NCCF'!R1459,'4.EUR NCCF'!R1459,'5.GBP NCCF'!R1459,'6.Other(Incld) NCCF'!R1459)</f>
        <v>0</v>
      </c>
      <c r="S1459" s="152">
        <f>SUM('2.CAD NCCF'!S1459,'3.USD NCCF'!S1459,'4.EUR NCCF'!S1459,'5.GBP NCCF'!S1459,'6.Other(Incld) NCCF'!S1459)</f>
        <v>0</v>
      </c>
      <c r="T1459" s="148">
        <f>SUM('2.CAD NCCF'!T1459,'3.USD NCCF'!T1459,'4.EUR NCCF'!T1459,'5.GBP NCCF'!T1459,'6.Other(Incld) NCCF'!T1459)</f>
        <v>0</v>
      </c>
      <c r="U1459" s="152">
        <f>SUM('2.CAD NCCF'!U1459,'3.USD NCCF'!U1459,'4.EUR NCCF'!U1459,'5.GBP NCCF'!U1459,'6.Other(Incld) NCCF'!U1459)</f>
        <v>0</v>
      </c>
      <c r="V1459" s="153">
        <f>SUM('2.CAD NCCF'!V1459,'3.USD NCCF'!V1459,'4.EUR NCCF'!V1459,'5.GBP NCCF'!V1459,'6.Other(Incld) NCCF'!V1459)</f>
        <v>0</v>
      </c>
      <c r="W1459" s="46">
        <f>SUM('2.CAD NCCF'!W1459,'3.USD NCCF'!W1459,'4.EUR NCCF'!W1459,'5.GBP NCCF'!W1459,'6.Other(Incld) NCCF'!W1459)</f>
        <v>0</v>
      </c>
      <c r="Y1459"/>
    </row>
    <row r="1460" spans="1:25" outlineLevel="1" x14ac:dyDescent="0.25">
      <c r="A1460" s="283"/>
      <c r="B1460" s="25"/>
      <c r="C1460" s="23"/>
      <c r="D1460" s="23"/>
      <c r="E1460" s="24"/>
      <c r="F1460" s="146" t="s">
        <v>392</v>
      </c>
      <c r="G1460" s="160">
        <f>SUM('2.CAD NCCF'!G1460,'3.USD NCCF'!G1460,'4.EUR NCCF'!G1460,'5.GBP NCCF'!G1460,'6.Other(Incld) NCCF'!G1460)</f>
        <v>0</v>
      </c>
      <c r="H1460" s="208">
        <f>SUM('2.CAD NCCF'!H1460,'3.USD NCCF'!H1460,'4.EUR NCCF'!H1460,'5.GBP NCCF'!H1460,'6.Other(Incld) NCCF'!H1460)</f>
        <v>0</v>
      </c>
      <c r="I1460" s="149">
        <f>SUM('2.CAD NCCF'!I1460,'3.USD NCCF'!I1460,'4.EUR NCCF'!I1460,'5.GBP NCCF'!I1460,'6.Other(Incld) NCCF'!I1460)</f>
        <v>0</v>
      </c>
      <c r="J1460" s="149">
        <f>SUM('2.CAD NCCF'!J1460,'3.USD NCCF'!J1460,'4.EUR NCCF'!J1460,'5.GBP NCCF'!J1460,'6.Other(Incld) NCCF'!J1460)</f>
        <v>0</v>
      </c>
      <c r="K1460" s="150">
        <f>SUM('2.CAD NCCF'!K1460,'3.USD NCCF'!K1460,'4.EUR NCCF'!K1460,'5.GBP NCCF'!K1460,'6.Other(Incld) NCCF'!K1460)</f>
        <v>0</v>
      </c>
      <c r="L1460" s="151">
        <f>SUM('2.CAD NCCF'!L1460,'3.USD NCCF'!L1460,'4.EUR NCCF'!L1460,'5.GBP NCCF'!L1460,'6.Other(Incld) NCCF'!L1460)</f>
        <v>0</v>
      </c>
      <c r="M1460" s="162">
        <f>SUM('2.CAD NCCF'!M1460,'3.USD NCCF'!M1460,'4.EUR NCCF'!M1460,'5.GBP NCCF'!M1460,'6.Other(Incld) NCCF'!M1460)</f>
        <v>0</v>
      </c>
      <c r="N1460" s="152">
        <f>SUM('2.CAD NCCF'!N1460,'3.USD NCCF'!N1460,'4.EUR NCCF'!N1460,'5.GBP NCCF'!N1460,'6.Other(Incld) NCCF'!N1460)</f>
        <v>0</v>
      </c>
      <c r="O1460" s="152">
        <f>SUM('2.CAD NCCF'!O1460,'3.USD NCCF'!O1460,'4.EUR NCCF'!O1460,'5.GBP NCCF'!O1460,'6.Other(Incld) NCCF'!O1460)</f>
        <v>0</v>
      </c>
      <c r="P1460" s="152">
        <f>SUM('2.CAD NCCF'!P1460,'3.USD NCCF'!P1460,'4.EUR NCCF'!P1460,'5.GBP NCCF'!P1460,'6.Other(Incld) NCCF'!P1460)</f>
        <v>0</v>
      </c>
      <c r="Q1460" s="152">
        <f>SUM('2.CAD NCCF'!Q1460,'3.USD NCCF'!Q1460,'4.EUR NCCF'!Q1460,'5.GBP NCCF'!Q1460,'6.Other(Incld) NCCF'!Q1460)</f>
        <v>0</v>
      </c>
      <c r="R1460" s="152">
        <f>SUM('2.CAD NCCF'!R1460,'3.USD NCCF'!R1460,'4.EUR NCCF'!R1460,'5.GBP NCCF'!R1460,'6.Other(Incld) NCCF'!R1460)</f>
        <v>0</v>
      </c>
      <c r="S1460" s="152">
        <f>SUM('2.CAD NCCF'!S1460,'3.USD NCCF'!S1460,'4.EUR NCCF'!S1460,'5.GBP NCCF'!S1460,'6.Other(Incld) NCCF'!S1460)</f>
        <v>0</v>
      </c>
      <c r="T1460" s="148">
        <f>SUM('2.CAD NCCF'!T1460,'3.USD NCCF'!T1460,'4.EUR NCCF'!T1460,'5.GBP NCCF'!T1460,'6.Other(Incld) NCCF'!T1460)</f>
        <v>0</v>
      </c>
      <c r="U1460" s="152">
        <f>SUM('2.CAD NCCF'!U1460,'3.USD NCCF'!U1460,'4.EUR NCCF'!U1460,'5.GBP NCCF'!U1460,'6.Other(Incld) NCCF'!U1460)</f>
        <v>0</v>
      </c>
      <c r="V1460" s="153">
        <f>SUM('2.CAD NCCF'!V1460,'3.USD NCCF'!V1460,'4.EUR NCCF'!V1460,'5.GBP NCCF'!V1460,'6.Other(Incld) NCCF'!V1460)</f>
        <v>0</v>
      </c>
      <c r="W1460" s="46">
        <f>SUM('2.CAD NCCF'!W1460,'3.USD NCCF'!W1460,'4.EUR NCCF'!W1460,'5.GBP NCCF'!W1460,'6.Other(Incld) NCCF'!W1460)</f>
        <v>0</v>
      </c>
      <c r="Y1460"/>
    </row>
    <row r="1461" spans="1:25" outlineLevel="1" x14ac:dyDescent="0.25">
      <c r="A1461" s="283"/>
      <c r="B1461" s="25"/>
      <c r="C1461" s="23"/>
      <c r="D1461" s="23"/>
      <c r="E1461" s="24"/>
      <c r="F1461" s="146" t="s">
        <v>78</v>
      </c>
      <c r="G1461" s="160">
        <f>SUM('2.CAD NCCF'!G1461,'3.USD NCCF'!G1461,'4.EUR NCCF'!G1461,'5.GBP NCCF'!G1461,'6.Other(Incld) NCCF'!G1461)</f>
        <v>0</v>
      </c>
      <c r="H1461" s="208">
        <f>SUM('2.CAD NCCF'!H1461,'3.USD NCCF'!H1461,'4.EUR NCCF'!H1461,'5.GBP NCCF'!H1461,'6.Other(Incld) NCCF'!H1461)</f>
        <v>0</v>
      </c>
      <c r="I1461" s="149">
        <f>SUM('2.CAD NCCF'!I1461,'3.USD NCCF'!I1461,'4.EUR NCCF'!I1461,'5.GBP NCCF'!I1461,'6.Other(Incld) NCCF'!I1461)</f>
        <v>0</v>
      </c>
      <c r="J1461" s="149">
        <f>SUM('2.CAD NCCF'!J1461,'3.USD NCCF'!J1461,'4.EUR NCCF'!J1461,'5.GBP NCCF'!J1461,'6.Other(Incld) NCCF'!J1461)</f>
        <v>0</v>
      </c>
      <c r="K1461" s="150">
        <f>SUM('2.CAD NCCF'!K1461,'3.USD NCCF'!K1461,'4.EUR NCCF'!K1461,'5.GBP NCCF'!K1461,'6.Other(Incld) NCCF'!K1461)</f>
        <v>0</v>
      </c>
      <c r="L1461" s="151">
        <f>SUM('2.CAD NCCF'!L1461,'3.USD NCCF'!L1461,'4.EUR NCCF'!L1461,'5.GBP NCCF'!L1461,'6.Other(Incld) NCCF'!L1461)</f>
        <v>0</v>
      </c>
      <c r="M1461" s="162">
        <f>SUM('2.CAD NCCF'!M1461,'3.USD NCCF'!M1461,'4.EUR NCCF'!M1461,'5.GBP NCCF'!M1461,'6.Other(Incld) NCCF'!M1461)</f>
        <v>0</v>
      </c>
      <c r="N1461" s="152">
        <f>SUM('2.CAD NCCF'!N1461,'3.USD NCCF'!N1461,'4.EUR NCCF'!N1461,'5.GBP NCCF'!N1461,'6.Other(Incld) NCCF'!N1461)</f>
        <v>0</v>
      </c>
      <c r="O1461" s="152">
        <f>SUM('2.CAD NCCF'!O1461,'3.USD NCCF'!O1461,'4.EUR NCCF'!O1461,'5.GBP NCCF'!O1461,'6.Other(Incld) NCCF'!O1461)</f>
        <v>0</v>
      </c>
      <c r="P1461" s="152">
        <f>SUM('2.CAD NCCF'!P1461,'3.USD NCCF'!P1461,'4.EUR NCCF'!P1461,'5.GBP NCCF'!P1461,'6.Other(Incld) NCCF'!P1461)</f>
        <v>0</v>
      </c>
      <c r="Q1461" s="152">
        <f>SUM('2.CAD NCCF'!Q1461,'3.USD NCCF'!Q1461,'4.EUR NCCF'!Q1461,'5.GBP NCCF'!Q1461,'6.Other(Incld) NCCF'!Q1461)</f>
        <v>0</v>
      </c>
      <c r="R1461" s="152">
        <f>SUM('2.CAD NCCF'!R1461,'3.USD NCCF'!R1461,'4.EUR NCCF'!R1461,'5.GBP NCCF'!R1461,'6.Other(Incld) NCCF'!R1461)</f>
        <v>0</v>
      </c>
      <c r="S1461" s="152">
        <f>SUM('2.CAD NCCF'!S1461,'3.USD NCCF'!S1461,'4.EUR NCCF'!S1461,'5.GBP NCCF'!S1461,'6.Other(Incld) NCCF'!S1461)</f>
        <v>0</v>
      </c>
      <c r="T1461" s="148">
        <f>SUM('2.CAD NCCF'!T1461,'3.USD NCCF'!T1461,'4.EUR NCCF'!T1461,'5.GBP NCCF'!T1461,'6.Other(Incld) NCCF'!T1461)</f>
        <v>0</v>
      </c>
      <c r="U1461" s="152">
        <f>SUM('2.CAD NCCF'!U1461,'3.USD NCCF'!U1461,'4.EUR NCCF'!U1461,'5.GBP NCCF'!U1461,'6.Other(Incld) NCCF'!U1461)</f>
        <v>0</v>
      </c>
      <c r="V1461" s="153">
        <f>SUM('2.CAD NCCF'!V1461,'3.USD NCCF'!V1461,'4.EUR NCCF'!V1461,'5.GBP NCCF'!V1461,'6.Other(Incld) NCCF'!V1461)</f>
        <v>0</v>
      </c>
      <c r="W1461" s="46">
        <f>SUM('2.CAD NCCF'!W1461,'3.USD NCCF'!W1461,'4.EUR NCCF'!W1461,'5.GBP NCCF'!W1461,'6.Other(Incld) NCCF'!W1461)</f>
        <v>0</v>
      </c>
      <c r="Y1461"/>
    </row>
    <row r="1462" spans="1:25" x14ac:dyDescent="0.25">
      <c r="A1462" s="283"/>
      <c r="B1462" s="25"/>
      <c r="C1462" s="23"/>
      <c r="D1462" s="23" t="s">
        <v>79</v>
      </c>
      <c r="E1462" s="24"/>
      <c r="F1462" s="24"/>
      <c r="G1462" s="68"/>
      <c r="H1462" s="69"/>
      <c r="I1462" s="65"/>
      <c r="J1462" s="65"/>
      <c r="K1462" s="65"/>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307">SUBTOTAL(9,G1464:G1465)</f>
        <v>0</v>
      </c>
      <c r="H1463" s="69">
        <f t="shared" si="307"/>
        <v>0</v>
      </c>
      <c r="I1463" s="65">
        <f t="shared" si="307"/>
        <v>0</v>
      </c>
      <c r="J1463" s="65">
        <f t="shared" si="307"/>
        <v>0</v>
      </c>
      <c r="K1463" s="66">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row>
    <row r="1464" spans="1:25" outlineLevel="1" x14ac:dyDescent="0.25">
      <c r="A1464" s="283"/>
      <c r="B1464" s="25"/>
      <c r="C1464" s="23"/>
      <c r="D1464" s="23"/>
      <c r="E1464" s="24"/>
      <c r="F1464" s="146" t="s">
        <v>81</v>
      </c>
      <c r="G1464" s="160">
        <f>SUM('2.CAD NCCF'!G1464,'3.USD NCCF'!G1464,'4.EUR NCCF'!G1464,'5.GBP NCCF'!G1464,'6.Other(Incld) NCCF'!G1464)</f>
        <v>0</v>
      </c>
      <c r="H1464" s="208">
        <f>SUM('2.CAD NCCF'!H1464,'3.USD NCCF'!H1464,'4.EUR NCCF'!H1464,'5.GBP NCCF'!H1464,'6.Other(Incld) NCCF'!H1464)</f>
        <v>0</v>
      </c>
      <c r="I1464" s="149">
        <f>SUM('2.CAD NCCF'!I1464,'3.USD NCCF'!I1464,'4.EUR NCCF'!I1464,'5.GBP NCCF'!I1464,'6.Other(Incld) NCCF'!I1464)</f>
        <v>0</v>
      </c>
      <c r="J1464" s="149">
        <f>SUM('2.CAD NCCF'!J1464,'3.USD NCCF'!J1464,'4.EUR NCCF'!J1464,'5.GBP NCCF'!J1464,'6.Other(Incld) NCCF'!J1464)</f>
        <v>0</v>
      </c>
      <c r="K1464" s="150">
        <f>SUM('2.CAD NCCF'!K1464,'3.USD NCCF'!K1464,'4.EUR NCCF'!K1464,'5.GBP NCCF'!K1464,'6.Other(Incld) NCCF'!K1464)</f>
        <v>0</v>
      </c>
      <c r="L1464" s="151">
        <f>SUM('2.CAD NCCF'!L1464,'3.USD NCCF'!L1464,'4.EUR NCCF'!L1464,'5.GBP NCCF'!L1464,'6.Other(Incld) NCCF'!L1464)</f>
        <v>0</v>
      </c>
      <c r="M1464" s="162">
        <f>SUM('2.CAD NCCF'!M1464,'3.USD NCCF'!M1464,'4.EUR NCCF'!M1464,'5.GBP NCCF'!M1464,'6.Other(Incld) NCCF'!M1464)</f>
        <v>0</v>
      </c>
      <c r="N1464" s="152">
        <f>SUM('2.CAD NCCF'!N1464,'3.USD NCCF'!N1464,'4.EUR NCCF'!N1464,'5.GBP NCCF'!N1464,'6.Other(Incld) NCCF'!N1464)</f>
        <v>0</v>
      </c>
      <c r="O1464" s="152">
        <f>SUM('2.CAD NCCF'!O1464,'3.USD NCCF'!O1464,'4.EUR NCCF'!O1464,'5.GBP NCCF'!O1464,'6.Other(Incld) NCCF'!O1464)</f>
        <v>0</v>
      </c>
      <c r="P1464" s="152">
        <f>SUM('2.CAD NCCF'!P1464,'3.USD NCCF'!P1464,'4.EUR NCCF'!P1464,'5.GBP NCCF'!P1464,'6.Other(Incld) NCCF'!P1464)</f>
        <v>0</v>
      </c>
      <c r="Q1464" s="152">
        <f>SUM('2.CAD NCCF'!Q1464,'3.USD NCCF'!Q1464,'4.EUR NCCF'!Q1464,'5.GBP NCCF'!Q1464,'6.Other(Incld) NCCF'!Q1464)</f>
        <v>0</v>
      </c>
      <c r="R1464" s="152">
        <f>SUM('2.CAD NCCF'!R1464,'3.USD NCCF'!R1464,'4.EUR NCCF'!R1464,'5.GBP NCCF'!R1464,'6.Other(Incld) NCCF'!R1464)</f>
        <v>0</v>
      </c>
      <c r="S1464" s="152">
        <f>SUM('2.CAD NCCF'!S1464,'3.USD NCCF'!S1464,'4.EUR NCCF'!S1464,'5.GBP NCCF'!S1464,'6.Other(Incld) NCCF'!S1464)</f>
        <v>0</v>
      </c>
      <c r="T1464" s="148">
        <f>SUM('2.CAD NCCF'!T1464,'3.USD NCCF'!T1464,'4.EUR NCCF'!T1464,'5.GBP NCCF'!T1464,'6.Other(Incld) NCCF'!T1464)</f>
        <v>0</v>
      </c>
      <c r="U1464" s="152">
        <f>SUM('2.CAD NCCF'!U1464,'3.USD NCCF'!U1464,'4.EUR NCCF'!U1464,'5.GBP NCCF'!U1464,'6.Other(Incld) NCCF'!U1464)</f>
        <v>0</v>
      </c>
      <c r="V1464" s="153">
        <f>SUM('2.CAD NCCF'!V1464,'3.USD NCCF'!V1464,'4.EUR NCCF'!V1464,'5.GBP NCCF'!V1464,'6.Other(Incld) NCCF'!V1464)</f>
        <v>0</v>
      </c>
      <c r="W1464" s="46">
        <f>SUM('2.CAD NCCF'!W1464,'3.USD NCCF'!W1464,'4.EUR NCCF'!W1464,'5.GBP NCCF'!W1464,'6.Other(Incld) NCCF'!W1464)</f>
        <v>0</v>
      </c>
      <c r="Y1464"/>
    </row>
    <row r="1465" spans="1:25" outlineLevel="1" x14ac:dyDescent="0.25">
      <c r="A1465" s="283"/>
      <c r="B1465" s="25"/>
      <c r="C1465" s="23"/>
      <c r="D1465" s="23"/>
      <c r="E1465" s="24"/>
      <c r="F1465" s="146" t="s">
        <v>82</v>
      </c>
      <c r="G1465" s="160">
        <f>SUM('2.CAD NCCF'!G1465,'3.USD NCCF'!G1465,'4.EUR NCCF'!G1465,'5.GBP NCCF'!G1465,'6.Other(Incld) NCCF'!G1465)</f>
        <v>0</v>
      </c>
      <c r="H1465" s="208">
        <f>SUM('2.CAD NCCF'!H1465,'3.USD NCCF'!H1465,'4.EUR NCCF'!H1465,'5.GBP NCCF'!H1465,'6.Other(Incld) NCCF'!H1465)</f>
        <v>0</v>
      </c>
      <c r="I1465" s="149">
        <f>SUM('2.CAD NCCF'!I1465,'3.USD NCCF'!I1465,'4.EUR NCCF'!I1465,'5.GBP NCCF'!I1465,'6.Other(Incld) NCCF'!I1465)</f>
        <v>0</v>
      </c>
      <c r="J1465" s="149">
        <f>SUM('2.CAD NCCF'!J1465,'3.USD NCCF'!J1465,'4.EUR NCCF'!J1465,'5.GBP NCCF'!J1465,'6.Other(Incld) NCCF'!J1465)</f>
        <v>0</v>
      </c>
      <c r="K1465" s="150">
        <f>SUM('2.CAD NCCF'!K1465,'3.USD NCCF'!K1465,'4.EUR NCCF'!K1465,'5.GBP NCCF'!K1465,'6.Other(Incld) NCCF'!K1465)</f>
        <v>0</v>
      </c>
      <c r="L1465" s="151">
        <f>SUM('2.CAD NCCF'!L1465,'3.USD NCCF'!L1465,'4.EUR NCCF'!L1465,'5.GBP NCCF'!L1465,'6.Other(Incld) NCCF'!L1465)</f>
        <v>0</v>
      </c>
      <c r="M1465" s="162">
        <f>SUM('2.CAD NCCF'!M1465,'3.USD NCCF'!M1465,'4.EUR NCCF'!M1465,'5.GBP NCCF'!M1465,'6.Other(Incld) NCCF'!M1465)</f>
        <v>0</v>
      </c>
      <c r="N1465" s="152">
        <f>SUM('2.CAD NCCF'!N1465,'3.USD NCCF'!N1465,'4.EUR NCCF'!N1465,'5.GBP NCCF'!N1465,'6.Other(Incld) NCCF'!N1465)</f>
        <v>0</v>
      </c>
      <c r="O1465" s="152">
        <f>SUM('2.CAD NCCF'!O1465,'3.USD NCCF'!O1465,'4.EUR NCCF'!O1465,'5.GBP NCCF'!O1465,'6.Other(Incld) NCCF'!O1465)</f>
        <v>0</v>
      </c>
      <c r="P1465" s="152">
        <f>SUM('2.CAD NCCF'!P1465,'3.USD NCCF'!P1465,'4.EUR NCCF'!P1465,'5.GBP NCCF'!P1465,'6.Other(Incld) NCCF'!P1465)</f>
        <v>0</v>
      </c>
      <c r="Q1465" s="152">
        <f>SUM('2.CAD NCCF'!Q1465,'3.USD NCCF'!Q1465,'4.EUR NCCF'!Q1465,'5.GBP NCCF'!Q1465,'6.Other(Incld) NCCF'!Q1465)</f>
        <v>0</v>
      </c>
      <c r="R1465" s="152">
        <f>SUM('2.CAD NCCF'!R1465,'3.USD NCCF'!R1465,'4.EUR NCCF'!R1465,'5.GBP NCCF'!R1465,'6.Other(Incld) NCCF'!R1465)</f>
        <v>0</v>
      </c>
      <c r="S1465" s="152">
        <f>SUM('2.CAD NCCF'!S1465,'3.USD NCCF'!S1465,'4.EUR NCCF'!S1465,'5.GBP NCCF'!S1465,'6.Other(Incld) NCCF'!S1465)</f>
        <v>0</v>
      </c>
      <c r="T1465" s="148">
        <f>SUM('2.CAD NCCF'!T1465,'3.USD NCCF'!T1465,'4.EUR NCCF'!T1465,'5.GBP NCCF'!T1465,'6.Other(Incld) NCCF'!T1465)</f>
        <v>0</v>
      </c>
      <c r="U1465" s="152">
        <f>SUM('2.CAD NCCF'!U1465,'3.USD NCCF'!U1465,'4.EUR NCCF'!U1465,'5.GBP NCCF'!U1465,'6.Other(Incld) NCCF'!U1465)</f>
        <v>0</v>
      </c>
      <c r="V1465" s="153">
        <f>SUM('2.CAD NCCF'!V1465,'3.USD NCCF'!V1465,'4.EUR NCCF'!V1465,'5.GBP NCCF'!V1465,'6.Other(Incld) NCCF'!V1465)</f>
        <v>0</v>
      </c>
      <c r="W1465" s="46">
        <f>SUM('2.CAD NCCF'!W1465,'3.USD NCCF'!W1465,'4.EUR NCCF'!W1465,'5.GBP NCCF'!W1465,'6.Other(Incld) NCCF'!W1465)</f>
        <v>0</v>
      </c>
      <c r="Y1465"/>
    </row>
    <row r="1466" spans="1:25" x14ac:dyDescent="0.25">
      <c r="A1466" s="283"/>
      <c r="B1466" s="25"/>
      <c r="C1466" s="23"/>
      <c r="D1466" s="23"/>
      <c r="E1466" s="24" t="s">
        <v>83</v>
      </c>
      <c r="F1466" s="24"/>
      <c r="G1466" s="68">
        <f t="shared" ref="G1466:W1466" si="308">SUBTOTAL(9,G1467:G1469)</f>
        <v>0</v>
      </c>
      <c r="H1466" s="69">
        <f t="shared" si="308"/>
        <v>0</v>
      </c>
      <c r="I1466" s="65">
        <f t="shared" si="308"/>
        <v>0</v>
      </c>
      <c r="J1466" s="65">
        <f t="shared" si="308"/>
        <v>0</v>
      </c>
      <c r="K1466" s="66">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row>
    <row r="1467" spans="1:25" outlineLevel="1" x14ac:dyDescent="0.25">
      <c r="A1467" s="283"/>
      <c r="B1467" s="25"/>
      <c r="C1467" s="23"/>
      <c r="D1467" s="23"/>
      <c r="E1467" s="24"/>
      <c r="F1467" s="146" t="s">
        <v>84</v>
      </c>
      <c r="G1467" s="160">
        <f>SUM('2.CAD NCCF'!G1467,'3.USD NCCF'!G1467,'4.EUR NCCF'!G1467,'5.GBP NCCF'!G1467,'6.Other(Incld) NCCF'!G1467)</f>
        <v>0</v>
      </c>
      <c r="H1467" s="208">
        <f>SUM('2.CAD NCCF'!H1467,'3.USD NCCF'!H1467,'4.EUR NCCF'!H1467,'5.GBP NCCF'!H1467,'6.Other(Incld) NCCF'!H1467)</f>
        <v>0</v>
      </c>
      <c r="I1467" s="149">
        <f>SUM('2.CAD NCCF'!I1467,'3.USD NCCF'!I1467,'4.EUR NCCF'!I1467,'5.GBP NCCF'!I1467,'6.Other(Incld) NCCF'!I1467)</f>
        <v>0</v>
      </c>
      <c r="J1467" s="149">
        <f>SUM('2.CAD NCCF'!J1467,'3.USD NCCF'!J1467,'4.EUR NCCF'!J1467,'5.GBP NCCF'!J1467,'6.Other(Incld) NCCF'!J1467)</f>
        <v>0</v>
      </c>
      <c r="K1467" s="150">
        <f>SUM('2.CAD NCCF'!K1467,'3.USD NCCF'!K1467,'4.EUR NCCF'!K1467,'5.GBP NCCF'!K1467,'6.Other(Incld) NCCF'!K1467)</f>
        <v>0</v>
      </c>
      <c r="L1467" s="151">
        <f>SUM('2.CAD NCCF'!L1467,'3.USD NCCF'!L1467,'4.EUR NCCF'!L1467,'5.GBP NCCF'!L1467,'6.Other(Incld) NCCF'!L1467)</f>
        <v>0</v>
      </c>
      <c r="M1467" s="162">
        <f>SUM('2.CAD NCCF'!M1467,'3.USD NCCF'!M1467,'4.EUR NCCF'!M1467,'5.GBP NCCF'!M1467,'6.Other(Incld) NCCF'!M1467)</f>
        <v>0</v>
      </c>
      <c r="N1467" s="152">
        <f>SUM('2.CAD NCCF'!N1467,'3.USD NCCF'!N1467,'4.EUR NCCF'!N1467,'5.GBP NCCF'!N1467,'6.Other(Incld) NCCF'!N1467)</f>
        <v>0</v>
      </c>
      <c r="O1467" s="152">
        <f>SUM('2.CAD NCCF'!O1467,'3.USD NCCF'!O1467,'4.EUR NCCF'!O1467,'5.GBP NCCF'!O1467,'6.Other(Incld) NCCF'!O1467)</f>
        <v>0</v>
      </c>
      <c r="P1467" s="152">
        <f>SUM('2.CAD NCCF'!P1467,'3.USD NCCF'!P1467,'4.EUR NCCF'!P1467,'5.GBP NCCF'!P1467,'6.Other(Incld) NCCF'!P1467)</f>
        <v>0</v>
      </c>
      <c r="Q1467" s="152">
        <f>SUM('2.CAD NCCF'!Q1467,'3.USD NCCF'!Q1467,'4.EUR NCCF'!Q1467,'5.GBP NCCF'!Q1467,'6.Other(Incld) NCCF'!Q1467)</f>
        <v>0</v>
      </c>
      <c r="R1467" s="152">
        <f>SUM('2.CAD NCCF'!R1467,'3.USD NCCF'!R1467,'4.EUR NCCF'!R1467,'5.GBP NCCF'!R1467,'6.Other(Incld) NCCF'!R1467)</f>
        <v>0</v>
      </c>
      <c r="S1467" s="152">
        <f>SUM('2.CAD NCCF'!S1467,'3.USD NCCF'!S1467,'4.EUR NCCF'!S1467,'5.GBP NCCF'!S1467,'6.Other(Incld) NCCF'!S1467)</f>
        <v>0</v>
      </c>
      <c r="T1467" s="148">
        <f>SUM('2.CAD NCCF'!T1467,'3.USD NCCF'!T1467,'4.EUR NCCF'!T1467,'5.GBP NCCF'!T1467,'6.Other(Incld) NCCF'!T1467)</f>
        <v>0</v>
      </c>
      <c r="U1467" s="152">
        <f>SUM('2.CAD NCCF'!U1467,'3.USD NCCF'!U1467,'4.EUR NCCF'!U1467,'5.GBP NCCF'!U1467,'6.Other(Incld) NCCF'!U1467)</f>
        <v>0</v>
      </c>
      <c r="V1467" s="153">
        <f>SUM('2.CAD NCCF'!V1467,'3.USD NCCF'!V1467,'4.EUR NCCF'!V1467,'5.GBP NCCF'!V1467,'6.Other(Incld) NCCF'!V1467)</f>
        <v>0</v>
      </c>
      <c r="W1467" s="46">
        <f>SUM('2.CAD NCCF'!W1467,'3.USD NCCF'!W1467,'4.EUR NCCF'!W1467,'5.GBP NCCF'!W1467,'6.Other(Incld) NCCF'!W1467)</f>
        <v>0</v>
      </c>
      <c r="Y1467"/>
    </row>
    <row r="1468" spans="1:25" outlineLevel="1" x14ac:dyDescent="0.25">
      <c r="A1468" s="283"/>
      <c r="B1468" s="25"/>
      <c r="C1468" s="23"/>
      <c r="D1468" s="23"/>
      <c r="E1468" s="24"/>
      <c r="F1468" s="146" t="s">
        <v>85</v>
      </c>
      <c r="G1468" s="160">
        <f>SUM('2.CAD NCCF'!G1468,'3.USD NCCF'!G1468,'4.EUR NCCF'!G1468,'5.GBP NCCF'!G1468,'6.Other(Incld) NCCF'!G1468)</f>
        <v>0</v>
      </c>
      <c r="H1468" s="208">
        <f>SUM('2.CAD NCCF'!H1468,'3.USD NCCF'!H1468,'4.EUR NCCF'!H1468,'5.GBP NCCF'!H1468,'6.Other(Incld) NCCF'!H1468)</f>
        <v>0</v>
      </c>
      <c r="I1468" s="149">
        <f>SUM('2.CAD NCCF'!I1468,'3.USD NCCF'!I1468,'4.EUR NCCF'!I1468,'5.GBP NCCF'!I1468,'6.Other(Incld) NCCF'!I1468)</f>
        <v>0</v>
      </c>
      <c r="J1468" s="149">
        <f>SUM('2.CAD NCCF'!J1468,'3.USD NCCF'!J1468,'4.EUR NCCF'!J1468,'5.GBP NCCF'!J1468,'6.Other(Incld) NCCF'!J1468)</f>
        <v>0</v>
      </c>
      <c r="K1468" s="150">
        <f>SUM('2.CAD NCCF'!K1468,'3.USD NCCF'!K1468,'4.EUR NCCF'!K1468,'5.GBP NCCF'!K1468,'6.Other(Incld) NCCF'!K1468)</f>
        <v>0</v>
      </c>
      <c r="L1468" s="151">
        <f>SUM('2.CAD NCCF'!L1468,'3.USD NCCF'!L1468,'4.EUR NCCF'!L1468,'5.GBP NCCF'!L1468,'6.Other(Incld) NCCF'!L1468)</f>
        <v>0</v>
      </c>
      <c r="M1468" s="162">
        <f>SUM('2.CAD NCCF'!M1468,'3.USD NCCF'!M1468,'4.EUR NCCF'!M1468,'5.GBP NCCF'!M1468,'6.Other(Incld) NCCF'!M1468)</f>
        <v>0</v>
      </c>
      <c r="N1468" s="152">
        <f>SUM('2.CAD NCCF'!N1468,'3.USD NCCF'!N1468,'4.EUR NCCF'!N1468,'5.GBP NCCF'!N1468,'6.Other(Incld) NCCF'!N1468)</f>
        <v>0</v>
      </c>
      <c r="O1468" s="152">
        <f>SUM('2.CAD NCCF'!O1468,'3.USD NCCF'!O1468,'4.EUR NCCF'!O1468,'5.GBP NCCF'!O1468,'6.Other(Incld) NCCF'!O1468)</f>
        <v>0</v>
      </c>
      <c r="P1468" s="152">
        <f>SUM('2.CAD NCCF'!P1468,'3.USD NCCF'!P1468,'4.EUR NCCF'!P1468,'5.GBP NCCF'!P1468,'6.Other(Incld) NCCF'!P1468)</f>
        <v>0</v>
      </c>
      <c r="Q1468" s="152">
        <f>SUM('2.CAD NCCF'!Q1468,'3.USD NCCF'!Q1468,'4.EUR NCCF'!Q1468,'5.GBP NCCF'!Q1468,'6.Other(Incld) NCCF'!Q1468)</f>
        <v>0</v>
      </c>
      <c r="R1468" s="152">
        <f>SUM('2.CAD NCCF'!R1468,'3.USD NCCF'!R1468,'4.EUR NCCF'!R1468,'5.GBP NCCF'!R1468,'6.Other(Incld) NCCF'!R1468)</f>
        <v>0</v>
      </c>
      <c r="S1468" s="152">
        <f>SUM('2.CAD NCCF'!S1468,'3.USD NCCF'!S1468,'4.EUR NCCF'!S1468,'5.GBP NCCF'!S1468,'6.Other(Incld) NCCF'!S1468)</f>
        <v>0</v>
      </c>
      <c r="T1468" s="148">
        <f>SUM('2.CAD NCCF'!T1468,'3.USD NCCF'!T1468,'4.EUR NCCF'!T1468,'5.GBP NCCF'!T1468,'6.Other(Incld) NCCF'!T1468)</f>
        <v>0</v>
      </c>
      <c r="U1468" s="152">
        <f>SUM('2.CAD NCCF'!U1468,'3.USD NCCF'!U1468,'4.EUR NCCF'!U1468,'5.GBP NCCF'!U1468,'6.Other(Incld) NCCF'!U1468)</f>
        <v>0</v>
      </c>
      <c r="V1468" s="153">
        <f>SUM('2.CAD NCCF'!V1468,'3.USD NCCF'!V1468,'4.EUR NCCF'!V1468,'5.GBP NCCF'!V1468,'6.Other(Incld) NCCF'!V1468)</f>
        <v>0</v>
      </c>
      <c r="W1468" s="46">
        <f>SUM('2.CAD NCCF'!W1468,'3.USD NCCF'!W1468,'4.EUR NCCF'!W1468,'5.GBP NCCF'!W1468,'6.Other(Incld) NCCF'!W1468)</f>
        <v>0</v>
      </c>
      <c r="Y1468"/>
    </row>
    <row r="1469" spans="1:25" outlineLevel="1" x14ac:dyDescent="0.25">
      <c r="A1469" s="283"/>
      <c r="B1469" s="25"/>
      <c r="C1469" s="23"/>
      <c r="D1469" s="23"/>
      <c r="E1469" s="24"/>
      <c r="F1469" s="146" t="s">
        <v>86</v>
      </c>
      <c r="G1469" s="160">
        <f>SUM('2.CAD NCCF'!G1469,'3.USD NCCF'!G1469,'4.EUR NCCF'!G1469,'5.GBP NCCF'!G1469,'6.Other(Incld) NCCF'!G1469)</f>
        <v>0</v>
      </c>
      <c r="H1469" s="208">
        <f>SUM('2.CAD NCCF'!H1469,'3.USD NCCF'!H1469,'4.EUR NCCF'!H1469,'5.GBP NCCF'!H1469,'6.Other(Incld) NCCF'!H1469)</f>
        <v>0</v>
      </c>
      <c r="I1469" s="149">
        <f>SUM('2.CAD NCCF'!I1469,'3.USD NCCF'!I1469,'4.EUR NCCF'!I1469,'5.GBP NCCF'!I1469,'6.Other(Incld) NCCF'!I1469)</f>
        <v>0</v>
      </c>
      <c r="J1469" s="149">
        <f>SUM('2.CAD NCCF'!J1469,'3.USD NCCF'!J1469,'4.EUR NCCF'!J1469,'5.GBP NCCF'!J1469,'6.Other(Incld) NCCF'!J1469)</f>
        <v>0</v>
      </c>
      <c r="K1469" s="150">
        <f>SUM('2.CAD NCCF'!K1469,'3.USD NCCF'!K1469,'4.EUR NCCF'!K1469,'5.GBP NCCF'!K1469,'6.Other(Incld) NCCF'!K1469)</f>
        <v>0</v>
      </c>
      <c r="L1469" s="151">
        <f>SUM('2.CAD NCCF'!L1469,'3.USD NCCF'!L1469,'4.EUR NCCF'!L1469,'5.GBP NCCF'!L1469,'6.Other(Incld) NCCF'!L1469)</f>
        <v>0</v>
      </c>
      <c r="M1469" s="162">
        <f>SUM('2.CAD NCCF'!M1469,'3.USD NCCF'!M1469,'4.EUR NCCF'!M1469,'5.GBP NCCF'!M1469,'6.Other(Incld) NCCF'!M1469)</f>
        <v>0</v>
      </c>
      <c r="N1469" s="152">
        <f>SUM('2.CAD NCCF'!N1469,'3.USD NCCF'!N1469,'4.EUR NCCF'!N1469,'5.GBP NCCF'!N1469,'6.Other(Incld) NCCF'!N1469)</f>
        <v>0</v>
      </c>
      <c r="O1469" s="152">
        <f>SUM('2.CAD NCCF'!O1469,'3.USD NCCF'!O1469,'4.EUR NCCF'!O1469,'5.GBP NCCF'!O1469,'6.Other(Incld) NCCF'!O1469)</f>
        <v>0</v>
      </c>
      <c r="P1469" s="152">
        <f>SUM('2.CAD NCCF'!P1469,'3.USD NCCF'!P1469,'4.EUR NCCF'!P1469,'5.GBP NCCF'!P1469,'6.Other(Incld) NCCF'!P1469)</f>
        <v>0</v>
      </c>
      <c r="Q1469" s="152">
        <f>SUM('2.CAD NCCF'!Q1469,'3.USD NCCF'!Q1469,'4.EUR NCCF'!Q1469,'5.GBP NCCF'!Q1469,'6.Other(Incld) NCCF'!Q1469)</f>
        <v>0</v>
      </c>
      <c r="R1469" s="152">
        <f>SUM('2.CAD NCCF'!R1469,'3.USD NCCF'!R1469,'4.EUR NCCF'!R1469,'5.GBP NCCF'!R1469,'6.Other(Incld) NCCF'!R1469)</f>
        <v>0</v>
      </c>
      <c r="S1469" s="152">
        <f>SUM('2.CAD NCCF'!S1469,'3.USD NCCF'!S1469,'4.EUR NCCF'!S1469,'5.GBP NCCF'!S1469,'6.Other(Incld) NCCF'!S1469)</f>
        <v>0</v>
      </c>
      <c r="T1469" s="148">
        <f>SUM('2.CAD NCCF'!T1469,'3.USD NCCF'!T1469,'4.EUR NCCF'!T1469,'5.GBP NCCF'!T1469,'6.Other(Incld) NCCF'!T1469)</f>
        <v>0</v>
      </c>
      <c r="U1469" s="152">
        <f>SUM('2.CAD NCCF'!U1469,'3.USD NCCF'!U1469,'4.EUR NCCF'!U1469,'5.GBP NCCF'!U1469,'6.Other(Incld) NCCF'!U1469)</f>
        <v>0</v>
      </c>
      <c r="V1469" s="153">
        <f>SUM('2.CAD NCCF'!V1469,'3.USD NCCF'!V1469,'4.EUR NCCF'!V1469,'5.GBP NCCF'!V1469,'6.Other(Incld) NCCF'!V1469)</f>
        <v>0</v>
      </c>
      <c r="W1469" s="46">
        <f>SUM('2.CAD NCCF'!W1469,'3.USD NCCF'!W1469,'4.EUR NCCF'!W1469,'5.GBP NCCF'!W1469,'6.Other(Incld) NCCF'!W1469)</f>
        <v>0</v>
      </c>
      <c r="Y1469"/>
    </row>
    <row r="1470" spans="1:25" x14ac:dyDescent="0.25">
      <c r="A1470" s="283"/>
      <c r="B1470" s="25"/>
      <c r="C1470" s="23"/>
      <c r="D1470" s="23"/>
      <c r="E1470" s="24" t="s">
        <v>87</v>
      </c>
      <c r="F1470" s="24"/>
      <c r="G1470" s="68">
        <f t="shared" ref="G1470:W1470" si="309">SUBTOTAL(9,G1471:G1472)</f>
        <v>0</v>
      </c>
      <c r="H1470" s="69">
        <f t="shared" si="309"/>
        <v>0</v>
      </c>
      <c r="I1470" s="65">
        <f t="shared" si="309"/>
        <v>0</v>
      </c>
      <c r="J1470" s="65">
        <f t="shared" si="309"/>
        <v>0</v>
      </c>
      <c r="K1470" s="66">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row>
    <row r="1471" spans="1:25" outlineLevel="1" x14ac:dyDescent="0.25">
      <c r="A1471" s="283"/>
      <c r="B1471" s="25"/>
      <c r="C1471" s="23"/>
      <c r="D1471" s="23"/>
      <c r="E1471" s="24"/>
      <c r="F1471" s="146" t="s">
        <v>88</v>
      </c>
      <c r="G1471" s="160">
        <f>SUM('2.CAD NCCF'!G1471,'3.USD NCCF'!G1471,'4.EUR NCCF'!G1471,'5.GBP NCCF'!G1471,'6.Other(Incld) NCCF'!G1471)</f>
        <v>0</v>
      </c>
      <c r="H1471" s="208">
        <f>SUM('2.CAD NCCF'!H1471,'3.USD NCCF'!H1471,'4.EUR NCCF'!H1471,'5.GBP NCCF'!H1471,'6.Other(Incld) NCCF'!H1471)</f>
        <v>0</v>
      </c>
      <c r="I1471" s="149">
        <f>SUM('2.CAD NCCF'!I1471,'3.USD NCCF'!I1471,'4.EUR NCCF'!I1471,'5.GBP NCCF'!I1471,'6.Other(Incld) NCCF'!I1471)</f>
        <v>0</v>
      </c>
      <c r="J1471" s="149">
        <f>SUM('2.CAD NCCF'!J1471,'3.USD NCCF'!J1471,'4.EUR NCCF'!J1471,'5.GBP NCCF'!J1471,'6.Other(Incld) NCCF'!J1471)</f>
        <v>0</v>
      </c>
      <c r="K1471" s="150">
        <f>SUM('2.CAD NCCF'!K1471,'3.USD NCCF'!K1471,'4.EUR NCCF'!K1471,'5.GBP NCCF'!K1471,'6.Other(Incld) NCCF'!K1471)</f>
        <v>0</v>
      </c>
      <c r="L1471" s="151">
        <f>SUM('2.CAD NCCF'!L1471,'3.USD NCCF'!L1471,'4.EUR NCCF'!L1471,'5.GBP NCCF'!L1471,'6.Other(Incld) NCCF'!L1471)</f>
        <v>0</v>
      </c>
      <c r="M1471" s="162">
        <f>SUM('2.CAD NCCF'!M1471,'3.USD NCCF'!M1471,'4.EUR NCCF'!M1471,'5.GBP NCCF'!M1471,'6.Other(Incld) NCCF'!M1471)</f>
        <v>0</v>
      </c>
      <c r="N1471" s="152">
        <f>SUM('2.CAD NCCF'!N1471,'3.USD NCCF'!N1471,'4.EUR NCCF'!N1471,'5.GBP NCCF'!N1471,'6.Other(Incld) NCCF'!N1471)</f>
        <v>0</v>
      </c>
      <c r="O1471" s="152">
        <f>SUM('2.CAD NCCF'!O1471,'3.USD NCCF'!O1471,'4.EUR NCCF'!O1471,'5.GBP NCCF'!O1471,'6.Other(Incld) NCCF'!O1471)</f>
        <v>0</v>
      </c>
      <c r="P1471" s="152">
        <f>SUM('2.CAD NCCF'!P1471,'3.USD NCCF'!P1471,'4.EUR NCCF'!P1471,'5.GBP NCCF'!P1471,'6.Other(Incld) NCCF'!P1471)</f>
        <v>0</v>
      </c>
      <c r="Q1471" s="152">
        <f>SUM('2.CAD NCCF'!Q1471,'3.USD NCCF'!Q1471,'4.EUR NCCF'!Q1471,'5.GBP NCCF'!Q1471,'6.Other(Incld) NCCF'!Q1471)</f>
        <v>0</v>
      </c>
      <c r="R1471" s="152">
        <f>SUM('2.CAD NCCF'!R1471,'3.USD NCCF'!R1471,'4.EUR NCCF'!R1471,'5.GBP NCCF'!R1471,'6.Other(Incld) NCCF'!R1471)</f>
        <v>0</v>
      </c>
      <c r="S1471" s="152">
        <f>SUM('2.CAD NCCF'!S1471,'3.USD NCCF'!S1471,'4.EUR NCCF'!S1471,'5.GBP NCCF'!S1471,'6.Other(Incld) NCCF'!S1471)</f>
        <v>0</v>
      </c>
      <c r="T1471" s="148">
        <f>SUM('2.CAD NCCF'!T1471,'3.USD NCCF'!T1471,'4.EUR NCCF'!T1471,'5.GBP NCCF'!T1471,'6.Other(Incld) NCCF'!T1471)</f>
        <v>0</v>
      </c>
      <c r="U1471" s="152">
        <f>SUM('2.CAD NCCF'!U1471,'3.USD NCCF'!U1471,'4.EUR NCCF'!U1471,'5.GBP NCCF'!U1471,'6.Other(Incld) NCCF'!U1471)</f>
        <v>0</v>
      </c>
      <c r="V1471" s="153">
        <f>SUM('2.CAD NCCF'!V1471,'3.USD NCCF'!V1471,'4.EUR NCCF'!V1471,'5.GBP NCCF'!V1471,'6.Other(Incld) NCCF'!V1471)</f>
        <v>0</v>
      </c>
      <c r="W1471" s="46">
        <f>SUM('2.CAD NCCF'!W1471,'3.USD NCCF'!W1471,'4.EUR NCCF'!W1471,'5.GBP NCCF'!W1471,'6.Other(Incld) NCCF'!W1471)</f>
        <v>0</v>
      </c>
      <c r="Y1471"/>
    </row>
    <row r="1472" spans="1:25" outlineLevel="1" x14ac:dyDescent="0.25">
      <c r="A1472" s="283"/>
      <c r="B1472" s="25"/>
      <c r="C1472" s="23"/>
      <c r="D1472" s="23"/>
      <c r="E1472" s="24"/>
      <c r="F1472" s="146" t="s">
        <v>89</v>
      </c>
      <c r="G1472" s="160">
        <f>SUM('2.CAD NCCF'!G1472,'3.USD NCCF'!G1472,'4.EUR NCCF'!G1472,'5.GBP NCCF'!G1472,'6.Other(Incld) NCCF'!G1472)</f>
        <v>0</v>
      </c>
      <c r="H1472" s="208">
        <f>SUM('2.CAD NCCF'!H1472,'3.USD NCCF'!H1472,'4.EUR NCCF'!H1472,'5.GBP NCCF'!H1472,'6.Other(Incld) NCCF'!H1472)</f>
        <v>0</v>
      </c>
      <c r="I1472" s="149">
        <f>SUM('2.CAD NCCF'!I1472,'3.USD NCCF'!I1472,'4.EUR NCCF'!I1472,'5.GBP NCCF'!I1472,'6.Other(Incld) NCCF'!I1472)</f>
        <v>0</v>
      </c>
      <c r="J1472" s="149">
        <f>SUM('2.CAD NCCF'!J1472,'3.USD NCCF'!J1472,'4.EUR NCCF'!J1472,'5.GBP NCCF'!J1472,'6.Other(Incld) NCCF'!J1472)</f>
        <v>0</v>
      </c>
      <c r="K1472" s="150">
        <f>SUM('2.CAD NCCF'!K1472,'3.USD NCCF'!K1472,'4.EUR NCCF'!K1472,'5.GBP NCCF'!K1472,'6.Other(Incld) NCCF'!K1472)</f>
        <v>0</v>
      </c>
      <c r="L1472" s="151">
        <f>SUM('2.CAD NCCF'!L1472,'3.USD NCCF'!L1472,'4.EUR NCCF'!L1472,'5.GBP NCCF'!L1472,'6.Other(Incld) NCCF'!L1472)</f>
        <v>0</v>
      </c>
      <c r="M1472" s="162">
        <f>SUM('2.CAD NCCF'!M1472,'3.USD NCCF'!M1472,'4.EUR NCCF'!M1472,'5.GBP NCCF'!M1472,'6.Other(Incld) NCCF'!M1472)</f>
        <v>0</v>
      </c>
      <c r="N1472" s="152">
        <f>SUM('2.CAD NCCF'!N1472,'3.USD NCCF'!N1472,'4.EUR NCCF'!N1472,'5.GBP NCCF'!N1472,'6.Other(Incld) NCCF'!N1472)</f>
        <v>0</v>
      </c>
      <c r="O1472" s="152">
        <f>SUM('2.CAD NCCF'!O1472,'3.USD NCCF'!O1472,'4.EUR NCCF'!O1472,'5.GBP NCCF'!O1472,'6.Other(Incld) NCCF'!O1472)</f>
        <v>0</v>
      </c>
      <c r="P1472" s="152">
        <f>SUM('2.CAD NCCF'!P1472,'3.USD NCCF'!P1472,'4.EUR NCCF'!P1472,'5.GBP NCCF'!P1472,'6.Other(Incld) NCCF'!P1472)</f>
        <v>0</v>
      </c>
      <c r="Q1472" s="152">
        <f>SUM('2.CAD NCCF'!Q1472,'3.USD NCCF'!Q1472,'4.EUR NCCF'!Q1472,'5.GBP NCCF'!Q1472,'6.Other(Incld) NCCF'!Q1472)</f>
        <v>0</v>
      </c>
      <c r="R1472" s="152">
        <f>SUM('2.CAD NCCF'!R1472,'3.USD NCCF'!R1472,'4.EUR NCCF'!R1472,'5.GBP NCCF'!R1472,'6.Other(Incld) NCCF'!R1472)</f>
        <v>0</v>
      </c>
      <c r="S1472" s="152">
        <f>SUM('2.CAD NCCF'!S1472,'3.USD NCCF'!S1472,'4.EUR NCCF'!S1472,'5.GBP NCCF'!S1472,'6.Other(Incld) NCCF'!S1472)</f>
        <v>0</v>
      </c>
      <c r="T1472" s="148">
        <f>SUM('2.CAD NCCF'!T1472,'3.USD NCCF'!T1472,'4.EUR NCCF'!T1472,'5.GBP NCCF'!T1472,'6.Other(Incld) NCCF'!T1472)</f>
        <v>0</v>
      </c>
      <c r="U1472" s="152">
        <f>SUM('2.CAD NCCF'!U1472,'3.USD NCCF'!U1472,'4.EUR NCCF'!U1472,'5.GBP NCCF'!U1472,'6.Other(Incld) NCCF'!U1472)</f>
        <v>0</v>
      </c>
      <c r="V1472" s="153">
        <f>SUM('2.CAD NCCF'!V1472,'3.USD NCCF'!V1472,'4.EUR NCCF'!V1472,'5.GBP NCCF'!V1472,'6.Other(Incld) NCCF'!V1472)</f>
        <v>0</v>
      </c>
      <c r="W1472" s="46">
        <f>SUM('2.CAD NCCF'!W1472,'3.USD NCCF'!W1472,'4.EUR NCCF'!W1472,'5.GBP NCCF'!W1472,'6.Other(Incld) NCCF'!W1472)</f>
        <v>0</v>
      </c>
      <c r="Y1472"/>
    </row>
    <row r="1473" spans="1:25" x14ac:dyDescent="0.25">
      <c r="A1473" s="283"/>
      <c r="B1473" s="25"/>
      <c r="C1473" s="23"/>
      <c r="D1473" s="23"/>
      <c r="E1473" s="24" t="s">
        <v>90</v>
      </c>
      <c r="F1473" s="24"/>
      <c r="G1473" s="68">
        <f t="shared" ref="G1473:W1473" si="310">SUBTOTAL(9,G1474:G1476)</f>
        <v>0</v>
      </c>
      <c r="H1473" s="69">
        <f t="shared" si="310"/>
        <v>0</v>
      </c>
      <c r="I1473" s="65">
        <f t="shared" si="310"/>
        <v>0</v>
      </c>
      <c r="J1473" s="65">
        <f t="shared" si="310"/>
        <v>0</v>
      </c>
      <c r="K1473" s="66">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row>
    <row r="1474" spans="1:25" outlineLevel="1" x14ac:dyDescent="0.25">
      <c r="A1474" s="283"/>
      <c r="B1474" s="25"/>
      <c r="C1474" s="23"/>
      <c r="D1474" s="23"/>
      <c r="E1474" s="24"/>
      <c r="F1474" s="146" t="s">
        <v>91</v>
      </c>
      <c r="G1474" s="160">
        <f>SUM('2.CAD NCCF'!G1474,'3.USD NCCF'!G1474,'4.EUR NCCF'!G1474,'5.GBP NCCF'!G1474,'6.Other(Incld) NCCF'!G1474)</f>
        <v>0</v>
      </c>
      <c r="H1474" s="208">
        <f>SUM('2.CAD NCCF'!H1474,'3.USD NCCF'!H1474,'4.EUR NCCF'!H1474,'5.GBP NCCF'!H1474,'6.Other(Incld) NCCF'!H1474)</f>
        <v>0</v>
      </c>
      <c r="I1474" s="149">
        <f>SUM('2.CAD NCCF'!I1474,'3.USD NCCF'!I1474,'4.EUR NCCF'!I1474,'5.GBP NCCF'!I1474,'6.Other(Incld) NCCF'!I1474)</f>
        <v>0</v>
      </c>
      <c r="J1474" s="149">
        <f>SUM('2.CAD NCCF'!J1474,'3.USD NCCF'!J1474,'4.EUR NCCF'!J1474,'5.GBP NCCF'!J1474,'6.Other(Incld) NCCF'!J1474)</f>
        <v>0</v>
      </c>
      <c r="K1474" s="150">
        <f>SUM('2.CAD NCCF'!K1474,'3.USD NCCF'!K1474,'4.EUR NCCF'!K1474,'5.GBP NCCF'!K1474,'6.Other(Incld) NCCF'!K1474)</f>
        <v>0</v>
      </c>
      <c r="L1474" s="151">
        <f>SUM('2.CAD NCCF'!L1474,'3.USD NCCF'!L1474,'4.EUR NCCF'!L1474,'5.GBP NCCF'!L1474,'6.Other(Incld) NCCF'!L1474)</f>
        <v>0</v>
      </c>
      <c r="M1474" s="162">
        <f>SUM('2.CAD NCCF'!M1474,'3.USD NCCF'!M1474,'4.EUR NCCF'!M1474,'5.GBP NCCF'!M1474,'6.Other(Incld) NCCF'!M1474)</f>
        <v>0</v>
      </c>
      <c r="N1474" s="152">
        <f>SUM('2.CAD NCCF'!N1474,'3.USD NCCF'!N1474,'4.EUR NCCF'!N1474,'5.GBP NCCF'!N1474,'6.Other(Incld) NCCF'!N1474)</f>
        <v>0</v>
      </c>
      <c r="O1474" s="152">
        <f>SUM('2.CAD NCCF'!O1474,'3.USD NCCF'!O1474,'4.EUR NCCF'!O1474,'5.GBP NCCF'!O1474,'6.Other(Incld) NCCF'!O1474)</f>
        <v>0</v>
      </c>
      <c r="P1474" s="152">
        <f>SUM('2.CAD NCCF'!P1474,'3.USD NCCF'!P1474,'4.EUR NCCF'!P1474,'5.GBP NCCF'!P1474,'6.Other(Incld) NCCF'!P1474)</f>
        <v>0</v>
      </c>
      <c r="Q1474" s="152">
        <f>SUM('2.CAD NCCF'!Q1474,'3.USD NCCF'!Q1474,'4.EUR NCCF'!Q1474,'5.GBP NCCF'!Q1474,'6.Other(Incld) NCCF'!Q1474)</f>
        <v>0</v>
      </c>
      <c r="R1474" s="152">
        <f>SUM('2.CAD NCCF'!R1474,'3.USD NCCF'!R1474,'4.EUR NCCF'!R1474,'5.GBP NCCF'!R1474,'6.Other(Incld) NCCF'!R1474)</f>
        <v>0</v>
      </c>
      <c r="S1474" s="152">
        <f>SUM('2.CAD NCCF'!S1474,'3.USD NCCF'!S1474,'4.EUR NCCF'!S1474,'5.GBP NCCF'!S1474,'6.Other(Incld) NCCF'!S1474)</f>
        <v>0</v>
      </c>
      <c r="T1474" s="148">
        <f>SUM('2.CAD NCCF'!T1474,'3.USD NCCF'!T1474,'4.EUR NCCF'!T1474,'5.GBP NCCF'!T1474,'6.Other(Incld) NCCF'!T1474)</f>
        <v>0</v>
      </c>
      <c r="U1474" s="152">
        <f>SUM('2.CAD NCCF'!U1474,'3.USD NCCF'!U1474,'4.EUR NCCF'!U1474,'5.GBP NCCF'!U1474,'6.Other(Incld) NCCF'!U1474)</f>
        <v>0</v>
      </c>
      <c r="V1474" s="153">
        <f>SUM('2.CAD NCCF'!V1474,'3.USD NCCF'!V1474,'4.EUR NCCF'!V1474,'5.GBP NCCF'!V1474,'6.Other(Incld) NCCF'!V1474)</f>
        <v>0</v>
      </c>
      <c r="W1474" s="46">
        <f>SUM('2.CAD NCCF'!W1474,'3.USD NCCF'!W1474,'4.EUR NCCF'!W1474,'5.GBP NCCF'!W1474,'6.Other(Incld) NCCF'!W1474)</f>
        <v>0</v>
      </c>
      <c r="Y1474"/>
    </row>
    <row r="1475" spans="1:25" outlineLevel="1" x14ac:dyDescent="0.25">
      <c r="A1475" s="283"/>
      <c r="B1475" s="25"/>
      <c r="C1475" s="23"/>
      <c r="D1475" s="23"/>
      <c r="E1475" s="24"/>
      <c r="F1475" s="146" t="s">
        <v>92</v>
      </c>
      <c r="G1475" s="160">
        <f>SUM('2.CAD NCCF'!G1475,'3.USD NCCF'!G1475,'4.EUR NCCF'!G1475,'5.GBP NCCF'!G1475,'6.Other(Incld) NCCF'!G1475)</f>
        <v>0</v>
      </c>
      <c r="H1475" s="208">
        <f>SUM('2.CAD NCCF'!H1475,'3.USD NCCF'!H1475,'4.EUR NCCF'!H1475,'5.GBP NCCF'!H1475,'6.Other(Incld) NCCF'!H1475)</f>
        <v>0</v>
      </c>
      <c r="I1475" s="149">
        <f>SUM('2.CAD NCCF'!I1475,'3.USD NCCF'!I1475,'4.EUR NCCF'!I1475,'5.GBP NCCF'!I1475,'6.Other(Incld) NCCF'!I1475)</f>
        <v>0</v>
      </c>
      <c r="J1475" s="149">
        <f>SUM('2.CAD NCCF'!J1475,'3.USD NCCF'!J1475,'4.EUR NCCF'!J1475,'5.GBP NCCF'!J1475,'6.Other(Incld) NCCF'!J1475)</f>
        <v>0</v>
      </c>
      <c r="K1475" s="150">
        <f>SUM('2.CAD NCCF'!K1475,'3.USD NCCF'!K1475,'4.EUR NCCF'!K1475,'5.GBP NCCF'!K1475,'6.Other(Incld) NCCF'!K1475)</f>
        <v>0</v>
      </c>
      <c r="L1475" s="151">
        <f>SUM('2.CAD NCCF'!L1475,'3.USD NCCF'!L1475,'4.EUR NCCF'!L1475,'5.GBP NCCF'!L1475,'6.Other(Incld) NCCF'!L1475)</f>
        <v>0</v>
      </c>
      <c r="M1475" s="162">
        <f>SUM('2.CAD NCCF'!M1475,'3.USD NCCF'!M1475,'4.EUR NCCF'!M1475,'5.GBP NCCF'!M1475,'6.Other(Incld) NCCF'!M1475)</f>
        <v>0</v>
      </c>
      <c r="N1475" s="152">
        <f>SUM('2.CAD NCCF'!N1475,'3.USD NCCF'!N1475,'4.EUR NCCF'!N1475,'5.GBP NCCF'!N1475,'6.Other(Incld) NCCF'!N1475)</f>
        <v>0</v>
      </c>
      <c r="O1475" s="152">
        <f>SUM('2.CAD NCCF'!O1475,'3.USD NCCF'!O1475,'4.EUR NCCF'!O1475,'5.GBP NCCF'!O1475,'6.Other(Incld) NCCF'!O1475)</f>
        <v>0</v>
      </c>
      <c r="P1475" s="152">
        <f>SUM('2.CAD NCCF'!P1475,'3.USD NCCF'!P1475,'4.EUR NCCF'!P1475,'5.GBP NCCF'!P1475,'6.Other(Incld) NCCF'!P1475)</f>
        <v>0</v>
      </c>
      <c r="Q1475" s="152">
        <f>SUM('2.CAD NCCF'!Q1475,'3.USD NCCF'!Q1475,'4.EUR NCCF'!Q1475,'5.GBP NCCF'!Q1475,'6.Other(Incld) NCCF'!Q1475)</f>
        <v>0</v>
      </c>
      <c r="R1475" s="152">
        <f>SUM('2.CAD NCCF'!R1475,'3.USD NCCF'!R1475,'4.EUR NCCF'!R1475,'5.GBP NCCF'!R1475,'6.Other(Incld) NCCF'!R1475)</f>
        <v>0</v>
      </c>
      <c r="S1475" s="152">
        <f>SUM('2.CAD NCCF'!S1475,'3.USD NCCF'!S1475,'4.EUR NCCF'!S1475,'5.GBP NCCF'!S1475,'6.Other(Incld) NCCF'!S1475)</f>
        <v>0</v>
      </c>
      <c r="T1475" s="148">
        <f>SUM('2.CAD NCCF'!T1475,'3.USD NCCF'!T1475,'4.EUR NCCF'!T1475,'5.GBP NCCF'!T1475,'6.Other(Incld) NCCF'!T1475)</f>
        <v>0</v>
      </c>
      <c r="U1475" s="152">
        <f>SUM('2.CAD NCCF'!U1475,'3.USD NCCF'!U1475,'4.EUR NCCF'!U1475,'5.GBP NCCF'!U1475,'6.Other(Incld) NCCF'!U1475)</f>
        <v>0</v>
      </c>
      <c r="V1475" s="153">
        <f>SUM('2.CAD NCCF'!V1475,'3.USD NCCF'!V1475,'4.EUR NCCF'!V1475,'5.GBP NCCF'!V1475,'6.Other(Incld) NCCF'!V1475)</f>
        <v>0</v>
      </c>
      <c r="W1475" s="46">
        <f>SUM('2.CAD NCCF'!W1475,'3.USD NCCF'!W1475,'4.EUR NCCF'!W1475,'5.GBP NCCF'!W1475,'6.Other(Incld) NCCF'!W1475)</f>
        <v>0</v>
      </c>
      <c r="Y1475"/>
    </row>
    <row r="1476" spans="1:25" outlineLevel="1" x14ac:dyDescent="0.25">
      <c r="A1476" s="283"/>
      <c r="B1476" s="25"/>
      <c r="C1476" s="23"/>
      <c r="D1476" s="23"/>
      <c r="E1476" s="24"/>
      <c r="F1476" s="146" t="s">
        <v>93</v>
      </c>
      <c r="G1476" s="160">
        <f>SUM('2.CAD NCCF'!G1476,'3.USD NCCF'!G1476,'4.EUR NCCF'!G1476,'5.GBP NCCF'!G1476,'6.Other(Incld) NCCF'!G1476)</f>
        <v>0</v>
      </c>
      <c r="H1476" s="208">
        <f>SUM('2.CAD NCCF'!H1476,'3.USD NCCF'!H1476,'4.EUR NCCF'!H1476,'5.GBP NCCF'!H1476,'6.Other(Incld) NCCF'!H1476)</f>
        <v>0</v>
      </c>
      <c r="I1476" s="149">
        <f>SUM('2.CAD NCCF'!I1476,'3.USD NCCF'!I1476,'4.EUR NCCF'!I1476,'5.GBP NCCF'!I1476,'6.Other(Incld) NCCF'!I1476)</f>
        <v>0</v>
      </c>
      <c r="J1476" s="149">
        <f>SUM('2.CAD NCCF'!J1476,'3.USD NCCF'!J1476,'4.EUR NCCF'!J1476,'5.GBP NCCF'!J1476,'6.Other(Incld) NCCF'!J1476)</f>
        <v>0</v>
      </c>
      <c r="K1476" s="150">
        <f>SUM('2.CAD NCCF'!K1476,'3.USD NCCF'!K1476,'4.EUR NCCF'!K1476,'5.GBP NCCF'!K1476,'6.Other(Incld) NCCF'!K1476)</f>
        <v>0</v>
      </c>
      <c r="L1476" s="151">
        <f>SUM('2.CAD NCCF'!L1476,'3.USD NCCF'!L1476,'4.EUR NCCF'!L1476,'5.GBP NCCF'!L1476,'6.Other(Incld) NCCF'!L1476)</f>
        <v>0</v>
      </c>
      <c r="M1476" s="162">
        <f>SUM('2.CAD NCCF'!M1476,'3.USD NCCF'!M1476,'4.EUR NCCF'!M1476,'5.GBP NCCF'!M1476,'6.Other(Incld) NCCF'!M1476)</f>
        <v>0</v>
      </c>
      <c r="N1476" s="152">
        <f>SUM('2.CAD NCCF'!N1476,'3.USD NCCF'!N1476,'4.EUR NCCF'!N1476,'5.GBP NCCF'!N1476,'6.Other(Incld) NCCF'!N1476)</f>
        <v>0</v>
      </c>
      <c r="O1476" s="152">
        <f>SUM('2.CAD NCCF'!O1476,'3.USD NCCF'!O1476,'4.EUR NCCF'!O1476,'5.GBP NCCF'!O1476,'6.Other(Incld) NCCF'!O1476)</f>
        <v>0</v>
      </c>
      <c r="P1476" s="152">
        <f>SUM('2.CAD NCCF'!P1476,'3.USD NCCF'!P1476,'4.EUR NCCF'!P1476,'5.GBP NCCF'!P1476,'6.Other(Incld) NCCF'!P1476)</f>
        <v>0</v>
      </c>
      <c r="Q1476" s="152">
        <f>SUM('2.CAD NCCF'!Q1476,'3.USD NCCF'!Q1476,'4.EUR NCCF'!Q1476,'5.GBP NCCF'!Q1476,'6.Other(Incld) NCCF'!Q1476)</f>
        <v>0</v>
      </c>
      <c r="R1476" s="152">
        <f>SUM('2.CAD NCCF'!R1476,'3.USD NCCF'!R1476,'4.EUR NCCF'!R1476,'5.GBP NCCF'!R1476,'6.Other(Incld) NCCF'!R1476)</f>
        <v>0</v>
      </c>
      <c r="S1476" s="152">
        <f>SUM('2.CAD NCCF'!S1476,'3.USD NCCF'!S1476,'4.EUR NCCF'!S1476,'5.GBP NCCF'!S1476,'6.Other(Incld) NCCF'!S1476)</f>
        <v>0</v>
      </c>
      <c r="T1476" s="148">
        <f>SUM('2.CAD NCCF'!T1476,'3.USD NCCF'!T1476,'4.EUR NCCF'!T1476,'5.GBP NCCF'!T1476,'6.Other(Incld) NCCF'!T1476)</f>
        <v>0</v>
      </c>
      <c r="U1476" s="152">
        <f>SUM('2.CAD NCCF'!U1476,'3.USD NCCF'!U1476,'4.EUR NCCF'!U1476,'5.GBP NCCF'!U1476,'6.Other(Incld) NCCF'!U1476)</f>
        <v>0</v>
      </c>
      <c r="V1476" s="153">
        <f>SUM('2.CAD NCCF'!V1476,'3.USD NCCF'!V1476,'4.EUR NCCF'!V1476,'5.GBP NCCF'!V1476,'6.Other(Incld) NCCF'!V1476)</f>
        <v>0</v>
      </c>
      <c r="W1476" s="46">
        <f>SUM('2.CAD NCCF'!W1476,'3.USD NCCF'!W1476,'4.EUR NCCF'!W1476,'5.GBP NCCF'!W1476,'6.Other(Incld) NCCF'!W1476)</f>
        <v>0</v>
      </c>
      <c r="Y1476"/>
    </row>
    <row r="1477" spans="1:25" x14ac:dyDescent="0.25">
      <c r="A1477" s="283"/>
      <c r="B1477" s="25"/>
      <c r="C1477" s="23"/>
      <c r="D1477" s="23"/>
      <c r="E1477" s="24" t="s">
        <v>94</v>
      </c>
      <c r="F1477" s="24"/>
      <c r="G1477" s="68">
        <f t="shared" ref="G1477:W1477" si="311">SUBTOTAL(9,G1478:G1479)</f>
        <v>0</v>
      </c>
      <c r="H1477" s="69">
        <f t="shared" si="311"/>
        <v>0</v>
      </c>
      <c r="I1477" s="65">
        <f t="shared" si="311"/>
        <v>0</v>
      </c>
      <c r="J1477" s="65">
        <f t="shared" si="311"/>
        <v>0</v>
      </c>
      <c r="K1477" s="66">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row>
    <row r="1478" spans="1:25" outlineLevel="1" x14ac:dyDescent="0.25">
      <c r="A1478" s="283"/>
      <c r="B1478" s="25"/>
      <c r="C1478" s="23"/>
      <c r="D1478" s="23"/>
      <c r="E1478" s="24"/>
      <c r="F1478" s="146" t="s">
        <v>95</v>
      </c>
      <c r="G1478" s="160">
        <f>SUM('2.CAD NCCF'!G1478,'3.USD NCCF'!G1478,'4.EUR NCCF'!G1478,'5.GBP NCCF'!G1478,'6.Other(Incld) NCCF'!G1478)</f>
        <v>0</v>
      </c>
      <c r="H1478" s="208">
        <f>SUM('2.CAD NCCF'!H1478,'3.USD NCCF'!H1478,'4.EUR NCCF'!H1478,'5.GBP NCCF'!H1478,'6.Other(Incld) NCCF'!H1478)</f>
        <v>0</v>
      </c>
      <c r="I1478" s="149">
        <f>SUM('2.CAD NCCF'!I1478,'3.USD NCCF'!I1478,'4.EUR NCCF'!I1478,'5.GBP NCCF'!I1478,'6.Other(Incld) NCCF'!I1478)</f>
        <v>0</v>
      </c>
      <c r="J1478" s="149">
        <f>SUM('2.CAD NCCF'!J1478,'3.USD NCCF'!J1478,'4.EUR NCCF'!J1478,'5.GBP NCCF'!J1478,'6.Other(Incld) NCCF'!J1478)</f>
        <v>0</v>
      </c>
      <c r="K1478" s="150">
        <f>SUM('2.CAD NCCF'!K1478,'3.USD NCCF'!K1478,'4.EUR NCCF'!K1478,'5.GBP NCCF'!K1478,'6.Other(Incld) NCCF'!K1478)</f>
        <v>0</v>
      </c>
      <c r="L1478" s="151">
        <f>SUM('2.CAD NCCF'!L1478,'3.USD NCCF'!L1478,'4.EUR NCCF'!L1478,'5.GBP NCCF'!L1478,'6.Other(Incld) NCCF'!L1478)</f>
        <v>0</v>
      </c>
      <c r="M1478" s="162">
        <f>SUM('2.CAD NCCF'!M1478,'3.USD NCCF'!M1478,'4.EUR NCCF'!M1478,'5.GBP NCCF'!M1478,'6.Other(Incld) NCCF'!M1478)</f>
        <v>0</v>
      </c>
      <c r="N1478" s="152">
        <f>SUM('2.CAD NCCF'!N1478,'3.USD NCCF'!N1478,'4.EUR NCCF'!N1478,'5.GBP NCCF'!N1478,'6.Other(Incld) NCCF'!N1478)</f>
        <v>0</v>
      </c>
      <c r="O1478" s="152">
        <f>SUM('2.CAD NCCF'!O1478,'3.USD NCCF'!O1478,'4.EUR NCCF'!O1478,'5.GBP NCCF'!O1478,'6.Other(Incld) NCCF'!O1478)</f>
        <v>0</v>
      </c>
      <c r="P1478" s="152">
        <f>SUM('2.CAD NCCF'!P1478,'3.USD NCCF'!P1478,'4.EUR NCCF'!P1478,'5.GBP NCCF'!P1478,'6.Other(Incld) NCCF'!P1478)</f>
        <v>0</v>
      </c>
      <c r="Q1478" s="152">
        <f>SUM('2.CAD NCCF'!Q1478,'3.USD NCCF'!Q1478,'4.EUR NCCF'!Q1478,'5.GBP NCCF'!Q1478,'6.Other(Incld) NCCF'!Q1478)</f>
        <v>0</v>
      </c>
      <c r="R1478" s="152">
        <f>SUM('2.CAD NCCF'!R1478,'3.USD NCCF'!R1478,'4.EUR NCCF'!R1478,'5.GBP NCCF'!R1478,'6.Other(Incld) NCCF'!R1478)</f>
        <v>0</v>
      </c>
      <c r="S1478" s="152">
        <f>SUM('2.CAD NCCF'!S1478,'3.USD NCCF'!S1478,'4.EUR NCCF'!S1478,'5.GBP NCCF'!S1478,'6.Other(Incld) NCCF'!S1478)</f>
        <v>0</v>
      </c>
      <c r="T1478" s="148">
        <f>SUM('2.CAD NCCF'!T1478,'3.USD NCCF'!T1478,'4.EUR NCCF'!T1478,'5.GBP NCCF'!T1478,'6.Other(Incld) NCCF'!T1478)</f>
        <v>0</v>
      </c>
      <c r="U1478" s="152">
        <f>SUM('2.CAD NCCF'!U1478,'3.USD NCCF'!U1478,'4.EUR NCCF'!U1478,'5.GBP NCCF'!U1478,'6.Other(Incld) NCCF'!U1478)</f>
        <v>0</v>
      </c>
      <c r="V1478" s="153">
        <f>SUM('2.CAD NCCF'!V1478,'3.USD NCCF'!V1478,'4.EUR NCCF'!V1478,'5.GBP NCCF'!V1478,'6.Other(Incld) NCCF'!V1478)</f>
        <v>0</v>
      </c>
      <c r="W1478" s="46">
        <f>SUM('2.CAD NCCF'!W1478,'3.USD NCCF'!W1478,'4.EUR NCCF'!W1478,'5.GBP NCCF'!W1478,'6.Other(Incld) NCCF'!W1478)</f>
        <v>0</v>
      </c>
      <c r="Y1478"/>
    </row>
    <row r="1479" spans="1:25" outlineLevel="1" x14ac:dyDescent="0.25">
      <c r="A1479" s="283"/>
      <c r="B1479" s="25"/>
      <c r="C1479" s="23"/>
      <c r="D1479" s="23"/>
      <c r="E1479" s="24"/>
      <c r="F1479" s="146" t="s">
        <v>96</v>
      </c>
      <c r="G1479" s="160">
        <f>SUM('2.CAD NCCF'!G1479,'3.USD NCCF'!G1479,'4.EUR NCCF'!G1479,'5.GBP NCCF'!G1479,'6.Other(Incld) NCCF'!G1479)</f>
        <v>0</v>
      </c>
      <c r="H1479" s="208">
        <f>SUM('2.CAD NCCF'!H1479,'3.USD NCCF'!H1479,'4.EUR NCCF'!H1479,'5.GBP NCCF'!H1479,'6.Other(Incld) NCCF'!H1479)</f>
        <v>0</v>
      </c>
      <c r="I1479" s="149">
        <f>SUM('2.CAD NCCF'!I1479,'3.USD NCCF'!I1479,'4.EUR NCCF'!I1479,'5.GBP NCCF'!I1479,'6.Other(Incld) NCCF'!I1479)</f>
        <v>0</v>
      </c>
      <c r="J1479" s="149">
        <f>SUM('2.CAD NCCF'!J1479,'3.USD NCCF'!J1479,'4.EUR NCCF'!J1479,'5.GBP NCCF'!J1479,'6.Other(Incld) NCCF'!J1479)</f>
        <v>0</v>
      </c>
      <c r="K1479" s="150">
        <f>SUM('2.CAD NCCF'!K1479,'3.USD NCCF'!K1479,'4.EUR NCCF'!K1479,'5.GBP NCCF'!K1479,'6.Other(Incld) NCCF'!K1479)</f>
        <v>0</v>
      </c>
      <c r="L1479" s="151">
        <f>SUM('2.CAD NCCF'!L1479,'3.USD NCCF'!L1479,'4.EUR NCCF'!L1479,'5.GBP NCCF'!L1479,'6.Other(Incld) NCCF'!L1479)</f>
        <v>0</v>
      </c>
      <c r="M1479" s="162">
        <f>SUM('2.CAD NCCF'!M1479,'3.USD NCCF'!M1479,'4.EUR NCCF'!M1479,'5.GBP NCCF'!M1479,'6.Other(Incld) NCCF'!M1479)</f>
        <v>0</v>
      </c>
      <c r="N1479" s="152">
        <f>SUM('2.CAD NCCF'!N1479,'3.USD NCCF'!N1479,'4.EUR NCCF'!N1479,'5.GBP NCCF'!N1479,'6.Other(Incld) NCCF'!N1479)</f>
        <v>0</v>
      </c>
      <c r="O1479" s="152">
        <f>SUM('2.CAD NCCF'!O1479,'3.USD NCCF'!O1479,'4.EUR NCCF'!O1479,'5.GBP NCCF'!O1479,'6.Other(Incld) NCCF'!O1479)</f>
        <v>0</v>
      </c>
      <c r="P1479" s="152">
        <f>SUM('2.CAD NCCF'!P1479,'3.USD NCCF'!P1479,'4.EUR NCCF'!P1479,'5.GBP NCCF'!P1479,'6.Other(Incld) NCCF'!P1479)</f>
        <v>0</v>
      </c>
      <c r="Q1479" s="152">
        <f>SUM('2.CAD NCCF'!Q1479,'3.USD NCCF'!Q1479,'4.EUR NCCF'!Q1479,'5.GBP NCCF'!Q1479,'6.Other(Incld) NCCF'!Q1479)</f>
        <v>0</v>
      </c>
      <c r="R1479" s="152">
        <f>SUM('2.CAD NCCF'!R1479,'3.USD NCCF'!R1479,'4.EUR NCCF'!R1479,'5.GBP NCCF'!R1479,'6.Other(Incld) NCCF'!R1479)</f>
        <v>0</v>
      </c>
      <c r="S1479" s="152">
        <f>SUM('2.CAD NCCF'!S1479,'3.USD NCCF'!S1479,'4.EUR NCCF'!S1479,'5.GBP NCCF'!S1479,'6.Other(Incld) NCCF'!S1479)</f>
        <v>0</v>
      </c>
      <c r="T1479" s="148">
        <f>SUM('2.CAD NCCF'!T1479,'3.USD NCCF'!T1479,'4.EUR NCCF'!T1479,'5.GBP NCCF'!T1479,'6.Other(Incld) NCCF'!T1479)</f>
        <v>0</v>
      </c>
      <c r="U1479" s="152">
        <f>SUM('2.CAD NCCF'!U1479,'3.USD NCCF'!U1479,'4.EUR NCCF'!U1479,'5.GBP NCCF'!U1479,'6.Other(Incld) NCCF'!U1479)</f>
        <v>0</v>
      </c>
      <c r="V1479" s="153">
        <f>SUM('2.CAD NCCF'!V1479,'3.USD NCCF'!V1479,'4.EUR NCCF'!V1479,'5.GBP NCCF'!V1479,'6.Other(Incld) NCCF'!V1479)</f>
        <v>0</v>
      </c>
      <c r="W1479" s="46">
        <f>SUM('2.CAD NCCF'!W1479,'3.USD NCCF'!W1479,'4.EUR NCCF'!W1479,'5.GBP NCCF'!W1479,'6.Other(Incld) NCCF'!W1479)</f>
        <v>0</v>
      </c>
      <c r="Y1479"/>
    </row>
    <row r="1480" spans="1:25" x14ac:dyDescent="0.25">
      <c r="A1480" s="283"/>
      <c r="B1480" s="25"/>
      <c r="C1480" s="23"/>
      <c r="D1480" s="23"/>
      <c r="E1480" s="24" t="s">
        <v>97</v>
      </c>
      <c r="F1480" s="24"/>
      <c r="G1480" s="68">
        <f t="shared" ref="G1480:W1480" si="312">SUBTOTAL(9,G1481:G1483)</f>
        <v>0</v>
      </c>
      <c r="H1480" s="69">
        <f t="shared" si="312"/>
        <v>0</v>
      </c>
      <c r="I1480" s="65">
        <f t="shared" si="312"/>
        <v>0</v>
      </c>
      <c r="J1480" s="65">
        <f t="shared" si="312"/>
        <v>0</v>
      </c>
      <c r="K1480" s="66">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row>
    <row r="1481" spans="1:25" outlineLevel="1" x14ac:dyDescent="0.25">
      <c r="A1481" s="283"/>
      <c r="B1481" s="25"/>
      <c r="C1481" s="23"/>
      <c r="D1481" s="23"/>
      <c r="E1481" s="24"/>
      <c r="F1481" s="146" t="s">
        <v>98</v>
      </c>
      <c r="G1481" s="160">
        <f>SUM('2.CAD NCCF'!G1481,'3.USD NCCF'!G1481,'4.EUR NCCF'!G1481,'5.GBP NCCF'!G1481,'6.Other(Incld) NCCF'!G1481)</f>
        <v>0</v>
      </c>
      <c r="H1481" s="208">
        <f>SUM('2.CAD NCCF'!H1481,'3.USD NCCF'!H1481,'4.EUR NCCF'!H1481,'5.GBP NCCF'!H1481,'6.Other(Incld) NCCF'!H1481)</f>
        <v>0</v>
      </c>
      <c r="I1481" s="149">
        <f>SUM('2.CAD NCCF'!I1481,'3.USD NCCF'!I1481,'4.EUR NCCF'!I1481,'5.GBP NCCF'!I1481,'6.Other(Incld) NCCF'!I1481)</f>
        <v>0</v>
      </c>
      <c r="J1481" s="149">
        <f>SUM('2.CAD NCCF'!J1481,'3.USD NCCF'!J1481,'4.EUR NCCF'!J1481,'5.GBP NCCF'!J1481,'6.Other(Incld) NCCF'!J1481)</f>
        <v>0</v>
      </c>
      <c r="K1481" s="150">
        <f>SUM('2.CAD NCCF'!K1481,'3.USD NCCF'!K1481,'4.EUR NCCF'!K1481,'5.GBP NCCF'!K1481,'6.Other(Incld) NCCF'!K1481)</f>
        <v>0</v>
      </c>
      <c r="L1481" s="151">
        <f>SUM('2.CAD NCCF'!L1481,'3.USD NCCF'!L1481,'4.EUR NCCF'!L1481,'5.GBP NCCF'!L1481,'6.Other(Incld) NCCF'!L1481)</f>
        <v>0</v>
      </c>
      <c r="M1481" s="162">
        <f>SUM('2.CAD NCCF'!M1481,'3.USD NCCF'!M1481,'4.EUR NCCF'!M1481,'5.GBP NCCF'!M1481,'6.Other(Incld) NCCF'!M1481)</f>
        <v>0</v>
      </c>
      <c r="N1481" s="152">
        <f>SUM('2.CAD NCCF'!N1481,'3.USD NCCF'!N1481,'4.EUR NCCF'!N1481,'5.GBP NCCF'!N1481,'6.Other(Incld) NCCF'!N1481)</f>
        <v>0</v>
      </c>
      <c r="O1481" s="152">
        <f>SUM('2.CAD NCCF'!O1481,'3.USD NCCF'!O1481,'4.EUR NCCF'!O1481,'5.GBP NCCF'!O1481,'6.Other(Incld) NCCF'!O1481)</f>
        <v>0</v>
      </c>
      <c r="P1481" s="152">
        <f>SUM('2.CAD NCCF'!P1481,'3.USD NCCF'!P1481,'4.EUR NCCF'!P1481,'5.GBP NCCF'!P1481,'6.Other(Incld) NCCF'!P1481)</f>
        <v>0</v>
      </c>
      <c r="Q1481" s="152">
        <f>SUM('2.CAD NCCF'!Q1481,'3.USD NCCF'!Q1481,'4.EUR NCCF'!Q1481,'5.GBP NCCF'!Q1481,'6.Other(Incld) NCCF'!Q1481)</f>
        <v>0</v>
      </c>
      <c r="R1481" s="152">
        <f>SUM('2.CAD NCCF'!R1481,'3.USD NCCF'!R1481,'4.EUR NCCF'!R1481,'5.GBP NCCF'!R1481,'6.Other(Incld) NCCF'!R1481)</f>
        <v>0</v>
      </c>
      <c r="S1481" s="152">
        <f>SUM('2.CAD NCCF'!S1481,'3.USD NCCF'!S1481,'4.EUR NCCF'!S1481,'5.GBP NCCF'!S1481,'6.Other(Incld) NCCF'!S1481)</f>
        <v>0</v>
      </c>
      <c r="T1481" s="148">
        <f>SUM('2.CAD NCCF'!T1481,'3.USD NCCF'!T1481,'4.EUR NCCF'!T1481,'5.GBP NCCF'!T1481,'6.Other(Incld) NCCF'!T1481)</f>
        <v>0</v>
      </c>
      <c r="U1481" s="152">
        <f>SUM('2.CAD NCCF'!U1481,'3.USD NCCF'!U1481,'4.EUR NCCF'!U1481,'5.GBP NCCF'!U1481,'6.Other(Incld) NCCF'!U1481)</f>
        <v>0</v>
      </c>
      <c r="V1481" s="153">
        <f>SUM('2.CAD NCCF'!V1481,'3.USD NCCF'!V1481,'4.EUR NCCF'!V1481,'5.GBP NCCF'!V1481,'6.Other(Incld) NCCF'!V1481)</f>
        <v>0</v>
      </c>
      <c r="W1481" s="46">
        <f>SUM('2.CAD NCCF'!W1481,'3.USD NCCF'!W1481,'4.EUR NCCF'!W1481,'5.GBP NCCF'!W1481,'6.Other(Incld) NCCF'!W1481)</f>
        <v>0</v>
      </c>
      <c r="Y1481"/>
    </row>
    <row r="1482" spans="1:25" outlineLevel="1" x14ac:dyDescent="0.25">
      <c r="A1482" s="283"/>
      <c r="B1482" s="25"/>
      <c r="C1482" s="23"/>
      <c r="D1482" s="23"/>
      <c r="E1482" s="24"/>
      <c r="F1482" s="146" t="s">
        <v>99</v>
      </c>
      <c r="G1482" s="160">
        <f>SUM('2.CAD NCCF'!G1482,'3.USD NCCF'!G1482,'4.EUR NCCF'!G1482,'5.GBP NCCF'!G1482,'6.Other(Incld) NCCF'!G1482)</f>
        <v>0</v>
      </c>
      <c r="H1482" s="208">
        <f>SUM('2.CAD NCCF'!H1482,'3.USD NCCF'!H1482,'4.EUR NCCF'!H1482,'5.GBP NCCF'!H1482,'6.Other(Incld) NCCF'!H1482)</f>
        <v>0</v>
      </c>
      <c r="I1482" s="149">
        <f>SUM('2.CAD NCCF'!I1482,'3.USD NCCF'!I1482,'4.EUR NCCF'!I1482,'5.GBP NCCF'!I1482,'6.Other(Incld) NCCF'!I1482)</f>
        <v>0</v>
      </c>
      <c r="J1482" s="149">
        <f>SUM('2.CAD NCCF'!J1482,'3.USD NCCF'!J1482,'4.EUR NCCF'!J1482,'5.GBP NCCF'!J1482,'6.Other(Incld) NCCF'!J1482)</f>
        <v>0</v>
      </c>
      <c r="K1482" s="150">
        <f>SUM('2.CAD NCCF'!K1482,'3.USD NCCF'!K1482,'4.EUR NCCF'!K1482,'5.GBP NCCF'!K1482,'6.Other(Incld) NCCF'!K1482)</f>
        <v>0</v>
      </c>
      <c r="L1482" s="151">
        <f>SUM('2.CAD NCCF'!L1482,'3.USD NCCF'!L1482,'4.EUR NCCF'!L1482,'5.GBP NCCF'!L1482,'6.Other(Incld) NCCF'!L1482)</f>
        <v>0</v>
      </c>
      <c r="M1482" s="162">
        <f>SUM('2.CAD NCCF'!M1482,'3.USD NCCF'!M1482,'4.EUR NCCF'!M1482,'5.GBP NCCF'!M1482,'6.Other(Incld) NCCF'!M1482)</f>
        <v>0</v>
      </c>
      <c r="N1482" s="152">
        <f>SUM('2.CAD NCCF'!N1482,'3.USD NCCF'!N1482,'4.EUR NCCF'!N1482,'5.GBP NCCF'!N1482,'6.Other(Incld) NCCF'!N1482)</f>
        <v>0</v>
      </c>
      <c r="O1482" s="152">
        <f>SUM('2.CAD NCCF'!O1482,'3.USD NCCF'!O1482,'4.EUR NCCF'!O1482,'5.GBP NCCF'!O1482,'6.Other(Incld) NCCF'!O1482)</f>
        <v>0</v>
      </c>
      <c r="P1482" s="152">
        <f>SUM('2.CAD NCCF'!P1482,'3.USD NCCF'!P1482,'4.EUR NCCF'!P1482,'5.GBP NCCF'!P1482,'6.Other(Incld) NCCF'!P1482)</f>
        <v>0</v>
      </c>
      <c r="Q1482" s="152">
        <f>SUM('2.CAD NCCF'!Q1482,'3.USD NCCF'!Q1482,'4.EUR NCCF'!Q1482,'5.GBP NCCF'!Q1482,'6.Other(Incld) NCCF'!Q1482)</f>
        <v>0</v>
      </c>
      <c r="R1482" s="152">
        <f>SUM('2.CAD NCCF'!R1482,'3.USD NCCF'!R1482,'4.EUR NCCF'!R1482,'5.GBP NCCF'!R1482,'6.Other(Incld) NCCF'!R1482)</f>
        <v>0</v>
      </c>
      <c r="S1482" s="152">
        <f>SUM('2.CAD NCCF'!S1482,'3.USD NCCF'!S1482,'4.EUR NCCF'!S1482,'5.GBP NCCF'!S1482,'6.Other(Incld) NCCF'!S1482)</f>
        <v>0</v>
      </c>
      <c r="T1482" s="148">
        <f>SUM('2.CAD NCCF'!T1482,'3.USD NCCF'!T1482,'4.EUR NCCF'!T1482,'5.GBP NCCF'!T1482,'6.Other(Incld) NCCF'!T1482)</f>
        <v>0</v>
      </c>
      <c r="U1482" s="152">
        <f>SUM('2.CAD NCCF'!U1482,'3.USD NCCF'!U1482,'4.EUR NCCF'!U1482,'5.GBP NCCF'!U1482,'6.Other(Incld) NCCF'!U1482)</f>
        <v>0</v>
      </c>
      <c r="V1482" s="153">
        <f>SUM('2.CAD NCCF'!V1482,'3.USD NCCF'!V1482,'4.EUR NCCF'!V1482,'5.GBP NCCF'!V1482,'6.Other(Incld) NCCF'!V1482)</f>
        <v>0</v>
      </c>
      <c r="W1482" s="46">
        <f>SUM('2.CAD NCCF'!W1482,'3.USD NCCF'!W1482,'4.EUR NCCF'!W1482,'5.GBP NCCF'!W1482,'6.Other(Incld) NCCF'!W1482)</f>
        <v>0</v>
      </c>
      <c r="Y1482"/>
    </row>
    <row r="1483" spans="1:25" outlineLevel="1" x14ac:dyDescent="0.25">
      <c r="A1483" s="283"/>
      <c r="B1483" s="25"/>
      <c r="C1483" s="23"/>
      <c r="D1483" s="23"/>
      <c r="E1483" s="24"/>
      <c r="F1483" s="146" t="s">
        <v>100</v>
      </c>
      <c r="G1483" s="160">
        <f>SUM('2.CAD NCCF'!G1483,'3.USD NCCF'!G1483,'4.EUR NCCF'!G1483,'5.GBP NCCF'!G1483,'6.Other(Incld) NCCF'!G1483)</f>
        <v>0</v>
      </c>
      <c r="H1483" s="208">
        <f>SUM('2.CAD NCCF'!H1483,'3.USD NCCF'!H1483,'4.EUR NCCF'!H1483,'5.GBP NCCF'!H1483,'6.Other(Incld) NCCF'!H1483)</f>
        <v>0</v>
      </c>
      <c r="I1483" s="149">
        <f>SUM('2.CAD NCCF'!I1483,'3.USD NCCF'!I1483,'4.EUR NCCF'!I1483,'5.GBP NCCF'!I1483,'6.Other(Incld) NCCF'!I1483)</f>
        <v>0</v>
      </c>
      <c r="J1483" s="149">
        <f>SUM('2.CAD NCCF'!J1483,'3.USD NCCF'!J1483,'4.EUR NCCF'!J1483,'5.GBP NCCF'!J1483,'6.Other(Incld) NCCF'!J1483)</f>
        <v>0</v>
      </c>
      <c r="K1483" s="150">
        <f>SUM('2.CAD NCCF'!K1483,'3.USD NCCF'!K1483,'4.EUR NCCF'!K1483,'5.GBP NCCF'!K1483,'6.Other(Incld) NCCF'!K1483)</f>
        <v>0</v>
      </c>
      <c r="L1483" s="151">
        <f>SUM('2.CAD NCCF'!L1483,'3.USD NCCF'!L1483,'4.EUR NCCF'!L1483,'5.GBP NCCF'!L1483,'6.Other(Incld) NCCF'!L1483)</f>
        <v>0</v>
      </c>
      <c r="M1483" s="162">
        <f>SUM('2.CAD NCCF'!M1483,'3.USD NCCF'!M1483,'4.EUR NCCF'!M1483,'5.GBP NCCF'!M1483,'6.Other(Incld) NCCF'!M1483)</f>
        <v>0</v>
      </c>
      <c r="N1483" s="152">
        <f>SUM('2.CAD NCCF'!N1483,'3.USD NCCF'!N1483,'4.EUR NCCF'!N1483,'5.GBP NCCF'!N1483,'6.Other(Incld) NCCF'!N1483)</f>
        <v>0</v>
      </c>
      <c r="O1483" s="152">
        <f>SUM('2.CAD NCCF'!O1483,'3.USD NCCF'!O1483,'4.EUR NCCF'!O1483,'5.GBP NCCF'!O1483,'6.Other(Incld) NCCF'!O1483)</f>
        <v>0</v>
      </c>
      <c r="P1483" s="152">
        <f>SUM('2.CAD NCCF'!P1483,'3.USD NCCF'!P1483,'4.EUR NCCF'!P1483,'5.GBP NCCF'!P1483,'6.Other(Incld) NCCF'!P1483)</f>
        <v>0</v>
      </c>
      <c r="Q1483" s="152">
        <f>SUM('2.CAD NCCF'!Q1483,'3.USD NCCF'!Q1483,'4.EUR NCCF'!Q1483,'5.GBP NCCF'!Q1483,'6.Other(Incld) NCCF'!Q1483)</f>
        <v>0</v>
      </c>
      <c r="R1483" s="152">
        <f>SUM('2.CAD NCCF'!R1483,'3.USD NCCF'!R1483,'4.EUR NCCF'!R1483,'5.GBP NCCF'!R1483,'6.Other(Incld) NCCF'!R1483)</f>
        <v>0</v>
      </c>
      <c r="S1483" s="152">
        <f>SUM('2.CAD NCCF'!S1483,'3.USD NCCF'!S1483,'4.EUR NCCF'!S1483,'5.GBP NCCF'!S1483,'6.Other(Incld) NCCF'!S1483)</f>
        <v>0</v>
      </c>
      <c r="T1483" s="148">
        <f>SUM('2.CAD NCCF'!T1483,'3.USD NCCF'!T1483,'4.EUR NCCF'!T1483,'5.GBP NCCF'!T1483,'6.Other(Incld) NCCF'!T1483)</f>
        <v>0</v>
      </c>
      <c r="U1483" s="152">
        <f>SUM('2.CAD NCCF'!U1483,'3.USD NCCF'!U1483,'4.EUR NCCF'!U1483,'5.GBP NCCF'!U1483,'6.Other(Incld) NCCF'!U1483)</f>
        <v>0</v>
      </c>
      <c r="V1483" s="153">
        <f>SUM('2.CAD NCCF'!V1483,'3.USD NCCF'!V1483,'4.EUR NCCF'!V1483,'5.GBP NCCF'!V1483,'6.Other(Incld) NCCF'!V1483)</f>
        <v>0</v>
      </c>
      <c r="W1483" s="46">
        <f>SUM('2.CAD NCCF'!W1483,'3.USD NCCF'!W1483,'4.EUR NCCF'!W1483,'5.GBP NCCF'!W1483,'6.Other(Incld) NCCF'!W1483)</f>
        <v>0</v>
      </c>
      <c r="Y1483"/>
    </row>
    <row r="1484" spans="1:25" x14ac:dyDescent="0.25">
      <c r="A1484" s="283"/>
      <c r="B1484" s="25"/>
      <c r="C1484" s="23"/>
      <c r="D1484" s="23" t="s">
        <v>101</v>
      </c>
      <c r="E1484" s="24"/>
      <c r="F1484" s="24"/>
      <c r="G1484" s="68"/>
      <c r="H1484" s="69"/>
      <c r="I1484" s="65"/>
      <c r="J1484" s="65"/>
      <c r="K1484" s="65"/>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313">SUBTOTAL(9,G1486:G1487)</f>
        <v>0</v>
      </c>
      <c r="H1485" s="69">
        <f t="shared" si="313"/>
        <v>0</v>
      </c>
      <c r="I1485" s="65">
        <f t="shared" si="313"/>
        <v>0</v>
      </c>
      <c r="J1485" s="65">
        <f t="shared" si="313"/>
        <v>0</v>
      </c>
      <c r="K1485" s="66">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row>
    <row r="1486" spans="1:25" outlineLevel="1" x14ac:dyDescent="0.25">
      <c r="A1486" s="283"/>
      <c r="B1486" s="25"/>
      <c r="C1486" s="23"/>
      <c r="D1486" s="23"/>
      <c r="E1486" s="24"/>
      <c r="F1486" s="146" t="s">
        <v>103</v>
      </c>
      <c r="G1486" s="160">
        <f>SUM('2.CAD NCCF'!G1486,'3.USD NCCF'!G1486,'4.EUR NCCF'!G1486,'5.GBP NCCF'!G1486,'6.Other(Incld) NCCF'!G1486)</f>
        <v>0</v>
      </c>
      <c r="H1486" s="208">
        <f>SUM('2.CAD NCCF'!H1486,'3.USD NCCF'!H1486,'4.EUR NCCF'!H1486,'5.GBP NCCF'!H1486,'6.Other(Incld) NCCF'!H1486)</f>
        <v>0</v>
      </c>
      <c r="I1486" s="149">
        <f>SUM('2.CAD NCCF'!I1486,'3.USD NCCF'!I1486,'4.EUR NCCF'!I1486,'5.GBP NCCF'!I1486,'6.Other(Incld) NCCF'!I1486)</f>
        <v>0</v>
      </c>
      <c r="J1486" s="149">
        <f>SUM('2.CAD NCCF'!J1486,'3.USD NCCF'!J1486,'4.EUR NCCF'!J1486,'5.GBP NCCF'!J1486,'6.Other(Incld) NCCF'!J1486)</f>
        <v>0</v>
      </c>
      <c r="K1486" s="150">
        <f>SUM('2.CAD NCCF'!K1486,'3.USD NCCF'!K1486,'4.EUR NCCF'!K1486,'5.GBP NCCF'!K1486,'6.Other(Incld) NCCF'!K1486)</f>
        <v>0</v>
      </c>
      <c r="L1486" s="151">
        <f>SUM('2.CAD NCCF'!L1486,'3.USD NCCF'!L1486,'4.EUR NCCF'!L1486,'5.GBP NCCF'!L1486,'6.Other(Incld) NCCF'!L1486)</f>
        <v>0</v>
      </c>
      <c r="M1486" s="162">
        <f>SUM('2.CAD NCCF'!M1486,'3.USD NCCF'!M1486,'4.EUR NCCF'!M1486,'5.GBP NCCF'!M1486,'6.Other(Incld) NCCF'!M1486)</f>
        <v>0</v>
      </c>
      <c r="N1486" s="152">
        <f>SUM('2.CAD NCCF'!N1486,'3.USD NCCF'!N1486,'4.EUR NCCF'!N1486,'5.GBP NCCF'!N1486,'6.Other(Incld) NCCF'!N1486)</f>
        <v>0</v>
      </c>
      <c r="O1486" s="152">
        <f>SUM('2.CAD NCCF'!O1486,'3.USD NCCF'!O1486,'4.EUR NCCF'!O1486,'5.GBP NCCF'!O1486,'6.Other(Incld) NCCF'!O1486)</f>
        <v>0</v>
      </c>
      <c r="P1486" s="152">
        <f>SUM('2.CAD NCCF'!P1486,'3.USD NCCF'!P1486,'4.EUR NCCF'!P1486,'5.GBP NCCF'!P1486,'6.Other(Incld) NCCF'!P1486)</f>
        <v>0</v>
      </c>
      <c r="Q1486" s="152">
        <f>SUM('2.CAD NCCF'!Q1486,'3.USD NCCF'!Q1486,'4.EUR NCCF'!Q1486,'5.GBP NCCF'!Q1486,'6.Other(Incld) NCCF'!Q1486)</f>
        <v>0</v>
      </c>
      <c r="R1486" s="152">
        <f>SUM('2.CAD NCCF'!R1486,'3.USD NCCF'!R1486,'4.EUR NCCF'!R1486,'5.GBP NCCF'!R1486,'6.Other(Incld) NCCF'!R1486)</f>
        <v>0</v>
      </c>
      <c r="S1486" s="152">
        <f>SUM('2.CAD NCCF'!S1486,'3.USD NCCF'!S1486,'4.EUR NCCF'!S1486,'5.GBP NCCF'!S1486,'6.Other(Incld) NCCF'!S1486)</f>
        <v>0</v>
      </c>
      <c r="T1486" s="148">
        <f>SUM('2.CAD NCCF'!T1486,'3.USD NCCF'!T1486,'4.EUR NCCF'!T1486,'5.GBP NCCF'!T1486,'6.Other(Incld) NCCF'!T1486)</f>
        <v>0</v>
      </c>
      <c r="U1486" s="152">
        <f>SUM('2.CAD NCCF'!U1486,'3.USD NCCF'!U1486,'4.EUR NCCF'!U1486,'5.GBP NCCF'!U1486,'6.Other(Incld) NCCF'!U1486)</f>
        <v>0</v>
      </c>
      <c r="V1486" s="153">
        <f>SUM('2.CAD NCCF'!V1486,'3.USD NCCF'!V1486,'4.EUR NCCF'!V1486,'5.GBP NCCF'!V1486,'6.Other(Incld) NCCF'!V1486)</f>
        <v>0</v>
      </c>
      <c r="W1486" s="46">
        <f>SUM('2.CAD NCCF'!W1486,'3.USD NCCF'!W1486,'4.EUR NCCF'!W1486,'5.GBP NCCF'!W1486,'6.Other(Incld) NCCF'!W1486)</f>
        <v>0</v>
      </c>
      <c r="Y1486"/>
    </row>
    <row r="1487" spans="1:25" outlineLevel="1" x14ac:dyDescent="0.25">
      <c r="A1487" s="283"/>
      <c r="B1487" s="25"/>
      <c r="C1487" s="23"/>
      <c r="D1487" s="23"/>
      <c r="E1487" s="24"/>
      <c r="F1487" s="146" t="s">
        <v>104</v>
      </c>
      <c r="G1487" s="160">
        <f>SUM('2.CAD NCCF'!G1487,'3.USD NCCF'!G1487,'4.EUR NCCF'!G1487,'5.GBP NCCF'!G1487,'6.Other(Incld) NCCF'!G1487)</f>
        <v>0</v>
      </c>
      <c r="H1487" s="208">
        <f>SUM('2.CAD NCCF'!H1487,'3.USD NCCF'!H1487,'4.EUR NCCF'!H1487,'5.GBP NCCF'!H1487,'6.Other(Incld) NCCF'!H1487)</f>
        <v>0</v>
      </c>
      <c r="I1487" s="149">
        <f>SUM('2.CAD NCCF'!I1487,'3.USD NCCF'!I1487,'4.EUR NCCF'!I1487,'5.GBP NCCF'!I1487,'6.Other(Incld) NCCF'!I1487)</f>
        <v>0</v>
      </c>
      <c r="J1487" s="149">
        <f>SUM('2.CAD NCCF'!J1487,'3.USD NCCF'!J1487,'4.EUR NCCF'!J1487,'5.GBP NCCF'!J1487,'6.Other(Incld) NCCF'!J1487)</f>
        <v>0</v>
      </c>
      <c r="K1487" s="150">
        <f>SUM('2.CAD NCCF'!K1487,'3.USD NCCF'!K1487,'4.EUR NCCF'!K1487,'5.GBP NCCF'!K1487,'6.Other(Incld) NCCF'!K1487)</f>
        <v>0</v>
      </c>
      <c r="L1487" s="151">
        <f>SUM('2.CAD NCCF'!L1487,'3.USD NCCF'!L1487,'4.EUR NCCF'!L1487,'5.GBP NCCF'!L1487,'6.Other(Incld) NCCF'!L1487)</f>
        <v>0</v>
      </c>
      <c r="M1487" s="162">
        <f>SUM('2.CAD NCCF'!M1487,'3.USD NCCF'!M1487,'4.EUR NCCF'!M1487,'5.GBP NCCF'!M1487,'6.Other(Incld) NCCF'!M1487)</f>
        <v>0</v>
      </c>
      <c r="N1487" s="152">
        <f>SUM('2.CAD NCCF'!N1487,'3.USD NCCF'!N1487,'4.EUR NCCF'!N1487,'5.GBP NCCF'!N1487,'6.Other(Incld) NCCF'!N1487)</f>
        <v>0</v>
      </c>
      <c r="O1487" s="152">
        <f>SUM('2.CAD NCCF'!O1487,'3.USD NCCF'!O1487,'4.EUR NCCF'!O1487,'5.GBP NCCF'!O1487,'6.Other(Incld) NCCF'!O1487)</f>
        <v>0</v>
      </c>
      <c r="P1487" s="152">
        <f>SUM('2.CAD NCCF'!P1487,'3.USD NCCF'!P1487,'4.EUR NCCF'!P1487,'5.GBP NCCF'!P1487,'6.Other(Incld) NCCF'!P1487)</f>
        <v>0</v>
      </c>
      <c r="Q1487" s="152">
        <f>SUM('2.CAD NCCF'!Q1487,'3.USD NCCF'!Q1487,'4.EUR NCCF'!Q1487,'5.GBP NCCF'!Q1487,'6.Other(Incld) NCCF'!Q1487)</f>
        <v>0</v>
      </c>
      <c r="R1487" s="152">
        <f>SUM('2.CAD NCCF'!R1487,'3.USD NCCF'!R1487,'4.EUR NCCF'!R1487,'5.GBP NCCF'!R1487,'6.Other(Incld) NCCF'!R1487)</f>
        <v>0</v>
      </c>
      <c r="S1487" s="152">
        <f>SUM('2.CAD NCCF'!S1487,'3.USD NCCF'!S1487,'4.EUR NCCF'!S1487,'5.GBP NCCF'!S1487,'6.Other(Incld) NCCF'!S1487)</f>
        <v>0</v>
      </c>
      <c r="T1487" s="148">
        <f>SUM('2.CAD NCCF'!T1487,'3.USD NCCF'!T1487,'4.EUR NCCF'!T1487,'5.GBP NCCF'!T1487,'6.Other(Incld) NCCF'!T1487)</f>
        <v>0</v>
      </c>
      <c r="U1487" s="152">
        <f>SUM('2.CAD NCCF'!U1487,'3.USD NCCF'!U1487,'4.EUR NCCF'!U1487,'5.GBP NCCF'!U1487,'6.Other(Incld) NCCF'!U1487)</f>
        <v>0</v>
      </c>
      <c r="V1487" s="153">
        <f>SUM('2.CAD NCCF'!V1487,'3.USD NCCF'!V1487,'4.EUR NCCF'!V1487,'5.GBP NCCF'!V1487,'6.Other(Incld) NCCF'!V1487)</f>
        <v>0</v>
      </c>
      <c r="W1487" s="46">
        <f>SUM('2.CAD NCCF'!W1487,'3.USD NCCF'!W1487,'4.EUR NCCF'!W1487,'5.GBP NCCF'!W1487,'6.Other(Incld) NCCF'!W1487)</f>
        <v>0</v>
      </c>
      <c r="Y1487"/>
    </row>
    <row r="1488" spans="1:25" x14ac:dyDescent="0.25">
      <c r="A1488" s="283"/>
      <c r="B1488" s="25"/>
      <c r="C1488" s="23"/>
      <c r="D1488" s="23"/>
      <c r="E1488" s="24" t="s">
        <v>105</v>
      </c>
      <c r="F1488" s="24"/>
      <c r="G1488" s="68">
        <f t="shared" ref="G1488:W1488" si="314">SUBTOTAL(9,G1489:G1490)</f>
        <v>0</v>
      </c>
      <c r="H1488" s="69">
        <f t="shared" si="314"/>
        <v>0</v>
      </c>
      <c r="I1488" s="65">
        <f t="shared" si="314"/>
        <v>0</v>
      </c>
      <c r="J1488" s="65">
        <f t="shared" si="314"/>
        <v>0</v>
      </c>
      <c r="K1488" s="66">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row>
    <row r="1489" spans="1:25" outlineLevel="1" x14ac:dyDescent="0.25">
      <c r="A1489" s="283"/>
      <c r="B1489" s="25"/>
      <c r="C1489" s="23"/>
      <c r="D1489" s="23"/>
      <c r="E1489" s="24"/>
      <c r="F1489" s="146" t="s">
        <v>106</v>
      </c>
      <c r="G1489" s="160">
        <f>SUM('2.CAD NCCF'!G1489,'3.USD NCCF'!G1489,'4.EUR NCCF'!G1489,'5.GBP NCCF'!G1489,'6.Other(Incld) NCCF'!G1489)</f>
        <v>0</v>
      </c>
      <c r="H1489" s="208">
        <f>SUM('2.CAD NCCF'!H1489,'3.USD NCCF'!H1489,'4.EUR NCCF'!H1489,'5.GBP NCCF'!H1489,'6.Other(Incld) NCCF'!H1489)</f>
        <v>0</v>
      </c>
      <c r="I1489" s="149">
        <f>SUM('2.CAD NCCF'!I1489,'3.USD NCCF'!I1489,'4.EUR NCCF'!I1489,'5.GBP NCCF'!I1489,'6.Other(Incld) NCCF'!I1489)</f>
        <v>0</v>
      </c>
      <c r="J1489" s="149">
        <f>SUM('2.CAD NCCF'!J1489,'3.USD NCCF'!J1489,'4.EUR NCCF'!J1489,'5.GBP NCCF'!J1489,'6.Other(Incld) NCCF'!J1489)</f>
        <v>0</v>
      </c>
      <c r="K1489" s="150">
        <f>SUM('2.CAD NCCF'!K1489,'3.USD NCCF'!K1489,'4.EUR NCCF'!K1489,'5.GBP NCCF'!K1489,'6.Other(Incld) NCCF'!K1489)</f>
        <v>0</v>
      </c>
      <c r="L1489" s="151">
        <f>SUM('2.CAD NCCF'!L1489,'3.USD NCCF'!L1489,'4.EUR NCCF'!L1489,'5.GBP NCCF'!L1489,'6.Other(Incld) NCCF'!L1489)</f>
        <v>0</v>
      </c>
      <c r="M1489" s="162">
        <f>SUM('2.CAD NCCF'!M1489,'3.USD NCCF'!M1489,'4.EUR NCCF'!M1489,'5.GBP NCCF'!M1489,'6.Other(Incld) NCCF'!M1489)</f>
        <v>0</v>
      </c>
      <c r="N1489" s="152">
        <f>SUM('2.CAD NCCF'!N1489,'3.USD NCCF'!N1489,'4.EUR NCCF'!N1489,'5.GBP NCCF'!N1489,'6.Other(Incld) NCCF'!N1489)</f>
        <v>0</v>
      </c>
      <c r="O1489" s="152">
        <f>SUM('2.CAD NCCF'!O1489,'3.USD NCCF'!O1489,'4.EUR NCCF'!O1489,'5.GBP NCCF'!O1489,'6.Other(Incld) NCCF'!O1489)</f>
        <v>0</v>
      </c>
      <c r="P1489" s="152">
        <f>SUM('2.CAD NCCF'!P1489,'3.USD NCCF'!P1489,'4.EUR NCCF'!P1489,'5.GBP NCCF'!P1489,'6.Other(Incld) NCCF'!P1489)</f>
        <v>0</v>
      </c>
      <c r="Q1489" s="152">
        <f>SUM('2.CAD NCCF'!Q1489,'3.USD NCCF'!Q1489,'4.EUR NCCF'!Q1489,'5.GBP NCCF'!Q1489,'6.Other(Incld) NCCF'!Q1489)</f>
        <v>0</v>
      </c>
      <c r="R1489" s="152">
        <f>SUM('2.CAD NCCF'!R1489,'3.USD NCCF'!R1489,'4.EUR NCCF'!R1489,'5.GBP NCCF'!R1489,'6.Other(Incld) NCCF'!R1489)</f>
        <v>0</v>
      </c>
      <c r="S1489" s="152">
        <f>SUM('2.CAD NCCF'!S1489,'3.USD NCCF'!S1489,'4.EUR NCCF'!S1489,'5.GBP NCCF'!S1489,'6.Other(Incld) NCCF'!S1489)</f>
        <v>0</v>
      </c>
      <c r="T1489" s="148">
        <f>SUM('2.CAD NCCF'!T1489,'3.USD NCCF'!T1489,'4.EUR NCCF'!T1489,'5.GBP NCCF'!T1489,'6.Other(Incld) NCCF'!T1489)</f>
        <v>0</v>
      </c>
      <c r="U1489" s="152">
        <f>SUM('2.CAD NCCF'!U1489,'3.USD NCCF'!U1489,'4.EUR NCCF'!U1489,'5.GBP NCCF'!U1489,'6.Other(Incld) NCCF'!U1489)</f>
        <v>0</v>
      </c>
      <c r="V1489" s="153">
        <f>SUM('2.CAD NCCF'!V1489,'3.USD NCCF'!V1489,'4.EUR NCCF'!V1489,'5.GBP NCCF'!V1489,'6.Other(Incld) NCCF'!V1489)</f>
        <v>0</v>
      </c>
      <c r="W1489" s="46">
        <f>SUM('2.CAD NCCF'!W1489,'3.USD NCCF'!W1489,'4.EUR NCCF'!W1489,'5.GBP NCCF'!W1489,'6.Other(Incld) NCCF'!W1489)</f>
        <v>0</v>
      </c>
      <c r="Y1489"/>
    </row>
    <row r="1490" spans="1:25" outlineLevel="1" x14ac:dyDescent="0.25">
      <c r="A1490" s="283"/>
      <c r="B1490" s="25"/>
      <c r="C1490" s="23"/>
      <c r="D1490" s="23"/>
      <c r="E1490" s="24"/>
      <c r="F1490" s="146" t="s">
        <v>107</v>
      </c>
      <c r="G1490" s="160">
        <f>SUM('2.CAD NCCF'!G1490,'3.USD NCCF'!G1490,'4.EUR NCCF'!G1490,'5.GBP NCCF'!G1490,'6.Other(Incld) NCCF'!G1490)</f>
        <v>0</v>
      </c>
      <c r="H1490" s="208">
        <f>SUM('2.CAD NCCF'!H1490,'3.USD NCCF'!H1490,'4.EUR NCCF'!H1490,'5.GBP NCCF'!H1490,'6.Other(Incld) NCCF'!H1490)</f>
        <v>0</v>
      </c>
      <c r="I1490" s="149">
        <f>SUM('2.CAD NCCF'!I1490,'3.USD NCCF'!I1490,'4.EUR NCCF'!I1490,'5.GBP NCCF'!I1490,'6.Other(Incld) NCCF'!I1490)</f>
        <v>0</v>
      </c>
      <c r="J1490" s="149">
        <f>SUM('2.CAD NCCF'!J1490,'3.USD NCCF'!J1490,'4.EUR NCCF'!J1490,'5.GBP NCCF'!J1490,'6.Other(Incld) NCCF'!J1490)</f>
        <v>0</v>
      </c>
      <c r="K1490" s="150">
        <f>SUM('2.CAD NCCF'!K1490,'3.USD NCCF'!K1490,'4.EUR NCCF'!K1490,'5.GBP NCCF'!K1490,'6.Other(Incld) NCCF'!K1490)</f>
        <v>0</v>
      </c>
      <c r="L1490" s="151">
        <f>SUM('2.CAD NCCF'!L1490,'3.USD NCCF'!L1490,'4.EUR NCCF'!L1490,'5.GBP NCCF'!L1490,'6.Other(Incld) NCCF'!L1490)</f>
        <v>0</v>
      </c>
      <c r="M1490" s="162">
        <f>SUM('2.CAD NCCF'!M1490,'3.USD NCCF'!M1490,'4.EUR NCCF'!M1490,'5.GBP NCCF'!M1490,'6.Other(Incld) NCCF'!M1490)</f>
        <v>0</v>
      </c>
      <c r="N1490" s="152">
        <f>SUM('2.CAD NCCF'!N1490,'3.USD NCCF'!N1490,'4.EUR NCCF'!N1490,'5.GBP NCCF'!N1490,'6.Other(Incld) NCCF'!N1490)</f>
        <v>0</v>
      </c>
      <c r="O1490" s="152">
        <f>SUM('2.CAD NCCF'!O1490,'3.USD NCCF'!O1490,'4.EUR NCCF'!O1490,'5.GBP NCCF'!O1490,'6.Other(Incld) NCCF'!O1490)</f>
        <v>0</v>
      </c>
      <c r="P1490" s="152">
        <f>SUM('2.CAD NCCF'!P1490,'3.USD NCCF'!P1490,'4.EUR NCCF'!P1490,'5.GBP NCCF'!P1490,'6.Other(Incld) NCCF'!P1490)</f>
        <v>0</v>
      </c>
      <c r="Q1490" s="152">
        <f>SUM('2.CAD NCCF'!Q1490,'3.USD NCCF'!Q1490,'4.EUR NCCF'!Q1490,'5.GBP NCCF'!Q1490,'6.Other(Incld) NCCF'!Q1490)</f>
        <v>0</v>
      </c>
      <c r="R1490" s="152">
        <f>SUM('2.CAD NCCF'!R1490,'3.USD NCCF'!R1490,'4.EUR NCCF'!R1490,'5.GBP NCCF'!R1490,'6.Other(Incld) NCCF'!R1490)</f>
        <v>0</v>
      </c>
      <c r="S1490" s="152">
        <f>SUM('2.CAD NCCF'!S1490,'3.USD NCCF'!S1490,'4.EUR NCCF'!S1490,'5.GBP NCCF'!S1490,'6.Other(Incld) NCCF'!S1490)</f>
        <v>0</v>
      </c>
      <c r="T1490" s="148">
        <f>SUM('2.CAD NCCF'!T1490,'3.USD NCCF'!T1490,'4.EUR NCCF'!T1490,'5.GBP NCCF'!T1490,'6.Other(Incld) NCCF'!T1490)</f>
        <v>0</v>
      </c>
      <c r="U1490" s="152">
        <f>SUM('2.CAD NCCF'!U1490,'3.USD NCCF'!U1490,'4.EUR NCCF'!U1490,'5.GBP NCCF'!U1490,'6.Other(Incld) NCCF'!U1490)</f>
        <v>0</v>
      </c>
      <c r="V1490" s="153">
        <f>SUM('2.CAD NCCF'!V1490,'3.USD NCCF'!V1490,'4.EUR NCCF'!V1490,'5.GBP NCCF'!V1490,'6.Other(Incld) NCCF'!V1490)</f>
        <v>0</v>
      </c>
      <c r="W1490" s="46">
        <f>SUM('2.CAD NCCF'!W1490,'3.USD NCCF'!W1490,'4.EUR NCCF'!W1490,'5.GBP NCCF'!W1490,'6.Other(Incld) NCCF'!W1490)</f>
        <v>0</v>
      </c>
      <c r="Y1490"/>
    </row>
    <row r="1491" spans="1:25" x14ac:dyDescent="0.25">
      <c r="A1491" s="283"/>
      <c r="B1491" s="25"/>
      <c r="C1491" s="23"/>
      <c r="D1491" s="23"/>
      <c r="E1491" s="24" t="s">
        <v>108</v>
      </c>
      <c r="F1491" s="24"/>
      <c r="G1491" s="68">
        <f t="shared" ref="G1491:W1491" si="315">SUBTOTAL(9,G1492:G1493)</f>
        <v>0</v>
      </c>
      <c r="H1491" s="69">
        <f t="shared" si="315"/>
        <v>0</v>
      </c>
      <c r="I1491" s="65">
        <f t="shared" si="315"/>
        <v>0</v>
      </c>
      <c r="J1491" s="65">
        <f t="shared" si="315"/>
        <v>0</v>
      </c>
      <c r="K1491" s="66">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row>
    <row r="1492" spans="1:25" outlineLevel="1" x14ac:dyDescent="0.25">
      <c r="A1492" s="283"/>
      <c r="B1492" s="25"/>
      <c r="C1492" s="23"/>
      <c r="D1492" s="23"/>
      <c r="E1492" s="24"/>
      <c r="F1492" s="146" t="s">
        <v>109</v>
      </c>
      <c r="G1492" s="160">
        <f>SUM('2.CAD NCCF'!G1492,'3.USD NCCF'!G1492,'4.EUR NCCF'!G1492,'5.GBP NCCF'!G1492,'6.Other(Incld) NCCF'!G1492)</f>
        <v>0</v>
      </c>
      <c r="H1492" s="208">
        <f>SUM('2.CAD NCCF'!H1492,'3.USD NCCF'!H1492,'4.EUR NCCF'!H1492,'5.GBP NCCF'!H1492,'6.Other(Incld) NCCF'!H1492)</f>
        <v>0</v>
      </c>
      <c r="I1492" s="149">
        <f>SUM('2.CAD NCCF'!I1492,'3.USD NCCF'!I1492,'4.EUR NCCF'!I1492,'5.GBP NCCF'!I1492,'6.Other(Incld) NCCF'!I1492)</f>
        <v>0</v>
      </c>
      <c r="J1492" s="149">
        <f>SUM('2.CAD NCCF'!J1492,'3.USD NCCF'!J1492,'4.EUR NCCF'!J1492,'5.GBP NCCF'!J1492,'6.Other(Incld) NCCF'!J1492)</f>
        <v>0</v>
      </c>
      <c r="K1492" s="150">
        <f>SUM('2.CAD NCCF'!K1492,'3.USD NCCF'!K1492,'4.EUR NCCF'!K1492,'5.GBP NCCF'!K1492,'6.Other(Incld) NCCF'!K1492)</f>
        <v>0</v>
      </c>
      <c r="L1492" s="151">
        <f>SUM('2.CAD NCCF'!L1492,'3.USD NCCF'!L1492,'4.EUR NCCF'!L1492,'5.GBP NCCF'!L1492,'6.Other(Incld) NCCF'!L1492)</f>
        <v>0</v>
      </c>
      <c r="M1492" s="162">
        <f>SUM('2.CAD NCCF'!M1492,'3.USD NCCF'!M1492,'4.EUR NCCF'!M1492,'5.GBP NCCF'!M1492,'6.Other(Incld) NCCF'!M1492)</f>
        <v>0</v>
      </c>
      <c r="N1492" s="152">
        <f>SUM('2.CAD NCCF'!N1492,'3.USD NCCF'!N1492,'4.EUR NCCF'!N1492,'5.GBP NCCF'!N1492,'6.Other(Incld) NCCF'!N1492)</f>
        <v>0</v>
      </c>
      <c r="O1492" s="152">
        <f>SUM('2.CAD NCCF'!O1492,'3.USD NCCF'!O1492,'4.EUR NCCF'!O1492,'5.GBP NCCF'!O1492,'6.Other(Incld) NCCF'!O1492)</f>
        <v>0</v>
      </c>
      <c r="P1492" s="152">
        <f>SUM('2.CAD NCCF'!P1492,'3.USD NCCF'!P1492,'4.EUR NCCF'!P1492,'5.GBP NCCF'!P1492,'6.Other(Incld) NCCF'!P1492)</f>
        <v>0</v>
      </c>
      <c r="Q1492" s="152">
        <f>SUM('2.CAD NCCF'!Q1492,'3.USD NCCF'!Q1492,'4.EUR NCCF'!Q1492,'5.GBP NCCF'!Q1492,'6.Other(Incld) NCCF'!Q1492)</f>
        <v>0</v>
      </c>
      <c r="R1492" s="152">
        <f>SUM('2.CAD NCCF'!R1492,'3.USD NCCF'!R1492,'4.EUR NCCF'!R1492,'5.GBP NCCF'!R1492,'6.Other(Incld) NCCF'!R1492)</f>
        <v>0</v>
      </c>
      <c r="S1492" s="152">
        <f>SUM('2.CAD NCCF'!S1492,'3.USD NCCF'!S1492,'4.EUR NCCF'!S1492,'5.GBP NCCF'!S1492,'6.Other(Incld) NCCF'!S1492)</f>
        <v>0</v>
      </c>
      <c r="T1492" s="148">
        <f>SUM('2.CAD NCCF'!T1492,'3.USD NCCF'!T1492,'4.EUR NCCF'!T1492,'5.GBP NCCF'!T1492,'6.Other(Incld) NCCF'!T1492)</f>
        <v>0</v>
      </c>
      <c r="U1492" s="152">
        <f>SUM('2.CAD NCCF'!U1492,'3.USD NCCF'!U1492,'4.EUR NCCF'!U1492,'5.GBP NCCF'!U1492,'6.Other(Incld) NCCF'!U1492)</f>
        <v>0</v>
      </c>
      <c r="V1492" s="153">
        <f>SUM('2.CAD NCCF'!V1492,'3.USD NCCF'!V1492,'4.EUR NCCF'!V1492,'5.GBP NCCF'!V1492,'6.Other(Incld) NCCF'!V1492)</f>
        <v>0</v>
      </c>
      <c r="W1492" s="46">
        <f>SUM('2.CAD NCCF'!W1492,'3.USD NCCF'!W1492,'4.EUR NCCF'!W1492,'5.GBP NCCF'!W1492,'6.Other(Incld) NCCF'!W1492)</f>
        <v>0</v>
      </c>
      <c r="Y1492"/>
    </row>
    <row r="1493" spans="1:25" outlineLevel="1" x14ac:dyDescent="0.25">
      <c r="A1493" s="283"/>
      <c r="B1493" s="25"/>
      <c r="C1493" s="23"/>
      <c r="D1493" s="23"/>
      <c r="E1493" s="24"/>
      <c r="F1493" s="146" t="s">
        <v>110</v>
      </c>
      <c r="G1493" s="160">
        <f>SUM('2.CAD NCCF'!G1493,'3.USD NCCF'!G1493,'4.EUR NCCF'!G1493,'5.GBP NCCF'!G1493,'6.Other(Incld) NCCF'!G1493)</f>
        <v>0</v>
      </c>
      <c r="H1493" s="208">
        <f>SUM('2.CAD NCCF'!H1493,'3.USD NCCF'!H1493,'4.EUR NCCF'!H1493,'5.GBP NCCF'!H1493,'6.Other(Incld) NCCF'!H1493)</f>
        <v>0</v>
      </c>
      <c r="I1493" s="149">
        <f>SUM('2.CAD NCCF'!I1493,'3.USD NCCF'!I1493,'4.EUR NCCF'!I1493,'5.GBP NCCF'!I1493,'6.Other(Incld) NCCF'!I1493)</f>
        <v>0</v>
      </c>
      <c r="J1493" s="149">
        <f>SUM('2.CAD NCCF'!J1493,'3.USD NCCF'!J1493,'4.EUR NCCF'!J1493,'5.GBP NCCF'!J1493,'6.Other(Incld) NCCF'!J1493)</f>
        <v>0</v>
      </c>
      <c r="K1493" s="150">
        <f>SUM('2.CAD NCCF'!K1493,'3.USD NCCF'!K1493,'4.EUR NCCF'!K1493,'5.GBP NCCF'!K1493,'6.Other(Incld) NCCF'!K1493)</f>
        <v>0</v>
      </c>
      <c r="L1493" s="151">
        <f>SUM('2.CAD NCCF'!L1493,'3.USD NCCF'!L1493,'4.EUR NCCF'!L1493,'5.GBP NCCF'!L1493,'6.Other(Incld) NCCF'!L1493)</f>
        <v>0</v>
      </c>
      <c r="M1493" s="162">
        <f>SUM('2.CAD NCCF'!M1493,'3.USD NCCF'!M1493,'4.EUR NCCF'!M1493,'5.GBP NCCF'!M1493,'6.Other(Incld) NCCF'!M1493)</f>
        <v>0</v>
      </c>
      <c r="N1493" s="152">
        <f>SUM('2.CAD NCCF'!N1493,'3.USD NCCF'!N1493,'4.EUR NCCF'!N1493,'5.GBP NCCF'!N1493,'6.Other(Incld) NCCF'!N1493)</f>
        <v>0</v>
      </c>
      <c r="O1493" s="152">
        <f>SUM('2.CAD NCCF'!O1493,'3.USD NCCF'!O1493,'4.EUR NCCF'!O1493,'5.GBP NCCF'!O1493,'6.Other(Incld) NCCF'!O1493)</f>
        <v>0</v>
      </c>
      <c r="P1493" s="152">
        <f>SUM('2.CAD NCCF'!P1493,'3.USD NCCF'!P1493,'4.EUR NCCF'!P1493,'5.GBP NCCF'!P1493,'6.Other(Incld) NCCF'!P1493)</f>
        <v>0</v>
      </c>
      <c r="Q1493" s="152">
        <f>SUM('2.CAD NCCF'!Q1493,'3.USD NCCF'!Q1493,'4.EUR NCCF'!Q1493,'5.GBP NCCF'!Q1493,'6.Other(Incld) NCCF'!Q1493)</f>
        <v>0</v>
      </c>
      <c r="R1493" s="152">
        <f>SUM('2.CAD NCCF'!R1493,'3.USD NCCF'!R1493,'4.EUR NCCF'!R1493,'5.GBP NCCF'!R1493,'6.Other(Incld) NCCF'!R1493)</f>
        <v>0</v>
      </c>
      <c r="S1493" s="152">
        <f>SUM('2.CAD NCCF'!S1493,'3.USD NCCF'!S1493,'4.EUR NCCF'!S1493,'5.GBP NCCF'!S1493,'6.Other(Incld) NCCF'!S1493)</f>
        <v>0</v>
      </c>
      <c r="T1493" s="148">
        <f>SUM('2.CAD NCCF'!T1493,'3.USD NCCF'!T1493,'4.EUR NCCF'!T1493,'5.GBP NCCF'!T1493,'6.Other(Incld) NCCF'!T1493)</f>
        <v>0</v>
      </c>
      <c r="U1493" s="152">
        <f>SUM('2.CAD NCCF'!U1493,'3.USD NCCF'!U1493,'4.EUR NCCF'!U1493,'5.GBP NCCF'!U1493,'6.Other(Incld) NCCF'!U1493)</f>
        <v>0</v>
      </c>
      <c r="V1493" s="153">
        <f>SUM('2.CAD NCCF'!V1493,'3.USD NCCF'!V1493,'4.EUR NCCF'!V1493,'5.GBP NCCF'!V1493,'6.Other(Incld) NCCF'!V1493)</f>
        <v>0</v>
      </c>
      <c r="W1493" s="46">
        <f>SUM('2.CAD NCCF'!W1493,'3.USD NCCF'!W1493,'4.EUR NCCF'!W1493,'5.GBP NCCF'!W1493,'6.Other(Incld) NCCF'!W1493)</f>
        <v>0</v>
      </c>
      <c r="Y1493"/>
    </row>
    <row r="1494" spans="1:25" x14ac:dyDescent="0.25">
      <c r="A1494" s="283"/>
      <c r="B1494" s="25"/>
      <c r="C1494" s="23"/>
      <c r="D1494" s="23"/>
      <c r="E1494" s="24" t="s">
        <v>111</v>
      </c>
      <c r="F1494" s="24"/>
      <c r="G1494" s="68">
        <f t="shared" ref="G1494:W1494" si="316">SUBTOTAL(9,G1495:G1496)</f>
        <v>0</v>
      </c>
      <c r="H1494" s="69">
        <f t="shared" si="316"/>
        <v>0</v>
      </c>
      <c r="I1494" s="65">
        <f t="shared" si="316"/>
        <v>0</v>
      </c>
      <c r="J1494" s="65">
        <f t="shared" si="316"/>
        <v>0</v>
      </c>
      <c r="K1494" s="66">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row>
    <row r="1495" spans="1:25" outlineLevel="1" x14ac:dyDescent="0.25">
      <c r="A1495" s="283"/>
      <c r="B1495" s="25"/>
      <c r="C1495" s="23"/>
      <c r="D1495" s="23"/>
      <c r="E1495" s="24"/>
      <c r="F1495" s="146" t="s">
        <v>112</v>
      </c>
      <c r="G1495" s="160">
        <f>SUM('2.CAD NCCF'!G1495,'3.USD NCCF'!G1495,'4.EUR NCCF'!G1495,'5.GBP NCCF'!G1495,'6.Other(Incld) NCCF'!G1495)</f>
        <v>0</v>
      </c>
      <c r="H1495" s="208">
        <f>SUM('2.CAD NCCF'!H1495,'3.USD NCCF'!H1495,'4.EUR NCCF'!H1495,'5.GBP NCCF'!H1495,'6.Other(Incld) NCCF'!H1495)</f>
        <v>0</v>
      </c>
      <c r="I1495" s="149">
        <f>SUM('2.CAD NCCF'!I1495,'3.USD NCCF'!I1495,'4.EUR NCCF'!I1495,'5.GBP NCCF'!I1495,'6.Other(Incld) NCCF'!I1495)</f>
        <v>0</v>
      </c>
      <c r="J1495" s="149">
        <f>SUM('2.CAD NCCF'!J1495,'3.USD NCCF'!J1495,'4.EUR NCCF'!J1495,'5.GBP NCCF'!J1495,'6.Other(Incld) NCCF'!J1495)</f>
        <v>0</v>
      </c>
      <c r="K1495" s="150">
        <f>SUM('2.CAD NCCF'!K1495,'3.USD NCCF'!K1495,'4.EUR NCCF'!K1495,'5.GBP NCCF'!K1495,'6.Other(Incld) NCCF'!K1495)</f>
        <v>0</v>
      </c>
      <c r="L1495" s="151">
        <f>SUM('2.CAD NCCF'!L1495,'3.USD NCCF'!L1495,'4.EUR NCCF'!L1495,'5.GBP NCCF'!L1495,'6.Other(Incld) NCCF'!L1495)</f>
        <v>0</v>
      </c>
      <c r="M1495" s="162">
        <f>SUM('2.CAD NCCF'!M1495,'3.USD NCCF'!M1495,'4.EUR NCCF'!M1495,'5.GBP NCCF'!M1495,'6.Other(Incld) NCCF'!M1495)</f>
        <v>0</v>
      </c>
      <c r="N1495" s="152">
        <f>SUM('2.CAD NCCF'!N1495,'3.USD NCCF'!N1495,'4.EUR NCCF'!N1495,'5.GBP NCCF'!N1495,'6.Other(Incld) NCCF'!N1495)</f>
        <v>0</v>
      </c>
      <c r="O1495" s="152">
        <f>SUM('2.CAD NCCF'!O1495,'3.USD NCCF'!O1495,'4.EUR NCCF'!O1495,'5.GBP NCCF'!O1495,'6.Other(Incld) NCCF'!O1495)</f>
        <v>0</v>
      </c>
      <c r="P1495" s="152">
        <f>SUM('2.CAD NCCF'!P1495,'3.USD NCCF'!P1495,'4.EUR NCCF'!P1495,'5.GBP NCCF'!P1495,'6.Other(Incld) NCCF'!P1495)</f>
        <v>0</v>
      </c>
      <c r="Q1495" s="152">
        <f>SUM('2.CAD NCCF'!Q1495,'3.USD NCCF'!Q1495,'4.EUR NCCF'!Q1495,'5.GBP NCCF'!Q1495,'6.Other(Incld) NCCF'!Q1495)</f>
        <v>0</v>
      </c>
      <c r="R1495" s="152">
        <f>SUM('2.CAD NCCF'!R1495,'3.USD NCCF'!R1495,'4.EUR NCCF'!R1495,'5.GBP NCCF'!R1495,'6.Other(Incld) NCCF'!R1495)</f>
        <v>0</v>
      </c>
      <c r="S1495" s="152">
        <f>SUM('2.CAD NCCF'!S1495,'3.USD NCCF'!S1495,'4.EUR NCCF'!S1495,'5.GBP NCCF'!S1495,'6.Other(Incld) NCCF'!S1495)</f>
        <v>0</v>
      </c>
      <c r="T1495" s="148">
        <f>SUM('2.CAD NCCF'!T1495,'3.USD NCCF'!T1495,'4.EUR NCCF'!T1495,'5.GBP NCCF'!T1495,'6.Other(Incld) NCCF'!T1495)</f>
        <v>0</v>
      </c>
      <c r="U1495" s="152">
        <f>SUM('2.CAD NCCF'!U1495,'3.USD NCCF'!U1495,'4.EUR NCCF'!U1495,'5.GBP NCCF'!U1495,'6.Other(Incld) NCCF'!U1495)</f>
        <v>0</v>
      </c>
      <c r="V1495" s="153">
        <f>SUM('2.CAD NCCF'!V1495,'3.USD NCCF'!V1495,'4.EUR NCCF'!V1495,'5.GBP NCCF'!V1495,'6.Other(Incld) NCCF'!V1495)</f>
        <v>0</v>
      </c>
      <c r="W1495" s="46">
        <f>SUM('2.CAD NCCF'!W1495,'3.USD NCCF'!W1495,'4.EUR NCCF'!W1495,'5.GBP NCCF'!W1495,'6.Other(Incld) NCCF'!W1495)</f>
        <v>0</v>
      </c>
      <c r="Y1495"/>
    </row>
    <row r="1496" spans="1:25" outlineLevel="1" x14ac:dyDescent="0.25">
      <c r="A1496" s="283"/>
      <c r="B1496" s="25"/>
      <c r="C1496" s="23"/>
      <c r="D1496" s="23"/>
      <c r="E1496" s="24"/>
      <c r="F1496" s="146" t="s">
        <v>113</v>
      </c>
      <c r="G1496" s="160">
        <f>SUM('2.CAD NCCF'!G1496,'3.USD NCCF'!G1496,'4.EUR NCCF'!G1496,'5.GBP NCCF'!G1496,'6.Other(Incld) NCCF'!G1496)</f>
        <v>0</v>
      </c>
      <c r="H1496" s="208">
        <f>SUM('2.CAD NCCF'!H1496,'3.USD NCCF'!H1496,'4.EUR NCCF'!H1496,'5.GBP NCCF'!H1496,'6.Other(Incld) NCCF'!H1496)</f>
        <v>0</v>
      </c>
      <c r="I1496" s="149">
        <f>SUM('2.CAD NCCF'!I1496,'3.USD NCCF'!I1496,'4.EUR NCCF'!I1496,'5.GBP NCCF'!I1496,'6.Other(Incld) NCCF'!I1496)</f>
        <v>0</v>
      </c>
      <c r="J1496" s="149">
        <f>SUM('2.CAD NCCF'!J1496,'3.USD NCCF'!J1496,'4.EUR NCCF'!J1496,'5.GBP NCCF'!J1496,'6.Other(Incld) NCCF'!J1496)</f>
        <v>0</v>
      </c>
      <c r="K1496" s="150">
        <f>SUM('2.CAD NCCF'!K1496,'3.USD NCCF'!K1496,'4.EUR NCCF'!K1496,'5.GBP NCCF'!K1496,'6.Other(Incld) NCCF'!K1496)</f>
        <v>0</v>
      </c>
      <c r="L1496" s="151">
        <f>SUM('2.CAD NCCF'!L1496,'3.USD NCCF'!L1496,'4.EUR NCCF'!L1496,'5.GBP NCCF'!L1496,'6.Other(Incld) NCCF'!L1496)</f>
        <v>0</v>
      </c>
      <c r="M1496" s="162">
        <f>SUM('2.CAD NCCF'!M1496,'3.USD NCCF'!M1496,'4.EUR NCCF'!M1496,'5.GBP NCCF'!M1496,'6.Other(Incld) NCCF'!M1496)</f>
        <v>0</v>
      </c>
      <c r="N1496" s="152">
        <f>SUM('2.CAD NCCF'!N1496,'3.USD NCCF'!N1496,'4.EUR NCCF'!N1496,'5.GBP NCCF'!N1496,'6.Other(Incld) NCCF'!N1496)</f>
        <v>0</v>
      </c>
      <c r="O1496" s="152">
        <f>SUM('2.CAD NCCF'!O1496,'3.USD NCCF'!O1496,'4.EUR NCCF'!O1496,'5.GBP NCCF'!O1496,'6.Other(Incld) NCCF'!O1496)</f>
        <v>0</v>
      </c>
      <c r="P1496" s="152">
        <f>SUM('2.CAD NCCF'!P1496,'3.USD NCCF'!P1496,'4.EUR NCCF'!P1496,'5.GBP NCCF'!P1496,'6.Other(Incld) NCCF'!P1496)</f>
        <v>0</v>
      </c>
      <c r="Q1496" s="152">
        <f>SUM('2.CAD NCCF'!Q1496,'3.USD NCCF'!Q1496,'4.EUR NCCF'!Q1496,'5.GBP NCCF'!Q1496,'6.Other(Incld) NCCF'!Q1496)</f>
        <v>0</v>
      </c>
      <c r="R1496" s="152">
        <f>SUM('2.CAD NCCF'!R1496,'3.USD NCCF'!R1496,'4.EUR NCCF'!R1496,'5.GBP NCCF'!R1496,'6.Other(Incld) NCCF'!R1496)</f>
        <v>0</v>
      </c>
      <c r="S1496" s="152">
        <f>SUM('2.CAD NCCF'!S1496,'3.USD NCCF'!S1496,'4.EUR NCCF'!S1496,'5.GBP NCCF'!S1496,'6.Other(Incld) NCCF'!S1496)</f>
        <v>0</v>
      </c>
      <c r="T1496" s="148">
        <f>SUM('2.CAD NCCF'!T1496,'3.USD NCCF'!T1496,'4.EUR NCCF'!T1496,'5.GBP NCCF'!T1496,'6.Other(Incld) NCCF'!T1496)</f>
        <v>0</v>
      </c>
      <c r="U1496" s="152">
        <f>SUM('2.CAD NCCF'!U1496,'3.USD NCCF'!U1496,'4.EUR NCCF'!U1496,'5.GBP NCCF'!U1496,'6.Other(Incld) NCCF'!U1496)</f>
        <v>0</v>
      </c>
      <c r="V1496" s="153">
        <f>SUM('2.CAD NCCF'!V1496,'3.USD NCCF'!V1496,'4.EUR NCCF'!V1496,'5.GBP NCCF'!V1496,'6.Other(Incld) NCCF'!V1496)</f>
        <v>0</v>
      </c>
      <c r="W1496" s="46">
        <f>SUM('2.CAD NCCF'!W1496,'3.USD NCCF'!W1496,'4.EUR NCCF'!W1496,'5.GBP NCCF'!W1496,'6.Other(Incld) NCCF'!W1496)</f>
        <v>0</v>
      </c>
      <c r="Y1496"/>
    </row>
    <row r="1497" spans="1:25" x14ac:dyDescent="0.25">
      <c r="A1497" s="283"/>
      <c r="B1497" s="25"/>
      <c r="C1497" s="23"/>
      <c r="D1497" s="23"/>
      <c r="E1497" s="24" t="s">
        <v>114</v>
      </c>
      <c r="F1497" s="24"/>
      <c r="G1497" s="68">
        <f t="shared" ref="G1497:W1497" si="317">SUBTOTAL(9,G1498:G1499)</f>
        <v>0</v>
      </c>
      <c r="H1497" s="69">
        <f t="shared" si="317"/>
        <v>0</v>
      </c>
      <c r="I1497" s="65">
        <f t="shared" si="317"/>
        <v>0</v>
      </c>
      <c r="J1497" s="65">
        <f t="shared" si="317"/>
        <v>0</v>
      </c>
      <c r="K1497" s="66">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row>
    <row r="1498" spans="1:25" outlineLevel="1" x14ac:dyDescent="0.25">
      <c r="A1498" s="283"/>
      <c r="B1498" s="25"/>
      <c r="C1498" s="23"/>
      <c r="D1498" s="23"/>
      <c r="E1498" s="24"/>
      <c r="F1498" s="146" t="s">
        <v>115</v>
      </c>
      <c r="G1498" s="160">
        <f>SUM('2.CAD NCCF'!G1498,'3.USD NCCF'!G1498,'4.EUR NCCF'!G1498,'5.GBP NCCF'!G1498,'6.Other(Incld) NCCF'!G1498)</f>
        <v>0</v>
      </c>
      <c r="H1498" s="208">
        <f>SUM('2.CAD NCCF'!H1498,'3.USD NCCF'!H1498,'4.EUR NCCF'!H1498,'5.GBP NCCF'!H1498,'6.Other(Incld) NCCF'!H1498)</f>
        <v>0</v>
      </c>
      <c r="I1498" s="149">
        <f>SUM('2.CAD NCCF'!I1498,'3.USD NCCF'!I1498,'4.EUR NCCF'!I1498,'5.GBP NCCF'!I1498,'6.Other(Incld) NCCF'!I1498)</f>
        <v>0</v>
      </c>
      <c r="J1498" s="149">
        <f>SUM('2.CAD NCCF'!J1498,'3.USD NCCF'!J1498,'4.EUR NCCF'!J1498,'5.GBP NCCF'!J1498,'6.Other(Incld) NCCF'!J1498)</f>
        <v>0</v>
      </c>
      <c r="K1498" s="150">
        <f>SUM('2.CAD NCCF'!K1498,'3.USD NCCF'!K1498,'4.EUR NCCF'!K1498,'5.GBP NCCF'!K1498,'6.Other(Incld) NCCF'!K1498)</f>
        <v>0</v>
      </c>
      <c r="L1498" s="151">
        <f>SUM('2.CAD NCCF'!L1498,'3.USD NCCF'!L1498,'4.EUR NCCF'!L1498,'5.GBP NCCF'!L1498,'6.Other(Incld) NCCF'!L1498)</f>
        <v>0</v>
      </c>
      <c r="M1498" s="162">
        <f>SUM('2.CAD NCCF'!M1498,'3.USD NCCF'!M1498,'4.EUR NCCF'!M1498,'5.GBP NCCF'!M1498,'6.Other(Incld) NCCF'!M1498)</f>
        <v>0</v>
      </c>
      <c r="N1498" s="152">
        <f>SUM('2.CAD NCCF'!N1498,'3.USD NCCF'!N1498,'4.EUR NCCF'!N1498,'5.GBP NCCF'!N1498,'6.Other(Incld) NCCF'!N1498)</f>
        <v>0</v>
      </c>
      <c r="O1498" s="152">
        <f>SUM('2.CAD NCCF'!O1498,'3.USD NCCF'!O1498,'4.EUR NCCF'!O1498,'5.GBP NCCF'!O1498,'6.Other(Incld) NCCF'!O1498)</f>
        <v>0</v>
      </c>
      <c r="P1498" s="152">
        <f>SUM('2.CAD NCCF'!P1498,'3.USD NCCF'!P1498,'4.EUR NCCF'!P1498,'5.GBP NCCF'!P1498,'6.Other(Incld) NCCF'!P1498)</f>
        <v>0</v>
      </c>
      <c r="Q1498" s="152">
        <f>SUM('2.CAD NCCF'!Q1498,'3.USD NCCF'!Q1498,'4.EUR NCCF'!Q1498,'5.GBP NCCF'!Q1498,'6.Other(Incld) NCCF'!Q1498)</f>
        <v>0</v>
      </c>
      <c r="R1498" s="152">
        <f>SUM('2.CAD NCCF'!R1498,'3.USD NCCF'!R1498,'4.EUR NCCF'!R1498,'5.GBP NCCF'!R1498,'6.Other(Incld) NCCF'!R1498)</f>
        <v>0</v>
      </c>
      <c r="S1498" s="152">
        <f>SUM('2.CAD NCCF'!S1498,'3.USD NCCF'!S1498,'4.EUR NCCF'!S1498,'5.GBP NCCF'!S1498,'6.Other(Incld) NCCF'!S1498)</f>
        <v>0</v>
      </c>
      <c r="T1498" s="148">
        <f>SUM('2.CAD NCCF'!T1498,'3.USD NCCF'!T1498,'4.EUR NCCF'!T1498,'5.GBP NCCF'!T1498,'6.Other(Incld) NCCF'!T1498)</f>
        <v>0</v>
      </c>
      <c r="U1498" s="152">
        <f>SUM('2.CAD NCCF'!U1498,'3.USD NCCF'!U1498,'4.EUR NCCF'!U1498,'5.GBP NCCF'!U1498,'6.Other(Incld) NCCF'!U1498)</f>
        <v>0</v>
      </c>
      <c r="V1498" s="153">
        <f>SUM('2.CAD NCCF'!V1498,'3.USD NCCF'!V1498,'4.EUR NCCF'!V1498,'5.GBP NCCF'!V1498,'6.Other(Incld) NCCF'!V1498)</f>
        <v>0</v>
      </c>
      <c r="W1498" s="46">
        <f>SUM('2.CAD NCCF'!W1498,'3.USD NCCF'!W1498,'4.EUR NCCF'!W1498,'5.GBP NCCF'!W1498,'6.Other(Incld) NCCF'!W1498)</f>
        <v>0</v>
      </c>
      <c r="Y1498"/>
    </row>
    <row r="1499" spans="1:25" outlineLevel="1" x14ac:dyDescent="0.25">
      <c r="A1499" s="283"/>
      <c r="B1499" s="25"/>
      <c r="C1499" s="23"/>
      <c r="D1499" s="23"/>
      <c r="E1499" s="24"/>
      <c r="F1499" s="146" t="s">
        <v>116</v>
      </c>
      <c r="G1499" s="160">
        <f>SUM('2.CAD NCCF'!G1499,'3.USD NCCF'!G1499,'4.EUR NCCF'!G1499,'5.GBP NCCF'!G1499,'6.Other(Incld) NCCF'!G1499)</f>
        <v>0</v>
      </c>
      <c r="H1499" s="208">
        <f>SUM('2.CAD NCCF'!H1499,'3.USD NCCF'!H1499,'4.EUR NCCF'!H1499,'5.GBP NCCF'!H1499,'6.Other(Incld) NCCF'!H1499)</f>
        <v>0</v>
      </c>
      <c r="I1499" s="149">
        <f>SUM('2.CAD NCCF'!I1499,'3.USD NCCF'!I1499,'4.EUR NCCF'!I1499,'5.GBP NCCF'!I1499,'6.Other(Incld) NCCF'!I1499)</f>
        <v>0</v>
      </c>
      <c r="J1499" s="149">
        <f>SUM('2.CAD NCCF'!J1499,'3.USD NCCF'!J1499,'4.EUR NCCF'!J1499,'5.GBP NCCF'!J1499,'6.Other(Incld) NCCF'!J1499)</f>
        <v>0</v>
      </c>
      <c r="K1499" s="150">
        <f>SUM('2.CAD NCCF'!K1499,'3.USD NCCF'!K1499,'4.EUR NCCF'!K1499,'5.GBP NCCF'!K1499,'6.Other(Incld) NCCF'!K1499)</f>
        <v>0</v>
      </c>
      <c r="L1499" s="151">
        <f>SUM('2.CAD NCCF'!L1499,'3.USD NCCF'!L1499,'4.EUR NCCF'!L1499,'5.GBP NCCF'!L1499,'6.Other(Incld) NCCF'!L1499)</f>
        <v>0</v>
      </c>
      <c r="M1499" s="162">
        <f>SUM('2.CAD NCCF'!M1499,'3.USD NCCF'!M1499,'4.EUR NCCF'!M1499,'5.GBP NCCF'!M1499,'6.Other(Incld) NCCF'!M1499)</f>
        <v>0</v>
      </c>
      <c r="N1499" s="152">
        <f>SUM('2.CAD NCCF'!N1499,'3.USD NCCF'!N1499,'4.EUR NCCF'!N1499,'5.GBP NCCF'!N1499,'6.Other(Incld) NCCF'!N1499)</f>
        <v>0</v>
      </c>
      <c r="O1499" s="152">
        <f>SUM('2.CAD NCCF'!O1499,'3.USD NCCF'!O1499,'4.EUR NCCF'!O1499,'5.GBP NCCF'!O1499,'6.Other(Incld) NCCF'!O1499)</f>
        <v>0</v>
      </c>
      <c r="P1499" s="152">
        <f>SUM('2.CAD NCCF'!P1499,'3.USD NCCF'!P1499,'4.EUR NCCF'!P1499,'5.GBP NCCF'!P1499,'6.Other(Incld) NCCF'!P1499)</f>
        <v>0</v>
      </c>
      <c r="Q1499" s="152">
        <f>SUM('2.CAD NCCF'!Q1499,'3.USD NCCF'!Q1499,'4.EUR NCCF'!Q1499,'5.GBP NCCF'!Q1499,'6.Other(Incld) NCCF'!Q1499)</f>
        <v>0</v>
      </c>
      <c r="R1499" s="152">
        <f>SUM('2.CAD NCCF'!R1499,'3.USD NCCF'!R1499,'4.EUR NCCF'!R1499,'5.GBP NCCF'!R1499,'6.Other(Incld) NCCF'!R1499)</f>
        <v>0</v>
      </c>
      <c r="S1499" s="152">
        <f>SUM('2.CAD NCCF'!S1499,'3.USD NCCF'!S1499,'4.EUR NCCF'!S1499,'5.GBP NCCF'!S1499,'6.Other(Incld) NCCF'!S1499)</f>
        <v>0</v>
      </c>
      <c r="T1499" s="148">
        <f>SUM('2.CAD NCCF'!T1499,'3.USD NCCF'!T1499,'4.EUR NCCF'!T1499,'5.GBP NCCF'!T1499,'6.Other(Incld) NCCF'!T1499)</f>
        <v>0</v>
      </c>
      <c r="U1499" s="152">
        <f>SUM('2.CAD NCCF'!U1499,'3.USD NCCF'!U1499,'4.EUR NCCF'!U1499,'5.GBP NCCF'!U1499,'6.Other(Incld) NCCF'!U1499)</f>
        <v>0</v>
      </c>
      <c r="V1499" s="153">
        <f>SUM('2.CAD NCCF'!V1499,'3.USD NCCF'!V1499,'4.EUR NCCF'!V1499,'5.GBP NCCF'!V1499,'6.Other(Incld) NCCF'!V1499)</f>
        <v>0</v>
      </c>
      <c r="W1499" s="46">
        <f>SUM('2.CAD NCCF'!W1499,'3.USD NCCF'!W1499,'4.EUR NCCF'!W1499,'5.GBP NCCF'!W1499,'6.Other(Incld) NCCF'!W1499)</f>
        <v>0</v>
      </c>
      <c r="Y1499"/>
    </row>
    <row r="1500" spans="1:25" x14ac:dyDescent="0.25">
      <c r="A1500" s="283"/>
      <c r="B1500" s="25"/>
      <c r="C1500" s="23"/>
      <c r="D1500" s="23"/>
      <c r="E1500" s="24" t="s">
        <v>117</v>
      </c>
      <c r="F1500" s="24"/>
      <c r="G1500" s="68">
        <f t="shared" ref="G1500:W1500" si="318">SUBTOTAL(9,G1501:G1502)</f>
        <v>0</v>
      </c>
      <c r="H1500" s="69">
        <f t="shared" si="318"/>
        <v>0</v>
      </c>
      <c r="I1500" s="65">
        <f t="shared" si="318"/>
        <v>0</v>
      </c>
      <c r="J1500" s="65">
        <f t="shared" si="318"/>
        <v>0</v>
      </c>
      <c r="K1500" s="66">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row>
    <row r="1501" spans="1:25" outlineLevel="1" x14ac:dyDescent="0.25">
      <c r="A1501" s="283"/>
      <c r="B1501" s="25"/>
      <c r="C1501" s="23"/>
      <c r="D1501" s="23"/>
      <c r="E1501" s="24"/>
      <c r="F1501" s="146" t="s">
        <v>118</v>
      </c>
      <c r="G1501" s="160">
        <f>SUM('2.CAD NCCF'!G1501,'3.USD NCCF'!G1501,'4.EUR NCCF'!G1501,'5.GBP NCCF'!G1501,'6.Other(Incld) NCCF'!G1501)</f>
        <v>0</v>
      </c>
      <c r="H1501" s="208">
        <f>SUM('2.CAD NCCF'!H1501,'3.USD NCCF'!H1501,'4.EUR NCCF'!H1501,'5.GBP NCCF'!H1501,'6.Other(Incld) NCCF'!H1501)</f>
        <v>0</v>
      </c>
      <c r="I1501" s="149">
        <f>SUM('2.CAD NCCF'!I1501,'3.USD NCCF'!I1501,'4.EUR NCCF'!I1501,'5.GBP NCCF'!I1501,'6.Other(Incld) NCCF'!I1501)</f>
        <v>0</v>
      </c>
      <c r="J1501" s="149">
        <f>SUM('2.CAD NCCF'!J1501,'3.USD NCCF'!J1501,'4.EUR NCCF'!J1501,'5.GBP NCCF'!J1501,'6.Other(Incld) NCCF'!J1501)</f>
        <v>0</v>
      </c>
      <c r="K1501" s="150">
        <f>SUM('2.CAD NCCF'!K1501,'3.USD NCCF'!K1501,'4.EUR NCCF'!K1501,'5.GBP NCCF'!K1501,'6.Other(Incld) NCCF'!K1501)</f>
        <v>0</v>
      </c>
      <c r="L1501" s="151">
        <f>SUM('2.CAD NCCF'!L1501,'3.USD NCCF'!L1501,'4.EUR NCCF'!L1501,'5.GBP NCCF'!L1501,'6.Other(Incld) NCCF'!L1501)</f>
        <v>0</v>
      </c>
      <c r="M1501" s="162">
        <f>SUM('2.CAD NCCF'!M1501,'3.USD NCCF'!M1501,'4.EUR NCCF'!M1501,'5.GBP NCCF'!M1501,'6.Other(Incld) NCCF'!M1501)</f>
        <v>0</v>
      </c>
      <c r="N1501" s="152">
        <f>SUM('2.CAD NCCF'!N1501,'3.USD NCCF'!N1501,'4.EUR NCCF'!N1501,'5.GBP NCCF'!N1501,'6.Other(Incld) NCCF'!N1501)</f>
        <v>0</v>
      </c>
      <c r="O1501" s="152">
        <f>SUM('2.CAD NCCF'!O1501,'3.USD NCCF'!O1501,'4.EUR NCCF'!O1501,'5.GBP NCCF'!O1501,'6.Other(Incld) NCCF'!O1501)</f>
        <v>0</v>
      </c>
      <c r="P1501" s="152">
        <f>SUM('2.CAD NCCF'!P1501,'3.USD NCCF'!P1501,'4.EUR NCCF'!P1501,'5.GBP NCCF'!P1501,'6.Other(Incld) NCCF'!P1501)</f>
        <v>0</v>
      </c>
      <c r="Q1501" s="152">
        <f>SUM('2.CAD NCCF'!Q1501,'3.USD NCCF'!Q1501,'4.EUR NCCF'!Q1501,'5.GBP NCCF'!Q1501,'6.Other(Incld) NCCF'!Q1501)</f>
        <v>0</v>
      </c>
      <c r="R1501" s="152">
        <f>SUM('2.CAD NCCF'!R1501,'3.USD NCCF'!R1501,'4.EUR NCCF'!R1501,'5.GBP NCCF'!R1501,'6.Other(Incld) NCCF'!R1501)</f>
        <v>0</v>
      </c>
      <c r="S1501" s="152">
        <f>SUM('2.CAD NCCF'!S1501,'3.USD NCCF'!S1501,'4.EUR NCCF'!S1501,'5.GBP NCCF'!S1501,'6.Other(Incld) NCCF'!S1501)</f>
        <v>0</v>
      </c>
      <c r="T1501" s="148">
        <f>SUM('2.CAD NCCF'!T1501,'3.USD NCCF'!T1501,'4.EUR NCCF'!T1501,'5.GBP NCCF'!T1501,'6.Other(Incld) NCCF'!T1501)</f>
        <v>0</v>
      </c>
      <c r="U1501" s="152">
        <f>SUM('2.CAD NCCF'!U1501,'3.USD NCCF'!U1501,'4.EUR NCCF'!U1501,'5.GBP NCCF'!U1501,'6.Other(Incld) NCCF'!U1501)</f>
        <v>0</v>
      </c>
      <c r="V1501" s="153">
        <f>SUM('2.CAD NCCF'!V1501,'3.USD NCCF'!V1501,'4.EUR NCCF'!V1501,'5.GBP NCCF'!V1501,'6.Other(Incld) NCCF'!V1501)</f>
        <v>0</v>
      </c>
      <c r="W1501" s="46">
        <f>SUM('2.CAD NCCF'!W1501,'3.USD NCCF'!W1501,'4.EUR NCCF'!W1501,'5.GBP NCCF'!W1501,'6.Other(Incld) NCCF'!W1501)</f>
        <v>0</v>
      </c>
      <c r="Y1501"/>
    </row>
    <row r="1502" spans="1:25" outlineLevel="1" x14ac:dyDescent="0.25">
      <c r="A1502" s="283"/>
      <c r="B1502" s="25"/>
      <c r="C1502" s="23"/>
      <c r="D1502" s="23"/>
      <c r="E1502" s="24"/>
      <c r="F1502" s="146" t="s">
        <v>119</v>
      </c>
      <c r="G1502" s="160">
        <f>SUM('2.CAD NCCF'!G1502,'3.USD NCCF'!G1502,'4.EUR NCCF'!G1502,'5.GBP NCCF'!G1502,'6.Other(Incld) NCCF'!G1502)</f>
        <v>0</v>
      </c>
      <c r="H1502" s="208">
        <f>SUM('2.CAD NCCF'!H1502,'3.USD NCCF'!H1502,'4.EUR NCCF'!H1502,'5.GBP NCCF'!H1502,'6.Other(Incld) NCCF'!H1502)</f>
        <v>0</v>
      </c>
      <c r="I1502" s="149">
        <f>SUM('2.CAD NCCF'!I1502,'3.USD NCCF'!I1502,'4.EUR NCCF'!I1502,'5.GBP NCCF'!I1502,'6.Other(Incld) NCCF'!I1502)</f>
        <v>0</v>
      </c>
      <c r="J1502" s="149">
        <f>SUM('2.CAD NCCF'!J1502,'3.USD NCCF'!J1502,'4.EUR NCCF'!J1502,'5.GBP NCCF'!J1502,'6.Other(Incld) NCCF'!J1502)</f>
        <v>0</v>
      </c>
      <c r="K1502" s="150">
        <f>SUM('2.CAD NCCF'!K1502,'3.USD NCCF'!K1502,'4.EUR NCCF'!K1502,'5.GBP NCCF'!K1502,'6.Other(Incld) NCCF'!K1502)</f>
        <v>0</v>
      </c>
      <c r="L1502" s="151">
        <f>SUM('2.CAD NCCF'!L1502,'3.USD NCCF'!L1502,'4.EUR NCCF'!L1502,'5.GBP NCCF'!L1502,'6.Other(Incld) NCCF'!L1502)</f>
        <v>0</v>
      </c>
      <c r="M1502" s="162">
        <f>SUM('2.CAD NCCF'!M1502,'3.USD NCCF'!M1502,'4.EUR NCCF'!M1502,'5.GBP NCCF'!M1502,'6.Other(Incld) NCCF'!M1502)</f>
        <v>0</v>
      </c>
      <c r="N1502" s="152">
        <f>SUM('2.CAD NCCF'!N1502,'3.USD NCCF'!N1502,'4.EUR NCCF'!N1502,'5.GBP NCCF'!N1502,'6.Other(Incld) NCCF'!N1502)</f>
        <v>0</v>
      </c>
      <c r="O1502" s="152">
        <f>SUM('2.CAD NCCF'!O1502,'3.USD NCCF'!O1502,'4.EUR NCCF'!O1502,'5.GBP NCCF'!O1502,'6.Other(Incld) NCCF'!O1502)</f>
        <v>0</v>
      </c>
      <c r="P1502" s="152">
        <f>SUM('2.CAD NCCF'!P1502,'3.USD NCCF'!P1502,'4.EUR NCCF'!P1502,'5.GBP NCCF'!P1502,'6.Other(Incld) NCCF'!P1502)</f>
        <v>0</v>
      </c>
      <c r="Q1502" s="152">
        <f>SUM('2.CAD NCCF'!Q1502,'3.USD NCCF'!Q1502,'4.EUR NCCF'!Q1502,'5.GBP NCCF'!Q1502,'6.Other(Incld) NCCF'!Q1502)</f>
        <v>0</v>
      </c>
      <c r="R1502" s="152">
        <f>SUM('2.CAD NCCF'!R1502,'3.USD NCCF'!R1502,'4.EUR NCCF'!R1502,'5.GBP NCCF'!R1502,'6.Other(Incld) NCCF'!R1502)</f>
        <v>0</v>
      </c>
      <c r="S1502" s="152">
        <f>SUM('2.CAD NCCF'!S1502,'3.USD NCCF'!S1502,'4.EUR NCCF'!S1502,'5.GBP NCCF'!S1502,'6.Other(Incld) NCCF'!S1502)</f>
        <v>0</v>
      </c>
      <c r="T1502" s="148">
        <f>SUM('2.CAD NCCF'!T1502,'3.USD NCCF'!T1502,'4.EUR NCCF'!T1502,'5.GBP NCCF'!T1502,'6.Other(Incld) NCCF'!T1502)</f>
        <v>0</v>
      </c>
      <c r="U1502" s="152">
        <f>SUM('2.CAD NCCF'!U1502,'3.USD NCCF'!U1502,'4.EUR NCCF'!U1502,'5.GBP NCCF'!U1502,'6.Other(Incld) NCCF'!U1502)</f>
        <v>0</v>
      </c>
      <c r="V1502" s="153">
        <f>SUM('2.CAD NCCF'!V1502,'3.USD NCCF'!V1502,'4.EUR NCCF'!V1502,'5.GBP NCCF'!V1502,'6.Other(Incld) NCCF'!V1502)</f>
        <v>0</v>
      </c>
      <c r="W1502" s="46">
        <f>SUM('2.CAD NCCF'!W1502,'3.USD NCCF'!W1502,'4.EUR NCCF'!W1502,'5.GBP NCCF'!W1502,'6.Other(Incld) NCCF'!W1502)</f>
        <v>0</v>
      </c>
      <c r="Y1502"/>
    </row>
    <row r="1503" spans="1:25" x14ac:dyDescent="0.25">
      <c r="A1503" s="283"/>
      <c r="B1503" s="25"/>
      <c r="C1503" s="23"/>
      <c r="D1503" s="23" t="s">
        <v>120</v>
      </c>
      <c r="E1503" s="24"/>
      <c r="F1503" s="24"/>
      <c r="G1503" s="68">
        <f>SUBTOTAL(9,G1504:G1506)</f>
        <v>0</v>
      </c>
      <c r="H1503" s="69"/>
      <c r="I1503" s="65"/>
      <c r="J1503" s="65"/>
      <c r="K1503" s="66">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row>
    <row r="1504" spans="1:25" outlineLevel="1" x14ac:dyDescent="0.25">
      <c r="A1504" s="283"/>
      <c r="B1504" s="25"/>
      <c r="C1504" s="23"/>
      <c r="D1504" s="23"/>
      <c r="E1504" s="24"/>
      <c r="F1504" s="146" t="s">
        <v>121</v>
      </c>
      <c r="G1504" s="160">
        <f>SUM('2.CAD NCCF'!G1504,'3.USD NCCF'!G1504,'4.EUR NCCF'!G1504,'5.GBP NCCF'!G1504,'6.Other(Incld) NCCF'!G1504)</f>
        <v>0</v>
      </c>
      <c r="H1504" s="69"/>
      <c r="I1504" s="65"/>
      <c r="J1504" s="65"/>
      <c r="K1504" s="150">
        <f>SUM('2.CAD NCCF'!K1504,'3.USD NCCF'!K1504,'4.EUR NCCF'!K1504,'5.GBP NCCF'!K1504,'6.Other(Incld) NCCF'!K1504)</f>
        <v>0</v>
      </c>
      <c r="L1504" s="151">
        <f>SUM('2.CAD NCCF'!L1504,'3.USD NCCF'!L1504,'4.EUR NCCF'!L1504,'5.GBP NCCF'!L1504,'6.Other(Incld) NCCF'!L1504)</f>
        <v>0</v>
      </c>
      <c r="M1504" s="162">
        <f>SUM('2.CAD NCCF'!M1504,'3.USD NCCF'!M1504,'4.EUR NCCF'!M1504,'5.GBP NCCF'!M1504,'6.Other(Incld) NCCF'!M1504)</f>
        <v>0</v>
      </c>
      <c r="N1504" s="152">
        <f>SUM('2.CAD NCCF'!N1504,'3.USD NCCF'!N1504,'4.EUR NCCF'!N1504,'5.GBP NCCF'!N1504,'6.Other(Incld) NCCF'!N1504)</f>
        <v>0</v>
      </c>
      <c r="O1504" s="148">
        <f>SUM('2.CAD NCCF'!O1504,'3.USD NCCF'!O1504,'4.EUR NCCF'!O1504,'5.GBP NCCF'!O1504,'6.Other(Incld) NCCF'!O1504)</f>
        <v>0</v>
      </c>
      <c r="P1504" s="162">
        <f>SUM('2.CAD NCCF'!P1504,'3.USD NCCF'!P1504,'4.EUR NCCF'!P1504,'5.GBP NCCF'!P1504,'6.Other(Incld) NCCF'!P1504)</f>
        <v>0</v>
      </c>
      <c r="Q1504" s="152">
        <f>SUM('2.CAD NCCF'!Q1504,'3.USD NCCF'!Q1504,'4.EUR NCCF'!Q1504,'5.GBP NCCF'!Q1504,'6.Other(Incld) NCCF'!Q1504)</f>
        <v>0</v>
      </c>
      <c r="R1504" s="152">
        <f>SUM('2.CAD NCCF'!R1504,'3.USD NCCF'!R1504,'4.EUR NCCF'!R1504,'5.GBP NCCF'!R1504,'6.Other(Incld) NCCF'!R1504)</f>
        <v>0</v>
      </c>
      <c r="S1504" s="152">
        <f>SUM('2.CAD NCCF'!S1504,'3.USD NCCF'!S1504,'4.EUR NCCF'!S1504,'5.GBP NCCF'!S1504,'6.Other(Incld) NCCF'!S1504)</f>
        <v>0</v>
      </c>
      <c r="T1504" s="148">
        <f>SUM('2.CAD NCCF'!T1504,'3.USD NCCF'!T1504,'4.EUR NCCF'!T1504,'5.GBP NCCF'!T1504,'6.Other(Incld) NCCF'!T1504)</f>
        <v>0</v>
      </c>
      <c r="U1504" s="152">
        <f>SUM('2.CAD NCCF'!U1504,'3.USD NCCF'!U1504,'4.EUR NCCF'!U1504,'5.GBP NCCF'!U1504,'6.Other(Incld) NCCF'!U1504)</f>
        <v>0</v>
      </c>
      <c r="V1504" s="153">
        <f>SUM('2.CAD NCCF'!V1504,'3.USD NCCF'!V1504,'4.EUR NCCF'!V1504,'5.GBP NCCF'!V1504,'6.Other(Incld) NCCF'!V1504)</f>
        <v>0</v>
      </c>
      <c r="W1504" s="46">
        <f>SUM('2.CAD NCCF'!W1504,'3.USD NCCF'!W1504,'4.EUR NCCF'!W1504,'5.GBP NCCF'!W1504,'6.Other(Incld) NCCF'!W1504)</f>
        <v>0</v>
      </c>
      <c r="Y1504"/>
    </row>
    <row r="1505" spans="1:25" outlineLevel="1" x14ac:dyDescent="0.25">
      <c r="A1505" s="283"/>
      <c r="B1505" s="25"/>
      <c r="C1505" s="23"/>
      <c r="D1505" s="23"/>
      <c r="E1505" s="24"/>
      <c r="F1505" s="146" t="s">
        <v>122</v>
      </c>
      <c r="G1505" s="160">
        <f>SUM('2.CAD NCCF'!G1505,'3.USD NCCF'!G1505,'4.EUR NCCF'!G1505,'5.GBP NCCF'!G1505,'6.Other(Incld) NCCF'!G1505)</f>
        <v>0</v>
      </c>
      <c r="H1505" s="69"/>
      <c r="I1505" s="65"/>
      <c r="J1505" s="65"/>
      <c r="K1505" s="65"/>
      <c r="L1505" s="151">
        <f>SUM('2.CAD NCCF'!L1505,'3.USD NCCF'!L1505,'4.EUR NCCF'!L1505,'5.GBP NCCF'!L1505,'6.Other(Incld) NCCF'!L1505)</f>
        <v>0</v>
      </c>
      <c r="M1505" s="162">
        <f>SUM('2.CAD NCCF'!M1505,'3.USD NCCF'!M1505,'4.EUR NCCF'!M1505,'5.GBP NCCF'!M1505,'6.Other(Incld) NCCF'!M1505)</f>
        <v>0</v>
      </c>
      <c r="N1505" s="152">
        <f>SUM('2.CAD NCCF'!N1505,'3.USD NCCF'!N1505,'4.EUR NCCF'!N1505,'5.GBP NCCF'!N1505,'6.Other(Incld) NCCF'!N1505)</f>
        <v>0</v>
      </c>
      <c r="O1505" s="148">
        <f>SUM('2.CAD NCCF'!O1505,'3.USD NCCF'!O1505,'4.EUR NCCF'!O1505,'5.GBP NCCF'!O1505,'6.Other(Incld) NCCF'!O1505)</f>
        <v>0</v>
      </c>
      <c r="P1505" s="162">
        <f>SUM('2.CAD NCCF'!P1505,'3.USD NCCF'!P1505,'4.EUR NCCF'!P1505,'5.GBP NCCF'!P1505,'6.Other(Incld) NCCF'!P1505)</f>
        <v>0</v>
      </c>
      <c r="Q1505" s="152">
        <f>SUM('2.CAD NCCF'!Q1505,'3.USD NCCF'!Q1505,'4.EUR NCCF'!Q1505,'5.GBP NCCF'!Q1505,'6.Other(Incld) NCCF'!Q1505)</f>
        <v>0</v>
      </c>
      <c r="R1505" s="152">
        <f>SUM('2.CAD NCCF'!R1505,'3.USD NCCF'!R1505,'4.EUR NCCF'!R1505,'5.GBP NCCF'!R1505,'6.Other(Incld) NCCF'!R1505)</f>
        <v>0</v>
      </c>
      <c r="S1505" s="152">
        <f>SUM('2.CAD NCCF'!S1505,'3.USD NCCF'!S1505,'4.EUR NCCF'!S1505,'5.GBP NCCF'!S1505,'6.Other(Incld) NCCF'!S1505)</f>
        <v>0</v>
      </c>
      <c r="T1505" s="148">
        <f>SUM('2.CAD NCCF'!T1505,'3.USD NCCF'!T1505,'4.EUR NCCF'!T1505,'5.GBP NCCF'!T1505,'6.Other(Incld) NCCF'!T1505)</f>
        <v>0</v>
      </c>
      <c r="U1505" s="152">
        <f>SUM('2.CAD NCCF'!U1505,'3.USD NCCF'!U1505,'4.EUR NCCF'!U1505,'5.GBP NCCF'!U1505,'6.Other(Incld) NCCF'!U1505)</f>
        <v>0</v>
      </c>
      <c r="V1505" s="153">
        <f>SUM('2.CAD NCCF'!V1505,'3.USD NCCF'!V1505,'4.EUR NCCF'!V1505,'5.GBP NCCF'!V1505,'6.Other(Incld) NCCF'!V1505)</f>
        <v>0</v>
      </c>
      <c r="W1505" s="46">
        <f>SUM('2.CAD NCCF'!W1505,'3.USD NCCF'!W1505,'4.EUR NCCF'!W1505,'5.GBP NCCF'!W1505,'6.Other(Incld) NCCF'!W1505)</f>
        <v>0</v>
      </c>
      <c r="Y1505"/>
    </row>
    <row r="1506" spans="1:25" outlineLevel="1" x14ac:dyDescent="0.25">
      <c r="A1506" s="283"/>
      <c r="B1506" s="25"/>
      <c r="C1506" s="23"/>
      <c r="D1506" s="23"/>
      <c r="E1506" s="24"/>
      <c r="F1506" s="146" t="s">
        <v>123</v>
      </c>
      <c r="G1506" s="160">
        <f>SUM('2.CAD NCCF'!G1506,'3.USD NCCF'!G1506,'4.EUR NCCF'!G1506,'5.GBP NCCF'!G1506,'6.Other(Incld) NCCF'!G1506)</f>
        <v>0</v>
      </c>
      <c r="H1506" s="69"/>
      <c r="I1506" s="65"/>
      <c r="J1506" s="65"/>
      <c r="K1506" s="65"/>
      <c r="L1506" s="51"/>
      <c r="M1506" s="34"/>
      <c r="N1506" s="34"/>
      <c r="O1506" s="34"/>
      <c r="P1506" s="34"/>
      <c r="Q1506" s="34"/>
      <c r="R1506" s="34"/>
      <c r="S1506" s="34"/>
      <c r="T1506" s="34"/>
      <c r="U1506" s="34"/>
      <c r="V1506" s="37"/>
      <c r="W1506" s="46">
        <f>SUM('2.CAD NCCF'!W1506,'3.USD NCCF'!W1506,'4.EUR NCCF'!W1504,'5.GBP NCCF'!W1506,'6.Other(Incld) NCCF'!W1506)</f>
        <v>0</v>
      </c>
      <c r="Y1506"/>
    </row>
    <row r="1507" spans="1:25" x14ac:dyDescent="0.25">
      <c r="A1507" s="283"/>
      <c r="B1507" s="25"/>
      <c r="C1507" s="63"/>
      <c r="D1507" s="23" t="s">
        <v>124</v>
      </c>
      <c r="E1507" s="24"/>
      <c r="F1507" s="24"/>
      <c r="G1507" s="68">
        <f>SUBTOTAL(9,G1508:G1509)</f>
        <v>0</v>
      </c>
      <c r="H1507" s="69"/>
      <c r="I1507" s="65"/>
      <c r="J1507" s="65"/>
      <c r="K1507" s="65"/>
      <c r="L1507" s="51"/>
      <c r="M1507" s="34"/>
      <c r="N1507" s="34"/>
      <c r="O1507" s="34"/>
      <c r="P1507" s="34"/>
      <c r="Q1507" s="34"/>
      <c r="R1507" s="34"/>
      <c r="S1507" s="34"/>
      <c r="T1507" s="34"/>
      <c r="U1507" s="34"/>
      <c r="V1507" s="37"/>
      <c r="W1507" s="33">
        <f>SUM('2.CAD NCCF'!W1507,'3.USD NCCF'!W1507,'4.EUR NCCF'!W1507,'5.GBP NCCF'!W1507,'6.Other(Incld) NCCF'!W1507)</f>
        <v>0</v>
      </c>
      <c r="Y1507"/>
    </row>
    <row r="1508" spans="1:25" outlineLevel="1" x14ac:dyDescent="0.25">
      <c r="A1508" s="283"/>
      <c r="B1508" s="25"/>
      <c r="C1508" s="23"/>
      <c r="D1508" s="23"/>
      <c r="E1508" s="24"/>
      <c r="F1508" s="146" t="s">
        <v>125</v>
      </c>
      <c r="G1508" s="160">
        <f>SUM('2.CAD NCCF'!G1508,'3.USD NCCF'!G1508,'4.EUR NCCF'!G1508,'5.GBP NCCF'!G1508,'6.Other(Incld) NCCF'!G1508)</f>
        <v>0</v>
      </c>
      <c r="H1508" s="69"/>
      <c r="I1508" s="65"/>
      <c r="J1508" s="65"/>
      <c r="K1508" s="65"/>
      <c r="L1508" s="51"/>
      <c r="M1508" s="34"/>
      <c r="N1508" s="34"/>
      <c r="O1508" s="34"/>
      <c r="P1508" s="34"/>
      <c r="Q1508" s="34"/>
      <c r="R1508" s="34"/>
      <c r="S1508" s="34"/>
      <c r="T1508" s="34"/>
      <c r="U1508" s="34"/>
      <c r="V1508" s="37"/>
      <c r="W1508" s="46">
        <f>SUM('2.CAD NCCF'!W1508,'3.USD NCCF'!W1508,'4.EUR NCCF'!W1508,'5.GBP NCCF'!W1508,'6.Other(Incld) NCCF'!W1508)</f>
        <v>0</v>
      </c>
      <c r="Y1508"/>
    </row>
    <row r="1509" spans="1:25" outlineLevel="1" x14ac:dyDescent="0.25">
      <c r="A1509" s="283"/>
      <c r="B1509" s="25"/>
      <c r="C1509" s="23"/>
      <c r="D1509" s="23"/>
      <c r="E1509" s="24"/>
      <c r="F1509" s="146" t="s">
        <v>126</v>
      </c>
      <c r="G1509" s="160">
        <f>SUM('2.CAD NCCF'!G1509,'3.USD NCCF'!G1509,'4.EUR NCCF'!G1509,'5.GBP NCCF'!G1509,'6.Other(Incld) NCCF'!G1509)</f>
        <v>0</v>
      </c>
      <c r="H1509" s="69"/>
      <c r="I1509" s="65"/>
      <c r="J1509" s="65"/>
      <c r="K1509" s="65"/>
      <c r="L1509" s="51"/>
      <c r="M1509" s="34"/>
      <c r="N1509" s="34"/>
      <c r="O1509" s="34"/>
      <c r="P1509" s="34"/>
      <c r="Q1509" s="34"/>
      <c r="R1509" s="34"/>
      <c r="S1509" s="34"/>
      <c r="T1509" s="34"/>
      <c r="U1509" s="34"/>
      <c r="V1509" s="37"/>
      <c r="W1509" s="46">
        <f>SUM('2.CAD NCCF'!W1509,'3.USD NCCF'!W1509,'4.EUR NCCF'!W1509,'5.GBP NCCF'!W1509,'6.Other(Incld) NCCF'!W1509)</f>
        <v>0</v>
      </c>
      <c r="Y1509"/>
    </row>
    <row r="1510" spans="1:25" x14ac:dyDescent="0.25">
      <c r="A1510" s="283"/>
      <c r="B1510" s="30"/>
      <c r="C1510" s="23" t="s">
        <v>359</v>
      </c>
      <c r="D1510" s="24"/>
      <c r="E1510" s="24"/>
      <c r="F1510" s="24"/>
      <c r="G1510" s="49"/>
      <c r="H1510" s="42"/>
      <c r="I1510" s="42"/>
      <c r="J1510" s="42"/>
      <c r="K1510" s="42"/>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5"/>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320">SUBTOTAL(9,G1513:G1516)</f>
        <v>0</v>
      </c>
      <c r="H1512" s="69">
        <f t="shared" si="320"/>
        <v>0</v>
      </c>
      <c r="I1512" s="65">
        <f t="shared" si="320"/>
        <v>0</v>
      </c>
      <c r="J1512" s="65">
        <f t="shared" si="320"/>
        <v>0</v>
      </c>
      <c r="K1512" s="66">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row>
    <row r="1513" spans="1:25" outlineLevel="1" x14ac:dyDescent="0.25">
      <c r="A1513" s="283"/>
      <c r="B1513" s="25"/>
      <c r="C1513" s="23"/>
      <c r="D1513" s="23"/>
      <c r="E1513" s="24"/>
      <c r="F1513" s="146" t="s">
        <v>52</v>
      </c>
      <c r="G1513" s="160">
        <f>SUM('2.CAD NCCF'!G1513,'3.USD NCCF'!G1513,'4.EUR NCCF'!G1513,'5.GBP NCCF'!G1513,'6.Other(Incld) NCCF'!G1513)</f>
        <v>0</v>
      </c>
      <c r="H1513" s="208">
        <f>SUM('2.CAD NCCF'!H1513,'3.USD NCCF'!H1513,'4.EUR NCCF'!H1513,'5.GBP NCCF'!H1513,'6.Other(Incld) NCCF'!H1513)</f>
        <v>0</v>
      </c>
      <c r="I1513" s="149">
        <f>SUM('2.CAD NCCF'!I1513,'3.USD NCCF'!I1513,'4.EUR NCCF'!I1513,'5.GBP NCCF'!I1513,'6.Other(Incld) NCCF'!I1513)</f>
        <v>0</v>
      </c>
      <c r="J1513" s="149">
        <f>SUM('2.CAD NCCF'!J1513,'3.USD NCCF'!J1513,'4.EUR NCCF'!J1513,'5.GBP NCCF'!J1513,'6.Other(Incld) NCCF'!J1513)</f>
        <v>0</v>
      </c>
      <c r="K1513" s="150">
        <f>SUM('2.CAD NCCF'!K1513,'3.USD NCCF'!K1513,'4.EUR NCCF'!K1513,'5.GBP NCCF'!K1513,'6.Other(Incld) NCCF'!K1513)</f>
        <v>0</v>
      </c>
      <c r="L1513" s="151">
        <f>SUM('2.CAD NCCF'!L1513,'3.USD NCCF'!L1513,'4.EUR NCCF'!L1513,'5.GBP NCCF'!L1513,'6.Other(Incld) NCCF'!L1513)</f>
        <v>0</v>
      </c>
      <c r="M1513" s="162">
        <f>SUM('2.CAD NCCF'!M1513,'3.USD NCCF'!M1513,'4.EUR NCCF'!M1513,'5.GBP NCCF'!M1513,'6.Other(Incld) NCCF'!M1513)</f>
        <v>0</v>
      </c>
      <c r="N1513" s="152">
        <f>SUM('2.CAD NCCF'!N1513,'3.USD NCCF'!N1513,'4.EUR NCCF'!N1513,'5.GBP NCCF'!N1513,'6.Other(Incld) NCCF'!N1513)</f>
        <v>0</v>
      </c>
      <c r="O1513" s="152">
        <f>SUM('2.CAD NCCF'!O1513,'3.USD NCCF'!O1513,'4.EUR NCCF'!O1513,'5.GBP NCCF'!O1513,'6.Other(Incld) NCCF'!O1513)</f>
        <v>0</v>
      </c>
      <c r="P1513" s="152">
        <f>SUM('2.CAD NCCF'!P1513,'3.USD NCCF'!P1513,'4.EUR NCCF'!P1513,'5.GBP NCCF'!P1513,'6.Other(Incld) NCCF'!P1513)</f>
        <v>0</v>
      </c>
      <c r="Q1513" s="152">
        <f>SUM('2.CAD NCCF'!Q1513,'3.USD NCCF'!Q1513,'4.EUR NCCF'!Q1513,'5.GBP NCCF'!Q1513,'6.Other(Incld) NCCF'!Q1513)</f>
        <v>0</v>
      </c>
      <c r="R1513" s="152">
        <f>SUM('2.CAD NCCF'!R1513,'3.USD NCCF'!R1513,'4.EUR NCCF'!R1513,'5.GBP NCCF'!R1513,'6.Other(Incld) NCCF'!R1513)</f>
        <v>0</v>
      </c>
      <c r="S1513" s="152">
        <f>SUM('2.CAD NCCF'!S1513,'3.USD NCCF'!S1513,'4.EUR NCCF'!S1513,'5.GBP NCCF'!S1513,'6.Other(Incld) NCCF'!S1513)</f>
        <v>0</v>
      </c>
      <c r="T1513" s="148">
        <f>SUM('2.CAD NCCF'!T1513,'3.USD NCCF'!T1513,'4.EUR NCCF'!T1513,'5.GBP NCCF'!T1513,'6.Other(Incld) NCCF'!T1513)</f>
        <v>0</v>
      </c>
      <c r="U1513" s="152">
        <f>SUM('2.CAD NCCF'!U1513,'3.USD NCCF'!U1513,'4.EUR NCCF'!U1513,'5.GBP NCCF'!U1513,'6.Other(Incld) NCCF'!U1513)</f>
        <v>0</v>
      </c>
      <c r="V1513" s="153">
        <f>SUM('2.CAD NCCF'!V1513,'3.USD NCCF'!V1513,'4.EUR NCCF'!V1513,'5.GBP NCCF'!V1513,'6.Other(Incld) NCCF'!V1513)</f>
        <v>0</v>
      </c>
      <c r="W1513" s="46">
        <f>SUM('2.CAD NCCF'!W1513,'3.USD NCCF'!W1513,'4.EUR NCCF'!W1513,'5.GBP NCCF'!W1513,'6.Other(Incld) NCCF'!W1513)</f>
        <v>0</v>
      </c>
      <c r="Y1513"/>
    </row>
    <row r="1514" spans="1:25" outlineLevel="1" x14ac:dyDescent="0.25">
      <c r="A1514" s="283"/>
      <c r="B1514" s="25"/>
      <c r="C1514" s="23"/>
      <c r="D1514" s="23"/>
      <c r="E1514" s="24"/>
      <c r="F1514" s="146" t="s">
        <v>53</v>
      </c>
      <c r="G1514" s="160">
        <f>SUM('2.CAD NCCF'!G1514,'3.USD NCCF'!G1514,'4.EUR NCCF'!G1514,'5.GBP NCCF'!G1514,'6.Other(Incld) NCCF'!G1514)</f>
        <v>0</v>
      </c>
      <c r="H1514" s="208">
        <f>SUM('2.CAD NCCF'!H1514,'3.USD NCCF'!H1514,'4.EUR NCCF'!H1514,'5.GBP NCCF'!H1514,'6.Other(Incld) NCCF'!H1514)</f>
        <v>0</v>
      </c>
      <c r="I1514" s="149">
        <f>SUM('2.CAD NCCF'!I1514,'3.USD NCCF'!I1514,'4.EUR NCCF'!I1514,'5.GBP NCCF'!I1514,'6.Other(Incld) NCCF'!I1514)</f>
        <v>0</v>
      </c>
      <c r="J1514" s="149">
        <f>SUM('2.CAD NCCF'!J1514,'3.USD NCCF'!J1514,'4.EUR NCCF'!J1514,'5.GBP NCCF'!J1514,'6.Other(Incld) NCCF'!J1514)</f>
        <v>0</v>
      </c>
      <c r="K1514" s="150">
        <f>SUM('2.CAD NCCF'!K1514,'3.USD NCCF'!K1514,'4.EUR NCCF'!K1514,'5.GBP NCCF'!K1514,'6.Other(Incld) NCCF'!K1514)</f>
        <v>0</v>
      </c>
      <c r="L1514" s="151">
        <f>SUM('2.CAD NCCF'!L1514,'3.USD NCCF'!L1514,'4.EUR NCCF'!L1514,'5.GBP NCCF'!L1514,'6.Other(Incld) NCCF'!L1514)</f>
        <v>0</v>
      </c>
      <c r="M1514" s="162">
        <f>SUM('2.CAD NCCF'!M1514,'3.USD NCCF'!M1514,'4.EUR NCCF'!M1514,'5.GBP NCCF'!M1514,'6.Other(Incld) NCCF'!M1514)</f>
        <v>0</v>
      </c>
      <c r="N1514" s="152">
        <f>SUM('2.CAD NCCF'!N1514,'3.USD NCCF'!N1514,'4.EUR NCCF'!N1514,'5.GBP NCCF'!N1514,'6.Other(Incld) NCCF'!N1514)</f>
        <v>0</v>
      </c>
      <c r="O1514" s="152">
        <f>SUM('2.CAD NCCF'!O1514,'3.USD NCCF'!O1514,'4.EUR NCCF'!O1514,'5.GBP NCCF'!O1514,'6.Other(Incld) NCCF'!O1514)</f>
        <v>0</v>
      </c>
      <c r="P1514" s="152">
        <f>SUM('2.CAD NCCF'!P1514,'3.USD NCCF'!P1514,'4.EUR NCCF'!P1514,'5.GBP NCCF'!P1514,'6.Other(Incld) NCCF'!P1514)</f>
        <v>0</v>
      </c>
      <c r="Q1514" s="152">
        <f>SUM('2.CAD NCCF'!Q1514,'3.USD NCCF'!Q1514,'4.EUR NCCF'!Q1514,'5.GBP NCCF'!Q1514,'6.Other(Incld) NCCF'!Q1514)</f>
        <v>0</v>
      </c>
      <c r="R1514" s="152">
        <f>SUM('2.CAD NCCF'!R1514,'3.USD NCCF'!R1514,'4.EUR NCCF'!R1514,'5.GBP NCCF'!R1514,'6.Other(Incld) NCCF'!R1514)</f>
        <v>0</v>
      </c>
      <c r="S1514" s="152">
        <f>SUM('2.CAD NCCF'!S1514,'3.USD NCCF'!S1514,'4.EUR NCCF'!S1514,'5.GBP NCCF'!S1514,'6.Other(Incld) NCCF'!S1514)</f>
        <v>0</v>
      </c>
      <c r="T1514" s="148">
        <f>SUM('2.CAD NCCF'!T1514,'3.USD NCCF'!T1514,'4.EUR NCCF'!T1514,'5.GBP NCCF'!T1514,'6.Other(Incld) NCCF'!T1514)</f>
        <v>0</v>
      </c>
      <c r="U1514" s="152">
        <f>SUM('2.CAD NCCF'!U1514,'3.USD NCCF'!U1514,'4.EUR NCCF'!U1514,'5.GBP NCCF'!U1514,'6.Other(Incld) NCCF'!U1514)</f>
        <v>0</v>
      </c>
      <c r="V1514" s="153">
        <f>SUM('2.CAD NCCF'!V1514,'3.USD NCCF'!V1514,'4.EUR NCCF'!V1514,'5.GBP NCCF'!V1514,'6.Other(Incld) NCCF'!V1514)</f>
        <v>0</v>
      </c>
      <c r="W1514" s="46">
        <f>SUM('2.CAD NCCF'!W1514,'3.USD NCCF'!W1514,'4.EUR NCCF'!W1514,'5.GBP NCCF'!W1514,'6.Other(Incld) NCCF'!W1514)</f>
        <v>0</v>
      </c>
      <c r="Y1514"/>
    </row>
    <row r="1515" spans="1:25" outlineLevel="1" x14ac:dyDescent="0.25">
      <c r="A1515" s="283"/>
      <c r="B1515" s="25"/>
      <c r="C1515" s="23"/>
      <c r="D1515" s="23"/>
      <c r="E1515" s="24"/>
      <c r="F1515" s="146" t="s">
        <v>54</v>
      </c>
      <c r="G1515" s="160">
        <f>SUM('2.CAD NCCF'!G1515,'3.USD NCCF'!G1515,'4.EUR NCCF'!G1515,'5.GBP NCCF'!G1515,'6.Other(Incld) NCCF'!G1515)</f>
        <v>0</v>
      </c>
      <c r="H1515" s="208">
        <f>SUM('2.CAD NCCF'!H1515,'3.USD NCCF'!H1515,'4.EUR NCCF'!H1515,'5.GBP NCCF'!H1515,'6.Other(Incld) NCCF'!H1515)</f>
        <v>0</v>
      </c>
      <c r="I1515" s="149">
        <f>SUM('2.CAD NCCF'!I1515,'3.USD NCCF'!I1515,'4.EUR NCCF'!I1515,'5.GBP NCCF'!I1515,'6.Other(Incld) NCCF'!I1515)</f>
        <v>0</v>
      </c>
      <c r="J1515" s="149">
        <f>SUM('2.CAD NCCF'!J1515,'3.USD NCCF'!J1515,'4.EUR NCCF'!J1515,'5.GBP NCCF'!J1515,'6.Other(Incld) NCCF'!J1515)</f>
        <v>0</v>
      </c>
      <c r="K1515" s="150">
        <f>SUM('2.CAD NCCF'!K1515,'3.USD NCCF'!K1515,'4.EUR NCCF'!K1515,'5.GBP NCCF'!K1515,'6.Other(Incld) NCCF'!K1515)</f>
        <v>0</v>
      </c>
      <c r="L1515" s="151">
        <f>SUM('2.CAD NCCF'!L1515,'3.USD NCCF'!L1515,'4.EUR NCCF'!L1515,'5.GBP NCCF'!L1515,'6.Other(Incld) NCCF'!L1515)</f>
        <v>0</v>
      </c>
      <c r="M1515" s="162">
        <f>SUM('2.CAD NCCF'!M1515,'3.USD NCCF'!M1515,'4.EUR NCCF'!M1515,'5.GBP NCCF'!M1515,'6.Other(Incld) NCCF'!M1515)</f>
        <v>0</v>
      </c>
      <c r="N1515" s="152">
        <f>SUM('2.CAD NCCF'!N1515,'3.USD NCCF'!N1515,'4.EUR NCCF'!N1515,'5.GBP NCCF'!N1515,'6.Other(Incld) NCCF'!N1515)</f>
        <v>0</v>
      </c>
      <c r="O1515" s="152">
        <f>SUM('2.CAD NCCF'!O1515,'3.USD NCCF'!O1515,'4.EUR NCCF'!O1515,'5.GBP NCCF'!O1515,'6.Other(Incld) NCCF'!O1515)</f>
        <v>0</v>
      </c>
      <c r="P1515" s="152">
        <f>SUM('2.CAD NCCF'!P1515,'3.USD NCCF'!P1515,'4.EUR NCCF'!P1515,'5.GBP NCCF'!P1515,'6.Other(Incld) NCCF'!P1515)</f>
        <v>0</v>
      </c>
      <c r="Q1515" s="152">
        <f>SUM('2.CAD NCCF'!Q1515,'3.USD NCCF'!Q1515,'4.EUR NCCF'!Q1515,'5.GBP NCCF'!Q1515,'6.Other(Incld) NCCF'!Q1515)</f>
        <v>0</v>
      </c>
      <c r="R1515" s="152">
        <f>SUM('2.CAD NCCF'!R1515,'3.USD NCCF'!R1515,'4.EUR NCCF'!R1515,'5.GBP NCCF'!R1515,'6.Other(Incld) NCCF'!R1515)</f>
        <v>0</v>
      </c>
      <c r="S1515" s="152">
        <f>SUM('2.CAD NCCF'!S1515,'3.USD NCCF'!S1515,'4.EUR NCCF'!S1515,'5.GBP NCCF'!S1515,'6.Other(Incld) NCCF'!S1515)</f>
        <v>0</v>
      </c>
      <c r="T1515" s="148">
        <f>SUM('2.CAD NCCF'!T1515,'3.USD NCCF'!T1515,'4.EUR NCCF'!T1515,'5.GBP NCCF'!T1515,'6.Other(Incld) NCCF'!T1515)</f>
        <v>0</v>
      </c>
      <c r="U1515" s="152">
        <f>SUM('2.CAD NCCF'!U1515,'3.USD NCCF'!U1515,'4.EUR NCCF'!U1515,'5.GBP NCCF'!U1515,'6.Other(Incld) NCCF'!U1515)</f>
        <v>0</v>
      </c>
      <c r="V1515" s="153">
        <f>SUM('2.CAD NCCF'!V1515,'3.USD NCCF'!V1515,'4.EUR NCCF'!V1515,'5.GBP NCCF'!V1515,'6.Other(Incld) NCCF'!V1515)</f>
        <v>0</v>
      </c>
      <c r="W1515" s="46">
        <f>SUM('2.CAD NCCF'!W1515,'3.USD NCCF'!W1515,'4.EUR NCCF'!W1515,'5.GBP NCCF'!W1515,'6.Other(Incld) NCCF'!W1515)</f>
        <v>0</v>
      </c>
      <c r="Y1515"/>
    </row>
    <row r="1516" spans="1:25" outlineLevel="1" x14ac:dyDescent="0.25">
      <c r="A1516" s="283"/>
      <c r="B1516" s="25"/>
      <c r="C1516" s="23"/>
      <c r="D1516" s="23"/>
      <c r="E1516" s="24"/>
      <c r="F1516" s="146" t="s">
        <v>55</v>
      </c>
      <c r="G1516" s="160">
        <f>SUM('2.CAD NCCF'!G1516,'3.USD NCCF'!G1516,'4.EUR NCCF'!G1516,'5.GBP NCCF'!G1516,'6.Other(Incld) NCCF'!G1516)</f>
        <v>0</v>
      </c>
      <c r="H1516" s="208">
        <f>SUM('2.CAD NCCF'!H1516,'3.USD NCCF'!H1516,'4.EUR NCCF'!H1516,'5.GBP NCCF'!H1516,'6.Other(Incld) NCCF'!H1516)</f>
        <v>0</v>
      </c>
      <c r="I1516" s="149">
        <f>SUM('2.CAD NCCF'!I1516,'3.USD NCCF'!I1516,'4.EUR NCCF'!I1516,'5.GBP NCCF'!I1516,'6.Other(Incld) NCCF'!I1516)</f>
        <v>0</v>
      </c>
      <c r="J1516" s="149">
        <f>SUM('2.CAD NCCF'!J1516,'3.USD NCCF'!J1516,'4.EUR NCCF'!J1516,'5.GBP NCCF'!J1516,'6.Other(Incld) NCCF'!J1516)</f>
        <v>0</v>
      </c>
      <c r="K1516" s="150">
        <f>SUM('2.CAD NCCF'!K1516,'3.USD NCCF'!K1516,'4.EUR NCCF'!K1516,'5.GBP NCCF'!K1516,'6.Other(Incld) NCCF'!K1516)</f>
        <v>0</v>
      </c>
      <c r="L1516" s="151">
        <f>SUM('2.CAD NCCF'!L1516,'3.USD NCCF'!L1516,'4.EUR NCCF'!L1516,'5.GBP NCCF'!L1516,'6.Other(Incld) NCCF'!L1516)</f>
        <v>0</v>
      </c>
      <c r="M1516" s="162">
        <f>SUM('2.CAD NCCF'!M1516,'3.USD NCCF'!M1516,'4.EUR NCCF'!M1516,'5.GBP NCCF'!M1516,'6.Other(Incld) NCCF'!M1516)</f>
        <v>0</v>
      </c>
      <c r="N1516" s="152">
        <f>SUM('2.CAD NCCF'!N1516,'3.USD NCCF'!N1516,'4.EUR NCCF'!N1516,'5.GBP NCCF'!N1516,'6.Other(Incld) NCCF'!N1516)</f>
        <v>0</v>
      </c>
      <c r="O1516" s="152">
        <f>SUM('2.CAD NCCF'!O1516,'3.USD NCCF'!O1516,'4.EUR NCCF'!O1516,'5.GBP NCCF'!O1516,'6.Other(Incld) NCCF'!O1516)</f>
        <v>0</v>
      </c>
      <c r="P1516" s="152">
        <f>SUM('2.CAD NCCF'!P1516,'3.USD NCCF'!P1516,'4.EUR NCCF'!P1516,'5.GBP NCCF'!P1516,'6.Other(Incld) NCCF'!P1516)</f>
        <v>0</v>
      </c>
      <c r="Q1516" s="152">
        <f>SUM('2.CAD NCCF'!Q1516,'3.USD NCCF'!Q1516,'4.EUR NCCF'!Q1516,'5.GBP NCCF'!Q1516,'6.Other(Incld) NCCF'!Q1516)</f>
        <v>0</v>
      </c>
      <c r="R1516" s="152">
        <f>SUM('2.CAD NCCF'!R1516,'3.USD NCCF'!R1516,'4.EUR NCCF'!R1516,'5.GBP NCCF'!R1516,'6.Other(Incld) NCCF'!R1516)</f>
        <v>0</v>
      </c>
      <c r="S1516" s="152">
        <f>SUM('2.CAD NCCF'!S1516,'3.USD NCCF'!S1516,'4.EUR NCCF'!S1516,'5.GBP NCCF'!S1516,'6.Other(Incld) NCCF'!S1516)</f>
        <v>0</v>
      </c>
      <c r="T1516" s="148">
        <f>SUM('2.CAD NCCF'!T1516,'3.USD NCCF'!T1516,'4.EUR NCCF'!T1516,'5.GBP NCCF'!T1516,'6.Other(Incld) NCCF'!T1516)</f>
        <v>0</v>
      </c>
      <c r="U1516" s="152">
        <f>SUM('2.CAD NCCF'!U1516,'3.USD NCCF'!U1516,'4.EUR NCCF'!U1516,'5.GBP NCCF'!U1516,'6.Other(Incld) NCCF'!U1516)</f>
        <v>0</v>
      </c>
      <c r="V1516" s="153">
        <f>SUM('2.CAD NCCF'!V1516,'3.USD NCCF'!V1516,'4.EUR NCCF'!V1516,'5.GBP NCCF'!V1516,'6.Other(Incld) NCCF'!V1516)</f>
        <v>0</v>
      </c>
      <c r="W1516" s="46">
        <f>SUM('2.CAD NCCF'!W1516,'3.USD NCCF'!W1516,'4.EUR NCCF'!W1516,'5.GBP NCCF'!W1516,'6.Other(Incld) NCCF'!W1516)</f>
        <v>0</v>
      </c>
      <c r="Y1516"/>
    </row>
    <row r="1517" spans="1:25" x14ac:dyDescent="0.25">
      <c r="A1517" s="283"/>
      <c r="B1517" s="25"/>
      <c r="C1517" s="23"/>
      <c r="D1517" s="23"/>
      <c r="E1517" s="24" t="s">
        <v>56</v>
      </c>
      <c r="F1517" s="24"/>
      <c r="G1517" s="68">
        <f t="shared" ref="G1517:W1517" si="321">SUBTOTAL(9,G1518:G1521)</f>
        <v>0</v>
      </c>
      <c r="H1517" s="69">
        <f t="shared" si="321"/>
        <v>0</v>
      </c>
      <c r="I1517" s="65">
        <f t="shared" si="321"/>
        <v>0</v>
      </c>
      <c r="J1517" s="65">
        <f t="shared" si="321"/>
        <v>0</v>
      </c>
      <c r="K1517" s="66">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row>
    <row r="1518" spans="1:25" outlineLevel="1" x14ac:dyDescent="0.25">
      <c r="A1518" s="283"/>
      <c r="B1518" s="25"/>
      <c r="C1518" s="23"/>
      <c r="D1518" s="23"/>
      <c r="E1518" s="24"/>
      <c r="F1518" s="146" t="s">
        <v>57</v>
      </c>
      <c r="G1518" s="160">
        <f>SUM('2.CAD NCCF'!G1518,'3.USD NCCF'!G1518,'4.EUR NCCF'!G1518,'5.GBP NCCF'!G1518,'6.Other(Incld) NCCF'!G1518)</f>
        <v>0</v>
      </c>
      <c r="H1518" s="208">
        <f>SUM('2.CAD NCCF'!H1518,'3.USD NCCF'!H1518,'4.EUR NCCF'!H1518,'5.GBP NCCF'!H1518,'6.Other(Incld) NCCF'!H1518)</f>
        <v>0</v>
      </c>
      <c r="I1518" s="149">
        <f>SUM('2.CAD NCCF'!I1518,'3.USD NCCF'!I1518,'4.EUR NCCF'!I1518,'5.GBP NCCF'!I1518,'6.Other(Incld) NCCF'!I1518)</f>
        <v>0</v>
      </c>
      <c r="J1518" s="149">
        <f>SUM('2.CAD NCCF'!J1518,'3.USD NCCF'!J1518,'4.EUR NCCF'!J1518,'5.GBP NCCF'!J1518,'6.Other(Incld) NCCF'!J1518)</f>
        <v>0</v>
      </c>
      <c r="K1518" s="150">
        <f>SUM('2.CAD NCCF'!K1518,'3.USD NCCF'!K1518,'4.EUR NCCF'!K1518,'5.GBP NCCF'!K1518,'6.Other(Incld) NCCF'!K1518)</f>
        <v>0</v>
      </c>
      <c r="L1518" s="151">
        <f>SUM('2.CAD NCCF'!L1518,'3.USD NCCF'!L1518,'4.EUR NCCF'!L1518,'5.GBP NCCF'!L1518,'6.Other(Incld) NCCF'!L1518)</f>
        <v>0</v>
      </c>
      <c r="M1518" s="162">
        <f>SUM('2.CAD NCCF'!M1518,'3.USD NCCF'!M1518,'4.EUR NCCF'!M1518,'5.GBP NCCF'!M1518,'6.Other(Incld) NCCF'!M1518)</f>
        <v>0</v>
      </c>
      <c r="N1518" s="152">
        <f>SUM('2.CAD NCCF'!N1518,'3.USD NCCF'!N1518,'4.EUR NCCF'!N1518,'5.GBP NCCF'!N1518,'6.Other(Incld) NCCF'!N1518)</f>
        <v>0</v>
      </c>
      <c r="O1518" s="152">
        <f>SUM('2.CAD NCCF'!O1518,'3.USD NCCF'!O1518,'4.EUR NCCF'!O1518,'5.GBP NCCF'!O1518,'6.Other(Incld) NCCF'!O1518)</f>
        <v>0</v>
      </c>
      <c r="P1518" s="152">
        <f>SUM('2.CAD NCCF'!P1518,'3.USD NCCF'!P1518,'4.EUR NCCF'!P1518,'5.GBP NCCF'!P1518,'6.Other(Incld) NCCF'!P1518)</f>
        <v>0</v>
      </c>
      <c r="Q1518" s="152">
        <f>SUM('2.CAD NCCF'!Q1518,'3.USD NCCF'!Q1518,'4.EUR NCCF'!Q1518,'5.GBP NCCF'!Q1518,'6.Other(Incld) NCCF'!Q1518)</f>
        <v>0</v>
      </c>
      <c r="R1518" s="152">
        <f>SUM('2.CAD NCCF'!R1518,'3.USD NCCF'!R1518,'4.EUR NCCF'!R1518,'5.GBP NCCF'!R1518,'6.Other(Incld) NCCF'!R1518)</f>
        <v>0</v>
      </c>
      <c r="S1518" s="152">
        <f>SUM('2.CAD NCCF'!S1518,'3.USD NCCF'!S1518,'4.EUR NCCF'!S1518,'5.GBP NCCF'!S1518,'6.Other(Incld) NCCF'!S1518)</f>
        <v>0</v>
      </c>
      <c r="T1518" s="148">
        <f>SUM('2.CAD NCCF'!T1518,'3.USD NCCF'!T1518,'4.EUR NCCF'!T1518,'5.GBP NCCF'!T1518,'6.Other(Incld) NCCF'!T1518)</f>
        <v>0</v>
      </c>
      <c r="U1518" s="152">
        <f>SUM('2.CAD NCCF'!U1518,'3.USD NCCF'!U1518,'4.EUR NCCF'!U1518,'5.GBP NCCF'!U1518,'6.Other(Incld) NCCF'!U1518)</f>
        <v>0</v>
      </c>
      <c r="V1518" s="153">
        <f>SUM('2.CAD NCCF'!V1518,'3.USD NCCF'!V1518,'4.EUR NCCF'!V1518,'5.GBP NCCF'!V1518,'6.Other(Incld) NCCF'!V1518)</f>
        <v>0</v>
      </c>
      <c r="W1518" s="46">
        <f>SUM('2.CAD NCCF'!W1518,'3.USD NCCF'!W1518,'4.EUR NCCF'!W1518,'5.GBP NCCF'!W1518,'6.Other(Incld) NCCF'!W1518)</f>
        <v>0</v>
      </c>
      <c r="Y1518"/>
    </row>
    <row r="1519" spans="1:25" outlineLevel="1" x14ac:dyDescent="0.25">
      <c r="A1519" s="283"/>
      <c r="B1519" s="25"/>
      <c r="C1519" s="23"/>
      <c r="D1519" s="23"/>
      <c r="E1519" s="24"/>
      <c r="F1519" s="146" t="s">
        <v>58</v>
      </c>
      <c r="G1519" s="160">
        <f>SUM('2.CAD NCCF'!G1519,'3.USD NCCF'!G1519,'4.EUR NCCF'!G1519,'5.GBP NCCF'!G1519,'6.Other(Incld) NCCF'!G1519)</f>
        <v>0</v>
      </c>
      <c r="H1519" s="208">
        <f>SUM('2.CAD NCCF'!H1519,'3.USD NCCF'!H1519,'4.EUR NCCF'!H1519,'5.GBP NCCF'!H1519,'6.Other(Incld) NCCF'!H1519)</f>
        <v>0</v>
      </c>
      <c r="I1519" s="149">
        <f>SUM('2.CAD NCCF'!I1519,'3.USD NCCF'!I1519,'4.EUR NCCF'!I1519,'5.GBP NCCF'!I1519,'6.Other(Incld) NCCF'!I1519)</f>
        <v>0</v>
      </c>
      <c r="J1519" s="149">
        <f>SUM('2.CAD NCCF'!J1519,'3.USD NCCF'!J1519,'4.EUR NCCF'!J1519,'5.GBP NCCF'!J1519,'6.Other(Incld) NCCF'!J1519)</f>
        <v>0</v>
      </c>
      <c r="K1519" s="150">
        <f>SUM('2.CAD NCCF'!K1519,'3.USD NCCF'!K1519,'4.EUR NCCF'!K1519,'5.GBP NCCF'!K1519,'6.Other(Incld) NCCF'!K1519)</f>
        <v>0</v>
      </c>
      <c r="L1519" s="151">
        <f>SUM('2.CAD NCCF'!L1519,'3.USD NCCF'!L1519,'4.EUR NCCF'!L1519,'5.GBP NCCF'!L1519,'6.Other(Incld) NCCF'!L1519)</f>
        <v>0</v>
      </c>
      <c r="M1519" s="162">
        <f>SUM('2.CAD NCCF'!M1519,'3.USD NCCF'!M1519,'4.EUR NCCF'!M1519,'5.GBP NCCF'!M1519,'6.Other(Incld) NCCF'!M1519)</f>
        <v>0</v>
      </c>
      <c r="N1519" s="152">
        <f>SUM('2.CAD NCCF'!N1519,'3.USD NCCF'!N1519,'4.EUR NCCF'!N1519,'5.GBP NCCF'!N1519,'6.Other(Incld) NCCF'!N1519)</f>
        <v>0</v>
      </c>
      <c r="O1519" s="152">
        <f>SUM('2.CAD NCCF'!O1519,'3.USD NCCF'!O1519,'4.EUR NCCF'!O1519,'5.GBP NCCF'!O1519,'6.Other(Incld) NCCF'!O1519)</f>
        <v>0</v>
      </c>
      <c r="P1519" s="152">
        <f>SUM('2.CAD NCCF'!P1519,'3.USD NCCF'!P1519,'4.EUR NCCF'!P1519,'5.GBP NCCF'!P1519,'6.Other(Incld) NCCF'!P1519)</f>
        <v>0</v>
      </c>
      <c r="Q1519" s="152">
        <f>SUM('2.CAD NCCF'!Q1519,'3.USD NCCF'!Q1519,'4.EUR NCCF'!Q1519,'5.GBP NCCF'!Q1519,'6.Other(Incld) NCCF'!Q1519)</f>
        <v>0</v>
      </c>
      <c r="R1519" s="152">
        <f>SUM('2.CAD NCCF'!R1519,'3.USD NCCF'!R1519,'4.EUR NCCF'!R1519,'5.GBP NCCF'!R1519,'6.Other(Incld) NCCF'!R1519)</f>
        <v>0</v>
      </c>
      <c r="S1519" s="152">
        <f>SUM('2.CAD NCCF'!S1519,'3.USD NCCF'!S1519,'4.EUR NCCF'!S1519,'5.GBP NCCF'!S1519,'6.Other(Incld) NCCF'!S1519)</f>
        <v>0</v>
      </c>
      <c r="T1519" s="148">
        <f>SUM('2.CAD NCCF'!T1519,'3.USD NCCF'!T1519,'4.EUR NCCF'!T1519,'5.GBP NCCF'!T1519,'6.Other(Incld) NCCF'!T1519)</f>
        <v>0</v>
      </c>
      <c r="U1519" s="152">
        <f>SUM('2.CAD NCCF'!U1519,'3.USD NCCF'!U1519,'4.EUR NCCF'!U1519,'5.GBP NCCF'!U1519,'6.Other(Incld) NCCF'!U1519)</f>
        <v>0</v>
      </c>
      <c r="V1519" s="153">
        <f>SUM('2.CAD NCCF'!V1519,'3.USD NCCF'!V1519,'4.EUR NCCF'!V1519,'5.GBP NCCF'!V1519,'6.Other(Incld) NCCF'!V1519)</f>
        <v>0</v>
      </c>
      <c r="W1519" s="46">
        <f>SUM('2.CAD NCCF'!W1519,'3.USD NCCF'!W1519,'4.EUR NCCF'!W1519,'5.GBP NCCF'!W1519,'6.Other(Incld) NCCF'!W1519)</f>
        <v>0</v>
      </c>
      <c r="Y1519"/>
    </row>
    <row r="1520" spans="1:25" outlineLevel="1" x14ac:dyDescent="0.25">
      <c r="A1520" s="283"/>
      <c r="B1520" s="25"/>
      <c r="C1520" s="23"/>
      <c r="D1520" s="23"/>
      <c r="E1520" s="24"/>
      <c r="F1520" s="146" t="s">
        <v>59</v>
      </c>
      <c r="G1520" s="160">
        <f>SUM('2.CAD NCCF'!G1520,'3.USD NCCF'!G1520,'4.EUR NCCF'!G1520,'5.GBP NCCF'!G1520,'6.Other(Incld) NCCF'!G1520)</f>
        <v>0</v>
      </c>
      <c r="H1520" s="208">
        <f>SUM('2.CAD NCCF'!H1520,'3.USD NCCF'!H1520,'4.EUR NCCF'!H1520,'5.GBP NCCF'!H1520,'6.Other(Incld) NCCF'!H1520)</f>
        <v>0</v>
      </c>
      <c r="I1520" s="149">
        <f>SUM('2.CAD NCCF'!I1520,'3.USD NCCF'!I1520,'4.EUR NCCF'!I1520,'5.GBP NCCF'!I1520,'6.Other(Incld) NCCF'!I1520)</f>
        <v>0</v>
      </c>
      <c r="J1520" s="149">
        <f>SUM('2.CAD NCCF'!J1520,'3.USD NCCF'!J1520,'4.EUR NCCF'!J1520,'5.GBP NCCF'!J1520,'6.Other(Incld) NCCF'!J1520)</f>
        <v>0</v>
      </c>
      <c r="K1520" s="150">
        <f>SUM('2.CAD NCCF'!K1520,'3.USD NCCF'!K1520,'4.EUR NCCF'!K1520,'5.GBP NCCF'!K1520,'6.Other(Incld) NCCF'!K1520)</f>
        <v>0</v>
      </c>
      <c r="L1520" s="151">
        <f>SUM('2.CAD NCCF'!L1520,'3.USD NCCF'!L1520,'4.EUR NCCF'!L1520,'5.GBP NCCF'!L1520,'6.Other(Incld) NCCF'!L1520)</f>
        <v>0</v>
      </c>
      <c r="M1520" s="162">
        <f>SUM('2.CAD NCCF'!M1520,'3.USD NCCF'!M1520,'4.EUR NCCF'!M1520,'5.GBP NCCF'!M1520,'6.Other(Incld) NCCF'!M1520)</f>
        <v>0</v>
      </c>
      <c r="N1520" s="152">
        <f>SUM('2.CAD NCCF'!N1520,'3.USD NCCF'!N1520,'4.EUR NCCF'!N1520,'5.GBP NCCF'!N1520,'6.Other(Incld) NCCF'!N1520)</f>
        <v>0</v>
      </c>
      <c r="O1520" s="152">
        <f>SUM('2.CAD NCCF'!O1520,'3.USD NCCF'!O1520,'4.EUR NCCF'!O1520,'5.GBP NCCF'!O1520,'6.Other(Incld) NCCF'!O1520)</f>
        <v>0</v>
      </c>
      <c r="P1520" s="152">
        <f>SUM('2.CAD NCCF'!P1520,'3.USD NCCF'!P1520,'4.EUR NCCF'!P1520,'5.GBP NCCF'!P1520,'6.Other(Incld) NCCF'!P1520)</f>
        <v>0</v>
      </c>
      <c r="Q1520" s="152">
        <f>SUM('2.CAD NCCF'!Q1520,'3.USD NCCF'!Q1520,'4.EUR NCCF'!Q1520,'5.GBP NCCF'!Q1520,'6.Other(Incld) NCCF'!Q1520)</f>
        <v>0</v>
      </c>
      <c r="R1520" s="152">
        <f>SUM('2.CAD NCCF'!R1520,'3.USD NCCF'!R1520,'4.EUR NCCF'!R1520,'5.GBP NCCF'!R1520,'6.Other(Incld) NCCF'!R1520)</f>
        <v>0</v>
      </c>
      <c r="S1520" s="152">
        <f>SUM('2.CAD NCCF'!S1520,'3.USD NCCF'!S1520,'4.EUR NCCF'!S1520,'5.GBP NCCF'!S1520,'6.Other(Incld) NCCF'!S1520)</f>
        <v>0</v>
      </c>
      <c r="T1520" s="148">
        <f>SUM('2.CAD NCCF'!T1520,'3.USD NCCF'!T1520,'4.EUR NCCF'!T1520,'5.GBP NCCF'!T1520,'6.Other(Incld) NCCF'!T1520)</f>
        <v>0</v>
      </c>
      <c r="U1520" s="152">
        <f>SUM('2.CAD NCCF'!U1520,'3.USD NCCF'!U1520,'4.EUR NCCF'!U1520,'5.GBP NCCF'!U1520,'6.Other(Incld) NCCF'!U1520)</f>
        <v>0</v>
      </c>
      <c r="V1520" s="153">
        <f>SUM('2.CAD NCCF'!V1520,'3.USD NCCF'!V1520,'4.EUR NCCF'!V1520,'5.GBP NCCF'!V1520,'6.Other(Incld) NCCF'!V1520)</f>
        <v>0</v>
      </c>
      <c r="W1520" s="46">
        <f>SUM('2.CAD NCCF'!W1520,'3.USD NCCF'!W1520,'4.EUR NCCF'!W1520,'5.GBP NCCF'!W1520,'6.Other(Incld) NCCF'!W1520)</f>
        <v>0</v>
      </c>
      <c r="Y1520"/>
    </row>
    <row r="1521" spans="1:25" outlineLevel="1" x14ac:dyDescent="0.25">
      <c r="A1521" s="283"/>
      <c r="B1521" s="25"/>
      <c r="C1521" s="23"/>
      <c r="D1521" s="23"/>
      <c r="E1521" s="24"/>
      <c r="F1521" s="146" t="s">
        <v>60</v>
      </c>
      <c r="G1521" s="160">
        <f>SUM('2.CAD NCCF'!G1521,'3.USD NCCF'!G1521,'4.EUR NCCF'!G1521,'5.GBP NCCF'!G1521,'6.Other(Incld) NCCF'!G1521)</f>
        <v>0</v>
      </c>
      <c r="H1521" s="208">
        <f>SUM('2.CAD NCCF'!H1521,'3.USD NCCF'!H1521,'4.EUR NCCF'!H1521,'5.GBP NCCF'!H1521,'6.Other(Incld) NCCF'!H1521)</f>
        <v>0</v>
      </c>
      <c r="I1521" s="149">
        <f>SUM('2.CAD NCCF'!I1521,'3.USD NCCF'!I1521,'4.EUR NCCF'!I1521,'5.GBP NCCF'!I1521,'6.Other(Incld) NCCF'!I1521)</f>
        <v>0</v>
      </c>
      <c r="J1521" s="149">
        <f>SUM('2.CAD NCCF'!J1521,'3.USD NCCF'!J1521,'4.EUR NCCF'!J1521,'5.GBP NCCF'!J1521,'6.Other(Incld) NCCF'!J1521)</f>
        <v>0</v>
      </c>
      <c r="K1521" s="150">
        <f>SUM('2.CAD NCCF'!K1521,'3.USD NCCF'!K1521,'4.EUR NCCF'!K1521,'5.GBP NCCF'!K1521,'6.Other(Incld) NCCF'!K1521)</f>
        <v>0</v>
      </c>
      <c r="L1521" s="151">
        <f>SUM('2.CAD NCCF'!L1521,'3.USD NCCF'!L1521,'4.EUR NCCF'!L1521,'5.GBP NCCF'!L1521,'6.Other(Incld) NCCF'!L1521)</f>
        <v>0</v>
      </c>
      <c r="M1521" s="162">
        <f>SUM('2.CAD NCCF'!M1521,'3.USD NCCF'!M1521,'4.EUR NCCF'!M1521,'5.GBP NCCF'!M1521,'6.Other(Incld) NCCF'!M1521)</f>
        <v>0</v>
      </c>
      <c r="N1521" s="152">
        <f>SUM('2.CAD NCCF'!N1521,'3.USD NCCF'!N1521,'4.EUR NCCF'!N1521,'5.GBP NCCF'!N1521,'6.Other(Incld) NCCF'!N1521)</f>
        <v>0</v>
      </c>
      <c r="O1521" s="152">
        <f>SUM('2.CAD NCCF'!O1521,'3.USD NCCF'!O1521,'4.EUR NCCF'!O1521,'5.GBP NCCF'!O1521,'6.Other(Incld) NCCF'!O1521)</f>
        <v>0</v>
      </c>
      <c r="P1521" s="152">
        <f>SUM('2.CAD NCCF'!P1521,'3.USD NCCF'!P1521,'4.EUR NCCF'!P1521,'5.GBP NCCF'!P1521,'6.Other(Incld) NCCF'!P1521)</f>
        <v>0</v>
      </c>
      <c r="Q1521" s="152">
        <f>SUM('2.CAD NCCF'!Q1521,'3.USD NCCF'!Q1521,'4.EUR NCCF'!Q1521,'5.GBP NCCF'!Q1521,'6.Other(Incld) NCCF'!Q1521)</f>
        <v>0</v>
      </c>
      <c r="R1521" s="152">
        <f>SUM('2.CAD NCCF'!R1521,'3.USD NCCF'!R1521,'4.EUR NCCF'!R1521,'5.GBP NCCF'!R1521,'6.Other(Incld) NCCF'!R1521)</f>
        <v>0</v>
      </c>
      <c r="S1521" s="152">
        <f>SUM('2.CAD NCCF'!S1521,'3.USD NCCF'!S1521,'4.EUR NCCF'!S1521,'5.GBP NCCF'!S1521,'6.Other(Incld) NCCF'!S1521)</f>
        <v>0</v>
      </c>
      <c r="T1521" s="148">
        <f>SUM('2.CAD NCCF'!T1521,'3.USD NCCF'!T1521,'4.EUR NCCF'!T1521,'5.GBP NCCF'!T1521,'6.Other(Incld) NCCF'!T1521)</f>
        <v>0</v>
      </c>
      <c r="U1521" s="152">
        <f>SUM('2.CAD NCCF'!U1521,'3.USD NCCF'!U1521,'4.EUR NCCF'!U1521,'5.GBP NCCF'!U1521,'6.Other(Incld) NCCF'!U1521)</f>
        <v>0</v>
      </c>
      <c r="V1521" s="153">
        <f>SUM('2.CAD NCCF'!V1521,'3.USD NCCF'!V1521,'4.EUR NCCF'!V1521,'5.GBP NCCF'!V1521,'6.Other(Incld) NCCF'!V1521)</f>
        <v>0</v>
      </c>
      <c r="W1521" s="46">
        <f>SUM('2.CAD NCCF'!W1521,'3.USD NCCF'!W1521,'4.EUR NCCF'!W1521,'5.GBP NCCF'!W1521,'6.Other(Incld) NCCF'!W1521)</f>
        <v>0</v>
      </c>
      <c r="Y1521"/>
    </row>
    <row r="1522" spans="1:25" x14ac:dyDescent="0.25">
      <c r="A1522" s="283"/>
      <c r="B1522" s="25"/>
      <c r="C1522" s="23"/>
      <c r="D1522" s="23"/>
      <c r="E1522" s="24" t="s">
        <v>61</v>
      </c>
      <c r="F1522" s="24"/>
      <c r="G1522" s="68">
        <f t="shared" ref="G1522:W1522" si="322">SUBTOTAL(9,G1523:G1526)</f>
        <v>0</v>
      </c>
      <c r="H1522" s="69">
        <f t="shared" si="322"/>
        <v>0</v>
      </c>
      <c r="I1522" s="65">
        <f t="shared" si="322"/>
        <v>0</v>
      </c>
      <c r="J1522" s="65">
        <f t="shared" si="322"/>
        <v>0</v>
      </c>
      <c r="K1522" s="66">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row>
    <row r="1523" spans="1:25" outlineLevel="1" x14ac:dyDescent="0.25">
      <c r="A1523" s="283"/>
      <c r="B1523" s="25"/>
      <c r="C1523" s="23"/>
      <c r="D1523" s="23"/>
      <c r="E1523" s="24"/>
      <c r="F1523" s="146" t="s">
        <v>62</v>
      </c>
      <c r="G1523" s="160">
        <f>SUM('2.CAD NCCF'!G1523,'3.USD NCCF'!G1523,'4.EUR NCCF'!G1523,'5.GBP NCCF'!G1523,'6.Other(Incld) NCCF'!G1523)</f>
        <v>0</v>
      </c>
      <c r="H1523" s="208">
        <f>SUM('2.CAD NCCF'!H1523,'3.USD NCCF'!H1523,'4.EUR NCCF'!H1523,'5.GBP NCCF'!H1523,'6.Other(Incld) NCCF'!H1523)</f>
        <v>0</v>
      </c>
      <c r="I1523" s="149">
        <f>SUM('2.CAD NCCF'!I1523,'3.USD NCCF'!I1523,'4.EUR NCCF'!I1523,'5.GBP NCCF'!I1523,'6.Other(Incld) NCCF'!I1523)</f>
        <v>0</v>
      </c>
      <c r="J1523" s="149">
        <f>SUM('2.CAD NCCF'!J1523,'3.USD NCCF'!J1523,'4.EUR NCCF'!J1523,'5.GBP NCCF'!J1523,'6.Other(Incld) NCCF'!J1523)</f>
        <v>0</v>
      </c>
      <c r="K1523" s="150">
        <f>SUM('2.CAD NCCF'!K1523,'3.USD NCCF'!K1523,'4.EUR NCCF'!K1523,'5.GBP NCCF'!K1523,'6.Other(Incld) NCCF'!K1523)</f>
        <v>0</v>
      </c>
      <c r="L1523" s="151">
        <f>SUM('2.CAD NCCF'!L1523,'3.USD NCCF'!L1523,'4.EUR NCCF'!L1523,'5.GBP NCCF'!L1523,'6.Other(Incld) NCCF'!L1523)</f>
        <v>0</v>
      </c>
      <c r="M1523" s="162">
        <f>SUM('2.CAD NCCF'!M1523,'3.USD NCCF'!M1523,'4.EUR NCCF'!M1523,'5.GBP NCCF'!M1523,'6.Other(Incld) NCCF'!M1523)</f>
        <v>0</v>
      </c>
      <c r="N1523" s="152">
        <f>SUM('2.CAD NCCF'!N1523,'3.USD NCCF'!N1523,'4.EUR NCCF'!N1523,'5.GBP NCCF'!N1523,'6.Other(Incld) NCCF'!N1523)</f>
        <v>0</v>
      </c>
      <c r="O1523" s="152">
        <f>SUM('2.CAD NCCF'!O1523,'3.USD NCCF'!O1523,'4.EUR NCCF'!O1523,'5.GBP NCCF'!O1523,'6.Other(Incld) NCCF'!O1523)</f>
        <v>0</v>
      </c>
      <c r="P1523" s="152">
        <f>SUM('2.CAD NCCF'!P1523,'3.USD NCCF'!P1523,'4.EUR NCCF'!P1523,'5.GBP NCCF'!P1523,'6.Other(Incld) NCCF'!P1523)</f>
        <v>0</v>
      </c>
      <c r="Q1523" s="152">
        <f>SUM('2.CAD NCCF'!Q1523,'3.USD NCCF'!Q1523,'4.EUR NCCF'!Q1523,'5.GBP NCCF'!Q1523,'6.Other(Incld) NCCF'!Q1523)</f>
        <v>0</v>
      </c>
      <c r="R1523" s="152">
        <f>SUM('2.CAD NCCF'!R1523,'3.USD NCCF'!R1523,'4.EUR NCCF'!R1523,'5.GBP NCCF'!R1523,'6.Other(Incld) NCCF'!R1523)</f>
        <v>0</v>
      </c>
      <c r="S1523" s="152">
        <f>SUM('2.CAD NCCF'!S1523,'3.USD NCCF'!S1523,'4.EUR NCCF'!S1523,'5.GBP NCCF'!S1523,'6.Other(Incld) NCCF'!S1523)</f>
        <v>0</v>
      </c>
      <c r="T1523" s="148">
        <f>SUM('2.CAD NCCF'!T1523,'3.USD NCCF'!T1523,'4.EUR NCCF'!T1523,'5.GBP NCCF'!T1523,'6.Other(Incld) NCCF'!T1523)</f>
        <v>0</v>
      </c>
      <c r="U1523" s="152">
        <f>SUM('2.CAD NCCF'!U1523,'3.USD NCCF'!U1523,'4.EUR NCCF'!U1523,'5.GBP NCCF'!U1523,'6.Other(Incld) NCCF'!U1523)</f>
        <v>0</v>
      </c>
      <c r="V1523" s="153">
        <f>SUM('2.CAD NCCF'!V1523,'3.USD NCCF'!V1523,'4.EUR NCCF'!V1523,'5.GBP NCCF'!V1523,'6.Other(Incld) NCCF'!V1523)</f>
        <v>0</v>
      </c>
      <c r="W1523" s="46">
        <f>SUM('2.CAD NCCF'!W1523,'3.USD NCCF'!W1523,'4.EUR NCCF'!W1523,'5.GBP NCCF'!W1523,'6.Other(Incld) NCCF'!W1523)</f>
        <v>0</v>
      </c>
      <c r="Y1523"/>
    </row>
    <row r="1524" spans="1:25" outlineLevel="1" x14ac:dyDescent="0.25">
      <c r="A1524" s="283"/>
      <c r="B1524" s="25"/>
      <c r="C1524" s="23"/>
      <c r="D1524" s="23"/>
      <c r="E1524" s="24"/>
      <c r="F1524" s="146" t="s">
        <v>63</v>
      </c>
      <c r="G1524" s="160">
        <f>SUM('2.CAD NCCF'!G1524,'3.USD NCCF'!G1524,'4.EUR NCCF'!G1524,'5.GBP NCCF'!G1524,'6.Other(Incld) NCCF'!G1524)</f>
        <v>0</v>
      </c>
      <c r="H1524" s="208">
        <f>SUM('2.CAD NCCF'!H1524,'3.USD NCCF'!H1524,'4.EUR NCCF'!H1524,'5.GBP NCCF'!H1524,'6.Other(Incld) NCCF'!H1524)</f>
        <v>0</v>
      </c>
      <c r="I1524" s="149">
        <f>SUM('2.CAD NCCF'!I1524,'3.USD NCCF'!I1524,'4.EUR NCCF'!I1524,'5.GBP NCCF'!I1524,'6.Other(Incld) NCCF'!I1524)</f>
        <v>0</v>
      </c>
      <c r="J1524" s="149">
        <f>SUM('2.CAD NCCF'!J1524,'3.USD NCCF'!J1524,'4.EUR NCCF'!J1524,'5.GBP NCCF'!J1524,'6.Other(Incld) NCCF'!J1524)</f>
        <v>0</v>
      </c>
      <c r="K1524" s="150">
        <f>SUM('2.CAD NCCF'!K1524,'3.USD NCCF'!K1524,'4.EUR NCCF'!K1524,'5.GBP NCCF'!K1524,'6.Other(Incld) NCCF'!K1524)</f>
        <v>0</v>
      </c>
      <c r="L1524" s="151">
        <f>SUM('2.CAD NCCF'!L1524,'3.USD NCCF'!L1524,'4.EUR NCCF'!L1524,'5.GBP NCCF'!L1524,'6.Other(Incld) NCCF'!L1524)</f>
        <v>0</v>
      </c>
      <c r="M1524" s="162">
        <f>SUM('2.CAD NCCF'!M1524,'3.USD NCCF'!M1524,'4.EUR NCCF'!M1524,'5.GBP NCCF'!M1524,'6.Other(Incld) NCCF'!M1524)</f>
        <v>0</v>
      </c>
      <c r="N1524" s="152">
        <f>SUM('2.CAD NCCF'!N1524,'3.USD NCCF'!N1524,'4.EUR NCCF'!N1524,'5.GBP NCCF'!N1524,'6.Other(Incld) NCCF'!N1524)</f>
        <v>0</v>
      </c>
      <c r="O1524" s="152">
        <f>SUM('2.CAD NCCF'!O1524,'3.USD NCCF'!O1524,'4.EUR NCCF'!O1524,'5.GBP NCCF'!O1524,'6.Other(Incld) NCCF'!O1524)</f>
        <v>0</v>
      </c>
      <c r="P1524" s="152">
        <f>SUM('2.CAD NCCF'!P1524,'3.USD NCCF'!P1524,'4.EUR NCCF'!P1524,'5.GBP NCCF'!P1524,'6.Other(Incld) NCCF'!P1524)</f>
        <v>0</v>
      </c>
      <c r="Q1524" s="152">
        <f>SUM('2.CAD NCCF'!Q1524,'3.USD NCCF'!Q1524,'4.EUR NCCF'!Q1524,'5.GBP NCCF'!Q1524,'6.Other(Incld) NCCF'!Q1524)</f>
        <v>0</v>
      </c>
      <c r="R1524" s="152">
        <f>SUM('2.CAD NCCF'!R1524,'3.USD NCCF'!R1524,'4.EUR NCCF'!R1524,'5.GBP NCCF'!R1524,'6.Other(Incld) NCCF'!R1524)</f>
        <v>0</v>
      </c>
      <c r="S1524" s="152">
        <f>SUM('2.CAD NCCF'!S1524,'3.USD NCCF'!S1524,'4.EUR NCCF'!S1524,'5.GBP NCCF'!S1524,'6.Other(Incld) NCCF'!S1524)</f>
        <v>0</v>
      </c>
      <c r="T1524" s="148">
        <f>SUM('2.CAD NCCF'!T1524,'3.USD NCCF'!T1524,'4.EUR NCCF'!T1524,'5.GBP NCCF'!T1524,'6.Other(Incld) NCCF'!T1524)</f>
        <v>0</v>
      </c>
      <c r="U1524" s="152">
        <f>SUM('2.CAD NCCF'!U1524,'3.USD NCCF'!U1524,'4.EUR NCCF'!U1524,'5.GBP NCCF'!U1524,'6.Other(Incld) NCCF'!U1524)</f>
        <v>0</v>
      </c>
      <c r="V1524" s="153">
        <f>SUM('2.CAD NCCF'!V1524,'3.USD NCCF'!V1524,'4.EUR NCCF'!V1524,'5.GBP NCCF'!V1524,'6.Other(Incld) NCCF'!V1524)</f>
        <v>0</v>
      </c>
      <c r="W1524" s="46">
        <f>SUM('2.CAD NCCF'!W1524,'3.USD NCCF'!W1524,'4.EUR NCCF'!W1524,'5.GBP NCCF'!W1524,'6.Other(Incld) NCCF'!W1524)</f>
        <v>0</v>
      </c>
      <c r="Y1524"/>
    </row>
    <row r="1525" spans="1:25" outlineLevel="1" x14ac:dyDescent="0.25">
      <c r="A1525" s="283"/>
      <c r="B1525" s="25"/>
      <c r="C1525" s="23"/>
      <c r="D1525" s="23"/>
      <c r="E1525" s="24"/>
      <c r="F1525" s="146" t="s">
        <v>64</v>
      </c>
      <c r="G1525" s="160">
        <f>SUM('2.CAD NCCF'!G1525,'3.USD NCCF'!G1525,'4.EUR NCCF'!G1525,'5.GBP NCCF'!G1525,'6.Other(Incld) NCCF'!G1525)</f>
        <v>0</v>
      </c>
      <c r="H1525" s="208">
        <f>SUM('2.CAD NCCF'!H1525,'3.USD NCCF'!H1525,'4.EUR NCCF'!H1525,'5.GBP NCCF'!H1525,'6.Other(Incld) NCCF'!H1525)</f>
        <v>0</v>
      </c>
      <c r="I1525" s="149">
        <f>SUM('2.CAD NCCF'!I1525,'3.USD NCCF'!I1525,'4.EUR NCCF'!I1525,'5.GBP NCCF'!I1525,'6.Other(Incld) NCCF'!I1525)</f>
        <v>0</v>
      </c>
      <c r="J1525" s="149">
        <f>SUM('2.CAD NCCF'!J1525,'3.USD NCCF'!J1525,'4.EUR NCCF'!J1525,'5.GBP NCCF'!J1525,'6.Other(Incld) NCCF'!J1525)</f>
        <v>0</v>
      </c>
      <c r="K1525" s="150">
        <f>SUM('2.CAD NCCF'!K1525,'3.USD NCCF'!K1525,'4.EUR NCCF'!K1525,'5.GBP NCCF'!K1525,'6.Other(Incld) NCCF'!K1525)</f>
        <v>0</v>
      </c>
      <c r="L1525" s="151">
        <f>SUM('2.CAD NCCF'!L1525,'3.USD NCCF'!L1525,'4.EUR NCCF'!L1525,'5.GBP NCCF'!L1525,'6.Other(Incld) NCCF'!L1525)</f>
        <v>0</v>
      </c>
      <c r="M1525" s="162">
        <f>SUM('2.CAD NCCF'!M1525,'3.USD NCCF'!M1525,'4.EUR NCCF'!M1525,'5.GBP NCCF'!M1525,'6.Other(Incld) NCCF'!M1525)</f>
        <v>0</v>
      </c>
      <c r="N1525" s="152">
        <f>SUM('2.CAD NCCF'!N1525,'3.USD NCCF'!N1525,'4.EUR NCCF'!N1525,'5.GBP NCCF'!N1525,'6.Other(Incld) NCCF'!N1525)</f>
        <v>0</v>
      </c>
      <c r="O1525" s="152">
        <f>SUM('2.CAD NCCF'!O1525,'3.USD NCCF'!O1525,'4.EUR NCCF'!O1525,'5.GBP NCCF'!O1525,'6.Other(Incld) NCCF'!O1525)</f>
        <v>0</v>
      </c>
      <c r="P1525" s="152">
        <f>SUM('2.CAD NCCF'!P1525,'3.USD NCCF'!P1525,'4.EUR NCCF'!P1525,'5.GBP NCCF'!P1525,'6.Other(Incld) NCCF'!P1525)</f>
        <v>0</v>
      </c>
      <c r="Q1525" s="152">
        <f>SUM('2.CAD NCCF'!Q1525,'3.USD NCCF'!Q1525,'4.EUR NCCF'!Q1525,'5.GBP NCCF'!Q1525,'6.Other(Incld) NCCF'!Q1525)</f>
        <v>0</v>
      </c>
      <c r="R1525" s="152">
        <f>SUM('2.CAD NCCF'!R1525,'3.USD NCCF'!R1525,'4.EUR NCCF'!R1525,'5.GBP NCCF'!R1525,'6.Other(Incld) NCCF'!R1525)</f>
        <v>0</v>
      </c>
      <c r="S1525" s="152">
        <f>SUM('2.CAD NCCF'!S1525,'3.USD NCCF'!S1525,'4.EUR NCCF'!S1525,'5.GBP NCCF'!S1525,'6.Other(Incld) NCCF'!S1525)</f>
        <v>0</v>
      </c>
      <c r="T1525" s="148">
        <f>SUM('2.CAD NCCF'!T1525,'3.USD NCCF'!T1525,'4.EUR NCCF'!T1525,'5.GBP NCCF'!T1525,'6.Other(Incld) NCCF'!T1525)</f>
        <v>0</v>
      </c>
      <c r="U1525" s="152">
        <f>SUM('2.CAD NCCF'!U1525,'3.USD NCCF'!U1525,'4.EUR NCCF'!U1525,'5.GBP NCCF'!U1525,'6.Other(Incld) NCCF'!U1525)</f>
        <v>0</v>
      </c>
      <c r="V1525" s="153">
        <f>SUM('2.CAD NCCF'!V1525,'3.USD NCCF'!V1525,'4.EUR NCCF'!V1525,'5.GBP NCCF'!V1525,'6.Other(Incld) NCCF'!V1525)</f>
        <v>0</v>
      </c>
      <c r="W1525" s="46">
        <f>SUM('2.CAD NCCF'!W1525,'3.USD NCCF'!W1525,'4.EUR NCCF'!W1525,'5.GBP NCCF'!W1525,'6.Other(Incld) NCCF'!W1525)</f>
        <v>0</v>
      </c>
      <c r="Y1525"/>
    </row>
    <row r="1526" spans="1:25" outlineLevel="1" x14ac:dyDescent="0.25">
      <c r="A1526" s="283"/>
      <c r="B1526" s="25"/>
      <c r="C1526" s="23"/>
      <c r="D1526" s="23"/>
      <c r="E1526" s="24"/>
      <c r="F1526" s="146" t="s">
        <v>65</v>
      </c>
      <c r="G1526" s="160">
        <f>SUM('2.CAD NCCF'!G1526,'3.USD NCCF'!G1526,'4.EUR NCCF'!G1526,'5.GBP NCCF'!G1526,'6.Other(Incld) NCCF'!G1526)</f>
        <v>0</v>
      </c>
      <c r="H1526" s="208">
        <f>SUM('2.CAD NCCF'!H1526,'3.USD NCCF'!H1526,'4.EUR NCCF'!H1526,'5.GBP NCCF'!H1526,'6.Other(Incld) NCCF'!H1526)</f>
        <v>0</v>
      </c>
      <c r="I1526" s="149">
        <f>SUM('2.CAD NCCF'!I1526,'3.USD NCCF'!I1526,'4.EUR NCCF'!I1526,'5.GBP NCCF'!I1526,'6.Other(Incld) NCCF'!I1526)</f>
        <v>0</v>
      </c>
      <c r="J1526" s="149">
        <f>SUM('2.CAD NCCF'!J1526,'3.USD NCCF'!J1526,'4.EUR NCCF'!J1526,'5.GBP NCCF'!J1526,'6.Other(Incld) NCCF'!J1526)</f>
        <v>0</v>
      </c>
      <c r="K1526" s="150">
        <f>SUM('2.CAD NCCF'!K1526,'3.USD NCCF'!K1526,'4.EUR NCCF'!K1526,'5.GBP NCCF'!K1526,'6.Other(Incld) NCCF'!K1526)</f>
        <v>0</v>
      </c>
      <c r="L1526" s="151">
        <f>SUM('2.CAD NCCF'!L1526,'3.USD NCCF'!L1526,'4.EUR NCCF'!L1526,'5.GBP NCCF'!L1526,'6.Other(Incld) NCCF'!L1526)</f>
        <v>0</v>
      </c>
      <c r="M1526" s="162">
        <f>SUM('2.CAD NCCF'!M1526,'3.USD NCCF'!M1526,'4.EUR NCCF'!M1526,'5.GBP NCCF'!M1526,'6.Other(Incld) NCCF'!M1526)</f>
        <v>0</v>
      </c>
      <c r="N1526" s="152">
        <f>SUM('2.CAD NCCF'!N1526,'3.USD NCCF'!N1526,'4.EUR NCCF'!N1526,'5.GBP NCCF'!N1526,'6.Other(Incld) NCCF'!N1526)</f>
        <v>0</v>
      </c>
      <c r="O1526" s="152">
        <f>SUM('2.CAD NCCF'!O1526,'3.USD NCCF'!O1526,'4.EUR NCCF'!O1526,'5.GBP NCCF'!O1526,'6.Other(Incld) NCCF'!O1526)</f>
        <v>0</v>
      </c>
      <c r="P1526" s="152">
        <f>SUM('2.CAD NCCF'!P1526,'3.USD NCCF'!P1526,'4.EUR NCCF'!P1526,'5.GBP NCCF'!P1526,'6.Other(Incld) NCCF'!P1526)</f>
        <v>0</v>
      </c>
      <c r="Q1526" s="152">
        <f>SUM('2.CAD NCCF'!Q1526,'3.USD NCCF'!Q1526,'4.EUR NCCF'!Q1526,'5.GBP NCCF'!Q1526,'6.Other(Incld) NCCF'!Q1526)</f>
        <v>0</v>
      </c>
      <c r="R1526" s="152">
        <f>SUM('2.CAD NCCF'!R1526,'3.USD NCCF'!R1526,'4.EUR NCCF'!R1526,'5.GBP NCCF'!R1526,'6.Other(Incld) NCCF'!R1526)</f>
        <v>0</v>
      </c>
      <c r="S1526" s="152">
        <f>SUM('2.CAD NCCF'!S1526,'3.USD NCCF'!S1526,'4.EUR NCCF'!S1526,'5.GBP NCCF'!S1526,'6.Other(Incld) NCCF'!S1526)</f>
        <v>0</v>
      </c>
      <c r="T1526" s="148">
        <f>SUM('2.CAD NCCF'!T1526,'3.USD NCCF'!T1526,'4.EUR NCCF'!T1526,'5.GBP NCCF'!T1526,'6.Other(Incld) NCCF'!T1526)</f>
        <v>0</v>
      </c>
      <c r="U1526" s="152">
        <f>SUM('2.CAD NCCF'!U1526,'3.USD NCCF'!U1526,'4.EUR NCCF'!U1526,'5.GBP NCCF'!U1526,'6.Other(Incld) NCCF'!U1526)</f>
        <v>0</v>
      </c>
      <c r="V1526" s="153">
        <f>SUM('2.CAD NCCF'!V1526,'3.USD NCCF'!V1526,'4.EUR NCCF'!V1526,'5.GBP NCCF'!V1526,'6.Other(Incld) NCCF'!V1526)</f>
        <v>0</v>
      </c>
      <c r="W1526" s="46">
        <f>SUM('2.CAD NCCF'!W1526,'3.USD NCCF'!W1526,'4.EUR NCCF'!W1526,'5.GBP NCCF'!W1526,'6.Other(Incld) NCCF'!W1526)</f>
        <v>0</v>
      </c>
      <c r="Y1526"/>
    </row>
    <row r="1527" spans="1:25" x14ac:dyDescent="0.25">
      <c r="A1527" s="283"/>
      <c r="B1527" s="25"/>
      <c r="C1527" s="23"/>
      <c r="D1527" s="23" t="s">
        <v>66</v>
      </c>
      <c r="E1527" s="24"/>
      <c r="F1527" s="24"/>
      <c r="G1527" s="68"/>
      <c r="H1527" s="69"/>
      <c r="I1527" s="65"/>
      <c r="J1527" s="65"/>
      <c r="K1527" s="65"/>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323">SUBTOTAL(9,G1529:G1531)</f>
        <v>0</v>
      </c>
      <c r="H1528" s="69">
        <f t="shared" si="323"/>
        <v>0</v>
      </c>
      <c r="I1528" s="65">
        <f t="shared" si="323"/>
        <v>0</v>
      </c>
      <c r="J1528" s="65">
        <f t="shared" si="323"/>
        <v>0</v>
      </c>
      <c r="K1528" s="66">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row>
    <row r="1529" spans="1:25" outlineLevel="1" x14ac:dyDescent="0.25">
      <c r="A1529" s="283"/>
      <c r="B1529" s="25"/>
      <c r="C1529" s="23"/>
      <c r="D1529" s="23"/>
      <c r="E1529" s="63"/>
      <c r="F1529" s="146" t="s">
        <v>68</v>
      </c>
      <c r="G1529" s="160">
        <f>SUM('2.CAD NCCF'!G1529,'3.USD NCCF'!G1529,'4.EUR NCCF'!G1529,'5.GBP NCCF'!G1529,'6.Other(Incld) NCCF'!G1529)</f>
        <v>0</v>
      </c>
      <c r="H1529" s="208">
        <f>SUM('2.CAD NCCF'!H1529,'3.USD NCCF'!H1529,'4.EUR NCCF'!H1529,'5.GBP NCCF'!H1529,'6.Other(Incld) NCCF'!H1529)</f>
        <v>0</v>
      </c>
      <c r="I1529" s="149">
        <f>SUM('2.CAD NCCF'!I1529,'3.USD NCCF'!I1529,'4.EUR NCCF'!I1529,'5.GBP NCCF'!I1529,'6.Other(Incld) NCCF'!I1529)</f>
        <v>0</v>
      </c>
      <c r="J1529" s="149">
        <f>SUM('2.CAD NCCF'!J1529,'3.USD NCCF'!J1529,'4.EUR NCCF'!J1529,'5.GBP NCCF'!J1529,'6.Other(Incld) NCCF'!J1529)</f>
        <v>0</v>
      </c>
      <c r="K1529" s="150">
        <f>SUM('2.CAD NCCF'!K1529,'3.USD NCCF'!K1529,'4.EUR NCCF'!K1529,'5.GBP NCCF'!K1529,'6.Other(Incld) NCCF'!K1529)</f>
        <v>0</v>
      </c>
      <c r="L1529" s="151">
        <f>SUM('2.CAD NCCF'!L1529,'3.USD NCCF'!L1529,'4.EUR NCCF'!L1529,'5.GBP NCCF'!L1529,'6.Other(Incld) NCCF'!L1529)</f>
        <v>0</v>
      </c>
      <c r="M1529" s="162">
        <f>SUM('2.CAD NCCF'!M1529,'3.USD NCCF'!M1529,'4.EUR NCCF'!M1529,'5.GBP NCCF'!M1529,'6.Other(Incld) NCCF'!M1529)</f>
        <v>0</v>
      </c>
      <c r="N1529" s="152">
        <f>SUM('2.CAD NCCF'!N1529,'3.USD NCCF'!N1529,'4.EUR NCCF'!N1529,'5.GBP NCCF'!N1529,'6.Other(Incld) NCCF'!N1529)</f>
        <v>0</v>
      </c>
      <c r="O1529" s="152">
        <f>SUM('2.CAD NCCF'!O1529,'3.USD NCCF'!O1529,'4.EUR NCCF'!O1529,'5.GBP NCCF'!O1529,'6.Other(Incld) NCCF'!O1529)</f>
        <v>0</v>
      </c>
      <c r="P1529" s="152">
        <f>SUM('2.CAD NCCF'!P1529,'3.USD NCCF'!P1529,'4.EUR NCCF'!P1529,'5.GBP NCCF'!P1529,'6.Other(Incld) NCCF'!P1529)</f>
        <v>0</v>
      </c>
      <c r="Q1529" s="152">
        <f>SUM('2.CAD NCCF'!Q1529,'3.USD NCCF'!Q1529,'4.EUR NCCF'!Q1529,'5.GBP NCCF'!Q1529,'6.Other(Incld) NCCF'!Q1529)</f>
        <v>0</v>
      </c>
      <c r="R1529" s="152">
        <f>SUM('2.CAD NCCF'!R1529,'3.USD NCCF'!R1529,'4.EUR NCCF'!R1529,'5.GBP NCCF'!R1529,'6.Other(Incld) NCCF'!R1529)</f>
        <v>0</v>
      </c>
      <c r="S1529" s="152">
        <f>SUM('2.CAD NCCF'!S1529,'3.USD NCCF'!S1529,'4.EUR NCCF'!S1529,'5.GBP NCCF'!S1529,'6.Other(Incld) NCCF'!S1529)</f>
        <v>0</v>
      </c>
      <c r="T1529" s="148">
        <f>SUM('2.CAD NCCF'!T1529,'3.USD NCCF'!T1529,'4.EUR NCCF'!T1529,'5.GBP NCCF'!T1529,'6.Other(Incld) NCCF'!T1529)</f>
        <v>0</v>
      </c>
      <c r="U1529" s="152">
        <f>SUM('2.CAD NCCF'!U1529,'3.USD NCCF'!U1529,'4.EUR NCCF'!U1529,'5.GBP NCCF'!U1529,'6.Other(Incld) NCCF'!U1529)</f>
        <v>0</v>
      </c>
      <c r="V1529" s="153">
        <f>SUM('2.CAD NCCF'!V1529,'3.USD NCCF'!V1529,'4.EUR NCCF'!V1529,'5.GBP NCCF'!V1529,'6.Other(Incld) NCCF'!V1529)</f>
        <v>0</v>
      </c>
      <c r="W1529" s="46">
        <f>SUM('2.CAD NCCF'!W1529,'3.USD NCCF'!W1529,'4.EUR NCCF'!W1529,'5.GBP NCCF'!W1529,'6.Other(Incld) NCCF'!W1529)</f>
        <v>0</v>
      </c>
      <c r="Y1529"/>
    </row>
    <row r="1530" spans="1:25" outlineLevel="1" x14ac:dyDescent="0.25">
      <c r="A1530" s="283"/>
      <c r="B1530" s="25"/>
      <c r="C1530" s="23"/>
      <c r="D1530" s="23"/>
      <c r="E1530" s="24"/>
      <c r="F1530" s="146" t="s">
        <v>69</v>
      </c>
      <c r="G1530" s="160">
        <f>SUM('2.CAD NCCF'!G1530,'3.USD NCCF'!G1530,'4.EUR NCCF'!G1530,'5.GBP NCCF'!G1530,'6.Other(Incld) NCCF'!G1530)</f>
        <v>0</v>
      </c>
      <c r="H1530" s="208">
        <f>SUM('2.CAD NCCF'!H1530,'3.USD NCCF'!H1530,'4.EUR NCCF'!H1530,'5.GBP NCCF'!H1530,'6.Other(Incld) NCCF'!H1530)</f>
        <v>0</v>
      </c>
      <c r="I1530" s="149">
        <f>SUM('2.CAD NCCF'!I1530,'3.USD NCCF'!I1530,'4.EUR NCCF'!I1530,'5.GBP NCCF'!I1530,'6.Other(Incld) NCCF'!I1530)</f>
        <v>0</v>
      </c>
      <c r="J1530" s="149">
        <f>SUM('2.CAD NCCF'!J1530,'3.USD NCCF'!J1530,'4.EUR NCCF'!J1530,'5.GBP NCCF'!J1530,'6.Other(Incld) NCCF'!J1530)</f>
        <v>0</v>
      </c>
      <c r="K1530" s="150">
        <f>SUM('2.CAD NCCF'!K1530,'3.USD NCCF'!K1530,'4.EUR NCCF'!K1530,'5.GBP NCCF'!K1530,'6.Other(Incld) NCCF'!K1530)</f>
        <v>0</v>
      </c>
      <c r="L1530" s="151">
        <f>SUM('2.CAD NCCF'!L1530,'3.USD NCCF'!L1530,'4.EUR NCCF'!L1530,'5.GBP NCCF'!L1530,'6.Other(Incld) NCCF'!L1530)</f>
        <v>0</v>
      </c>
      <c r="M1530" s="162">
        <f>SUM('2.CAD NCCF'!M1530,'3.USD NCCF'!M1530,'4.EUR NCCF'!M1530,'5.GBP NCCF'!M1530,'6.Other(Incld) NCCF'!M1530)</f>
        <v>0</v>
      </c>
      <c r="N1530" s="152">
        <f>SUM('2.CAD NCCF'!N1530,'3.USD NCCF'!N1530,'4.EUR NCCF'!N1530,'5.GBP NCCF'!N1530,'6.Other(Incld) NCCF'!N1530)</f>
        <v>0</v>
      </c>
      <c r="O1530" s="152">
        <f>SUM('2.CAD NCCF'!O1530,'3.USD NCCF'!O1530,'4.EUR NCCF'!O1530,'5.GBP NCCF'!O1530,'6.Other(Incld) NCCF'!O1530)</f>
        <v>0</v>
      </c>
      <c r="P1530" s="152">
        <f>SUM('2.CAD NCCF'!P1530,'3.USD NCCF'!P1530,'4.EUR NCCF'!P1530,'5.GBP NCCF'!P1530,'6.Other(Incld) NCCF'!P1530)</f>
        <v>0</v>
      </c>
      <c r="Q1530" s="152">
        <f>SUM('2.CAD NCCF'!Q1530,'3.USD NCCF'!Q1530,'4.EUR NCCF'!Q1530,'5.GBP NCCF'!Q1530,'6.Other(Incld) NCCF'!Q1530)</f>
        <v>0</v>
      </c>
      <c r="R1530" s="152">
        <f>SUM('2.CAD NCCF'!R1530,'3.USD NCCF'!R1530,'4.EUR NCCF'!R1530,'5.GBP NCCF'!R1530,'6.Other(Incld) NCCF'!R1530)</f>
        <v>0</v>
      </c>
      <c r="S1530" s="152">
        <f>SUM('2.CAD NCCF'!S1530,'3.USD NCCF'!S1530,'4.EUR NCCF'!S1530,'5.GBP NCCF'!S1530,'6.Other(Incld) NCCF'!S1530)</f>
        <v>0</v>
      </c>
      <c r="T1530" s="148">
        <f>SUM('2.CAD NCCF'!T1530,'3.USD NCCF'!T1530,'4.EUR NCCF'!T1530,'5.GBP NCCF'!T1530,'6.Other(Incld) NCCF'!T1530)</f>
        <v>0</v>
      </c>
      <c r="U1530" s="152">
        <f>SUM('2.CAD NCCF'!U1530,'3.USD NCCF'!U1530,'4.EUR NCCF'!U1530,'5.GBP NCCF'!U1530,'6.Other(Incld) NCCF'!U1530)</f>
        <v>0</v>
      </c>
      <c r="V1530" s="153">
        <f>SUM('2.CAD NCCF'!V1530,'3.USD NCCF'!V1530,'4.EUR NCCF'!V1530,'5.GBP NCCF'!V1530,'6.Other(Incld) NCCF'!V1530)</f>
        <v>0</v>
      </c>
      <c r="W1530" s="46">
        <f>SUM('2.CAD NCCF'!W1530,'3.USD NCCF'!W1530,'4.EUR NCCF'!W1530,'5.GBP NCCF'!W1530,'6.Other(Incld) NCCF'!W1530)</f>
        <v>0</v>
      </c>
      <c r="Y1530"/>
    </row>
    <row r="1531" spans="1:25" outlineLevel="1" x14ac:dyDescent="0.25">
      <c r="A1531" s="283"/>
      <c r="B1531" s="25"/>
      <c r="C1531" s="23"/>
      <c r="D1531" s="23"/>
      <c r="E1531" s="24"/>
      <c r="F1531" s="146" t="s">
        <v>70</v>
      </c>
      <c r="G1531" s="160">
        <f>SUM('2.CAD NCCF'!G1531,'3.USD NCCF'!G1531,'4.EUR NCCF'!G1531,'5.GBP NCCF'!G1531,'6.Other(Incld) NCCF'!G1531)</f>
        <v>0</v>
      </c>
      <c r="H1531" s="208">
        <f>SUM('2.CAD NCCF'!H1531,'3.USD NCCF'!H1531,'4.EUR NCCF'!H1531,'5.GBP NCCF'!H1531,'6.Other(Incld) NCCF'!H1531)</f>
        <v>0</v>
      </c>
      <c r="I1531" s="149">
        <f>SUM('2.CAD NCCF'!I1531,'3.USD NCCF'!I1531,'4.EUR NCCF'!I1531,'5.GBP NCCF'!I1531,'6.Other(Incld) NCCF'!I1531)</f>
        <v>0</v>
      </c>
      <c r="J1531" s="149">
        <f>SUM('2.CAD NCCF'!J1531,'3.USD NCCF'!J1531,'4.EUR NCCF'!J1531,'5.GBP NCCF'!J1531,'6.Other(Incld) NCCF'!J1531)</f>
        <v>0</v>
      </c>
      <c r="K1531" s="150">
        <f>SUM('2.CAD NCCF'!K1531,'3.USD NCCF'!K1531,'4.EUR NCCF'!K1531,'5.GBP NCCF'!K1531,'6.Other(Incld) NCCF'!K1531)</f>
        <v>0</v>
      </c>
      <c r="L1531" s="151">
        <f>SUM('2.CAD NCCF'!L1531,'3.USD NCCF'!L1531,'4.EUR NCCF'!L1531,'5.GBP NCCF'!L1531,'6.Other(Incld) NCCF'!L1531)</f>
        <v>0</v>
      </c>
      <c r="M1531" s="162">
        <f>SUM('2.CAD NCCF'!M1531,'3.USD NCCF'!M1531,'4.EUR NCCF'!M1531,'5.GBP NCCF'!M1531,'6.Other(Incld) NCCF'!M1531)</f>
        <v>0</v>
      </c>
      <c r="N1531" s="152">
        <f>SUM('2.CAD NCCF'!N1531,'3.USD NCCF'!N1531,'4.EUR NCCF'!N1531,'5.GBP NCCF'!N1531,'6.Other(Incld) NCCF'!N1531)</f>
        <v>0</v>
      </c>
      <c r="O1531" s="152">
        <f>SUM('2.CAD NCCF'!O1531,'3.USD NCCF'!O1531,'4.EUR NCCF'!O1531,'5.GBP NCCF'!O1531,'6.Other(Incld) NCCF'!O1531)</f>
        <v>0</v>
      </c>
      <c r="P1531" s="152">
        <f>SUM('2.CAD NCCF'!P1531,'3.USD NCCF'!P1531,'4.EUR NCCF'!P1531,'5.GBP NCCF'!P1531,'6.Other(Incld) NCCF'!P1531)</f>
        <v>0</v>
      </c>
      <c r="Q1531" s="152">
        <f>SUM('2.CAD NCCF'!Q1531,'3.USD NCCF'!Q1531,'4.EUR NCCF'!Q1531,'5.GBP NCCF'!Q1531,'6.Other(Incld) NCCF'!Q1531)</f>
        <v>0</v>
      </c>
      <c r="R1531" s="152">
        <f>SUM('2.CAD NCCF'!R1531,'3.USD NCCF'!R1531,'4.EUR NCCF'!R1531,'5.GBP NCCF'!R1531,'6.Other(Incld) NCCF'!R1531)</f>
        <v>0</v>
      </c>
      <c r="S1531" s="152">
        <f>SUM('2.CAD NCCF'!S1531,'3.USD NCCF'!S1531,'4.EUR NCCF'!S1531,'5.GBP NCCF'!S1531,'6.Other(Incld) NCCF'!S1531)</f>
        <v>0</v>
      </c>
      <c r="T1531" s="148">
        <f>SUM('2.CAD NCCF'!T1531,'3.USD NCCF'!T1531,'4.EUR NCCF'!T1531,'5.GBP NCCF'!T1531,'6.Other(Incld) NCCF'!T1531)</f>
        <v>0</v>
      </c>
      <c r="U1531" s="152">
        <f>SUM('2.CAD NCCF'!U1531,'3.USD NCCF'!U1531,'4.EUR NCCF'!U1531,'5.GBP NCCF'!U1531,'6.Other(Incld) NCCF'!U1531)</f>
        <v>0</v>
      </c>
      <c r="V1531" s="153">
        <f>SUM('2.CAD NCCF'!V1531,'3.USD NCCF'!V1531,'4.EUR NCCF'!V1531,'5.GBP NCCF'!V1531,'6.Other(Incld) NCCF'!V1531)</f>
        <v>0</v>
      </c>
      <c r="W1531" s="46">
        <f>SUM('2.CAD NCCF'!W1531,'3.USD NCCF'!W1531,'4.EUR NCCF'!W1531,'5.GBP NCCF'!W1531,'6.Other(Incld) NCCF'!W1531)</f>
        <v>0</v>
      </c>
      <c r="Y1531"/>
    </row>
    <row r="1532" spans="1:25" x14ac:dyDescent="0.25">
      <c r="A1532" s="283"/>
      <c r="B1532" s="25"/>
      <c r="C1532" s="23"/>
      <c r="D1532" s="23"/>
      <c r="E1532" s="24" t="s">
        <v>71</v>
      </c>
      <c r="F1532" s="24"/>
      <c r="G1532" s="68">
        <f t="shared" ref="G1532:W1532" si="324">SUBTOTAL(9,G1533:G1535)</f>
        <v>0</v>
      </c>
      <c r="H1532" s="69">
        <f t="shared" si="324"/>
        <v>0</v>
      </c>
      <c r="I1532" s="65">
        <f t="shared" si="324"/>
        <v>0</v>
      </c>
      <c r="J1532" s="65">
        <f t="shared" si="324"/>
        <v>0</v>
      </c>
      <c r="K1532" s="66">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row>
    <row r="1533" spans="1:25" outlineLevel="1" x14ac:dyDescent="0.25">
      <c r="A1533" s="283"/>
      <c r="B1533" s="25"/>
      <c r="C1533" s="23"/>
      <c r="D1533" s="23"/>
      <c r="E1533" s="24"/>
      <c r="F1533" s="146" t="s">
        <v>72</v>
      </c>
      <c r="G1533" s="160">
        <f>SUM('2.CAD NCCF'!G1533,'3.USD NCCF'!G1533,'4.EUR NCCF'!G1533,'5.GBP NCCF'!G1533,'6.Other(Incld) NCCF'!G1533)</f>
        <v>0</v>
      </c>
      <c r="H1533" s="208">
        <f>SUM('2.CAD NCCF'!H1533,'3.USD NCCF'!H1533,'4.EUR NCCF'!H1533,'5.GBP NCCF'!H1533,'6.Other(Incld) NCCF'!H1533)</f>
        <v>0</v>
      </c>
      <c r="I1533" s="149">
        <f>SUM('2.CAD NCCF'!I1533,'3.USD NCCF'!I1533,'4.EUR NCCF'!I1533,'5.GBP NCCF'!I1533,'6.Other(Incld) NCCF'!I1533)</f>
        <v>0</v>
      </c>
      <c r="J1533" s="149">
        <f>SUM('2.CAD NCCF'!J1533,'3.USD NCCF'!J1533,'4.EUR NCCF'!J1533,'5.GBP NCCF'!J1533,'6.Other(Incld) NCCF'!J1533)</f>
        <v>0</v>
      </c>
      <c r="K1533" s="150">
        <f>SUM('2.CAD NCCF'!K1533,'3.USD NCCF'!K1533,'4.EUR NCCF'!K1533,'5.GBP NCCF'!K1533,'6.Other(Incld) NCCF'!K1533)</f>
        <v>0</v>
      </c>
      <c r="L1533" s="151">
        <f>SUM('2.CAD NCCF'!L1533,'3.USD NCCF'!L1533,'4.EUR NCCF'!L1533,'5.GBP NCCF'!L1533,'6.Other(Incld) NCCF'!L1533)</f>
        <v>0</v>
      </c>
      <c r="M1533" s="162">
        <f>SUM('2.CAD NCCF'!M1533,'3.USD NCCF'!M1533,'4.EUR NCCF'!M1533,'5.GBP NCCF'!M1533,'6.Other(Incld) NCCF'!M1533)</f>
        <v>0</v>
      </c>
      <c r="N1533" s="152">
        <f>SUM('2.CAD NCCF'!N1533,'3.USD NCCF'!N1533,'4.EUR NCCF'!N1533,'5.GBP NCCF'!N1533,'6.Other(Incld) NCCF'!N1533)</f>
        <v>0</v>
      </c>
      <c r="O1533" s="152">
        <f>SUM('2.CAD NCCF'!O1533,'3.USD NCCF'!O1533,'4.EUR NCCF'!O1533,'5.GBP NCCF'!O1533,'6.Other(Incld) NCCF'!O1533)</f>
        <v>0</v>
      </c>
      <c r="P1533" s="152">
        <f>SUM('2.CAD NCCF'!P1533,'3.USD NCCF'!P1533,'4.EUR NCCF'!P1533,'5.GBP NCCF'!P1533,'6.Other(Incld) NCCF'!P1533)</f>
        <v>0</v>
      </c>
      <c r="Q1533" s="152">
        <f>SUM('2.CAD NCCF'!Q1533,'3.USD NCCF'!Q1533,'4.EUR NCCF'!Q1533,'5.GBP NCCF'!Q1533,'6.Other(Incld) NCCF'!Q1533)</f>
        <v>0</v>
      </c>
      <c r="R1533" s="152">
        <f>SUM('2.CAD NCCF'!R1533,'3.USD NCCF'!R1533,'4.EUR NCCF'!R1533,'5.GBP NCCF'!R1533,'6.Other(Incld) NCCF'!R1533)</f>
        <v>0</v>
      </c>
      <c r="S1533" s="152">
        <f>SUM('2.CAD NCCF'!S1533,'3.USD NCCF'!S1533,'4.EUR NCCF'!S1533,'5.GBP NCCF'!S1533,'6.Other(Incld) NCCF'!S1533)</f>
        <v>0</v>
      </c>
      <c r="T1533" s="148">
        <f>SUM('2.CAD NCCF'!T1533,'3.USD NCCF'!T1533,'4.EUR NCCF'!T1533,'5.GBP NCCF'!T1533,'6.Other(Incld) NCCF'!T1533)</f>
        <v>0</v>
      </c>
      <c r="U1533" s="152">
        <f>SUM('2.CAD NCCF'!U1533,'3.USD NCCF'!U1533,'4.EUR NCCF'!U1533,'5.GBP NCCF'!U1533,'6.Other(Incld) NCCF'!U1533)</f>
        <v>0</v>
      </c>
      <c r="V1533" s="153">
        <f>SUM('2.CAD NCCF'!V1533,'3.USD NCCF'!V1533,'4.EUR NCCF'!V1533,'5.GBP NCCF'!V1533,'6.Other(Incld) NCCF'!V1533)</f>
        <v>0</v>
      </c>
      <c r="W1533" s="46">
        <f>SUM('2.CAD NCCF'!W1533,'3.USD NCCF'!W1533,'4.EUR NCCF'!W1533,'5.GBP NCCF'!W1533,'6.Other(Incld) NCCF'!W1533)</f>
        <v>0</v>
      </c>
      <c r="Y1533"/>
    </row>
    <row r="1534" spans="1:25" outlineLevel="1" x14ac:dyDescent="0.25">
      <c r="A1534" s="283"/>
      <c r="B1534" s="25"/>
      <c r="C1534" s="23"/>
      <c r="D1534" s="23"/>
      <c r="E1534" s="24"/>
      <c r="F1534" s="146" t="s">
        <v>73</v>
      </c>
      <c r="G1534" s="160">
        <f>SUM('2.CAD NCCF'!G1534,'3.USD NCCF'!G1534,'4.EUR NCCF'!G1534,'5.GBP NCCF'!G1534,'6.Other(Incld) NCCF'!G1534)</f>
        <v>0</v>
      </c>
      <c r="H1534" s="208">
        <f>SUM('2.CAD NCCF'!H1534,'3.USD NCCF'!H1534,'4.EUR NCCF'!H1534,'5.GBP NCCF'!H1534,'6.Other(Incld) NCCF'!H1534)</f>
        <v>0</v>
      </c>
      <c r="I1534" s="149">
        <f>SUM('2.CAD NCCF'!I1534,'3.USD NCCF'!I1534,'4.EUR NCCF'!I1534,'5.GBP NCCF'!I1534,'6.Other(Incld) NCCF'!I1534)</f>
        <v>0</v>
      </c>
      <c r="J1534" s="149">
        <f>SUM('2.CAD NCCF'!J1534,'3.USD NCCF'!J1534,'4.EUR NCCF'!J1534,'5.GBP NCCF'!J1534,'6.Other(Incld) NCCF'!J1534)</f>
        <v>0</v>
      </c>
      <c r="K1534" s="150">
        <f>SUM('2.CAD NCCF'!K1534,'3.USD NCCF'!K1534,'4.EUR NCCF'!K1534,'5.GBP NCCF'!K1534,'6.Other(Incld) NCCF'!K1534)</f>
        <v>0</v>
      </c>
      <c r="L1534" s="151">
        <f>SUM('2.CAD NCCF'!L1534,'3.USD NCCF'!L1534,'4.EUR NCCF'!L1534,'5.GBP NCCF'!L1534,'6.Other(Incld) NCCF'!L1534)</f>
        <v>0</v>
      </c>
      <c r="M1534" s="162">
        <f>SUM('2.CAD NCCF'!M1534,'3.USD NCCF'!M1534,'4.EUR NCCF'!M1534,'5.GBP NCCF'!M1534,'6.Other(Incld) NCCF'!M1534)</f>
        <v>0</v>
      </c>
      <c r="N1534" s="152">
        <f>SUM('2.CAD NCCF'!N1534,'3.USD NCCF'!N1534,'4.EUR NCCF'!N1534,'5.GBP NCCF'!N1534,'6.Other(Incld) NCCF'!N1534)</f>
        <v>0</v>
      </c>
      <c r="O1534" s="152">
        <f>SUM('2.CAD NCCF'!O1534,'3.USD NCCF'!O1534,'4.EUR NCCF'!O1534,'5.GBP NCCF'!O1534,'6.Other(Incld) NCCF'!O1534)</f>
        <v>0</v>
      </c>
      <c r="P1534" s="152">
        <f>SUM('2.CAD NCCF'!P1534,'3.USD NCCF'!P1534,'4.EUR NCCF'!P1534,'5.GBP NCCF'!P1534,'6.Other(Incld) NCCF'!P1534)</f>
        <v>0</v>
      </c>
      <c r="Q1534" s="152">
        <f>SUM('2.CAD NCCF'!Q1534,'3.USD NCCF'!Q1534,'4.EUR NCCF'!Q1534,'5.GBP NCCF'!Q1534,'6.Other(Incld) NCCF'!Q1534)</f>
        <v>0</v>
      </c>
      <c r="R1534" s="152">
        <f>SUM('2.CAD NCCF'!R1534,'3.USD NCCF'!R1534,'4.EUR NCCF'!R1534,'5.GBP NCCF'!R1534,'6.Other(Incld) NCCF'!R1534)</f>
        <v>0</v>
      </c>
      <c r="S1534" s="152">
        <f>SUM('2.CAD NCCF'!S1534,'3.USD NCCF'!S1534,'4.EUR NCCF'!S1534,'5.GBP NCCF'!S1534,'6.Other(Incld) NCCF'!S1534)</f>
        <v>0</v>
      </c>
      <c r="T1534" s="148">
        <f>SUM('2.CAD NCCF'!T1534,'3.USD NCCF'!T1534,'4.EUR NCCF'!T1534,'5.GBP NCCF'!T1534,'6.Other(Incld) NCCF'!T1534)</f>
        <v>0</v>
      </c>
      <c r="U1534" s="152">
        <f>SUM('2.CAD NCCF'!U1534,'3.USD NCCF'!U1534,'4.EUR NCCF'!U1534,'5.GBP NCCF'!U1534,'6.Other(Incld) NCCF'!U1534)</f>
        <v>0</v>
      </c>
      <c r="V1534" s="153">
        <f>SUM('2.CAD NCCF'!V1534,'3.USD NCCF'!V1534,'4.EUR NCCF'!V1534,'5.GBP NCCF'!V1534,'6.Other(Incld) NCCF'!V1534)</f>
        <v>0</v>
      </c>
      <c r="W1534" s="46">
        <f>SUM('2.CAD NCCF'!W1534,'3.USD NCCF'!W1534,'4.EUR NCCF'!W1534,'5.GBP NCCF'!W1534,'6.Other(Incld) NCCF'!W1534)</f>
        <v>0</v>
      </c>
      <c r="Y1534"/>
    </row>
    <row r="1535" spans="1:25" outlineLevel="1" x14ac:dyDescent="0.25">
      <c r="A1535" s="283"/>
      <c r="B1535" s="25"/>
      <c r="C1535" s="23"/>
      <c r="D1535" s="23"/>
      <c r="E1535" s="24"/>
      <c r="F1535" s="146" t="s">
        <v>74</v>
      </c>
      <c r="G1535" s="160">
        <f>SUM('2.CAD NCCF'!G1535,'3.USD NCCF'!G1535,'4.EUR NCCF'!G1535,'5.GBP NCCF'!G1535,'6.Other(Incld) NCCF'!G1535)</f>
        <v>0</v>
      </c>
      <c r="H1535" s="208">
        <f>SUM('2.CAD NCCF'!H1535,'3.USD NCCF'!H1535,'4.EUR NCCF'!H1535,'5.GBP NCCF'!H1535,'6.Other(Incld) NCCF'!H1535)</f>
        <v>0</v>
      </c>
      <c r="I1535" s="149">
        <f>SUM('2.CAD NCCF'!I1535,'3.USD NCCF'!I1535,'4.EUR NCCF'!I1535,'5.GBP NCCF'!I1535,'6.Other(Incld) NCCF'!I1535)</f>
        <v>0</v>
      </c>
      <c r="J1535" s="149">
        <f>SUM('2.CAD NCCF'!J1535,'3.USD NCCF'!J1535,'4.EUR NCCF'!J1535,'5.GBP NCCF'!J1535,'6.Other(Incld) NCCF'!J1535)</f>
        <v>0</v>
      </c>
      <c r="K1535" s="150">
        <f>SUM('2.CAD NCCF'!K1535,'3.USD NCCF'!K1535,'4.EUR NCCF'!K1535,'5.GBP NCCF'!K1535,'6.Other(Incld) NCCF'!K1535)</f>
        <v>0</v>
      </c>
      <c r="L1535" s="151">
        <f>SUM('2.CAD NCCF'!L1535,'3.USD NCCF'!L1535,'4.EUR NCCF'!L1535,'5.GBP NCCF'!L1535,'6.Other(Incld) NCCF'!L1535)</f>
        <v>0</v>
      </c>
      <c r="M1535" s="162">
        <f>SUM('2.CAD NCCF'!M1535,'3.USD NCCF'!M1535,'4.EUR NCCF'!M1535,'5.GBP NCCF'!M1535,'6.Other(Incld) NCCF'!M1535)</f>
        <v>0</v>
      </c>
      <c r="N1535" s="152">
        <f>SUM('2.CAD NCCF'!N1535,'3.USD NCCF'!N1535,'4.EUR NCCF'!N1535,'5.GBP NCCF'!N1535,'6.Other(Incld) NCCF'!N1535)</f>
        <v>0</v>
      </c>
      <c r="O1535" s="152">
        <f>SUM('2.CAD NCCF'!O1535,'3.USD NCCF'!O1535,'4.EUR NCCF'!O1535,'5.GBP NCCF'!O1535,'6.Other(Incld) NCCF'!O1535)</f>
        <v>0</v>
      </c>
      <c r="P1535" s="152">
        <f>SUM('2.CAD NCCF'!P1535,'3.USD NCCF'!P1535,'4.EUR NCCF'!P1535,'5.GBP NCCF'!P1535,'6.Other(Incld) NCCF'!P1535)</f>
        <v>0</v>
      </c>
      <c r="Q1535" s="152">
        <f>SUM('2.CAD NCCF'!Q1535,'3.USD NCCF'!Q1535,'4.EUR NCCF'!Q1535,'5.GBP NCCF'!Q1535,'6.Other(Incld) NCCF'!Q1535)</f>
        <v>0</v>
      </c>
      <c r="R1535" s="152">
        <f>SUM('2.CAD NCCF'!R1535,'3.USD NCCF'!R1535,'4.EUR NCCF'!R1535,'5.GBP NCCF'!R1535,'6.Other(Incld) NCCF'!R1535)</f>
        <v>0</v>
      </c>
      <c r="S1535" s="152">
        <f>SUM('2.CAD NCCF'!S1535,'3.USD NCCF'!S1535,'4.EUR NCCF'!S1535,'5.GBP NCCF'!S1535,'6.Other(Incld) NCCF'!S1535)</f>
        <v>0</v>
      </c>
      <c r="T1535" s="148">
        <f>SUM('2.CAD NCCF'!T1535,'3.USD NCCF'!T1535,'4.EUR NCCF'!T1535,'5.GBP NCCF'!T1535,'6.Other(Incld) NCCF'!T1535)</f>
        <v>0</v>
      </c>
      <c r="U1535" s="152">
        <f>SUM('2.CAD NCCF'!U1535,'3.USD NCCF'!U1535,'4.EUR NCCF'!U1535,'5.GBP NCCF'!U1535,'6.Other(Incld) NCCF'!U1535)</f>
        <v>0</v>
      </c>
      <c r="V1535" s="153">
        <f>SUM('2.CAD NCCF'!V1535,'3.USD NCCF'!V1535,'4.EUR NCCF'!V1535,'5.GBP NCCF'!V1535,'6.Other(Incld) NCCF'!V1535)</f>
        <v>0</v>
      </c>
      <c r="W1535" s="46">
        <f>SUM('2.CAD NCCF'!W1535,'3.USD NCCF'!W1535,'4.EUR NCCF'!W1535,'5.GBP NCCF'!W1535,'6.Other(Incld) NCCF'!W1535)</f>
        <v>0</v>
      </c>
      <c r="Y1535"/>
    </row>
    <row r="1536" spans="1:25" x14ac:dyDescent="0.25">
      <c r="A1536" s="283"/>
      <c r="B1536" s="25"/>
      <c r="C1536" s="23"/>
      <c r="D1536" s="23"/>
      <c r="E1536" s="24" t="s">
        <v>75</v>
      </c>
      <c r="F1536" s="24"/>
      <c r="G1536" s="68">
        <f t="shared" ref="G1536:W1536" si="325">SUBTOTAL(9,G1537:G1539)</f>
        <v>0</v>
      </c>
      <c r="H1536" s="69">
        <f t="shared" si="325"/>
        <v>0</v>
      </c>
      <c r="I1536" s="65">
        <f t="shared" si="325"/>
        <v>0</v>
      </c>
      <c r="J1536" s="65">
        <f t="shared" si="325"/>
        <v>0</v>
      </c>
      <c r="K1536" s="66">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row>
    <row r="1537" spans="1:25" outlineLevel="1" x14ac:dyDescent="0.25">
      <c r="A1537" s="283"/>
      <c r="B1537" s="25"/>
      <c r="C1537" s="23"/>
      <c r="D1537" s="23"/>
      <c r="E1537" s="24"/>
      <c r="F1537" s="146" t="s">
        <v>76</v>
      </c>
      <c r="G1537" s="160">
        <f>SUM('2.CAD NCCF'!G1537,'3.USD NCCF'!G1537,'4.EUR NCCF'!G1537,'5.GBP NCCF'!G1537,'6.Other(Incld) NCCF'!G1537)</f>
        <v>0</v>
      </c>
      <c r="H1537" s="208">
        <f>SUM('2.CAD NCCF'!H1537,'3.USD NCCF'!H1537,'4.EUR NCCF'!H1537,'5.GBP NCCF'!H1537,'6.Other(Incld) NCCF'!H1537)</f>
        <v>0</v>
      </c>
      <c r="I1537" s="149">
        <f>SUM('2.CAD NCCF'!I1537,'3.USD NCCF'!I1537,'4.EUR NCCF'!I1537,'5.GBP NCCF'!I1537,'6.Other(Incld) NCCF'!I1537)</f>
        <v>0</v>
      </c>
      <c r="J1537" s="149">
        <f>SUM('2.CAD NCCF'!J1537,'3.USD NCCF'!J1537,'4.EUR NCCF'!J1537,'5.GBP NCCF'!J1537,'6.Other(Incld) NCCF'!J1537)</f>
        <v>0</v>
      </c>
      <c r="K1537" s="150">
        <f>SUM('2.CAD NCCF'!K1537,'3.USD NCCF'!K1537,'4.EUR NCCF'!K1537,'5.GBP NCCF'!K1537,'6.Other(Incld) NCCF'!K1537)</f>
        <v>0</v>
      </c>
      <c r="L1537" s="151">
        <f>SUM('2.CAD NCCF'!L1537,'3.USD NCCF'!L1537,'4.EUR NCCF'!L1537,'5.GBP NCCF'!L1537,'6.Other(Incld) NCCF'!L1537)</f>
        <v>0</v>
      </c>
      <c r="M1537" s="162">
        <f>SUM('2.CAD NCCF'!M1537,'3.USD NCCF'!M1537,'4.EUR NCCF'!M1537,'5.GBP NCCF'!M1537,'6.Other(Incld) NCCF'!M1537)</f>
        <v>0</v>
      </c>
      <c r="N1537" s="152">
        <f>SUM('2.CAD NCCF'!N1537,'3.USD NCCF'!N1537,'4.EUR NCCF'!N1537,'5.GBP NCCF'!N1537,'6.Other(Incld) NCCF'!N1537)</f>
        <v>0</v>
      </c>
      <c r="O1537" s="152">
        <f>SUM('2.CAD NCCF'!O1537,'3.USD NCCF'!O1537,'4.EUR NCCF'!O1537,'5.GBP NCCF'!O1537,'6.Other(Incld) NCCF'!O1537)</f>
        <v>0</v>
      </c>
      <c r="P1537" s="152">
        <f>SUM('2.CAD NCCF'!P1537,'3.USD NCCF'!P1537,'4.EUR NCCF'!P1537,'5.GBP NCCF'!P1537,'6.Other(Incld) NCCF'!P1537)</f>
        <v>0</v>
      </c>
      <c r="Q1537" s="152">
        <f>SUM('2.CAD NCCF'!Q1537,'3.USD NCCF'!Q1537,'4.EUR NCCF'!Q1537,'5.GBP NCCF'!Q1537,'6.Other(Incld) NCCF'!Q1537)</f>
        <v>0</v>
      </c>
      <c r="R1537" s="152">
        <f>SUM('2.CAD NCCF'!R1537,'3.USD NCCF'!R1537,'4.EUR NCCF'!R1537,'5.GBP NCCF'!R1537,'6.Other(Incld) NCCF'!R1537)</f>
        <v>0</v>
      </c>
      <c r="S1537" s="152">
        <f>SUM('2.CAD NCCF'!S1537,'3.USD NCCF'!S1537,'4.EUR NCCF'!S1537,'5.GBP NCCF'!S1537,'6.Other(Incld) NCCF'!S1537)</f>
        <v>0</v>
      </c>
      <c r="T1537" s="148">
        <f>SUM('2.CAD NCCF'!T1537,'3.USD NCCF'!T1537,'4.EUR NCCF'!T1537,'5.GBP NCCF'!T1537,'6.Other(Incld) NCCF'!T1537)</f>
        <v>0</v>
      </c>
      <c r="U1537" s="152">
        <f>SUM('2.CAD NCCF'!U1537,'3.USD NCCF'!U1537,'4.EUR NCCF'!U1537,'5.GBP NCCF'!U1537,'6.Other(Incld) NCCF'!U1537)</f>
        <v>0</v>
      </c>
      <c r="V1537" s="153">
        <f>SUM('2.CAD NCCF'!V1537,'3.USD NCCF'!V1537,'4.EUR NCCF'!V1537,'5.GBP NCCF'!V1537,'6.Other(Incld) NCCF'!V1537)</f>
        <v>0</v>
      </c>
      <c r="W1537" s="46">
        <f>SUM('2.CAD NCCF'!W1537,'3.USD NCCF'!W1537,'4.EUR NCCF'!W1537,'5.GBP NCCF'!W1537,'6.Other(Incld) NCCF'!W1537)</f>
        <v>0</v>
      </c>
      <c r="Y1537"/>
    </row>
    <row r="1538" spans="1:25" outlineLevel="1" x14ac:dyDescent="0.25">
      <c r="A1538" s="283"/>
      <c r="B1538" s="25"/>
      <c r="C1538" s="23"/>
      <c r="D1538" s="23"/>
      <c r="E1538" s="24"/>
      <c r="F1538" s="146" t="s">
        <v>392</v>
      </c>
      <c r="G1538" s="160">
        <f>SUM('2.CAD NCCF'!G1538,'3.USD NCCF'!G1538,'4.EUR NCCF'!G1538,'5.GBP NCCF'!G1538,'6.Other(Incld) NCCF'!G1538)</f>
        <v>0</v>
      </c>
      <c r="H1538" s="208">
        <f>SUM('2.CAD NCCF'!H1538,'3.USD NCCF'!H1538,'4.EUR NCCF'!H1538,'5.GBP NCCF'!H1538,'6.Other(Incld) NCCF'!H1538)</f>
        <v>0</v>
      </c>
      <c r="I1538" s="149">
        <f>SUM('2.CAD NCCF'!I1538,'3.USD NCCF'!I1538,'4.EUR NCCF'!I1538,'5.GBP NCCF'!I1538,'6.Other(Incld) NCCF'!I1538)</f>
        <v>0</v>
      </c>
      <c r="J1538" s="149">
        <f>SUM('2.CAD NCCF'!J1538,'3.USD NCCF'!J1538,'4.EUR NCCF'!J1538,'5.GBP NCCF'!J1538,'6.Other(Incld) NCCF'!J1538)</f>
        <v>0</v>
      </c>
      <c r="K1538" s="150">
        <f>SUM('2.CAD NCCF'!K1538,'3.USD NCCF'!K1538,'4.EUR NCCF'!K1538,'5.GBP NCCF'!K1538,'6.Other(Incld) NCCF'!K1538)</f>
        <v>0</v>
      </c>
      <c r="L1538" s="151">
        <f>SUM('2.CAD NCCF'!L1538,'3.USD NCCF'!L1538,'4.EUR NCCF'!L1538,'5.GBP NCCF'!L1538,'6.Other(Incld) NCCF'!L1538)</f>
        <v>0</v>
      </c>
      <c r="M1538" s="162">
        <f>SUM('2.CAD NCCF'!M1538,'3.USD NCCF'!M1538,'4.EUR NCCF'!M1538,'5.GBP NCCF'!M1538,'6.Other(Incld) NCCF'!M1538)</f>
        <v>0</v>
      </c>
      <c r="N1538" s="152">
        <f>SUM('2.CAD NCCF'!N1538,'3.USD NCCF'!N1538,'4.EUR NCCF'!N1538,'5.GBP NCCF'!N1538,'6.Other(Incld) NCCF'!N1538)</f>
        <v>0</v>
      </c>
      <c r="O1538" s="152">
        <f>SUM('2.CAD NCCF'!O1538,'3.USD NCCF'!O1538,'4.EUR NCCF'!O1538,'5.GBP NCCF'!O1538,'6.Other(Incld) NCCF'!O1538)</f>
        <v>0</v>
      </c>
      <c r="P1538" s="152">
        <f>SUM('2.CAD NCCF'!P1538,'3.USD NCCF'!P1538,'4.EUR NCCF'!P1538,'5.GBP NCCF'!P1538,'6.Other(Incld) NCCF'!P1538)</f>
        <v>0</v>
      </c>
      <c r="Q1538" s="152">
        <f>SUM('2.CAD NCCF'!Q1538,'3.USD NCCF'!Q1538,'4.EUR NCCF'!Q1538,'5.GBP NCCF'!Q1538,'6.Other(Incld) NCCF'!Q1538)</f>
        <v>0</v>
      </c>
      <c r="R1538" s="152">
        <f>SUM('2.CAD NCCF'!R1538,'3.USD NCCF'!R1538,'4.EUR NCCF'!R1538,'5.GBP NCCF'!R1538,'6.Other(Incld) NCCF'!R1538)</f>
        <v>0</v>
      </c>
      <c r="S1538" s="152">
        <f>SUM('2.CAD NCCF'!S1538,'3.USD NCCF'!S1538,'4.EUR NCCF'!S1538,'5.GBP NCCF'!S1538,'6.Other(Incld) NCCF'!S1538)</f>
        <v>0</v>
      </c>
      <c r="T1538" s="148">
        <f>SUM('2.CAD NCCF'!T1538,'3.USD NCCF'!T1538,'4.EUR NCCF'!T1538,'5.GBP NCCF'!T1538,'6.Other(Incld) NCCF'!T1538)</f>
        <v>0</v>
      </c>
      <c r="U1538" s="152">
        <f>SUM('2.CAD NCCF'!U1538,'3.USD NCCF'!U1538,'4.EUR NCCF'!U1538,'5.GBP NCCF'!U1538,'6.Other(Incld) NCCF'!U1538)</f>
        <v>0</v>
      </c>
      <c r="V1538" s="153">
        <f>SUM('2.CAD NCCF'!V1538,'3.USD NCCF'!V1538,'4.EUR NCCF'!V1538,'5.GBP NCCF'!V1538,'6.Other(Incld) NCCF'!V1538)</f>
        <v>0</v>
      </c>
      <c r="W1538" s="46">
        <f>SUM('2.CAD NCCF'!W1538,'3.USD NCCF'!W1538,'4.EUR NCCF'!W1538,'5.GBP NCCF'!W1538,'6.Other(Incld) NCCF'!W1538)</f>
        <v>0</v>
      </c>
      <c r="Y1538"/>
    </row>
    <row r="1539" spans="1:25" outlineLevel="1" x14ac:dyDescent="0.25">
      <c r="A1539" s="283"/>
      <c r="B1539" s="25"/>
      <c r="C1539" s="23"/>
      <c r="D1539" s="23"/>
      <c r="E1539" s="24"/>
      <c r="F1539" s="146" t="s">
        <v>78</v>
      </c>
      <c r="G1539" s="160">
        <f>SUM('2.CAD NCCF'!G1539,'3.USD NCCF'!G1539,'4.EUR NCCF'!G1539,'5.GBP NCCF'!G1539,'6.Other(Incld) NCCF'!G1539)</f>
        <v>0</v>
      </c>
      <c r="H1539" s="208">
        <f>SUM('2.CAD NCCF'!H1539,'3.USD NCCF'!H1539,'4.EUR NCCF'!H1539,'5.GBP NCCF'!H1539,'6.Other(Incld) NCCF'!H1539)</f>
        <v>0</v>
      </c>
      <c r="I1539" s="149">
        <f>SUM('2.CAD NCCF'!I1539,'3.USD NCCF'!I1539,'4.EUR NCCF'!I1539,'5.GBP NCCF'!I1539,'6.Other(Incld) NCCF'!I1539)</f>
        <v>0</v>
      </c>
      <c r="J1539" s="149">
        <f>SUM('2.CAD NCCF'!J1539,'3.USD NCCF'!J1539,'4.EUR NCCF'!J1539,'5.GBP NCCF'!J1539,'6.Other(Incld) NCCF'!J1539)</f>
        <v>0</v>
      </c>
      <c r="K1539" s="150">
        <f>SUM('2.CAD NCCF'!K1539,'3.USD NCCF'!K1539,'4.EUR NCCF'!K1539,'5.GBP NCCF'!K1539,'6.Other(Incld) NCCF'!K1539)</f>
        <v>0</v>
      </c>
      <c r="L1539" s="151">
        <f>SUM('2.CAD NCCF'!L1539,'3.USD NCCF'!L1539,'4.EUR NCCF'!L1539,'5.GBP NCCF'!L1539,'6.Other(Incld) NCCF'!L1539)</f>
        <v>0</v>
      </c>
      <c r="M1539" s="162">
        <f>SUM('2.CAD NCCF'!M1539,'3.USD NCCF'!M1539,'4.EUR NCCF'!M1539,'5.GBP NCCF'!M1539,'6.Other(Incld) NCCF'!M1539)</f>
        <v>0</v>
      </c>
      <c r="N1539" s="152">
        <f>SUM('2.CAD NCCF'!N1539,'3.USD NCCF'!N1539,'4.EUR NCCF'!N1539,'5.GBP NCCF'!N1539,'6.Other(Incld) NCCF'!N1539)</f>
        <v>0</v>
      </c>
      <c r="O1539" s="152">
        <f>SUM('2.CAD NCCF'!O1539,'3.USD NCCF'!O1539,'4.EUR NCCF'!O1539,'5.GBP NCCF'!O1539,'6.Other(Incld) NCCF'!O1539)</f>
        <v>0</v>
      </c>
      <c r="P1539" s="152">
        <f>SUM('2.CAD NCCF'!P1539,'3.USD NCCF'!P1539,'4.EUR NCCF'!P1539,'5.GBP NCCF'!P1539,'6.Other(Incld) NCCF'!P1539)</f>
        <v>0</v>
      </c>
      <c r="Q1539" s="152">
        <f>SUM('2.CAD NCCF'!Q1539,'3.USD NCCF'!Q1539,'4.EUR NCCF'!Q1539,'5.GBP NCCF'!Q1539,'6.Other(Incld) NCCF'!Q1539)</f>
        <v>0</v>
      </c>
      <c r="R1539" s="152">
        <f>SUM('2.CAD NCCF'!R1539,'3.USD NCCF'!R1539,'4.EUR NCCF'!R1539,'5.GBP NCCF'!R1539,'6.Other(Incld) NCCF'!R1539)</f>
        <v>0</v>
      </c>
      <c r="S1539" s="152">
        <f>SUM('2.CAD NCCF'!S1539,'3.USD NCCF'!S1539,'4.EUR NCCF'!S1539,'5.GBP NCCF'!S1539,'6.Other(Incld) NCCF'!S1539)</f>
        <v>0</v>
      </c>
      <c r="T1539" s="148">
        <f>SUM('2.CAD NCCF'!T1539,'3.USD NCCF'!T1539,'4.EUR NCCF'!T1539,'5.GBP NCCF'!T1539,'6.Other(Incld) NCCF'!T1539)</f>
        <v>0</v>
      </c>
      <c r="U1539" s="152">
        <f>SUM('2.CAD NCCF'!U1539,'3.USD NCCF'!U1539,'4.EUR NCCF'!U1539,'5.GBP NCCF'!U1539,'6.Other(Incld) NCCF'!U1539)</f>
        <v>0</v>
      </c>
      <c r="V1539" s="153">
        <f>SUM('2.CAD NCCF'!V1539,'3.USD NCCF'!V1539,'4.EUR NCCF'!V1539,'5.GBP NCCF'!V1539,'6.Other(Incld) NCCF'!V1539)</f>
        <v>0</v>
      </c>
      <c r="W1539" s="46">
        <f>SUM('2.CAD NCCF'!W1539,'3.USD NCCF'!W1539,'4.EUR NCCF'!W1539,'5.GBP NCCF'!W1539,'6.Other(Incld) NCCF'!W1539)</f>
        <v>0</v>
      </c>
      <c r="Y1539"/>
    </row>
    <row r="1540" spans="1:25" x14ac:dyDescent="0.25">
      <c r="A1540" s="283"/>
      <c r="B1540" s="25"/>
      <c r="C1540" s="23"/>
      <c r="D1540" s="23" t="s">
        <v>79</v>
      </c>
      <c r="E1540" s="24"/>
      <c r="F1540" s="24"/>
      <c r="G1540" s="68"/>
      <c r="H1540" s="69"/>
      <c r="I1540" s="65"/>
      <c r="J1540" s="65"/>
      <c r="K1540" s="65"/>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326">SUBTOTAL(9,G1542:G1543)</f>
        <v>0</v>
      </c>
      <c r="H1541" s="69">
        <f t="shared" si="326"/>
        <v>0</v>
      </c>
      <c r="I1541" s="65">
        <f t="shared" si="326"/>
        <v>0</v>
      </c>
      <c r="J1541" s="65">
        <f t="shared" si="326"/>
        <v>0</v>
      </c>
      <c r="K1541" s="66">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row>
    <row r="1542" spans="1:25" outlineLevel="1" x14ac:dyDescent="0.25">
      <c r="A1542" s="283"/>
      <c r="B1542" s="25"/>
      <c r="C1542" s="23"/>
      <c r="D1542" s="23"/>
      <c r="E1542" s="24"/>
      <c r="F1542" s="146" t="s">
        <v>81</v>
      </c>
      <c r="G1542" s="160">
        <f>SUM('2.CAD NCCF'!G1542,'3.USD NCCF'!G1542,'4.EUR NCCF'!G1542,'5.GBP NCCF'!G1542,'6.Other(Incld) NCCF'!G1542)</f>
        <v>0</v>
      </c>
      <c r="H1542" s="208">
        <f>SUM('2.CAD NCCF'!H1542,'3.USD NCCF'!H1542,'4.EUR NCCF'!H1542,'5.GBP NCCF'!H1542,'6.Other(Incld) NCCF'!H1542)</f>
        <v>0</v>
      </c>
      <c r="I1542" s="149">
        <f>SUM('2.CAD NCCF'!I1542,'3.USD NCCF'!I1542,'4.EUR NCCF'!I1542,'5.GBP NCCF'!I1542,'6.Other(Incld) NCCF'!I1542)</f>
        <v>0</v>
      </c>
      <c r="J1542" s="149">
        <f>SUM('2.CAD NCCF'!J1542,'3.USD NCCF'!J1542,'4.EUR NCCF'!J1542,'5.GBP NCCF'!J1542,'6.Other(Incld) NCCF'!J1542)</f>
        <v>0</v>
      </c>
      <c r="K1542" s="150">
        <f>SUM('2.CAD NCCF'!K1542,'3.USD NCCF'!K1542,'4.EUR NCCF'!K1542,'5.GBP NCCF'!K1542,'6.Other(Incld) NCCF'!K1542)</f>
        <v>0</v>
      </c>
      <c r="L1542" s="151">
        <f>SUM('2.CAD NCCF'!L1542,'3.USD NCCF'!L1542,'4.EUR NCCF'!L1542,'5.GBP NCCF'!L1542,'6.Other(Incld) NCCF'!L1542)</f>
        <v>0</v>
      </c>
      <c r="M1542" s="162">
        <f>SUM('2.CAD NCCF'!M1542,'3.USD NCCF'!M1542,'4.EUR NCCF'!M1542,'5.GBP NCCF'!M1542,'6.Other(Incld) NCCF'!M1542)</f>
        <v>0</v>
      </c>
      <c r="N1542" s="152">
        <f>SUM('2.CAD NCCF'!N1542,'3.USD NCCF'!N1542,'4.EUR NCCF'!N1542,'5.GBP NCCF'!N1542,'6.Other(Incld) NCCF'!N1542)</f>
        <v>0</v>
      </c>
      <c r="O1542" s="152">
        <f>SUM('2.CAD NCCF'!O1542,'3.USD NCCF'!O1542,'4.EUR NCCF'!O1542,'5.GBP NCCF'!O1542,'6.Other(Incld) NCCF'!O1542)</f>
        <v>0</v>
      </c>
      <c r="P1542" s="152">
        <f>SUM('2.CAD NCCF'!P1542,'3.USD NCCF'!P1542,'4.EUR NCCF'!P1542,'5.GBP NCCF'!P1542,'6.Other(Incld) NCCF'!P1542)</f>
        <v>0</v>
      </c>
      <c r="Q1542" s="152">
        <f>SUM('2.CAD NCCF'!Q1542,'3.USD NCCF'!Q1542,'4.EUR NCCF'!Q1542,'5.GBP NCCF'!Q1542,'6.Other(Incld) NCCF'!Q1542)</f>
        <v>0</v>
      </c>
      <c r="R1542" s="152">
        <f>SUM('2.CAD NCCF'!R1542,'3.USD NCCF'!R1542,'4.EUR NCCF'!R1542,'5.GBP NCCF'!R1542,'6.Other(Incld) NCCF'!R1542)</f>
        <v>0</v>
      </c>
      <c r="S1542" s="152">
        <f>SUM('2.CAD NCCF'!S1542,'3.USD NCCF'!S1542,'4.EUR NCCF'!S1542,'5.GBP NCCF'!S1542,'6.Other(Incld) NCCF'!S1542)</f>
        <v>0</v>
      </c>
      <c r="T1542" s="148">
        <f>SUM('2.CAD NCCF'!T1542,'3.USD NCCF'!T1542,'4.EUR NCCF'!T1542,'5.GBP NCCF'!T1542,'6.Other(Incld) NCCF'!T1542)</f>
        <v>0</v>
      </c>
      <c r="U1542" s="152">
        <f>SUM('2.CAD NCCF'!U1542,'3.USD NCCF'!U1542,'4.EUR NCCF'!U1542,'5.GBP NCCF'!U1542,'6.Other(Incld) NCCF'!U1542)</f>
        <v>0</v>
      </c>
      <c r="V1542" s="153">
        <f>SUM('2.CAD NCCF'!V1542,'3.USD NCCF'!V1542,'4.EUR NCCF'!V1542,'5.GBP NCCF'!V1542,'6.Other(Incld) NCCF'!V1542)</f>
        <v>0</v>
      </c>
      <c r="W1542" s="46">
        <f>SUM('2.CAD NCCF'!W1542,'3.USD NCCF'!W1542,'4.EUR NCCF'!W1542,'5.GBP NCCF'!W1542,'6.Other(Incld) NCCF'!W1542)</f>
        <v>0</v>
      </c>
      <c r="Y1542"/>
    </row>
    <row r="1543" spans="1:25" outlineLevel="1" x14ac:dyDescent="0.25">
      <c r="A1543" s="283"/>
      <c r="B1543" s="25"/>
      <c r="C1543" s="23"/>
      <c r="D1543" s="23"/>
      <c r="E1543" s="24"/>
      <c r="F1543" s="146" t="s">
        <v>82</v>
      </c>
      <c r="G1543" s="160">
        <f>SUM('2.CAD NCCF'!G1543,'3.USD NCCF'!G1543,'4.EUR NCCF'!G1543,'5.GBP NCCF'!G1543,'6.Other(Incld) NCCF'!G1543)</f>
        <v>0</v>
      </c>
      <c r="H1543" s="208">
        <f>SUM('2.CAD NCCF'!H1543,'3.USD NCCF'!H1543,'4.EUR NCCF'!H1543,'5.GBP NCCF'!H1543,'6.Other(Incld) NCCF'!H1543)</f>
        <v>0</v>
      </c>
      <c r="I1543" s="149">
        <f>SUM('2.CAD NCCF'!I1543,'3.USD NCCF'!I1543,'4.EUR NCCF'!I1543,'5.GBP NCCF'!I1543,'6.Other(Incld) NCCF'!I1543)</f>
        <v>0</v>
      </c>
      <c r="J1543" s="149">
        <f>SUM('2.CAD NCCF'!J1543,'3.USD NCCF'!J1543,'4.EUR NCCF'!J1543,'5.GBP NCCF'!J1543,'6.Other(Incld) NCCF'!J1543)</f>
        <v>0</v>
      </c>
      <c r="K1543" s="150">
        <f>SUM('2.CAD NCCF'!K1543,'3.USD NCCF'!K1543,'4.EUR NCCF'!K1543,'5.GBP NCCF'!K1543,'6.Other(Incld) NCCF'!K1543)</f>
        <v>0</v>
      </c>
      <c r="L1543" s="151">
        <f>SUM('2.CAD NCCF'!L1543,'3.USD NCCF'!L1543,'4.EUR NCCF'!L1543,'5.GBP NCCF'!L1543,'6.Other(Incld) NCCF'!L1543)</f>
        <v>0</v>
      </c>
      <c r="M1543" s="162">
        <f>SUM('2.CAD NCCF'!M1543,'3.USD NCCF'!M1543,'4.EUR NCCF'!M1543,'5.GBP NCCF'!M1543,'6.Other(Incld) NCCF'!M1543)</f>
        <v>0</v>
      </c>
      <c r="N1543" s="152">
        <f>SUM('2.CAD NCCF'!N1543,'3.USD NCCF'!N1543,'4.EUR NCCF'!N1543,'5.GBP NCCF'!N1543,'6.Other(Incld) NCCF'!N1543)</f>
        <v>0</v>
      </c>
      <c r="O1543" s="152">
        <f>SUM('2.CAD NCCF'!O1543,'3.USD NCCF'!O1543,'4.EUR NCCF'!O1543,'5.GBP NCCF'!O1543,'6.Other(Incld) NCCF'!O1543)</f>
        <v>0</v>
      </c>
      <c r="P1543" s="152">
        <f>SUM('2.CAD NCCF'!P1543,'3.USD NCCF'!P1543,'4.EUR NCCF'!P1543,'5.GBP NCCF'!P1543,'6.Other(Incld) NCCF'!P1543)</f>
        <v>0</v>
      </c>
      <c r="Q1543" s="152">
        <f>SUM('2.CAD NCCF'!Q1543,'3.USD NCCF'!Q1543,'4.EUR NCCF'!Q1543,'5.GBP NCCF'!Q1543,'6.Other(Incld) NCCF'!Q1543)</f>
        <v>0</v>
      </c>
      <c r="R1543" s="152">
        <f>SUM('2.CAD NCCF'!R1543,'3.USD NCCF'!R1543,'4.EUR NCCF'!R1543,'5.GBP NCCF'!R1543,'6.Other(Incld) NCCF'!R1543)</f>
        <v>0</v>
      </c>
      <c r="S1543" s="152">
        <f>SUM('2.CAD NCCF'!S1543,'3.USD NCCF'!S1543,'4.EUR NCCF'!S1543,'5.GBP NCCF'!S1543,'6.Other(Incld) NCCF'!S1543)</f>
        <v>0</v>
      </c>
      <c r="T1543" s="148">
        <f>SUM('2.CAD NCCF'!T1543,'3.USD NCCF'!T1543,'4.EUR NCCF'!T1543,'5.GBP NCCF'!T1543,'6.Other(Incld) NCCF'!T1543)</f>
        <v>0</v>
      </c>
      <c r="U1543" s="152">
        <f>SUM('2.CAD NCCF'!U1543,'3.USD NCCF'!U1543,'4.EUR NCCF'!U1543,'5.GBP NCCF'!U1543,'6.Other(Incld) NCCF'!U1543)</f>
        <v>0</v>
      </c>
      <c r="V1543" s="153">
        <f>SUM('2.CAD NCCF'!V1543,'3.USD NCCF'!V1543,'4.EUR NCCF'!V1543,'5.GBP NCCF'!V1543,'6.Other(Incld) NCCF'!V1543)</f>
        <v>0</v>
      </c>
      <c r="W1543" s="46">
        <f>SUM('2.CAD NCCF'!W1543,'3.USD NCCF'!W1543,'4.EUR NCCF'!W1543,'5.GBP NCCF'!W1543,'6.Other(Incld) NCCF'!W1543)</f>
        <v>0</v>
      </c>
      <c r="Y1543"/>
    </row>
    <row r="1544" spans="1:25" x14ac:dyDescent="0.25">
      <c r="A1544" s="283"/>
      <c r="B1544" s="25"/>
      <c r="C1544" s="23"/>
      <c r="D1544" s="23"/>
      <c r="E1544" s="24" t="s">
        <v>83</v>
      </c>
      <c r="F1544" s="24"/>
      <c r="G1544" s="68">
        <f t="shared" ref="G1544:W1544" si="327">SUBTOTAL(9,G1545:G1547)</f>
        <v>0</v>
      </c>
      <c r="H1544" s="69">
        <f t="shared" si="327"/>
        <v>0</v>
      </c>
      <c r="I1544" s="65">
        <f t="shared" si="327"/>
        <v>0</v>
      </c>
      <c r="J1544" s="65">
        <f t="shared" si="327"/>
        <v>0</v>
      </c>
      <c r="K1544" s="66">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row>
    <row r="1545" spans="1:25" outlineLevel="1" x14ac:dyDescent="0.25">
      <c r="A1545" s="283"/>
      <c r="B1545" s="25"/>
      <c r="C1545" s="23"/>
      <c r="D1545" s="23"/>
      <c r="E1545" s="24"/>
      <c r="F1545" s="146" t="s">
        <v>84</v>
      </c>
      <c r="G1545" s="160">
        <f>SUM('2.CAD NCCF'!G1545,'3.USD NCCF'!G1545,'4.EUR NCCF'!G1545,'5.GBP NCCF'!G1545,'6.Other(Incld) NCCF'!G1545)</f>
        <v>0</v>
      </c>
      <c r="H1545" s="208">
        <f>SUM('2.CAD NCCF'!H1545,'3.USD NCCF'!H1545,'4.EUR NCCF'!H1545,'5.GBP NCCF'!H1545,'6.Other(Incld) NCCF'!H1545)</f>
        <v>0</v>
      </c>
      <c r="I1545" s="149">
        <f>SUM('2.CAD NCCF'!I1545,'3.USD NCCF'!I1545,'4.EUR NCCF'!I1545,'5.GBP NCCF'!I1545,'6.Other(Incld) NCCF'!I1545)</f>
        <v>0</v>
      </c>
      <c r="J1545" s="149">
        <f>SUM('2.CAD NCCF'!J1545,'3.USD NCCF'!J1545,'4.EUR NCCF'!J1545,'5.GBP NCCF'!J1545,'6.Other(Incld) NCCF'!J1545)</f>
        <v>0</v>
      </c>
      <c r="K1545" s="150">
        <f>SUM('2.CAD NCCF'!K1545,'3.USD NCCF'!K1545,'4.EUR NCCF'!K1545,'5.GBP NCCF'!K1545,'6.Other(Incld) NCCF'!K1545)</f>
        <v>0</v>
      </c>
      <c r="L1545" s="151">
        <f>SUM('2.CAD NCCF'!L1545,'3.USD NCCF'!L1545,'4.EUR NCCF'!L1545,'5.GBP NCCF'!L1545,'6.Other(Incld) NCCF'!L1545)</f>
        <v>0</v>
      </c>
      <c r="M1545" s="162">
        <f>SUM('2.CAD NCCF'!M1545,'3.USD NCCF'!M1545,'4.EUR NCCF'!M1545,'5.GBP NCCF'!M1545,'6.Other(Incld) NCCF'!M1545)</f>
        <v>0</v>
      </c>
      <c r="N1545" s="152">
        <f>SUM('2.CAD NCCF'!N1545,'3.USD NCCF'!N1545,'4.EUR NCCF'!N1545,'5.GBP NCCF'!N1545,'6.Other(Incld) NCCF'!N1545)</f>
        <v>0</v>
      </c>
      <c r="O1545" s="152">
        <f>SUM('2.CAD NCCF'!O1545,'3.USD NCCF'!O1545,'4.EUR NCCF'!O1545,'5.GBP NCCF'!O1545,'6.Other(Incld) NCCF'!O1545)</f>
        <v>0</v>
      </c>
      <c r="P1545" s="152">
        <f>SUM('2.CAD NCCF'!P1545,'3.USD NCCF'!P1545,'4.EUR NCCF'!P1545,'5.GBP NCCF'!P1545,'6.Other(Incld) NCCF'!P1545)</f>
        <v>0</v>
      </c>
      <c r="Q1545" s="152">
        <f>SUM('2.CAD NCCF'!Q1545,'3.USD NCCF'!Q1545,'4.EUR NCCF'!Q1545,'5.GBP NCCF'!Q1545,'6.Other(Incld) NCCF'!Q1545)</f>
        <v>0</v>
      </c>
      <c r="R1545" s="152">
        <f>SUM('2.CAD NCCF'!R1545,'3.USD NCCF'!R1545,'4.EUR NCCF'!R1545,'5.GBP NCCF'!R1545,'6.Other(Incld) NCCF'!R1545)</f>
        <v>0</v>
      </c>
      <c r="S1545" s="152">
        <f>SUM('2.CAD NCCF'!S1545,'3.USD NCCF'!S1545,'4.EUR NCCF'!S1545,'5.GBP NCCF'!S1545,'6.Other(Incld) NCCF'!S1545)</f>
        <v>0</v>
      </c>
      <c r="T1545" s="148">
        <f>SUM('2.CAD NCCF'!T1545,'3.USD NCCF'!T1545,'4.EUR NCCF'!T1545,'5.GBP NCCF'!T1545,'6.Other(Incld) NCCF'!T1545)</f>
        <v>0</v>
      </c>
      <c r="U1545" s="152">
        <f>SUM('2.CAD NCCF'!U1545,'3.USD NCCF'!U1545,'4.EUR NCCF'!U1545,'5.GBP NCCF'!U1545,'6.Other(Incld) NCCF'!U1545)</f>
        <v>0</v>
      </c>
      <c r="V1545" s="153">
        <f>SUM('2.CAD NCCF'!V1545,'3.USD NCCF'!V1545,'4.EUR NCCF'!V1545,'5.GBP NCCF'!V1545,'6.Other(Incld) NCCF'!V1545)</f>
        <v>0</v>
      </c>
      <c r="W1545" s="46">
        <f>SUM('2.CAD NCCF'!W1545,'3.USD NCCF'!W1545,'4.EUR NCCF'!W1545,'5.GBP NCCF'!W1545,'6.Other(Incld) NCCF'!W1545)</f>
        <v>0</v>
      </c>
      <c r="Y1545"/>
    </row>
    <row r="1546" spans="1:25" outlineLevel="1" x14ac:dyDescent="0.25">
      <c r="A1546" s="283"/>
      <c r="B1546" s="25"/>
      <c r="C1546" s="23"/>
      <c r="D1546" s="23"/>
      <c r="E1546" s="24"/>
      <c r="F1546" s="146" t="s">
        <v>85</v>
      </c>
      <c r="G1546" s="160">
        <f>SUM('2.CAD NCCF'!G1546,'3.USD NCCF'!G1546,'4.EUR NCCF'!G1546,'5.GBP NCCF'!G1546,'6.Other(Incld) NCCF'!G1546)</f>
        <v>0</v>
      </c>
      <c r="H1546" s="208">
        <f>SUM('2.CAD NCCF'!H1546,'3.USD NCCF'!H1546,'4.EUR NCCF'!H1546,'5.GBP NCCF'!H1546,'6.Other(Incld) NCCF'!H1546)</f>
        <v>0</v>
      </c>
      <c r="I1546" s="149">
        <f>SUM('2.CAD NCCF'!I1546,'3.USD NCCF'!I1546,'4.EUR NCCF'!I1546,'5.GBP NCCF'!I1546,'6.Other(Incld) NCCF'!I1546)</f>
        <v>0</v>
      </c>
      <c r="J1546" s="149">
        <f>SUM('2.CAD NCCF'!J1546,'3.USD NCCF'!J1546,'4.EUR NCCF'!J1546,'5.GBP NCCF'!J1546,'6.Other(Incld) NCCF'!J1546)</f>
        <v>0</v>
      </c>
      <c r="K1546" s="150">
        <f>SUM('2.CAD NCCF'!K1546,'3.USD NCCF'!K1546,'4.EUR NCCF'!K1546,'5.GBP NCCF'!K1546,'6.Other(Incld) NCCF'!K1546)</f>
        <v>0</v>
      </c>
      <c r="L1546" s="151">
        <f>SUM('2.CAD NCCF'!L1546,'3.USD NCCF'!L1546,'4.EUR NCCF'!L1546,'5.GBP NCCF'!L1546,'6.Other(Incld) NCCF'!L1546)</f>
        <v>0</v>
      </c>
      <c r="M1546" s="162">
        <f>SUM('2.CAD NCCF'!M1546,'3.USD NCCF'!M1546,'4.EUR NCCF'!M1546,'5.GBP NCCF'!M1546,'6.Other(Incld) NCCF'!M1546)</f>
        <v>0</v>
      </c>
      <c r="N1546" s="152">
        <f>SUM('2.CAD NCCF'!N1546,'3.USD NCCF'!N1546,'4.EUR NCCF'!N1546,'5.GBP NCCF'!N1546,'6.Other(Incld) NCCF'!N1546)</f>
        <v>0</v>
      </c>
      <c r="O1546" s="152">
        <f>SUM('2.CAD NCCF'!O1546,'3.USD NCCF'!O1546,'4.EUR NCCF'!O1546,'5.GBP NCCF'!O1546,'6.Other(Incld) NCCF'!O1546)</f>
        <v>0</v>
      </c>
      <c r="P1546" s="152">
        <f>SUM('2.CAD NCCF'!P1546,'3.USD NCCF'!P1546,'4.EUR NCCF'!P1546,'5.GBP NCCF'!P1546,'6.Other(Incld) NCCF'!P1546)</f>
        <v>0</v>
      </c>
      <c r="Q1546" s="152">
        <f>SUM('2.CAD NCCF'!Q1546,'3.USD NCCF'!Q1546,'4.EUR NCCF'!Q1546,'5.GBP NCCF'!Q1546,'6.Other(Incld) NCCF'!Q1546)</f>
        <v>0</v>
      </c>
      <c r="R1546" s="152">
        <f>SUM('2.CAD NCCF'!R1546,'3.USD NCCF'!R1546,'4.EUR NCCF'!R1546,'5.GBP NCCF'!R1546,'6.Other(Incld) NCCF'!R1546)</f>
        <v>0</v>
      </c>
      <c r="S1546" s="152">
        <f>SUM('2.CAD NCCF'!S1546,'3.USD NCCF'!S1546,'4.EUR NCCF'!S1546,'5.GBP NCCF'!S1546,'6.Other(Incld) NCCF'!S1546)</f>
        <v>0</v>
      </c>
      <c r="T1546" s="148">
        <f>SUM('2.CAD NCCF'!T1546,'3.USD NCCF'!T1546,'4.EUR NCCF'!T1546,'5.GBP NCCF'!T1546,'6.Other(Incld) NCCF'!T1546)</f>
        <v>0</v>
      </c>
      <c r="U1546" s="152">
        <f>SUM('2.CAD NCCF'!U1546,'3.USD NCCF'!U1546,'4.EUR NCCF'!U1546,'5.GBP NCCF'!U1546,'6.Other(Incld) NCCF'!U1546)</f>
        <v>0</v>
      </c>
      <c r="V1546" s="153">
        <f>SUM('2.CAD NCCF'!V1546,'3.USD NCCF'!V1546,'4.EUR NCCF'!V1546,'5.GBP NCCF'!V1546,'6.Other(Incld) NCCF'!V1546)</f>
        <v>0</v>
      </c>
      <c r="W1546" s="46">
        <f>SUM('2.CAD NCCF'!W1546,'3.USD NCCF'!W1546,'4.EUR NCCF'!W1546,'5.GBP NCCF'!W1546,'6.Other(Incld) NCCF'!W1546)</f>
        <v>0</v>
      </c>
      <c r="Y1546"/>
    </row>
    <row r="1547" spans="1:25" outlineLevel="1" x14ac:dyDescent="0.25">
      <c r="A1547" s="283"/>
      <c r="B1547" s="25"/>
      <c r="C1547" s="23"/>
      <c r="D1547" s="23"/>
      <c r="E1547" s="24"/>
      <c r="F1547" s="146" t="s">
        <v>86</v>
      </c>
      <c r="G1547" s="160">
        <f>SUM('2.CAD NCCF'!G1547,'3.USD NCCF'!G1547,'4.EUR NCCF'!G1547,'5.GBP NCCF'!G1547,'6.Other(Incld) NCCF'!G1547)</f>
        <v>0</v>
      </c>
      <c r="H1547" s="208">
        <f>SUM('2.CAD NCCF'!H1547,'3.USD NCCF'!H1547,'4.EUR NCCF'!H1547,'5.GBP NCCF'!H1547,'6.Other(Incld) NCCF'!H1547)</f>
        <v>0</v>
      </c>
      <c r="I1547" s="149">
        <f>SUM('2.CAD NCCF'!I1547,'3.USD NCCF'!I1547,'4.EUR NCCF'!I1547,'5.GBP NCCF'!I1547,'6.Other(Incld) NCCF'!I1547)</f>
        <v>0</v>
      </c>
      <c r="J1547" s="149">
        <f>SUM('2.CAD NCCF'!J1547,'3.USD NCCF'!J1547,'4.EUR NCCF'!J1547,'5.GBP NCCF'!J1547,'6.Other(Incld) NCCF'!J1547)</f>
        <v>0</v>
      </c>
      <c r="K1547" s="150">
        <f>SUM('2.CAD NCCF'!K1547,'3.USD NCCF'!K1547,'4.EUR NCCF'!K1547,'5.GBP NCCF'!K1547,'6.Other(Incld) NCCF'!K1547)</f>
        <v>0</v>
      </c>
      <c r="L1547" s="151">
        <f>SUM('2.CAD NCCF'!L1547,'3.USD NCCF'!L1547,'4.EUR NCCF'!L1547,'5.GBP NCCF'!L1547,'6.Other(Incld) NCCF'!L1547)</f>
        <v>0</v>
      </c>
      <c r="M1547" s="162">
        <f>SUM('2.CAD NCCF'!M1547,'3.USD NCCF'!M1547,'4.EUR NCCF'!M1547,'5.GBP NCCF'!M1547,'6.Other(Incld) NCCF'!M1547)</f>
        <v>0</v>
      </c>
      <c r="N1547" s="152">
        <f>SUM('2.CAD NCCF'!N1547,'3.USD NCCF'!N1547,'4.EUR NCCF'!N1547,'5.GBP NCCF'!N1547,'6.Other(Incld) NCCF'!N1547)</f>
        <v>0</v>
      </c>
      <c r="O1547" s="152">
        <f>SUM('2.CAD NCCF'!O1547,'3.USD NCCF'!O1547,'4.EUR NCCF'!O1547,'5.GBP NCCF'!O1547,'6.Other(Incld) NCCF'!O1547)</f>
        <v>0</v>
      </c>
      <c r="P1547" s="152">
        <f>SUM('2.CAD NCCF'!P1547,'3.USD NCCF'!P1547,'4.EUR NCCF'!P1547,'5.GBP NCCF'!P1547,'6.Other(Incld) NCCF'!P1547)</f>
        <v>0</v>
      </c>
      <c r="Q1547" s="152">
        <f>SUM('2.CAD NCCF'!Q1547,'3.USD NCCF'!Q1547,'4.EUR NCCF'!Q1547,'5.GBP NCCF'!Q1547,'6.Other(Incld) NCCF'!Q1547)</f>
        <v>0</v>
      </c>
      <c r="R1547" s="152">
        <f>SUM('2.CAD NCCF'!R1547,'3.USD NCCF'!R1547,'4.EUR NCCF'!R1547,'5.GBP NCCF'!R1547,'6.Other(Incld) NCCF'!R1547)</f>
        <v>0</v>
      </c>
      <c r="S1547" s="152">
        <f>SUM('2.CAD NCCF'!S1547,'3.USD NCCF'!S1547,'4.EUR NCCF'!S1547,'5.GBP NCCF'!S1547,'6.Other(Incld) NCCF'!S1547)</f>
        <v>0</v>
      </c>
      <c r="T1547" s="148">
        <f>SUM('2.CAD NCCF'!T1547,'3.USD NCCF'!T1547,'4.EUR NCCF'!T1547,'5.GBP NCCF'!T1547,'6.Other(Incld) NCCF'!T1547)</f>
        <v>0</v>
      </c>
      <c r="U1547" s="152">
        <f>SUM('2.CAD NCCF'!U1547,'3.USD NCCF'!U1547,'4.EUR NCCF'!U1547,'5.GBP NCCF'!U1547,'6.Other(Incld) NCCF'!U1547)</f>
        <v>0</v>
      </c>
      <c r="V1547" s="153">
        <f>SUM('2.CAD NCCF'!V1547,'3.USD NCCF'!V1547,'4.EUR NCCF'!V1547,'5.GBP NCCF'!V1547,'6.Other(Incld) NCCF'!V1547)</f>
        <v>0</v>
      </c>
      <c r="W1547" s="46">
        <f>SUM('2.CAD NCCF'!W1547,'3.USD NCCF'!W1547,'4.EUR NCCF'!W1547,'5.GBP NCCF'!W1547,'6.Other(Incld) NCCF'!W1547)</f>
        <v>0</v>
      </c>
      <c r="Y1547"/>
    </row>
    <row r="1548" spans="1:25" x14ac:dyDescent="0.25">
      <c r="A1548" s="283"/>
      <c r="B1548" s="25"/>
      <c r="C1548" s="23"/>
      <c r="D1548" s="23"/>
      <c r="E1548" s="24" t="s">
        <v>87</v>
      </c>
      <c r="F1548" s="24"/>
      <c r="G1548" s="68">
        <f t="shared" ref="G1548:W1548" si="328">SUBTOTAL(9,G1549:G1550)</f>
        <v>0</v>
      </c>
      <c r="H1548" s="69">
        <f t="shared" si="328"/>
        <v>0</v>
      </c>
      <c r="I1548" s="65">
        <f t="shared" si="328"/>
        <v>0</v>
      </c>
      <c r="J1548" s="65">
        <f t="shared" si="328"/>
        <v>0</v>
      </c>
      <c r="K1548" s="66">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row>
    <row r="1549" spans="1:25" outlineLevel="1" x14ac:dyDescent="0.25">
      <c r="A1549" s="283"/>
      <c r="B1549" s="25"/>
      <c r="C1549" s="23"/>
      <c r="D1549" s="23"/>
      <c r="E1549" s="24"/>
      <c r="F1549" s="146" t="s">
        <v>88</v>
      </c>
      <c r="G1549" s="160">
        <f>SUM('2.CAD NCCF'!G1549,'3.USD NCCF'!G1549,'4.EUR NCCF'!G1549,'5.GBP NCCF'!G1549,'6.Other(Incld) NCCF'!G1549)</f>
        <v>0</v>
      </c>
      <c r="H1549" s="208">
        <f>SUM('2.CAD NCCF'!H1549,'3.USD NCCF'!H1549,'4.EUR NCCF'!H1549,'5.GBP NCCF'!H1549,'6.Other(Incld) NCCF'!H1549)</f>
        <v>0</v>
      </c>
      <c r="I1549" s="149">
        <f>SUM('2.CAD NCCF'!I1549,'3.USD NCCF'!I1549,'4.EUR NCCF'!I1549,'5.GBP NCCF'!I1549,'6.Other(Incld) NCCF'!I1549)</f>
        <v>0</v>
      </c>
      <c r="J1549" s="149">
        <f>SUM('2.CAD NCCF'!J1549,'3.USD NCCF'!J1549,'4.EUR NCCF'!J1549,'5.GBP NCCF'!J1549,'6.Other(Incld) NCCF'!J1549)</f>
        <v>0</v>
      </c>
      <c r="K1549" s="150">
        <f>SUM('2.CAD NCCF'!K1549,'3.USD NCCF'!K1549,'4.EUR NCCF'!K1549,'5.GBP NCCF'!K1549,'6.Other(Incld) NCCF'!K1549)</f>
        <v>0</v>
      </c>
      <c r="L1549" s="151">
        <f>SUM('2.CAD NCCF'!L1549,'3.USD NCCF'!L1549,'4.EUR NCCF'!L1549,'5.GBP NCCF'!L1549,'6.Other(Incld) NCCF'!L1549)</f>
        <v>0</v>
      </c>
      <c r="M1549" s="162">
        <f>SUM('2.CAD NCCF'!M1549,'3.USD NCCF'!M1549,'4.EUR NCCF'!M1549,'5.GBP NCCF'!M1549,'6.Other(Incld) NCCF'!M1549)</f>
        <v>0</v>
      </c>
      <c r="N1549" s="152">
        <f>SUM('2.CAD NCCF'!N1549,'3.USD NCCF'!N1549,'4.EUR NCCF'!N1549,'5.GBP NCCF'!N1549,'6.Other(Incld) NCCF'!N1549)</f>
        <v>0</v>
      </c>
      <c r="O1549" s="152">
        <f>SUM('2.CAD NCCF'!O1549,'3.USD NCCF'!O1549,'4.EUR NCCF'!O1549,'5.GBP NCCF'!O1549,'6.Other(Incld) NCCF'!O1549)</f>
        <v>0</v>
      </c>
      <c r="P1549" s="152">
        <f>SUM('2.CAD NCCF'!P1549,'3.USD NCCF'!P1549,'4.EUR NCCF'!P1549,'5.GBP NCCF'!P1549,'6.Other(Incld) NCCF'!P1549)</f>
        <v>0</v>
      </c>
      <c r="Q1549" s="152">
        <f>SUM('2.CAD NCCF'!Q1549,'3.USD NCCF'!Q1549,'4.EUR NCCF'!Q1549,'5.GBP NCCF'!Q1549,'6.Other(Incld) NCCF'!Q1549)</f>
        <v>0</v>
      </c>
      <c r="R1549" s="152">
        <f>SUM('2.CAD NCCF'!R1549,'3.USD NCCF'!R1549,'4.EUR NCCF'!R1549,'5.GBP NCCF'!R1549,'6.Other(Incld) NCCF'!R1549)</f>
        <v>0</v>
      </c>
      <c r="S1549" s="152">
        <f>SUM('2.CAD NCCF'!S1549,'3.USD NCCF'!S1549,'4.EUR NCCF'!S1549,'5.GBP NCCF'!S1549,'6.Other(Incld) NCCF'!S1549)</f>
        <v>0</v>
      </c>
      <c r="T1549" s="148">
        <f>SUM('2.CAD NCCF'!T1549,'3.USD NCCF'!T1549,'4.EUR NCCF'!T1549,'5.GBP NCCF'!T1549,'6.Other(Incld) NCCF'!T1549)</f>
        <v>0</v>
      </c>
      <c r="U1549" s="152">
        <f>SUM('2.CAD NCCF'!U1549,'3.USD NCCF'!U1549,'4.EUR NCCF'!U1549,'5.GBP NCCF'!U1549,'6.Other(Incld) NCCF'!U1549)</f>
        <v>0</v>
      </c>
      <c r="V1549" s="153">
        <f>SUM('2.CAD NCCF'!V1549,'3.USD NCCF'!V1549,'4.EUR NCCF'!V1549,'5.GBP NCCF'!V1549,'6.Other(Incld) NCCF'!V1549)</f>
        <v>0</v>
      </c>
      <c r="W1549" s="46">
        <f>SUM('2.CAD NCCF'!W1549,'3.USD NCCF'!W1549,'4.EUR NCCF'!W1549,'5.GBP NCCF'!W1549,'6.Other(Incld) NCCF'!W1549)</f>
        <v>0</v>
      </c>
      <c r="Y1549"/>
    </row>
    <row r="1550" spans="1:25" outlineLevel="1" x14ac:dyDescent="0.25">
      <c r="A1550" s="283"/>
      <c r="B1550" s="25"/>
      <c r="C1550" s="23"/>
      <c r="D1550" s="23"/>
      <c r="E1550" s="24"/>
      <c r="F1550" s="146" t="s">
        <v>89</v>
      </c>
      <c r="G1550" s="160">
        <f>SUM('2.CAD NCCF'!G1550,'3.USD NCCF'!G1550,'4.EUR NCCF'!G1550,'5.GBP NCCF'!G1550,'6.Other(Incld) NCCF'!G1550)</f>
        <v>0</v>
      </c>
      <c r="H1550" s="208">
        <f>SUM('2.CAD NCCF'!H1550,'3.USD NCCF'!H1550,'4.EUR NCCF'!H1550,'5.GBP NCCF'!H1550,'6.Other(Incld) NCCF'!H1550)</f>
        <v>0</v>
      </c>
      <c r="I1550" s="149">
        <f>SUM('2.CAD NCCF'!I1550,'3.USD NCCF'!I1550,'4.EUR NCCF'!I1550,'5.GBP NCCF'!I1550,'6.Other(Incld) NCCF'!I1550)</f>
        <v>0</v>
      </c>
      <c r="J1550" s="149">
        <f>SUM('2.CAD NCCF'!J1550,'3.USD NCCF'!J1550,'4.EUR NCCF'!J1550,'5.GBP NCCF'!J1550,'6.Other(Incld) NCCF'!J1550)</f>
        <v>0</v>
      </c>
      <c r="K1550" s="150">
        <f>SUM('2.CAD NCCF'!K1550,'3.USD NCCF'!K1550,'4.EUR NCCF'!K1550,'5.GBP NCCF'!K1550,'6.Other(Incld) NCCF'!K1550)</f>
        <v>0</v>
      </c>
      <c r="L1550" s="151">
        <f>SUM('2.CAD NCCF'!L1550,'3.USD NCCF'!L1550,'4.EUR NCCF'!L1550,'5.GBP NCCF'!L1550,'6.Other(Incld) NCCF'!L1550)</f>
        <v>0</v>
      </c>
      <c r="M1550" s="162">
        <f>SUM('2.CAD NCCF'!M1550,'3.USD NCCF'!M1550,'4.EUR NCCF'!M1550,'5.GBP NCCF'!M1550,'6.Other(Incld) NCCF'!M1550)</f>
        <v>0</v>
      </c>
      <c r="N1550" s="152">
        <f>SUM('2.CAD NCCF'!N1550,'3.USD NCCF'!N1550,'4.EUR NCCF'!N1550,'5.GBP NCCF'!N1550,'6.Other(Incld) NCCF'!N1550)</f>
        <v>0</v>
      </c>
      <c r="O1550" s="152">
        <f>SUM('2.CAD NCCF'!O1550,'3.USD NCCF'!O1550,'4.EUR NCCF'!O1550,'5.GBP NCCF'!O1550,'6.Other(Incld) NCCF'!O1550)</f>
        <v>0</v>
      </c>
      <c r="P1550" s="152">
        <f>SUM('2.CAD NCCF'!P1550,'3.USD NCCF'!P1550,'4.EUR NCCF'!P1550,'5.GBP NCCF'!P1550,'6.Other(Incld) NCCF'!P1550)</f>
        <v>0</v>
      </c>
      <c r="Q1550" s="152">
        <f>SUM('2.CAD NCCF'!Q1550,'3.USD NCCF'!Q1550,'4.EUR NCCF'!Q1550,'5.GBP NCCF'!Q1550,'6.Other(Incld) NCCF'!Q1550)</f>
        <v>0</v>
      </c>
      <c r="R1550" s="152">
        <f>SUM('2.CAD NCCF'!R1550,'3.USD NCCF'!R1550,'4.EUR NCCF'!R1550,'5.GBP NCCF'!R1550,'6.Other(Incld) NCCF'!R1550)</f>
        <v>0</v>
      </c>
      <c r="S1550" s="152">
        <f>SUM('2.CAD NCCF'!S1550,'3.USD NCCF'!S1550,'4.EUR NCCF'!S1550,'5.GBP NCCF'!S1550,'6.Other(Incld) NCCF'!S1550)</f>
        <v>0</v>
      </c>
      <c r="T1550" s="148">
        <f>SUM('2.CAD NCCF'!T1550,'3.USD NCCF'!T1550,'4.EUR NCCF'!T1550,'5.GBP NCCF'!T1550,'6.Other(Incld) NCCF'!T1550)</f>
        <v>0</v>
      </c>
      <c r="U1550" s="152">
        <f>SUM('2.CAD NCCF'!U1550,'3.USD NCCF'!U1550,'4.EUR NCCF'!U1550,'5.GBP NCCF'!U1550,'6.Other(Incld) NCCF'!U1550)</f>
        <v>0</v>
      </c>
      <c r="V1550" s="153">
        <f>SUM('2.CAD NCCF'!V1550,'3.USD NCCF'!V1550,'4.EUR NCCF'!V1550,'5.GBP NCCF'!V1550,'6.Other(Incld) NCCF'!V1550)</f>
        <v>0</v>
      </c>
      <c r="W1550" s="46">
        <f>SUM('2.CAD NCCF'!W1550,'3.USD NCCF'!W1550,'4.EUR NCCF'!W1550,'5.GBP NCCF'!W1550,'6.Other(Incld) NCCF'!W1550)</f>
        <v>0</v>
      </c>
      <c r="Y1550"/>
    </row>
    <row r="1551" spans="1:25" x14ac:dyDescent="0.25">
      <c r="A1551" s="283"/>
      <c r="B1551" s="25"/>
      <c r="C1551" s="23"/>
      <c r="D1551" s="23"/>
      <c r="E1551" s="24" t="s">
        <v>90</v>
      </c>
      <c r="F1551" s="24"/>
      <c r="G1551" s="68">
        <f t="shared" ref="G1551:W1551" si="329">SUBTOTAL(9,G1552:G1554)</f>
        <v>0</v>
      </c>
      <c r="H1551" s="69">
        <f t="shared" si="329"/>
        <v>0</v>
      </c>
      <c r="I1551" s="65">
        <f t="shared" si="329"/>
        <v>0</v>
      </c>
      <c r="J1551" s="65">
        <f t="shared" si="329"/>
        <v>0</v>
      </c>
      <c r="K1551" s="66">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row>
    <row r="1552" spans="1:25" outlineLevel="1" x14ac:dyDescent="0.25">
      <c r="A1552" s="283"/>
      <c r="B1552" s="25"/>
      <c r="C1552" s="23"/>
      <c r="D1552" s="23"/>
      <c r="E1552" s="24"/>
      <c r="F1552" s="146" t="s">
        <v>91</v>
      </c>
      <c r="G1552" s="160">
        <f>SUM('2.CAD NCCF'!G1552,'3.USD NCCF'!G1552,'4.EUR NCCF'!G1552,'5.GBP NCCF'!G1552,'6.Other(Incld) NCCF'!G1552)</f>
        <v>0</v>
      </c>
      <c r="H1552" s="208">
        <f>SUM('2.CAD NCCF'!H1552,'3.USD NCCF'!H1552,'4.EUR NCCF'!H1552,'5.GBP NCCF'!H1552,'6.Other(Incld) NCCF'!H1552)</f>
        <v>0</v>
      </c>
      <c r="I1552" s="149">
        <f>SUM('2.CAD NCCF'!I1552,'3.USD NCCF'!I1552,'4.EUR NCCF'!I1552,'5.GBP NCCF'!I1552,'6.Other(Incld) NCCF'!I1552)</f>
        <v>0</v>
      </c>
      <c r="J1552" s="149">
        <f>SUM('2.CAD NCCF'!J1552,'3.USD NCCF'!J1552,'4.EUR NCCF'!J1552,'5.GBP NCCF'!J1552,'6.Other(Incld) NCCF'!J1552)</f>
        <v>0</v>
      </c>
      <c r="K1552" s="150">
        <f>SUM('2.CAD NCCF'!K1552,'3.USD NCCF'!K1552,'4.EUR NCCF'!K1552,'5.GBP NCCF'!K1552,'6.Other(Incld) NCCF'!K1552)</f>
        <v>0</v>
      </c>
      <c r="L1552" s="151">
        <f>SUM('2.CAD NCCF'!L1552,'3.USD NCCF'!L1552,'4.EUR NCCF'!L1552,'5.GBP NCCF'!L1552,'6.Other(Incld) NCCF'!L1552)</f>
        <v>0</v>
      </c>
      <c r="M1552" s="162">
        <f>SUM('2.CAD NCCF'!M1552,'3.USD NCCF'!M1552,'4.EUR NCCF'!M1552,'5.GBP NCCF'!M1552,'6.Other(Incld) NCCF'!M1552)</f>
        <v>0</v>
      </c>
      <c r="N1552" s="152">
        <f>SUM('2.CAD NCCF'!N1552,'3.USD NCCF'!N1552,'4.EUR NCCF'!N1552,'5.GBP NCCF'!N1552,'6.Other(Incld) NCCF'!N1552)</f>
        <v>0</v>
      </c>
      <c r="O1552" s="152">
        <f>SUM('2.CAD NCCF'!O1552,'3.USD NCCF'!O1552,'4.EUR NCCF'!O1552,'5.GBP NCCF'!O1552,'6.Other(Incld) NCCF'!O1552)</f>
        <v>0</v>
      </c>
      <c r="P1552" s="152">
        <f>SUM('2.CAD NCCF'!P1552,'3.USD NCCF'!P1552,'4.EUR NCCF'!P1552,'5.GBP NCCF'!P1552,'6.Other(Incld) NCCF'!P1552)</f>
        <v>0</v>
      </c>
      <c r="Q1552" s="152">
        <f>SUM('2.CAD NCCF'!Q1552,'3.USD NCCF'!Q1552,'4.EUR NCCF'!Q1552,'5.GBP NCCF'!Q1552,'6.Other(Incld) NCCF'!Q1552)</f>
        <v>0</v>
      </c>
      <c r="R1552" s="152">
        <f>SUM('2.CAD NCCF'!R1552,'3.USD NCCF'!R1552,'4.EUR NCCF'!R1552,'5.GBP NCCF'!R1552,'6.Other(Incld) NCCF'!R1552)</f>
        <v>0</v>
      </c>
      <c r="S1552" s="152">
        <f>SUM('2.CAD NCCF'!S1552,'3.USD NCCF'!S1552,'4.EUR NCCF'!S1552,'5.GBP NCCF'!S1552,'6.Other(Incld) NCCF'!S1552)</f>
        <v>0</v>
      </c>
      <c r="T1552" s="148">
        <f>SUM('2.CAD NCCF'!T1552,'3.USD NCCF'!T1552,'4.EUR NCCF'!T1552,'5.GBP NCCF'!T1552,'6.Other(Incld) NCCF'!T1552)</f>
        <v>0</v>
      </c>
      <c r="U1552" s="152">
        <f>SUM('2.CAD NCCF'!U1552,'3.USD NCCF'!U1552,'4.EUR NCCF'!U1552,'5.GBP NCCF'!U1552,'6.Other(Incld) NCCF'!U1552)</f>
        <v>0</v>
      </c>
      <c r="V1552" s="153">
        <f>SUM('2.CAD NCCF'!V1552,'3.USD NCCF'!V1552,'4.EUR NCCF'!V1552,'5.GBP NCCF'!V1552,'6.Other(Incld) NCCF'!V1552)</f>
        <v>0</v>
      </c>
      <c r="W1552" s="46">
        <f>SUM('2.CAD NCCF'!W1552,'3.USD NCCF'!W1552,'4.EUR NCCF'!W1552,'5.GBP NCCF'!W1552,'6.Other(Incld) NCCF'!W1552)</f>
        <v>0</v>
      </c>
      <c r="Y1552"/>
    </row>
    <row r="1553" spans="1:25" outlineLevel="1" x14ac:dyDescent="0.25">
      <c r="A1553" s="283"/>
      <c r="B1553" s="25"/>
      <c r="C1553" s="23"/>
      <c r="D1553" s="23"/>
      <c r="E1553" s="24"/>
      <c r="F1553" s="146" t="s">
        <v>92</v>
      </c>
      <c r="G1553" s="160">
        <f>SUM('2.CAD NCCF'!G1553,'3.USD NCCF'!G1553,'4.EUR NCCF'!G1553,'5.GBP NCCF'!G1553,'6.Other(Incld) NCCF'!G1553)</f>
        <v>0</v>
      </c>
      <c r="H1553" s="208">
        <f>SUM('2.CAD NCCF'!H1553,'3.USD NCCF'!H1553,'4.EUR NCCF'!H1553,'5.GBP NCCF'!H1553,'6.Other(Incld) NCCF'!H1553)</f>
        <v>0</v>
      </c>
      <c r="I1553" s="149">
        <f>SUM('2.CAD NCCF'!I1553,'3.USD NCCF'!I1553,'4.EUR NCCF'!I1553,'5.GBP NCCF'!I1553,'6.Other(Incld) NCCF'!I1553)</f>
        <v>0</v>
      </c>
      <c r="J1553" s="149">
        <f>SUM('2.CAD NCCF'!J1553,'3.USD NCCF'!J1553,'4.EUR NCCF'!J1553,'5.GBP NCCF'!J1553,'6.Other(Incld) NCCF'!J1553)</f>
        <v>0</v>
      </c>
      <c r="K1553" s="150">
        <f>SUM('2.CAD NCCF'!K1553,'3.USD NCCF'!K1553,'4.EUR NCCF'!K1553,'5.GBP NCCF'!K1553,'6.Other(Incld) NCCF'!K1553)</f>
        <v>0</v>
      </c>
      <c r="L1553" s="151">
        <f>SUM('2.CAD NCCF'!L1553,'3.USD NCCF'!L1553,'4.EUR NCCF'!L1553,'5.GBP NCCF'!L1553,'6.Other(Incld) NCCF'!L1553)</f>
        <v>0</v>
      </c>
      <c r="M1553" s="162">
        <f>SUM('2.CAD NCCF'!M1553,'3.USD NCCF'!M1553,'4.EUR NCCF'!M1553,'5.GBP NCCF'!M1553,'6.Other(Incld) NCCF'!M1553)</f>
        <v>0</v>
      </c>
      <c r="N1553" s="152">
        <f>SUM('2.CAD NCCF'!N1553,'3.USD NCCF'!N1553,'4.EUR NCCF'!N1553,'5.GBP NCCF'!N1553,'6.Other(Incld) NCCF'!N1553)</f>
        <v>0</v>
      </c>
      <c r="O1553" s="152">
        <f>SUM('2.CAD NCCF'!O1553,'3.USD NCCF'!O1553,'4.EUR NCCF'!O1553,'5.GBP NCCF'!O1553,'6.Other(Incld) NCCF'!O1553)</f>
        <v>0</v>
      </c>
      <c r="P1553" s="152">
        <f>SUM('2.CAD NCCF'!P1553,'3.USD NCCF'!P1553,'4.EUR NCCF'!P1553,'5.GBP NCCF'!P1553,'6.Other(Incld) NCCF'!P1553)</f>
        <v>0</v>
      </c>
      <c r="Q1553" s="152">
        <f>SUM('2.CAD NCCF'!Q1553,'3.USD NCCF'!Q1553,'4.EUR NCCF'!Q1553,'5.GBP NCCF'!Q1553,'6.Other(Incld) NCCF'!Q1553)</f>
        <v>0</v>
      </c>
      <c r="R1553" s="152">
        <f>SUM('2.CAD NCCF'!R1553,'3.USD NCCF'!R1553,'4.EUR NCCF'!R1553,'5.GBP NCCF'!R1553,'6.Other(Incld) NCCF'!R1553)</f>
        <v>0</v>
      </c>
      <c r="S1553" s="152">
        <f>SUM('2.CAD NCCF'!S1553,'3.USD NCCF'!S1553,'4.EUR NCCF'!S1553,'5.GBP NCCF'!S1553,'6.Other(Incld) NCCF'!S1553)</f>
        <v>0</v>
      </c>
      <c r="T1553" s="148">
        <f>SUM('2.CAD NCCF'!T1553,'3.USD NCCF'!T1553,'4.EUR NCCF'!T1553,'5.GBP NCCF'!T1553,'6.Other(Incld) NCCF'!T1553)</f>
        <v>0</v>
      </c>
      <c r="U1553" s="152">
        <f>SUM('2.CAD NCCF'!U1553,'3.USD NCCF'!U1553,'4.EUR NCCF'!U1553,'5.GBP NCCF'!U1553,'6.Other(Incld) NCCF'!U1553)</f>
        <v>0</v>
      </c>
      <c r="V1553" s="153">
        <f>SUM('2.CAD NCCF'!V1553,'3.USD NCCF'!V1553,'4.EUR NCCF'!V1553,'5.GBP NCCF'!V1553,'6.Other(Incld) NCCF'!V1553)</f>
        <v>0</v>
      </c>
      <c r="W1553" s="46">
        <f>SUM('2.CAD NCCF'!W1553,'3.USD NCCF'!W1553,'4.EUR NCCF'!W1553,'5.GBP NCCF'!W1553,'6.Other(Incld) NCCF'!W1553)</f>
        <v>0</v>
      </c>
      <c r="Y1553"/>
    </row>
    <row r="1554" spans="1:25" outlineLevel="1" x14ac:dyDescent="0.25">
      <c r="A1554" s="283"/>
      <c r="B1554" s="25"/>
      <c r="C1554" s="23"/>
      <c r="D1554" s="23"/>
      <c r="E1554" s="24"/>
      <c r="F1554" s="146" t="s">
        <v>93</v>
      </c>
      <c r="G1554" s="160">
        <f>SUM('2.CAD NCCF'!G1554,'3.USD NCCF'!G1554,'4.EUR NCCF'!G1554,'5.GBP NCCF'!G1554,'6.Other(Incld) NCCF'!G1554)</f>
        <v>0</v>
      </c>
      <c r="H1554" s="208">
        <f>SUM('2.CAD NCCF'!H1554,'3.USD NCCF'!H1554,'4.EUR NCCF'!H1554,'5.GBP NCCF'!H1554,'6.Other(Incld) NCCF'!H1554)</f>
        <v>0</v>
      </c>
      <c r="I1554" s="149">
        <f>SUM('2.CAD NCCF'!I1554,'3.USD NCCF'!I1554,'4.EUR NCCF'!I1554,'5.GBP NCCF'!I1554,'6.Other(Incld) NCCF'!I1554)</f>
        <v>0</v>
      </c>
      <c r="J1554" s="149">
        <f>SUM('2.CAD NCCF'!J1554,'3.USD NCCF'!J1554,'4.EUR NCCF'!J1554,'5.GBP NCCF'!J1554,'6.Other(Incld) NCCF'!J1554)</f>
        <v>0</v>
      </c>
      <c r="K1554" s="150">
        <f>SUM('2.CAD NCCF'!K1554,'3.USD NCCF'!K1554,'4.EUR NCCF'!K1554,'5.GBP NCCF'!K1554,'6.Other(Incld) NCCF'!K1554)</f>
        <v>0</v>
      </c>
      <c r="L1554" s="151">
        <f>SUM('2.CAD NCCF'!L1554,'3.USD NCCF'!L1554,'4.EUR NCCF'!L1554,'5.GBP NCCF'!L1554,'6.Other(Incld) NCCF'!L1554)</f>
        <v>0</v>
      </c>
      <c r="M1554" s="162">
        <f>SUM('2.CAD NCCF'!M1554,'3.USD NCCF'!M1554,'4.EUR NCCF'!M1554,'5.GBP NCCF'!M1554,'6.Other(Incld) NCCF'!M1554)</f>
        <v>0</v>
      </c>
      <c r="N1554" s="152">
        <f>SUM('2.CAD NCCF'!N1554,'3.USD NCCF'!N1554,'4.EUR NCCF'!N1554,'5.GBP NCCF'!N1554,'6.Other(Incld) NCCF'!N1554)</f>
        <v>0</v>
      </c>
      <c r="O1554" s="152">
        <f>SUM('2.CAD NCCF'!O1554,'3.USD NCCF'!O1554,'4.EUR NCCF'!O1554,'5.GBP NCCF'!O1554,'6.Other(Incld) NCCF'!O1554)</f>
        <v>0</v>
      </c>
      <c r="P1554" s="152">
        <f>SUM('2.CAD NCCF'!P1554,'3.USD NCCF'!P1554,'4.EUR NCCF'!P1554,'5.GBP NCCF'!P1554,'6.Other(Incld) NCCF'!P1554)</f>
        <v>0</v>
      </c>
      <c r="Q1554" s="152">
        <f>SUM('2.CAD NCCF'!Q1554,'3.USD NCCF'!Q1554,'4.EUR NCCF'!Q1554,'5.GBP NCCF'!Q1554,'6.Other(Incld) NCCF'!Q1554)</f>
        <v>0</v>
      </c>
      <c r="R1554" s="152">
        <f>SUM('2.CAD NCCF'!R1554,'3.USD NCCF'!R1554,'4.EUR NCCF'!R1554,'5.GBP NCCF'!R1554,'6.Other(Incld) NCCF'!R1554)</f>
        <v>0</v>
      </c>
      <c r="S1554" s="152">
        <f>SUM('2.CAD NCCF'!S1554,'3.USD NCCF'!S1554,'4.EUR NCCF'!S1554,'5.GBP NCCF'!S1554,'6.Other(Incld) NCCF'!S1554)</f>
        <v>0</v>
      </c>
      <c r="T1554" s="148">
        <f>SUM('2.CAD NCCF'!T1554,'3.USD NCCF'!T1554,'4.EUR NCCF'!T1554,'5.GBP NCCF'!T1554,'6.Other(Incld) NCCF'!T1554)</f>
        <v>0</v>
      </c>
      <c r="U1554" s="152">
        <f>SUM('2.CAD NCCF'!U1554,'3.USD NCCF'!U1554,'4.EUR NCCF'!U1554,'5.GBP NCCF'!U1554,'6.Other(Incld) NCCF'!U1554)</f>
        <v>0</v>
      </c>
      <c r="V1554" s="153">
        <f>SUM('2.CAD NCCF'!V1554,'3.USD NCCF'!V1554,'4.EUR NCCF'!V1554,'5.GBP NCCF'!V1554,'6.Other(Incld) NCCF'!V1554)</f>
        <v>0</v>
      </c>
      <c r="W1554" s="46">
        <f>SUM('2.CAD NCCF'!W1554,'3.USD NCCF'!W1554,'4.EUR NCCF'!W1554,'5.GBP NCCF'!W1554,'6.Other(Incld) NCCF'!W1554)</f>
        <v>0</v>
      </c>
      <c r="Y1554"/>
    </row>
    <row r="1555" spans="1:25" x14ac:dyDescent="0.25">
      <c r="A1555" s="283"/>
      <c r="B1555" s="25"/>
      <c r="C1555" s="23"/>
      <c r="D1555" s="23"/>
      <c r="E1555" s="24" t="s">
        <v>94</v>
      </c>
      <c r="F1555" s="24"/>
      <c r="G1555" s="68">
        <f t="shared" ref="G1555:W1555" si="330">SUBTOTAL(9,G1556:G1557)</f>
        <v>0</v>
      </c>
      <c r="H1555" s="69">
        <f t="shared" si="330"/>
        <v>0</v>
      </c>
      <c r="I1555" s="65">
        <f t="shared" si="330"/>
        <v>0</v>
      </c>
      <c r="J1555" s="65">
        <f t="shared" si="330"/>
        <v>0</v>
      </c>
      <c r="K1555" s="66">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row>
    <row r="1556" spans="1:25" outlineLevel="1" x14ac:dyDescent="0.25">
      <c r="A1556" s="283"/>
      <c r="B1556" s="25"/>
      <c r="C1556" s="23"/>
      <c r="D1556" s="23"/>
      <c r="E1556" s="24"/>
      <c r="F1556" s="146" t="s">
        <v>95</v>
      </c>
      <c r="G1556" s="160">
        <f>SUM('2.CAD NCCF'!G1556,'3.USD NCCF'!G1556,'4.EUR NCCF'!G1556,'5.GBP NCCF'!G1556,'6.Other(Incld) NCCF'!G1556)</f>
        <v>0</v>
      </c>
      <c r="H1556" s="208">
        <f>SUM('2.CAD NCCF'!H1556,'3.USD NCCF'!H1556,'4.EUR NCCF'!H1556,'5.GBP NCCF'!H1556,'6.Other(Incld) NCCF'!H1556)</f>
        <v>0</v>
      </c>
      <c r="I1556" s="149">
        <f>SUM('2.CAD NCCF'!I1556,'3.USD NCCF'!I1556,'4.EUR NCCF'!I1556,'5.GBP NCCF'!I1556,'6.Other(Incld) NCCF'!I1556)</f>
        <v>0</v>
      </c>
      <c r="J1556" s="149">
        <f>SUM('2.CAD NCCF'!J1556,'3.USD NCCF'!J1556,'4.EUR NCCF'!J1556,'5.GBP NCCF'!J1556,'6.Other(Incld) NCCF'!J1556)</f>
        <v>0</v>
      </c>
      <c r="K1556" s="150">
        <f>SUM('2.CAD NCCF'!K1556,'3.USD NCCF'!K1556,'4.EUR NCCF'!K1556,'5.GBP NCCF'!K1556,'6.Other(Incld) NCCF'!K1556)</f>
        <v>0</v>
      </c>
      <c r="L1556" s="151">
        <f>SUM('2.CAD NCCF'!L1556,'3.USD NCCF'!L1556,'4.EUR NCCF'!L1556,'5.GBP NCCF'!L1556,'6.Other(Incld) NCCF'!L1556)</f>
        <v>0</v>
      </c>
      <c r="M1556" s="162">
        <f>SUM('2.CAD NCCF'!M1556,'3.USD NCCF'!M1556,'4.EUR NCCF'!M1556,'5.GBP NCCF'!M1556,'6.Other(Incld) NCCF'!M1556)</f>
        <v>0</v>
      </c>
      <c r="N1556" s="152">
        <f>SUM('2.CAD NCCF'!N1556,'3.USD NCCF'!N1556,'4.EUR NCCF'!N1556,'5.GBP NCCF'!N1556,'6.Other(Incld) NCCF'!N1556)</f>
        <v>0</v>
      </c>
      <c r="O1556" s="152">
        <f>SUM('2.CAD NCCF'!O1556,'3.USD NCCF'!O1556,'4.EUR NCCF'!O1556,'5.GBP NCCF'!O1556,'6.Other(Incld) NCCF'!O1556)</f>
        <v>0</v>
      </c>
      <c r="P1556" s="152">
        <f>SUM('2.CAD NCCF'!P1556,'3.USD NCCF'!P1556,'4.EUR NCCF'!P1556,'5.GBP NCCF'!P1556,'6.Other(Incld) NCCF'!P1556)</f>
        <v>0</v>
      </c>
      <c r="Q1556" s="152">
        <f>SUM('2.CAD NCCF'!Q1556,'3.USD NCCF'!Q1556,'4.EUR NCCF'!Q1556,'5.GBP NCCF'!Q1556,'6.Other(Incld) NCCF'!Q1556)</f>
        <v>0</v>
      </c>
      <c r="R1556" s="152">
        <f>SUM('2.CAD NCCF'!R1556,'3.USD NCCF'!R1556,'4.EUR NCCF'!R1556,'5.GBP NCCF'!R1556,'6.Other(Incld) NCCF'!R1556)</f>
        <v>0</v>
      </c>
      <c r="S1556" s="152">
        <f>SUM('2.CAD NCCF'!S1556,'3.USD NCCF'!S1556,'4.EUR NCCF'!S1556,'5.GBP NCCF'!S1556,'6.Other(Incld) NCCF'!S1556)</f>
        <v>0</v>
      </c>
      <c r="T1556" s="148">
        <f>SUM('2.CAD NCCF'!T1556,'3.USD NCCF'!T1556,'4.EUR NCCF'!T1556,'5.GBP NCCF'!T1556,'6.Other(Incld) NCCF'!T1556)</f>
        <v>0</v>
      </c>
      <c r="U1556" s="152">
        <f>SUM('2.CAD NCCF'!U1556,'3.USD NCCF'!U1556,'4.EUR NCCF'!U1556,'5.GBP NCCF'!U1556,'6.Other(Incld) NCCF'!U1556)</f>
        <v>0</v>
      </c>
      <c r="V1556" s="153">
        <f>SUM('2.CAD NCCF'!V1556,'3.USD NCCF'!V1556,'4.EUR NCCF'!V1556,'5.GBP NCCF'!V1556,'6.Other(Incld) NCCF'!V1556)</f>
        <v>0</v>
      </c>
      <c r="W1556" s="46">
        <f>SUM('2.CAD NCCF'!W1556,'3.USD NCCF'!W1556,'4.EUR NCCF'!W1556,'5.GBP NCCF'!W1556,'6.Other(Incld) NCCF'!W1556)</f>
        <v>0</v>
      </c>
      <c r="Y1556"/>
    </row>
    <row r="1557" spans="1:25" outlineLevel="1" x14ac:dyDescent="0.25">
      <c r="A1557" s="283"/>
      <c r="B1557" s="25"/>
      <c r="C1557" s="23"/>
      <c r="D1557" s="23"/>
      <c r="E1557" s="24"/>
      <c r="F1557" s="146" t="s">
        <v>96</v>
      </c>
      <c r="G1557" s="160">
        <f>SUM('2.CAD NCCF'!G1557,'3.USD NCCF'!G1557,'4.EUR NCCF'!G1557,'5.GBP NCCF'!G1557,'6.Other(Incld) NCCF'!G1557)</f>
        <v>0</v>
      </c>
      <c r="H1557" s="208">
        <f>SUM('2.CAD NCCF'!H1557,'3.USD NCCF'!H1557,'4.EUR NCCF'!H1557,'5.GBP NCCF'!H1557,'6.Other(Incld) NCCF'!H1557)</f>
        <v>0</v>
      </c>
      <c r="I1557" s="149">
        <f>SUM('2.CAD NCCF'!I1557,'3.USD NCCF'!I1557,'4.EUR NCCF'!I1557,'5.GBP NCCF'!I1557,'6.Other(Incld) NCCF'!I1557)</f>
        <v>0</v>
      </c>
      <c r="J1557" s="149">
        <f>SUM('2.CAD NCCF'!J1557,'3.USD NCCF'!J1557,'4.EUR NCCF'!J1557,'5.GBP NCCF'!J1557,'6.Other(Incld) NCCF'!J1557)</f>
        <v>0</v>
      </c>
      <c r="K1557" s="150">
        <f>SUM('2.CAD NCCF'!K1557,'3.USD NCCF'!K1557,'4.EUR NCCF'!K1557,'5.GBP NCCF'!K1557,'6.Other(Incld) NCCF'!K1557)</f>
        <v>0</v>
      </c>
      <c r="L1557" s="151">
        <f>SUM('2.CAD NCCF'!L1557,'3.USD NCCF'!L1557,'4.EUR NCCF'!L1557,'5.GBP NCCF'!L1557,'6.Other(Incld) NCCF'!L1557)</f>
        <v>0</v>
      </c>
      <c r="M1557" s="162">
        <f>SUM('2.CAD NCCF'!M1557,'3.USD NCCF'!M1557,'4.EUR NCCF'!M1557,'5.GBP NCCF'!M1557,'6.Other(Incld) NCCF'!M1557)</f>
        <v>0</v>
      </c>
      <c r="N1557" s="152">
        <f>SUM('2.CAD NCCF'!N1557,'3.USD NCCF'!N1557,'4.EUR NCCF'!N1557,'5.GBP NCCF'!N1557,'6.Other(Incld) NCCF'!N1557)</f>
        <v>0</v>
      </c>
      <c r="O1557" s="152">
        <f>SUM('2.CAD NCCF'!O1557,'3.USD NCCF'!O1557,'4.EUR NCCF'!O1557,'5.GBP NCCF'!O1557,'6.Other(Incld) NCCF'!O1557)</f>
        <v>0</v>
      </c>
      <c r="P1557" s="152">
        <f>SUM('2.CAD NCCF'!P1557,'3.USD NCCF'!P1557,'4.EUR NCCF'!P1557,'5.GBP NCCF'!P1557,'6.Other(Incld) NCCF'!P1557)</f>
        <v>0</v>
      </c>
      <c r="Q1557" s="152">
        <f>SUM('2.CAD NCCF'!Q1557,'3.USD NCCF'!Q1557,'4.EUR NCCF'!Q1557,'5.GBP NCCF'!Q1557,'6.Other(Incld) NCCF'!Q1557)</f>
        <v>0</v>
      </c>
      <c r="R1557" s="152">
        <f>SUM('2.CAD NCCF'!R1557,'3.USD NCCF'!R1557,'4.EUR NCCF'!R1557,'5.GBP NCCF'!R1557,'6.Other(Incld) NCCF'!R1557)</f>
        <v>0</v>
      </c>
      <c r="S1557" s="152">
        <f>SUM('2.CAD NCCF'!S1557,'3.USD NCCF'!S1557,'4.EUR NCCF'!S1557,'5.GBP NCCF'!S1557,'6.Other(Incld) NCCF'!S1557)</f>
        <v>0</v>
      </c>
      <c r="T1557" s="148">
        <f>SUM('2.CAD NCCF'!T1557,'3.USD NCCF'!T1557,'4.EUR NCCF'!T1557,'5.GBP NCCF'!T1557,'6.Other(Incld) NCCF'!T1557)</f>
        <v>0</v>
      </c>
      <c r="U1557" s="152">
        <f>SUM('2.CAD NCCF'!U1557,'3.USD NCCF'!U1557,'4.EUR NCCF'!U1557,'5.GBP NCCF'!U1557,'6.Other(Incld) NCCF'!U1557)</f>
        <v>0</v>
      </c>
      <c r="V1557" s="153">
        <f>SUM('2.CAD NCCF'!V1557,'3.USD NCCF'!V1557,'4.EUR NCCF'!V1557,'5.GBP NCCF'!V1557,'6.Other(Incld) NCCF'!V1557)</f>
        <v>0</v>
      </c>
      <c r="W1557" s="46">
        <f>SUM('2.CAD NCCF'!W1557,'3.USD NCCF'!W1557,'4.EUR NCCF'!W1557,'5.GBP NCCF'!W1557,'6.Other(Incld) NCCF'!W1557)</f>
        <v>0</v>
      </c>
      <c r="Y1557"/>
    </row>
    <row r="1558" spans="1:25" x14ac:dyDescent="0.25">
      <c r="A1558" s="283"/>
      <c r="B1558" s="25"/>
      <c r="C1558" s="23"/>
      <c r="D1558" s="23"/>
      <c r="E1558" s="24" t="s">
        <v>97</v>
      </c>
      <c r="F1558" s="24"/>
      <c r="G1558" s="68">
        <f t="shared" ref="G1558:W1558" si="331">SUBTOTAL(9,G1559:G1561)</f>
        <v>0</v>
      </c>
      <c r="H1558" s="69">
        <f t="shared" si="331"/>
        <v>0</v>
      </c>
      <c r="I1558" s="65">
        <f t="shared" si="331"/>
        <v>0</v>
      </c>
      <c r="J1558" s="65">
        <f t="shared" si="331"/>
        <v>0</v>
      </c>
      <c r="K1558" s="66">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row>
    <row r="1559" spans="1:25" outlineLevel="1" x14ac:dyDescent="0.25">
      <c r="A1559" s="283"/>
      <c r="B1559" s="25"/>
      <c r="C1559" s="23"/>
      <c r="D1559" s="23"/>
      <c r="E1559" s="24"/>
      <c r="F1559" s="146" t="s">
        <v>98</v>
      </c>
      <c r="G1559" s="160">
        <f>SUM('2.CAD NCCF'!G1559,'3.USD NCCF'!G1559,'4.EUR NCCF'!G1559,'5.GBP NCCF'!G1559,'6.Other(Incld) NCCF'!G1559)</f>
        <v>0</v>
      </c>
      <c r="H1559" s="208">
        <f>SUM('2.CAD NCCF'!H1559,'3.USD NCCF'!H1559,'4.EUR NCCF'!H1559,'5.GBP NCCF'!H1559,'6.Other(Incld) NCCF'!H1559)</f>
        <v>0</v>
      </c>
      <c r="I1559" s="149">
        <f>SUM('2.CAD NCCF'!I1559,'3.USD NCCF'!I1559,'4.EUR NCCF'!I1559,'5.GBP NCCF'!I1559,'6.Other(Incld) NCCF'!I1559)</f>
        <v>0</v>
      </c>
      <c r="J1559" s="149">
        <f>SUM('2.CAD NCCF'!J1559,'3.USD NCCF'!J1559,'4.EUR NCCF'!J1559,'5.GBP NCCF'!J1559,'6.Other(Incld) NCCF'!J1559)</f>
        <v>0</v>
      </c>
      <c r="K1559" s="150">
        <f>SUM('2.CAD NCCF'!K1559,'3.USD NCCF'!K1559,'4.EUR NCCF'!K1559,'5.GBP NCCF'!K1559,'6.Other(Incld) NCCF'!K1559)</f>
        <v>0</v>
      </c>
      <c r="L1559" s="151">
        <f>SUM('2.CAD NCCF'!L1559,'3.USD NCCF'!L1559,'4.EUR NCCF'!L1559,'5.GBP NCCF'!L1559,'6.Other(Incld) NCCF'!L1559)</f>
        <v>0</v>
      </c>
      <c r="M1559" s="162">
        <f>SUM('2.CAD NCCF'!M1559,'3.USD NCCF'!M1559,'4.EUR NCCF'!M1559,'5.GBP NCCF'!M1559,'6.Other(Incld) NCCF'!M1559)</f>
        <v>0</v>
      </c>
      <c r="N1559" s="152">
        <f>SUM('2.CAD NCCF'!N1559,'3.USD NCCF'!N1559,'4.EUR NCCF'!N1559,'5.GBP NCCF'!N1559,'6.Other(Incld) NCCF'!N1559)</f>
        <v>0</v>
      </c>
      <c r="O1559" s="152">
        <f>SUM('2.CAD NCCF'!O1559,'3.USD NCCF'!O1559,'4.EUR NCCF'!O1559,'5.GBP NCCF'!O1559,'6.Other(Incld) NCCF'!O1559)</f>
        <v>0</v>
      </c>
      <c r="P1559" s="152">
        <f>SUM('2.CAD NCCF'!P1559,'3.USD NCCF'!P1559,'4.EUR NCCF'!P1559,'5.GBP NCCF'!P1559,'6.Other(Incld) NCCF'!P1559)</f>
        <v>0</v>
      </c>
      <c r="Q1559" s="152">
        <f>SUM('2.CAD NCCF'!Q1559,'3.USD NCCF'!Q1559,'4.EUR NCCF'!Q1559,'5.GBP NCCF'!Q1559,'6.Other(Incld) NCCF'!Q1559)</f>
        <v>0</v>
      </c>
      <c r="R1559" s="152">
        <f>SUM('2.CAD NCCF'!R1559,'3.USD NCCF'!R1559,'4.EUR NCCF'!R1559,'5.GBP NCCF'!R1559,'6.Other(Incld) NCCF'!R1559)</f>
        <v>0</v>
      </c>
      <c r="S1559" s="152">
        <f>SUM('2.CAD NCCF'!S1559,'3.USD NCCF'!S1559,'4.EUR NCCF'!S1559,'5.GBP NCCF'!S1559,'6.Other(Incld) NCCF'!S1559)</f>
        <v>0</v>
      </c>
      <c r="T1559" s="148">
        <f>SUM('2.CAD NCCF'!T1559,'3.USD NCCF'!T1559,'4.EUR NCCF'!T1559,'5.GBP NCCF'!T1559,'6.Other(Incld) NCCF'!T1559)</f>
        <v>0</v>
      </c>
      <c r="U1559" s="152">
        <f>SUM('2.CAD NCCF'!U1559,'3.USD NCCF'!U1559,'4.EUR NCCF'!U1559,'5.GBP NCCF'!U1559,'6.Other(Incld) NCCF'!U1559)</f>
        <v>0</v>
      </c>
      <c r="V1559" s="153">
        <f>SUM('2.CAD NCCF'!V1559,'3.USD NCCF'!V1559,'4.EUR NCCF'!V1559,'5.GBP NCCF'!V1559,'6.Other(Incld) NCCF'!V1559)</f>
        <v>0</v>
      </c>
      <c r="W1559" s="46">
        <f>SUM('2.CAD NCCF'!W1559,'3.USD NCCF'!W1559,'4.EUR NCCF'!W1559,'5.GBP NCCF'!W1559,'6.Other(Incld) NCCF'!W1559)</f>
        <v>0</v>
      </c>
      <c r="Y1559"/>
    </row>
    <row r="1560" spans="1:25" outlineLevel="1" x14ac:dyDescent="0.25">
      <c r="A1560" s="283"/>
      <c r="B1560" s="25"/>
      <c r="C1560" s="23"/>
      <c r="D1560" s="23"/>
      <c r="E1560" s="24"/>
      <c r="F1560" s="146" t="s">
        <v>99</v>
      </c>
      <c r="G1560" s="160">
        <f>SUM('2.CAD NCCF'!G1560,'3.USD NCCF'!G1560,'4.EUR NCCF'!G1560,'5.GBP NCCF'!G1560,'6.Other(Incld) NCCF'!G1560)</f>
        <v>0</v>
      </c>
      <c r="H1560" s="208">
        <f>SUM('2.CAD NCCF'!H1560,'3.USD NCCF'!H1560,'4.EUR NCCF'!H1560,'5.GBP NCCF'!H1560,'6.Other(Incld) NCCF'!H1560)</f>
        <v>0</v>
      </c>
      <c r="I1560" s="149">
        <f>SUM('2.CAD NCCF'!I1560,'3.USD NCCF'!I1560,'4.EUR NCCF'!I1560,'5.GBP NCCF'!I1560,'6.Other(Incld) NCCF'!I1560)</f>
        <v>0</v>
      </c>
      <c r="J1560" s="149">
        <f>SUM('2.CAD NCCF'!J1560,'3.USD NCCF'!J1560,'4.EUR NCCF'!J1560,'5.GBP NCCF'!J1560,'6.Other(Incld) NCCF'!J1560)</f>
        <v>0</v>
      </c>
      <c r="K1560" s="150">
        <f>SUM('2.CAD NCCF'!K1560,'3.USD NCCF'!K1560,'4.EUR NCCF'!K1560,'5.GBP NCCF'!K1560,'6.Other(Incld) NCCF'!K1560)</f>
        <v>0</v>
      </c>
      <c r="L1560" s="151">
        <f>SUM('2.CAD NCCF'!L1560,'3.USD NCCF'!L1560,'4.EUR NCCF'!L1560,'5.GBP NCCF'!L1560,'6.Other(Incld) NCCF'!L1560)</f>
        <v>0</v>
      </c>
      <c r="M1560" s="162">
        <f>SUM('2.CAD NCCF'!M1560,'3.USD NCCF'!M1560,'4.EUR NCCF'!M1560,'5.GBP NCCF'!M1560,'6.Other(Incld) NCCF'!M1560)</f>
        <v>0</v>
      </c>
      <c r="N1560" s="152">
        <f>SUM('2.CAD NCCF'!N1560,'3.USD NCCF'!N1560,'4.EUR NCCF'!N1560,'5.GBP NCCF'!N1560,'6.Other(Incld) NCCF'!N1560)</f>
        <v>0</v>
      </c>
      <c r="O1560" s="152">
        <f>SUM('2.CAD NCCF'!O1560,'3.USD NCCF'!O1560,'4.EUR NCCF'!O1560,'5.GBP NCCF'!O1560,'6.Other(Incld) NCCF'!O1560)</f>
        <v>0</v>
      </c>
      <c r="P1560" s="152">
        <f>SUM('2.CAD NCCF'!P1560,'3.USD NCCF'!P1560,'4.EUR NCCF'!P1560,'5.GBP NCCF'!P1560,'6.Other(Incld) NCCF'!P1560)</f>
        <v>0</v>
      </c>
      <c r="Q1560" s="152">
        <f>SUM('2.CAD NCCF'!Q1560,'3.USD NCCF'!Q1560,'4.EUR NCCF'!Q1560,'5.GBP NCCF'!Q1560,'6.Other(Incld) NCCF'!Q1560)</f>
        <v>0</v>
      </c>
      <c r="R1560" s="152">
        <f>SUM('2.CAD NCCF'!R1560,'3.USD NCCF'!R1560,'4.EUR NCCF'!R1560,'5.GBP NCCF'!R1560,'6.Other(Incld) NCCF'!R1560)</f>
        <v>0</v>
      </c>
      <c r="S1560" s="152">
        <f>SUM('2.CAD NCCF'!S1560,'3.USD NCCF'!S1560,'4.EUR NCCF'!S1560,'5.GBP NCCF'!S1560,'6.Other(Incld) NCCF'!S1560)</f>
        <v>0</v>
      </c>
      <c r="T1560" s="148">
        <f>SUM('2.CAD NCCF'!T1560,'3.USD NCCF'!T1560,'4.EUR NCCF'!T1560,'5.GBP NCCF'!T1560,'6.Other(Incld) NCCF'!T1560)</f>
        <v>0</v>
      </c>
      <c r="U1560" s="152">
        <f>SUM('2.CAD NCCF'!U1560,'3.USD NCCF'!U1560,'4.EUR NCCF'!U1560,'5.GBP NCCF'!U1560,'6.Other(Incld) NCCF'!U1560)</f>
        <v>0</v>
      </c>
      <c r="V1560" s="153">
        <f>SUM('2.CAD NCCF'!V1560,'3.USD NCCF'!V1560,'4.EUR NCCF'!V1560,'5.GBP NCCF'!V1560,'6.Other(Incld) NCCF'!V1560)</f>
        <v>0</v>
      </c>
      <c r="W1560" s="46">
        <f>SUM('2.CAD NCCF'!W1560,'3.USD NCCF'!W1560,'4.EUR NCCF'!W1560,'5.GBP NCCF'!W1560,'6.Other(Incld) NCCF'!W1560)</f>
        <v>0</v>
      </c>
      <c r="Y1560"/>
    </row>
    <row r="1561" spans="1:25" outlineLevel="1" x14ac:dyDescent="0.25">
      <c r="A1561" s="283"/>
      <c r="B1561" s="25"/>
      <c r="C1561" s="23"/>
      <c r="D1561" s="23"/>
      <c r="E1561" s="24"/>
      <c r="F1561" s="146" t="s">
        <v>100</v>
      </c>
      <c r="G1561" s="160">
        <f>SUM('2.CAD NCCF'!G1561,'3.USD NCCF'!G1561,'4.EUR NCCF'!G1561,'5.GBP NCCF'!G1561,'6.Other(Incld) NCCF'!G1561)</f>
        <v>0</v>
      </c>
      <c r="H1561" s="208">
        <f>SUM('2.CAD NCCF'!H1561,'3.USD NCCF'!H1561,'4.EUR NCCF'!H1561,'5.GBP NCCF'!H1561,'6.Other(Incld) NCCF'!H1561)</f>
        <v>0</v>
      </c>
      <c r="I1561" s="149">
        <f>SUM('2.CAD NCCF'!I1561,'3.USD NCCF'!I1561,'4.EUR NCCF'!I1561,'5.GBP NCCF'!I1561,'6.Other(Incld) NCCF'!I1561)</f>
        <v>0</v>
      </c>
      <c r="J1561" s="149">
        <f>SUM('2.CAD NCCF'!J1561,'3.USD NCCF'!J1561,'4.EUR NCCF'!J1561,'5.GBP NCCF'!J1561,'6.Other(Incld) NCCF'!J1561)</f>
        <v>0</v>
      </c>
      <c r="K1561" s="150">
        <f>SUM('2.CAD NCCF'!K1561,'3.USD NCCF'!K1561,'4.EUR NCCF'!K1561,'5.GBP NCCF'!K1561,'6.Other(Incld) NCCF'!K1561)</f>
        <v>0</v>
      </c>
      <c r="L1561" s="151">
        <f>SUM('2.CAD NCCF'!L1561,'3.USD NCCF'!L1561,'4.EUR NCCF'!L1561,'5.GBP NCCF'!L1561,'6.Other(Incld) NCCF'!L1561)</f>
        <v>0</v>
      </c>
      <c r="M1561" s="162">
        <f>SUM('2.CAD NCCF'!M1561,'3.USD NCCF'!M1561,'4.EUR NCCF'!M1561,'5.GBP NCCF'!M1561,'6.Other(Incld) NCCF'!M1561)</f>
        <v>0</v>
      </c>
      <c r="N1561" s="152">
        <f>SUM('2.CAD NCCF'!N1561,'3.USD NCCF'!N1561,'4.EUR NCCF'!N1561,'5.GBP NCCF'!N1561,'6.Other(Incld) NCCF'!N1561)</f>
        <v>0</v>
      </c>
      <c r="O1561" s="152">
        <f>SUM('2.CAD NCCF'!O1561,'3.USD NCCF'!O1561,'4.EUR NCCF'!O1561,'5.GBP NCCF'!O1561,'6.Other(Incld) NCCF'!O1561)</f>
        <v>0</v>
      </c>
      <c r="P1561" s="152">
        <f>SUM('2.CAD NCCF'!P1561,'3.USD NCCF'!P1561,'4.EUR NCCF'!P1561,'5.GBP NCCF'!P1561,'6.Other(Incld) NCCF'!P1561)</f>
        <v>0</v>
      </c>
      <c r="Q1561" s="152">
        <f>SUM('2.CAD NCCF'!Q1561,'3.USD NCCF'!Q1561,'4.EUR NCCF'!Q1561,'5.GBP NCCF'!Q1561,'6.Other(Incld) NCCF'!Q1561)</f>
        <v>0</v>
      </c>
      <c r="R1561" s="152">
        <f>SUM('2.CAD NCCF'!R1561,'3.USD NCCF'!R1561,'4.EUR NCCF'!R1561,'5.GBP NCCF'!R1561,'6.Other(Incld) NCCF'!R1561)</f>
        <v>0</v>
      </c>
      <c r="S1561" s="152">
        <f>SUM('2.CAD NCCF'!S1561,'3.USD NCCF'!S1561,'4.EUR NCCF'!S1561,'5.GBP NCCF'!S1561,'6.Other(Incld) NCCF'!S1561)</f>
        <v>0</v>
      </c>
      <c r="T1561" s="148">
        <f>SUM('2.CAD NCCF'!T1561,'3.USD NCCF'!T1561,'4.EUR NCCF'!T1561,'5.GBP NCCF'!T1561,'6.Other(Incld) NCCF'!T1561)</f>
        <v>0</v>
      </c>
      <c r="U1561" s="152">
        <f>SUM('2.CAD NCCF'!U1561,'3.USD NCCF'!U1561,'4.EUR NCCF'!U1561,'5.GBP NCCF'!U1561,'6.Other(Incld) NCCF'!U1561)</f>
        <v>0</v>
      </c>
      <c r="V1561" s="153">
        <f>SUM('2.CAD NCCF'!V1561,'3.USD NCCF'!V1561,'4.EUR NCCF'!V1561,'5.GBP NCCF'!V1561,'6.Other(Incld) NCCF'!V1561)</f>
        <v>0</v>
      </c>
      <c r="W1561" s="46">
        <f>SUM('2.CAD NCCF'!W1561,'3.USD NCCF'!W1561,'4.EUR NCCF'!W1561,'5.GBP NCCF'!W1561,'6.Other(Incld) NCCF'!W1561)</f>
        <v>0</v>
      </c>
      <c r="Y1561"/>
    </row>
    <row r="1562" spans="1:25" x14ac:dyDescent="0.25">
      <c r="A1562" s="283"/>
      <c r="B1562" s="25"/>
      <c r="C1562" s="23"/>
      <c r="D1562" s="23" t="s">
        <v>101</v>
      </c>
      <c r="E1562" s="24"/>
      <c r="F1562" s="24"/>
      <c r="G1562" s="68"/>
      <c r="H1562" s="69"/>
      <c r="I1562" s="65"/>
      <c r="J1562" s="65"/>
      <c r="K1562" s="65"/>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332">SUBTOTAL(9,G1564:G1565)</f>
        <v>0</v>
      </c>
      <c r="H1563" s="69">
        <f t="shared" si="332"/>
        <v>0</v>
      </c>
      <c r="I1563" s="65">
        <f t="shared" si="332"/>
        <v>0</v>
      </c>
      <c r="J1563" s="65">
        <f t="shared" si="332"/>
        <v>0</v>
      </c>
      <c r="K1563" s="66">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row>
    <row r="1564" spans="1:25" outlineLevel="1" x14ac:dyDescent="0.25">
      <c r="A1564" s="283"/>
      <c r="B1564" s="25"/>
      <c r="C1564" s="23"/>
      <c r="D1564" s="23"/>
      <c r="E1564" s="24"/>
      <c r="F1564" s="146" t="s">
        <v>103</v>
      </c>
      <c r="G1564" s="160">
        <f>SUM('2.CAD NCCF'!G1564,'3.USD NCCF'!G1564,'4.EUR NCCF'!G1564,'5.GBP NCCF'!G1564,'6.Other(Incld) NCCF'!G1564)</f>
        <v>0</v>
      </c>
      <c r="H1564" s="208">
        <f>SUM('2.CAD NCCF'!H1564,'3.USD NCCF'!H1564,'4.EUR NCCF'!H1564,'5.GBP NCCF'!H1564,'6.Other(Incld) NCCF'!H1564)</f>
        <v>0</v>
      </c>
      <c r="I1564" s="149">
        <f>SUM('2.CAD NCCF'!I1564,'3.USD NCCF'!I1564,'4.EUR NCCF'!I1564,'5.GBP NCCF'!I1564,'6.Other(Incld) NCCF'!I1564)</f>
        <v>0</v>
      </c>
      <c r="J1564" s="149">
        <f>SUM('2.CAD NCCF'!J1564,'3.USD NCCF'!J1564,'4.EUR NCCF'!J1564,'5.GBP NCCF'!J1564,'6.Other(Incld) NCCF'!J1564)</f>
        <v>0</v>
      </c>
      <c r="K1564" s="150">
        <f>SUM('2.CAD NCCF'!K1564,'3.USD NCCF'!K1564,'4.EUR NCCF'!K1564,'5.GBP NCCF'!K1564,'6.Other(Incld) NCCF'!K1564)</f>
        <v>0</v>
      </c>
      <c r="L1564" s="151">
        <f>SUM('2.CAD NCCF'!L1564,'3.USD NCCF'!L1564,'4.EUR NCCF'!L1564,'5.GBP NCCF'!L1564,'6.Other(Incld) NCCF'!L1564)</f>
        <v>0</v>
      </c>
      <c r="M1564" s="162">
        <f>SUM('2.CAD NCCF'!M1564,'3.USD NCCF'!M1564,'4.EUR NCCF'!M1564,'5.GBP NCCF'!M1564,'6.Other(Incld) NCCF'!M1564)</f>
        <v>0</v>
      </c>
      <c r="N1564" s="152">
        <f>SUM('2.CAD NCCF'!N1564,'3.USD NCCF'!N1564,'4.EUR NCCF'!N1564,'5.GBP NCCF'!N1564,'6.Other(Incld) NCCF'!N1564)</f>
        <v>0</v>
      </c>
      <c r="O1564" s="152">
        <f>SUM('2.CAD NCCF'!O1564,'3.USD NCCF'!O1564,'4.EUR NCCF'!O1564,'5.GBP NCCF'!O1564,'6.Other(Incld) NCCF'!O1564)</f>
        <v>0</v>
      </c>
      <c r="P1564" s="152">
        <f>SUM('2.CAD NCCF'!P1564,'3.USD NCCF'!P1564,'4.EUR NCCF'!P1564,'5.GBP NCCF'!P1564,'6.Other(Incld) NCCF'!P1564)</f>
        <v>0</v>
      </c>
      <c r="Q1564" s="152">
        <f>SUM('2.CAD NCCF'!Q1564,'3.USD NCCF'!Q1564,'4.EUR NCCF'!Q1564,'5.GBP NCCF'!Q1564,'6.Other(Incld) NCCF'!Q1564)</f>
        <v>0</v>
      </c>
      <c r="R1564" s="152">
        <f>SUM('2.CAD NCCF'!R1564,'3.USD NCCF'!R1564,'4.EUR NCCF'!R1564,'5.GBP NCCF'!R1564,'6.Other(Incld) NCCF'!R1564)</f>
        <v>0</v>
      </c>
      <c r="S1564" s="152">
        <f>SUM('2.CAD NCCF'!S1564,'3.USD NCCF'!S1564,'4.EUR NCCF'!S1564,'5.GBP NCCF'!S1564,'6.Other(Incld) NCCF'!S1564)</f>
        <v>0</v>
      </c>
      <c r="T1564" s="148">
        <f>SUM('2.CAD NCCF'!T1564,'3.USD NCCF'!T1564,'4.EUR NCCF'!T1564,'5.GBP NCCF'!T1564,'6.Other(Incld) NCCF'!T1564)</f>
        <v>0</v>
      </c>
      <c r="U1564" s="152">
        <f>SUM('2.CAD NCCF'!U1564,'3.USD NCCF'!U1564,'4.EUR NCCF'!U1564,'5.GBP NCCF'!U1564,'6.Other(Incld) NCCF'!U1564)</f>
        <v>0</v>
      </c>
      <c r="V1564" s="153">
        <f>SUM('2.CAD NCCF'!V1564,'3.USD NCCF'!V1564,'4.EUR NCCF'!V1564,'5.GBP NCCF'!V1564,'6.Other(Incld) NCCF'!V1564)</f>
        <v>0</v>
      </c>
      <c r="W1564" s="46">
        <f>SUM('2.CAD NCCF'!W1564,'3.USD NCCF'!W1564,'4.EUR NCCF'!W1564,'5.GBP NCCF'!W1564,'6.Other(Incld) NCCF'!W1564)</f>
        <v>0</v>
      </c>
      <c r="Y1564"/>
    </row>
    <row r="1565" spans="1:25" outlineLevel="1" x14ac:dyDescent="0.25">
      <c r="A1565" s="283"/>
      <c r="B1565" s="25"/>
      <c r="C1565" s="23"/>
      <c r="D1565" s="23"/>
      <c r="E1565" s="24"/>
      <c r="F1565" s="146" t="s">
        <v>104</v>
      </c>
      <c r="G1565" s="160">
        <f>SUM('2.CAD NCCF'!G1565,'3.USD NCCF'!G1565,'4.EUR NCCF'!G1565,'5.GBP NCCF'!G1565,'6.Other(Incld) NCCF'!G1565)</f>
        <v>0</v>
      </c>
      <c r="H1565" s="208">
        <f>SUM('2.CAD NCCF'!H1565,'3.USD NCCF'!H1565,'4.EUR NCCF'!H1565,'5.GBP NCCF'!H1565,'6.Other(Incld) NCCF'!H1565)</f>
        <v>0</v>
      </c>
      <c r="I1565" s="149">
        <f>SUM('2.CAD NCCF'!I1565,'3.USD NCCF'!I1565,'4.EUR NCCF'!I1565,'5.GBP NCCF'!I1565,'6.Other(Incld) NCCF'!I1565)</f>
        <v>0</v>
      </c>
      <c r="J1565" s="149">
        <f>SUM('2.CAD NCCF'!J1565,'3.USD NCCF'!J1565,'4.EUR NCCF'!J1565,'5.GBP NCCF'!J1565,'6.Other(Incld) NCCF'!J1565)</f>
        <v>0</v>
      </c>
      <c r="K1565" s="150">
        <f>SUM('2.CAD NCCF'!K1565,'3.USD NCCF'!K1565,'4.EUR NCCF'!K1565,'5.GBP NCCF'!K1565,'6.Other(Incld) NCCF'!K1565)</f>
        <v>0</v>
      </c>
      <c r="L1565" s="151">
        <f>SUM('2.CAD NCCF'!L1565,'3.USD NCCF'!L1565,'4.EUR NCCF'!L1565,'5.GBP NCCF'!L1565,'6.Other(Incld) NCCF'!L1565)</f>
        <v>0</v>
      </c>
      <c r="M1565" s="162">
        <f>SUM('2.CAD NCCF'!M1565,'3.USD NCCF'!M1565,'4.EUR NCCF'!M1565,'5.GBP NCCF'!M1565,'6.Other(Incld) NCCF'!M1565)</f>
        <v>0</v>
      </c>
      <c r="N1565" s="152">
        <f>SUM('2.CAD NCCF'!N1565,'3.USD NCCF'!N1565,'4.EUR NCCF'!N1565,'5.GBP NCCF'!N1565,'6.Other(Incld) NCCF'!N1565)</f>
        <v>0</v>
      </c>
      <c r="O1565" s="152">
        <f>SUM('2.CAD NCCF'!O1565,'3.USD NCCF'!O1565,'4.EUR NCCF'!O1565,'5.GBP NCCF'!O1565,'6.Other(Incld) NCCF'!O1565)</f>
        <v>0</v>
      </c>
      <c r="P1565" s="152">
        <f>SUM('2.CAD NCCF'!P1565,'3.USD NCCF'!P1565,'4.EUR NCCF'!P1565,'5.GBP NCCF'!P1565,'6.Other(Incld) NCCF'!P1565)</f>
        <v>0</v>
      </c>
      <c r="Q1565" s="152">
        <f>SUM('2.CAD NCCF'!Q1565,'3.USD NCCF'!Q1565,'4.EUR NCCF'!Q1565,'5.GBP NCCF'!Q1565,'6.Other(Incld) NCCF'!Q1565)</f>
        <v>0</v>
      </c>
      <c r="R1565" s="152">
        <f>SUM('2.CAD NCCF'!R1565,'3.USD NCCF'!R1565,'4.EUR NCCF'!R1565,'5.GBP NCCF'!R1565,'6.Other(Incld) NCCF'!R1565)</f>
        <v>0</v>
      </c>
      <c r="S1565" s="152">
        <f>SUM('2.CAD NCCF'!S1565,'3.USD NCCF'!S1565,'4.EUR NCCF'!S1565,'5.GBP NCCF'!S1565,'6.Other(Incld) NCCF'!S1565)</f>
        <v>0</v>
      </c>
      <c r="T1565" s="148">
        <f>SUM('2.CAD NCCF'!T1565,'3.USD NCCF'!T1565,'4.EUR NCCF'!T1565,'5.GBP NCCF'!T1565,'6.Other(Incld) NCCF'!T1565)</f>
        <v>0</v>
      </c>
      <c r="U1565" s="152">
        <f>SUM('2.CAD NCCF'!U1565,'3.USD NCCF'!U1565,'4.EUR NCCF'!U1565,'5.GBP NCCF'!U1565,'6.Other(Incld) NCCF'!U1565)</f>
        <v>0</v>
      </c>
      <c r="V1565" s="153">
        <f>SUM('2.CAD NCCF'!V1565,'3.USD NCCF'!V1565,'4.EUR NCCF'!V1565,'5.GBP NCCF'!V1565,'6.Other(Incld) NCCF'!V1565)</f>
        <v>0</v>
      </c>
      <c r="W1565" s="46">
        <f>SUM('2.CAD NCCF'!W1565,'3.USD NCCF'!W1565,'4.EUR NCCF'!W1565,'5.GBP NCCF'!W1565,'6.Other(Incld) NCCF'!W1565)</f>
        <v>0</v>
      </c>
      <c r="Y1565"/>
    </row>
    <row r="1566" spans="1:25" x14ac:dyDescent="0.25">
      <c r="A1566" s="283"/>
      <c r="B1566" s="25"/>
      <c r="C1566" s="23"/>
      <c r="D1566" s="23"/>
      <c r="E1566" s="24" t="s">
        <v>105</v>
      </c>
      <c r="F1566" s="24"/>
      <c r="G1566" s="68">
        <f t="shared" ref="G1566:W1566" si="333">SUBTOTAL(9,G1567:G1568)</f>
        <v>0</v>
      </c>
      <c r="H1566" s="69">
        <f t="shared" si="333"/>
        <v>0</v>
      </c>
      <c r="I1566" s="65">
        <f t="shared" si="333"/>
        <v>0</v>
      </c>
      <c r="J1566" s="65">
        <f t="shared" si="333"/>
        <v>0</v>
      </c>
      <c r="K1566" s="66">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row>
    <row r="1567" spans="1:25" outlineLevel="1" x14ac:dyDescent="0.25">
      <c r="A1567" s="283"/>
      <c r="B1567" s="25"/>
      <c r="C1567" s="23"/>
      <c r="D1567" s="23"/>
      <c r="E1567" s="24"/>
      <c r="F1567" s="146" t="s">
        <v>106</v>
      </c>
      <c r="G1567" s="160">
        <f>SUM('2.CAD NCCF'!G1567,'3.USD NCCF'!G1567,'4.EUR NCCF'!G1567,'5.GBP NCCF'!G1567,'6.Other(Incld) NCCF'!G1567)</f>
        <v>0</v>
      </c>
      <c r="H1567" s="208">
        <f>SUM('2.CAD NCCF'!H1567,'3.USD NCCF'!H1567,'4.EUR NCCF'!H1567,'5.GBP NCCF'!H1567,'6.Other(Incld) NCCF'!H1567)</f>
        <v>0</v>
      </c>
      <c r="I1567" s="149">
        <f>SUM('2.CAD NCCF'!I1567,'3.USD NCCF'!I1567,'4.EUR NCCF'!I1567,'5.GBP NCCF'!I1567,'6.Other(Incld) NCCF'!I1567)</f>
        <v>0</v>
      </c>
      <c r="J1567" s="149">
        <f>SUM('2.CAD NCCF'!J1567,'3.USD NCCF'!J1567,'4.EUR NCCF'!J1567,'5.GBP NCCF'!J1567,'6.Other(Incld) NCCF'!J1567)</f>
        <v>0</v>
      </c>
      <c r="K1567" s="150">
        <f>SUM('2.CAD NCCF'!K1567,'3.USD NCCF'!K1567,'4.EUR NCCF'!K1567,'5.GBP NCCF'!K1567,'6.Other(Incld) NCCF'!K1567)</f>
        <v>0</v>
      </c>
      <c r="L1567" s="151">
        <f>SUM('2.CAD NCCF'!L1567,'3.USD NCCF'!L1567,'4.EUR NCCF'!L1567,'5.GBP NCCF'!L1567,'6.Other(Incld) NCCF'!L1567)</f>
        <v>0</v>
      </c>
      <c r="M1567" s="162">
        <f>SUM('2.CAD NCCF'!M1567,'3.USD NCCF'!M1567,'4.EUR NCCF'!M1567,'5.GBP NCCF'!M1567,'6.Other(Incld) NCCF'!M1567)</f>
        <v>0</v>
      </c>
      <c r="N1567" s="152">
        <f>SUM('2.CAD NCCF'!N1567,'3.USD NCCF'!N1567,'4.EUR NCCF'!N1567,'5.GBP NCCF'!N1567,'6.Other(Incld) NCCF'!N1567)</f>
        <v>0</v>
      </c>
      <c r="O1567" s="152">
        <f>SUM('2.CAD NCCF'!O1567,'3.USD NCCF'!O1567,'4.EUR NCCF'!O1567,'5.GBP NCCF'!O1567,'6.Other(Incld) NCCF'!O1567)</f>
        <v>0</v>
      </c>
      <c r="P1567" s="152">
        <f>SUM('2.CAD NCCF'!P1567,'3.USD NCCF'!P1567,'4.EUR NCCF'!P1567,'5.GBP NCCF'!P1567,'6.Other(Incld) NCCF'!P1567)</f>
        <v>0</v>
      </c>
      <c r="Q1567" s="152">
        <f>SUM('2.CAD NCCF'!Q1567,'3.USD NCCF'!Q1567,'4.EUR NCCF'!Q1567,'5.GBP NCCF'!Q1567,'6.Other(Incld) NCCF'!Q1567)</f>
        <v>0</v>
      </c>
      <c r="R1567" s="152">
        <f>SUM('2.CAD NCCF'!R1567,'3.USD NCCF'!R1567,'4.EUR NCCF'!R1567,'5.GBP NCCF'!R1567,'6.Other(Incld) NCCF'!R1567)</f>
        <v>0</v>
      </c>
      <c r="S1567" s="152">
        <f>SUM('2.CAD NCCF'!S1567,'3.USD NCCF'!S1567,'4.EUR NCCF'!S1567,'5.GBP NCCF'!S1567,'6.Other(Incld) NCCF'!S1567)</f>
        <v>0</v>
      </c>
      <c r="T1567" s="148">
        <f>SUM('2.CAD NCCF'!T1567,'3.USD NCCF'!T1567,'4.EUR NCCF'!T1567,'5.GBP NCCF'!T1567,'6.Other(Incld) NCCF'!T1567)</f>
        <v>0</v>
      </c>
      <c r="U1567" s="152">
        <f>SUM('2.CAD NCCF'!U1567,'3.USD NCCF'!U1567,'4.EUR NCCF'!U1567,'5.GBP NCCF'!U1567,'6.Other(Incld) NCCF'!U1567)</f>
        <v>0</v>
      </c>
      <c r="V1567" s="153">
        <f>SUM('2.CAD NCCF'!V1567,'3.USD NCCF'!V1567,'4.EUR NCCF'!V1567,'5.GBP NCCF'!V1567,'6.Other(Incld) NCCF'!V1567)</f>
        <v>0</v>
      </c>
      <c r="W1567" s="46">
        <f>SUM('2.CAD NCCF'!W1567,'3.USD NCCF'!W1567,'4.EUR NCCF'!W1567,'5.GBP NCCF'!W1567,'6.Other(Incld) NCCF'!W1567)</f>
        <v>0</v>
      </c>
      <c r="Y1567"/>
    </row>
    <row r="1568" spans="1:25" outlineLevel="1" x14ac:dyDescent="0.25">
      <c r="A1568" s="283"/>
      <c r="B1568" s="25"/>
      <c r="C1568" s="23"/>
      <c r="D1568" s="23"/>
      <c r="E1568" s="24"/>
      <c r="F1568" s="146" t="s">
        <v>107</v>
      </c>
      <c r="G1568" s="160">
        <f>SUM('2.CAD NCCF'!G1568,'3.USD NCCF'!G1568,'4.EUR NCCF'!G1568,'5.GBP NCCF'!G1568,'6.Other(Incld) NCCF'!G1568)</f>
        <v>0</v>
      </c>
      <c r="H1568" s="208">
        <f>SUM('2.CAD NCCF'!H1568,'3.USD NCCF'!H1568,'4.EUR NCCF'!H1568,'5.GBP NCCF'!H1568,'6.Other(Incld) NCCF'!H1568)</f>
        <v>0</v>
      </c>
      <c r="I1568" s="149">
        <f>SUM('2.CAD NCCF'!I1568,'3.USD NCCF'!I1568,'4.EUR NCCF'!I1568,'5.GBP NCCF'!I1568,'6.Other(Incld) NCCF'!I1568)</f>
        <v>0</v>
      </c>
      <c r="J1568" s="149">
        <f>SUM('2.CAD NCCF'!J1568,'3.USD NCCF'!J1568,'4.EUR NCCF'!J1568,'5.GBP NCCF'!J1568,'6.Other(Incld) NCCF'!J1568)</f>
        <v>0</v>
      </c>
      <c r="K1568" s="150">
        <f>SUM('2.CAD NCCF'!K1568,'3.USD NCCF'!K1568,'4.EUR NCCF'!K1568,'5.GBP NCCF'!K1568,'6.Other(Incld) NCCF'!K1568)</f>
        <v>0</v>
      </c>
      <c r="L1568" s="151">
        <f>SUM('2.CAD NCCF'!L1568,'3.USD NCCF'!L1568,'4.EUR NCCF'!L1568,'5.GBP NCCF'!L1568,'6.Other(Incld) NCCF'!L1568)</f>
        <v>0</v>
      </c>
      <c r="M1568" s="162">
        <f>SUM('2.CAD NCCF'!M1568,'3.USD NCCF'!M1568,'4.EUR NCCF'!M1568,'5.GBP NCCF'!M1568,'6.Other(Incld) NCCF'!M1568)</f>
        <v>0</v>
      </c>
      <c r="N1568" s="152">
        <f>SUM('2.CAD NCCF'!N1568,'3.USD NCCF'!N1568,'4.EUR NCCF'!N1568,'5.GBP NCCF'!N1568,'6.Other(Incld) NCCF'!N1568)</f>
        <v>0</v>
      </c>
      <c r="O1568" s="152">
        <f>SUM('2.CAD NCCF'!O1568,'3.USD NCCF'!O1568,'4.EUR NCCF'!O1568,'5.GBP NCCF'!O1568,'6.Other(Incld) NCCF'!O1568)</f>
        <v>0</v>
      </c>
      <c r="P1568" s="152">
        <f>SUM('2.CAD NCCF'!P1568,'3.USD NCCF'!P1568,'4.EUR NCCF'!P1568,'5.GBP NCCF'!P1568,'6.Other(Incld) NCCF'!P1568)</f>
        <v>0</v>
      </c>
      <c r="Q1568" s="152">
        <f>SUM('2.CAD NCCF'!Q1568,'3.USD NCCF'!Q1568,'4.EUR NCCF'!Q1568,'5.GBP NCCF'!Q1568,'6.Other(Incld) NCCF'!Q1568)</f>
        <v>0</v>
      </c>
      <c r="R1568" s="152">
        <f>SUM('2.CAD NCCF'!R1568,'3.USD NCCF'!R1568,'4.EUR NCCF'!R1568,'5.GBP NCCF'!R1568,'6.Other(Incld) NCCF'!R1568)</f>
        <v>0</v>
      </c>
      <c r="S1568" s="152">
        <f>SUM('2.CAD NCCF'!S1568,'3.USD NCCF'!S1568,'4.EUR NCCF'!S1568,'5.GBP NCCF'!S1568,'6.Other(Incld) NCCF'!S1568)</f>
        <v>0</v>
      </c>
      <c r="T1568" s="148">
        <f>SUM('2.CAD NCCF'!T1568,'3.USD NCCF'!T1568,'4.EUR NCCF'!T1568,'5.GBP NCCF'!T1568,'6.Other(Incld) NCCF'!T1568)</f>
        <v>0</v>
      </c>
      <c r="U1568" s="152">
        <f>SUM('2.CAD NCCF'!U1568,'3.USD NCCF'!U1568,'4.EUR NCCF'!U1568,'5.GBP NCCF'!U1568,'6.Other(Incld) NCCF'!U1568)</f>
        <v>0</v>
      </c>
      <c r="V1568" s="153">
        <f>SUM('2.CAD NCCF'!V1568,'3.USD NCCF'!V1568,'4.EUR NCCF'!V1568,'5.GBP NCCF'!V1568,'6.Other(Incld) NCCF'!V1568)</f>
        <v>0</v>
      </c>
      <c r="W1568" s="46">
        <f>SUM('2.CAD NCCF'!W1568,'3.USD NCCF'!W1568,'4.EUR NCCF'!W1568,'5.GBP NCCF'!W1568,'6.Other(Incld) NCCF'!W1568)</f>
        <v>0</v>
      </c>
      <c r="Y1568"/>
    </row>
    <row r="1569" spans="1:25" x14ac:dyDescent="0.25">
      <c r="A1569" s="283"/>
      <c r="B1569" s="25"/>
      <c r="C1569" s="23"/>
      <c r="D1569" s="23"/>
      <c r="E1569" s="24" t="s">
        <v>108</v>
      </c>
      <c r="F1569" s="24"/>
      <c r="G1569" s="68">
        <f t="shared" ref="G1569:W1569" si="334">SUBTOTAL(9,G1570:G1571)</f>
        <v>0</v>
      </c>
      <c r="H1569" s="69">
        <f t="shared" si="334"/>
        <v>0</v>
      </c>
      <c r="I1569" s="65">
        <f t="shared" si="334"/>
        <v>0</v>
      </c>
      <c r="J1569" s="65">
        <f t="shared" si="334"/>
        <v>0</v>
      </c>
      <c r="K1569" s="66">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row>
    <row r="1570" spans="1:25" outlineLevel="1" x14ac:dyDescent="0.25">
      <c r="A1570" s="283"/>
      <c r="B1570" s="25"/>
      <c r="C1570" s="23"/>
      <c r="D1570" s="23"/>
      <c r="E1570" s="24"/>
      <c r="F1570" s="146" t="s">
        <v>109</v>
      </c>
      <c r="G1570" s="160">
        <f>SUM('2.CAD NCCF'!G1570,'3.USD NCCF'!G1570,'4.EUR NCCF'!G1570,'5.GBP NCCF'!G1570,'6.Other(Incld) NCCF'!G1570)</f>
        <v>0</v>
      </c>
      <c r="H1570" s="208">
        <f>SUM('2.CAD NCCF'!H1570,'3.USD NCCF'!H1570,'4.EUR NCCF'!H1570,'5.GBP NCCF'!H1570,'6.Other(Incld) NCCF'!H1570)</f>
        <v>0</v>
      </c>
      <c r="I1570" s="149">
        <f>SUM('2.CAD NCCF'!I1570,'3.USD NCCF'!I1570,'4.EUR NCCF'!I1570,'5.GBP NCCF'!I1570,'6.Other(Incld) NCCF'!I1570)</f>
        <v>0</v>
      </c>
      <c r="J1570" s="149">
        <f>SUM('2.CAD NCCF'!J1570,'3.USD NCCF'!J1570,'4.EUR NCCF'!J1570,'5.GBP NCCF'!J1570,'6.Other(Incld) NCCF'!J1570)</f>
        <v>0</v>
      </c>
      <c r="K1570" s="150">
        <f>SUM('2.CAD NCCF'!K1570,'3.USD NCCF'!K1570,'4.EUR NCCF'!K1570,'5.GBP NCCF'!K1570,'6.Other(Incld) NCCF'!K1570)</f>
        <v>0</v>
      </c>
      <c r="L1570" s="151">
        <f>SUM('2.CAD NCCF'!L1570,'3.USD NCCF'!L1570,'4.EUR NCCF'!L1570,'5.GBP NCCF'!L1570,'6.Other(Incld) NCCF'!L1570)</f>
        <v>0</v>
      </c>
      <c r="M1570" s="162">
        <f>SUM('2.CAD NCCF'!M1570,'3.USD NCCF'!M1570,'4.EUR NCCF'!M1570,'5.GBP NCCF'!M1570,'6.Other(Incld) NCCF'!M1570)</f>
        <v>0</v>
      </c>
      <c r="N1570" s="152">
        <f>SUM('2.CAD NCCF'!N1570,'3.USD NCCF'!N1570,'4.EUR NCCF'!N1570,'5.GBP NCCF'!N1570,'6.Other(Incld) NCCF'!N1570)</f>
        <v>0</v>
      </c>
      <c r="O1570" s="152">
        <f>SUM('2.CAD NCCF'!O1570,'3.USD NCCF'!O1570,'4.EUR NCCF'!O1570,'5.GBP NCCF'!O1570,'6.Other(Incld) NCCF'!O1570)</f>
        <v>0</v>
      </c>
      <c r="P1570" s="152">
        <f>SUM('2.CAD NCCF'!P1570,'3.USD NCCF'!P1570,'4.EUR NCCF'!P1570,'5.GBP NCCF'!P1570,'6.Other(Incld) NCCF'!P1570)</f>
        <v>0</v>
      </c>
      <c r="Q1570" s="152">
        <f>SUM('2.CAD NCCF'!Q1570,'3.USD NCCF'!Q1570,'4.EUR NCCF'!Q1570,'5.GBP NCCF'!Q1570,'6.Other(Incld) NCCF'!Q1570)</f>
        <v>0</v>
      </c>
      <c r="R1570" s="152">
        <f>SUM('2.CAD NCCF'!R1570,'3.USD NCCF'!R1570,'4.EUR NCCF'!R1570,'5.GBP NCCF'!R1570,'6.Other(Incld) NCCF'!R1570)</f>
        <v>0</v>
      </c>
      <c r="S1570" s="152">
        <f>SUM('2.CAD NCCF'!S1570,'3.USD NCCF'!S1570,'4.EUR NCCF'!S1570,'5.GBP NCCF'!S1570,'6.Other(Incld) NCCF'!S1570)</f>
        <v>0</v>
      </c>
      <c r="T1570" s="148">
        <f>SUM('2.CAD NCCF'!T1570,'3.USD NCCF'!T1570,'4.EUR NCCF'!T1570,'5.GBP NCCF'!T1570,'6.Other(Incld) NCCF'!T1570)</f>
        <v>0</v>
      </c>
      <c r="U1570" s="152">
        <f>SUM('2.CAD NCCF'!U1570,'3.USD NCCF'!U1570,'4.EUR NCCF'!U1570,'5.GBP NCCF'!U1570,'6.Other(Incld) NCCF'!U1570)</f>
        <v>0</v>
      </c>
      <c r="V1570" s="153">
        <f>SUM('2.CAD NCCF'!V1570,'3.USD NCCF'!V1570,'4.EUR NCCF'!V1570,'5.GBP NCCF'!V1570,'6.Other(Incld) NCCF'!V1570)</f>
        <v>0</v>
      </c>
      <c r="W1570" s="46">
        <f>SUM('2.CAD NCCF'!W1570,'3.USD NCCF'!W1570,'4.EUR NCCF'!W1570,'5.GBP NCCF'!W1570,'6.Other(Incld) NCCF'!W1570)</f>
        <v>0</v>
      </c>
      <c r="Y1570"/>
    </row>
    <row r="1571" spans="1:25" outlineLevel="1" x14ac:dyDescent="0.25">
      <c r="A1571" s="283"/>
      <c r="B1571" s="25"/>
      <c r="C1571" s="23"/>
      <c r="D1571" s="23"/>
      <c r="E1571" s="24"/>
      <c r="F1571" s="146" t="s">
        <v>110</v>
      </c>
      <c r="G1571" s="160">
        <f>SUM('2.CAD NCCF'!G1571,'3.USD NCCF'!G1571,'4.EUR NCCF'!G1571,'5.GBP NCCF'!G1571,'6.Other(Incld) NCCF'!G1571)</f>
        <v>0</v>
      </c>
      <c r="H1571" s="208">
        <f>SUM('2.CAD NCCF'!H1571,'3.USD NCCF'!H1571,'4.EUR NCCF'!H1571,'5.GBP NCCF'!H1571,'6.Other(Incld) NCCF'!H1571)</f>
        <v>0</v>
      </c>
      <c r="I1571" s="149">
        <f>SUM('2.CAD NCCF'!I1571,'3.USD NCCF'!I1571,'4.EUR NCCF'!I1571,'5.GBP NCCF'!I1571,'6.Other(Incld) NCCF'!I1571)</f>
        <v>0</v>
      </c>
      <c r="J1571" s="149">
        <f>SUM('2.CAD NCCF'!J1571,'3.USD NCCF'!J1571,'4.EUR NCCF'!J1571,'5.GBP NCCF'!J1571,'6.Other(Incld) NCCF'!J1571)</f>
        <v>0</v>
      </c>
      <c r="K1571" s="150">
        <f>SUM('2.CAD NCCF'!K1571,'3.USD NCCF'!K1571,'4.EUR NCCF'!K1571,'5.GBP NCCF'!K1571,'6.Other(Incld) NCCF'!K1571)</f>
        <v>0</v>
      </c>
      <c r="L1571" s="151">
        <f>SUM('2.CAD NCCF'!L1571,'3.USD NCCF'!L1571,'4.EUR NCCF'!L1571,'5.GBP NCCF'!L1571,'6.Other(Incld) NCCF'!L1571)</f>
        <v>0</v>
      </c>
      <c r="M1571" s="162">
        <f>SUM('2.CAD NCCF'!M1571,'3.USD NCCF'!M1571,'4.EUR NCCF'!M1571,'5.GBP NCCF'!M1571,'6.Other(Incld) NCCF'!M1571)</f>
        <v>0</v>
      </c>
      <c r="N1571" s="152">
        <f>SUM('2.CAD NCCF'!N1571,'3.USD NCCF'!N1571,'4.EUR NCCF'!N1571,'5.GBP NCCF'!N1571,'6.Other(Incld) NCCF'!N1571)</f>
        <v>0</v>
      </c>
      <c r="O1571" s="152">
        <f>SUM('2.CAD NCCF'!O1571,'3.USD NCCF'!O1571,'4.EUR NCCF'!O1571,'5.GBP NCCF'!O1571,'6.Other(Incld) NCCF'!O1571)</f>
        <v>0</v>
      </c>
      <c r="P1571" s="152">
        <f>SUM('2.CAD NCCF'!P1571,'3.USD NCCF'!P1571,'4.EUR NCCF'!P1571,'5.GBP NCCF'!P1571,'6.Other(Incld) NCCF'!P1571)</f>
        <v>0</v>
      </c>
      <c r="Q1571" s="152">
        <f>SUM('2.CAD NCCF'!Q1571,'3.USD NCCF'!Q1571,'4.EUR NCCF'!Q1571,'5.GBP NCCF'!Q1571,'6.Other(Incld) NCCF'!Q1571)</f>
        <v>0</v>
      </c>
      <c r="R1571" s="152">
        <f>SUM('2.CAD NCCF'!R1571,'3.USD NCCF'!R1571,'4.EUR NCCF'!R1571,'5.GBP NCCF'!R1571,'6.Other(Incld) NCCF'!R1571)</f>
        <v>0</v>
      </c>
      <c r="S1571" s="152">
        <f>SUM('2.CAD NCCF'!S1571,'3.USD NCCF'!S1571,'4.EUR NCCF'!S1571,'5.GBP NCCF'!S1571,'6.Other(Incld) NCCF'!S1571)</f>
        <v>0</v>
      </c>
      <c r="T1571" s="148">
        <f>SUM('2.CAD NCCF'!T1571,'3.USD NCCF'!T1571,'4.EUR NCCF'!T1571,'5.GBP NCCF'!T1571,'6.Other(Incld) NCCF'!T1571)</f>
        <v>0</v>
      </c>
      <c r="U1571" s="152">
        <f>SUM('2.CAD NCCF'!U1571,'3.USD NCCF'!U1571,'4.EUR NCCF'!U1571,'5.GBP NCCF'!U1571,'6.Other(Incld) NCCF'!U1571)</f>
        <v>0</v>
      </c>
      <c r="V1571" s="153">
        <f>SUM('2.CAD NCCF'!V1571,'3.USD NCCF'!V1571,'4.EUR NCCF'!V1571,'5.GBP NCCF'!V1571,'6.Other(Incld) NCCF'!V1571)</f>
        <v>0</v>
      </c>
      <c r="W1571" s="46">
        <f>SUM('2.CAD NCCF'!W1571,'3.USD NCCF'!W1571,'4.EUR NCCF'!W1571,'5.GBP NCCF'!W1571,'6.Other(Incld) NCCF'!W1571)</f>
        <v>0</v>
      </c>
      <c r="Y1571"/>
    </row>
    <row r="1572" spans="1:25" x14ac:dyDescent="0.25">
      <c r="A1572" s="283"/>
      <c r="B1572" s="25"/>
      <c r="C1572" s="23"/>
      <c r="D1572" s="23"/>
      <c r="E1572" s="24" t="s">
        <v>111</v>
      </c>
      <c r="F1572" s="24"/>
      <c r="G1572" s="68">
        <f t="shared" ref="G1572:W1572" si="335">SUBTOTAL(9,G1573:G1574)</f>
        <v>0</v>
      </c>
      <c r="H1572" s="69">
        <f t="shared" si="335"/>
        <v>0</v>
      </c>
      <c r="I1572" s="65">
        <f t="shared" si="335"/>
        <v>0</v>
      </c>
      <c r="J1572" s="65">
        <f t="shared" si="335"/>
        <v>0</v>
      </c>
      <c r="K1572" s="66">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row>
    <row r="1573" spans="1:25" outlineLevel="1" x14ac:dyDescent="0.25">
      <c r="A1573" s="283"/>
      <c r="B1573" s="25"/>
      <c r="C1573" s="23"/>
      <c r="D1573" s="23"/>
      <c r="E1573" s="24"/>
      <c r="F1573" s="146" t="s">
        <v>112</v>
      </c>
      <c r="G1573" s="160">
        <f>SUM('2.CAD NCCF'!G1573,'3.USD NCCF'!G1573,'4.EUR NCCF'!G1573,'5.GBP NCCF'!G1573,'6.Other(Incld) NCCF'!G1573)</f>
        <v>0</v>
      </c>
      <c r="H1573" s="208">
        <f>SUM('2.CAD NCCF'!H1573,'3.USD NCCF'!H1573,'4.EUR NCCF'!H1573,'5.GBP NCCF'!H1573,'6.Other(Incld) NCCF'!H1573)</f>
        <v>0</v>
      </c>
      <c r="I1573" s="149">
        <f>SUM('2.CAD NCCF'!I1573,'3.USD NCCF'!I1573,'4.EUR NCCF'!I1573,'5.GBP NCCF'!I1573,'6.Other(Incld) NCCF'!I1573)</f>
        <v>0</v>
      </c>
      <c r="J1573" s="149">
        <f>SUM('2.CAD NCCF'!J1573,'3.USD NCCF'!J1573,'4.EUR NCCF'!J1573,'5.GBP NCCF'!J1573,'6.Other(Incld) NCCF'!J1573)</f>
        <v>0</v>
      </c>
      <c r="K1573" s="150">
        <f>SUM('2.CAD NCCF'!K1573,'3.USD NCCF'!K1573,'4.EUR NCCF'!K1573,'5.GBP NCCF'!K1573,'6.Other(Incld) NCCF'!K1573)</f>
        <v>0</v>
      </c>
      <c r="L1573" s="151">
        <f>SUM('2.CAD NCCF'!L1573,'3.USD NCCF'!L1573,'4.EUR NCCF'!L1573,'5.GBP NCCF'!L1573,'6.Other(Incld) NCCF'!L1573)</f>
        <v>0</v>
      </c>
      <c r="M1573" s="162">
        <f>SUM('2.CAD NCCF'!M1573,'3.USD NCCF'!M1573,'4.EUR NCCF'!M1573,'5.GBP NCCF'!M1573,'6.Other(Incld) NCCF'!M1573)</f>
        <v>0</v>
      </c>
      <c r="N1573" s="152">
        <f>SUM('2.CAD NCCF'!N1573,'3.USD NCCF'!N1573,'4.EUR NCCF'!N1573,'5.GBP NCCF'!N1573,'6.Other(Incld) NCCF'!N1573)</f>
        <v>0</v>
      </c>
      <c r="O1573" s="152">
        <f>SUM('2.CAD NCCF'!O1573,'3.USD NCCF'!O1573,'4.EUR NCCF'!O1573,'5.GBP NCCF'!O1573,'6.Other(Incld) NCCF'!O1573)</f>
        <v>0</v>
      </c>
      <c r="P1573" s="152">
        <f>SUM('2.CAD NCCF'!P1573,'3.USD NCCF'!P1573,'4.EUR NCCF'!P1573,'5.GBP NCCF'!P1573,'6.Other(Incld) NCCF'!P1573)</f>
        <v>0</v>
      </c>
      <c r="Q1573" s="152">
        <f>SUM('2.CAD NCCF'!Q1573,'3.USD NCCF'!Q1573,'4.EUR NCCF'!Q1573,'5.GBP NCCF'!Q1573,'6.Other(Incld) NCCF'!Q1573)</f>
        <v>0</v>
      </c>
      <c r="R1573" s="152">
        <f>SUM('2.CAD NCCF'!R1573,'3.USD NCCF'!R1573,'4.EUR NCCF'!R1573,'5.GBP NCCF'!R1573,'6.Other(Incld) NCCF'!R1573)</f>
        <v>0</v>
      </c>
      <c r="S1573" s="152">
        <f>SUM('2.CAD NCCF'!S1573,'3.USD NCCF'!S1573,'4.EUR NCCF'!S1573,'5.GBP NCCF'!S1573,'6.Other(Incld) NCCF'!S1573)</f>
        <v>0</v>
      </c>
      <c r="T1573" s="148">
        <f>SUM('2.CAD NCCF'!T1573,'3.USD NCCF'!T1573,'4.EUR NCCF'!T1573,'5.GBP NCCF'!T1573,'6.Other(Incld) NCCF'!T1573)</f>
        <v>0</v>
      </c>
      <c r="U1573" s="152">
        <f>SUM('2.CAD NCCF'!U1573,'3.USD NCCF'!U1573,'4.EUR NCCF'!U1573,'5.GBP NCCF'!U1573,'6.Other(Incld) NCCF'!U1573)</f>
        <v>0</v>
      </c>
      <c r="V1573" s="153">
        <f>SUM('2.CAD NCCF'!V1573,'3.USD NCCF'!V1573,'4.EUR NCCF'!V1573,'5.GBP NCCF'!V1573,'6.Other(Incld) NCCF'!V1573)</f>
        <v>0</v>
      </c>
      <c r="W1573" s="46">
        <f>SUM('2.CAD NCCF'!W1573,'3.USD NCCF'!W1573,'4.EUR NCCF'!W1573,'5.GBP NCCF'!W1573,'6.Other(Incld) NCCF'!W1573)</f>
        <v>0</v>
      </c>
      <c r="Y1573"/>
    </row>
    <row r="1574" spans="1:25" outlineLevel="1" x14ac:dyDescent="0.25">
      <c r="A1574" s="283"/>
      <c r="B1574" s="25"/>
      <c r="C1574" s="23"/>
      <c r="D1574" s="23"/>
      <c r="E1574" s="24"/>
      <c r="F1574" s="146" t="s">
        <v>113</v>
      </c>
      <c r="G1574" s="160">
        <f>SUM('2.CAD NCCF'!G1574,'3.USD NCCF'!G1574,'4.EUR NCCF'!G1574,'5.GBP NCCF'!G1574,'6.Other(Incld) NCCF'!G1574)</f>
        <v>0</v>
      </c>
      <c r="H1574" s="208">
        <f>SUM('2.CAD NCCF'!H1574,'3.USD NCCF'!H1574,'4.EUR NCCF'!H1574,'5.GBP NCCF'!H1574,'6.Other(Incld) NCCF'!H1574)</f>
        <v>0</v>
      </c>
      <c r="I1574" s="149">
        <f>SUM('2.CAD NCCF'!I1574,'3.USD NCCF'!I1574,'4.EUR NCCF'!I1574,'5.GBP NCCF'!I1574,'6.Other(Incld) NCCF'!I1574)</f>
        <v>0</v>
      </c>
      <c r="J1574" s="149">
        <f>SUM('2.CAD NCCF'!J1574,'3.USD NCCF'!J1574,'4.EUR NCCF'!J1574,'5.GBP NCCF'!J1574,'6.Other(Incld) NCCF'!J1574)</f>
        <v>0</v>
      </c>
      <c r="K1574" s="150">
        <f>SUM('2.CAD NCCF'!K1574,'3.USD NCCF'!K1574,'4.EUR NCCF'!K1574,'5.GBP NCCF'!K1574,'6.Other(Incld) NCCF'!K1574)</f>
        <v>0</v>
      </c>
      <c r="L1574" s="151">
        <f>SUM('2.CAD NCCF'!L1574,'3.USD NCCF'!L1574,'4.EUR NCCF'!L1574,'5.GBP NCCF'!L1574,'6.Other(Incld) NCCF'!L1574)</f>
        <v>0</v>
      </c>
      <c r="M1574" s="162">
        <f>SUM('2.CAD NCCF'!M1574,'3.USD NCCF'!M1574,'4.EUR NCCF'!M1574,'5.GBP NCCF'!M1574,'6.Other(Incld) NCCF'!M1574)</f>
        <v>0</v>
      </c>
      <c r="N1574" s="152">
        <f>SUM('2.CAD NCCF'!N1574,'3.USD NCCF'!N1574,'4.EUR NCCF'!N1574,'5.GBP NCCF'!N1574,'6.Other(Incld) NCCF'!N1574)</f>
        <v>0</v>
      </c>
      <c r="O1574" s="152">
        <f>SUM('2.CAD NCCF'!O1574,'3.USD NCCF'!O1574,'4.EUR NCCF'!O1574,'5.GBP NCCF'!O1574,'6.Other(Incld) NCCF'!O1574)</f>
        <v>0</v>
      </c>
      <c r="P1574" s="152">
        <f>SUM('2.CAD NCCF'!P1574,'3.USD NCCF'!P1574,'4.EUR NCCF'!P1574,'5.GBP NCCF'!P1574,'6.Other(Incld) NCCF'!P1574)</f>
        <v>0</v>
      </c>
      <c r="Q1574" s="152">
        <f>SUM('2.CAD NCCF'!Q1574,'3.USD NCCF'!Q1574,'4.EUR NCCF'!Q1574,'5.GBP NCCF'!Q1574,'6.Other(Incld) NCCF'!Q1574)</f>
        <v>0</v>
      </c>
      <c r="R1574" s="152">
        <f>SUM('2.CAD NCCF'!R1574,'3.USD NCCF'!R1574,'4.EUR NCCF'!R1574,'5.GBP NCCF'!R1574,'6.Other(Incld) NCCF'!R1574)</f>
        <v>0</v>
      </c>
      <c r="S1574" s="152">
        <f>SUM('2.CAD NCCF'!S1574,'3.USD NCCF'!S1574,'4.EUR NCCF'!S1574,'5.GBP NCCF'!S1574,'6.Other(Incld) NCCF'!S1574)</f>
        <v>0</v>
      </c>
      <c r="T1574" s="148">
        <f>SUM('2.CAD NCCF'!T1574,'3.USD NCCF'!T1574,'4.EUR NCCF'!T1574,'5.GBP NCCF'!T1574,'6.Other(Incld) NCCF'!T1574)</f>
        <v>0</v>
      </c>
      <c r="U1574" s="152">
        <f>SUM('2.CAD NCCF'!U1574,'3.USD NCCF'!U1574,'4.EUR NCCF'!U1574,'5.GBP NCCF'!U1574,'6.Other(Incld) NCCF'!U1574)</f>
        <v>0</v>
      </c>
      <c r="V1574" s="153">
        <f>SUM('2.CAD NCCF'!V1574,'3.USD NCCF'!V1574,'4.EUR NCCF'!V1574,'5.GBP NCCF'!V1574,'6.Other(Incld) NCCF'!V1574)</f>
        <v>0</v>
      </c>
      <c r="W1574" s="46">
        <f>SUM('2.CAD NCCF'!W1574,'3.USD NCCF'!W1574,'4.EUR NCCF'!W1574,'5.GBP NCCF'!W1574,'6.Other(Incld) NCCF'!W1574)</f>
        <v>0</v>
      </c>
      <c r="Y1574"/>
    </row>
    <row r="1575" spans="1:25" x14ac:dyDescent="0.25">
      <c r="A1575" s="283"/>
      <c r="B1575" s="25"/>
      <c r="C1575" s="23"/>
      <c r="D1575" s="23"/>
      <c r="E1575" s="24" t="s">
        <v>114</v>
      </c>
      <c r="F1575" s="24"/>
      <c r="G1575" s="68">
        <f t="shared" ref="G1575:W1575" si="336">SUBTOTAL(9,G1576:G1577)</f>
        <v>0</v>
      </c>
      <c r="H1575" s="69">
        <f t="shared" si="336"/>
        <v>0</v>
      </c>
      <c r="I1575" s="65">
        <f t="shared" si="336"/>
        <v>0</v>
      </c>
      <c r="J1575" s="65">
        <f t="shared" si="336"/>
        <v>0</v>
      </c>
      <c r="K1575" s="66">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row>
    <row r="1576" spans="1:25" outlineLevel="1" x14ac:dyDescent="0.25">
      <c r="A1576" s="283"/>
      <c r="B1576" s="25"/>
      <c r="C1576" s="23"/>
      <c r="D1576" s="23"/>
      <c r="E1576" s="24"/>
      <c r="F1576" s="146" t="s">
        <v>115</v>
      </c>
      <c r="G1576" s="160">
        <f>SUM('2.CAD NCCF'!G1576,'3.USD NCCF'!G1576,'4.EUR NCCF'!G1576,'5.GBP NCCF'!G1576,'6.Other(Incld) NCCF'!G1576)</f>
        <v>0</v>
      </c>
      <c r="H1576" s="208">
        <f>SUM('2.CAD NCCF'!H1576,'3.USD NCCF'!H1576,'4.EUR NCCF'!H1576,'5.GBP NCCF'!H1576,'6.Other(Incld) NCCF'!H1576)</f>
        <v>0</v>
      </c>
      <c r="I1576" s="149">
        <f>SUM('2.CAD NCCF'!I1576,'3.USD NCCF'!I1576,'4.EUR NCCF'!I1576,'5.GBP NCCF'!I1576,'6.Other(Incld) NCCF'!I1576)</f>
        <v>0</v>
      </c>
      <c r="J1576" s="149">
        <f>SUM('2.CAD NCCF'!J1576,'3.USD NCCF'!J1576,'4.EUR NCCF'!J1576,'5.GBP NCCF'!J1576,'6.Other(Incld) NCCF'!J1576)</f>
        <v>0</v>
      </c>
      <c r="K1576" s="150">
        <f>SUM('2.CAD NCCF'!K1576,'3.USD NCCF'!K1576,'4.EUR NCCF'!K1576,'5.GBP NCCF'!K1576,'6.Other(Incld) NCCF'!K1576)</f>
        <v>0</v>
      </c>
      <c r="L1576" s="151">
        <f>SUM('2.CAD NCCF'!L1576,'3.USD NCCF'!L1576,'4.EUR NCCF'!L1576,'5.GBP NCCF'!L1576,'6.Other(Incld) NCCF'!L1576)</f>
        <v>0</v>
      </c>
      <c r="M1576" s="162">
        <f>SUM('2.CAD NCCF'!M1576,'3.USD NCCF'!M1576,'4.EUR NCCF'!M1576,'5.GBP NCCF'!M1576,'6.Other(Incld) NCCF'!M1576)</f>
        <v>0</v>
      </c>
      <c r="N1576" s="152">
        <f>SUM('2.CAD NCCF'!N1576,'3.USD NCCF'!N1576,'4.EUR NCCF'!N1576,'5.GBP NCCF'!N1576,'6.Other(Incld) NCCF'!N1576)</f>
        <v>0</v>
      </c>
      <c r="O1576" s="152">
        <f>SUM('2.CAD NCCF'!O1576,'3.USD NCCF'!O1576,'4.EUR NCCF'!O1576,'5.GBP NCCF'!O1576,'6.Other(Incld) NCCF'!O1576)</f>
        <v>0</v>
      </c>
      <c r="P1576" s="152">
        <f>SUM('2.CAD NCCF'!P1576,'3.USD NCCF'!P1576,'4.EUR NCCF'!P1576,'5.GBP NCCF'!P1576,'6.Other(Incld) NCCF'!P1576)</f>
        <v>0</v>
      </c>
      <c r="Q1576" s="152">
        <f>SUM('2.CAD NCCF'!Q1576,'3.USD NCCF'!Q1576,'4.EUR NCCF'!Q1576,'5.GBP NCCF'!Q1576,'6.Other(Incld) NCCF'!Q1576)</f>
        <v>0</v>
      </c>
      <c r="R1576" s="152">
        <f>SUM('2.CAD NCCF'!R1576,'3.USD NCCF'!R1576,'4.EUR NCCF'!R1576,'5.GBP NCCF'!R1576,'6.Other(Incld) NCCF'!R1576)</f>
        <v>0</v>
      </c>
      <c r="S1576" s="152">
        <f>SUM('2.CAD NCCF'!S1576,'3.USD NCCF'!S1576,'4.EUR NCCF'!S1576,'5.GBP NCCF'!S1576,'6.Other(Incld) NCCF'!S1576)</f>
        <v>0</v>
      </c>
      <c r="T1576" s="148">
        <f>SUM('2.CAD NCCF'!T1576,'3.USD NCCF'!T1576,'4.EUR NCCF'!T1576,'5.GBP NCCF'!T1576,'6.Other(Incld) NCCF'!T1576)</f>
        <v>0</v>
      </c>
      <c r="U1576" s="152">
        <f>SUM('2.CAD NCCF'!U1576,'3.USD NCCF'!U1576,'4.EUR NCCF'!U1576,'5.GBP NCCF'!U1576,'6.Other(Incld) NCCF'!U1576)</f>
        <v>0</v>
      </c>
      <c r="V1576" s="153">
        <f>SUM('2.CAD NCCF'!V1576,'3.USD NCCF'!V1576,'4.EUR NCCF'!V1576,'5.GBP NCCF'!V1576,'6.Other(Incld) NCCF'!V1576)</f>
        <v>0</v>
      </c>
      <c r="W1576" s="46">
        <f>SUM('2.CAD NCCF'!W1576,'3.USD NCCF'!W1576,'4.EUR NCCF'!W1576,'5.GBP NCCF'!W1576,'6.Other(Incld) NCCF'!W1576)</f>
        <v>0</v>
      </c>
      <c r="Y1576"/>
    </row>
    <row r="1577" spans="1:25" outlineLevel="1" x14ac:dyDescent="0.25">
      <c r="A1577" s="283"/>
      <c r="B1577" s="25"/>
      <c r="C1577" s="23"/>
      <c r="D1577" s="23"/>
      <c r="E1577" s="24"/>
      <c r="F1577" s="146" t="s">
        <v>116</v>
      </c>
      <c r="G1577" s="160">
        <f>SUM('2.CAD NCCF'!G1577,'3.USD NCCF'!G1577,'4.EUR NCCF'!G1577,'5.GBP NCCF'!G1577,'6.Other(Incld) NCCF'!G1577)</f>
        <v>0</v>
      </c>
      <c r="H1577" s="208">
        <f>SUM('2.CAD NCCF'!H1577,'3.USD NCCF'!H1577,'4.EUR NCCF'!H1577,'5.GBP NCCF'!H1577,'6.Other(Incld) NCCF'!H1577)</f>
        <v>0</v>
      </c>
      <c r="I1577" s="149">
        <f>SUM('2.CAD NCCF'!I1577,'3.USD NCCF'!I1577,'4.EUR NCCF'!I1577,'5.GBP NCCF'!I1577,'6.Other(Incld) NCCF'!I1577)</f>
        <v>0</v>
      </c>
      <c r="J1577" s="149">
        <f>SUM('2.CAD NCCF'!J1577,'3.USD NCCF'!J1577,'4.EUR NCCF'!J1577,'5.GBP NCCF'!J1577,'6.Other(Incld) NCCF'!J1577)</f>
        <v>0</v>
      </c>
      <c r="K1577" s="150">
        <f>SUM('2.CAD NCCF'!K1577,'3.USD NCCF'!K1577,'4.EUR NCCF'!K1577,'5.GBP NCCF'!K1577,'6.Other(Incld) NCCF'!K1577)</f>
        <v>0</v>
      </c>
      <c r="L1577" s="151">
        <f>SUM('2.CAD NCCF'!L1577,'3.USD NCCF'!L1577,'4.EUR NCCF'!L1577,'5.GBP NCCF'!L1577,'6.Other(Incld) NCCF'!L1577)</f>
        <v>0</v>
      </c>
      <c r="M1577" s="162">
        <f>SUM('2.CAD NCCF'!M1577,'3.USD NCCF'!M1577,'4.EUR NCCF'!M1577,'5.GBP NCCF'!M1577,'6.Other(Incld) NCCF'!M1577)</f>
        <v>0</v>
      </c>
      <c r="N1577" s="152">
        <f>SUM('2.CAD NCCF'!N1577,'3.USD NCCF'!N1577,'4.EUR NCCF'!N1577,'5.GBP NCCF'!N1577,'6.Other(Incld) NCCF'!N1577)</f>
        <v>0</v>
      </c>
      <c r="O1577" s="152">
        <f>SUM('2.CAD NCCF'!O1577,'3.USD NCCF'!O1577,'4.EUR NCCF'!O1577,'5.GBP NCCF'!O1577,'6.Other(Incld) NCCF'!O1577)</f>
        <v>0</v>
      </c>
      <c r="P1577" s="152">
        <f>SUM('2.CAD NCCF'!P1577,'3.USD NCCF'!P1577,'4.EUR NCCF'!P1577,'5.GBP NCCF'!P1577,'6.Other(Incld) NCCF'!P1577)</f>
        <v>0</v>
      </c>
      <c r="Q1577" s="152">
        <f>SUM('2.CAD NCCF'!Q1577,'3.USD NCCF'!Q1577,'4.EUR NCCF'!Q1577,'5.GBP NCCF'!Q1577,'6.Other(Incld) NCCF'!Q1577)</f>
        <v>0</v>
      </c>
      <c r="R1577" s="152">
        <f>SUM('2.CAD NCCF'!R1577,'3.USD NCCF'!R1577,'4.EUR NCCF'!R1577,'5.GBP NCCF'!R1577,'6.Other(Incld) NCCF'!R1577)</f>
        <v>0</v>
      </c>
      <c r="S1577" s="152">
        <f>SUM('2.CAD NCCF'!S1577,'3.USD NCCF'!S1577,'4.EUR NCCF'!S1577,'5.GBP NCCF'!S1577,'6.Other(Incld) NCCF'!S1577)</f>
        <v>0</v>
      </c>
      <c r="T1577" s="148">
        <f>SUM('2.CAD NCCF'!T1577,'3.USD NCCF'!T1577,'4.EUR NCCF'!T1577,'5.GBP NCCF'!T1577,'6.Other(Incld) NCCF'!T1577)</f>
        <v>0</v>
      </c>
      <c r="U1577" s="152">
        <f>SUM('2.CAD NCCF'!U1577,'3.USD NCCF'!U1577,'4.EUR NCCF'!U1577,'5.GBP NCCF'!U1577,'6.Other(Incld) NCCF'!U1577)</f>
        <v>0</v>
      </c>
      <c r="V1577" s="153">
        <f>SUM('2.CAD NCCF'!V1577,'3.USD NCCF'!V1577,'4.EUR NCCF'!V1577,'5.GBP NCCF'!V1577,'6.Other(Incld) NCCF'!V1577)</f>
        <v>0</v>
      </c>
      <c r="W1577" s="46">
        <f>SUM('2.CAD NCCF'!W1577,'3.USD NCCF'!W1577,'4.EUR NCCF'!W1577,'5.GBP NCCF'!W1577,'6.Other(Incld) NCCF'!W1577)</f>
        <v>0</v>
      </c>
      <c r="Y1577"/>
    </row>
    <row r="1578" spans="1:25" x14ac:dyDescent="0.25">
      <c r="A1578" s="283"/>
      <c r="B1578" s="25"/>
      <c r="C1578" s="23"/>
      <c r="D1578" s="23"/>
      <c r="E1578" s="24" t="s">
        <v>117</v>
      </c>
      <c r="F1578" s="24"/>
      <c r="G1578" s="68">
        <f t="shared" ref="G1578:W1578" si="337">SUBTOTAL(9,G1579:G1580)</f>
        <v>0</v>
      </c>
      <c r="H1578" s="69">
        <f t="shared" si="337"/>
        <v>0</v>
      </c>
      <c r="I1578" s="65">
        <f t="shared" si="337"/>
        <v>0</v>
      </c>
      <c r="J1578" s="65">
        <f t="shared" si="337"/>
        <v>0</v>
      </c>
      <c r="K1578" s="66">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row>
    <row r="1579" spans="1:25" outlineLevel="1" x14ac:dyDescent="0.25">
      <c r="A1579" s="283"/>
      <c r="B1579" s="25"/>
      <c r="C1579" s="23"/>
      <c r="D1579" s="23"/>
      <c r="E1579" s="24"/>
      <c r="F1579" s="146" t="s">
        <v>118</v>
      </c>
      <c r="G1579" s="160">
        <f>SUM('2.CAD NCCF'!G1579,'3.USD NCCF'!G1579,'4.EUR NCCF'!G1579,'5.GBP NCCF'!G1579,'6.Other(Incld) NCCF'!G1579)</f>
        <v>0</v>
      </c>
      <c r="H1579" s="208">
        <f>SUM('2.CAD NCCF'!H1579,'3.USD NCCF'!H1579,'4.EUR NCCF'!H1579,'5.GBP NCCF'!H1579,'6.Other(Incld) NCCF'!H1579)</f>
        <v>0</v>
      </c>
      <c r="I1579" s="149">
        <f>SUM('2.CAD NCCF'!I1579,'3.USD NCCF'!I1579,'4.EUR NCCF'!I1579,'5.GBP NCCF'!I1579,'6.Other(Incld) NCCF'!I1579)</f>
        <v>0</v>
      </c>
      <c r="J1579" s="149">
        <f>SUM('2.CAD NCCF'!J1579,'3.USD NCCF'!J1579,'4.EUR NCCF'!J1579,'5.GBP NCCF'!J1579,'6.Other(Incld) NCCF'!J1579)</f>
        <v>0</v>
      </c>
      <c r="K1579" s="150">
        <f>SUM('2.CAD NCCF'!K1579,'3.USD NCCF'!K1579,'4.EUR NCCF'!K1579,'5.GBP NCCF'!K1579,'6.Other(Incld) NCCF'!K1579)</f>
        <v>0</v>
      </c>
      <c r="L1579" s="151">
        <f>SUM('2.CAD NCCF'!L1579,'3.USD NCCF'!L1579,'4.EUR NCCF'!L1579,'5.GBP NCCF'!L1579,'6.Other(Incld) NCCF'!L1579)</f>
        <v>0</v>
      </c>
      <c r="M1579" s="162">
        <f>SUM('2.CAD NCCF'!M1579,'3.USD NCCF'!M1579,'4.EUR NCCF'!M1579,'5.GBP NCCF'!M1579,'6.Other(Incld) NCCF'!M1579)</f>
        <v>0</v>
      </c>
      <c r="N1579" s="152">
        <f>SUM('2.CAD NCCF'!N1579,'3.USD NCCF'!N1579,'4.EUR NCCF'!N1579,'5.GBP NCCF'!N1579,'6.Other(Incld) NCCF'!N1579)</f>
        <v>0</v>
      </c>
      <c r="O1579" s="152">
        <f>SUM('2.CAD NCCF'!O1579,'3.USD NCCF'!O1579,'4.EUR NCCF'!O1579,'5.GBP NCCF'!O1579,'6.Other(Incld) NCCF'!O1579)</f>
        <v>0</v>
      </c>
      <c r="P1579" s="152">
        <f>SUM('2.CAD NCCF'!P1579,'3.USD NCCF'!P1579,'4.EUR NCCF'!P1579,'5.GBP NCCF'!P1579,'6.Other(Incld) NCCF'!P1579)</f>
        <v>0</v>
      </c>
      <c r="Q1579" s="152">
        <f>SUM('2.CAD NCCF'!Q1579,'3.USD NCCF'!Q1579,'4.EUR NCCF'!Q1579,'5.GBP NCCF'!Q1579,'6.Other(Incld) NCCF'!Q1579)</f>
        <v>0</v>
      </c>
      <c r="R1579" s="152">
        <f>SUM('2.CAD NCCF'!R1579,'3.USD NCCF'!R1579,'4.EUR NCCF'!R1579,'5.GBP NCCF'!R1579,'6.Other(Incld) NCCF'!R1579)</f>
        <v>0</v>
      </c>
      <c r="S1579" s="152">
        <f>SUM('2.CAD NCCF'!S1579,'3.USD NCCF'!S1579,'4.EUR NCCF'!S1579,'5.GBP NCCF'!S1579,'6.Other(Incld) NCCF'!S1579)</f>
        <v>0</v>
      </c>
      <c r="T1579" s="148">
        <f>SUM('2.CAD NCCF'!T1579,'3.USD NCCF'!T1579,'4.EUR NCCF'!T1579,'5.GBP NCCF'!T1579,'6.Other(Incld) NCCF'!T1579)</f>
        <v>0</v>
      </c>
      <c r="U1579" s="152">
        <f>SUM('2.CAD NCCF'!U1579,'3.USD NCCF'!U1579,'4.EUR NCCF'!U1579,'5.GBP NCCF'!U1579,'6.Other(Incld) NCCF'!U1579)</f>
        <v>0</v>
      </c>
      <c r="V1579" s="153">
        <f>SUM('2.CAD NCCF'!V1579,'3.USD NCCF'!V1579,'4.EUR NCCF'!V1579,'5.GBP NCCF'!V1579,'6.Other(Incld) NCCF'!V1579)</f>
        <v>0</v>
      </c>
      <c r="W1579" s="46">
        <f>SUM('2.CAD NCCF'!W1579,'3.USD NCCF'!W1579,'4.EUR NCCF'!W1579,'5.GBP NCCF'!W1579,'6.Other(Incld) NCCF'!W1579)</f>
        <v>0</v>
      </c>
      <c r="Y1579"/>
    </row>
    <row r="1580" spans="1:25" outlineLevel="1" x14ac:dyDescent="0.25">
      <c r="A1580" s="283"/>
      <c r="B1580" s="25"/>
      <c r="C1580" s="23"/>
      <c r="D1580" s="23"/>
      <c r="E1580" s="24"/>
      <c r="F1580" s="146" t="s">
        <v>119</v>
      </c>
      <c r="G1580" s="160">
        <f>SUM('2.CAD NCCF'!G1580,'3.USD NCCF'!G1580,'4.EUR NCCF'!G1580,'5.GBP NCCF'!G1580,'6.Other(Incld) NCCF'!G1580)</f>
        <v>0</v>
      </c>
      <c r="H1580" s="208">
        <f>SUM('2.CAD NCCF'!H1580,'3.USD NCCF'!H1580,'4.EUR NCCF'!H1580,'5.GBP NCCF'!H1580,'6.Other(Incld) NCCF'!H1580)</f>
        <v>0</v>
      </c>
      <c r="I1580" s="149">
        <f>SUM('2.CAD NCCF'!I1580,'3.USD NCCF'!I1580,'4.EUR NCCF'!I1580,'5.GBP NCCF'!I1580,'6.Other(Incld) NCCF'!I1580)</f>
        <v>0</v>
      </c>
      <c r="J1580" s="149">
        <f>SUM('2.CAD NCCF'!J1580,'3.USD NCCF'!J1580,'4.EUR NCCF'!J1580,'5.GBP NCCF'!J1580,'6.Other(Incld) NCCF'!J1580)</f>
        <v>0</v>
      </c>
      <c r="K1580" s="150">
        <f>SUM('2.CAD NCCF'!K1580,'3.USD NCCF'!K1580,'4.EUR NCCF'!K1580,'5.GBP NCCF'!K1580,'6.Other(Incld) NCCF'!K1580)</f>
        <v>0</v>
      </c>
      <c r="L1580" s="151">
        <f>SUM('2.CAD NCCF'!L1580,'3.USD NCCF'!L1580,'4.EUR NCCF'!L1580,'5.GBP NCCF'!L1580,'6.Other(Incld) NCCF'!L1580)</f>
        <v>0</v>
      </c>
      <c r="M1580" s="162">
        <f>SUM('2.CAD NCCF'!M1580,'3.USD NCCF'!M1580,'4.EUR NCCF'!M1580,'5.GBP NCCF'!M1580,'6.Other(Incld) NCCF'!M1580)</f>
        <v>0</v>
      </c>
      <c r="N1580" s="152">
        <f>SUM('2.CAD NCCF'!N1580,'3.USD NCCF'!N1580,'4.EUR NCCF'!N1580,'5.GBP NCCF'!N1580,'6.Other(Incld) NCCF'!N1580)</f>
        <v>0</v>
      </c>
      <c r="O1580" s="152">
        <f>SUM('2.CAD NCCF'!O1580,'3.USD NCCF'!O1580,'4.EUR NCCF'!O1580,'5.GBP NCCF'!O1580,'6.Other(Incld) NCCF'!O1580)</f>
        <v>0</v>
      </c>
      <c r="P1580" s="152">
        <f>SUM('2.CAD NCCF'!P1580,'3.USD NCCF'!P1580,'4.EUR NCCF'!P1580,'5.GBP NCCF'!P1580,'6.Other(Incld) NCCF'!P1580)</f>
        <v>0</v>
      </c>
      <c r="Q1580" s="152">
        <f>SUM('2.CAD NCCF'!Q1580,'3.USD NCCF'!Q1580,'4.EUR NCCF'!Q1580,'5.GBP NCCF'!Q1580,'6.Other(Incld) NCCF'!Q1580)</f>
        <v>0</v>
      </c>
      <c r="R1580" s="152">
        <f>SUM('2.CAD NCCF'!R1580,'3.USD NCCF'!R1580,'4.EUR NCCF'!R1580,'5.GBP NCCF'!R1580,'6.Other(Incld) NCCF'!R1580)</f>
        <v>0</v>
      </c>
      <c r="S1580" s="152">
        <f>SUM('2.CAD NCCF'!S1580,'3.USD NCCF'!S1580,'4.EUR NCCF'!S1580,'5.GBP NCCF'!S1580,'6.Other(Incld) NCCF'!S1580)</f>
        <v>0</v>
      </c>
      <c r="T1580" s="148">
        <f>SUM('2.CAD NCCF'!T1580,'3.USD NCCF'!T1580,'4.EUR NCCF'!T1580,'5.GBP NCCF'!T1580,'6.Other(Incld) NCCF'!T1580)</f>
        <v>0</v>
      </c>
      <c r="U1580" s="152">
        <f>SUM('2.CAD NCCF'!U1580,'3.USD NCCF'!U1580,'4.EUR NCCF'!U1580,'5.GBP NCCF'!U1580,'6.Other(Incld) NCCF'!U1580)</f>
        <v>0</v>
      </c>
      <c r="V1580" s="153">
        <f>SUM('2.CAD NCCF'!V1580,'3.USD NCCF'!V1580,'4.EUR NCCF'!V1580,'5.GBP NCCF'!V1580,'6.Other(Incld) NCCF'!V1580)</f>
        <v>0</v>
      </c>
      <c r="W1580" s="46">
        <f>SUM('2.CAD NCCF'!W1580,'3.USD NCCF'!W1580,'4.EUR NCCF'!W1580,'5.GBP NCCF'!W1580,'6.Other(Incld) NCCF'!W1580)</f>
        <v>0</v>
      </c>
      <c r="Y1580"/>
    </row>
    <row r="1581" spans="1:25" x14ac:dyDescent="0.25">
      <c r="A1581" s="283"/>
      <c r="B1581" s="25"/>
      <c r="C1581" s="23"/>
      <c r="D1581" s="23" t="s">
        <v>120</v>
      </c>
      <c r="E1581" s="24"/>
      <c r="F1581" s="24"/>
      <c r="G1581" s="68">
        <f>SUBTOTAL(9,G1582:G1584)</f>
        <v>0</v>
      </c>
      <c r="H1581" s="69"/>
      <c r="I1581" s="65"/>
      <c r="J1581" s="65"/>
      <c r="K1581" s="65">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row>
    <row r="1582" spans="1:25" outlineLevel="1" x14ac:dyDescent="0.25">
      <c r="A1582" s="283"/>
      <c r="B1582" s="25"/>
      <c r="C1582" s="23"/>
      <c r="D1582" s="23"/>
      <c r="E1582" s="24"/>
      <c r="F1582" s="146" t="s">
        <v>121</v>
      </c>
      <c r="G1582" s="160">
        <f>SUM('2.CAD NCCF'!G1582,'3.USD NCCF'!G1582,'4.EUR NCCF'!G1582,'5.GBP NCCF'!G1582,'6.Other(Incld) NCCF'!G1582)</f>
        <v>0</v>
      </c>
      <c r="H1582" s="65"/>
      <c r="I1582" s="65"/>
      <c r="J1582" s="65"/>
      <c r="K1582" s="150">
        <f>SUM('2.CAD NCCF'!K1582,'3.USD NCCF'!K1582,'4.EUR NCCF'!K1582,'5.GBP NCCF'!K1582,'6.Other(Incld) NCCF'!K1582)</f>
        <v>0</v>
      </c>
      <c r="L1582" s="151">
        <f>SUM('2.CAD NCCF'!L1582,'3.USD NCCF'!L1582,'4.EUR NCCF'!L1582,'5.GBP NCCF'!L1582,'6.Other(Incld) NCCF'!L1582)</f>
        <v>0</v>
      </c>
      <c r="M1582" s="162">
        <f>SUM('2.CAD NCCF'!M1582,'3.USD NCCF'!M1582,'4.EUR NCCF'!M1582,'5.GBP NCCF'!M1582,'6.Other(Incld) NCCF'!M1582)</f>
        <v>0</v>
      </c>
      <c r="N1582" s="152">
        <f>SUM('2.CAD NCCF'!N1582,'3.USD NCCF'!N1582,'4.EUR NCCF'!N1582,'5.GBP NCCF'!N1582,'6.Other(Incld) NCCF'!N1582)</f>
        <v>0</v>
      </c>
      <c r="O1582" s="148">
        <f>SUM('2.CAD NCCF'!O1582,'3.USD NCCF'!O1582,'4.EUR NCCF'!O1582,'5.GBP NCCF'!O1582,'6.Other(Incld) NCCF'!O1582)</f>
        <v>0</v>
      </c>
      <c r="P1582" s="152">
        <f>SUM('2.CAD NCCF'!P1582,'3.USD NCCF'!P1582,'4.EUR NCCF'!P1582,'5.GBP NCCF'!P1582,'6.Other(Incld) NCCF'!P1582)</f>
        <v>0</v>
      </c>
      <c r="Q1582" s="162">
        <f>SUM('2.CAD NCCF'!Q1582,'3.USD NCCF'!Q1582,'4.EUR NCCF'!Q1582,'5.GBP NCCF'!Q1582,'6.Other(Incld) NCCF'!Q1582)</f>
        <v>0</v>
      </c>
      <c r="R1582" s="152">
        <f>SUM('2.CAD NCCF'!R1582,'3.USD NCCF'!R1582,'4.EUR NCCF'!R1582,'5.GBP NCCF'!R1582,'6.Other(Incld) NCCF'!R1582)</f>
        <v>0</v>
      </c>
      <c r="S1582" s="152">
        <f>SUM('2.CAD NCCF'!S1582,'3.USD NCCF'!S1582,'4.EUR NCCF'!S1582,'5.GBP NCCF'!S1582,'6.Other(Incld) NCCF'!S1582)</f>
        <v>0</v>
      </c>
      <c r="T1582" s="148">
        <f>SUM('2.CAD NCCF'!T1582,'3.USD NCCF'!T1582,'4.EUR NCCF'!T1582,'5.GBP NCCF'!T1582,'6.Other(Incld) NCCF'!T1582)</f>
        <v>0</v>
      </c>
      <c r="U1582" s="152">
        <f>SUM('2.CAD NCCF'!U1582,'3.USD NCCF'!U1582,'4.EUR NCCF'!U1582,'5.GBP NCCF'!U1582,'6.Other(Incld) NCCF'!U1582)</f>
        <v>0</v>
      </c>
      <c r="V1582" s="153">
        <f>SUM('2.CAD NCCF'!V1582,'3.USD NCCF'!V1582,'4.EUR NCCF'!V1582,'5.GBP NCCF'!V1582,'6.Other(Incld) NCCF'!V1582)</f>
        <v>0</v>
      </c>
      <c r="W1582" s="46">
        <f>SUM('2.CAD NCCF'!W1582,'3.USD NCCF'!W1582,'4.EUR NCCF'!W1582,'5.GBP NCCF'!W1582,'6.Other(Incld) NCCF'!W1582)</f>
        <v>0</v>
      </c>
      <c r="Y1582"/>
    </row>
    <row r="1583" spans="1:25" outlineLevel="1" x14ac:dyDescent="0.25">
      <c r="A1583" s="283"/>
      <c r="B1583" s="25"/>
      <c r="C1583" s="23"/>
      <c r="D1583" s="23"/>
      <c r="E1583" s="24"/>
      <c r="F1583" s="146" t="s">
        <v>122</v>
      </c>
      <c r="G1583" s="160">
        <f>SUM('2.CAD NCCF'!G1583,'3.USD NCCF'!G1583,'4.EUR NCCF'!G1583,'5.GBP NCCF'!G1583,'6.Other(Incld) NCCF'!G1583)</f>
        <v>0</v>
      </c>
      <c r="H1583" s="65"/>
      <c r="I1583" s="65"/>
      <c r="J1583" s="65"/>
      <c r="K1583" s="65"/>
      <c r="L1583" s="151">
        <f>SUM('2.CAD NCCF'!L1583,'3.USD NCCF'!L1583,'4.EUR NCCF'!L1583,'5.GBP NCCF'!L1583,'6.Other(Incld) NCCF'!L1583)</f>
        <v>0</v>
      </c>
      <c r="M1583" s="152">
        <f>SUM('2.CAD NCCF'!M1583,'3.USD NCCF'!M1583,'4.EUR NCCF'!M1583,'5.GBP NCCF'!M1583,'6.Other(Incld) NCCF'!M1583)</f>
        <v>0</v>
      </c>
      <c r="N1583" s="152">
        <f>SUM('2.CAD NCCF'!N1583,'3.USD NCCF'!N1583,'4.EUR NCCF'!N1583,'5.GBP NCCF'!N1583,'6.Other(Incld) NCCF'!N1583)</f>
        <v>0</v>
      </c>
      <c r="O1583" s="152">
        <f>SUM('2.CAD NCCF'!O1583,'3.USD NCCF'!O1583,'4.EUR NCCF'!O1583,'5.GBP NCCF'!O1583,'6.Other(Incld) NCCF'!O1583)</f>
        <v>0</v>
      </c>
      <c r="P1583" s="152">
        <f>SUM('2.CAD NCCF'!P1583,'3.USD NCCF'!P1583,'4.EUR NCCF'!P1583,'5.GBP NCCF'!P1583,'6.Other(Incld) NCCF'!P1583)</f>
        <v>0</v>
      </c>
      <c r="Q1583" s="152">
        <f>SUM('2.CAD NCCF'!Q1583,'3.USD NCCF'!Q1583,'4.EUR NCCF'!Q1583,'5.GBP NCCF'!Q1583,'6.Other(Incld) NCCF'!Q1583)</f>
        <v>0</v>
      </c>
      <c r="R1583" s="152">
        <f>SUM('2.CAD NCCF'!R1583,'3.USD NCCF'!R1583,'4.EUR NCCF'!R1583,'5.GBP NCCF'!R1583,'6.Other(Incld) NCCF'!R1583)</f>
        <v>0</v>
      </c>
      <c r="S1583" s="152">
        <f>SUM('2.CAD NCCF'!S1583,'3.USD NCCF'!S1583,'4.EUR NCCF'!S1583,'5.GBP NCCF'!S1583,'6.Other(Incld) NCCF'!S1583)</f>
        <v>0</v>
      </c>
      <c r="T1583" s="152">
        <f>SUM('2.CAD NCCF'!T1583,'3.USD NCCF'!T1583,'4.EUR NCCF'!T1583,'5.GBP NCCF'!T1583,'6.Other(Incld) NCCF'!T1583)</f>
        <v>0</v>
      </c>
      <c r="U1583" s="152">
        <f>SUM('2.CAD NCCF'!U1583,'3.USD NCCF'!U1583,'4.EUR NCCF'!U1583,'5.GBP NCCF'!U1583,'6.Other(Incld) NCCF'!U1583)</f>
        <v>0</v>
      </c>
      <c r="V1583" s="153">
        <f>SUM('2.CAD NCCF'!V1583,'3.USD NCCF'!V1583,'4.EUR NCCF'!V1583,'5.GBP NCCF'!V1583,'6.Other(Incld) NCCF'!V1583)</f>
        <v>0</v>
      </c>
      <c r="W1583" s="46">
        <f>SUM('2.CAD NCCF'!W1583,'3.USD NCCF'!W1583,'4.EUR NCCF'!W1583,'5.GBP NCCF'!W1583,'6.Other(Incld) NCCF'!W1583)</f>
        <v>0</v>
      </c>
      <c r="Y1583"/>
    </row>
    <row r="1584" spans="1:25" outlineLevel="1" x14ac:dyDescent="0.25">
      <c r="A1584" s="283"/>
      <c r="B1584" s="25"/>
      <c r="C1584" s="23"/>
      <c r="D1584" s="23"/>
      <c r="E1584" s="24"/>
      <c r="F1584" s="146" t="s">
        <v>123</v>
      </c>
      <c r="G1584" s="160">
        <f>SUM('2.CAD NCCF'!G1584,'3.USD NCCF'!G1584,'4.EUR NCCF'!G1584,'5.GBP NCCF'!G1584,'6.Other(Incld) NCCF'!G1584)</f>
        <v>0</v>
      </c>
      <c r="H1584" s="65"/>
      <c r="I1584" s="65"/>
      <c r="J1584" s="65"/>
      <c r="K1584" s="66"/>
      <c r="L1584" s="34"/>
      <c r="M1584" s="34"/>
      <c r="N1584" s="34"/>
      <c r="O1584" s="34"/>
      <c r="P1584" s="34"/>
      <c r="Q1584" s="34"/>
      <c r="R1584" s="34"/>
      <c r="S1584" s="34"/>
      <c r="T1584" s="34"/>
      <c r="U1584" s="34"/>
      <c r="V1584" s="210"/>
      <c r="W1584" s="46">
        <f>SUM('2.CAD NCCF'!W1584,'3.USD NCCF'!W1584,'4.EUR NCCF'!W1582,'5.GBP NCCF'!W1584,'6.Other(Incld) NCCF'!W1584)</f>
        <v>0</v>
      </c>
      <c r="Y1584"/>
    </row>
    <row r="1585" spans="1:25" x14ac:dyDescent="0.25">
      <c r="A1585" s="283"/>
      <c r="B1585" s="25"/>
      <c r="C1585" s="63"/>
      <c r="D1585" s="23" t="s">
        <v>124</v>
      </c>
      <c r="E1585" s="24"/>
      <c r="F1585" s="24"/>
      <c r="G1585" s="68">
        <f>SUBTOTAL(9,G1586:G1587)</f>
        <v>0</v>
      </c>
      <c r="H1585" s="69"/>
      <c r="I1585" s="65"/>
      <c r="J1585" s="65"/>
      <c r="K1585" s="65"/>
      <c r="L1585" s="51"/>
      <c r="M1585" s="34"/>
      <c r="N1585" s="34"/>
      <c r="O1585" s="34"/>
      <c r="P1585" s="34"/>
      <c r="Q1585" s="34"/>
      <c r="R1585" s="34"/>
      <c r="S1585" s="34"/>
      <c r="T1585" s="34"/>
      <c r="U1585" s="34"/>
      <c r="V1585" s="37"/>
      <c r="W1585" s="33">
        <f>SUM('2.CAD NCCF'!W1585,'3.USD NCCF'!W1585,'4.EUR NCCF'!W1585,'5.GBP NCCF'!W1585,'6.Other(Incld) NCCF'!W1585)</f>
        <v>0</v>
      </c>
      <c r="Y1585"/>
    </row>
    <row r="1586" spans="1:25" outlineLevel="1" x14ac:dyDescent="0.25">
      <c r="A1586" s="283"/>
      <c r="B1586" s="25"/>
      <c r="C1586" s="23"/>
      <c r="D1586" s="23"/>
      <c r="E1586" s="24"/>
      <c r="F1586" s="146" t="s">
        <v>125</v>
      </c>
      <c r="G1586" s="160">
        <f>SUM('2.CAD NCCF'!G1586,'3.USD NCCF'!G1586,'4.EUR NCCF'!G1586,'5.GBP NCCF'!G1586,'6.Other(Incld) NCCF'!G1586)</f>
        <v>0</v>
      </c>
      <c r="H1586" s="69"/>
      <c r="I1586" s="65"/>
      <c r="J1586" s="65"/>
      <c r="K1586" s="65"/>
      <c r="L1586" s="51"/>
      <c r="M1586" s="34"/>
      <c r="N1586" s="34"/>
      <c r="O1586" s="34"/>
      <c r="P1586" s="34"/>
      <c r="Q1586" s="34"/>
      <c r="R1586" s="34"/>
      <c r="S1586" s="34"/>
      <c r="T1586" s="34"/>
      <c r="U1586" s="34"/>
      <c r="V1586" s="37"/>
      <c r="W1586" s="46">
        <f>SUM('2.CAD NCCF'!W1586,'3.USD NCCF'!W1586,'4.EUR NCCF'!W1586,'5.GBP NCCF'!W1586,'6.Other(Incld) NCCF'!W1586)</f>
        <v>0</v>
      </c>
      <c r="Y1586"/>
    </row>
    <row r="1587" spans="1:25" outlineLevel="1" x14ac:dyDescent="0.25">
      <c r="A1587" s="283"/>
      <c r="B1587" s="25"/>
      <c r="C1587" s="23"/>
      <c r="D1587" s="23"/>
      <c r="E1587" s="24"/>
      <c r="F1587" s="146" t="s">
        <v>126</v>
      </c>
      <c r="G1587" s="160">
        <f>SUM('2.CAD NCCF'!G1587,'3.USD NCCF'!G1587,'4.EUR NCCF'!G1587,'5.GBP NCCF'!G1587,'6.Other(Incld) NCCF'!G1587)</f>
        <v>0</v>
      </c>
      <c r="H1587" s="69"/>
      <c r="I1587" s="65"/>
      <c r="J1587" s="65"/>
      <c r="K1587" s="65"/>
      <c r="L1587" s="51"/>
      <c r="M1587" s="34"/>
      <c r="N1587" s="34"/>
      <c r="O1587" s="34"/>
      <c r="P1587" s="34"/>
      <c r="Q1587" s="34"/>
      <c r="R1587" s="34"/>
      <c r="S1587" s="34"/>
      <c r="T1587" s="34"/>
      <c r="U1587" s="34"/>
      <c r="V1587" s="37"/>
      <c r="W1587" s="46">
        <f>SUM('2.CAD NCCF'!W1587,'3.USD NCCF'!W1587,'4.EUR NCCF'!W1587,'5.GBP NCCF'!W1587,'6.Other(Incld) NCCF'!W1587)</f>
        <v>0</v>
      </c>
      <c r="Y1587"/>
    </row>
    <row r="1588" spans="1:25" x14ac:dyDescent="0.25">
      <c r="A1588" s="283"/>
      <c r="B1588" s="30"/>
      <c r="C1588" s="23" t="s">
        <v>360</v>
      </c>
      <c r="D1588" s="24"/>
      <c r="E1588" s="24"/>
      <c r="F1588" s="24"/>
      <c r="G1588" s="74"/>
      <c r="H1588" s="43"/>
      <c r="I1588" s="42"/>
      <c r="J1588" s="42"/>
      <c r="K1588" s="42"/>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5"/>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339">SUBTOTAL(9,G1591:G1594)</f>
        <v>0</v>
      </c>
      <c r="H1590" s="69">
        <f t="shared" si="339"/>
        <v>0</v>
      </c>
      <c r="I1590" s="65">
        <f t="shared" si="339"/>
        <v>0</v>
      </c>
      <c r="J1590" s="65">
        <f t="shared" si="339"/>
        <v>0</v>
      </c>
      <c r="K1590" s="66">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row>
    <row r="1591" spans="1:25" outlineLevel="1" x14ac:dyDescent="0.25">
      <c r="A1591" s="283"/>
      <c r="B1591" s="25"/>
      <c r="C1591" s="23"/>
      <c r="D1591" s="23"/>
      <c r="E1591" s="24"/>
      <c r="F1591" s="146" t="s">
        <v>52</v>
      </c>
      <c r="G1591" s="160">
        <f>SUM('2.CAD NCCF'!G1591,'3.USD NCCF'!G1591,'4.EUR NCCF'!G1591,'5.GBP NCCF'!G1591,'6.Other(Incld) NCCF'!G1591)</f>
        <v>0</v>
      </c>
      <c r="H1591" s="208">
        <f>SUM('2.CAD NCCF'!H1591,'3.USD NCCF'!H1591,'4.EUR NCCF'!H1591,'5.GBP NCCF'!H1591,'6.Other(Incld) NCCF'!H1591)</f>
        <v>0</v>
      </c>
      <c r="I1591" s="149">
        <f>SUM('2.CAD NCCF'!I1591,'3.USD NCCF'!I1591,'4.EUR NCCF'!I1591,'5.GBP NCCF'!I1591,'6.Other(Incld) NCCF'!I1591)</f>
        <v>0</v>
      </c>
      <c r="J1591" s="149">
        <f>SUM('2.CAD NCCF'!J1591,'3.USD NCCF'!J1591,'4.EUR NCCF'!J1591,'5.GBP NCCF'!J1591,'6.Other(Incld) NCCF'!J1591)</f>
        <v>0</v>
      </c>
      <c r="K1591" s="150">
        <f>SUM('2.CAD NCCF'!K1591,'3.USD NCCF'!K1591,'4.EUR NCCF'!K1591,'5.GBP NCCF'!K1591,'6.Other(Incld) NCCF'!K1591)</f>
        <v>0</v>
      </c>
      <c r="L1591" s="151">
        <f>SUM('2.CAD NCCF'!L1591,'3.USD NCCF'!L1591,'4.EUR NCCF'!L1591,'5.GBP NCCF'!L1591,'6.Other(Incld) NCCF'!L1591)</f>
        <v>0</v>
      </c>
      <c r="M1591" s="162">
        <f>SUM('2.CAD NCCF'!M1591,'3.USD NCCF'!M1591,'4.EUR NCCF'!M1591,'5.GBP NCCF'!M1591,'6.Other(Incld) NCCF'!M1591)</f>
        <v>0</v>
      </c>
      <c r="N1591" s="152">
        <f>SUM('2.CAD NCCF'!N1591,'3.USD NCCF'!N1591,'4.EUR NCCF'!N1591,'5.GBP NCCF'!N1591,'6.Other(Incld) NCCF'!N1591)</f>
        <v>0</v>
      </c>
      <c r="O1591" s="152">
        <f>SUM('2.CAD NCCF'!O1591,'3.USD NCCF'!O1591,'4.EUR NCCF'!O1591,'5.GBP NCCF'!O1591,'6.Other(Incld) NCCF'!O1591)</f>
        <v>0</v>
      </c>
      <c r="P1591" s="152">
        <f>SUM('2.CAD NCCF'!P1591,'3.USD NCCF'!P1591,'4.EUR NCCF'!P1591,'5.GBP NCCF'!P1591,'6.Other(Incld) NCCF'!P1591)</f>
        <v>0</v>
      </c>
      <c r="Q1591" s="152">
        <f>SUM('2.CAD NCCF'!Q1591,'3.USD NCCF'!Q1591,'4.EUR NCCF'!Q1591,'5.GBP NCCF'!Q1591,'6.Other(Incld) NCCF'!Q1591)</f>
        <v>0</v>
      </c>
      <c r="R1591" s="152">
        <f>SUM('2.CAD NCCF'!R1591,'3.USD NCCF'!R1591,'4.EUR NCCF'!R1591,'5.GBP NCCF'!R1591,'6.Other(Incld) NCCF'!R1591)</f>
        <v>0</v>
      </c>
      <c r="S1591" s="152">
        <f>SUM('2.CAD NCCF'!S1591,'3.USD NCCF'!S1591,'4.EUR NCCF'!S1591,'5.GBP NCCF'!S1591,'6.Other(Incld) NCCF'!S1591)</f>
        <v>0</v>
      </c>
      <c r="T1591" s="148">
        <f>SUM('2.CAD NCCF'!T1591,'3.USD NCCF'!T1591,'4.EUR NCCF'!T1591,'5.GBP NCCF'!T1591,'6.Other(Incld) NCCF'!T1591)</f>
        <v>0</v>
      </c>
      <c r="U1591" s="152">
        <f>SUM('2.CAD NCCF'!U1591,'3.USD NCCF'!U1591,'4.EUR NCCF'!U1591,'5.GBP NCCF'!U1591,'6.Other(Incld) NCCF'!U1591)</f>
        <v>0</v>
      </c>
      <c r="V1591" s="153">
        <f>SUM('2.CAD NCCF'!V1591,'3.USD NCCF'!V1591,'4.EUR NCCF'!V1591,'5.GBP NCCF'!V1591,'6.Other(Incld) NCCF'!V1591)</f>
        <v>0</v>
      </c>
      <c r="W1591" s="46">
        <f>SUM('2.CAD NCCF'!W1591,'3.USD NCCF'!W1591,'4.EUR NCCF'!W1591,'5.GBP NCCF'!W1591,'6.Other(Incld) NCCF'!W1591)</f>
        <v>0</v>
      </c>
      <c r="Y1591"/>
    </row>
    <row r="1592" spans="1:25" outlineLevel="1" x14ac:dyDescent="0.25">
      <c r="A1592" s="283"/>
      <c r="B1592" s="25"/>
      <c r="C1592" s="23"/>
      <c r="D1592" s="23"/>
      <c r="E1592" s="24"/>
      <c r="F1592" s="146" t="s">
        <v>53</v>
      </c>
      <c r="G1592" s="160">
        <f>SUM('2.CAD NCCF'!G1592,'3.USD NCCF'!G1592,'4.EUR NCCF'!G1592,'5.GBP NCCF'!G1592,'6.Other(Incld) NCCF'!G1592)</f>
        <v>0</v>
      </c>
      <c r="H1592" s="208">
        <f>SUM('2.CAD NCCF'!H1592,'3.USD NCCF'!H1592,'4.EUR NCCF'!H1592,'5.GBP NCCF'!H1592,'6.Other(Incld) NCCF'!H1592)</f>
        <v>0</v>
      </c>
      <c r="I1592" s="149">
        <f>SUM('2.CAD NCCF'!I1592,'3.USD NCCF'!I1592,'4.EUR NCCF'!I1592,'5.GBP NCCF'!I1592,'6.Other(Incld) NCCF'!I1592)</f>
        <v>0</v>
      </c>
      <c r="J1592" s="149">
        <f>SUM('2.CAD NCCF'!J1592,'3.USD NCCF'!J1592,'4.EUR NCCF'!J1592,'5.GBP NCCF'!J1592,'6.Other(Incld) NCCF'!J1592)</f>
        <v>0</v>
      </c>
      <c r="K1592" s="150">
        <f>SUM('2.CAD NCCF'!K1592,'3.USD NCCF'!K1592,'4.EUR NCCF'!K1592,'5.GBP NCCF'!K1592,'6.Other(Incld) NCCF'!K1592)</f>
        <v>0</v>
      </c>
      <c r="L1592" s="151">
        <f>SUM('2.CAD NCCF'!L1592,'3.USD NCCF'!L1592,'4.EUR NCCF'!L1592,'5.GBP NCCF'!L1592,'6.Other(Incld) NCCF'!L1592)</f>
        <v>0</v>
      </c>
      <c r="M1592" s="162">
        <f>SUM('2.CAD NCCF'!M1592,'3.USD NCCF'!M1592,'4.EUR NCCF'!M1592,'5.GBP NCCF'!M1592,'6.Other(Incld) NCCF'!M1592)</f>
        <v>0</v>
      </c>
      <c r="N1592" s="152">
        <f>SUM('2.CAD NCCF'!N1592,'3.USD NCCF'!N1592,'4.EUR NCCF'!N1592,'5.GBP NCCF'!N1592,'6.Other(Incld) NCCF'!N1592)</f>
        <v>0</v>
      </c>
      <c r="O1592" s="152">
        <f>SUM('2.CAD NCCF'!O1592,'3.USD NCCF'!O1592,'4.EUR NCCF'!O1592,'5.GBP NCCF'!O1592,'6.Other(Incld) NCCF'!O1592)</f>
        <v>0</v>
      </c>
      <c r="P1592" s="152">
        <f>SUM('2.CAD NCCF'!P1592,'3.USD NCCF'!P1592,'4.EUR NCCF'!P1592,'5.GBP NCCF'!P1592,'6.Other(Incld) NCCF'!P1592)</f>
        <v>0</v>
      </c>
      <c r="Q1592" s="152">
        <f>SUM('2.CAD NCCF'!Q1592,'3.USD NCCF'!Q1592,'4.EUR NCCF'!Q1592,'5.GBP NCCF'!Q1592,'6.Other(Incld) NCCF'!Q1592)</f>
        <v>0</v>
      </c>
      <c r="R1592" s="152">
        <f>SUM('2.CAD NCCF'!R1592,'3.USD NCCF'!R1592,'4.EUR NCCF'!R1592,'5.GBP NCCF'!R1592,'6.Other(Incld) NCCF'!R1592)</f>
        <v>0</v>
      </c>
      <c r="S1592" s="152">
        <f>SUM('2.CAD NCCF'!S1592,'3.USD NCCF'!S1592,'4.EUR NCCF'!S1592,'5.GBP NCCF'!S1592,'6.Other(Incld) NCCF'!S1592)</f>
        <v>0</v>
      </c>
      <c r="T1592" s="148">
        <f>SUM('2.CAD NCCF'!T1592,'3.USD NCCF'!T1592,'4.EUR NCCF'!T1592,'5.GBP NCCF'!T1592,'6.Other(Incld) NCCF'!T1592)</f>
        <v>0</v>
      </c>
      <c r="U1592" s="152">
        <f>SUM('2.CAD NCCF'!U1592,'3.USD NCCF'!U1592,'4.EUR NCCF'!U1592,'5.GBP NCCF'!U1592,'6.Other(Incld) NCCF'!U1592)</f>
        <v>0</v>
      </c>
      <c r="V1592" s="153">
        <f>SUM('2.CAD NCCF'!V1592,'3.USD NCCF'!V1592,'4.EUR NCCF'!V1592,'5.GBP NCCF'!V1592,'6.Other(Incld) NCCF'!V1592)</f>
        <v>0</v>
      </c>
      <c r="W1592" s="46">
        <f>SUM('2.CAD NCCF'!W1592,'3.USD NCCF'!W1592,'4.EUR NCCF'!W1592,'5.GBP NCCF'!W1592,'6.Other(Incld) NCCF'!W1592)</f>
        <v>0</v>
      </c>
      <c r="Y1592"/>
    </row>
    <row r="1593" spans="1:25" outlineLevel="1" x14ac:dyDescent="0.25">
      <c r="A1593" s="283"/>
      <c r="B1593" s="25"/>
      <c r="C1593" s="23"/>
      <c r="D1593" s="23"/>
      <c r="E1593" s="24"/>
      <c r="F1593" s="146" t="s">
        <v>54</v>
      </c>
      <c r="G1593" s="160">
        <f>SUM('2.CAD NCCF'!G1593,'3.USD NCCF'!G1593,'4.EUR NCCF'!G1593,'5.GBP NCCF'!G1593,'6.Other(Incld) NCCF'!G1593)</f>
        <v>0</v>
      </c>
      <c r="H1593" s="208">
        <f>SUM('2.CAD NCCF'!H1593,'3.USD NCCF'!H1593,'4.EUR NCCF'!H1593,'5.GBP NCCF'!H1593,'6.Other(Incld) NCCF'!H1593)</f>
        <v>0</v>
      </c>
      <c r="I1593" s="149">
        <f>SUM('2.CAD NCCF'!I1593,'3.USD NCCF'!I1593,'4.EUR NCCF'!I1593,'5.GBP NCCF'!I1593,'6.Other(Incld) NCCF'!I1593)</f>
        <v>0</v>
      </c>
      <c r="J1593" s="149">
        <f>SUM('2.CAD NCCF'!J1593,'3.USD NCCF'!J1593,'4.EUR NCCF'!J1593,'5.GBP NCCF'!J1593,'6.Other(Incld) NCCF'!J1593)</f>
        <v>0</v>
      </c>
      <c r="K1593" s="150">
        <f>SUM('2.CAD NCCF'!K1593,'3.USD NCCF'!K1593,'4.EUR NCCF'!K1593,'5.GBP NCCF'!K1593,'6.Other(Incld) NCCF'!K1593)</f>
        <v>0</v>
      </c>
      <c r="L1593" s="151">
        <f>SUM('2.CAD NCCF'!L1593,'3.USD NCCF'!L1593,'4.EUR NCCF'!L1593,'5.GBP NCCF'!L1593,'6.Other(Incld) NCCF'!L1593)</f>
        <v>0</v>
      </c>
      <c r="M1593" s="162">
        <f>SUM('2.CAD NCCF'!M1593,'3.USD NCCF'!M1593,'4.EUR NCCF'!M1593,'5.GBP NCCF'!M1593,'6.Other(Incld) NCCF'!M1593)</f>
        <v>0</v>
      </c>
      <c r="N1593" s="152">
        <f>SUM('2.CAD NCCF'!N1593,'3.USD NCCF'!N1593,'4.EUR NCCF'!N1593,'5.GBP NCCF'!N1593,'6.Other(Incld) NCCF'!N1593)</f>
        <v>0</v>
      </c>
      <c r="O1593" s="152">
        <f>SUM('2.CAD NCCF'!O1593,'3.USD NCCF'!O1593,'4.EUR NCCF'!O1593,'5.GBP NCCF'!O1593,'6.Other(Incld) NCCF'!O1593)</f>
        <v>0</v>
      </c>
      <c r="P1593" s="152">
        <f>SUM('2.CAD NCCF'!P1593,'3.USD NCCF'!P1593,'4.EUR NCCF'!P1593,'5.GBP NCCF'!P1593,'6.Other(Incld) NCCF'!P1593)</f>
        <v>0</v>
      </c>
      <c r="Q1593" s="152">
        <f>SUM('2.CAD NCCF'!Q1593,'3.USD NCCF'!Q1593,'4.EUR NCCF'!Q1593,'5.GBP NCCF'!Q1593,'6.Other(Incld) NCCF'!Q1593)</f>
        <v>0</v>
      </c>
      <c r="R1593" s="152">
        <f>SUM('2.CAD NCCF'!R1593,'3.USD NCCF'!R1593,'4.EUR NCCF'!R1593,'5.GBP NCCF'!R1593,'6.Other(Incld) NCCF'!R1593)</f>
        <v>0</v>
      </c>
      <c r="S1593" s="152">
        <f>SUM('2.CAD NCCF'!S1593,'3.USD NCCF'!S1593,'4.EUR NCCF'!S1593,'5.GBP NCCF'!S1593,'6.Other(Incld) NCCF'!S1593)</f>
        <v>0</v>
      </c>
      <c r="T1593" s="148">
        <f>SUM('2.CAD NCCF'!T1593,'3.USD NCCF'!T1593,'4.EUR NCCF'!T1593,'5.GBP NCCF'!T1593,'6.Other(Incld) NCCF'!T1593)</f>
        <v>0</v>
      </c>
      <c r="U1593" s="152">
        <f>SUM('2.CAD NCCF'!U1593,'3.USD NCCF'!U1593,'4.EUR NCCF'!U1593,'5.GBP NCCF'!U1593,'6.Other(Incld) NCCF'!U1593)</f>
        <v>0</v>
      </c>
      <c r="V1593" s="153">
        <f>SUM('2.CAD NCCF'!V1593,'3.USD NCCF'!V1593,'4.EUR NCCF'!V1593,'5.GBP NCCF'!V1593,'6.Other(Incld) NCCF'!V1593)</f>
        <v>0</v>
      </c>
      <c r="W1593" s="46">
        <f>SUM('2.CAD NCCF'!W1593,'3.USD NCCF'!W1593,'4.EUR NCCF'!W1593,'5.GBP NCCF'!W1593,'6.Other(Incld) NCCF'!W1593)</f>
        <v>0</v>
      </c>
      <c r="Y1593"/>
    </row>
    <row r="1594" spans="1:25" outlineLevel="1" x14ac:dyDescent="0.25">
      <c r="A1594" s="283"/>
      <c r="B1594" s="25"/>
      <c r="C1594" s="23"/>
      <c r="D1594" s="23"/>
      <c r="E1594" s="24"/>
      <c r="F1594" s="146" t="s">
        <v>55</v>
      </c>
      <c r="G1594" s="160">
        <f>SUM('2.CAD NCCF'!G1594,'3.USD NCCF'!G1594,'4.EUR NCCF'!G1594,'5.GBP NCCF'!G1594,'6.Other(Incld) NCCF'!G1594)</f>
        <v>0</v>
      </c>
      <c r="H1594" s="208">
        <f>SUM('2.CAD NCCF'!H1594,'3.USD NCCF'!H1594,'4.EUR NCCF'!H1594,'5.GBP NCCF'!H1594,'6.Other(Incld) NCCF'!H1594)</f>
        <v>0</v>
      </c>
      <c r="I1594" s="149">
        <f>SUM('2.CAD NCCF'!I1594,'3.USD NCCF'!I1594,'4.EUR NCCF'!I1594,'5.GBP NCCF'!I1594,'6.Other(Incld) NCCF'!I1594)</f>
        <v>0</v>
      </c>
      <c r="J1594" s="149">
        <f>SUM('2.CAD NCCF'!J1594,'3.USD NCCF'!J1594,'4.EUR NCCF'!J1594,'5.GBP NCCF'!J1594,'6.Other(Incld) NCCF'!J1594)</f>
        <v>0</v>
      </c>
      <c r="K1594" s="150">
        <f>SUM('2.CAD NCCF'!K1594,'3.USD NCCF'!K1594,'4.EUR NCCF'!K1594,'5.GBP NCCF'!K1594,'6.Other(Incld) NCCF'!K1594)</f>
        <v>0</v>
      </c>
      <c r="L1594" s="151">
        <f>SUM('2.CAD NCCF'!L1594,'3.USD NCCF'!L1594,'4.EUR NCCF'!L1594,'5.GBP NCCF'!L1594,'6.Other(Incld) NCCF'!L1594)</f>
        <v>0</v>
      </c>
      <c r="M1594" s="162">
        <f>SUM('2.CAD NCCF'!M1594,'3.USD NCCF'!M1594,'4.EUR NCCF'!M1594,'5.GBP NCCF'!M1594,'6.Other(Incld) NCCF'!M1594)</f>
        <v>0</v>
      </c>
      <c r="N1594" s="152">
        <f>SUM('2.CAD NCCF'!N1594,'3.USD NCCF'!N1594,'4.EUR NCCF'!N1594,'5.GBP NCCF'!N1594,'6.Other(Incld) NCCF'!N1594)</f>
        <v>0</v>
      </c>
      <c r="O1594" s="152">
        <f>SUM('2.CAD NCCF'!O1594,'3.USD NCCF'!O1594,'4.EUR NCCF'!O1594,'5.GBP NCCF'!O1594,'6.Other(Incld) NCCF'!O1594)</f>
        <v>0</v>
      </c>
      <c r="P1594" s="152">
        <f>SUM('2.CAD NCCF'!P1594,'3.USD NCCF'!P1594,'4.EUR NCCF'!P1594,'5.GBP NCCF'!P1594,'6.Other(Incld) NCCF'!P1594)</f>
        <v>0</v>
      </c>
      <c r="Q1594" s="152">
        <f>SUM('2.CAD NCCF'!Q1594,'3.USD NCCF'!Q1594,'4.EUR NCCF'!Q1594,'5.GBP NCCF'!Q1594,'6.Other(Incld) NCCF'!Q1594)</f>
        <v>0</v>
      </c>
      <c r="R1594" s="152">
        <f>SUM('2.CAD NCCF'!R1594,'3.USD NCCF'!R1594,'4.EUR NCCF'!R1594,'5.GBP NCCF'!R1594,'6.Other(Incld) NCCF'!R1594)</f>
        <v>0</v>
      </c>
      <c r="S1594" s="152">
        <f>SUM('2.CAD NCCF'!S1594,'3.USD NCCF'!S1594,'4.EUR NCCF'!S1594,'5.GBP NCCF'!S1594,'6.Other(Incld) NCCF'!S1594)</f>
        <v>0</v>
      </c>
      <c r="T1594" s="148">
        <f>SUM('2.CAD NCCF'!T1594,'3.USD NCCF'!T1594,'4.EUR NCCF'!T1594,'5.GBP NCCF'!T1594,'6.Other(Incld) NCCF'!T1594)</f>
        <v>0</v>
      </c>
      <c r="U1594" s="152">
        <f>SUM('2.CAD NCCF'!U1594,'3.USD NCCF'!U1594,'4.EUR NCCF'!U1594,'5.GBP NCCF'!U1594,'6.Other(Incld) NCCF'!U1594)</f>
        <v>0</v>
      </c>
      <c r="V1594" s="153">
        <f>SUM('2.CAD NCCF'!V1594,'3.USD NCCF'!V1594,'4.EUR NCCF'!V1594,'5.GBP NCCF'!V1594,'6.Other(Incld) NCCF'!V1594)</f>
        <v>0</v>
      </c>
      <c r="W1594" s="46">
        <f>SUM('2.CAD NCCF'!W1594,'3.USD NCCF'!W1594,'4.EUR NCCF'!W1594,'5.GBP NCCF'!W1594,'6.Other(Incld) NCCF'!W1594)</f>
        <v>0</v>
      </c>
      <c r="Y1594"/>
    </row>
    <row r="1595" spans="1:25" x14ac:dyDescent="0.25">
      <c r="A1595" s="283"/>
      <c r="B1595" s="25"/>
      <c r="C1595" s="23"/>
      <c r="D1595" s="23"/>
      <c r="E1595" s="24" t="s">
        <v>56</v>
      </c>
      <c r="F1595" s="24"/>
      <c r="G1595" s="68">
        <f t="shared" ref="G1595:W1595" si="340">SUBTOTAL(9,G1596:G1599)</f>
        <v>0</v>
      </c>
      <c r="H1595" s="69">
        <f t="shared" si="340"/>
        <v>0</v>
      </c>
      <c r="I1595" s="65">
        <f t="shared" si="340"/>
        <v>0</v>
      </c>
      <c r="J1595" s="65">
        <f t="shared" si="340"/>
        <v>0</v>
      </c>
      <c r="K1595" s="66">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row>
    <row r="1596" spans="1:25" outlineLevel="1" x14ac:dyDescent="0.25">
      <c r="A1596" s="283"/>
      <c r="B1596" s="25"/>
      <c r="C1596" s="23"/>
      <c r="D1596" s="23"/>
      <c r="E1596" s="24"/>
      <c r="F1596" s="146" t="s">
        <v>57</v>
      </c>
      <c r="G1596" s="160">
        <f>SUM('2.CAD NCCF'!G1596,'3.USD NCCF'!G1596,'4.EUR NCCF'!G1596,'5.GBP NCCF'!G1596,'6.Other(Incld) NCCF'!G1596)</f>
        <v>0</v>
      </c>
      <c r="H1596" s="208">
        <f>SUM('2.CAD NCCF'!H1596,'3.USD NCCF'!H1596,'4.EUR NCCF'!H1596,'5.GBP NCCF'!H1596,'6.Other(Incld) NCCF'!H1596)</f>
        <v>0</v>
      </c>
      <c r="I1596" s="149">
        <f>SUM('2.CAD NCCF'!I1596,'3.USD NCCF'!I1596,'4.EUR NCCF'!I1596,'5.GBP NCCF'!I1596,'6.Other(Incld) NCCF'!I1596)</f>
        <v>0</v>
      </c>
      <c r="J1596" s="149">
        <f>SUM('2.CAD NCCF'!J1596,'3.USD NCCF'!J1596,'4.EUR NCCF'!J1596,'5.GBP NCCF'!J1596,'6.Other(Incld) NCCF'!J1596)</f>
        <v>0</v>
      </c>
      <c r="K1596" s="150">
        <f>SUM('2.CAD NCCF'!K1596,'3.USD NCCF'!K1596,'4.EUR NCCF'!K1596,'5.GBP NCCF'!K1596,'6.Other(Incld) NCCF'!K1596)</f>
        <v>0</v>
      </c>
      <c r="L1596" s="151">
        <f>SUM('2.CAD NCCF'!L1596,'3.USD NCCF'!L1596,'4.EUR NCCF'!L1596,'5.GBP NCCF'!L1596,'6.Other(Incld) NCCF'!L1596)</f>
        <v>0</v>
      </c>
      <c r="M1596" s="162">
        <f>SUM('2.CAD NCCF'!M1596,'3.USD NCCF'!M1596,'4.EUR NCCF'!M1596,'5.GBP NCCF'!M1596,'6.Other(Incld) NCCF'!M1596)</f>
        <v>0</v>
      </c>
      <c r="N1596" s="152">
        <f>SUM('2.CAD NCCF'!N1596,'3.USD NCCF'!N1596,'4.EUR NCCF'!N1596,'5.GBP NCCF'!N1596,'6.Other(Incld) NCCF'!N1596)</f>
        <v>0</v>
      </c>
      <c r="O1596" s="152">
        <f>SUM('2.CAD NCCF'!O1596,'3.USD NCCF'!O1596,'4.EUR NCCF'!O1596,'5.GBP NCCF'!O1596,'6.Other(Incld) NCCF'!O1596)</f>
        <v>0</v>
      </c>
      <c r="P1596" s="152">
        <f>SUM('2.CAD NCCF'!P1596,'3.USD NCCF'!P1596,'4.EUR NCCF'!P1596,'5.GBP NCCF'!P1596,'6.Other(Incld) NCCF'!P1596)</f>
        <v>0</v>
      </c>
      <c r="Q1596" s="152">
        <f>SUM('2.CAD NCCF'!Q1596,'3.USD NCCF'!Q1596,'4.EUR NCCF'!Q1596,'5.GBP NCCF'!Q1596,'6.Other(Incld) NCCF'!Q1596)</f>
        <v>0</v>
      </c>
      <c r="R1596" s="152">
        <f>SUM('2.CAD NCCF'!R1596,'3.USD NCCF'!R1596,'4.EUR NCCF'!R1596,'5.GBP NCCF'!R1596,'6.Other(Incld) NCCF'!R1596)</f>
        <v>0</v>
      </c>
      <c r="S1596" s="152">
        <f>SUM('2.CAD NCCF'!S1596,'3.USD NCCF'!S1596,'4.EUR NCCF'!S1596,'5.GBP NCCF'!S1596,'6.Other(Incld) NCCF'!S1596)</f>
        <v>0</v>
      </c>
      <c r="T1596" s="148">
        <f>SUM('2.CAD NCCF'!T1596,'3.USD NCCF'!T1596,'4.EUR NCCF'!T1596,'5.GBP NCCF'!T1596,'6.Other(Incld) NCCF'!T1596)</f>
        <v>0</v>
      </c>
      <c r="U1596" s="152">
        <f>SUM('2.CAD NCCF'!U1596,'3.USD NCCF'!U1596,'4.EUR NCCF'!U1596,'5.GBP NCCF'!U1596,'6.Other(Incld) NCCF'!U1596)</f>
        <v>0</v>
      </c>
      <c r="V1596" s="153">
        <f>SUM('2.CAD NCCF'!V1596,'3.USD NCCF'!V1596,'4.EUR NCCF'!V1596,'5.GBP NCCF'!V1596,'6.Other(Incld) NCCF'!V1596)</f>
        <v>0</v>
      </c>
      <c r="W1596" s="46">
        <f>SUM('2.CAD NCCF'!W1596,'3.USD NCCF'!W1596,'4.EUR NCCF'!W1596,'5.GBP NCCF'!W1596,'6.Other(Incld) NCCF'!W1596)</f>
        <v>0</v>
      </c>
      <c r="Y1596"/>
    </row>
    <row r="1597" spans="1:25" outlineLevel="1" x14ac:dyDescent="0.25">
      <c r="A1597" s="283"/>
      <c r="B1597" s="25"/>
      <c r="C1597" s="23"/>
      <c r="D1597" s="23"/>
      <c r="E1597" s="24"/>
      <c r="F1597" s="146" t="s">
        <v>58</v>
      </c>
      <c r="G1597" s="160">
        <f>SUM('2.CAD NCCF'!G1597,'3.USD NCCF'!G1597,'4.EUR NCCF'!G1597,'5.GBP NCCF'!G1597,'6.Other(Incld) NCCF'!G1597)</f>
        <v>0</v>
      </c>
      <c r="H1597" s="208">
        <f>SUM('2.CAD NCCF'!H1597,'3.USD NCCF'!H1597,'4.EUR NCCF'!H1597,'5.GBP NCCF'!H1597,'6.Other(Incld) NCCF'!H1597)</f>
        <v>0</v>
      </c>
      <c r="I1597" s="149">
        <f>SUM('2.CAD NCCF'!I1597,'3.USD NCCF'!I1597,'4.EUR NCCF'!I1597,'5.GBP NCCF'!I1597,'6.Other(Incld) NCCF'!I1597)</f>
        <v>0</v>
      </c>
      <c r="J1597" s="149">
        <f>SUM('2.CAD NCCF'!J1597,'3.USD NCCF'!J1597,'4.EUR NCCF'!J1597,'5.GBP NCCF'!J1597,'6.Other(Incld) NCCF'!J1597)</f>
        <v>0</v>
      </c>
      <c r="K1597" s="150">
        <f>SUM('2.CAD NCCF'!K1597,'3.USD NCCF'!K1597,'4.EUR NCCF'!K1597,'5.GBP NCCF'!K1597,'6.Other(Incld) NCCF'!K1597)</f>
        <v>0</v>
      </c>
      <c r="L1597" s="151">
        <f>SUM('2.CAD NCCF'!L1597,'3.USD NCCF'!L1597,'4.EUR NCCF'!L1597,'5.GBP NCCF'!L1597,'6.Other(Incld) NCCF'!L1597)</f>
        <v>0</v>
      </c>
      <c r="M1597" s="162">
        <f>SUM('2.CAD NCCF'!M1597,'3.USD NCCF'!M1597,'4.EUR NCCF'!M1597,'5.GBP NCCF'!M1597,'6.Other(Incld) NCCF'!M1597)</f>
        <v>0</v>
      </c>
      <c r="N1597" s="152">
        <f>SUM('2.CAD NCCF'!N1597,'3.USD NCCF'!N1597,'4.EUR NCCF'!N1597,'5.GBP NCCF'!N1597,'6.Other(Incld) NCCF'!N1597)</f>
        <v>0</v>
      </c>
      <c r="O1597" s="152">
        <f>SUM('2.CAD NCCF'!O1597,'3.USD NCCF'!O1597,'4.EUR NCCF'!O1597,'5.GBP NCCF'!O1597,'6.Other(Incld) NCCF'!O1597)</f>
        <v>0</v>
      </c>
      <c r="P1597" s="152">
        <f>SUM('2.CAD NCCF'!P1597,'3.USD NCCF'!P1597,'4.EUR NCCF'!P1597,'5.GBP NCCF'!P1597,'6.Other(Incld) NCCF'!P1597)</f>
        <v>0</v>
      </c>
      <c r="Q1597" s="152">
        <f>SUM('2.CAD NCCF'!Q1597,'3.USD NCCF'!Q1597,'4.EUR NCCF'!Q1597,'5.GBP NCCF'!Q1597,'6.Other(Incld) NCCF'!Q1597)</f>
        <v>0</v>
      </c>
      <c r="R1597" s="152">
        <f>SUM('2.CAD NCCF'!R1597,'3.USD NCCF'!R1597,'4.EUR NCCF'!R1597,'5.GBP NCCF'!R1597,'6.Other(Incld) NCCF'!R1597)</f>
        <v>0</v>
      </c>
      <c r="S1597" s="152">
        <f>SUM('2.CAD NCCF'!S1597,'3.USD NCCF'!S1597,'4.EUR NCCF'!S1597,'5.GBP NCCF'!S1597,'6.Other(Incld) NCCF'!S1597)</f>
        <v>0</v>
      </c>
      <c r="T1597" s="148">
        <f>SUM('2.CAD NCCF'!T1597,'3.USD NCCF'!T1597,'4.EUR NCCF'!T1597,'5.GBP NCCF'!T1597,'6.Other(Incld) NCCF'!T1597)</f>
        <v>0</v>
      </c>
      <c r="U1597" s="152">
        <f>SUM('2.CAD NCCF'!U1597,'3.USD NCCF'!U1597,'4.EUR NCCF'!U1597,'5.GBP NCCF'!U1597,'6.Other(Incld) NCCF'!U1597)</f>
        <v>0</v>
      </c>
      <c r="V1597" s="153">
        <f>SUM('2.CAD NCCF'!V1597,'3.USD NCCF'!V1597,'4.EUR NCCF'!V1597,'5.GBP NCCF'!V1597,'6.Other(Incld) NCCF'!V1597)</f>
        <v>0</v>
      </c>
      <c r="W1597" s="46">
        <f>SUM('2.CAD NCCF'!W1597,'3.USD NCCF'!W1597,'4.EUR NCCF'!W1597,'5.GBP NCCF'!W1597,'6.Other(Incld) NCCF'!W1597)</f>
        <v>0</v>
      </c>
      <c r="Y1597"/>
    </row>
    <row r="1598" spans="1:25" outlineLevel="1" x14ac:dyDescent="0.25">
      <c r="A1598" s="283"/>
      <c r="B1598" s="25"/>
      <c r="C1598" s="23"/>
      <c r="D1598" s="23"/>
      <c r="E1598" s="24"/>
      <c r="F1598" s="146" t="s">
        <v>59</v>
      </c>
      <c r="G1598" s="160">
        <f>SUM('2.CAD NCCF'!G1598,'3.USD NCCF'!G1598,'4.EUR NCCF'!G1598,'5.GBP NCCF'!G1598,'6.Other(Incld) NCCF'!G1598)</f>
        <v>0</v>
      </c>
      <c r="H1598" s="208">
        <f>SUM('2.CAD NCCF'!H1598,'3.USD NCCF'!H1598,'4.EUR NCCF'!H1598,'5.GBP NCCF'!H1598,'6.Other(Incld) NCCF'!H1598)</f>
        <v>0</v>
      </c>
      <c r="I1598" s="149">
        <f>SUM('2.CAD NCCF'!I1598,'3.USD NCCF'!I1598,'4.EUR NCCF'!I1598,'5.GBP NCCF'!I1598,'6.Other(Incld) NCCF'!I1598)</f>
        <v>0</v>
      </c>
      <c r="J1598" s="149">
        <f>SUM('2.CAD NCCF'!J1598,'3.USD NCCF'!J1598,'4.EUR NCCF'!J1598,'5.GBP NCCF'!J1598,'6.Other(Incld) NCCF'!J1598)</f>
        <v>0</v>
      </c>
      <c r="K1598" s="150">
        <f>SUM('2.CAD NCCF'!K1598,'3.USD NCCF'!K1598,'4.EUR NCCF'!K1598,'5.GBP NCCF'!K1598,'6.Other(Incld) NCCF'!K1598)</f>
        <v>0</v>
      </c>
      <c r="L1598" s="151">
        <f>SUM('2.CAD NCCF'!L1598,'3.USD NCCF'!L1598,'4.EUR NCCF'!L1598,'5.GBP NCCF'!L1598,'6.Other(Incld) NCCF'!L1598)</f>
        <v>0</v>
      </c>
      <c r="M1598" s="162">
        <f>SUM('2.CAD NCCF'!M1598,'3.USD NCCF'!M1598,'4.EUR NCCF'!M1598,'5.GBP NCCF'!M1598,'6.Other(Incld) NCCF'!M1598)</f>
        <v>0</v>
      </c>
      <c r="N1598" s="152">
        <f>SUM('2.CAD NCCF'!N1598,'3.USD NCCF'!N1598,'4.EUR NCCF'!N1598,'5.GBP NCCF'!N1598,'6.Other(Incld) NCCF'!N1598)</f>
        <v>0</v>
      </c>
      <c r="O1598" s="152">
        <f>SUM('2.CAD NCCF'!O1598,'3.USD NCCF'!O1598,'4.EUR NCCF'!O1598,'5.GBP NCCF'!O1598,'6.Other(Incld) NCCF'!O1598)</f>
        <v>0</v>
      </c>
      <c r="P1598" s="152">
        <f>SUM('2.CAD NCCF'!P1598,'3.USD NCCF'!P1598,'4.EUR NCCF'!P1598,'5.GBP NCCF'!P1598,'6.Other(Incld) NCCF'!P1598)</f>
        <v>0</v>
      </c>
      <c r="Q1598" s="152">
        <f>SUM('2.CAD NCCF'!Q1598,'3.USD NCCF'!Q1598,'4.EUR NCCF'!Q1598,'5.GBP NCCF'!Q1598,'6.Other(Incld) NCCF'!Q1598)</f>
        <v>0</v>
      </c>
      <c r="R1598" s="152">
        <f>SUM('2.CAD NCCF'!R1598,'3.USD NCCF'!R1598,'4.EUR NCCF'!R1598,'5.GBP NCCF'!R1598,'6.Other(Incld) NCCF'!R1598)</f>
        <v>0</v>
      </c>
      <c r="S1598" s="152">
        <f>SUM('2.CAD NCCF'!S1598,'3.USD NCCF'!S1598,'4.EUR NCCF'!S1598,'5.GBP NCCF'!S1598,'6.Other(Incld) NCCF'!S1598)</f>
        <v>0</v>
      </c>
      <c r="T1598" s="148">
        <f>SUM('2.CAD NCCF'!T1598,'3.USD NCCF'!T1598,'4.EUR NCCF'!T1598,'5.GBP NCCF'!T1598,'6.Other(Incld) NCCF'!T1598)</f>
        <v>0</v>
      </c>
      <c r="U1598" s="152">
        <f>SUM('2.CAD NCCF'!U1598,'3.USD NCCF'!U1598,'4.EUR NCCF'!U1598,'5.GBP NCCF'!U1598,'6.Other(Incld) NCCF'!U1598)</f>
        <v>0</v>
      </c>
      <c r="V1598" s="153">
        <f>SUM('2.CAD NCCF'!V1598,'3.USD NCCF'!V1598,'4.EUR NCCF'!V1598,'5.GBP NCCF'!V1598,'6.Other(Incld) NCCF'!V1598)</f>
        <v>0</v>
      </c>
      <c r="W1598" s="46">
        <f>SUM('2.CAD NCCF'!W1598,'3.USD NCCF'!W1598,'4.EUR NCCF'!W1598,'5.GBP NCCF'!W1598,'6.Other(Incld) NCCF'!W1598)</f>
        <v>0</v>
      </c>
      <c r="Y1598"/>
    </row>
    <row r="1599" spans="1:25" outlineLevel="1" x14ac:dyDescent="0.25">
      <c r="A1599" s="283"/>
      <c r="B1599" s="25"/>
      <c r="C1599" s="23"/>
      <c r="D1599" s="23"/>
      <c r="E1599" s="24"/>
      <c r="F1599" s="146" t="s">
        <v>60</v>
      </c>
      <c r="G1599" s="160">
        <f>SUM('2.CAD NCCF'!G1599,'3.USD NCCF'!G1599,'4.EUR NCCF'!G1599,'5.GBP NCCF'!G1599,'6.Other(Incld) NCCF'!G1599)</f>
        <v>0</v>
      </c>
      <c r="H1599" s="208">
        <f>SUM('2.CAD NCCF'!H1599,'3.USD NCCF'!H1599,'4.EUR NCCF'!H1599,'5.GBP NCCF'!H1599,'6.Other(Incld) NCCF'!H1599)</f>
        <v>0</v>
      </c>
      <c r="I1599" s="149">
        <f>SUM('2.CAD NCCF'!I1599,'3.USD NCCF'!I1599,'4.EUR NCCF'!I1599,'5.GBP NCCF'!I1599,'6.Other(Incld) NCCF'!I1599)</f>
        <v>0</v>
      </c>
      <c r="J1599" s="149">
        <f>SUM('2.CAD NCCF'!J1599,'3.USD NCCF'!J1599,'4.EUR NCCF'!J1599,'5.GBP NCCF'!J1599,'6.Other(Incld) NCCF'!J1599)</f>
        <v>0</v>
      </c>
      <c r="K1599" s="150">
        <f>SUM('2.CAD NCCF'!K1599,'3.USD NCCF'!K1599,'4.EUR NCCF'!K1599,'5.GBP NCCF'!K1599,'6.Other(Incld) NCCF'!K1599)</f>
        <v>0</v>
      </c>
      <c r="L1599" s="151">
        <f>SUM('2.CAD NCCF'!L1599,'3.USD NCCF'!L1599,'4.EUR NCCF'!L1599,'5.GBP NCCF'!L1599,'6.Other(Incld) NCCF'!L1599)</f>
        <v>0</v>
      </c>
      <c r="M1599" s="162">
        <f>SUM('2.CAD NCCF'!M1599,'3.USD NCCF'!M1599,'4.EUR NCCF'!M1599,'5.GBP NCCF'!M1599,'6.Other(Incld) NCCF'!M1599)</f>
        <v>0</v>
      </c>
      <c r="N1599" s="152">
        <f>SUM('2.CAD NCCF'!N1599,'3.USD NCCF'!N1599,'4.EUR NCCF'!N1599,'5.GBP NCCF'!N1599,'6.Other(Incld) NCCF'!N1599)</f>
        <v>0</v>
      </c>
      <c r="O1599" s="152">
        <f>SUM('2.CAD NCCF'!O1599,'3.USD NCCF'!O1599,'4.EUR NCCF'!O1599,'5.GBP NCCF'!O1599,'6.Other(Incld) NCCF'!O1599)</f>
        <v>0</v>
      </c>
      <c r="P1599" s="152">
        <f>SUM('2.CAD NCCF'!P1599,'3.USD NCCF'!P1599,'4.EUR NCCF'!P1599,'5.GBP NCCF'!P1599,'6.Other(Incld) NCCF'!P1599)</f>
        <v>0</v>
      </c>
      <c r="Q1599" s="152">
        <f>SUM('2.CAD NCCF'!Q1599,'3.USD NCCF'!Q1599,'4.EUR NCCF'!Q1599,'5.GBP NCCF'!Q1599,'6.Other(Incld) NCCF'!Q1599)</f>
        <v>0</v>
      </c>
      <c r="R1599" s="152">
        <f>SUM('2.CAD NCCF'!R1599,'3.USD NCCF'!R1599,'4.EUR NCCF'!R1599,'5.GBP NCCF'!R1599,'6.Other(Incld) NCCF'!R1599)</f>
        <v>0</v>
      </c>
      <c r="S1599" s="152">
        <f>SUM('2.CAD NCCF'!S1599,'3.USD NCCF'!S1599,'4.EUR NCCF'!S1599,'5.GBP NCCF'!S1599,'6.Other(Incld) NCCF'!S1599)</f>
        <v>0</v>
      </c>
      <c r="T1599" s="148">
        <f>SUM('2.CAD NCCF'!T1599,'3.USD NCCF'!T1599,'4.EUR NCCF'!T1599,'5.GBP NCCF'!T1599,'6.Other(Incld) NCCF'!T1599)</f>
        <v>0</v>
      </c>
      <c r="U1599" s="152">
        <f>SUM('2.CAD NCCF'!U1599,'3.USD NCCF'!U1599,'4.EUR NCCF'!U1599,'5.GBP NCCF'!U1599,'6.Other(Incld) NCCF'!U1599)</f>
        <v>0</v>
      </c>
      <c r="V1599" s="153">
        <f>SUM('2.CAD NCCF'!V1599,'3.USD NCCF'!V1599,'4.EUR NCCF'!V1599,'5.GBP NCCF'!V1599,'6.Other(Incld) NCCF'!V1599)</f>
        <v>0</v>
      </c>
      <c r="W1599" s="46">
        <f>SUM('2.CAD NCCF'!W1599,'3.USD NCCF'!W1599,'4.EUR NCCF'!W1599,'5.GBP NCCF'!W1599,'6.Other(Incld) NCCF'!W1599)</f>
        <v>0</v>
      </c>
      <c r="Y1599"/>
    </row>
    <row r="1600" spans="1:25" x14ac:dyDescent="0.25">
      <c r="A1600" s="283"/>
      <c r="B1600" s="25"/>
      <c r="C1600" s="23"/>
      <c r="D1600" s="23"/>
      <c r="E1600" s="24" t="s">
        <v>61</v>
      </c>
      <c r="F1600" s="24"/>
      <c r="G1600" s="68">
        <f t="shared" ref="G1600:W1600" si="341">SUBTOTAL(9,G1601:G1604)</f>
        <v>0</v>
      </c>
      <c r="H1600" s="69">
        <f t="shared" si="341"/>
        <v>0</v>
      </c>
      <c r="I1600" s="65">
        <f t="shared" si="341"/>
        <v>0</v>
      </c>
      <c r="J1600" s="65">
        <f t="shared" si="341"/>
        <v>0</v>
      </c>
      <c r="K1600" s="66">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row>
    <row r="1601" spans="1:25" outlineLevel="1" x14ac:dyDescent="0.25">
      <c r="A1601" s="283"/>
      <c r="B1601" s="25"/>
      <c r="C1601" s="23"/>
      <c r="D1601" s="23"/>
      <c r="E1601" s="24"/>
      <c r="F1601" s="146" t="s">
        <v>62</v>
      </c>
      <c r="G1601" s="160">
        <f>SUM('2.CAD NCCF'!G1601,'3.USD NCCF'!G1601,'4.EUR NCCF'!G1601,'5.GBP NCCF'!G1601,'6.Other(Incld) NCCF'!G1601)</f>
        <v>0</v>
      </c>
      <c r="H1601" s="208">
        <f>SUM('2.CAD NCCF'!H1601,'3.USD NCCF'!H1601,'4.EUR NCCF'!H1601,'5.GBP NCCF'!H1601,'6.Other(Incld) NCCF'!H1601)</f>
        <v>0</v>
      </c>
      <c r="I1601" s="149">
        <f>SUM('2.CAD NCCF'!I1601,'3.USD NCCF'!I1601,'4.EUR NCCF'!I1601,'5.GBP NCCF'!I1601,'6.Other(Incld) NCCF'!I1601)</f>
        <v>0</v>
      </c>
      <c r="J1601" s="149">
        <f>SUM('2.CAD NCCF'!J1601,'3.USD NCCF'!J1601,'4.EUR NCCF'!J1601,'5.GBP NCCF'!J1601,'6.Other(Incld) NCCF'!J1601)</f>
        <v>0</v>
      </c>
      <c r="K1601" s="150">
        <f>SUM('2.CAD NCCF'!K1601,'3.USD NCCF'!K1601,'4.EUR NCCF'!K1601,'5.GBP NCCF'!K1601,'6.Other(Incld) NCCF'!K1601)</f>
        <v>0</v>
      </c>
      <c r="L1601" s="151">
        <f>SUM('2.CAD NCCF'!L1601,'3.USD NCCF'!L1601,'4.EUR NCCF'!L1601,'5.GBP NCCF'!L1601,'6.Other(Incld) NCCF'!L1601)</f>
        <v>0</v>
      </c>
      <c r="M1601" s="162">
        <f>SUM('2.CAD NCCF'!M1601,'3.USD NCCF'!M1601,'4.EUR NCCF'!M1601,'5.GBP NCCF'!M1601,'6.Other(Incld) NCCF'!M1601)</f>
        <v>0</v>
      </c>
      <c r="N1601" s="152">
        <f>SUM('2.CAD NCCF'!N1601,'3.USD NCCF'!N1601,'4.EUR NCCF'!N1601,'5.GBP NCCF'!N1601,'6.Other(Incld) NCCF'!N1601)</f>
        <v>0</v>
      </c>
      <c r="O1601" s="152">
        <f>SUM('2.CAD NCCF'!O1601,'3.USD NCCF'!O1601,'4.EUR NCCF'!O1601,'5.GBP NCCF'!O1601,'6.Other(Incld) NCCF'!O1601)</f>
        <v>0</v>
      </c>
      <c r="P1601" s="152">
        <f>SUM('2.CAD NCCF'!P1601,'3.USD NCCF'!P1601,'4.EUR NCCF'!P1601,'5.GBP NCCF'!P1601,'6.Other(Incld) NCCF'!P1601)</f>
        <v>0</v>
      </c>
      <c r="Q1601" s="152">
        <f>SUM('2.CAD NCCF'!Q1601,'3.USD NCCF'!Q1601,'4.EUR NCCF'!Q1601,'5.GBP NCCF'!Q1601,'6.Other(Incld) NCCF'!Q1601)</f>
        <v>0</v>
      </c>
      <c r="R1601" s="152">
        <f>SUM('2.CAD NCCF'!R1601,'3.USD NCCF'!R1601,'4.EUR NCCF'!R1601,'5.GBP NCCF'!R1601,'6.Other(Incld) NCCF'!R1601)</f>
        <v>0</v>
      </c>
      <c r="S1601" s="152">
        <f>SUM('2.CAD NCCF'!S1601,'3.USD NCCF'!S1601,'4.EUR NCCF'!S1601,'5.GBP NCCF'!S1601,'6.Other(Incld) NCCF'!S1601)</f>
        <v>0</v>
      </c>
      <c r="T1601" s="148">
        <f>SUM('2.CAD NCCF'!T1601,'3.USD NCCF'!T1601,'4.EUR NCCF'!T1601,'5.GBP NCCF'!T1601,'6.Other(Incld) NCCF'!T1601)</f>
        <v>0</v>
      </c>
      <c r="U1601" s="152">
        <f>SUM('2.CAD NCCF'!U1601,'3.USD NCCF'!U1601,'4.EUR NCCF'!U1601,'5.GBP NCCF'!U1601,'6.Other(Incld) NCCF'!U1601)</f>
        <v>0</v>
      </c>
      <c r="V1601" s="153">
        <f>SUM('2.CAD NCCF'!V1601,'3.USD NCCF'!V1601,'4.EUR NCCF'!V1601,'5.GBP NCCF'!V1601,'6.Other(Incld) NCCF'!V1601)</f>
        <v>0</v>
      </c>
      <c r="W1601" s="46">
        <f>SUM('2.CAD NCCF'!W1601,'3.USD NCCF'!W1601,'4.EUR NCCF'!W1601,'5.GBP NCCF'!W1601,'6.Other(Incld) NCCF'!W1601)</f>
        <v>0</v>
      </c>
      <c r="Y1601"/>
    </row>
    <row r="1602" spans="1:25" outlineLevel="1" x14ac:dyDescent="0.25">
      <c r="A1602" s="283"/>
      <c r="B1602" s="25"/>
      <c r="C1602" s="23"/>
      <c r="D1602" s="23"/>
      <c r="E1602" s="24"/>
      <c r="F1602" s="146" t="s">
        <v>63</v>
      </c>
      <c r="G1602" s="160">
        <f>SUM('2.CAD NCCF'!G1602,'3.USD NCCF'!G1602,'4.EUR NCCF'!G1602,'5.GBP NCCF'!G1602,'6.Other(Incld) NCCF'!G1602)</f>
        <v>0</v>
      </c>
      <c r="H1602" s="208">
        <f>SUM('2.CAD NCCF'!H1602,'3.USD NCCF'!H1602,'4.EUR NCCF'!H1602,'5.GBP NCCF'!H1602,'6.Other(Incld) NCCF'!H1602)</f>
        <v>0</v>
      </c>
      <c r="I1602" s="149">
        <f>SUM('2.CAD NCCF'!I1602,'3.USD NCCF'!I1602,'4.EUR NCCF'!I1602,'5.GBP NCCF'!I1602,'6.Other(Incld) NCCF'!I1602)</f>
        <v>0</v>
      </c>
      <c r="J1602" s="149">
        <f>SUM('2.CAD NCCF'!J1602,'3.USD NCCF'!J1602,'4.EUR NCCF'!J1602,'5.GBP NCCF'!J1602,'6.Other(Incld) NCCF'!J1602)</f>
        <v>0</v>
      </c>
      <c r="K1602" s="150">
        <f>SUM('2.CAD NCCF'!K1602,'3.USD NCCF'!K1602,'4.EUR NCCF'!K1602,'5.GBP NCCF'!K1602,'6.Other(Incld) NCCF'!K1602)</f>
        <v>0</v>
      </c>
      <c r="L1602" s="151">
        <f>SUM('2.CAD NCCF'!L1602,'3.USD NCCF'!L1602,'4.EUR NCCF'!L1602,'5.GBP NCCF'!L1602,'6.Other(Incld) NCCF'!L1602)</f>
        <v>0</v>
      </c>
      <c r="M1602" s="162">
        <f>SUM('2.CAD NCCF'!M1602,'3.USD NCCF'!M1602,'4.EUR NCCF'!M1602,'5.GBP NCCF'!M1602,'6.Other(Incld) NCCF'!M1602)</f>
        <v>0</v>
      </c>
      <c r="N1602" s="152">
        <f>SUM('2.CAD NCCF'!N1602,'3.USD NCCF'!N1602,'4.EUR NCCF'!N1602,'5.GBP NCCF'!N1602,'6.Other(Incld) NCCF'!N1602)</f>
        <v>0</v>
      </c>
      <c r="O1602" s="152">
        <f>SUM('2.CAD NCCF'!O1602,'3.USD NCCF'!O1602,'4.EUR NCCF'!O1602,'5.GBP NCCF'!O1602,'6.Other(Incld) NCCF'!O1602)</f>
        <v>0</v>
      </c>
      <c r="P1602" s="152">
        <f>SUM('2.CAD NCCF'!P1602,'3.USD NCCF'!P1602,'4.EUR NCCF'!P1602,'5.GBP NCCF'!P1602,'6.Other(Incld) NCCF'!P1602)</f>
        <v>0</v>
      </c>
      <c r="Q1602" s="152">
        <f>SUM('2.CAD NCCF'!Q1602,'3.USD NCCF'!Q1602,'4.EUR NCCF'!Q1602,'5.GBP NCCF'!Q1602,'6.Other(Incld) NCCF'!Q1602)</f>
        <v>0</v>
      </c>
      <c r="R1602" s="152">
        <f>SUM('2.CAD NCCF'!R1602,'3.USD NCCF'!R1602,'4.EUR NCCF'!R1602,'5.GBP NCCF'!R1602,'6.Other(Incld) NCCF'!R1602)</f>
        <v>0</v>
      </c>
      <c r="S1602" s="152">
        <f>SUM('2.CAD NCCF'!S1602,'3.USD NCCF'!S1602,'4.EUR NCCF'!S1602,'5.GBP NCCF'!S1602,'6.Other(Incld) NCCF'!S1602)</f>
        <v>0</v>
      </c>
      <c r="T1602" s="148">
        <f>SUM('2.CAD NCCF'!T1602,'3.USD NCCF'!T1602,'4.EUR NCCF'!T1602,'5.GBP NCCF'!T1602,'6.Other(Incld) NCCF'!T1602)</f>
        <v>0</v>
      </c>
      <c r="U1602" s="152">
        <f>SUM('2.CAD NCCF'!U1602,'3.USD NCCF'!U1602,'4.EUR NCCF'!U1602,'5.GBP NCCF'!U1602,'6.Other(Incld) NCCF'!U1602)</f>
        <v>0</v>
      </c>
      <c r="V1602" s="153">
        <f>SUM('2.CAD NCCF'!V1602,'3.USD NCCF'!V1602,'4.EUR NCCF'!V1602,'5.GBP NCCF'!V1602,'6.Other(Incld) NCCF'!V1602)</f>
        <v>0</v>
      </c>
      <c r="W1602" s="46">
        <f>SUM('2.CAD NCCF'!W1602,'3.USD NCCF'!W1602,'4.EUR NCCF'!W1602,'5.GBP NCCF'!W1602,'6.Other(Incld) NCCF'!W1602)</f>
        <v>0</v>
      </c>
      <c r="Y1602"/>
    </row>
    <row r="1603" spans="1:25" outlineLevel="1" x14ac:dyDescent="0.25">
      <c r="A1603" s="283"/>
      <c r="B1603" s="25"/>
      <c r="C1603" s="23"/>
      <c r="D1603" s="23"/>
      <c r="E1603" s="24"/>
      <c r="F1603" s="146" t="s">
        <v>64</v>
      </c>
      <c r="G1603" s="160">
        <f>SUM('2.CAD NCCF'!G1603,'3.USD NCCF'!G1603,'4.EUR NCCF'!G1603,'5.GBP NCCF'!G1603,'6.Other(Incld) NCCF'!G1603)</f>
        <v>0</v>
      </c>
      <c r="H1603" s="208">
        <f>SUM('2.CAD NCCF'!H1603,'3.USD NCCF'!H1603,'4.EUR NCCF'!H1603,'5.GBP NCCF'!H1603,'6.Other(Incld) NCCF'!H1603)</f>
        <v>0</v>
      </c>
      <c r="I1603" s="149">
        <f>SUM('2.CAD NCCF'!I1603,'3.USD NCCF'!I1603,'4.EUR NCCF'!I1603,'5.GBP NCCF'!I1603,'6.Other(Incld) NCCF'!I1603)</f>
        <v>0</v>
      </c>
      <c r="J1603" s="149">
        <f>SUM('2.CAD NCCF'!J1603,'3.USD NCCF'!J1603,'4.EUR NCCF'!J1603,'5.GBP NCCF'!J1603,'6.Other(Incld) NCCF'!J1603)</f>
        <v>0</v>
      </c>
      <c r="K1603" s="150">
        <f>SUM('2.CAD NCCF'!K1603,'3.USD NCCF'!K1603,'4.EUR NCCF'!K1603,'5.GBP NCCF'!K1603,'6.Other(Incld) NCCF'!K1603)</f>
        <v>0</v>
      </c>
      <c r="L1603" s="151">
        <f>SUM('2.CAD NCCF'!L1603,'3.USD NCCF'!L1603,'4.EUR NCCF'!L1603,'5.GBP NCCF'!L1603,'6.Other(Incld) NCCF'!L1603)</f>
        <v>0</v>
      </c>
      <c r="M1603" s="162">
        <f>SUM('2.CAD NCCF'!M1603,'3.USD NCCF'!M1603,'4.EUR NCCF'!M1603,'5.GBP NCCF'!M1603,'6.Other(Incld) NCCF'!M1603)</f>
        <v>0</v>
      </c>
      <c r="N1603" s="152">
        <f>SUM('2.CAD NCCF'!N1603,'3.USD NCCF'!N1603,'4.EUR NCCF'!N1603,'5.GBP NCCF'!N1603,'6.Other(Incld) NCCF'!N1603)</f>
        <v>0</v>
      </c>
      <c r="O1603" s="152">
        <f>SUM('2.CAD NCCF'!O1603,'3.USD NCCF'!O1603,'4.EUR NCCF'!O1603,'5.GBP NCCF'!O1603,'6.Other(Incld) NCCF'!O1603)</f>
        <v>0</v>
      </c>
      <c r="P1603" s="152">
        <f>SUM('2.CAD NCCF'!P1603,'3.USD NCCF'!P1603,'4.EUR NCCF'!P1603,'5.GBP NCCF'!P1603,'6.Other(Incld) NCCF'!P1603)</f>
        <v>0</v>
      </c>
      <c r="Q1603" s="152">
        <f>SUM('2.CAD NCCF'!Q1603,'3.USD NCCF'!Q1603,'4.EUR NCCF'!Q1603,'5.GBP NCCF'!Q1603,'6.Other(Incld) NCCF'!Q1603)</f>
        <v>0</v>
      </c>
      <c r="R1603" s="152">
        <f>SUM('2.CAD NCCF'!R1603,'3.USD NCCF'!R1603,'4.EUR NCCF'!R1603,'5.GBP NCCF'!R1603,'6.Other(Incld) NCCF'!R1603)</f>
        <v>0</v>
      </c>
      <c r="S1603" s="152">
        <f>SUM('2.CAD NCCF'!S1603,'3.USD NCCF'!S1603,'4.EUR NCCF'!S1603,'5.GBP NCCF'!S1603,'6.Other(Incld) NCCF'!S1603)</f>
        <v>0</v>
      </c>
      <c r="T1603" s="148">
        <f>SUM('2.CAD NCCF'!T1603,'3.USD NCCF'!T1603,'4.EUR NCCF'!T1603,'5.GBP NCCF'!T1603,'6.Other(Incld) NCCF'!T1603)</f>
        <v>0</v>
      </c>
      <c r="U1603" s="152">
        <f>SUM('2.CAD NCCF'!U1603,'3.USD NCCF'!U1603,'4.EUR NCCF'!U1603,'5.GBP NCCF'!U1603,'6.Other(Incld) NCCF'!U1603)</f>
        <v>0</v>
      </c>
      <c r="V1603" s="153">
        <f>SUM('2.CAD NCCF'!V1603,'3.USD NCCF'!V1603,'4.EUR NCCF'!V1603,'5.GBP NCCF'!V1603,'6.Other(Incld) NCCF'!V1603)</f>
        <v>0</v>
      </c>
      <c r="W1603" s="46">
        <f>SUM('2.CAD NCCF'!W1603,'3.USD NCCF'!W1603,'4.EUR NCCF'!W1603,'5.GBP NCCF'!W1603,'6.Other(Incld) NCCF'!W1603)</f>
        <v>0</v>
      </c>
      <c r="Y1603"/>
    </row>
    <row r="1604" spans="1:25" outlineLevel="1" x14ac:dyDescent="0.25">
      <c r="A1604" s="283"/>
      <c r="B1604" s="25"/>
      <c r="C1604" s="23"/>
      <c r="D1604" s="23"/>
      <c r="E1604" s="24"/>
      <c r="F1604" s="146" t="s">
        <v>65</v>
      </c>
      <c r="G1604" s="160">
        <f>SUM('2.CAD NCCF'!G1604,'3.USD NCCF'!G1604,'4.EUR NCCF'!G1604,'5.GBP NCCF'!G1604,'6.Other(Incld) NCCF'!G1604)</f>
        <v>0</v>
      </c>
      <c r="H1604" s="208">
        <f>SUM('2.CAD NCCF'!H1604,'3.USD NCCF'!H1604,'4.EUR NCCF'!H1604,'5.GBP NCCF'!H1604,'6.Other(Incld) NCCF'!H1604)</f>
        <v>0</v>
      </c>
      <c r="I1604" s="149">
        <f>SUM('2.CAD NCCF'!I1604,'3.USD NCCF'!I1604,'4.EUR NCCF'!I1604,'5.GBP NCCF'!I1604,'6.Other(Incld) NCCF'!I1604)</f>
        <v>0</v>
      </c>
      <c r="J1604" s="149">
        <f>SUM('2.CAD NCCF'!J1604,'3.USD NCCF'!J1604,'4.EUR NCCF'!J1604,'5.GBP NCCF'!J1604,'6.Other(Incld) NCCF'!J1604)</f>
        <v>0</v>
      </c>
      <c r="K1604" s="150">
        <f>SUM('2.CAD NCCF'!K1604,'3.USD NCCF'!K1604,'4.EUR NCCF'!K1604,'5.GBP NCCF'!K1604,'6.Other(Incld) NCCF'!K1604)</f>
        <v>0</v>
      </c>
      <c r="L1604" s="151">
        <f>SUM('2.CAD NCCF'!L1604,'3.USD NCCF'!L1604,'4.EUR NCCF'!L1604,'5.GBP NCCF'!L1604,'6.Other(Incld) NCCF'!L1604)</f>
        <v>0</v>
      </c>
      <c r="M1604" s="162">
        <f>SUM('2.CAD NCCF'!M1604,'3.USD NCCF'!M1604,'4.EUR NCCF'!M1604,'5.GBP NCCF'!M1604,'6.Other(Incld) NCCF'!M1604)</f>
        <v>0</v>
      </c>
      <c r="N1604" s="152">
        <f>SUM('2.CAD NCCF'!N1604,'3.USD NCCF'!N1604,'4.EUR NCCF'!N1604,'5.GBP NCCF'!N1604,'6.Other(Incld) NCCF'!N1604)</f>
        <v>0</v>
      </c>
      <c r="O1604" s="152">
        <f>SUM('2.CAD NCCF'!O1604,'3.USD NCCF'!O1604,'4.EUR NCCF'!O1604,'5.GBP NCCF'!O1604,'6.Other(Incld) NCCF'!O1604)</f>
        <v>0</v>
      </c>
      <c r="P1604" s="152">
        <f>SUM('2.CAD NCCF'!P1604,'3.USD NCCF'!P1604,'4.EUR NCCF'!P1604,'5.GBP NCCF'!P1604,'6.Other(Incld) NCCF'!P1604)</f>
        <v>0</v>
      </c>
      <c r="Q1604" s="152">
        <f>SUM('2.CAD NCCF'!Q1604,'3.USD NCCF'!Q1604,'4.EUR NCCF'!Q1604,'5.GBP NCCF'!Q1604,'6.Other(Incld) NCCF'!Q1604)</f>
        <v>0</v>
      </c>
      <c r="R1604" s="152">
        <f>SUM('2.CAD NCCF'!R1604,'3.USD NCCF'!R1604,'4.EUR NCCF'!R1604,'5.GBP NCCF'!R1604,'6.Other(Incld) NCCF'!R1604)</f>
        <v>0</v>
      </c>
      <c r="S1604" s="152">
        <f>SUM('2.CAD NCCF'!S1604,'3.USD NCCF'!S1604,'4.EUR NCCF'!S1604,'5.GBP NCCF'!S1604,'6.Other(Incld) NCCF'!S1604)</f>
        <v>0</v>
      </c>
      <c r="T1604" s="148">
        <f>SUM('2.CAD NCCF'!T1604,'3.USD NCCF'!T1604,'4.EUR NCCF'!T1604,'5.GBP NCCF'!T1604,'6.Other(Incld) NCCF'!T1604)</f>
        <v>0</v>
      </c>
      <c r="U1604" s="152">
        <f>SUM('2.CAD NCCF'!U1604,'3.USD NCCF'!U1604,'4.EUR NCCF'!U1604,'5.GBP NCCF'!U1604,'6.Other(Incld) NCCF'!U1604)</f>
        <v>0</v>
      </c>
      <c r="V1604" s="153">
        <f>SUM('2.CAD NCCF'!V1604,'3.USD NCCF'!V1604,'4.EUR NCCF'!V1604,'5.GBP NCCF'!V1604,'6.Other(Incld) NCCF'!V1604)</f>
        <v>0</v>
      </c>
      <c r="W1604" s="46">
        <f>SUM('2.CAD NCCF'!W1604,'3.USD NCCF'!W1604,'4.EUR NCCF'!W1604,'5.GBP NCCF'!W1604,'6.Other(Incld) NCCF'!W1604)</f>
        <v>0</v>
      </c>
      <c r="Y1604"/>
    </row>
    <row r="1605" spans="1:25" x14ac:dyDescent="0.25">
      <c r="A1605" s="283"/>
      <c r="B1605" s="25"/>
      <c r="C1605" s="23"/>
      <c r="D1605" s="23" t="s">
        <v>66</v>
      </c>
      <c r="E1605" s="24"/>
      <c r="F1605" s="24"/>
      <c r="G1605" s="68"/>
      <c r="H1605" s="69"/>
      <c r="I1605" s="65"/>
      <c r="J1605" s="65"/>
      <c r="K1605" s="65"/>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342">SUBTOTAL(9,G1607:G1609)</f>
        <v>0</v>
      </c>
      <c r="H1606" s="69">
        <f t="shared" si="342"/>
        <v>0</v>
      </c>
      <c r="I1606" s="65">
        <f t="shared" si="342"/>
        <v>0</v>
      </c>
      <c r="J1606" s="65">
        <f t="shared" si="342"/>
        <v>0</v>
      </c>
      <c r="K1606" s="66">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row>
    <row r="1607" spans="1:25" outlineLevel="1" x14ac:dyDescent="0.25">
      <c r="A1607" s="283"/>
      <c r="B1607" s="25"/>
      <c r="C1607" s="23"/>
      <c r="D1607" s="23"/>
      <c r="E1607" s="63"/>
      <c r="F1607" s="146" t="s">
        <v>68</v>
      </c>
      <c r="G1607" s="160">
        <f>SUM('2.CAD NCCF'!G1607,'3.USD NCCF'!G1607,'4.EUR NCCF'!G1607,'5.GBP NCCF'!G1607,'6.Other(Incld) NCCF'!G1607)</f>
        <v>0</v>
      </c>
      <c r="H1607" s="208">
        <f>SUM('2.CAD NCCF'!H1607,'3.USD NCCF'!H1607,'4.EUR NCCF'!H1607,'5.GBP NCCF'!H1607,'6.Other(Incld) NCCF'!H1607)</f>
        <v>0</v>
      </c>
      <c r="I1607" s="149">
        <f>SUM('2.CAD NCCF'!I1607,'3.USD NCCF'!I1607,'4.EUR NCCF'!I1607,'5.GBP NCCF'!I1607,'6.Other(Incld) NCCF'!I1607)</f>
        <v>0</v>
      </c>
      <c r="J1607" s="149">
        <f>SUM('2.CAD NCCF'!J1607,'3.USD NCCF'!J1607,'4.EUR NCCF'!J1607,'5.GBP NCCF'!J1607,'6.Other(Incld) NCCF'!J1607)</f>
        <v>0</v>
      </c>
      <c r="K1607" s="150">
        <f>SUM('2.CAD NCCF'!K1607,'3.USD NCCF'!K1607,'4.EUR NCCF'!K1607,'5.GBP NCCF'!K1607,'6.Other(Incld) NCCF'!K1607)</f>
        <v>0</v>
      </c>
      <c r="L1607" s="151">
        <f>SUM('2.CAD NCCF'!L1607,'3.USD NCCF'!L1607,'4.EUR NCCF'!L1607,'5.GBP NCCF'!L1607,'6.Other(Incld) NCCF'!L1607)</f>
        <v>0</v>
      </c>
      <c r="M1607" s="162">
        <f>SUM('2.CAD NCCF'!M1607,'3.USD NCCF'!M1607,'4.EUR NCCF'!M1607,'5.GBP NCCF'!M1607,'6.Other(Incld) NCCF'!M1607)</f>
        <v>0</v>
      </c>
      <c r="N1607" s="152">
        <f>SUM('2.CAD NCCF'!N1607,'3.USD NCCF'!N1607,'4.EUR NCCF'!N1607,'5.GBP NCCF'!N1607,'6.Other(Incld) NCCF'!N1607)</f>
        <v>0</v>
      </c>
      <c r="O1607" s="152">
        <f>SUM('2.CAD NCCF'!O1607,'3.USD NCCF'!O1607,'4.EUR NCCF'!O1607,'5.GBP NCCF'!O1607,'6.Other(Incld) NCCF'!O1607)</f>
        <v>0</v>
      </c>
      <c r="P1607" s="152">
        <f>SUM('2.CAD NCCF'!P1607,'3.USD NCCF'!P1607,'4.EUR NCCF'!P1607,'5.GBP NCCF'!P1607,'6.Other(Incld) NCCF'!P1607)</f>
        <v>0</v>
      </c>
      <c r="Q1607" s="152">
        <f>SUM('2.CAD NCCF'!Q1607,'3.USD NCCF'!Q1607,'4.EUR NCCF'!Q1607,'5.GBP NCCF'!Q1607,'6.Other(Incld) NCCF'!Q1607)</f>
        <v>0</v>
      </c>
      <c r="R1607" s="152">
        <f>SUM('2.CAD NCCF'!R1607,'3.USD NCCF'!R1607,'4.EUR NCCF'!R1607,'5.GBP NCCF'!R1607,'6.Other(Incld) NCCF'!R1607)</f>
        <v>0</v>
      </c>
      <c r="S1607" s="152">
        <f>SUM('2.CAD NCCF'!S1607,'3.USD NCCF'!S1607,'4.EUR NCCF'!S1607,'5.GBP NCCF'!S1607,'6.Other(Incld) NCCF'!S1607)</f>
        <v>0</v>
      </c>
      <c r="T1607" s="148">
        <f>SUM('2.CAD NCCF'!T1607,'3.USD NCCF'!T1607,'4.EUR NCCF'!T1607,'5.GBP NCCF'!T1607,'6.Other(Incld) NCCF'!T1607)</f>
        <v>0</v>
      </c>
      <c r="U1607" s="152">
        <f>SUM('2.CAD NCCF'!U1607,'3.USD NCCF'!U1607,'4.EUR NCCF'!U1607,'5.GBP NCCF'!U1607,'6.Other(Incld) NCCF'!U1607)</f>
        <v>0</v>
      </c>
      <c r="V1607" s="153">
        <f>SUM('2.CAD NCCF'!V1607,'3.USD NCCF'!V1607,'4.EUR NCCF'!V1607,'5.GBP NCCF'!V1607,'6.Other(Incld) NCCF'!V1607)</f>
        <v>0</v>
      </c>
      <c r="W1607" s="46">
        <f>SUM('2.CAD NCCF'!W1607,'3.USD NCCF'!W1607,'4.EUR NCCF'!W1607,'5.GBP NCCF'!W1607,'6.Other(Incld) NCCF'!W1607)</f>
        <v>0</v>
      </c>
      <c r="Y1607"/>
    </row>
    <row r="1608" spans="1:25" outlineLevel="1" x14ac:dyDescent="0.25">
      <c r="A1608" s="283"/>
      <c r="B1608" s="25"/>
      <c r="C1608" s="23"/>
      <c r="D1608" s="23"/>
      <c r="E1608" s="24"/>
      <c r="F1608" s="146" t="s">
        <v>69</v>
      </c>
      <c r="G1608" s="160">
        <f>SUM('2.CAD NCCF'!G1608,'3.USD NCCF'!G1608,'4.EUR NCCF'!G1608,'5.GBP NCCF'!G1608,'6.Other(Incld) NCCF'!G1608)</f>
        <v>0</v>
      </c>
      <c r="H1608" s="208">
        <f>SUM('2.CAD NCCF'!H1608,'3.USD NCCF'!H1608,'4.EUR NCCF'!H1608,'5.GBP NCCF'!H1608,'6.Other(Incld) NCCF'!H1608)</f>
        <v>0</v>
      </c>
      <c r="I1608" s="149">
        <f>SUM('2.CAD NCCF'!I1608,'3.USD NCCF'!I1608,'4.EUR NCCF'!I1608,'5.GBP NCCF'!I1608,'6.Other(Incld) NCCF'!I1608)</f>
        <v>0</v>
      </c>
      <c r="J1608" s="149">
        <f>SUM('2.CAD NCCF'!J1608,'3.USD NCCF'!J1608,'4.EUR NCCF'!J1608,'5.GBP NCCF'!J1608,'6.Other(Incld) NCCF'!J1608)</f>
        <v>0</v>
      </c>
      <c r="K1608" s="150">
        <f>SUM('2.CAD NCCF'!K1608,'3.USD NCCF'!K1608,'4.EUR NCCF'!K1608,'5.GBP NCCF'!K1608,'6.Other(Incld) NCCF'!K1608)</f>
        <v>0</v>
      </c>
      <c r="L1608" s="151">
        <f>SUM('2.CAD NCCF'!L1608,'3.USD NCCF'!L1608,'4.EUR NCCF'!L1608,'5.GBP NCCF'!L1608,'6.Other(Incld) NCCF'!L1608)</f>
        <v>0</v>
      </c>
      <c r="M1608" s="162">
        <f>SUM('2.CAD NCCF'!M1608,'3.USD NCCF'!M1608,'4.EUR NCCF'!M1608,'5.GBP NCCF'!M1608,'6.Other(Incld) NCCF'!M1608)</f>
        <v>0</v>
      </c>
      <c r="N1608" s="152">
        <f>SUM('2.CAD NCCF'!N1608,'3.USD NCCF'!N1608,'4.EUR NCCF'!N1608,'5.GBP NCCF'!N1608,'6.Other(Incld) NCCF'!N1608)</f>
        <v>0</v>
      </c>
      <c r="O1608" s="152">
        <f>SUM('2.CAD NCCF'!O1608,'3.USD NCCF'!O1608,'4.EUR NCCF'!O1608,'5.GBP NCCF'!O1608,'6.Other(Incld) NCCF'!O1608)</f>
        <v>0</v>
      </c>
      <c r="P1608" s="152">
        <f>SUM('2.CAD NCCF'!P1608,'3.USD NCCF'!P1608,'4.EUR NCCF'!P1608,'5.GBP NCCF'!P1608,'6.Other(Incld) NCCF'!P1608)</f>
        <v>0</v>
      </c>
      <c r="Q1608" s="152">
        <f>SUM('2.CAD NCCF'!Q1608,'3.USD NCCF'!Q1608,'4.EUR NCCF'!Q1608,'5.GBP NCCF'!Q1608,'6.Other(Incld) NCCF'!Q1608)</f>
        <v>0</v>
      </c>
      <c r="R1608" s="152">
        <f>SUM('2.CAD NCCF'!R1608,'3.USD NCCF'!R1608,'4.EUR NCCF'!R1608,'5.GBP NCCF'!R1608,'6.Other(Incld) NCCF'!R1608)</f>
        <v>0</v>
      </c>
      <c r="S1608" s="152">
        <f>SUM('2.CAD NCCF'!S1608,'3.USD NCCF'!S1608,'4.EUR NCCF'!S1608,'5.GBP NCCF'!S1608,'6.Other(Incld) NCCF'!S1608)</f>
        <v>0</v>
      </c>
      <c r="T1608" s="148">
        <f>SUM('2.CAD NCCF'!T1608,'3.USD NCCF'!T1608,'4.EUR NCCF'!T1608,'5.GBP NCCF'!T1608,'6.Other(Incld) NCCF'!T1608)</f>
        <v>0</v>
      </c>
      <c r="U1608" s="152">
        <f>SUM('2.CAD NCCF'!U1608,'3.USD NCCF'!U1608,'4.EUR NCCF'!U1608,'5.GBP NCCF'!U1608,'6.Other(Incld) NCCF'!U1608)</f>
        <v>0</v>
      </c>
      <c r="V1608" s="153">
        <f>SUM('2.CAD NCCF'!V1608,'3.USD NCCF'!V1608,'4.EUR NCCF'!V1608,'5.GBP NCCF'!V1608,'6.Other(Incld) NCCF'!V1608)</f>
        <v>0</v>
      </c>
      <c r="W1608" s="46">
        <f>SUM('2.CAD NCCF'!W1608,'3.USD NCCF'!W1608,'4.EUR NCCF'!W1608,'5.GBP NCCF'!W1608,'6.Other(Incld) NCCF'!W1608)</f>
        <v>0</v>
      </c>
      <c r="Y1608"/>
    </row>
    <row r="1609" spans="1:25" outlineLevel="1" x14ac:dyDescent="0.25">
      <c r="A1609" s="283"/>
      <c r="B1609" s="25"/>
      <c r="C1609" s="23"/>
      <c r="D1609" s="23"/>
      <c r="E1609" s="24"/>
      <c r="F1609" s="146" t="s">
        <v>70</v>
      </c>
      <c r="G1609" s="160">
        <f>SUM('2.CAD NCCF'!G1609,'3.USD NCCF'!G1609,'4.EUR NCCF'!G1609,'5.GBP NCCF'!G1609,'6.Other(Incld) NCCF'!G1609)</f>
        <v>0</v>
      </c>
      <c r="H1609" s="208">
        <f>SUM('2.CAD NCCF'!H1609,'3.USD NCCF'!H1609,'4.EUR NCCF'!H1609,'5.GBP NCCF'!H1609,'6.Other(Incld) NCCF'!H1609)</f>
        <v>0</v>
      </c>
      <c r="I1609" s="149">
        <f>SUM('2.CAD NCCF'!I1609,'3.USD NCCF'!I1609,'4.EUR NCCF'!I1609,'5.GBP NCCF'!I1609,'6.Other(Incld) NCCF'!I1609)</f>
        <v>0</v>
      </c>
      <c r="J1609" s="149">
        <f>SUM('2.CAD NCCF'!J1609,'3.USD NCCF'!J1609,'4.EUR NCCF'!J1609,'5.GBP NCCF'!J1609,'6.Other(Incld) NCCF'!J1609)</f>
        <v>0</v>
      </c>
      <c r="K1609" s="150">
        <f>SUM('2.CAD NCCF'!K1609,'3.USD NCCF'!K1609,'4.EUR NCCF'!K1609,'5.GBP NCCF'!K1609,'6.Other(Incld) NCCF'!K1609)</f>
        <v>0</v>
      </c>
      <c r="L1609" s="151">
        <f>SUM('2.CAD NCCF'!L1609,'3.USD NCCF'!L1609,'4.EUR NCCF'!L1609,'5.GBP NCCF'!L1609,'6.Other(Incld) NCCF'!L1609)</f>
        <v>0</v>
      </c>
      <c r="M1609" s="162">
        <f>SUM('2.CAD NCCF'!M1609,'3.USD NCCF'!M1609,'4.EUR NCCF'!M1609,'5.GBP NCCF'!M1609,'6.Other(Incld) NCCF'!M1609)</f>
        <v>0</v>
      </c>
      <c r="N1609" s="152">
        <f>SUM('2.CAD NCCF'!N1609,'3.USD NCCF'!N1609,'4.EUR NCCF'!N1609,'5.GBP NCCF'!N1609,'6.Other(Incld) NCCF'!N1609)</f>
        <v>0</v>
      </c>
      <c r="O1609" s="152">
        <f>SUM('2.CAD NCCF'!O1609,'3.USD NCCF'!O1609,'4.EUR NCCF'!O1609,'5.GBP NCCF'!O1609,'6.Other(Incld) NCCF'!O1609)</f>
        <v>0</v>
      </c>
      <c r="P1609" s="152">
        <f>SUM('2.CAD NCCF'!P1609,'3.USD NCCF'!P1609,'4.EUR NCCF'!P1609,'5.GBP NCCF'!P1609,'6.Other(Incld) NCCF'!P1609)</f>
        <v>0</v>
      </c>
      <c r="Q1609" s="152">
        <f>SUM('2.CAD NCCF'!Q1609,'3.USD NCCF'!Q1609,'4.EUR NCCF'!Q1609,'5.GBP NCCF'!Q1609,'6.Other(Incld) NCCF'!Q1609)</f>
        <v>0</v>
      </c>
      <c r="R1609" s="152">
        <f>SUM('2.CAD NCCF'!R1609,'3.USD NCCF'!R1609,'4.EUR NCCF'!R1609,'5.GBP NCCF'!R1609,'6.Other(Incld) NCCF'!R1609)</f>
        <v>0</v>
      </c>
      <c r="S1609" s="152">
        <f>SUM('2.CAD NCCF'!S1609,'3.USD NCCF'!S1609,'4.EUR NCCF'!S1609,'5.GBP NCCF'!S1609,'6.Other(Incld) NCCF'!S1609)</f>
        <v>0</v>
      </c>
      <c r="T1609" s="148">
        <f>SUM('2.CAD NCCF'!T1609,'3.USD NCCF'!T1609,'4.EUR NCCF'!T1609,'5.GBP NCCF'!T1609,'6.Other(Incld) NCCF'!T1609)</f>
        <v>0</v>
      </c>
      <c r="U1609" s="152">
        <f>SUM('2.CAD NCCF'!U1609,'3.USD NCCF'!U1609,'4.EUR NCCF'!U1609,'5.GBP NCCF'!U1609,'6.Other(Incld) NCCF'!U1609)</f>
        <v>0</v>
      </c>
      <c r="V1609" s="153">
        <f>SUM('2.CAD NCCF'!V1609,'3.USD NCCF'!V1609,'4.EUR NCCF'!V1609,'5.GBP NCCF'!V1609,'6.Other(Incld) NCCF'!V1609)</f>
        <v>0</v>
      </c>
      <c r="W1609" s="46">
        <f>SUM('2.CAD NCCF'!W1609,'3.USD NCCF'!W1609,'4.EUR NCCF'!W1609,'5.GBP NCCF'!W1609,'6.Other(Incld) NCCF'!W1609)</f>
        <v>0</v>
      </c>
      <c r="Y1609"/>
    </row>
    <row r="1610" spans="1:25" x14ac:dyDescent="0.25">
      <c r="A1610" s="283"/>
      <c r="B1610" s="25"/>
      <c r="C1610" s="23"/>
      <c r="D1610" s="23"/>
      <c r="E1610" s="24" t="s">
        <v>71</v>
      </c>
      <c r="F1610" s="24"/>
      <c r="G1610" s="68">
        <f t="shared" ref="G1610:W1610" si="343">SUBTOTAL(9,G1611:G1613)</f>
        <v>0</v>
      </c>
      <c r="H1610" s="69">
        <f t="shared" si="343"/>
        <v>0</v>
      </c>
      <c r="I1610" s="65">
        <f t="shared" si="343"/>
        <v>0</v>
      </c>
      <c r="J1610" s="65">
        <f t="shared" si="343"/>
        <v>0</v>
      </c>
      <c r="K1610" s="66">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row>
    <row r="1611" spans="1:25" outlineLevel="1" x14ac:dyDescent="0.25">
      <c r="A1611" s="283"/>
      <c r="B1611" s="25"/>
      <c r="C1611" s="23"/>
      <c r="D1611" s="23"/>
      <c r="E1611" s="24"/>
      <c r="F1611" s="146" t="s">
        <v>72</v>
      </c>
      <c r="G1611" s="160">
        <f>SUM('2.CAD NCCF'!G1611,'3.USD NCCF'!G1611,'4.EUR NCCF'!G1611,'5.GBP NCCF'!G1611,'6.Other(Incld) NCCF'!G1611)</f>
        <v>0</v>
      </c>
      <c r="H1611" s="208">
        <f>SUM('2.CAD NCCF'!H1611,'3.USD NCCF'!H1611,'4.EUR NCCF'!H1611,'5.GBP NCCF'!H1611,'6.Other(Incld) NCCF'!H1611)</f>
        <v>0</v>
      </c>
      <c r="I1611" s="149">
        <f>SUM('2.CAD NCCF'!I1611,'3.USD NCCF'!I1611,'4.EUR NCCF'!I1611,'5.GBP NCCF'!I1611,'6.Other(Incld) NCCF'!I1611)</f>
        <v>0</v>
      </c>
      <c r="J1611" s="149">
        <f>SUM('2.CAD NCCF'!J1611,'3.USD NCCF'!J1611,'4.EUR NCCF'!J1611,'5.GBP NCCF'!J1611,'6.Other(Incld) NCCF'!J1611)</f>
        <v>0</v>
      </c>
      <c r="K1611" s="150">
        <f>SUM('2.CAD NCCF'!K1611,'3.USD NCCF'!K1611,'4.EUR NCCF'!K1611,'5.GBP NCCF'!K1611,'6.Other(Incld) NCCF'!K1611)</f>
        <v>0</v>
      </c>
      <c r="L1611" s="151">
        <f>SUM('2.CAD NCCF'!L1611,'3.USD NCCF'!L1611,'4.EUR NCCF'!L1611,'5.GBP NCCF'!L1611,'6.Other(Incld) NCCF'!L1611)</f>
        <v>0</v>
      </c>
      <c r="M1611" s="162">
        <f>SUM('2.CAD NCCF'!M1611,'3.USD NCCF'!M1611,'4.EUR NCCF'!M1611,'5.GBP NCCF'!M1611,'6.Other(Incld) NCCF'!M1611)</f>
        <v>0</v>
      </c>
      <c r="N1611" s="152">
        <f>SUM('2.CAD NCCF'!N1611,'3.USD NCCF'!N1611,'4.EUR NCCF'!N1611,'5.GBP NCCF'!N1611,'6.Other(Incld) NCCF'!N1611)</f>
        <v>0</v>
      </c>
      <c r="O1611" s="152">
        <f>SUM('2.CAD NCCF'!O1611,'3.USD NCCF'!O1611,'4.EUR NCCF'!O1611,'5.GBP NCCF'!O1611,'6.Other(Incld) NCCF'!O1611)</f>
        <v>0</v>
      </c>
      <c r="P1611" s="152">
        <f>SUM('2.CAD NCCF'!P1611,'3.USD NCCF'!P1611,'4.EUR NCCF'!P1611,'5.GBP NCCF'!P1611,'6.Other(Incld) NCCF'!P1611)</f>
        <v>0</v>
      </c>
      <c r="Q1611" s="152">
        <f>SUM('2.CAD NCCF'!Q1611,'3.USD NCCF'!Q1611,'4.EUR NCCF'!Q1611,'5.GBP NCCF'!Q1611,'6.Other(Incld) NCCF'!Q1611)</f>
        <v>0</v>
      </c>
      <c r="R1611" s="152">
        <f>SUM('2.CAD NCCF'!R1611,'3.USD NCCF'!R1611,'4.EUR NCCF'!R1611,'5.GBP NCCF'!R1611,'6.Other(Incld) NCCF'!R1611)</f>
        <v>0</v>
      </c>
      <c r="S1611" s="152">
        <f>SUM('2.CAD NCCF'!S1611,'3.USD NCCF'!S1611,'4.EUR NCCF'!S1611,'5.GBP NCCF'!S1611,'6.Other(Incld) NCCF'!S1611)</f>
        <v>0</v>
      </c>
      <c r="T1611" s="148">
        <f>SUM('2.CAD NCCF'!T1611,'3.USD NCCF'!T1611,'4.EUR NCCF'!T1611,'5.GBP NCCF'!T1611,'6.Other(Incld) NCCF'!T1611)</f>
        <v>0</v>
      </c>
      <c r="U1611" s="152">
        <f>SUM('2.CAD NCCF'!U1611,'3.USD NCCF'!U1611,'4.EUR NCCF'!U1611,'5.GBP NCCF'!U1611,'6.Other(Incld) NCCF'!U1611)</f>
        <v>0</v>
      </c>
      <c r="V1611" s="153">
        <f>SUM('2.CAD NCCF'!V1611,'3.USD NCCF'!V1611,'4.EUR NCCF'!V1611,'5.GBP NCCF'!V1611,'6.Other(Incld) NCCF'!V1611)</f>
        <v>0</v>
      </c>
      <c r="W1611" s="46">
        <f>SUM('2.CAD NCCF'!W1611,'3.USD NCCF'!W1611,'4.EUR NCCF'!W1611,'5.GBP NCCF'!W1611,'6.Other(Incld) NCCF'!W1611)</f>
        <v>0</v>
      </c>
      <c r="Y1611"/>
    </row>
    <row r="1612" spans="1:25" outlineLevel="1" x14ac:dyDescent="0.25">
      <c r="A1612" s="283"/>
      <c r="B1612" s="25"/>
      <c r="C1612" s="23"/>
      <c r="D1612" s="23"/>
      <c r="E1612" s="24"/>
      <c r="F1612" s="146" t="s">
        <v>73</v>
      </c>
      <c r="G1612" s="160">
        <f>SUM('2.CAD NCCF'!G1612,'3.USD NCCF'!G1612,'4.EUR NCCF'!G1612,'5.GBP NCCF'!G1612,'6.Other(Incld) NCCF'!G1612)</f>
        <v>0</v>
      </c>
      <c r="H1612" s="208">
        <f>SUM('2.CAD NCCF'!H1612,'3.USD NCCF'!H1612,'4.EUR NCCF'!H1612,'5.GBP NCCF'!H1612,'6.Other(Incld) NCCF'!H1612)</f>
        <v>0</v>
      </c>
      <c r="I1612" s="149">
        <f>SUM('2.CAD NCCF'!I1612,'3.USD NCCF'!I1612,'4.EUR NCCF'!I1612,'5.GBP NCCF'!I1612,'6.Other(Incld) NCCF'!I1612)</f>
        <v>0</v>
      </c>
      <c r="J1612" s="149">
        <f>SUM('2.CAD NCCF'!J1612,'3.USD NCCF'!J1612,'4.EUR NCCF'!J1612,'5.GBP NCCF'!J1612,'6.Other(Incld) NCCF'!J1612)</f>
        <v>0</v>
      </c>
      <c r="K1612" s="150">
        <f>SUM('2.CAD NCCF'!K1612,'3.USD NCCF'!K1612,'4.EUR NCCF'!K1612,'5.GBP NCCF'!K1612,'6.Other(Incld) NCCF'!K1612)</f>
        <v>0</v>
      </c>
      <c r="L1612" s="151">
        <f>SUM('2.CAD NCCF'!L1612,'3.USD NCCF'!L1612,'4.EUR NCCF'!L1612,'5.GBP NCCF'!L1612,'6.Other(Incld) NCCF'!L1612)</f>
        <v>0</v>
      </c>
      <c r="M1612" s="162">
        <f>SUM('2.CAD NCCF'!M1612,'3.USD NCCF'!M1612,'4.EUR NCCF'!M1612,'5.GBP NCCF'!M1612,'6.Other(Incld) NCCF'!M1612)</f>
        <v>0</v>
      </c>
      <c r="N1612" s="152">
        <f>SUM('2.CAD NCCF'!N1612,'3.USD NCCF'!N1612,'4.EUR NCCF'!N1612,'5.GBP NCCF'!N1612,'6.Other(Incld) NCCF'!N1612)</f>
        <v>0</v>
      </c>
      <c r="O1612" s="152">
        <f>SUM('2.CAD NCCF'!O1612,'3.USD NCCF'!O1612,'4.EUR NCCF'!O1612,'5.GBP NCCF'!O1612,'6.Other(Incld) NCCF'!O1612)</f>
        <v>0</v>
      </c>
      <c r="P1612" s="152">
        <f>SUM('2.CAD NCCF'!P1612,'3.USD NCCF'!P1612,'4.EUR NCCF'!P1612,'5.GBP NCCF'!P1612,'6.Other(Incld) NCCF'!P1612)</f>
        <v>0</v>
      </c>
      <c r="Q1612" s="152">
        <f>SUM('2.CAD NCCF'!Q1612,'3.USD NCCF'!Q1612,'4.EUR NCCF'!Q1612,'5.GBP NCCF'!Q1612,'6.Other(Incld) NCCF'!Q1612)</f>
        <v>0</v>
      </c>
      <c r="R1612" s="152">
        <f>SUM('2.CAD NCCF'!R1612,'3.USD NCCF'!R1612,'4.EUR NCCF'!R1612,'5.GBP NCCF'!R1612,'6.Other(Incld) NCCF'!R1612)</f>
        <v>0</v>
      </c>
      <c r="S1612" s="152">
        <f>SUM('2.CAD NCCF'!S1612,'3.USD NCCF'!S1612,'4.EUR NCCF'!S1612,'5.GBP NCCF'!S1612,'6.Other(Incld) NCCF'!S1612)</f>
        <v>0</v>
      </c>
      <c r="T1612" s="148">
        <f>SUM('2.CAD NCCF'!T1612,'3.USD NCCF'!T1612,'4.EUR NCCF'!T1612,'5.GBP NCCF'!T1612,'6.Other(Incld) NCCF'!T1612)</f>
        <v>0</v>
      </c>
      <c r="U1612" s="152">
        <f>SUM('2.CAD NCCF'!U1612,'3.USD NCCF'!U1612,'4.EUR NCCF'!U1612,'5.GBP NCCF'!U1612,'6.Other(Incld) NCCF'!U1612)</f>
        <v>0</v>
      </c>
      <c r="V1612" s="153">
        <f>SUM('2.CAD NCCF'!V1612,'3.USD NCCF'!V1612,'4.EUR NCCF'!V1612,'5.GBP NCCF'!V1612,'6.Other(Incld) NCCF'!V1612)</f>
        <v>0</v>
      </c>
      <c r="W1612" s="46">
        <f>SUM('2.CAD NCCF'!W1612,'3.USD NCCF'!W1612,'4.EUR NCCF'!W1612,'5.GBP NCCF'!W1612,'6.Other(Incld) NCCF'!W1612)</f>
        <v>0</v>
      </c>
      <c r="Y1612"/>
    </row>
    <row r="1613" spans="1:25" outlineLevel="1" x14ac:dyDescent="0.25">
      <c r="A1613" s="283"/>
      <c r="B1613" s="25"/>
      <c r="C1613" s="23"/>
      <c r="D1613" s="23"/>
      <c r="E1613" s="24"/>
      <c r="F1613" s="146" t="s">
        <v>74</v>
      </c>
      <c r="G1613" s="160">
        <f>SUM('2.CAD NCCF'!G1613,'3.USD NCCF'!G1613,'4.EUR NCCF'!G1613,'5.GBP NCCF'!G1613,'6.Other(Incld) NCCF'!G1613)</f>
        <v>0</v>
      </c>
      <c r="H1613" s="208">
        <f>SUM('2.CAD NCCF'!H1613,'3.USD NCCF'!H1613,'4.EUR NCCF'!H1613,'5.GBP NCCF'!H1613,'6.Other(Incld) NCCF'!H1613)</f>
        <v>0</v>
      </c>
      <c r="I1613" s="149">
        <f>SUM('2.CAD NCCF'!I1613,'3.USD NCCF'!I1613,'4.EUR NCCF'!I1613,'5.GBP NCCF'!I1613,'6.Other(Incld) NCCF'!I1613)</f>
        <v>0</v>
      </c>
      <c r="J1613" s="149">
        <f>SUM('2.CAD NCCF'!J1613,'3.USD NCCF'!J1613,'4.EUR NCCF'!J1613,'5.GBP NCCF'!J1613,'6.Other(Incld) NCCF'!J1613)</f>
        <v>0</v>
      </c>
      <c r="K1613" s="150">
        <f>SUM('2.CAD NCCF'!K1613,'3.USD NCCF'!K1613,'4.EUR NCCF'!K1613,'5.GBP NCCF'!K1613,'6.Other(Incld) NCCF'!K1613)</f>
        <v>0</v>
      </c>
      <c r="L1613" s="151">
        <f>SUM('2.CAD NCCF'!L1613,'3.USD NCCF'!L1613,'4.EUR NCCF'!L1613,'5.GBP NCCF'!L1613,'6.Other(Incld) NCCF'!L1613)</f>
        <v>0</v>
      </c>
      <c r="M1613" s="162">
        <f>SUM('2.CAD NCCF'!M1613,'3.USD NCCF'!M1613,'4.EUR NCCF'!M1613,'5.GBP NCCF'!M1613,'6.Other(Incld) NCCF'!M1613)</f>
        <v>0</v>
      </c>
      <c r="N1613" s="152">
        <f>SUM('2.CAD NCCF'!N1613,'3.USD NCCF'!N1613,'4.EUR NCCF'!N1613,'5.GBP NCCF'!N1613,'6.Other(Incld) NCCF'!N1613)</f>
        <v>0</v>
      </c>
      <c r="O1613" s="152">
        <f>SUM('2.CAD NCCF'!O1613,'3.USD NCCF'!O1613,'4.EUR NCCF'!O1613,'5.GBP NCCF'!O1613,'6.Other(Incld) NCCF'!O1613)</f>
        <v>0</v>
      </c>
      <c r="P1613" s="152">
        <f>SUM('2.CAD NCCF'!P1613,'3.USD NCCF'!P1613,'4.EUR NCCF'!P1613,'5.GBP NCCF'!P1613,'6.Other(Incld) NCCF'!P1613)</f>
        <v>0</v>
      </c>
      <c r="Q1613" s="152">
        <f>SUM('2.CAD NCCF'!Q1613,'3.USD NCCF'!Q1613,'4.EUR NCCF'!Q1613,'5.GBP NCCF'!Q1613,'6.Other(Incld) NCCF'!Q1613)</f>
        <v>0</v>
      </c>
      <c r="R1613" s="152">
        <f>SUM('2.CAD NCCF'!R1613,'3.USD NCCF'!R1613,'4.EUR NCCF'!R1613,'5.GBP NCCF'!R1613,'6.Other(Incld) NCCF'!R1613)</f>
        <v>0</v>
      </c>
      <c r="S1613" s="152">
        <f>SUM('2.CAD NCCF'!S1613,'3.USD NCCF'!S1613,'4.EUR NCCF'!S1613,'5.GBP NCCF'!S1613,'6.Other(Incld) NCCF'!S1613)</f>
        <v>0</v>
      </c>
      <c r="T1613" s="148">
        <f>SUM('2.CAD NCCF'!T1613,'3.USD NCCF'!T1613,'4.EUR NCCF'!T1613,'5.GBP NCCF'!T1613,'6.Other(Incld) NCCF'!T1613)</f>
        <v>0</v>
      </c>
      <c r="U1613" s="152">
        <f>SUM('2.CAD NCCF'!U1613,'3.USD NCCF'!U1613,'4.EUR NCCF'!U1613,'5.GBP NCCF'!U1613,'6.Other(Incld) NCCF'!U1613)</f>
        <v>0</v>
      </c>
      <c r="V1613" s="153">
        <f>SUM('2.CAD NCCF'!V1613,'3.USD NCCF'!V1613,'4.EUR NCCF'!V1613,'5.GBP NCCF'!V1613,'6.Other(Incld) NCCF'!V1613)</f>
        <v>0</v>
      </c>
      <c r="W1613" s="46">
        <f>SUM('2.CAD NCCF'!W1613,'3.USD NCCF'!W1613,'4.EUR NCCF'!W1613,'5.GBP NCCF'!W1613,'6.Other(Incld) NCCF'!W1613)</f>
        <v>0</v>
      </c>
      <c r="Y1613"/>
    </row>
    <row r="1614" spans="1:25" x14ac:dyDescent="0.25">
      <c r="A1614" s="283"/>
      <c r="B1614" s="25"/>
      <c r="C1614" s="23"/>
      <c r="D1614" s="23"/>
      <c r="E1614" s="24" t="s">
        <v>75</v>
      </c>
      <c r="F1614" s="24"/>
      <c r="G1614" s="68">
        <f t="shared" ref="G1614:W1614" si="344">SUBTOTAL(9,G1615:G1617)</f>
        <v>0</v>
      </c>
      <c r="H1614" s="69">
        <f t="shared" si="344"/>
        <v>0</v>
      </c>
      <c r="I1614" s="65">
        <f t="shared" si="344"/>
        <v>0</v>
      </c>
      <c r="J1614" s="65">
        <f t="shared" si="344"/>
        <v>0</v>
      </c>
      <c r="K1614" s="66">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row>
    <row r="1615" spans="1:25" outlineLevel="1" x14ac:dyDescent="0.25">
      <c r="A1615" s="283"/>
      <c r="B1615" s="25"/>
      <c r="C1615" s="23"/>
      <c r="D1615" s="23"/>
      <c r="E1615" s="24"/>
      <c r="F1615" s="146" t="s">
        <v>76</v>
      </c>
      <c r="G1615" s="160">
        <f>SUM('2.CAD NCCF'!G1615,'3.USD NCCF'!G1615,'4.EUR NCCF'!G1615,'5.GBP NCCF'!G1615,'6.Other(Incld) NCCF'!G1615)</f>
        <v>0</v>
      </c>
      <c r="H1615" s="208">
        <f>SUM('2.CAD NCCF'!H1615,'3.USD NCCF'!H1615,'4.EUR NCCF'!H1615,'5.GBP NCCF'!H1615,'6.Other(Incld) NCCF'!H1615)</f>
        <v>0</v>
      </c>
      <c r="I1615" s="149">
        <f>SUM('2.CAD NCCF'!I1615,'3.USD NCCF'!I1615,'4.EUR NCCF'!I1615,'5.GBP NCCF'!I1615,'6.Other(Incld) NCCF'!I1615)</f>
        <v>0</v>
      </c>
      <c r="J1615" s="149">
        <f>SUM('2.CAD NCCF'!J1615,'3.USD NCCF'!J1615,'4.EUR NCCF'!J1615,'5.GBP NCCF'!J1615,'6.Other(Incld) NCCF'!J1615)</f>
        <v>0</v>
      </c>
      <c r="K1615" s="150">
        <f>SUM('2.CAD NCCF'!K1615,'3.USD NCCF'!K1615,'4.EUR NCCF'!K1615,'5.GBP NCCF'!K1615,'6.Other(Incld) NCCF'!K1615)</f>
        <v>0</v>
      </c>
      <c r="L1615" s="151">
        <f>SUM('2.CAD NCCF'!L1615,'3.USD NCCF'!L1615,'4.EUR NCCF'!L1615,'5.GBP NCCF'!L1615,'6.Other(Incld) NCCF'!L1615)</f>
        <v>0</v>
      </c>
      <c r="M1615" s="162">
        <f>SUM('2.CAD NCCF'!M1615,'3.USD NCCF'!M1615,'4.EUR NCCF'!M1615,'5.GBP NCCF'!M1615,'6.Other(Incld) NCCF'!M1615)</f>
        <v>0</v>
      </c>
      <c r="N1615" s="152">
        <f>SUM('2.CAD NCCF'!N1615,'3.USD NCCF'!N1615,'4.EUR NCCF'!N1615,'5.GBP NCCF'!N1615,'6.Other(Incld) NCCF'!N1615)</f>
        <v>0</v>
      </c>
      <c r="O1615" s="152">
        <f>SUM('2.CAD NCCF'!O1615,'3.USD NCCF'!O1615,'4.EUR NCCF'!O1615,'5.GBP NCCF'!O1615,'6.Other(Incld) NCCF'!O1615)</f>
        <v>0</v>
      </c>
      <c r="P1615" s="152">
        <f>SUM('2.CAD NCCF'!P1615,'3.USD NCCF'!P1615,'4.EUR NCCF'!P1615,'5.GBP NCCF'!P1615,'6.Other(Incld) NCCF'!P1615)</f>
        <v>0</v>
      </c>
      <c r="Q1615" s="152">
        <f>SUM('2.CAD NCCF'!Q1615,'3.USD NCCF'!Q1615,'4.EUR NCCF'!Q1615,'5.GBP NCCF'!Q1615,'6.Other(Incld) NCCF'!Q1615)</f>
        <v>0</v>
      </c>
      <c r="R1615" s="152">
        <f>SUM('2.CAD NCCF'!R1615,'3.USD NCCF'!R1615,'4.EUR NCCF'!R1615,'5.GBP NCCF'!R1615,'6.Other(Incld) NCCF'!R1615)</f>
        <v>0</v>
      </c>
      <c r="S1615" s="152">
        <f>SUM('2.CAD NCCF'!S1615,'3.USD NCCF'!S1615,'4.EUR NCCF'!S1615,'5.GBP NCCF'!S1615,'6.Other(Incld) NCCF'!S1615)</f>
        <v>0</v>
      </c>
      <c r="T1615" s="148">
        <f>SUM('2.CAD NCCF'!T1615,'3.USD NCCF'!T1615,'4.EUR NCCF'!T1615,'5.GBP NCCF'!T1615,'6.Other(Incld) NCCF'!T1615)</f>
        <v>0</v>
      </c>
      <c r="U1615" s="152">
        <f>SUM('2.CAD NCCF'!U1615,'3.USD NCCF'!U1615,'4.EUR NCCF'!U1615,'5.GBP NCCF'!U1615,'6.Other(Incld) NCCF'!U1615)</f>
        <v>0</v>
      </c>
      <c r="V1615" s="153">
        <f>SUM('2.CAD NCCF'!V1615,'3.USD NCCF'!V1615,'4.EUR NCCF'!V1615,'5.GBP NCCF'!V1615,'6.Other(Incld) NCCF'!V1615)</f>
        <v>0</v>
      </c>
      <c r="W1615" s="46">
        <f>SUM('2.CAD NCCF'!W1615,'3.USD NCCF'!W1615,'4.EUR NCCF'!W1615,'5.GBP NCCF'!W1615,'6.Other(Incld) NCCF'!W1615)</f>
        <v>0</v>
      </c>
      <c r="Y1615"/>
    </row>
    <row r="1616" spans="1:25" outlineLevel="1" x14ac:dyDescent="0.25">
      <c r="A1616" s="283"/>
      <c r="B1616" s="25"/>
      <c r="C1616" s="23"/>
      <c r="D1616" s="23"/>
      <c r="E1616" s="24"/>
      <c r="F1616" s="146" t="s">
        <v>392</v>
      </c>
      <c r="G1616" s="160">
        <f>SUM('2.CAD NCCF'!G1616,'3.USD NCCF'!G1616,'4.EUR NCCF'!G1616,'5.GBP NCCF'!G1616,'6.Other(Incld) NCCF'!G1616)</f>
        <v>0</v>
      </c>
      <c r="H1616" s="208">
        <f>SUM('2.CAD NCCF'!H1616,'3.USD NCCF'!H1616,'4.EUR NCCF'!H1616,'5.GBP NCCF'!H1616,'6.Other(Incld) NCCF'!H1616)</f>
        <v>0</v>
      </c>
      <c r="I1616" s="149">
        <f>SUM('2.CAD NCCF'!I1616,'3.USD NCCF'!I1616,'4.EUR NCCF'!I1616,'5.GBP NCCF'!I1616,'6.Other(Incld) NCCF'!I1616)</f>
        <v>0</v>
      </c>
      <c r="J1616" s="149">
        <f>SUM('2.CAD NCCF'!J1616,'3.USD NCCF'!J1616,'4.EUR NCCF'!J1616,'5.GBP NCCF'!J1616,'6.Other(Incld) NCCF'!J1616)</f>
        <v>0</v>
      </c>
      <c r="K1616" s="150">
        <f>SUM('2.CAD NCCF'!K1616,'3.USD NCCF'!K1616,'4.EUR NCCF'!K1616,'5.GBP NCCF'!K1616,'6.Other(Incld) NCCF'!K1616)</f>
        <v>0</v>
      </c>
      <c r="L1616" s="151">
        <f>SUM('2.CAD NCCF'!L1616,'3.USD NCCF'!L1616,'4.EUR NCCF'!L1616,'5.GBP NCCF'!L1616,'6.Other(Incld) NCCF'!L1616)</f>
        <v>0</v>
      </c>
      <c r="M1616" s="162">
        <f>SUM('2.CAD NCCF'!M1616,'3.USD NCCF'!M1616,'4.EUR NCCF'!M1616,'5.GBP NCCF'!M1616,'6.Other(Incld) NCCF'!M1616)</f>
        <v>0</v>
      </c>
      <c r="N1616" s="152">
        <f>SUM('2.CAD NCCF'!N1616,'3.USD NCCF'!N1616,'4.EUR NCCF'!N1616,'5.GBP NCCF'!N1616,'6.Other(Incld) NCCF'!N1616)</f>
        <v>0</v>
      </c>
      <c r="O1616" s="152">
        <f>SUM('2.CAD NCCF'!O1616,'3.USD NCCF'!O1616,'4.EUR NCCF'!O1616,'5.GBP NCCF'!O1616,'6.Other(Incld) NCCF'!O1616)</f>
        <v>0</v>
      </c>
      <c r="P1616" s="152">
        <f>SUM('2.CAD NCCF'!P1616,'3.USD NCCF'!P1616,'4.EUR NCCF'!P1616,'5.GBP NCCF'!P1616,'6.Other(Incld) NCCF'!P1616)</f>
        <v>0</v>
      </c>
      <c r="Q1616" s="152">
        <f>SUM('2.CAD NCCF'!Q1616,'3.USD NCCF'!Q1616,'4.EUR NCCF'!Q1616,'5.GBP NCCF'!Q1616,'6.Other(Incld) NCCF'!Q1616)</f>
        <v>0</v>
      </c>
      <c r="R1616" s="152">
        <f>SUM('2.CAD NCCF'!R1616,'3.USD NCCF'!R1616,'4.EUR NCCF'!R1616,'5.GBP NCCF'!R1616,'6.Other(Incld) NCCF'!R1616)</f>
        <v>0</v>
      </c>
      <c r="S1616" s="152">
        <f>SUM('2.CAD NCCF'!S1616,'3.USD NCCF'!S1616,'4.EUR NCCF'!S1616,'5.GBP NCCF'!S1616,'6.Other(Incld) NCCF'!S1616)</f>
        <v>0</v>
      </c>
      <c r="T1616" s="148">
        <f>SUM('2.CAD NCCF'!T1616,'3.USD NCCF'!T1616,'4.EUR NCCF'!T1616,'5.GBP NCCF'!T1616,'6.Other(Incld) NCCF'!T1616)</f>
        <v>0</v>
      </c>
      <c r="U1616" s="152">
        <f>SUM('2.CAD NCCF'!U1616,'3.USD NCCF'!U1616,'4.EUR NCCF'!U1616,'5.GBP NCCF'!U1616,'6.Other(Incld) NCCF'!U1616)</f>
        <v>0</v>
      </c>
      <c r="V1616" s="153">
        <f>SUM('2.CAD NCCF'!V1616,'3.USD NCCF'!V1616,'4.EUR NCCF'!V1616,'5.GBP NCCF'!V1616,'6.Other(Incld) NCCF'!V1616)</f>
        <v>0</v>
      </c>
      <c r="W1616" s="46">
        <f>SUM('2.CAD NCCF'!W1616,'3.USD NCCF'!W1616,'4.EUR NCCF'!W1616,'5.GBP NCCF'!W1616,'6.Other(Incld) NCCF'!W1616)</f>
        <v>0</v>
      </c>
      <c r="Y1616"/>
    </row>
    <row r="1617" spans="1:25" outlineLevel="1" x14ac:dyDescent="0.25">
      <c r="A1617" s="283"/>
      <c r="B1617" s="25"/>
      <c r="C1617" s="23"/>
      <c r="D1617" s="23"/>
      <c r="E1617" s="24"/>
      <c r="F1617" s="146" t="s">
        <v>78</v>
      </c>
      <c r="G1617" s="160">
        <f>SUM('2.CAD NCCF'!G1617,'3.USD NCCF'!G1617,'4.EUR NCCF'!G1617,'5.GBP NCCF'!G1617,'6.Other(Incld) NCCF'!G1617)</f>
        <v>0</v>
      </c>
      <c r="H1617" s="208">
        <f>SUM('2.CAD NCCF'!H1617,'3.USD NCCF'!H1617,'4.EUR NCCF'!H1617,'5.GBP NCCF'!H1617,'6.Other(Incld) NCCF'!H1617)</f>
        <v>0</v>
      </c>
      <c r="I1617" s="149">
        <f>SUM('2.CAD NCCF'!I1617,'3.USD NCCF'!I1617,'4.EUR NCCF'!I1617,'5.GBP NCCF'!I1617,'6.Other(Incld) NCCF'!I1617)</f>
        <v>0</v>
      </c>
      <c r="J1617" s="149">
        <f>SUM('2.CAD NCCF'!J1617,'3.USD NCCF'!J1617,'4.EUR NCCF'!J1617,'5.GBP NCCF'!J1617,'6.Other(Incld) NCCF'!J1617)</f>
        <v>0</v>
      </c>
      <c r="K1617" s="150">
        <f>SUM('2.CAD NCCF'!K1617,'3.USD NCCF'!K1617,'4.EUR NCCF'!K1617,'5.GBP NCCF'!K1617,'6.Other(Incld) NCCF'!K1617)</f>
        <v>0</v>
      </c>
      <c r="L1617" s="151">
        <f>SUM('2.CAD NCCF'!L1617,'3.USD NCCF'!L1617,'4.EUR NCCF'!L1617,'5.GBP NCCF'!L1617,'6.Other(Incld) NCCF'!L1617)</f>
        <v>0</v>
      </c>
      <c r="M1617" s="162">
        <f>SUM('2.CAD NCCF'!M1617,'3.USD NCCF'!M1617,'4.EUR NCCF'!M1617,'5.GBP NCCF'!M1617,'6.Other(Incld) NCCF'!M1617)</f>
        <v>0</v>
      </c>
      <c r="N1617" s="152">
        <f>SUM('2.CAD NCCF'!N1617,'3.USD NCCF'!N1617,'4.EUR NCCF'!N1617,'5.GBP NCCF'!N1617,'6.Other(Incld) NCCF'!N1617)</f>
        <v>0</v>
      </c>
      <c r="O1617" s="152">
        <f>SUM('2.CAD NCCF'!O1617,'3.USD NCCF'!O1617,'4.EUR NCCF'!O1617,'5.GBP NCCF'!O1617,'6.Other(Incld) NCCF'!O1617)</f>
        <v>0</v>
      </c>
      <c r="P1617" s="152">
        <f>SUM('2.CAD NCCF'!P1617,'3.USD NCCF'!P1617,'4.EUR NCCF'!P1617,'5.GBP NCCF'!P1617,'6.Other(Incld) NCCF'!P1617)</f>
        <v>0</v>
      </c>
      <c r="Q1617" s="152">
        <f>SUM('2.CAD NCCF'!Q1617,'3.USD NCCF'!Q1617,'4.EUR NCCF'!Q1617,'5.GBP NCCF'!Q1617,'6.Other(Incld) NCCF'!Q1617)</f>
        <v>0</v>
      </c>
      <c r="R1617" s="152">
        <f>SUM('2.CAD NCCF'!R1617,'3.USD NCCF'!R1617,'4.EUR NCCF'!R1617,'5.GBP NCCF'!R1617,'6.Other(Incld) NCCF'!R1617)</f>
        <v>0</v>
      </c>
      <c r="S1617" s="152">
        <f>SUM('2.CAD NCCF'!S1617,'3.USD NCCF'!S1617,'4.EUR NCCF'!S1617,'5.GBP NCCF'!S1617,'6.Other(Incld) NCCF'!S1617)</f>
        <v>0</v>
      </c>
      <c r="T1617" s="148">
        <f>SUM('2.CAD NCCF'!T1617,'3.USD NCCF'!T1617,'4.EUR NCCF'!T1617,'5.GBP NCCF'!T1617,'6.Other(Incld) NCCF'!T1617)</f>
        <v>0</v>
      </c>
      <c r="U1617" s="152">
        <f>SUM('2.CAD NCCF'!U1617,'3.USD NCCF'!U1617,'4.EUR NCCF'!U1617,'5.GBP NCCF'!U1617,'6.Other(Incld) NCCF'!U1617)</f>
        <v>0</v>
      </c>
      <c r="V1617" s="153">
        <f>SUM('2.CAD NCCF'!V1617,'3.USD NCCF'!V1617,'4.EUR NCCF'!V1617,'5.GBP NCCF'!V1617,'6.Other(Incld) NCCF'!V1617)</f>
        <v>0</v>
      </c>
      <c r="W1617" s="46">
        <f>SUM('2.CAD NCCF'!W1617,'3.USD NCCF'!W1617,'4.EUR NCCF'!W1617,'5.GBP NCCF'!W1617,'6.Other(Incld) NCCF'!W1617)</f>
        <v>0</v>
      </c>
      <c r="Y1617"/>
    </row>
    <row r="1618" spans="1:25" x14ac:dyDescent="0.25">
      <c r="A1618" s="283"/>
      <c r="B1618" s="25"/>
      <c r="C1618" s="23"/>
      <c r="D1618" s="23" t="s">
        <v>79</v>
      </c>
      <c r="E1618" s="24"/>
      <c r="F1618" s="24"/>
      <c r="G1618" s="68"/>
      <c r="H1618" s="69"/>
      <c r="I1618" s="65"/>
      <c r="J1618" s="65"/>
      <c r="K1618" s="65"/>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345">SUBTOTAL(9,G1620:G1621)</f>
        <v>0</v>
      </c>
      <c r="H1619" s="69">
        <f t="shared" si="345"/>
        <v>0</v>
      </c>
      <c r="I1619" s="65">
        <f t="shared" si="345"/>
        <v>0</v>
      </c>
      <c r="J1619" s="65">
        <f t="shared" si="345"/>
        <v>0</v>
      </c>
      <c r="K1619" s="66">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row>
    <row r="1620" spans="1:25" outlineLevel="1" x14ac:dyDescent="0.25">
      <c r="A1620" s="283"/>
      <c r="B1620" s="25"/>
      <c r="C1620" s="23"/>
      <c r="D1620" s="23"/>
      <c r="E1620" s="24"/>
      <c r="F1620" s="146" t="s">
        <v>81</v>
      </c>
      <c r="G1620" s="160">
        <f>SUM('2.CAD NCCF'!G1620,'3.USD NCCF'!G1620,'4.EUR NCCF'!G1620,'5.GBP NCCF'!G1620,'6.Other(Incld) NCCF'!G1620)</f>
        <v>0</v>
      </c>
      <c r="H1620" s="208">
        <f>SUM('2.CAD NCCF'!H1620,'3.USD NCCF'!H1620,'4.EUR NCCF'!H1620,'5.GBP NCCF'!H1620,'6.Other(Incld) NCCF'!H1620)</f>
        <v>0</v>
      </c>
      <c r="I1620" s="149">
        <f>SUM('2.CAD NCCF'!I1620,'3.USD NCCF'!I1620,'4.EUR NCCF'!I1620,'5.GBP NCCF'!I1620,'6.Other(Incld) NCCF'!I1620)</f>
        <v>0</v>
      </c>
      <c r="J1620" s="149">
        <f>SUM('2.CAD NCCF'!J1620,'3.USD NCCF'!J1620,'4.EUR NCCF'!J1620,'5.GBP NCCF'!J1620,'6.Other(Incld) NCCF'!J1620)</f>
        <v>0</v>
      </c>
      <c r="K1620" s="150">
        <f>SUM('2.CAD NCCF'!K1620,'3.USD NCCF'!K1620,'4.EUR NCCF'!K1620,'5.GBP NCCF'!K1620,'6.Other(Incld) NCCF'!K1620)</f>
        <v>0</v>
      </c>
      <c r="L1620" s="151">
        <f>SUM('2.CAD NCCF'!L1620,'3.USD NCCF'!L1620,'4.EUR NCCF'!L1620,'5.GBP NCCF'!L1620,'6.Other(Incld) NCCF'!L1620)</f>
        <v>0</v>
      </c>
      <c r="M1620" s="162">
        <f>SUM('2.CAD NCCF'!M1620,'3.USD NCCF'!M1620,'4.EUR NCCF'!M1620,'5.GBP NCCF'!M1620,'6.Other(Incld) NCCF'!M1620)</f>
        <v>0</v>
      </c>
      <c r="N1620" s="152">
        <f>SUM('2.CAD NCCF'!N1620,'3.USD NCCF'!N1620,'4.EUR NCCF'!N1620,'5.GBP NCCF'!N1620,'6.Other(Incld) NCCF'!N1620)</f>
        <v>0</v>
      </c>
      <c r="O1620" s="152">
        <f>SUM('2.CAD NCCF'!O1620,'3.USD NCCF'!O1620,'4.EUR NCCF'!O1620,'5.GBP NCCF'!O1620,'6.Other(Incld) NCCF'!O1620)</f>
        <v>0</v>
      </c>
      <c r="P1620" s="152">
        <f>SUM('2.CAD NCCF'!P1620,'3.USD NCCF'!P1620,'4.EUR NCCF'!P1620,'5.GBP NCCF'!P1620,'6.Other(Incld) NCCF'!P1620)</f>
        <v>0</v>
      </c>
      <c r="Q1620" s="152">
        <f>SUM('2.CAD NCCF'!Q1620,'3.USD NCCF'!Q1620,'4.EUR NCCF'!Q1620,'5.GBP NCCF'!Q1620,'6.Other(Incld) NCCF'!Q1620)</f>
        <v>0</v>
      </c>
      <c r="R1620" s="152">
        <f>SUM('2.CAD NCCF'!R1620,'3.USD NCCF'!R1620,'4.EUR NCCF'!R1620,'5.GBP NCCF'!R1620,'6.Other(Incld) NCCF'!R1620)</f>
        <v>0</v>
      </c>
      <c r="S1620" s="152">
        <f>SUM('2.CAD NCCF'!S1620,'3.USD NCCF'!S1620,'4.EUR NCCF'!S1620,'5.GBP NCCF'!S1620,'6.Other(Incld) NCCF'!S1620)</f>
        <v>0</v>
      </c>
      <c r="T1620" s="148">
        <f>SUM('2.CAD NCCF'!T1620,'3.USD NCCF'!T1620,'4.EUR NCCF'!T1620,'5.GBP NCCF'!T1620,'6.Other(Incld) NCCF'!T1620)</f>
        <v>0</v>
      </c>
      <c r="U1620" s="152">
        <f>SUM('2.CAD NCCF'!U1620,'3.USD NCCF'!U1620,'4.EUR NCCF'!U1620,'5.GBP NCCF'!U1620,'6.Other(Incld) NCCF'!U1620)</f>
        <v>0</v>
      </c>
      <c r="V1620" s="153">
        <f>SUM('2.CAD NCCF'!V1620,'3.USD NCCF'!V1620,'4.EUR NCCF'!V1620,'5.GBP NCCF'!V1620,'6.Other(Incld) NCCF'!V1620)</f>
        <v>0</v>
      </c>
      <c r="W1620" s="46">
        <f>SUM('2.CAD NCCF'!W1620,'3.USD NCCF'!W1620,'4.EUR NCCF'!W1620,'5.GBP NCCF'!W1620,'6.Other(Incld) NCCF'!W1620)</f>
        <v>0</v>
      </c>
      <c r="Y1620"/>
    </row>
    <row r="1621" spans="1:25" outlineLevel="1" x14ac:dyDescent="0.25">
      <c r="A1621" s="283"/>
      <c r="B1621" s="25"/>
      <c r="C1621" s="23"/>
      <c r="D1621" s="23"/>
      <c r="E1621" s="24"/>
      <c r="F1621" s="146" t="s">
        <v>82</v>
      </c>
      <c r="G1621" s="160">
        <f>SUM('2.CAD NCCF'!G1621,'3.USD NCCF'!G1621,'4.EUR NCCF'!G1621,'5.GBP NCCF'!G1621,'6.Other(Incld) NCCF'!G1621)</f>
        <v>0</v>
      </c>
      <c r="H1621" s="208">
        <f>SUM('2.CAD NCCF'!H1621,'3.USD NCCF'!H1621,'4.EUR NCCF'!H1621,'5.GBP NCCF'!H1621,'6.Other(Incld) NCCF'!H1621)</f>
        <v>0</v>
      </c>
      <c r="I1621" s="149">
        <f>SUM('2.CAD NCCF'!I1621,'3.USD NCCF'!I1621,'4.EUR NCCF'!I1621,'5.GBP NCCF'!I1621,'6.Other(Incld) NCCF'!I1621)</f>
        <v>0</v>
      </c>
      <c r="J1621" s="149">
        <f>SUM('2.CAD NCCF'!J1621,'3.USD NCCF'!J1621,'4.EUR NCCF'!J1621,'5.GBP NCCF'!J1621,'6.Other(Incld) NCCF'!J1621)</f>
        <v>0</v>
      </c>
      <c r="K1621" s="150">
        <f>SUM('2.CAD NCCF'!K1621,'3.USD NCCF'!K1621,'4.EUR NCCF'!K1621,'5.GBP NCCF'!K1621,'6.Other(Incld) NCCF'!K1621)</f>
        <v>0</v>
      </c>
      <c r="L1621" s="151">
        <f>SUM('2.CAD NCCF'!L1621,'3.USD NCCF'!L1621,'4.EUR NCCF'!L1621,'5.GBP NCCF'!L1621,'6.Other(Incld) NCCF'!L1621)</f>
        <v>0</v>
      </c>
      <c r="M1621" s="162">
        <f>SUM('2.CAD NCCF'!M1621,'3.USD NCCF'!M1621,'4.EUR NCCF'!M1621,'5.GBP NCCF'!M1621,'6.Other(Incld) NCCF'!M1621)</f>
        <v>0</v>
      </c>
      <c r="N1621" s="152">
        <f>SUM('2.CAD NCCF'!N1621,'3.USD NCCF'!N1621,'4.EUR NCCF'!N1621,'5.GBP NCCF'!N1621,'6.Other(Incld) NCCF'!N1621)</f>
        <v>0</v>
      </c>
      <c r="O1621" s="152">
        <f>SUM('2.CAD NCCF'!O1621,'3.USD NCCF'!O1621,'4.EUR NCCF'!O1621,'5.GBP NCCF'!O1621,'6.Other(Incld) NCCF'!O1621)</f>
        <v>0</v>
      </c>
      <c r="P1621" s="152">
        <f>SUM('2.CAD NCCF'!P1621,'3.USD NCCF'!P1621,'4.EUR NCCF'!P1621,'5.GBP NCCF'!P1621,'6.Other(Incld) NCCF'!P1621)</f>
        <v>0</v>
      </c>
      <c r="Q1621" s="152">
        <f>SUM('2.CAD NCCF'!Q1621,'3.USD NCCF'!Q1621,'4.EUR NCCF'!Q1621,'5.GBP NCCF'!Q1621,'6.Other(Incld) NCCF'!Q1621)</f>
        <v>0</v>
      </c>
      <c r="R1621" s="152">
        <f>SUM('2.CAD NCCF'!R1621,'3.USD NCCF'!R1621,'4.EUR NCCF'!R1621,'5.GBP NCCF'!R1621,'6.Other(Incld) NCCF'!R1621)</f>
        <v>0</v>
      </c>
      <c r="S1621" s="152">
        <f>SUM('2.CAD NCCF'!S1621,'3.USD NCCF'!S1621,'4.EUR NCCF'!S1621,'5.GBP NCCF'!S1621,'6.Other(Incld) NCCF'!S1621)</f>
        <v>0</v>
      </c>
      <c r="T1621" s="148">
        <f>SUM('2.CAD NCCF'!T1621,'3.USD NCCF'!T1621,'4.EUR NCCF'!T1621,'5.GBP NCCF'!T1621,'6.Other(Incld) NCCF'!T1621)</f>
        <v>0</v>
      </c>
      <c r="U1621" s="152">
        <f>SUM('2.CAD NCCF'!U1621,'3.USD NCCF'!U1621,'4.EUR NCCF'!U1621,'5.GBP NCCF'!U1621,'6.Other(Incld) NCCF'!U1621)</f>
        <v>0</v>
      </c>
      <c r="V1621" s="153">
        <f>SUM('2.CAD NCCF'!V1621,'3.USD NCCF'!V1621,'4.EUR NCCF'!V1621,'5.GBP NCCF'!V1621,'6.Other(Incld) NCCF'!V1621)</f>
        <v>0</v>
      </c>
      <c r="W1621" s="46">
        <f>SUM('2.CAD NCCF'!W1621,'3.USD NCCF'!W1621,'4.EUR NCCF'!W1621,'5.GBP NCCF'!W1621,'6.Other(Incld) NCCF'!W1621)</f>
        <v>0</v>
      </c>
      <c r="Y1621"/>
    </row>
    <row r="1622" spans="1:25" x14ac:dyDescent="0.25">
      <c r="A1622" s="283"/>
      <c r="B1622" s="25"/>
      <c r="C1622" s="23"/>
      <c r="D1622" s="23"/>
      <c r="E1622" s="24" t="s">
        <v>83</v>
      </c>
      <c r="F1622" s="24"/>
      <c r="G1622" s="68">
        <f t="shared" ref="G1622:W1622" si="346">SUBTOTAL(9,G1623:G1625)</f>
        <v>0</v>
      </c>
      <c r="H1622" s="69">
        <f t="shared" si="346"/>
        <v>0</v>
      </c>
      <c r="I1622" s="65">
        <f t="shared" si="346"/>
        <v>0</v>
      </c>
      <c r="J1622" s="65">
        <f t="shared" si="346"/>
        <v>0</v>
      </c>
      <c r="K1622" s="66">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row>
    <row r="1623" spans="1:25" outlineLevel="1" x14ac:dyDescent="0.25">
      <c r="A1623" s="283"/>
      <c r="B1623" s="25"/>
      <c r="C1623" s="23"/>
      <c r="D1623" s="23"/>
      <c r="E1623" s="24"/>
      <c r="F1623" s="146" t="s">
        <v>84</v>
      </c>
      <c r="G1623" s="160">
        <f>SUM('2.CAD NCCF'!G1623,'3.USD NCCF'!G1623,'4.EUR NCCF'!G1623,'5.GBP NCCF'!G1623,'6.Other(Incld) NCCF'!G1623)</f>
        <v>0</v>
      </c>
      <c r="H1623" s="208">
        <f>SUM('2.CAD NCCF'!H1623,'3.USD NCCF'!H1623,'4.EUR NCCF'!H1623,'5.GBP NCCF'!H1623,'6.Other(Incld) NCCF'!H1623)</f>
        <v>0</v>
      </c>
      <c r="I1623" s="149">
        <f>SUM('2.CAD NCCF'!I1623,'3.USD NCCF'!I1623,'4.EUR NCCF'!I1623,'5.GBP NCCF'!I1623,'6.Other(Incld) NCCF'!I1623)</f>
        <v>0</v>
      </c>
      <c r="J1623" s="149">
        <f>SUM('2.CAD NCCF'!J1623,'3.USD NCCF'!J1623,'4.EUR NCCF'!J1623,'5.GBP NCCF'!J1623,'6.Other(Incld) NCCF'!J1623)</f>
        <v>0</v>
      </c>
      <c r="K1623" s="150">
        <f>SUM('2.CAD NCCF'!K1623,'3.USD NCCF'!K1623,'4.EUR NCCF'!K1623,'5.GBP NCCF'!K1623,'6.Other(Incld) NCCF'!K1623)</f>
        <v>0</v>
      </c>
      <c r="L1623" s="151">
        <f>SUM('2.CAD NCCF'!L1623,'3.USD NCCF'!L1623,'4.EUR NCCF'!L1623,'5.GBP NCCF'!L1623,'6.Other(Incld) NCCF'!L1623)</f>
        <v>0</v>
      </c>
      <c r="M1623" s="162">
        <f>SUM('2.CAD NCCF'!M1623,'3.USD NCCF'!M1623,'4.EUR NCCF'!M1623,'5.GBP NCCF'!M1623,'6.Other(Incld) NCCF'!M1623)</f>
        <v>0</v>
      </c>
      <c r="N1623" s="152">
        <f>SUM('2.CAD NCCF'!N1623,'3.USD NCCF'!N1623,'4.EUR NCCF'!N1623,'5.GBP NCCF'!N1623,'6.Other(Incld) NCCF'!N1623)</f>
        <v>0</v>
      </c>
      <c r="O1623" s="152">
        <f>SUM('2.CAD NCCF'!O1623,'3.USD NCCF'!O1623,'4.EUR NCCF'!O1623,'5.GBP NCCF'!O1623,'6.Other(Incld) NCCF'!O1623)</f>
        <v>0</v>
      </c>
      <c r="P1623" s="152">
        <f>SUM('2.CAD NCCF'!P1623,'3.USD NCCF'!P1623,'4.EUR NCCF'!P1623,'5.GBP NCCF'!P1623,'6.Other(Incld) NCCF'!P1623)</f>
        <v>0</v>
      </c>
      <c r="Q1623" s="152">
        <f>SUM('2.CAD NCCF'!Q1623,'3.USD NCCF'!Q1623,'4.EUR NCCF'!Q1623,'5.GBP NCCF'!Q1623,'6.Other(Incld) NCCF'!Q1623)</f>
        <v>0</v>
      </c>
      <c r="R1623" s="152">
        <f>SUM('2.CAD NCCF'!R1623,'3.USD NCCF'!R1623,'4.EUR NCCF'!R1623,'5.GBP NCCF'!R1623,'6.Other(Incld) NCCF'!R1623)</f>
        <v>0</v>
      </c>
      <c r="S1623" s="152">
        <f>SUM('2.CAD NCCF'!S1623,'3.USD NCCF'!S1623,'4.EUR NCCF'!S1623,'5.GBP NCCF'!S1623,'6.Other(Incld) NCCF'!S1623)</f>
        <v>0</v>
      </c>
      <c r="T1623" s="148">
        <f>SUM('2.CAD NCCF'!T1623,'3.USD NCCF'!T1623,'4.EUR NCCF'!T1623,'5.GBP NCCF'!T1623,'6.Other(Incld) NCCF'!T1623)</f>
        <v>0</v>
      </c>
      <c r="U1623" s="152">
        <f>SUM('2.CAD NCCF'!U1623,'3.USD NCCF'!U1623,'4.EUR NCCF'!U1623,'5.GBP NCCF'!U1623,'6.Other(Incld) NCCF'!U1623)</f>
        <v>0</v>
      </c>
      <c r="V1623" s="153">
        <f>SUM('2.CAD NCCF'!V1623,'3.USD NCCF'!V1623,'4.EUR NCCF'!V1623,'5.GBP NCCF'!V1623,'6.Other(Incld) NCCF'!V1623)</f>
        <v>0</v>
      </c>
      <c r="W1623" s="46">
        <f>SUM('2.CAD NCCF'!W1623,'3.USD NCCF'!W1623,'4.EUR NCCF'!W1623,'5.GBP NCCF'!W1623,'6.Other(Incld) NCCF'!W1623)</f>
        <v>0</v>
      </c>
      <c r="Y1623"/>
    </row>
    <row r="1624" spans="1:25" outlineLevel="1" x14ac:dyDescent="0.25">
      <c r="A1624" s="283"/>
      <c r="B1624" s="25"/>
      <c r="C1624" s="23"/>
      <c r="D1624" s="23"/>
      <c r="E1624" s="24"/>
      <c r="F1624" s="146" t="s">
        <v>85</v>
      </c>
      <c r="G1624" s="160">
        <f>SUM('2.CAD NCCF'!G1624,'3.USD NCCF'!G1624,'4.EUR NCCF'!G1624,'5.GBP NCCF'!G1624,'6.Other(Incld) NCCF'!G1624)</f>
        <v>0</v>
      </c>
      <c r="H1624" s="208">
        <f>SUM('2.CAD NCCF'!H1624,'3.USD NCCF'!H1624,'4.EUR NCCF'!H1624,'5.GBP NCCF'!H1624,'6.Other(Incld) NCCF'!H1624)</f>
        <v>0</v>
      </c>
      <c r="I1624" s="149">
        <f>SUM('2.CAD NCCF'!I1624,'3.USD NCCF'!I1624,'4.EUR NCCF'!I1624,'5.GBP NCCF'!I1624,'6.Other(Incld) NCCF'!I1624)</f>
        <v>0</v>
      </c>
      <c r="J1624" s="149">
        <f>SUM('2.CAD NCCF'!J1624,'3.USD NCCF'!J1624,'4.EUR NCCF'!J1624,'5.GBP NCCF'!J1624,'6.Other(Incld) NCCF'!J1624)</f>
        <v>0</v>
      </c>
      <c r="K1624" s="150">
        <f>SUM('2.CAD NCCF'!K1624,'3.USD NCCF'!K1624,'4.EUR NCCF'!K1624,'5.GBP NCCF'!K1624,'6.Other(Incld) NCCF'!K1624)</f>
        <v>0</v>
      </c>
      <c r="L1624" s="151">
        <f>SUM('2.CAD NCCF'!L1624,'3.USD NCCF'!L1624,'4.EUR NCCF'!L1624,'5.GBP NCCF'!L1624,'6.Other(Incld) NCCF'!L1624)</f>
        <v>0</v>
      </c>
      <c r="M1624" s="162">
        <f>SUM('2.CAD NCCF'!M1624,'3.USD NCCF'!M1624,'4.EUR NCCF'!M1624,'5.GBP NCCF'!M1624,'6.Other(Incld) NCCF'!M1624)</f>
        <v>0</v>
      </c>
      <c r="N1624" s="152">
        <f>SUM('2.CAD NCCF'!N1624,'3.USD NCCF'!N1624,'4.EUR NCCF'!N1624,'5.GBP NCCF'!N1624,'6.Other(Incld) NCCF'!N1624)</f>
        <v>0</v>
      </c>
      <c r="O1624" s="152">
        <f>SUM('2.CAD NCCF'!O1624,'3.USD NCCF'!O1624,'4.EUR NCCF'!O1624,'5.GBP NCCF'!O1624,'6.Other(Incld) NCCF'!O1624)</f>
        <v>0</v>
      </c>
      <c r="P1624" s="152">
        <f>SUM('2.CAD NCCF'!P1624,'3.USD NCCF'!P1624,'4.EUR NCCF'!P1624,'5.GBP NCCF'!P1624,'6.Other(Incld) NCCF'!P1624)</f>
        <v>0</v>
      </c>
      <c r="Q1624" s="152">
        <f>SUM('2.CAD NCCF'!Q1624,'3.USD NCCF'!Q1624,'4.EUR NCCF'!Q1624,'5.GBP NCCF'!Q1624,'6.Other(Incld) NCCF'!Q1624)</f>
        <v>0</v>
      </c>
      <c r="R1624" s="152">
        <f>SUM('2.CAD NCCF'!R1624,'3.USD NCCF'!R1624,'4.EUR NCCF'!R1624,'5.GBP NCCF'!R1624,'6.Other(Incld) NCCF'!R1624)</f>
        <v>0</v>
      </c>
      <c r="S1624" s="152">
        <f>SUM('2.CAD NCCF'!S1624,'3.USD NCCF'!S1624,'4.EUR NCCF'!S1624,'5.GBP NCCF'!S1624,'6.Other(Incld) NCCF'!S1624)</f>
        <v>0</v>
      </c>
      <c r="T1624" s="148">
        <f>SUM('2.CAD NCCF'!T1624,'3.USD NCCF'!T1624,'4.EUR NCCF'!T1624,'5.GBP NCCF'!T1624,'6.Other(Incld) NCCF'!T1624)</f>
        <v>0</v>
      </c>
      <c r="U1624" s="152">
        <f>SUM('2.CAD NCCF'!U1624,'3.USD NCCF'!U1624,'4.EUR NCCF'!U1624,'5.GBP NCCF'!U1624,'6.Other(Incld) NCCF'!U1624)</f>
        <v>0</v>
      </c>
      <c r="V1624" s="153">
        <f>SUM('2.CAD NCCF'!V1624,'3.USD NCCF'!V1624,'4.EUR NCCF'!V1624,'5.GBP NCCF'!V1624,'6.Other(Incld) NCCF'!V1624)</f>
        <v>0</v>
      </c>
      <c r="W1624" s="46">
        <f>SUM('2.CAD NCCF'!W1624,'3.USD NCCF'!W1624,'4.EUR NCCF'!W1624,'5.GBP NCCF'!W1624,'6.Other(Incld) NCCF'!W1624)</f>
        <v>0</v>
      </c>
      <c r="Y1624"/>
    </row>
    <row r="1625" spans="1:25" outlineLevel="1" x14ac:dyDescent="0.25">
      <c r="A1625" s="283"/>
      <c r="B1625" s="25"/>
      <c r="C1625" s="23"/>
      <c r="D1625" s="23"/>
      <c r="E1625" s="24"/>
      <c r="F1625" s="146" t="s">
        <v>86</v>
      </c>
      <c r="G1625" s="160">
        <f>SUM('2.CAD NCCF'!G1625,'3.USD NCCF'!G1625,'4.EUR NCCF'!G1625,'5.GBP NCCF'!G1625,'6.Other(Incld) NCCF'!G1625)</f>
        <v>0</v>
      </c>
      <c r="H1625" s="208">
        <f>SUM('2.CAD NCCF'!H1625,'3.USD NCCF'!H1625,'4.EUR NCCF'!H1625,'5.GBP NCCF'!H1625,'6.Other(Incld) NCCF'!H1625)</f>
        <v>0</v>
      </c>
      <c r="I1625" s="149">
        <f>SUM('2.CAD NCCF'!I1625,'3.USD NCCF'!I1625,'4.EUR NCCF'!I1625,'5.GBP NCCF'!I1625,'6.Other(Incld) NCCF'!I1625)</f>
        <v>0</v>
      </c>
      <c r="J1625" s="149">
        <f>SUM('2.CAD NCCF'!J1625,'3.USD NCCF'!J1625,'4.EUR NCCF'!J1625,'5.GBP NCCF'!J1625,'6.Other(Incld) NCCF'!J1625)</f>
        <v>0</v>
      </c>
      <c r="K1625" s="150">
        <f>SUM('2.CAD NCCF'!K1625,'3.USD NCCF'!K1625,'4.EUR NCCF'!K1625,'5.GBP NCCF'!K1625,'6.Other(Incld) NCCF'!K1625)</f>
        <v>0</v>
      </c>
      <c r="L1625" s="151">
        <f>SUM('2.CAD NCCF'!L1625,'3.USD NCCF'!L1625,'4.EUR NCCF'!L1625,'5.GBP NCCF'!L1625,'6.Other(Incld) NCCF'!L1625)</f>
        <v>0</v>
      </c>
      <c r="M1625" s="162">
        <f>SUM('2.CAD NCCF'!M1625,'3.USD NCCF'!M1625,'4.EUR NCCF'!M1625,'5.GBP NCCF'!M1625,'6.Other(Incld) NCCF'!M1625)</f>
        <v>0</v>
      </c>
      <c r="N1625" s="152">
        <f>SUM('2.CAD NCCF'!N1625,'3.USD NCCF'!N1625,'4.EUR NCCF'!N1625,'5.GBP NCCF'!N1625,'6.Other(Incld) NCCF'!N1625)</f>
        <v>0</v>
      </c>
      <c r="O1625" s="152">
        <f>SUM('2.CAD NCCF'!O1625,'3.USD NCCF'!O1625,'4.EUR NCCF'!O1625,'5.GBP NCCF'!O1625,'6.Other(Incld) NCCF'!O1625)</f>
        <v>0</v>
      </c>
      <c r="P1625" s="152">
        <f>SUM('2.CAD NCCF'!P1625,'3.USD NCCF'!P1625,'4.EUR NCCF'!P1625,'5.GBP NCCF'!P1625,'6.Other(Incld) NCCF'!P1625)</f>
        <v>0</v>
      </c>
      <c r="Q1625" s="152">
        <f>SUM('2.CAD NCCF'!Q1625,'3.USD NCCF'!Q1625,'4.EUR NCCF'!Q1625,'5.GBP NCCF'!Q1625,'6.Other(Incld) NCCF'!Q1625)</f>
        <v>0</v>
      </c>
      <c r="R1625" s="152">
        <f>SUM('2.CAD NCCF'!R1625,'3.USD NCCF'!R1625,'4.EUR NCCF'!R1625,'5.GBP NCCF'!R1625,'6.Other(Incld) NCCF'!R1625)</f>
        <v>0</v>
      </c>
      <c r="S1625" s="152">
        <f>SUM('2.CAD NCCF'!S1625,'3.USD NCCF'!S1625,'4.EUR NCCF'!S1625,'5.GBP NCCF'!S1625,'6.Other(Incld) NCCF'!S1625)</f>
        <v>0</v>
      </c>
      <c r="T1625" s="148">
        <f>SUM('2.CAD NCCF'!T1625,'3.USD NCCF'!T1625,'4.EUR NCCF'!T1625,'5.GBP NCCF'!T1625,'6.Other(Incld) NCCF'!T1625)</f>
        <v>0</v>
      </c>
      <c r="U1625" s="152">
        <f>SUM('2.CAD NCCF'!U1625,'3.USD NCCF'!U1625,'4.EUR NCCF'!U1625,'5.GBP NCCF'!U1625,'6.Other(Incld) NCCF'!U1625)</f>
        <v>0</v>
      </c>
      <c r="V1625" s="153">
        <f>SUM('2.CAD NCCF'!V1625,'3.USD NCCF'!V1625,'4.EUR NCCF'!V1625,'5.GBP NCCF'!V1625,'6.Other(Incld) NCCF'!V1625)</f>
        <v>0</v>
      </c>
      <c r="W1625" s="46">
        <f>SUM('2.CAD NCCF'!W1625,'3.USD NCCF'!W1625,'4.EUR NCCF'!W1625,'5.GBP NCCF'!W1625,'6.Other(Incld) NCCF'!W1625)</f>
        <v>0</v>
      </c>
      <c r="Y1625"/>
    </row>
    <row r="1626" spans="1:25" x14ac:dyDescent="0.25">
      <c r="A1626" s="283"/>
      <c r="B1626" s="25"/>
      <c r="C1626" s="23"/>
      <c r="D1626" s="23"/>
      <c r="E1626" s="24" t="s">
        <v>87</v>
      </c>
      <c r="F1626" s="24"/>
      <c r="G1626" s="68">
        <f t="shared" ref="G1626:W1626" si="347">SUBTOTAL(9,G1627:G1628)</f>
        <v>0</v>
      </c>
      <c r="H1626" s="69">
        <f t="shared" si="347"/>
        <v>0</v>
      </c>
      <c r="I1626" s="65">
        <f t="shared" si="347"/>
        <v>0</v>
      </c>
      <c r="J1626" s="65">
        <f t="shared" si="347"/>
        <v>0</v>
      </c>
      <c r="K1626" s="66">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row>
    <row r="1627" spans="1:25" outlineLevel="1" x14ac:dyDescent="0.25">
      <c r="A1627" s="283"/>
      <c r="B1627" s="25"/>
      <c r="C1627" s="23"/>
      <c r="D1627" s="23"/>
      <c r="E1627" s="24"/>
      <c r="F1627" s="146" t="s">
        <v>88</v>
      </c>
      <c r="G1627" s="160">
        <f>SUM('2.CAD NCCF'!G1627,'3.USD NCCF'!G1627,'4.EUR NCCF'!G1627,'5.GBP NCCF'!G1627,'6.Other(Incld) NCCF'!G1627)</f>
        <v>0</v>
      </c>
      <c r="H1627" s="208">
        <f>SUM('2.CAD NCCF'!H1627,'3.USD NCCF'!H1627,'4.EUR NCCF'!H1627,'5.GBP NCCF'!H1627,'6.Other(Incld) NCCF'!H1627)</f>
        <v>0</v>
      </c>
      <c r="I1627" s="149">
        <f>SUM('2.CAD NCCF'!I1627,'3.USD NCCF'!I1627,'4.EUR NCCF'!I1627,'5.GBP NCCF'!I1627,'6.Other(Incld) NCCF'!I1627)</f>
        <v>0</v>
      </c>
      <c r="J1627" s="149">
        <f>SUM('2.CAD NCCF'!J1627,'3.USD NCCF'!J1627,'4.EUR NCCF'!J1627,'5.GBP NCCF'!J1627,'6.Other(Incld) NCCF'!J1627)</f>
        <v>0</v>
      </c>
      <c r="K1627" s="150">
        <f>SUM('2.CAD NCCF'!K1627,'3.USD NCCF'!K1627,'4.EUR NCCF'!K1627,'5.GBP NCCF'!K1627,'6.Other(Incld) NCCF'!K1627)</f>
        <v>0</v>
      </c>
      <c r="L1627" s="151">
        <f>SUM('2.CAD NCCF'!L1627,'3.USD NCCF'!L1627,'4.EUR NCCF'!L1627,'5.GBP NCCF'!L1627,'6.Other(Incld) NCCF'!L1627)</f>
        <v>0</v>
      </c>
      <c r="M1627" s="162">
        <f>SUM('2.CAD NCCF'!M1627,'3.USD NCCF'!M1627,'4.EUR NCCF'!M1627,'5.GBP NCCF'!M1627,'6.Other(Incld) NCCF'!M1627)</f>
        <v>0</v>
      </c>
      <c r="N1627" s="152">
        <f>SUM('2.CAD NCCF'!N1627,'3.USD NCCF'!N1627,'4.EUR NCCF'!N1627,'5.GBP NCCF'!N1627,'6.Other(Incld) NCCF'!N1627)</f>
        <v>0</v>
      </c>
      <c r="O1627" s="152">
        <f>SUM('2.CAD NCCF'!O1627,'3.USD NCCF'!O1627,'4.EUR NCCF'!O1627,'5.GBP NCCF'!O1627,'6.Other(Incld) NCCF'!O1627)</f>
        <v>0</v>
      </c>
      <c r="P1627" s="152">
        <f>SUM('2.CAD NCCF'!P1627,'3.USD NCCF'!P1627,'4.EUR NCCF'!P1627,'5.GBP NCCF'!P1627,'6.Other(Incld) NCCF'!P1627)</f>
        <v>0</v>
      </c>
      <c r="Q1627" s="152">
        <f>SUM('2.CAD NCCF'!Q1627,'3.USD NCCF'!Q1627,'4.EUR NCCF'!Q1627,'5.GBP NCCF'!Q1627,'6.Other(Incld) NCCF'!Q1627)</f>
        <v>0</v>
      </c>
      <c r="R1627" s="152">
        <f>SUM('2.CAD NCCF'!R1627,'3.USD NCCF'!R1627,'4.EUR NCCF'!R1627,'5.GBP NCCF'!R1627,'6.Other(Incld) NCCF'!R1627)</f>
        <v>0</v>
      </c>
      <c r="S1627" s="152">
        <f>SUM('2.CAD NCCF'!S1627,'3.USD NCCF'!S1627,'4.EUR NCCF'!S1627,'5.GBP NCCF'!S1627,'6.Other(Incld) NCCF'!S1627)</f>
        <v>0</v>
      </c>
      <c r="T1627" s="148">
        <f>SUM('2.CAD NCCF'!T1627,'3.USD NCCF'!T1627,'4.EUR NCCF'!T1627,'5.GBP NCCF'!T1627,'6.Other(Incld) NCCF'!T1627)</f>
        <v>0</v>
      </c>
      <c r="U1627" s="152">
        <f>SUM('2.CAD NCCF'!U1627,'3.USD NCCF'!U1627,'4.EUR NCCF'!U1627,'5.GBP NCCF'!U1627,'6.Other(Incld) NCCF'!U1627)</f>
        <v>0</v>
      </c>
      <c r="V1627" s="153">
        <f>SUM('2.CAD NCCF'!V1627,'3.USD NCCF'!V1627,'4.EUR NCCF'!V1627,'5.GBP NCCF'!V1627,'6.Other(Incld) NCCF'!V1627)</f>
        <v>0</v>
      </c>
      <c r="W1627" s="46">
        <f>SUM('2.CAD NCCF'!W1627,'3.USD NCCF'!W1627,'4.EUR NCCF'!W1627,'5.GBP NCCF'!W1627,'6.Other(Incld) NCCF'!W1627)</f>
        <v>0</v>
      </c>
      <c r="Y1627"/>
    </row>
    <row r="1628" spans="1:25" outlineLevel="1" x14ac:dyDescent="0.25">
      <c r="A1628" s="283"/>
      <c r="B1628" s="25"/>
      <c r="C1628" s="23"/>
      <c r="D1628" s="23"/>
      <c r="E1628" s="24"/>
      <c r="F1628" s="146" t="s">
        <v>89</v>
      </c>
      <c r="G1628" s="160">
        <f>SUM('2.CAD NCCF'!G1628,'3.USD NCCF'!G1628,'4.EUR NCCF'!G1628,'5.GBP NCCF'!G1628,'6.Other(Incld) NCCF'!G1628)</f>
        <v>0</v>
      </c>
      <c r="H1628" s="208">
        <f>SUM('2.CAD NCCF'!H1628,'3.USD NCCF'!H1628,'4.EUR NCCF'!H1628,'5.GBP NCCF'!H1628,'6.Other(Incld) NCCF'!H1628)</f>
        <v>0</v>
      </c>
      <c r="I1628" s="149">
        <f>SUM('2.CAD NCCF'!I1628,'3.USD NCCF'!I1628,'4.EUR NCCF'!I1628,'5.GBP NCCF'!I1628,'6.Other(Incld) NCCF'!I1628)</f>
        <v>0</v>
      </c>
      <c r="J1628" s="149">
        <f>SUM('2.CAD NCCF'!J1628,'3.USD NCCF'!J1628,'4.EUR NCCF'!J1628,'5.GBP NCCF'!J1628,'6.Other(Incld) NCCF'!J1628)</f>
        <v>0</v>
      </c>
      <c r="K1628" s="150">
        <f>SUM('2.CAD NCCF'!K1628,'3.USD NCCF'!K1628,'4.EUR NCCF'!K1628,'5.GBP NCCF'!K1628,'6.Other(Incld) NCCF'!K1628)</f>
        <v>0</v>
      </c>
      <c r="L1628" s="151">
        <f>SUM('2.CAD NCCF'!L1628,'3.USD NCCF'!L1628,'4.EUR NCCF'!L1628,'5.GBP NCCF'!L1628,'6.Other(Incld) NCCF'!L1628)</f>
        <v>0</v>
      </c>
      <c r="M1628" s="162">
        <f>SUM('2.CAD NCCF'!M1628,'3.USD NCCF'!M1628,'4.EUR NCCF'!M1628,'5.GBP NCCF'!M1628,'6.Other(Incld) NCCF'!M1628)</f>
        <v>0</v>
      </c>
      <c r="N1628" s="152">
        <f>SUM('2.CAD NCCF'!N1628,'3.USD NCCF'!N1628,'4.EUR NCCF'!N1628,'5.GBP NCCF'!N1628,'6.Other(Incld) NCCF'!N1628)</f>
        <v>0</v>
      </c>
      <c r="O1628" s="152">
        <f>SUM('2.CAD NCCF'!O1628,'3.USD NCCF'!O1628,'4.EUR NCCF'!O1628,'5.GBP NCCF'!O1628,'6.Other(Incld) NCCF'!O1628)</f>
        <v>0</v>
      </c>
      <c r="P1628" s="152">
        <f>SUM('2.CAD NCCF'!P1628,'3.USD NCCF'!P1628,'4.EUR NCCF'!P1628,'5.GBP NCCF'!P1628,'6.Other(Incld) NCCF'!P1628)</f>
        <v>0</v>
      </c>
      <c r="Q1628" s="152">
        <f>SUM('2.CAD NCCF'!Q1628,'3.USD NCCF'!Q1628,'4.EUR NCCF'!Q1628,'5.GBP NCCF'!Q1628,'6.Other(Incld) NCCF'!Q1628)</f>
        <v>0</v>
      </c>
      <c r="R1628" s="152">
        <f>SUM('2.CAD NCCF'!R1628,'3.USD NCCF'!R1628,'4.EUR NCCF'!R1628,'5.GBP NCCF'!R1628,'6.Other(Incld) NCCF'!R1628)</f>
        <v>0</v>
      </c>
      <c r="S1628" s="152">
        <f>SUM('2.CAD NCCF'!S1628,'3.USD NCCF'!S1628,'4.EUR NCCF'!S1628,'5.GBP NCCF'!S1628,'6.Other(Incld) NCCF'!S1628)</f>
        <v>0</v>
      </c>
      <c r="T1628" s="148">
        <f>SUM('2.CAD NCCF'!T1628,'3.USD NCCF'!T1628,'4.EUR NCCF'!T1628,'5.GBP NCCF'!T1628,'6.Other(Incld) NCCF'!T1628)</f>
        <v>0</v>
      </c>
      <c r="U1628" s="152">
        <f>SUM('2.CAD NCCF'!U1628,'3.USD NCCF'!U1628,'4.EUR NCCF'!U1628,'5.GBP NCCF'!U1628,'6.Other(Incld) NCCF'!U1628)</f>
        <v>0</v>
      </c>
      <c r="V1628" s="153">
        <f>SUM('2.CAD NCCF'!V1628,'3.USD NCCF'!V1628,'4.EUR NCCF'!V1628,'5.GBP NCCF'!V1628,'6.Other(Incld) NCCF'!V1628)</f>
        <v>0</v>
      </c>
      <c r="W1628" s="46">
        <f>SUM('2.CAD NCCF'!W1628,'3.USD NCCF'!W1628,'4.EUR NCCF'!W1628,'5.GBP NCCF'!W1628,'6.Other(Incld) NCCF'!W1628)</f>
        <v>0</v>
      </c>
      <c r="Y1628"/>
    </row>
    <row r="1629" spans="1:25" x14ac:dyDescent="0.25">
      <c r="A1629" s="283"/>
      <c r="B1629" s="25"/>
      <c r="C1629" s="23"/>
      <c r="D1629" s="23"/>
      <c r="E1629" s="24" t="s">
        <v>90</v>
      </c>
      <c r="F1629" s="24"/>
      <c r="G1629" s="68">
        <f t="shared" ref="G1629:W1629" si="348">SUBTOTAL(9,G1630:G1632)</f>
        <v>0</v>
      </c>
      <c r="H1629" s="69">
        <f t="shared" si="348"/>
        <v>0</v>
      </c>
      <c r="I1629" s="65">
        <f t="shared" si="348"/>
        <v>0</v>
      </c>
      <c r="J1629" s="65">
        <f t="shared" si="348"/>
        <v>0</v>
      </c>
      <c r="K1629" s="66">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row>
    <row r="1630" spans="1:25" outlineLevel="1" x14ac:dyDescent="0.25">
      <c r="A1630" s="283"/>
      <c r="B1630" s="25"/>
      <c r="C1630" s="23"/>
      <c r="D1630" s="23"/>
      <c r="E1630" s="24"/>
      <c r="F1630" s="146" t="s">
        <v>91</v>
      </c>
      <c r="G1630" s="160">
        <f>SUM('2.CAD NCCF'!G1630,'3.USD NCCF'!G1630,'4.EUR NCCF'!G1630,'5.GBP NCCF'!G1630,'6.Other(Incld) NCCF'!G1630)</f>
        <v>0</v>
      </c>
      <c r="H1630" s="208">
        <f>SUM('2.CAD NCCF'!H1630,'3.USD NCCF'!H1630,'4.EUR NCCF'!H1630,'5.GBP NCCF'!H1630,'6.Other(Incld) NCCF'!H1630)</f>
        <v>0</v>
      </c>
      <c r="I1630" s="149">
        <f>SUM('2.CAD NCCF'!I1630,'3.USD NCCF'!I1630,'4.EUR NCCF'!I1630,'5.GBP NCCF'!I1630,'6.Other(Incld) NCCF'!I1630)</f>
        <v>0</v>
      </c>
      <c r="J1630" s="149">
        <f>SUM('2.CAD NCCF'!J1630,'3.USD NCCF'!J1630,'4.EUR NCCF'!J1630,'5.GBP NCCF'!J1630,'6.Other(Incld) NCCF'!J1630)</f>
        <v>0</v>
      </c>
      <c r="K1630" s="150">
        <f>SUM('2.CAD NCCF'!K1630,'3.USD NCCF'!K1630,'4.EUR NCCF'!K1630,'5.GBP NCCF'!K1630,'6.Other(Incld) NCCF'!K1630)</f>
        <v>0</v>
      </c>
      <c r="L1630" s="151">
        <f>SUM('2.CAD NCCF'!L1630,'3.USD NCCF'!L1630,'4.EUR NCCF'!L1630,'5.GBP NCCF'!L1630,'6.Other(Incld) NCCF'!L1630)</f>
        <v>0</v>
      </c>
      <c r="M1630" s="162">
        <f>SUM('2.CAD NCCF'!M1630,'3.USD NCCF'!M1630,'4.EUR NCCF'!M1630,'5.GBP NCCF'!M1630,'6.Other(Incld) NCCF'!M1630)</f>
        <v>0</v>
      </c>
      <c r="N1630" s="152">
        <f>SUM('2.CAD NCCF'!N1630,'3.USD NCCF'!N1630,'4.EUR NCCF'!N1630,'5.GBP NCCF'!N1630,'6.Other(Incld) NCCF'!N1630)</f>
        <v>0</v>
      </c>
      <c r="O1630" s="152">
        <f>SUM('2.CAD NCCF'!O1630,'3.USD NCCF'!O1630,'4.EUR NCCF'!O1630,'5.GBP NCCF'!O1630,'6.Other(Incld) NCCF'!O1630)</f>
        <v>0</v>
      </c>
      <c r="P1630" s="152">
        <f>SUM('2.CAD NCCF'!P1630,'3.USD NCCF'!P1630,'4.EUR NCCF'!P1630,'5.GBP NCCF'!P1630,'6.Other(Incld) NCCF'!P1630)</f>
        <v>0</v>
      </c>
      <c r="Q1630" s="152">
        <f>SUM('2.CAD NCCF'!Q1630,'3.USD NCCF'!Q1630,'4.EUR NCCF'!Q1630,'5.GBP NCCF'!Q1630,'6.Other(Incld) NCCF'!Q1630)</f>
        <v>0</v>
      </c>
      <c r="R1630" s="152">
        <f>SUM('2.CAD NCCF'!R1630,'3.USD NCCF'!R1630,'4.EUR NCCF'!R1630,'5.GBP NCCF'!R1630,'6.Other(Incld) NCCF'!R1630)</f>
        <v>0</v>
      </c>
      <c r="S1630" s="152">
        <f>SUM('2.CAD NCCF'!S1630,'3.USD NCCF'!S1630,'4.EUR NCCF'!S1630,'5.GBP NCCF'!S1630,'6.Other(Incld) NCCF'!S1630)</f>
        <v>0</v>
      </c>
      <c r="T1630" s="148">
        <f>SUM('2.CAD NCCF'!T1630,'3.USD NCCF'!T1630,'4.EUR NCCF'!T1630,'5.GBP NCCF'!T1630,'6.Other(Incld) NCCF'!T1630)</f>
        <v>0</v>
      </c>
      <c r="U1630" s="152">
        <f>SUM('2.CAD NCCF'!U1630,'3.USD NCCF'!U1630,'4.EUR NCCF'!U1630,'5.GBP NCCF'!U1630,'6.Other(Incld) NCCF'!U1630)</f>
        <v>0</v>
      </c>
      <c r="V1630" s="153">
        <f>SUM('2.CAD NCCF'!V1630,'3.USD NCCF'!V1630,'4.EUR NCCF'!V1630,'5.GBP NCCF'!V1630,'6.Other(Incld) NCCF'!V1630)</f>
        <v>0</v>
      </c>
      <c r="W1630" s="46">
        <f>SUM('2.CAD NCCF'!W1630,'3.USD NCCF'!W1630,'4.EUR NCCF'!W1630,'5.GBP NCCF'!W1630,'6.Other(Incld) NCCF'!W1630)</f>
        <v>0</v>
      </c>
      <c r="Y1630"/>
    </row>
    <row r="1631" spans="1:25" outlineLevel="1" x14ac:dyDescent="0.25">
      <c r="A1631" s="283"/>
      <c r="B1631" s="25"/>
      <c r="C1631" s="23"/>
      <c r="D1631" s="23"/>
      <c r="E1631" s="24"/>
      <c r="F1631" s="146" t="s">
        <v>92</v>
      </c>
      <c r="G1631" s="160">
        <f>SUM('2.CAD NCCF'!G1631,'3.USD NCCF'!G1631,'4.EUR NCCF'!G1631,'5.GBP NCCF'!G1631,'6.Other(Incld) NCCF'!G1631)</f>
        <v>0</v>
      </c>
      <c r="H1631" s="208">
        <f>SUM('2.CAD NCCF'!H1631,'3.USD NCCF'!H1631,'4.EUR NCCF'!H1631,'5.GBP NCCF'!H1631,'6.Other(Incld) NCCF'!H1631)</f>
        <v>0</v>
      </c>
      <c r="I1631" s="149">
        <f>SUM('2.CAD NCCF'!I1631,'3.USD NCCF'!I1631,'4.EUR NCCF'!I1631,'5.GBP NCCF'!I1631,'6.Other(Incld) NCCF'!I1631)</f>
        <v>0</v>
      </c>
      <c r="J1631" s="149">
        <f>SUM('2.CAD NCCF'!J1631,'3.USD NCCF'!J1631,'4.EUR NCCF'!J1631,'5.GBP NCCF'!J1631,'6.Other(Incld) NCCF'!J1631)</f>
        <v>0</v>
      </c>
      <c r="K1631" s="150">
        <f>SUM('2.CAD NCCF'!K1631,'3.USD NCCF'!K1631,'4.EUR NCCF'!K1631,'5.GBP NCCF'!K1631,'6.Other(Incld) NCCF'!K1631)</f>
        <v>0</v>
      </c>
      <c r="L1631" s="151">
        <f>SUM('2.CAD NCCF'!L1631,'3.USD NCCF'!L1631,'4.EUR NCCF'!L1631,'5.GBP NCCF'!L1631,'6.Other(Incld) NCCF'!L1631)</f>
        <v>0</v>
      </c>
      <c r="M1631" s="162">
        <f>SUM('2.CAD NCCF'!M1631,'3.USD NCCF'!M1631,'4.EUR NCCF'!M1631,'5.GBP NCCF'!M1631,'6.Other(Incld) NCCF'!M1631)</f>
        <v>0</v>
      </c>
      <c r="N1631" s="152">
        <f>SUM('2.CAD NCCF'!N1631,'3.USD NCCF'!N1631,'4.EUR NCCF'!N1631,'5.GBP NCCF'!N1631,'6.Other(Incld) NCCF'!N1631)</f>
        <v>0</v>
      </c>
      <c r="O1631" s="152">
        <f>SUM('2.CAD NCCF'!O1631,'3.USD NCCF'!O1631,'4.EUR NCCF'!O1631,'5.GBP NCCF'!O1631,'6.Other(Incld) NCCF'!O1631)</f>
        <v>0</v>
      </c>
      <c r="P1631" s="152">
        <f>SUM('2.CAD NCCF'!P1631,'3.USD NCCF'!P1631,'4.EUR NCCF'!P1631,'5.GBP NCCF'!P1631,'6.Other(Incld) NCCF'!P1631)</f>
        <v>0</v>
      </c>
      <c r="Q1631" s="152">
        <f>SUM('2.CAD NCCF'!Q1631,'3.USD NCCF'!Q1631,'4.EUR NCCF'!Q1631,'5.GBP NCCF'!Q1631,'6.Other(Incld) NCCF'!Q1631)</f>
        <v>0</v>
      </c>
      <c r="R1631" s="152">
        <f>SUM('2.CAD NCCF'!R1631,'3.USD NCCF'!R1631,'4.EUR NCCF'!R1631,'5.GBP NCCF'!R1631,'6.Other(Incld) NCCF'!R1631)</f>
        <v>0</v>
      </c>
      <c r="S1631" s="152">
        <f>SUM('2.CAD NCCF'!S1631,'3.USD NCCF'!S1631,'4.EUR NCCF'!S1631,'5.GBP NCCF'!S1631,'6.Other(Incld) NCCF'!S1631)</f>
        <v>0</v>
      </c>
      <c r="T1631" s="148">
        <f>SUM('2.CAD NCCF'!T1631,'3.USD NCCF'!T1631,'4.EUR NCCF'!T1631,'5.GBP NCCF'!T1631,'6.Other(Incld) NCCF'!T1631)</f>
        <v>0</v>
      </c>
      <c r="U1631" s="152">
        <f>SUM('2.CAD NCCF'!U1631,'3.USD NCCF'!U1631,'4.EUR NCCF'!U1631,'5.GBP NCCF'!U1631,'6.Other(Incld) NCCF'!U1631)</f>
        <v>0</v>
      </c>
      <c r="V1631" s="153">
        <f>SUM('2.CAD NCCF'!V1631,'3.USD NCCF'!V1631,'4.EUR NCCF'!V1631,'5.GBP NCCF'!V1631,'6.Other(Incld) NCCF'!V1631)</f>
        <v>0</v>
      </c>
      <c r="W1631" s="46">
        <f>SUM('2.CAD NCCF'!W1631,'3.USD NCCF'!W1631,'4.EUR NCCF'!W1631,'5.GBP NCCF'!W1631,'6.Other(Incld) NCCF'!W1631)</f>
        <v>0</v>
      </c>
      <c r="Y1631"/>
    </row>
    <row r="1632" spans="1:25" outlineLevel="1" x14ac:dyDescent="0.25">
      <c r="A1632" s="283"/>
      <c r="B1632" s="25"/>
      <c r="C1632" s="23"/>
      <c r="D1632" s="23"/>
      <c r="E1632" s="24"/>
      <c r="F1632" s="146" t="s">
        <v>93</v>
      </c>
      <c r="G1632" s="160">
        <f>SUM('2.CAD NCCF'!G1632,'3.USD NCCF'!G1632,'4.EUR NCCF'!G1632,'5.GBP NCCF'!G1632,'6.Other(Incld) NCCF'!G1632)</f>
        <v>0</v>
      </c>
      <c r="H1632" s="208">
        <f>SUM('2.CAD NCCF'!H1632,'3.USD NCCF'!H1632,'4.EUR NCCF'!H1632,'5.GBP NCCF'!H1632,'6.Other(Incld) NCCF'!H1632)</f>
        <v>0</v>
      </c>
      <c r="I1632" s="149">
        <f>SUM('2.CAD NCCF'!I1632,'3.USD NCCF'!I1632,'4.EUR NCCF'!I1632,'5.GBP NCCF'!I1632,'6.Other(Incld) NCCF'!I1632)</f>
        <v>0</v>
      </c>
      <c r="J1632" s="149">
        <f>SUM('2.CAD NCCF'!J1632,'3.USD NCCF'!J1632,'4.EUR NCCF'!J1632,'5.GBP NCCF'!J1632,'6.Other(Incld) NCCF'!J1632)</f>
        <v>0</v>
      </c>
      <c r="K1632" s="150">
        <f>SUM('2.CAD NCCF'!K1632,'3.USD NCCF'!K1632,'4.EUR NCCF'!K1632,'5.GBP NCCF'!K1632,'6.Other(Incld) NCCF'!K1632)</f>
        <v>0</v>
      </c>
      <c r="L1632" s="151">
        <f>SUM('2.CAD NCCF'!L1632,'3.USD NCCF'!L1632,'4.EUR NCCF'!L1632,'5.GBP NCCF'!L1632,'6.Other(Incld) NCCF'!L1632)</f>
        <v>0</v>
      </c>
      <c r="M1632" s="162">
        <f>SUM('2.CAD NCCF'!M1632,'3.USD NCCF'!M1632,'4.EUR NCCF'!M1632,'5.GBP NCCF'!M1632,'6.Other(Incld) NCCF'!M1632)</f>
        <v>0</v>
      </c>
      <c r="N1632" s="152">
        <f>SUM('2.CAD NCCF'!N1632,'3.USD NCCF'!N1632,'4.EUR NCCF'!N1632,'5.GBP NCCF'!N1632,'6.Other(Incld) NCCF'!N1632)</f>
        <v>0</v>
      </c>
      <c r="O1632" s="152">
        <f>SUM('2.CAD NCCF'!O1632,'3.USD NCCF'!O1632,'4.EUR NCCF'!O1632,'5.GBP NCCF'!O1632,'6.Other(Incld) NCCF'!O1632)</f>
        <v>0</v>
      </c>
      <c r="P1632" s="152">
        <f>SUM('2.CAD NCCF'!P1632,'3.USD NCCF'!P1632,'4.EUR NCCF'!P1632,'5.GBP NCCF'!P1632,'6.Other(Incld) NCCF'!P1632)</f>
        <v>0</v>
      </c>
      <c r="Q1632" s="152">
        <f>SUM('2.CAD NCCF'!Q1632,'3.USD NCCF'!Q1632,'4.EUR NCCF'!Q1632,'5.GBP NCCF'!Q1632,'6.Other(Incld) NCCF'!Q1632)</f>
        <v>0</v>
      </c>
      <c r="R1632" s="152">
        <f>SUM('2.CAD NCCF'!R1632,'3.USD NCCF'!R1632,'4.EUR NCCF'!R1632,'5.GBP NCCF'!R1632,'6.Other(Incld) NCCF'!R1632)</f>
        <v>0</v>
      </c>
      <c r="S1632" s="152">
        <f>SUM('2.CAD NCCF'!S1632,'3.USD NCCF'!S1632,'4.EUR NCCF'!S1632,'5.GBP NCCF'!S1632,'6.Other(Incld) NCCF'!S1632)</f>
        <v>0</v>
      </c>
      <c r="T1632" s="148">
        <f>SUM('2.CAD NCCF'!T1632,'3.USD NCCF'!T1632,'4.EUR NCCF'!T1632,'5.GBP NCCF'!T1632,'6.Other(Incld) NCCF'!T1632)</f>
        <v>0</v>
      </c>
      <c r="U1632" s="152">
        <f>SUM('2.CAD NCCF'!U1632,'3.USD NCCF'!U1632,'4.EUR NCCF'!U1632,'5.GBP NCCF'!U1632,'6.Other(Incld) NCCF'!U1632)</f>
        <v>0</v>
      </c>
      <c r="V1632" s="153">
        <f>SUM('2.CAD NCCF'!V1632,'3.USD NCCF'!V1632,'4.EUR NCCF'!V1632,'5.GBP NCCF'!V1632,'6.Other(Incld) NCCF'!V1632)</f>
        <v>0</v>
      </c>
      <c r="W1632" s="46">
        <f>SUM('2.CAD NCCF'!W1632,'3.USD NCCF'!W1632,'4.EUR NCCF'!W1632,'5.GBP NCCF'!W1632,'6.Other(Incld) NCCF'!W1632)</f>
        <v>0</v>
      </c>
      <c r="Y1632"/>
    </row>
    <row r="1633" spans="1:25" x14ac:dyDescent="0.25">
      <c r="A1633" s="283"/>
      <c r="B1633" s="25"/>
      <c r="C1633" s="23"/>
      <c r="D1633" s="23"/>
      <c r="E1633" s="24" t="s">
        <v>94</v>
      </c>
      <c r="F1633" s="24"/>
      <c r="G1633" s="68">
        <f t="shared" ref="G1633:W1633" si="349">SUBTOTAL(9,G1634:G1635)</f>
        <v>0</v>
      </c>
      <c r="H1633" s="69">
        <f t="shared" si="349"/>
        <v>0</v>
      </c>
      <c r="I1633" s="65">
        <f t="shared" si="349"/>
        <v>0</v>
      </c>
      <c r="J1633" s="65">
        <f t="shared" si="349"/>
        <v>0</v>
      </c>
      <c r="K1633" s="66">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row>
    <row r="1634" spans="1:25" outlineLevel="1" x14ac:dyDescent="0.25">
      <c r="A1634" s="283"/>
      <c r="B1634" s="25"/>
      <c r="C1634" s="23"/>
      <c r="D1634" s="23"/>
      <c r="E1634" s="24"/>
      <c r="F1634" s="146" t="s">
        <v>95</v>
      </c>
      <c r="G1634" s="160">
        <f>SUM('2.CAD NCCF'!G1634,'3.USD NCCF'!G1634,'4.EUR NCCF'!G1634,'5.GBP NCCF'!G1634,'6.Other(Incld) NCCF'!G1634)</f>
        <v>0</v>
      </c>
      <c r="H1634" s="208">
        <f>SUM('2.CAD NCCF'!H1634,'3.USD NCCF'!H1634,'4.EUR NCCF'!H1634,'5.GBP NCCF'!H1634,'6.Other(Incld) NCCF'!H1634)</f>
        <v>0</v>
      </c>
      <c r="I1634" s="149">
        <f>SUM('2.CAD NCCF'!I1634,'3.USD NCCF'!I1634,'4.EUR NCCF'!I1634,'5.GBP NCCF'!I1634,'6.Other(Incld) NCCF'!I1634)</f>
        <v>0</v>
      </c>
      <c r="J1634" s="149">
        <f>SUM('2.CAD NCCF'!J1634,'3.USD NCCF'!J1634,'4.EUR NCCF'!J1634,'5.GBP NCCF'!J1634,'6.Other(Incld) NCCF'!J1634)</f>
        <v>0</v>
      </c>
      <c r="K1634" s="150">
        <f>SUM('2.CAD NCCF'!K1634,'3.USD NCCF'!K1634,'4.EUR NCCF'!K1634,'5.GBP NCCF'!K1634,'6.Other(Incld) NCCF'!K1634)</f>
        <v>0</v>
      </c>
      <c r="L1634" s="151">
        <f>SUM('2.CAD NCCF'!L1634,'3.USD NCCF'!L1634,'4.EUR NCCF'!L1634,'5.GBP NCCF'!L1634,'6.Other(Incld) NCCF'!L1634)</f>
        <v>0</v>
      </c>
      <c r="M1634" s="162">
        <f>SUM('2.CAD NCCF'!M1634,'3.USD NCCF'!M1634,'4.EUR NCCF'!M1634,'5.GBP NCCF'!M1634,'6.Other(Incld) NCCF'!M1634)</f>
        <v>0</v>
      </c>
      <c r="N1634" s="152">
        <f>SUM('2.CAD NCCF'!N1634,'3.USD NCCF'!N1634,'4.EUR NCCF'!N1634,'5.GBP NCCF'!N1634,'6.Other(Incld) NCCF'!N1634)</f>
        <v>0</v>
      </c>
      <c r="O1634" s="152">
        <f>SUM('2.CAD NCCF'!O1634,'3.USD NCCF'!O1634,'4.EUR NCCF'!O1634,'5.GBP NCCF'!O1634,'6.Other(Incld) NCCF'!O1634)</f>
        <v>0</v>
      </c>
      <c r="P1634" s="152">
        <f>SUM('2.CAD NCCF'!P1634,'3.USD NCCF'!P1634,'4.EUR NCCF'!P1634,'5.GBP NCCF'!P1634,'6.Other(Incld) NCCF'!P1634)</f>
        <v>0</v>
      </c>
      <c r="Q1634" s="152">
        <f>SUM('2.CAD NCCF'!Q1634,'3.USD NCCF'!Q1634,'4.EUR NCCF'!Q1634,'5.GBP NCCF'!Q1634,'6.Other(Incld) NCCF'!Q1634)</f>
        <v>0</v>
      </c>
      <c r="R1634" s="152">
        <f>SUM('2.CAD NCCF'!R1634,'3.USD NCCF'!R1634,'4.EUR NCCF'!R1634,'5.GBP NCCF'!R1634,'6.Other(Incld) NCCF'!R1634)</f>
        <v>0</v>
      </c>
      <c r="S1634" s="152">
        <f>SUM('2.CAD NCCF'!S1634,'3.USD NCCF'!S1634,'4.EUR NCCF'!S1634,'5.GBP NCCF'!S1634,'6.Other(Incld) NCCF'!S1634)</f>
        <v>0</v>
      </c>
      <c r="T1634" s="148">
        <f>SUM('2.CAD NCCF'!T1634,'3.USD NCCF'!T1634,'4.EUR NCCF'!T1634,'5.GBP NCCF'!T1634,'6.Other(Incld) NCCF'!T1634)</f>
        <v>0</v>
      </c>
      <c r="U1634" s="152">
        <f>SUM('2.CAD NCCF'!U1634,'3.USD NCCF'!U1634,'4.EUR NCCF'!U1634,'5.GBP NCCF'!U1634,'6.Other(Incld) NCCF'!U1634)</f>
        <v>0</v>
      </c>
      <c r="V1634" s="153">
        <f>SUM('2.CAD NCCF'!V1634,'3.USD NCCF'!V1634,'4.EUR NCCF'!V1634,'5.GBP NCCF'!V1634,'6.Other(Incld) NCCF'!V1634)</f>
        <v>0</v>
      </c>
      <c r="W1634" s="46">
        <f>SUM('2.CAD NCCF'!W1634,'3.USD NCCF'!W1634,'4.EUR NCCF'!W1634,'5.GBP NCCF'!W1634,'6.Other(Incld) NCCF'!W1634)</f>
        <v>0</v>
      </c>
      <c r="Y1634"/>
    </row>
    <row r="1635" spans="1:25" outlineLevel="1" x14ac:dyDescent="0.25">
      <c r="A1635" s="283"/>
      <c r="B1635" s="25"/>
      <c r="C1635" s="23"/>
      <c r="D1635" s="23"/>
      <c r="E1635" s="24"/>
      <c r="F1635" s="146" t="s">
        <v>96</v>
      </c>
      <c r="G1635" s="160">
        <f>SUM('2.CAD NCCF'!G1635,'3.USD NCCF'!G1635,'4.EUR NCCF'!G1635,'5.GBP NCCF'!G1635,'6.Other(Incld) NCCF'!G1635)</f>
        <v>0</v>
      </c>
      <c r="H1635" s="208">
        <f>SUM('2.CAD NCCF'!H1635,'3.USD NCCF'!H1635,'4.EUR NCCF'!H1635,'5.GBP NCCF'!H1635,'6.Other(Incld) NCCF'!H1635)</f>
        <v>0</v>
      </c>
      <c r="I1635" s="149">
        <f>SUM('2.CAD NCCF'!I1635,'3.USD NCCF'!I1635,'4.EUR NCCF'!I1635,'5.GBP NCCF'!I1635,'6.Other(Incld) NCCF'!I1635)</f>
        <v>0</v>
      </c>
      <c r="J1635" s="149">
        <f>SUM('2.CAD NCCF'!J1635,'3.USD NCCF'!J1635,'4.EUR NCCF'!J1635,'5.GBP NCCF'!J1635,'6.Other(Incld) NCCF'!J1635)</f>
        <v>0</v>
      </c>
      <c r="K1635" s="150">
        <f>SUM('2.CAD NCCF'!K1635,'3.USD NCCF'!K1635,'4.EUR NCCF'!K1635,'5.GBP NCCF'!K1635,'6.Other(Incld) NCCF'!K1635)</f>
        <v>0</v>
      </c>
      <c r="L1635" s="151">
        <f>SUM('2.CAD NCCF'!L1635,'3.USD NCCF'!L1635,'4.EUR NCCF'!L1635,'5.GBP NCCF'!L1635,'6.Other(Incld) NCCF'!L1635)</f>
        <v>0</v>
      </c>
      <c r="M1635" s="162">
        <f>SUM('2.CAD NCCF'!M1635,'3.USD NCCF'!M1635,'4.EUR NCCF'!M1635,'5.GBP NCCF'!M1635,'6.Other(Incld) NCCF'!M1635)</f>
        <v>0</v>
      </c>
      <c r="N1635" s="152">
        <f>SUM('2.CAD NCCF'!N1635,'3.USD NCCF'!N1635,'4.EUR NCCF'!N1635,'5.GBP NCCF'!N1635,'6.Other(Incld) NCCF'!N1635)</f>
        <v>0</v>
      </c>
      <c r="O1635" s="152">
        <f>SUM('2.CAD NCCF'!O1635,'3.USD NCCF'!O1635,'4.EUR NCCF'!O1635,'5.GBP NCCF'!O1635,'6.Other(Incld) NCCF'!O1635)</f>
        <v>0</v>
      </c>
      <c r="P1635" s="152">
        <f>SUM('2.CAD NCCF'!P1635,'3.USD NCCF'!P1635,'4.EUR NCCF'!P1635,'5.GBP NCCF'!P1635,'6.Other(Incld) NCCF'!P1635)</f>
        <v>0</v>
      </c>
      <c r="Q1635" s="152">
        <f>SUM('2.CAD NCCF'!Q1635,'3.USD NCCF'!Q1635,'4.EUR NCCF'!Q1635,'5.GBP NCCF'!Q1635,'6.Other(Incld) NCCF'!Q1635)</f>
        <v>0</v>
      </c>
      <c r="R1635" s="152">
        <f>SUM('2.CAD NCCF'!R1635,'3.USD NCCF'!R1635,'4.EUR NCCF'!R1635,'5.GBP NCCF'!R1635,'6.Other(Incld) NCCF'!R1635)</f>
        <v>0</v>
      </c>
      <c r="S1635" s="152">
        <f>SUM('2.CAD NCCF'!S1635,'3.USD NCCF'!S1635,'4.EUR NCCF'!S1635,'5.GBP NCCF'!S1635,'6.Other(Incld) NCCF'!S1635)</f>
        <v>0</v>
      </c>
      <c r="T1635" s="148">
        <f>SUM('2.CAD NCCF'!T1635,'3.USD NCCF'!T1635,'4.EUR NCCF'!T1635,'5.GBP NCCF'!T1635,'6.Other(Incld) NCCF'!T1635)</f>
        <v>0</v>
      </c>
      <c r="U1635" s="152">
        <f>SUM('2.CAD NCCF'!U1635,'3.USD NCCF'!U1635,'4.EUR NCCF'!U1635,'5.GBP NCCF'!U1635,'6.Other(Incld) NCCF'!U1635)</f>
        <v>0</v>
      </c>
      <c r="V1635" s="153">
        <f>SUM('2.CAD NCCF'!V1635,'3.USD NCCF'!V1635,'4.EUR NCCF'!V1635,'5.GBP NCCF'!V1635,'6.Other(Incld) NCCF'!V1635)</f>
        <v>0</v>
      </c>
      <c r="W1635" s="46">
        <f>SUM('2.CAD NCCF'!W1635,'3.USD NCCF'!W1635,'4.EUR NCCF'!W1635,'5.GBP NCCF'!W1635,'6.Other(Incld) NCCF'!W1635)</f>
        <v>0</v>
      </c>
      <c r="Y1635"/>
    </row>
    <row r="1636" spans="1:25" x14ac:dyDescent="0.25">
      <c r="A1636" s="283"/>
      <c r="B1636" s="25"/>
      <c r="C1636" s="23"/>
      <c r="D1636" s="23"/>
      <c r="E1636" s="24" t="s">
        <v>97</v>
      </c>
      <c r="F1636" s="24"/>
      <c r="G1636" s="68">
        <f t="shared" ref="G1636:W1636" si="350">SUBTOTAL(9,G1637:G1639)</f>
        <v>0</v>
      </c>
      <c r="H1636" s="69">
        <f t="shared" si="350"/>
        <v>0</v>
      </c>
      <c r="I1636" s="65">
        <f t="shared" si="350"/>
        <v>0</v>
      </c>
      <c r="J1636" s="65">
        <f t="shared" si="350"/>
        <v>0</v>
      </c>
      <c r="K1636" s="65">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row>
    <row r="1637" spans="1:25" outlineLevel="1" x14ac:dyDescent="0.25">
      <c r="A1637" s="283"/>
      <c r="B1637" s="25"/>
      <c r="C1637" s="23"/>
      <c r="D1637" s="23"/>
      <c r="E1637" s="24"/>
      <c r="F1637" s="146" t="s">
        <v>98</v>
      </c>
      <c r="G1637" s="160">
        <f>SUM('2.CAD NCCF'!G1637,'3.USD NCCF'!G1637,'4.EUR NCCF'!G1637,'5.GBP NCCF'!G1637,'6.Other(Incld) NCCF'!G1637)</f>
        <v>0</v>
      </c>
      <c r="H1637" s="208">
        <f>SUM('2.CAD NCCF'!H1637,'3.USD NCCF'!H1637,'4.EUR NCCF'!H1637,'5.GBP NCCF'!H1637,'6.Other(Incld) NCCF'!H1637)</f>
        <v>0</v>
      </c>
      <c r="I1637" s="149">
        <f>SUM('2.CAD NCCF'!I1637,'3.USD NCCF'!I1637,'4.EUR NCCF'!I1637,'5.GBP NCCF'!I1637,'6.Other(Incld) NCCF'!I1637)</f>
        <v>0</v>
      </c>
      <c r="J1637" s="149">
        <f>SUM('2.CAD NCCF'!J1637,'3.USD NCCF'!J1637,'4.EUR NCCF'!J1637,'5.GBP NCCF'!J1637,'6.Other(Incld) NCCF'!J1637)</f>
        <v>0</v>
      </c>
      <c r="K1637" s="150">
        <f>SUM('2.CAD NCCF'!K1637,'3.USD NCCF'!K1637,'4.EUR NCCF'!K1637,'5.GBP NCCF'!K1637,'6.Other(Incld) NCCF'!K1637)</f>
        <v>0</v>
      </c>
      <c r="L1637" s="166">
        <f>SUM('2.CAD NCCF'!L1637,'3.USD NCCF'!L1637,'4.EUR NCCF'!L1637,'5.GBP NCCF'!L1637,'6.Other(Incld) NCCF'!L1637)</f>
        <v>0</v>
      </c>
      <c r="M1637" s="152">
        <f>SUM('2.CAD NCCF'!M1637,'3.USD NCCF'!M1637,'4.EUR NCCF'!M1637,'5.GBP NCCF'!M1637,'6.Other(Incld) NCCF'!M1637)</f>
        <v>0</v>
      </c>
      <c r="N1637" s="152">
        <f>SUM('2.CAD NCCF'!N1637,'3.USD NCCF'!N1637,'4.EUR NCCF'!N1637,'5.GBP NCCF'!N1637,'6.Other(Incld) NCCF'!N1637)</f>
        <v>0</v>
      </c>
      <c r="O1637" s="152">
        <f>SUM('2.CAD NCCF'!O1637,'3.USD NCCF'!O1637,'4.EUR NCCF'!O1637,'5.GBP NCCF'!O1637,'6.Other(Incld) NCCF'!O1637)</f>
        <v>0</v>
      </c>
      <c r="P1637" s="152">
        <f>SUM('2.CAD NCCF'!P1637,'3.USD NCCF'!P1637,'4.EUR NCCF'!P1637,'5.GBP NCCF'!P1637,'6.Other(Incld) NCCF'!P1637)</f>
        <v>0</v>
      </c>
      <c r="Q1637" s="152">
        <f>SUM('2.CAD NCCF'!Q1637,'3.USD NCCF'!Q1637,'4.EUR NCCF'!Q1637,'5.GBP NCCF'!Q1637,'6.Other(Incld) NCCF'!Q1637)</f>
        <v>0</v>
      </c>
      <c r="R1637" s="152">
        <f>SUM('2.CAD NCCF'!R1637,'3.USD NCCF'!R1637,'4.EUR NCCF'!R1637,'5.GBP NCCF'!R1637,'6.Other(Incld) NCCF'!R1637)</f>
        <v>0</v>
      </c>
      <c r="S1637" s="152">
        <f>SUM('2.CAD NCCF'!S1637,'3.USD NCCF'!S1637,'4.EUR NCCF'!S1637,'5.GBP NCCF'!S1637,'6.Other(Incld) NCCF'!S1637)</f>
        <v>0</v>
      </c>
      <c r="T1637" s="152">
        <f>SUM('2.CAD NCCF'!T1637,'3.USD NCCF'!T1637,'4.EUR NCCF'!T1637,'5.GBP NCCF'!T1637,'6.Other(Incld) NCCF'!T1637)</f>
        <v>0</v>
      </c>
      <c r="U1637" s="152">
        <f>SUM('2.CAD NCCF'!U1637,'3.USD NCCF'!U1637,'4.EUR NCCF'!U1637,'5.GBP NCCF'!U1637,'6.Other(Incld) NCCF'!U1637)</f>
        <v>0</v>
      </c>
      <c r="V1637" s="153">
        <f>SUM('2.CAD NCCF'!V1637,'3.USD NCCF'!V1637,'4.EUR NCCF'!V1637,'5.GBP NCCF'!V1637,'6.Other(Incld) NCCF'!V1637)</f>
        <v>0</v>
      </c>
      <c r="W1637" s="46">
        <f>SUM('2.CAD NCCF'!W1637,'3.USD NCCF'!W1637,'4.EUR NCCF'!W1637,'5.GBP NCCF'!W1637,'6.Other(Incld) NCCF'!W1637)</f>
        <v>0</v>
      </c>
      <c r="Y1637"/>
    </row>
    <row r="1638" spans="1:25" outlineLevel="1" x14ac:dyDescent="0.25">
      <c r="A1638" s="283"/>
      <c r="B1638" s="25"/>
      <c r="C1638" s="23"/>
      <c r="D1638" s="23"/>
      <c r="E1638" s="24"/>
      <c r="F1638" s="146" t="s">
        <v>99</v>
      </c>
      <c r="G1638" s="160">
        <f>SUM('2.CAD NCCF'!G1638,'3.USD NCCF'!G1638,'4.EUR NCCF'!G1638,'5.GBP NCCF'!G1638,'6.Other(Incld) NCCF'!G1638)</f>
        <v>0</v>
      </c>
      <c r="H1638" s="208">
        <f>SUM('2.CAD NCCF'!H1638,'3.USD NCCF'!H1638,'4.EUR NCCF'!H1638,'5.GBP NCCF'!H1638,'6.Other(Incld) NCCF'!H1638)</f>
        <v>0</v>
      </c>
      <c r="I1638" s="149">
        <f>SUM('2.CAD NCCF'!I1638,'3.USD NCCF'!I1638,'4.EUR NCCF'!I1638,'5.GBP NCCF'!I1638,'6.Other(Incld) NCCF'!I1638)</f>
        <v>0</v>
      </c>
      <c r="J1638" s="149">
        <f>SUM('2.CAD NCCF'!J1638,'3.USD NCCF'!J1638,'4.EUR NCCF'!J1638,'5.GBP NCCF'!J1638,'6.Other(Incld) NCCF'!J1638)</f>
        <v>0</v>
      </c>
      <c r="K1638" s="150">
        <f>SUM('2.CAD NCCF'!K1638,'3.USD NCCF'!K1638,'4.EUR NCCF'!K1638,'5.GBP NCCF'!K1638,'6.Other(Incld) NCCF'!K1638)</f>
        <v>0</v>
      </c>
      <c r="L1638" s="166">
        <f>SUM('2.CAD NCCF'!L1638,'3.USD NCCF'!L1638,'4.EUR NCCF'!L1638,'5.GBP NCCF'!L1638,'6.Other(Incld) NCCF'!L1638)</f>
        <v>0</v>
      </c>
      <c r="M1638" s="152">
        <f>SUM('2.CAD NCCF'!M1638,'3.USD NCCF'!M1638,'4.EUR NCCF'!M1638,'5.GBP NCCF'!M1638,'6.Other(Incld) NCCF'!M1638)</f>
        <v>0</v>
      </c>
      <c r="N1638" s="152">
        <f>SUM('2.CAD NCCF'!N1638,'3.USD NCCF'!N1638,'4.EUR NCCF'!N1638,'5.GBP NCCF'!N1638,'6.Other(Incld) NCCF'!N1638)</f>
        <v>0</v>
      </c>
      <c r="O1638" s="152">
        <f>SUM('2.CAD NCCF'!O1638,'3.USD NCCF'!O1638,'4.EUR NCCF'!O1638,'5.GBP NCCF'!O1638,'6.Other(Incld) NCCF'!O1638)</f>
        <v>0</v>
      </c>
      <c r="P1638" s="152">
        <f>SUM('2.CAD NCCF'!P1638,'3.USD NCCF'!P1638,'4.EUR NCCF'!P1638,'5.GBP NCCF'!P1638,'6.Other(Incld) NCCF'!P1638)</f>
        <v>0</v>
      </c>
      <c r="Q1638" s="152">
        <f>SUM('2.CAD NCCF'!Q1638,'3.USD NCCF'!Q1638,'4.EUR NCCF'!Q1638,'5.GBP NCCF'!Q1638,'6.Other(Incld) NCCF'!Q1638)</f>
        <v>0</v>
      </c>
      <c r="R1638" s="152">
        <f>SUM('2.CAD NCCF'!R1638,'3.USD NCCF'!R1638,'4.EUR NCCF'!R1638,'5.GBP NCCF'!R1638,'6.Other(Incld) NCCF'!R1638)</f>
        <v>0</v>
      </c>
      <c r="S1638" s="152">
        <f>SUM('2.CAD NCCF'!S1638,'3.USD NCCF'!S1638,'4.EUR NCCF'!S1638,'5.GBP NCCF'!S1638,'6.Other(Incld) NCCF'!S1638)</f>
        <v>0</v>
      </c>
      <c r="T1638" s="152">
        <f>SUM('2.CAD NCCF'!T1638,'3.USD NCCF'!T1638,'4.EUR NCCF'!T1638,'5.GBP NCCF'!T1638,'6.Other(Incld) NCCF'!T1638)</f>
        <v>0</v>
      </c>
      <c r="U1638" s="152">
        <f>SUM('2.CAD NCCF'!U1638,'3.USD NCCF'!U1638,'4.EUR NCCF'!U1638,'5.GBP NCCF'!U1638,'6.Other(Incld) NCCF'!U1638)</f>
        <v>0</v>
      </c>
      <c r="V1638" s="153">
        <f>SUM('2.CAD NCCF'!V1638,'3.USD NCCF'!V1638,'4.EUR NCCF'!V1638,'5.GBP NCCF'!V1638,'6.Other(Incld) NCCF'!V1638)</f>
        <v>0</v>
      </c>
      <c r="W1638" s="46">
        <f>SUM('2.CAD NCCF'!W1638,'3.USD NCCF'!W1638,'4.EUR NCCF'!W1638,'5.GBP NCCF'!W1638,'6.Other(Incld) NCCF'!W1638)</f>
        <v>0</v>
      </c>
      <c r="Y1638"/>
    </row>
    <row r="1639" spans="1:25" outlineLevel="1" x14ac:dyDescent="0.25">
      <c r="A1639" s="283"/>
      <c r="B1639" s="25"/>
      <c r="C1639" s="23"/>
      <c r="D1639" s="23"/>
      <c r="E1639" s="24"/>
      <c r="F1639" s="146" t="s">
        <v>100</v>
      </c>
      <c r="G1639" s="160">
        <f>SUM('2.CAD NCCF'!G1639,'3.USD NCCF'!G1639,'4.EUR NCCF'!G1639,'5.GBP NCCF'!G1639,'6.Other(Incld) NCCF'!G1639)</f>
        <v>0</v>
      </c>
      <c r="H1639" s="208">
        <f>SUM('2.CAD NCCF'!H1639,'3.USD NCCF'!H1639,'4.EUR NCCF'!H1639,'5.GBP NCCF'!H1639,'6.Other(Incld) NCCF'!H1639)</f>
        <v>0</v>
      </c>
      <c r="I1639" s="149">
        <f>SUM('2.CAD NCCF'!I1639,'3.USD NCCF'!I1639,'4.EUR NCCF'!I1639,'5.GBP NCCF'!I1639,'6.Other(Incld) NCCF'!I1639)</f>
        <v>0</v>
      </c>
      <c r="J1639" s="149">
        <f>SUM('2.CAD NCCF'!J1639,'3.USD NCCF'!J1639,'4.EUR NCCF'!J1639,'5.GBP NCCF'!J1639,'6.Other(Incld) NCCF'!J1639)</f>
        <v>0</v>
      </c>
      <c r="K1639" s="150">
        <f>SUM('2.CAD NCCF'!K1639,'3.USD NCCF'!K1639,'4.EUR NCCF'!K1639,'5.GBP NCCF'!K1639,'6.Other(Incld) NCCF'!K1639)</f>
        <v>0</v>
      </c>
      <c r="L1639" s="166">
        <f>SUM('2.CAD NCCF'!L1639,'3.USD NCCF'!L1639,'4.EUR NCCF'!L1639,'5.GBP NCCF'!L1639,'6.Other(Incld) NCCF'!L1639)</f>
        <v>0</v>
      </c>
      <c r="M1639" s="152">
        <f>SUM('2.CAD NCCF'!M1639,'3.USD NCCF'!M1639,'4.EUR NCCF'!M1639,'5.GBP NCCF'!M1639,'6.Other(Incld) NCCF'!M1639)</f>
        <v>0</v>
      </c>
      <c r="N1639" s="152">
        <f>SUM('2.CAD NCCF'!N1639,'3.USD NCCF'!N1639,'4.EUR NCCF'!N1639,'5.GBP NCCF'!N1639,'6.Other(Incld) NCCF'!N1639)</f>
        <v>0</v>
      </c>
      <c r="O1639" s="152">
        <f>SUM('2.CAD NCCF'!O1639,'3.USD NCCF'!O1639,'4.EUR NCCF'!O1639,'5.GBP NCCF'!O1639,'6.Other(Incld) NCCF'!O1639)</f>
        <v>0</v>
      </c>
      <c r="P1639" s="152">
        <f>SUM('2.CAD NCCF'!P1639,'3.USD NCCF'!P1639,'4.EUR NCCF'!P1639,'5.GBP NCCF'!P1639,'6.Other(Incld) NCCF'!P1639)</f>
        <v>0</v>
      </c>
      <c r="Q1639" s="152">
        <f>SUM('2.CAD NCCF'!Q1639,'3.USD NCCF'!Q1639,'4.EUR NCCF'!Q1639,'5.GBP NCCF'!Q1639,'6.Other(Incld) NCCF'!Q1639)</f>
        <v>0</v>
      </c>
      <c r="R1639" s="152">
        <f>SUM('2.CAD NCCF'!R1639,'3.USD NCCF'!R1639,'4.EUR NCCF'!R1639,'5.GBP NCCF'!R1639,'6.Other(Incld) NCCF'!R1639)</f>
        <v>0</v>
      </c>
      <c r="S1639" s="152">
        <f>SUM('2.CAD NCCF'!S1639,'3.USD NCCF'!S1639,'4.EUR NCCF'!S1639,'5.GBP NCCF'!S1639,'6.Other(Incld) NCCF'!S1639)</f>
        <v>0</v>
      </c>
      <c r="T1639" s="152">
        <f>SUM('2.CAD NCCF'!T1639,'3.USD NCCF'!T1639,'4.EUR NCCF'!T1639,'5.GBP NCCF'!T1639,'6.Other(Incld) NCCF'!T1639)</f>
        <v>0</v>
      </c>
      <c r="U1639" s="152">
        <f>SUM('2.CAD NCCF'!U1639,'3.USD NCCF'!U1639,'4.EUR NCCF'!U1639,'5.GBP NCCF'!U1639,'6.Other(Incld) NCCF'!U1639)</f>
        <v>0</v>
      </c>
      <c r="V1639" s="153">
        <f>SUM('2.CAD NCCF'!V1639,'3.USD NCCF'!V1639,'4.EUR NCCF'!V1639,'5.GBP NCCF'!V1639,'6.Other(Incld) NCCF'!V1639)</f>
        <v>0</v>
      </c>
      <c r="W1639" s="46">
        <f>SUM('2.CAD NCCF'!W1639,'3.USD NCCF'!W1639,'4.EUR NCCF'!W1639,'5.GBP NCCF'!W1639,'6.Other(Incld) NCCF'!W1639)</f>
        <v>0</v>
      </c>
      <c r="Y1639"/>
    </row>
    <row r="1640" spans="1:25" x14ac:dyDescent="0.25">
      <c r="A1640" s="283"/>
      <c r="B1640" s="25"/>
      <c r="C1640" s="23"/>
      <c r="D1640" s="23" t="s">
        <v>101</v>
      </c>
      <c r="E1640" s="24"/>
      <c r="F1640" s="24"/>
      <c r="G1640" s="68"/>
      <c r="H1640" s="69"/>
      <c r="I1640" s="65"/>
      <c r="J1640" s="65"/>
      <c r="K1640" s="65"/>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351">SUBTOTAL(9,G1642:G1643)</f>
        <v>0</v>
      </c>
      <c r="H1641" s="69">
        <f t="shared" si="351"/>
        <v>0</v>
      </c>
      <c r="I1641" s="65">
        <f t="shared" si="351"/>
        <v>0</v>
      </c>
      <c r="J1641" s="65">
        <f t="shared" si="351"/>
        <v>0</v>
      </c>
      <c r="K1641" s="66">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row>
    <row r="1642" spans="1:25" outlineLevel="1" x14ac:dyDescent="0.25">
      <c r="A1642" s="283"/>
      <c r="B1642" s="25"/>
      <c r="C1642" s="23"/>
      <c r="D1642" s="23"/>
      <c r="E1642" s="24"/>
      <c r="F1642" s="146" t="s">
        <v>103</v>
      </c>
      <c r="G1642" s="160">
        <f>SUM('2.CAD NCCF'!G1642,'3.USD NCCF'!G1642,'4.EUR NCCF'!G1642,'5.GBP NCCF'!G1642,'6.Other(Incld) NCCF'!G1642)</f>
        <v>0</v>
      </c>
      <c r="H1642" s="208">
        <f>SUM('2.CAD NCCF'!H1642,'3.USD NCCF'!H1642,'4.EUR NCCF'!H1642,'5.GBP NCCF'!H1642,'6.Other(Incld) NCCF'!H1642)</f>
        <v>0</v>
      </c>
      <c r="I1642" s="149">
        <f>SUM('2.CAD NCCF'!I1642,'3.USD NCCF'!I1642,'4.EUR NCCF'!I1642,'5.GBP NCCF'!I1642,'6.Other(Incld) NCCF'!I1642)</f>
        <v>0</v>
      </c>
      <c r="J1642" s="149">
        <f>SUM('2.CAD NCCF'!J1642,'3.USD NCCF'!J1642,'4.EUR NCCF'!J1642,'5.GBP NCCF'!J1642,'6.Other(Incld) NCCF'!J1642)</f>
        <v>0</v>
      </c>
      <c r="K1642" s="150">
        <f>SUM('2.CAD NCCF'!K1642,'3.USD NCCF'!K1642,'4.EUR NCCF'!K1642,'5.GBP NCCF'!K1642,'6.Other(Incld) NCCF'!K1642)</f>
        <v>0</v>
      </c>
      <c r="L1642" s="151">
        <f>SUM('2.CAD NCCF'!L1642,'3.USD NCCF'!L1642,'4.EUR NCCF'!L1642,'5.GBP NCCF'!L1642,'6.Other(Incld) NCCF'!L1642)</f>
        <v>0</v>
      </c>
      <c r="M1642" s="162">
        <f>SUM('2.CAD NCCF'!M1642,'3.USD NCCF'!M1642,'4.EUR NCCF'!M1642,'5.GBP NCCF'!M1642,'6.Other(Incld) NCCF'!M1642)</f>
        <v>0</v>
      </c>
      <c r="N1642" s="152">
        <f>SUM('2.CAD NCCF'!N1642,'3.USD NCCF'!N1642,'4.EUR NCCF'!N1642,'5.GBP NCCF'!N1642,'6.Other(Incld) NCCF'!N1642)</f>
        <v>0</v>
      </c>
      <c r="O1642" s="152">
        <f>SUM('2.CAD NCCF'!O1642,'3.USD NCCF'!O1642,'4.EUR NCCF'!O1642,'5.GBP NCCF'!O1642,'6.Other(Incld) NCCF'!O1642)</f>
        <v>0</v>
      </c>
      <c r="P1642" s="152">
        <f>SUM('2.CAD NCCF'!P1642,'3.USD NCCF'!P1642,'4.EUR NCCF'!P1642,'5.GBP NCCF'!P1642,'6.Other(Incld) NCCF'!P1642)</f>
        <v>0</v>
      </c>
      <c r="Q1642" s="152">
        <f>SUM('2.CAD NCCF'!Q1642,'3.USD NCCF'!Q1642,'4.EUR NCCF'!Q1642,'5.GBP NCCF'!Q1642,'6.Other(Incld) NCCF'!Q1642)</f>
        <v>0</v>
      </c>
      <c r="R1642" s="152">
        <f>SUM('2.CAD NCCF'!R1642,'3.USD NCCF'!R1642,'4.EUR NCCF'!R1642,'5.GBP NCCF'!R1642,'6.Other(Incld) NCCF'!R1642)</f>
        <v>0</v>
      </c>
      <c r="S1642" s="152">
        <f>SUM('2.CAD NCCF'!S1642,'3.USD NCCF'!S1642,'4.EUR NCCF'!S1642,'5.GBP NCCF'!S1642,'6.Other(Incld) NCCF'!S1642)</f>
        <v>0</v>
      </c>
      <c r="T1642" s="148">
        <f>SUM('2.CAD NCCF'!T1642,'3.USD NCCF'!T1642,'4.EUR NCCF'!T1642,'5.GBP NCCF'!T1642,'6.Other(Incld) NCCF'!T1642)</f>
        <v>0</v>
      </c>
      <c r="U1642" s="152">
        <f>SUM('2.CAD NCCF'!U1642,'3.USD NCCF'!U1642,'4.EUR NCCF'!U1642,'5.GBP NCCF'!U1642,'6.Other(Incld) NCCF'!U1642)</f>
        <v>0</v>
      </c>
      <c r="V1642" s="153">
        <f>SUM('2.CAD NCCF'!V1642,'3.USD NCCF'!V1642,'4.EUR NCCF'!V1642,'5.GBP NCCF'!V1642,'6.Other(Incld) NCCF'!V1642)</f>
        <v>0</v>
      </c>
      <c r="W1642" s="46">
        <f>SUM('2.CAD NCCF'!W1642,'3.USD NCCF'!W1642,'4.EUR NCCF'!W1642,'5.GBP NCCF'!W1642,'6.Other(Incld) NCCF'!W1642)</f>
        <v>0</v>
      </c>
      <c r="Y1642"/>
    </row>
    <row r="1643" spans="1:25" outlineLevel="1" x14ac:dyDescent="0.25">
      <c r="A1643" s="283"/>
      <c r="B1643" s="25"/>
      <c r="C1643" s="23"/>
      <c r="D1643" s="23"/>
      <c r="E1643" s="24"/>
      <c r="F1643" s="146" t="s">
        <v>104</v>
      </c>
      <c r="G1643" s="160">
        <f>SUM('2.CAD NCCF'!G1643,'3.USD NCCF'!G1643,'4.EUR NCCF'!G1643,'5.GBP NCCF'!G1643,'6.Other(Incld) NCCF'!G1643)</f>
        <v>0</v>
      </c>
      <c r="H1643" s="208">
        <f>SUM('2.CAD NCCF'!H1643,'3.USD NCCF'!H1643,'4.EUR NCCF'!H1643,'5.GBP NCCF'!H1643,'6.Other(Incld) NCCF'!H1643)</f>
        <v>0</v>
      </c>
      <c r="I1643" s="149">
        <f>SUM('2.CAD NCCF'!I1643,'3.USD NCCF'!I1643,'4.EUR NCCF'!I1643,'5.GBP NCCF'!I1643,'6.Other(Incld) NCCF'!I1643)</f>
        <v>0</v>
      </c>
      <c r="J1643" s="149">
        <f>SUM('2.CAD NCCF'!J1643,'3.USD NCCF'!J1643,'4.EUR NCCF'!J1643,'5.GBP NCCF'!J1643,'6.Other(Incld) NCCF'!J1643)</f>
        <v>0</v>
      </c>
      <c r="K1643" s="150">
        <f>SUM('2.CAD NCCF'!K1643,'3.USD NCCF'!K1643,'4.EUR NCCF'!K1643,'5.GBP NCCF'!K1643,'6.Other(Incld) NCCF'!K1643)</f>
        <v>0</v>
      </c>
      <c r="L1643" s="151">
        <f>SUM('2.CAD NCCF'!L1643,'3.USD NCCF'!L1643,'4.EUR NCCF'!L1643,'5.GBP NCCF'!L1643,'6.Other(Incld) NCCF'!L1643)</f>
        <v>0</v>
      </c>
      <c r="M1643" s="162">
        <f>SUM('2.CAD NCCF'!M1643,'3.USD NCCF'!M1643,'4.EUR NCCF'!M1643,'5.GBP NCCF'!M1643,'6.Other(Incld) NCCF'!M1643)</f>
        <v>0</v>
      </c>
      <c r="N1643" s="152">
        <f>SUM('2.CAD NCCF'!N1643,'3.USD NCCF'!N1643,'4.EUR NCCF'!N1643,'5.GBP NCCF'!N1643,'6.Other(Incld) NCCF'!N1643)</f>
        <v>0</v>
      </c>
      <c r="O1643" s="152">
        <f>SUM('2.CAD NCCF'!O1643,'3.USD NCCF'!O1643,'4.EUR NCCF'!O1643,'5.GBP NCCF'!O1643,'6.Other(Incld) NCCF'!O1643)</f>
        <v>0</v>
      </c>
      <c r="P1643" s="152">
        <f>SUM('2.CAD NCCF'!P1643,'3.USD NCCF'!P1643,'4.EUR NCCF'!P1643,'5.GBP NCCF'!P1643,'6.Other(Incld) NCCF'!P1643)</f>
        <v>0</v>
      </c>
      <c r="Q1643" s="152">
        <f>SUM('2.CAD NCCF'!Q1643,'3.USD NCCF'!Q1643,'4.EUR NCCF'!Q1643,'5.GBP NCCF'!Q1643,'6.Other(Incld) NCCF'!Q1643)</f>
        <v>0</v>
      </c>
      <c r="R1643" s="152">
        <f>SUM('2.CAD NCCF'!R1643,'3.USD NCCF'!R1643,'4.EUR NCCF'!R1643,'5.GBP NCCF'!R1643,'6.Other(Incld) NCCF'!R1643)</f>
        <v>0</v>
      </c>
      <c r="S1643" s="152">
        <f>SUM('2.CAD NCCF'!S1643,'3.USD NCCF'!S1643,'4.EUR NCCF'!S1643,'5.GBP NCCF'!S1643,'6.Other(Incld) NCCF'!S1643)</f>
        <v>0</v>
      </c>
      <c r="T1643" s="148">
        <f>SUM('2.CAD NCCF'!T1643,'3.USD NCCF'!T1643,'4.EUR NCCF'!T1643,'5.GBP NCCF'!T1643,'6.Other(Incld) NCCF'!T1643)</f>
        <v>0</v>
      </c>
      <c r="U1643" s="152">
        <f>SUM('2.CAD NCCF'!U1643,'3.USD NCCF'!U1643,'4.EUR NCCF'!U1643,'5.GBP NCCF'!U1643,'6.Other(Incld) NCCF'!U1643)</f>
        <v>0</v>
      </c>
      <c r="V1643" s="153">
        <f>SUM('2.CAD NCCF'!V1643,'3.USD NCCF'!V1643,'4.EUR NCCF'!V1643,'5.GBP NCCF'!V1643,'6.Other(Incld) NCCF'!V1643)</f>
        <v>0</v>
      </c>
      <c r="W1643" s="46">
        <f>SUM('2.CAD NCCF'!W1643,'3.USD NCCF'!W1643,'4.EUR NCCF'!W1643,'5.GBP NCCF'!W1643,'6.Other(Incld) NCCF'!W1643)</f>
        <v>0</v>
      </c>
      <c r="Y1643"/>
    </row>
    <row r="1644" spans="1:25" x14ac:dyDescent="0.25">
      <c r="A1644" s="283"/>
      <c r="B1644" s="25"/>
      <c r="C1644" s="23"/>
      <c r="D1644" s="23"/>
      <c r="E1644" s="24" t="s">
        <v>105</v>
      </c>
      <c r="F1644" s="24"/>
      <c r="G1644" s="68">
        <f t="shared" ref="G1644:W1644" si="352">SUBTOTAL(9,G1645:G1646)</f>
        <v>0</v>
      </c>
      <c r="H1644" s="69">
        <f t="shared" si="352"/>
        <v>0</v>
      </c>
      <c r="I1644" s="65">
        <f t="shared" si="352"/>
        <v>0</v>
      </c>
      <c r="J1644" s="65">
        <f t="shared" si="352"/>
        <v>0</v>
      </c>
      <c r="K1644" s="66">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row>
    <row r="1645" spans="1:25" outlineLevel="1" x14ac:dyDescent="0.25">
      <c r="A1645" s="283"/>
      <c r="B1645" s="25"/>
      <c r="C1645" s="23"/>
      <c r="D1645" s="23"/>
      <c r="E1645" s="24"/>
      <c r="F1645" s="146" t="s">
        <v>106</v>
      </c>
      <c r="G1645" s="160">
        <f>SUM('2.CAD NCCF'!G1645,'3.USD NCCF'!G1645,'4.EUR NCCF'!G1645,'5.GBP NCCF'!G1645,'6.Other(Incld) NCCF'!G1645)</f>
        <v>0</v>
      </c>
      <c r="H1645" s="208">
        <f>SUM('2.CAD NCCF'!H1645,'3.USD NCCF'!H1645,'4.EUR NCCF'!H1645,'5.GBP NCCF'!H1645,'6.Other(Incld) NCCF'!H1645)</f>
        <v>0</v>
      </c>
      <c r="I1645" s="149">
        <f>SUM('2.CAD NCCF'!I1645,'3.USD NCCF'!I1645,'4.EUR NCCF'!I1645,'5.GBP NCCF'!I1645,'6.Other(Incld) NCCF'!I1645)</f>
        <v>0</v>
      </c>
      <c r="J1645" s="149">
        <f>SUM('2.CAD NCCF'!J1645,'3.USD NCCF'!J1645,'4.EUR NCCF'!J1645,'5.GBP NCCF'!J1645,'6.Other(Incld) NCCF'!J1645)</f>
        <v>0</v>
      </c>
      <c r="K1645" s="150">
        <f>SUM('2.CAD NCCF'!K1645,'3.USD NCCF'!K1645,'4.EUR NCCF'!K1645,'5.GBP NCCF'!K1645,'6.Other(Incld) NCCF'!K1645)</f>
        <v>0</v>
      </c>
      <c r="L1645" s="151">
        <f>SUM('2.CAD NCCF'!L1645,'3.USD NCCF'!L1645,'4.EUR NCCF'!L1645,'5.GBP NCCF'!L1645,'6.Other(Incld) NCCF'!L1645)</f>
        <v>0</v>
      </c>
      <c r="M1645" s="162">
        <f>SUM('2.CAD NCCF'!M1645,'3.USD NCCF'!M1645,'4.EUR NCCF'!M1645,'5.GBP NCCF'!M1645,'6.Other(Incld) NCCF'!M1645)</f>
        <v>0</v>
      </c>
      <c r="N1645" s="152">
        <f>SUM('2.CAD NCCF'!N1645,'3.USD NCCF'!N1645,'4.EUR NCCF'!N1645,'5.GBP NCCF'!N1645,'6.Other(Incld) NCCF'!N1645)</f>
        <v>0</v>
      </c>
      <c r="O1645" s="152">
        <f>SUM('2.CAD NCCF'!O1645,'3.USD NCCF'!O1645,'4.EUR NCCF'!O1645,'5.GBP NCCF'!O1645,'6.Other(Incld) NCCF'!O1645)</f>
        <v>0</v>
      </c>
      <c r="P1645" s="152">
        <f>SUM('2.CAD NCCF'!P1645,'3.USD NCCF'!P1645,'4.EUR NCCF'!P1645,'5.GBP NCCF'!P1645,'6.Other(Incld) NCCF'!P1645)</f>
        <v>0</v>
      </c>
      <c r="Q1645" s="152">
        <f>SUM('2.CAD NCCF'!Q1645,'3.USD NCCF'!Q1645,'4.EUR NCCF'!Q1645,'5.GBP NCCF'!Q1645,'6.Other(Incld) NCCF'!Q1645)</f>
        <v>0</v>
      </c>
      <c r="R1645" s="152">
        <f>SUM('2.CAD NCCF'!R1645,'3.USD NCCF'!R1645,'4.EUR NCCF'!R1645,'5.GBP NCCF'!R1645,'6.Other(Incld) NCCF'!R1645)</f>
        <v>0</v>
      </c>
      <c r="S1645" s="152">
        <f>SUM('2.CAD NCCF'!S1645,'3.USD NCCF'!S1645,'4.EUR NCCF'!S1645,'5.GBP NCCF'!S1645,'6.Other(Incld) NCCF'!S1645)</f>
        <v>0</v>
      </c>
      <c r="T1645" s="148">
        <f>SUM('2.CAD NCCF'!T1645,'3.USD NCCF'!T1645,'4.EUR NCCF'!T1645,'5.GBP NCCF'!T1645,'6.Other(Incld) NCCF'!T1645)</f>
        <v>0</v>
      </c>
      <c r="U1645" s="152">
        <f>SUM('2.CAD NCCF'!U1645,'3.USD NCCF'!U1645,'4.EUR NCCF'!U1645,'5.GBP NCCF'!U1645,'6.Other(Incld) NCCF'!U1645)</f>
        <v>0</v>
      </c>
      <c r="V1645" s="153">
        <f>SUM('2.CAD NCCF'!V1645,'3.USD NCCF'!V1645,'4.EUR NCCF'!V1645,'5.GBP NCCF'!V1645,'6.Other(Incld) NCCF'!V1645)</f>
        <v>0</v>
      </c>
      <c r="W1645" s="46">
        <f>SUM('2.CAD NCCF'!W1645,'3.USD NCCF'!W1645,'4.EUR NCCF'!W1645,'5.GBP NCCF'!W1645,'6.Other(Incld) NCCF'!W1645)</f>
        <v>0</v>
      </c>
      <c r="Y1645"/>
    </row>
    <row r="1646" spans="1:25" outlineLevel="1" x14ac:dyDescent="0.25">
      <c r="A1646" s="283"/>
      <c r="B1646" s="25"/>
      <c r="C1646" s="23"/>
      <c r="D1646" s="23"/>
      <c r="E1646" s="24"/>
      <c r="F1646" s="146" t="s">
        <v>107</v>
      </c>
      <c r="G1646" s="160">
        <f>SUM('2.CAD NCCF'!G1646,'3.USD NCCF'!G1646,'4.EUR NCCF'!G1646,'5.GBP NCCF'!G1646,'6.Other(Incld) NCCF'!G1646)</f>
        <v>0</v>
      </c>
      <c r="H1646" s="208">
        <f>SUM('2.CAD NCCF'!H1646,'3.USD NCCF'!H1646,'4.EUR NCCF'!H1646,'5.GBP NCCF'!H1646,'6.Other(Incld) NCCF'!H1646)</f>
        <v>0</v>
      </c>
      <c r="I1646" s="149">
        <f>SUM('2.CAD NCCF'!I1646,'3.USD NCCF'!I1646,'4.EUR NCCF'!I1646,'5.GBP NCCF'!I1646,'6.Other(Incld) NCCF'!I1646)</f>
        <v>0</v>
      </c>
      <c r="J1646" s="149">
        <f>SUM('2.CAD NCCF'!J1646,'3.USD NCCF'!J1646,'4.EUR NCCF'!J1646,'5.GBP NCCF'!J1646,'6.Other(Incld) NCCF'!J1646)</f>
        <v>0</v>
      </c>
      <c r="K1646" s="150">
        <f>SUM('2.CAD NCCF'!K1646,'3.USD NCCF'!K1646,'4.EUR NCCF'!K1646,'5.GBP NCCF'!K1646,'6.Other(Incld) NCCF'!K1646)</f>
        <v>0</v>
      </c>
      <c r="L1646" s="151">
        <f>SUM('2.CAD NCCF'!L1646,'3.USD NCCF'!L1646,'4.EUR NCCF'!L1646,'5.GBP NCCF'!L1646,'6.Other(Incld) NCCF'!L1646)</f>
        <v>0</v>
      </c>
      <c r="M1646" s="162">
        <f>SUM('2.CAD NCCF'!M1646,'3.USD NCCF'!M1646,'4.EUR NCCF'!M1646,'5.GBP NCCF'!M1646,'6.Other(Incld) NCCF'!M1646)</f>
        <v>0</v>
      </c>
      <c r="N1646" s="152">
        <f>SUM('2.CAD NCCF'!N1646,'3.USD NCCF'!N1646,'4.EUR NCCF'!N1646,'5.GBP NCCF'!N1646,'6.Other(Incld) NCCF'!N1646)</f>
        <v>0</v>
      </c>
      <c r="O1646" s="152">
        <f>SUM('2.CAD NCCF'!O1646,'3.USD NCCF'!O1646,'4.EUR NCCF'!O1646,'5.GBP NCCF'!O1646,'6.Other(Incld) NCCF'!O1646)</f>
        <v>0</v>
      </c>
      <c r="P1646" s="152">
        <f>SUM('2.CAD NCCF'!P1646,'3.USD NCCF'!P1646,'4.EUR NCCF'!P1646,'5.GBP NCCF'!P1646,'6.Other(Incld) NCCF'!P1646)</f>
        <v>0</v>
      </c>
      <c r="Q1646" s="152">
        <f>SUM('2.CAD NCCF'!Q1646,'3.USD NCCF'!Q1646,'4.EUR NCCF'!Q1646,'5.GBP NCCF'!Q1646,'6.Other(Incld) NCCF'!Q1646)</f>
        <v>0</v>
      </c>
      <c r="R1646" s="152">
        <f>SUM('2.CAD NCCF'!R1646,'3.USD NCCF'!R1646,'4.EUR NCCF'!R1646,'5.GBP NCCF'!R1646,'6.Other(Incld) NCCF'!R1646)</f>
        <v>0</v>
      </c>
      <c r="S1646" s="152">
        <f>SUM('2.CAD NCCF'!S1646,'3.USD NCCF'!S1646,'4.EUR NCCF'!S1646,'5.GBP NCCF'!S1646,'6.Other(Incld) NCCF'!S1646)</f>
        <v>0</v>
      </c>
      <c r="T1646" s="148">
        <f>SUM('2.CAD NCCF'!T1646,'3.USD NCCF'!T1646,'4.EUR NCCF'!T1646,'5.GBP NCCF'!T1646,'6.Other(Incld) NCCF'!T1646)</f>
        <v>0</v>
      </c>
      <c r="U1646" s="152">
        <f>SUM('2.CAD NCCF'!U1646,'3.USD NCCF'!U1646,'4.EUR NCCF'!U1646,'5.GBP NCCF'!U1646,'6.Other(Incld) NCCF'!U1646)</f>
        <v>0</v>
      </c>
      <c r="V1646" s="153">
        <f>SUM('2.CAD NCCF'!V1646,'3.USD NCCF'!V1646,'4.EUR NCCF'!V1646,'5.GBP NCCF'!V1646,'6.Other(Incld) NCCF'!V1646)</f>
        <v>0</v>
      </c>
      <c r="W1646" s="46">
        <f>SUM('2.CAD NCCF'!W1646,'3.USD NCCF'!W1646,'4.EUR NCCF'!W1646,'5.GBP NCCF'!W1646,'6.Other(Incld) NCCF'!W1646)</f>
        <v>0</v>
      </c>
      <c r="Y1646"/>
    </row>
    <row r="1647" spans="1:25" x14ac:dyDescent="0.25">
      <c r="A1647" s="283"/>
      <c r="B1647" s="25"/>
      <c r="C1647" s="23"/>
      <c r="D1647" s="23"/>
      <c r="E1647" s="24" t="s">
        <v>108</v>
      </c>
      <c r="F1647" s="24"/>
      <c r="G1647" s="68">
        <f t="shared" ref="G1647:W1647" si="353">SUBTOTAL(9,G1648:G1649)</f>
        <v>0</v>
      </c>
      <c r="H1647" s="69">
        <f t="shared" si="353"/>
        <v>0</v>
      </c>
      <c r="I1647" s="65">
        <f t="shared" si="353"/>
        <v>0</v>
      </c>
      <c r="J1647" s="65">
        <f t="shared" si="353"/>
        <v>0</v>
      </c>
      <c r="K1647" s="66">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row>
    <row r="1648" spans="1:25" outlineLevel="1" x14ac:dyDescent="0.25">
      <c r="A1648" s="283"/>
      <c r="B1648" s="25"/>
      <c r="C1648" s="23"/>
      <c r="D1648" s="23"/>
      <c r="E1648" s="24"/>
      <c r="F1648" s="146" t="s">
        <v>109</v>
      </c>
      <c r="G1648" s="160">
        <f>SUM('2.CAD NCCF'!G1648,'3.USD NCCF'!G1648,'4.EUR NCCF'!G1648,'5.GBP NCCF'!G1648,'6.Other(Incld) NCCF'!G1648)</f>
        <v>0</v>
      </c>
      <c r="H1648" s="208">
        <f>SUM('2.CAD NCCF'!H1648,'3.USD NCCF'!H1648,'4.EUR NCCF'!H1648,'5.GBP NCCF'!H1648,'6.Other(Incld) NCCF'!H1648)</f>
        <v>0</v>
      </c>
      <c r="I1648" s="149">
        <f>SUM('2.CAD NCCF'!I1648,'3.USD NCCF'!I1648,'4.EUR NCCF'!I1648,'5.GBP NCCF'!I1648,'6.Other(Incld) NCCF'!I1648)</f>
        <v>0</v>
      </c>
      <c r="J1648" s="149">
        <f>SUM('2.CAD NCCF'!J1648,'3.USD NCCF'!J1648,'4.EUR NCCF'!J1648,'5.GBP NCCF'!J1648,'6.Other(Incld) NCCF'!J1648)</f>
        <v>0</v>
      </c>
      <c r="K1648" s="150">
        <f>SUM('2.CAD NCCF'!K1648,'3.USD NCCF'!K1648,'4.EUR NCCF'!K1648,'5.GBP NCCF'!K1648,'6.Other(Incld) NCCF'!K1648)</f>
        <v>0</v>
      </c>
      <c r="L1648" s="151">
        <f>SUM('2.CAD NCCF'!L1648,'3.USD NCCF'!L1648,'4.EUR NCCF'!L1648,'5.GBP NCCF'!L1648,'6.Other(Incld) NCCF'!L1648)</f>
        <v>0</v>
      </c>
      <c r="M1648" s="162">
        <f>SUM('2.CAD NCCF'!M1648,'3.USD NCCF'!M1648,'4.EUR NCCF'!M1648,'5.GBP NCCF'!M1648,'6.Other(Incld) NCCF'!M1648)</f>
        <v>0</v>
      </c>
      <c r="N1648" s="152">
        <f>SUM('2.CAD NCCF'!N1648,'3.USD NCCF'!N1648,'4.EUR NCCF'!N1648,'5.GBP NCCF'!N1648,'6.Other(Incld) NCCF'!N1648)</f>
        <v>0</v>
      </c>
      <c r="O1648" s="152">
        <f>SUM('2.CAD NCCF'!O1648,'3.USD NCCF'!O1648,'4.EUR NCCF'!O1648,'5.GBP NCCF'!O1648,'6.Other(Incld) NCCF'!O1648)</f>
        <v>0</v>
      </c>
      <c r="P1648" s="152">
        <f>SUM('2.CAD NCCF'!P1648,'3.USD NCCF'!P1648,'4.EUR NCCF'!P1648,'5.GBP NCCF'!P1648,'6.Other(Incld) NCCF'!P1648)</f>
        <v>0</v>
      </c>
      <c r="Q1648" s="152">
        <f>SUM('2.CAD NCCF'!Q1648,'3.USD NCCF'!Q1648,'4.EUR NCCF'!Q1648,'5.GBP NCCF'!Q1648,'6.Other(Incld) NCCF'!Q1648)</f>
        <v>0</v>
      </c>
      <c r="R1648" s="152">
        <f>SUM('2.CAD NCCF'!R1648,'3.USD NCCF'!R1648,'4.EUR NCCF'!R1648,'5.GBP NCCF'!R1648,'6.Other(Incld) NCCF'!R1648)</f>
        <v>0</v>
      </c>
      <c r="S1648" s="152">
        <f>SUM('2.CAD NCCF'!S1648,'3.USD NCCF'!S1648,'4.EUR NCCF'!S1648,'5.GBP NCCF'!S1648,'6.Other(Incld) NCCF'!S1648)</f>
        <v>0</v>
      </c>
      <c r="T1648" s="148">
        <f>SUM('2.CAD NCCF'!T1648,'3.USD NCCF'!T1648,'4.EUR NCCF'!T1648,'5.GBP NCCF'!T1648,'6.Other(Incld) NCCF'!T1648)</f>
        <v>0</v>
      </c>
      <c r="U1648" s="152">
        <f>SUM('2.CAD NCCF'!U1648,'3.USD NCCF'!U1648,'4.EUR NCCF'!U1648,'5.GBP NCCF'!U1648,'6.Other(Incld) NCCF'!U1648)</f>
        <v>0</v>
      </c>
      <c r="V1648" s="153">
        <f>SUM('2.CAD NCCF'!V1648,'3.USD NCCF'!V1648,'4.EUR NCCF'!V1648,'5.GBP NCCF'!V1648,'6.Other(Incld) NCCF'!V1648)</f>
        <v>0</v>
      </c>
      <c r="W1648" s="46">
        <f>SUM('2.CAD NCCF'!W1648,'3.USD NCCF'!W1648,'4.EUR NCCF'!W1648,'5.GBP NCCF'!W1648,'6.Other(Incld) NCCF'!W1648)</f>
        <v>0</v>
      </c>
      <c r="Y1648"/>
    </row>
    <row r="1649" spans="1:25" outlineLevel="1" x14ac:dyDescent="0.25">
      <c r="A1649" s="283"/>
      <c r="B1649" s="25"/>
      <c r="C1649" s="23"/>
      <c r="D1649" s="23"/>
      <c r="E1649" s="24"/>
      <c r="F1649" s="146" t="s">
        <v>110</v>
      </c>
      <c r="G1649" s="160">
        <f>SUM('2.CAD NCCF'!G1649,'3.USD NCCF'!G1649,'4.EUR NCCF'!G1649,'5.GBP NCCF'!G1649,'6.Other(Incld) NCCF'!G1649)</f>
        <v>0</v>
      </c>
      <c r="H1649" s="208">
        <f>SUM('2.CAD NCCF'!H1649,'3.USD NCCF'!H1649,'4.EUR NCCF'!H1649,'5.GBP NCCF'!H1649,'6.Other(Incld) NCCF'!H1649)</f>
        <v>0</v>
      </c>
      <c r="I1649" s="149">
        <f>SUM('2.CAD NCCF'!I1649,'3.USD NCCF'!I1649,'4.EUR NCCF'!I1649,'5.GBP NCCF'!I1649,'6.Other(Incld) NCCF'!I1649)</f>
        <v>0</v>
      </c>
      <c r="J1649" s="149">
        <f>SUM('2.CAD NCCF'!J1649,'3.USD NCCF'!J1649,'4.EUR NCCF'!J1649,'5.GBP NCCF'!J1649,'6.Other(Incld) NCCF'!J1649)</f>
        <v>0</v>
      </c>
      <c r="K1649" s="150">
        <f>SUM('2.CAD NCCF'!K1649,'3.USD NCCF'!K1649,'4.EUR NCCF'!K1649,'5.GBP NCCF'!K1649,'6.Other(Incld) NCCF'!K1649)</f>
        <v>0</v>
      </c>
      <c r="L1649" s="151">
        <f>SUM('2.CAD NCCF'!L1649,'3.USD NCCF'!L1649,'4.EUR NCCF'!L1649,'5.GBP NCCF'!L1649,'6.Other(Incld) NCCF'!L1649)</f>
        <v>0</v>
      </c>
      <c r="M1649" s="162">
        <f>SUM('2.CAD NCCF'!M1649,'3.USD NCCF'!M1649,'4.EUR NCCF'!M1649,'5.GBP NCCF'!M1649,'6.Other(Incld) NCCF'!M1649)</f>
        <v>0</v>
      </c>
      <c r="N1649" s="152">
        <f>SUM('2.CAD NCCF'!N1649,'3.USD NCCF'!N1649,'4.EUR NCCF'!N1649,'5.GBP NCCF'!N1649,'6.Other(Incld) NCCF'!N1649)</f>
        <v>0</v>
      </c>
      <c r="O1649" s="152">
        <f>SUM('2.CAD NCCF'!O1649,'3.USD NCCF'!O1649,'4.EUR NCCF'!O1649,'5.GBP NCCF'!O1649,'6.Other(Incld) NCCF'!O1649)</f>
        <v>0</v>
      </c>
      <c r="P1649" s="152">
        <f>SUM('2.CAD NCCF'!P1649,'3.USD NCCF'!P1649,'4.EUR NCCF'!P1649,'5.GBP NCCF'!P1649,'6.Other(Incld) NCCF'!P1649)</f>
        <v>0</v>
      </c>
      <c r="Q1649" s="152">
        <f>SUM('2.CAD NCCF'!Q1649,'3.USD NCCF'!Q1649,'4.EUR NCCF'!Q1649,'5.GBP NCCF'!Q1649,'6.Other(Incld) NCCF'!Q1649)</f>
        <v>0</v>
      </c>
      <c r="R1649" s="152">
        <f>SUM('2.CAD NCCF'!R1649,'3.USD NCCF'!R1649,'4.EUR NCCF'!R1649,'5.GBP NCCF'!R1649,'6.Other(Incld) NCCF'!R1649)</f>
        <v>0</v>
      </c>
      <c r="S1649" s="152">
        <f>SUM('2.CAD NCCF'!S1649,'3.USD NCCF'!S1649,'4.EUR NCCF'!S1649,'5.GBP NCCF'!S1649,'6.Other(Incld) NCCF'!S1649)</f>
        <v>0</v>
      </c>
      <c r="T1649" s="148">
        <f>SUM('2.CAD NCCF'!T1649,'3.USD NCCF'!T1649,'4.EUR NCCF'!T1649,'5.GBP NCCF'!T1649,'6.Other(Incld) NCCF'!T1649)</f>
        <v>0</v>
      </c>
      <c r="U1649" s="152">
        <f>SUM('2.CAD NCCF'!U1649,'3.USD NCCF'!U1649,'4.EUR NCCF'!U1649,'5.GBP NCCF'!U1649,'6.Other(Incld) NCCF'!U1649)</f>
        <v>0</v>
      </c>
      <c r="V1649" s="153">
        <f>SUM('2.CAD NCCF'!V1649,'3.USD NCCF'!V1649,'4.EUR NCCF'!V1649,'5.GBP NCCF'!V1649,'6.Other(Incld) NCCF'!V1649)</f>
        <v>0</v>
      </c>
      <c r="W1649" s="46">
        <f>SUM('2.CAD NCCF'!W1649,'3.USD NCCF'!W1649,'4.EUR NCCF'!W1649,'5.GBP NCCF'!W1649,'6.Other(Incld) NCCF'!W1649)</f>
        <v>0</v>
      </c>
      <c r="Y1649"/>
    </row>
    <row r="1650" spans="1:25" x14ac:dyDescent="0.25">
      <c r="A1650" s="283"/>
      <c r="B1650" s="25"/>
      <c r="C1650" s="23"/>
      <c r="D1650" s="23"/>
      <c r="E1650" s="24" t="s">
        <v>111</v>
      </c>
      <c r="F1650" s="24"/>
      <c r="G1650" s="68">
        <f t="shared" ref="G1650:W1650" si="354">SUBTOTAL(9,G1651:G1652)</f>
        <v>0</v>
      </c>
      <c r="H1650" s="69">
        <f t="shared" si="354"/>
        <v>0</v>
      </c>
      <c r="I1650" s="65">
        <f t="shared" si="354"/>
        <v>0</v>
      </c>
      <c r="J1650" s="65">
        <f t="shared" si="354"/>
        <v>0</v>
      </c>
      <c r="K1650" s="66">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row>
    <row r="1651" spans="1:25" outlineLevel="1" x14ac:dyDescent="0.25">
      <c r="A1651" s="283"/>
      <c r="B1651" s="25"/>
      <c r="C1651" s="23"/>
      <c r="D1651" s="23"/>
      <c r="E1651" s="24"/>
      <c r="F1651" s="146" t="s">
        <v>112</v>
      </c>
      <c r="G1651" s="160">
        <f>SUM('2.CAD NCCF'!G1651,'3.USD NCCF'!G1651,'4.EUR NCCF'!G1651,'5.GBP NCCF'!G1651,'6.Other(Incld) NCCF'!G1651)</f>
        <v>0</v>
      </c>
      <c r="H1651" s="208">
        <f>SUM('2.CAD NCCF'!H1651,'3.USD NCCF'!H1651,'4.EUR NCCF'!H1651,'5.GBP NCCF'!H1651,'6.Other(Incld) NCCF'!H1651)</f>
        <v>0</v>
      </c>
      <c r="I1651" s="149">
        <f>SUM('2.CAD NCCF'!I1651,'3.USD NCCF'!I1651,'4.EUR NCCF'!I1651,'5.GBP NCCF'!I1651,'6.Other(Incld) NCCF'!I1651)</f>
        <v>0</v>
      </c>
      <c r="J1651" s="149">
        <f>SUM('2.CAD NCCF'!J1651,'3.USD NCCF'!J1651,'4.EUR NCCF'!J1651,'5.GBP NCCF'!J1651,'6.Other(Incld) NCCF'!J1651)</f>
        <v>0</v>
      </c>
      <c r="K1651" s="150">
        <f>SUM('2.CAD NCCF'!K1651,'3.USD NCCF'!K1651,'4.EUR NCCF'!K1651,'5.GBP NCCF'!K1651,'6.Other(Incld) NCCF'!K1651)</f>
        <v>0</v>
      </c>
      <c r="L1651" s="151">
        <f>SUM('2.CAD NCCF'!L1651,'3.USD NCCF'!L1651,'4.EUR NCCF'!L1651,'5.GBP NCCF'!L1651,'6.Other(Incld) NCCF'!L1651)</f>
        <v>0</v>
      </c>
      <c r="M1651" s="162">
        <f>SUM('2.CAD NCCF'!M1651,'3.USD NCCF'!M1651,'4.EUR NCCF'!M1651,'5.GBP NCCF'!M1651,'6.Other(Incld) NCCF'!M1651)</f>
        <v>0</v>
      </c>
      <c r="N1651" s="152">
        <f>SUM('2.CAD NCCF'!N1651,'3.USD NCCF'!N1651,'4.EUR NCCF'!N1651,'5.GBP NCCF'!N1651,'6.Other(Incld) NCCF'!N1651)</f>
        <v>0</v>
      </c>
      <c r="O1651" s="152">
        <f>SUM('2.CAD NCCF'!O1651,'3.USD NCCF'!O1651,'4.EUR NCCF'!O1651,'5.GBP NCCF'!O1651,'6.Other(Incld) NCCF'!O1651)</f>
        <v>0</v>
      </c>
      <c r="P1651" s="152">
        <f>SUM('2.CAD NCCF'!P1651,'3.USD NCCF'!P1651,'4.EUR NCCF'!P1651,'5.GBP NCCF'!P1651,'6.Other(Incld) NCCF'!P1651)</f>
        <v>0</v>
      </c>
      <c r="Q1651" s="152">
        <f>SUM('2.CAD NCCF'!Q1651,'3.USD NCCF'!Q1651,'4.EUR NCCF'!Q1651,'5.GBP NCCF'!Q1651,'6.Other(Incld) NCCF'!Q1651)</f>
        <v>0</v>
      </c>
      <c r="R1651" s="152">
        <f>SUM('2.CAD NCCF'!R1651,'3.USD NCCF'!R1651,'4.EUR NCCF'!R1651,'5.GBP NCCF'!R1651,'6.Other(Incld) NCCF'!R1651)</f>
        <v>0</v>
      </c>
      <c r="S1651" s="152">
        <f>SUM('2.CAD NCCF'!S1651,'3.USD NCCF'!S1651,'4.EUR NCCF'!S1651,'5.GBP NCCF'!S1651,'6.Other(Incld) NCCF'!S1651)</f>
        <v>0</v>
      </c>
      <c r="T1651" s="148">
        <f>SUM('2.CAD NCCF'!T1651,'3.USD NCCF'!T1651,'4.EUR NCCF'!T1651,'5.GBP NCCF'!T1651,'6.Other(Incld) NCCF'!T1651)</f>
        <v>0</v>
      </c>
      <c r="U1651" s="152">
        <f>SUM('2.CAD NCCF'!U1651,'3.USD NCCF'!U1651,'4.EUR NCCF'!U1651,'5.GBP NCCF'!U1651,'6.Other(Incld) NCCF'!U1651)</f>
        <v>0</v>
      </c>
      <c r="V1651" s="153">
        <f>SUM('2.CAD NCCF'!V1651,'3.USD NCCF'!V1651,'4.EUR NCCF'!V1651,'5.GBP NCCF'!V1651,'6.Other(Incld) NCCF'!V1651)</f>
        <v>0</v>
      </c>
      <c r="W1651" s="46">
        <f>SUM('2.CAD NCCF'!W1651,'3.USD NCCF'!W1651,'4.EUR NCCF'!W1651,'5.GBP NCCF'!W1651,'6.Other(Incld) NCCF'!W1651)</f>
        <v>0</v>
      </c>
      <c r="Y1651"/>
    </row>
    <row r="1652" spans="1:25" outlineLevel="1" x14ac:dyDescent="0.25">
      <c r="A1652" s="283"/>
      <c r="B1652" s="25"/>
      <c r="C1652" s="23"/>
      <c r="D1652" s="23"/>
      <c r="E1652" s="24"/>
      <c r="F1652" s="146" t="s">
        <v>113</v>
      </c>
      <c r="G1652" s="160">
        <f>SUM('2.CAD NCCF'!G1652,'3.USD NCCF'!G1652,'4.EUR NCCF'!G1652,'5.GBP NCCF'!G1652,'6.Other(Incld) NCCF'!G1652)</f>
        <v>0</v>
      </c>
      <c r="H1652" s="208">
        <f>SUM('2.CAD NCCF'!H1652,'3.USD NCCF'!H1652,'4.EUR NCCF'!H1652,'5.GBP NCCF'!H1652,'6.Other(Incld) NCCF'!H1652)</f>
        <v>0</v>
      </c>
      <c r="I1652" s="149">
        <f>SUM('2.CAD NCCF'!I1652,'3.USD NCCF'!I1652,'4.EUR NCCF'!I1652,'5.GBP NCCF'!I1652,'6.Other(Incld) NCCF'!I1652)</f>
        <v>0</v>
      </c>
      <c r="J1652" s="149">
        <f>SUM('2.CAD NCCF'!J1652,'3.USD NCCF'!J1652,'4.EUR NCCF'!J1652,'5.GBP NCCF'!J1652,'6.Other(Incld) NCCF'!J1652)</f>
        <v>0</v>
      </c>
      <c r="K1652" s="150">
        <f>SUM('2.CAD NCCF'!K1652,'3.USD NCCF'!K1652,'4.EUR NCCF'!K1652,'5.GBP NCCF'!K1652,'6.Other(Incld) NCCF'!K1652)</f>
        <v>0</v>
      </c>
      <c r="L1652" s="151">
        <f>SUM('2.CAD NCCF'!L1652,'3.USD NCCF'!L1652,'4.EUR NCCF'!L1652,'5.GBP NCCF'!L1652,'6.Other(Incld) NCCF'!L1652)</f>
        <v>0</v>
      </c>
      <c r="M1652" s="162">
        <f>SUM('2.CAD NCCF'!M1652,'3.USD NCCF'!M1652,'4.EUR NCCF'!M1652,'5.GBP NCCF'!M1652,'6.Other(Incld) NCCF'!M1652)</f>
        <v>0</v>
      </c>
      <c r="N1652" s="152">
        <f>SUM('2.CAD NCCF'!N1652,'3.USD NCCF'!N1652,'4.EUR NCCF'!N1652,'5.GBP NCCF'!N1652,'6.Other(Incld) NCCF'!N1652)</f>
        <v>0</v>
      </c>
      <c r="O1652" s="152">
        <f>SUM('2.CAD NCCF'!O1652,'3.USD NCCF'!O1652,'4.EUR NCCF'!O1652,'5.GBP NCCF'!O1652,'6.Other(Incld) NCCF'!O1652)</f>
        <v>0</v>
      </c>
      <c r="P1652" s="152">
        <f>SUM('2.CAD NCCF'!P1652,'3.USD NCCF'!P1652,'4.EUR NCCF'!P1652,'5.GBP NCCF'!P1652,'6.Other(Incld) NCCF'!P1652)</f>
        <v>0</v>
      </c>
      <c r="Q1652" s="152">
        <f>SUM('2.CAD NCCF'!Q1652,'3.USD NCCF'!Q1652,'4.EUR NCCF'!Q1652,'5.GBP NCCF'!Q1652,'6.Other(Incld) NCCF'!Q1652)</f>
        <v>0</v>
      </c>
      <c r="R1652" s="152">
        <f>SUM('2.CAD NCCF'!R1652,'3.USD NCCF'!R1652,'4.EUR NCCF'!R1652,'5.GBP NCCF'!R1652,'6.Other(Incld) NCCF'!R1652)</f>
        <v>0</v>
      </c>
      <c r="S1652" s="152">
        <f>SUM('2.CAD NCCF'!S1652,'3.USD NCCF'!S1652,'4.EUR NCCF'!S1652,'5.GBP NCCF'!S1652,'6.Other(Incld) NCCF'!S1652)</f>
        <v>0</v>
      </c>
      <c r="T1652" s="148">
        <f>SUM('2.CAD NCCF'!T1652,'3.USD NCCF'!T1652,'4.EUR NCCF'!T1652,'5.GBP NCCF'!T1652,'6.Other(Incld) NCCF'!T1652)</f>
        <v>0</v>
      </c>
      <c r="U1652" s="152">
        <f>SUM('2.CAD NCCF'!U1652,'3.USD NCCF'!U1652,'4.EUR NCCF'!U1652,'5.GBP NCCF'!U1652,'6.Other(Incld) NCCF'!U1652)</f>
        <v>0</v>
      </c>
      <c r="V1652" s="153">
        <f>SUM('2.CAD NCCF'!V1652,'3.USD NCCF'!V1652,'4.EUR NCCF'!V1652,'5.GBP NCCF'!V1652,'6.Other(Incld) NCCF'!V1652)</f>
        <v>0</v>
      </c>
      <c r="W1652" s="46">
        <f>SUM('2.CAD NCCF'!W1652,'3.USD NCCF'!W1652,'4.EUR NCCF'!W1652,'5.GBP NCCF'!W1652,'6.Other(Incld) NCCF'!W1652)</f>
        <v>0</v>
      </c>
      <c r="Y1652"/>
    </row>
    <row r="1653" spans="1:25" x14ac:dyDescent="0.25">
      <c r="A1653" s="283"/>
      <c r="B1653" s="25"/>
      <c r="C1653" s="23"/>
      <c r="D1653" s="23"/>
      <c r="E1653" s="24" t="s">
        <v>114</v>
      </c>
      <c r="F1653" s="24"/>
      <c r="G1653" s="68">
        <f t="shared" ref="G1653:W1653" si="355">SUBTOTAL(9,G1654:G1655)</f>
        <v>0</v>
      </c>
      <c r="H1653" s="69">
        <f t="shared" si="355"/>
        <v>0</v>
      </c>
      <c r="I1653" s="65">
        <f t="shared" si="355"/>
        <v>0</v>
      </c>
      <c r="J1653" s="65">
        <f t="shared" si="355"/>
        <v>0</v>
      </c>
      <c r="K1653" s="66">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row>
    <row r="1654" spans="1:25" outlineLevel="1" x14ac:dyDescent="0.25">
      <c r="A1654" s="283"/>
      <c r="B1654" s="25"/>
      <c r="C1654" s="23"/>
      <c r="D1654" s="23"/>
      <c r="E1654" s="24"/>
      <c r="F1654" s="146" t="s">
        <v>115</v>
      </c>
      <c r="G1654" s="160">
        <f>SUM('2.CAD NCCF'!G1654,'3.USD NCCF'!G1654,'4.EUR NCCF'!G1654,'5.GBP NCCF'!G1654,'6.Other(Incld) NCCF'!G1654)</f>
        <v>0</v>
      </c>
      <c r="H1654" s="208">
        <f>SUM('2.CAD NCCF'!H1654,'3.USD NCCF'!H1654,'4.EUR NCCF'!H1654,'5.GBP NCCF'!H1654,'6.Other(Incld) NCCF'!H1654)</f>
        <v>0</v>
      </c>
      <c r="I1654" s="149">
        <f>SUM('2.CAD NCCF'!I1654,'3.USD NCCF'!I1654,'4.EUR NCCF'!I1654,'5.GBP NCCF'!I1654,'6.Other(Incld) NCCF'!I1654)</f>
        <v>0</v>
      </c>
      <c r="J1654" s="149">
        <f>SUM('2.CAD NCCF'!J1654,'3.USD NCCF'!J1654,'4.EUR NCCF'!J1654,'5.GBP NCCF'!J1654,'6.Other(Incld) NCCF'!J1654)</f>
        <v>0</v>
      </c>
      <c r="K1654" s="150">
        <f>SUM('2.CAD NCCF'!K1654,'3.USD NCCF'!K1654,'4.EUR NCCF'!K1654,'5.GBP NCCF'!K1654,'6.Other(Incld) NCCF'!K1654)</f>
        <v>0</v>
      </c>
      <c r="L1654" s="151">
        <f>SUM('2.CAD NCCF'!L1654,'3.USD NCCF'!L1654,'4.EUR NCCF'!L1654,'5.GBP NCCF'!L1654,'6.Other(Incld) NCCF'!L1654)</f>
        <v>0</v>
      </c>
      <c r="M1654" s="162">
        <f>SUM('2.CAD NCCF'!M1654,'3.USD NCCF'!M1654,'4.EUR NCCF'!M1654,'5.GBP NCCF'!M1654,'6.Other(Incld) NCCF'!M1654)</f>
        <v>0</v>
      </c>
      <c r="N1654" s="152">
        <f>SUM('2.CAD NCCF'!N1654,'3.USD NCCF'!N1654,'4.EUR NCCF'!N1654,'5.GBP NCCF'!N1654,'6.Other(Incld) NCCF'!N1654)</f>
        <v>0</v>
      </c>
      <c r="O1654" s="152">
        <f>SUM('2.CAD NCCF'!O1654,'3.USD NCCF'!O1654,'4.EUR NCCF'!O1654,'5.GBP NCCF'!O1654,'6.Other(Incld) NCCF'!O1654)</f>
        <v>0</v>
      </c>
      <c r="P1654" s="152">
        <f>SUM('2.CAD NCCF'!P1654,'3.USD NCCF'!P1654,'4.EUR NCCF'!P1654,'5.GBP NCCF'!P1654,'6.Other(Incld) NCCF'!P1654)</f>
        <v>0</v>
      </c>
      <c r="Q1654" s="152">
        <f>SUM('2.CAD NCCF'!Q1654,'3.USD NCCF'!Q1654,'4.EUR NCCF'!Q1654,'5.GBP NCCF'!Q1654,'6.Other(Incld) NCCF'!Q1654)</f>
        <v>0</v>
      </c>
      <c r="R1654" s="152">
        <f>SUM('2.CAD NCCF'!R1654,'3.USD NCCF'!R1654,'4.EUR NCCF'!R1654,'5.GBP NCCF'!R1654,'6.Other(Incld) NCCF'!R1654)</f>
        <v>0</v>
      </c>
      <c r="S1654" s="152">
        <f>SUM('2.CAD NCCF'!S1654,'3.USD NCCF'!S1654,'4.EUR NCCF'!S1654,'5.GBP NCCF'!S1654,'6.Other(Incld) NCCF'!S1654)</f>
        <v>0</v>
      </c>
      <c r="T1654" s="148">
        <f>SUM('2.CAD NCCF'!T1654,'3.USD NCCF'!T1654,'4.EUR NCCF'!T1654,'5.GBP NCCF'!T1654,'6.Other(Incld) NCCF'!T1654)</f>
        <v>0</v>
      </c>
      <c r="U1654" s="152">
        <f>SUM('2.CAD NCCF'!U1654,'3.USD NCCF'!U1654,'4.EUR NCCF'!U1654,'5.GBP NCCF'!U1654,'6.Other(Incld) NCCF'!U1654)</f>
        <v>0</v>
      </c>
      <c r="V1654" s="153">
        <f>SUM('2.CAD NCCF'!V1654,'3.USD NCCF'!V1654,'4.EUR NCCF'!V1654,'5.GBP NCCF'!V1654,'6.Other(Incld) NCCF'!V1654)</f>
        <v>0</v>
      </c>
      <c r="W1654" s="46">
        <f>SUM('2.CAD NCCF'!W1654,'3.USD NCCF'!W1654,'4.EUR NCCF'!W1654,'5.GBP NCCF'!W1654,'6.Other(Incld) NCCF'!W1654)</f>
        <v>0</v>
      </c>
      <c r="Y1654"/>
    </row>
    <row r="1655" spans="1:25" outlineLevel="1" x14ac:dyDescent="0.25">
      <c r="A1655" s="283"/>
      <c r="B1655" s="25"/>
      <c r="C1655" s="23"/>
      <c r="D1655" s="23"/>
      <c r="E1655" s="24"/>
      <c r="F1655" s="146" t="s">
        <v>116</v>
      </c>
      <c r="G1655" s="160">
        <f>SUM('2.CAD NCCF'!G1655,'3.USD NCCF'!G1655,'4.EUR NCCF'!G1655,'5.GBP NCCF'!G1655,'6.Other(Incld) NCCF'!G1655)</f>
        <v>0</v>
      </c>
      <c r="H1655" s="208">
        <f>SUM('2.CAD NCCF'!H1655,'3.USD NCCF'!H1655,'4.EUR NCCF'!H1655,'5.GBP NCCF'!H1655,'6.Other(Incld) NCCF'!H1655)</f>
        <v>0</v>
      </c>
      <c r="I1655" s="149">
        <f>SUM('2.CAD NCCF'!I1655,'3.USD NCCF'!I1655,'4.EUR NCCF'!I1655,'5.GBP NCCF'!I1655,'6.Other(Incld) NCCF'!I1655)</f>
        <v>0</v>
      </c>
      <c r="J1655" s="149">
        <f>SUM('2.CAD NCCF'!J1655,'3.USD NCCF'!J1655,'4.EUR NCCF'!J1655,'5.GBP NCCF'!J1655,'6.Other(Incld) NCCF'!J1655)</f>
        <v>0</v>
      </c>
      <c r="K1655" s="150">
        <f>SUM('2.CAD NCCF'!K1655,'3.USD NCCF'!K1655,'4.EUR NCCF'!K1655,'5.GBP NCCF'!K1655,'6.Other(Incld) NCCF'!K1655)</f>
        <v>0</v>
      </c>
      <c r="L1655" s="151">
        <f>SUM('2.CAD NCCF'!L1655,'3.USD NCCF'!L1655,'4.EUR NCCF'!L1655,'5.GBP NCCF'!L1655,'6.Other(Incld) NCCF'!L1655)</f>
        <v>0</v>
      </c>
      <c r="M1655" s="162">
        <f>SUM('2.CAD NCCF'!M1655,'3.USD NCCF'!M1655,'4.EUR NCCF'!M1655,'5.GBP NCCF'!M1655,'6.Other(Incld) NCCF'!M1655)</f>
        <v>0</v>
      </c>
      <c r="N1655" s="152">
        <f>SUM('2.CAD NCCF'!N1655,'3.USD NCCF'!N1655,'4.EUR NCCF'!N1655,'5.GBP NCCF'!N1655,'6.Other(Incld) NCCF'!N1655)</f>
        <v>0</v>
      </c>
      <c r="O1655" s="152">
        <f>SUM('2.CAD NCCF'!O1655,'3.USD NCCF'!O1655,'4.EUR NCCF'!O1655,'5.GBP NCCF'!O1655,'6.Other(Incld) NCCF'!O1655)</f>
        <v>0</v>
      </c>
      <c r="P1655" s="152">
        <f>SUM('2.CAD NCCF'!P1655,'3.USD NCCF'!P1655,'4.EUR NCCF'!P1655,'5.GBP NCCF'!P1655,'6.Other(Incld) NCCF'!P1655)</f>
        <v>0</v>
      </c>
      <c r="Q1655" s="152">
        <f>SUM('2.CAD NCCF'!Q1655,'3.USD NCCF'!Q1655,'4.EUR NCCF'!Q1655,'5.GBP NCCF'!Q1655,'6.Other(Incld) NCCF'!Q1655)</f>
        <v>0</v>
      </c>
      <c r="R1655" s="152">
        <f>SUM('2.CAD NCCF'!R1655,'3.USD NCCF'!R1655,'4.EUR NCCF'!R1655,'5.GBP NCCF'!R1655,'6.Other(Incld) NCCF'!R1655)</f>
        <v>0</v>
      </c>
      <c r="S1655" s="152">
        <f>SUM('2.CAD NCCF'!S1655,'3.USD NCCF'!S1655,'4.EUR NCCF'!S1655,'5.GBP NCCF'!S1655,'6.Other(Incld) NCCF'!S1655)</f>
        <v>0</v>
      </c>
      <c r="T1655" s="148">
        <f>SUM('2.CAD NCCF'!T1655,'3.USD NCCF'!T1655,'4.EUR NCCF'!T1655,'5.GBP NCCF'!T1655,'6.Other(Incld) NCCF'!T1655)</f>
        <v>0</v>
      </c>
      <c r="U1655" s="152">
        <f>SUM('2.CAD NCCF'!U1655,'3.USD NCCF'!U1655,'4.EUR NCCF'!U1655,'5.GBP NCCF'!U1655,'6.Other(Incld) NCCF'!U1655)</f>
        <v>0</v>
      </c>
      <c r="V1655" s="153">
        <f>SUM('2.CAD NCCF'!V1655,'3.USD NCCF'!V1655,'4.EUR NCCF'!V1655,'5.GBP NCCF'!V1655,'6.Other(Incld) NCCF'!V1655)</f>
        <v>0</v>
      </c>
      <c r="W1655" s="46">
        <f>SUM('2.CAD NCCF'!W1655,'3.USD NCCF'!W1655,'4.EUR NCCF'!W1655,'5.GBP NCCF'!W1655,'6.Other(Incld) NCCF'!W1655)</f>
        <v>0</v>
      </c>
      <c r="Y1655"/>
    </row>
    <row r="1656" spans="1:25" x14ac:dyDescent="0.25">
      <c r="A1656" s="283"/>
      <c r="B1656" s="25"/>
      <c r="C1656" s="23"/>
      <c r="D1656" s="23"/>
      <c r="E1656" s="24" t="s">
        <v>117</v>
      </c>
      <c r="F1656" s="24"/>
      <c r="G1656" s="68">
        <f t="shared" ref="G1656:W1656" si="356">SUBTOTAL(9,G1657:G1658)</f>
        <v>0</v>
      </c>
      <c r="H1656" s="69">
        <f t="shared" si="356"/>
        <v>0</v>
      </c>
      <c r="I1656" s="65">
        <f t="shared" si="356"/>
        <v>0</v>
      </c>
      <c r="J1656" s="65">
        <f t="shared" si="356"/>
        <v>0</v>
      </c>
      <c r="K1656" s="66">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row>
    <row r="1657" spans="1:25" outlineLevel="1" x14ac:dyDescent="0.25">
      <c r="A1657" s="283"/>
      <c r="B1657" s="25"/>
      <c r="C1657" s="23"/>
      <c r="D1657" s="23"/>
      <c r="E1657" s="24"/>
      <c r="F1657" s="146" t="s">
        <v>118</v>
      </c>
      <c r="G1657" s="160">
        <f>SUM('2.CAD NCCF'!G1657,'3.USD NCCF'!G1657,'4.EUR NCCF'!G1657,'5.GBP NCCF'!G1657,'6.Other(Incld) NCCF'!G1657)</f>
        <v>0</v>
      </c>
      <c r="H1657" s="208">
        <f>SUM('2.CAD NCCF'!H1657,'3.USD NCCF'!H1657,'4.EUR NCCF'!H1657,'5.GBP NCCF'!H1657,'6.Other(Incld) NCCF'!H1657)</f>
        <v>0</v>
      </c>
      <c r="I1657" s="149">
        <f>SUM('2.CAD NCCF'!I1657,'3.USD NCCF'!I1657,'4.EUR NCCF'!I1657,'5.GBP NCCF'!I1657,'6.Other(Incld) NCCF'!I1657)</f>
        <v>0</v>
      </c>
      <c r="J1657" s="149">
        <f>SUM('2.CAD NCCF'!J1657,'3.USD NCCF'!J1657,'4.EUR NCCF'!J1657,'5.GBP NCCF'!J1657,'6.Other(Incld) NCCF'!J1657)</f>
        <v>0</v>
      </c>
      <c r="K1657" s="150">
        <f>SUM('2.CAD NCCF'!K1657,'3.USD NCCF'!K1657,'4.EUR NCCF'!K1657,'5.GBP NCCF'!K1657,'6.Other(Incld) NCCF'!K1657)</f>
        <v>0</v>
      </c>
      <c r="L1657" s="151">
        <f>SUM('2.CAD NCCF'!L1657,'3.USD NCCF'!L1657,'4.EUR NCCF'!L1657,'5.GBP NCCF'!L1657,'6.Other(Incld) NCCF'!L1657)</f>
        <v>0</v>
      </c>
      <c r="M1657" s="162">
        <f>SUM('2.CAD NCCF'!M1657,'3.USD NCCF'!M1657,'4.EUR NCCF'!M1657,'5.GBP NCCF'!M1657,'6.Other(Incld) NCCF'!M1657)</f>
        <v>0</v>
      </c>
      <c r="N1657" s="152">
        <f>SUM('2.CAD NCCF'!N1657,'3.USD NCCF'!N1657,'4.EUR NCCF'!N1657,'5.GBP NCCF'!N1657,'6.Other(Incld) NCCF'!N1657)</f>
        <v>0</v>
      </c>
      <c r="O1657" s="152">
        <f>SUM('2.CAD NCCF'!O1657,'3.USD NCCF'!O1657,'4.EUR NCCF'!O1657,'5.GBP NCCF'!O1657,'6.Other(Incld) NCCF'!O1657)</f>
        <v>0</v>
      </c>
      <c r="P1657" s="152">
        <f>SUM('2.CAD NCCF'!P1657,'3.USD NCCF'!P1657,'4.EUR NCCF'!P1657,'5.GBP NCCF'!P1657,'6.Other(Incld) NCCF'!P1657)</f>
        <v>0</v>
      </c>
      <c r="Q1657" s="152">
        <f>SUM('2.CAD NCCF'!Q1657,'3.USD NCCF'!Q1657,'4.EUR NCCF'!Q1657,'5.GBP NCCF'!Q1657,'6.Other(Incld) NCCF'!Q1657)</f>
        <v>0</v>
      </c>
      <c r="R1657" s="152">
        <f>SUM('2.CAD NCCF'!R1657,'3.USD NCCF'!R1657,'4.EUR NCCF'!R1657,'5.GBP NCCF'!R1657,'6.Other(Incld) NCCF'!R1657)</f>
        <v>0</v>
      </c>
      <c r="S1657" s="152">
        <f>SUM('2.CAD NCCF'!S1657,'3.USD NCCF'!S1657,'4.EUR NCCF'!S1657,'5.GBP NCCF'!S1657,'6.Other(Incld) NCCF'!S1657)</f>
        <v>0</v>
      </c>
      <c r="T1657" s="148">
        <f>SUM('2.CAD NCCF'!T1657,'3.USD NCCF'!T1657,'4.EUR NCCF'!T1657,'5.GBP NCCF'!T1657,'6.Other(Incld) NCCF'!T1657)</f>
        <v>0</v>
      </c>
      <c r="U1657" s="152">
        <f>SUM('2.CAD NCCF'!U1657,'3.USD NCCF'!U1657,'4.EUR NCCF'!U1657,'5.GBP NCCF'!U1657,'6.Other(Incld) NCCF'!U1657)</f>
        <v>0</v>
      </c>
      <c r="V1657" s="153">
        <f>SUM('2.CAD NCCF'!V1657,'3.USD NCCF'!V1657,'4.EUR NCCF'!V1657,'5.GBP NCCF'!V1657,'6.Other(Incld) NCCF'!V1657)</f>
        <v>0</v>
      </c>
      <c r="W1657" s="46">
        <f>SUM('2.CAD NCCF'!W1657,'3.USD NCCF'!W1657,'4.EUR NCCF'!W1657,'5.GBP NCCF'!W1657,'6.Other(Incld) NCCF'!W1657)</f>
        <v>0</v>
      </c>
      <c r="Y1657"/>
    </row>
    <row r="1658" spans="1:25" outlineLevel="1" x14ac:dyDescent="0.25">
      <c r="A1658" s="283"/>
      <c r="B1658" s="25"/>
      <c r="C1658" s="23"/>
      <c r="D1658" s="23"/>
      <c r="E1658" s="24"/>
      <c r="F1658" s="146" t="s">
        <v>119</v>
      </c>
      <c r="G1658" s="160">
        <f>SUM('2.CAD NCCF'!G1658,'3.USD NCCF'!G1658,'4.EUR NCCF'!G1658,'5.GBP NCCF'!G1658,'6.Other(Incld) NCCF'!G1658)</f>
        <v>0</v>
      </c>
      <c r="H1658" s="208">
        <f>SUM('2.CAD NCCF'!H1658,'3.USD NCCF'!H1658,'4.EUR NCCF'!H1658,'5.GBP NCCF'!H1658,'6.Other(Incld) NCCF'!H1658)</f>
        <v>0</v>
      </c>
      <c r="I1658" s="149">
        <f>SUM('2.CAD NCCF'!I1658,'3.USD NCCF'!I1658,'4.EUR NCCF'!I1658,'5.GBP NCCF'!I1658,'6.Other(Incld) NCCF'!I1658)</f>
        <v>0</v>
      </c>
      <c r="J1658" s="149">
        <f>SUM('2.CAD NCCF'!J1658,'3.USD NCCF'!J1658,'4.EUR NCCF'!J1658,'5.GBP NCCF'!J1658,'6.Other(Incld) NCCF'!J1658)</f>
        <v>0</v>
      </c>
      <c r="K1658" s="150">
        <f>SUM('2.CAD NCCF'!K1658,'3.USD NCCF'!K1658,'4.EUR NCCF'!K1658,'5.GBP NCCF'!K1658,'6.Other(Incld) NCCF'!K1658)</f>
        <v>0</v>
      </c>
      <c r="L1658" s="151">
        <f>SUM('2.CAD NCCF'!L1658,'3.USD NCCF'!L1658,'4.EUR NCCF'!L1658,'5.GBP NCCF'!L1658,'6.Other(Incld) NCCF'!L1658)</f>
        <v>0</v>
      </c>
      <c r="M1658" s="162">
        <f>SUM('2.CAD NCCF'!M1658,'3.USD NCCF'!M1658,'4.EUR NCCF'!M1658,'5.GBP NCCF'!M1658,'6.Other(Incld) NCCF'!M1658)</f>
        <v>0</v>
      </c>
      <c r="N1658" s="152">
        <f>SUM('2.CAD NCCF'!N1658,'3.USD NCCF'!N1658,'4.EUR NCCF'!N1658,'5.GBP NCCF'!N1658,'6.Other(Incld) NCCF'!N1658)</f>
        <v>0</v>
      </c>
      <c r="O1658" s="152">
        <f>SUM('2.CAD NCCF'!O1658,'3.USD NCCF'!O1658,'4.EUR NCCF'!O1658,'5.GBP NCCF'!O1658,'6.Other(Incld) NCCF'!O1658)</f>
        <v>0</v>
      </c>
      <c r="P1658" s="152">
        <f>SUM('2.CAD NCCF'!P1658,'3.USD NCCF'!P1658,'4.EUR NCCF'!P1658,'5.GBP NCCF'!P1658,'6.Other(Incld) NCCF'!P1658)</f>
        <v>0</v>
      </c>
      <c r="Q1658" s="152">
        <f>SUM('2.CAD NCCF'!Q1658,'3.USD NCCF'!Q1658,'4.EUR NCCF'!Q1658,'5.GBP NCCF'!Q1658,'6.Other(Incld) NCCF'!Q1658)</f>
        <v>0</v>
      </c>
      <c r="R1658" s="152">
        <f>SUM('2.CAD NCCF'!R1658,'3.USD NCCF'!R1658,'4.EUR NCCF'!R1658,'5.GBP NCCF'!R1658,'6.Other(Incld) NCCF'!R1658)</f>
        <v>0</v>
      </c>
      <c r="S1658" s="152">
        <f>SUM('2.CAD NCCF'!S1658,'3.USD NCCF'!S1658,'4.EUR NCCF'!S1658,'5.GBP NCCF'!S1658,'6.Other(Incld) NCCF'!S1658)</f>
        <v>0</v>
      </c>
      <c r="T1658" s="148">
        <f>SUM('2.CAD NCCF'!T1658,'3.USD NCCF'!T1658,'4.EUR NCCF'!T1658,'5.GBP NCCF'!T1658,'6.Other(Incld) NCCF'!T1658)</f>
        <v>0</v>
      </c>
      <c r="U1658" s="152">
        <f>SUM('2.CAD NCCF'!U1658,'3.USD NCCF'!U1658,'4.EUR NCCF'!U1658,'5.GBP NCCF'!U1658,'6.Other(Incld) NCCF'!U1658)</f>
        <v>0</v>
      </c>
      <c r="V1658" s="153">
        <f>SUM('2.CAD NCCF'!V1658,'3.USD NCCF'!V1658,'4.EUR NCCF'!V1658,'5.GBP NCCF'!V1658,'6.Other(Incld) NCCF'!V1658)</f>
        <v>0</v>
      </c>
      <c r="W1658" s="46">
        <f>SUM('2.CAD NCCF'!W1658,'3.USD NCCF'!W1658,'4.EUR NCCF'!W1658,'5.GBP NCCF'!W1658,'6.Other(Incld) NCCF'!W1658)</f>
        <v>0</v>
      </c>
      <c r="Y1658"/>
    </row>
    <row r="1659" spans="1:25" x14ac:dyDescent="0.25">
      <c r="A1659" s="283"/>
      <c r="B1659" s="25"/>
      <c r="C1659" s="23"/>
      <c r="D1659" s="23" t="s">
        <v>120</v>
      </c>
      <c r="E1659" s="24"/>
      <c r="F1659" s="24"/>
      <c r="G1659" s="68">
        <f>SUBTOTAL(9,G1660:G1662)</f>
        <v>0</v>
      </c>
      <c r="H1659" s="69"/>
      <c r="I1659" s="65"/>
      <c r="J1659" s="65"/>
      <c r="K1659" s="66">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row>
    <row r="1660" spans="1:25" outlineLevel="1" x14ac:dyDescent="0.25">
      <c r="A1660" s="283"/>
      <c r="B1660" s="25"/>
      <c r="C1660" s="23"/>
      <c r="D1660" s="23"/>
      <c r="E1660" s="24"/>
      <c r="F1660" s="146" t="s">
        <v>121</v>
      </c>
      <c r="G1660" s="160">
        <f>SUM('2.CAD NCCF'!G1660,'3.USD NCCF'!G1660,'4.EUR NCCF'!G1660,'5.GBP NCCF'!G1660,'6.Other(Incld) NCCF'!G1660)</f>
        <v>0</v>
      </c>
      <c r="H1660" s="69"/>
      <c r="I1660" s="65"/>
      <c r="J1660" s="65"/>
      <c r="K1660" s="150">
        <f>SUM('2.CAD NCCF'!K1660,'3.USD NCCF'!K1660,'4.EUR NCCF'!K1660,'5.GBP NCCF'!K1660,'6.Other(Incld) NCCF'!K1660)</f>
        <v>0</v>
      </c>
      <c r="L1660" s="166">
        <f>SUM('2.CAD NCCF'!L1660,'3.USD NCCF'!L1660,'4.EUR NCCF'!L1660,'5.GBP NCCF'!L1660,'6.Other(Incld) NCCF'!L1660)</f>
        <v>0</v>
      </c>
      <c r="M1660" s="152">
        <f>SUM('2.CAD NCCF'!M1660,'3.USD NCCF'!M1660,'4.EUR NCCF'!M1660,'5.GBP NCCF'!M1660,'6.Other(Incld) NCCF'!M1660)</f>
        <v>0</v>
      </c>
      <c r="N1660" s="152">
        <f>SUM('2.CAD NCCF'!N1660,'3.USD NCCF'!N1660,'4.EUR NCCF'!N1660,'5.GBP NCCF'!N1660,'6.Other(Incld) NCCF'!N1660)</f>
        <v>0</v>
      </c>
      <c r="O1660" s="152">
        <f>SUM('2.CAD NCCF'!O1660,'3.USD NCCF'!O1660,'4.EUR NCCF'!O1660,'5.GBP NCCF'!O1660,'6.Other(Incld) NCCF'!O1660)</f>
        <v>0</v>
      </c>
      <c r="P1660" s="152">
        <f>SUM('2.CAD NCCF'!P1660,'3.USD NCCF'!P1660,'4.EUR NCCF'!P1660,'5.GBP NCCF'!P1660,'6.Other(Incld) NCCF'!P1660)</f>
        <v>0</v>
      </c>
      <c r="Q1660" s="152">
        <f>SUM('2.CAD NCCF'!Q1660,'3.USD NCCF'!Q1660,'4.EUR NCCF'!Q1660,'5.GBP NCCF'!Q1660,'6.Other(Incld) NCCF'!Q1660)</f>
        <v>0</v>
      </c>
      <c r="R1660" s="152">
        <f>SUM('2.CAD NCCF'!R1660,'3.USD NCCF'!R1660,'4.EUR NCCF'!R1660,'5.GBP NCCF'!R1660,'6.Other(Incld) NCCF'!R1660)</f>
        <v>0</v>
      </c>
      <c r="S1660" s="152">
        <f>SUM('2.CAD NCCF'!S1660,'3.USD NCCF'!S1660,'4.EUR NCCF'!S1660,'5.GBP NCCF'!S1660,'6.Other(Incld) NCCF'!S1660)</f>
        <v>0</v>
      </c>
      <c r="T1660" s="152">
        <f>SUM('2.CAD NCCF'!T1660,'3.USD NCCF'!T1660,'4.EUR NCCF'!T1660,'5.GBP NCCF'!T1660,'6.Other(Incld) NCCF'!T1660)</f>
        <v>0</v>
      </c>
      <c r="U1660" s="152">
        <f>SUM('2.CAD NCCF'!U1660,'3.USD NCCF'!U1660,'4.EUR NCCF'!U1660,'5.GBP NCCF'!U1660,'6.Other(Incld) NCCF'!U1660)</f>
        <v>0</v>
      </c>
      <c r="V1660" s="153">
        <f>SUM('2.CAD NCCF'!V1660,'3.USD NCCF'!V1660,'4.EUR NCCF'!V1660,'5.GBP NCCF'!V1660,'6.Other(Incld) NCCF'!V1660)</f>
        <v>0</v>
      </c>
      <c r="W1660" s="46">
        <f>SUM('2.CAD NCCF'!W1660,'3.USD NCCF'!W1660,'4.EUR NCCF'!W1660,'5.GBP NCCF'!W1660,'6.Other(Incld) NCCF'!W1660)</f>
        <v>0</v>
      </c>
      <c r="Y1660"/>
    </row>
    <row r="1661" spans="1:25" outlineLevel="1" x14ac:dyDescent="0.25">
      <c r="A1661" s="283"/>
      <c r="B1661" s="25"/>
      <c r="C1661" s="23"/>
      <c r="D1661" s="23"/>
      <c r="E1661" s="24"/>
      <c r="F1661" s="146" t="s">
        <v>122</v>
      </c>
      <c r="G1661" s="160">
        <f>SUM('2.CAD NCCF'!G1661,'3.USD NCCF'!G1661,'4.EUR NCCF'!G1661,'5.GBP NCCF'!G1661,'6.Other(Incld) NCCF'!G1661)</f>
        <v>0</v>
      </c>
      <c r="H1661" s="69"/>
      <c r="I1661" s="65"/>
      <c r="J1661" s="65"/>
      <c r="K1661" s="65"/>
      <c r="L1661" s="166">
        <f>SUM('2.CAD NCCF'!L1661,'3.USD NCCF'!L1661,'4.EUR NCCF'!L1661,'5.GBP NCCF'!L1661,'6.Other(Incld) NCCF'!L1661)</f>
        <v>0</v>
      </c>
      <c r="M1661" s="152">
        <f>SUM('2.CAD NCCF'!M1661,'3.USD NCCF'!M1661,'4.EUR NCCF'!M1661,'5.GBP NCCF'!M1661,'6.Other(Incld) NCCF'!M1661)</f>
        <v>0</v>
      </c>
      <c r="N1661" s="152">
        <f>SUM('2.CAD NCCF'!N1661,'3.USD NCCF'!N1661,'4.EUR NCCF'!N1661,'5.GBP NCCF'!N1661,'6.Other(Incld) NCCF'!N1661)</f>
        <v>0</v>
      </c>
      <c r="O1661" s="152">
        <f>SUM('2.CAD NCCF'!O1661,'3.USD NCCF'!O1661,'4.EUR NCCF'!O1661,'5.GBP NCCF'!O1661,'6.Other(Incld) NCCF'!O1661)</f>
        <v>0</v>
      </c>
      <c r="P1661" s="152">
        <f>SUM('2.CAD NCCF'!P1661,'3.USD NCCF'!P1661,'4.EUR NCCF'!P1661,'5.GBP NCCF'!P1661,'6.Other(Incld) NCCF'!P1661)</f>
        <v>0</v>
      </c>
      <c r="Q1661" s="152">
        <f>SUM('2.CAD NCCF'!Q1661,'3.USD NCCF'!Q1661,'4.EUR NCCF'!Q1661,'5.GBP NCCF'!Q1661,'6.Other(Incld) NCCF'!Q1661)</f>
        <v>0</v>
      </c>
      <c r="R1661" s="152">
        <f>SUM('2.CAD NCCF'!R1661,'3.USD NCCF'!R1661,'4.EUR NCCF'!R1661,'5.GBP NCCF'!R1661,'6.Other(Incld) NCCF'!R1661)</f>
        <v>0</v>
      </c>
      <c r="S1661" s="152">
        <f>SUM('2.CAD NCCF'!S1661,'3.USD NCCF'!S1661,'4.EUR NCCF'!S1661,'5.GBP NCCF'!S1661,'6.Other(Incld) NCCF'!S1661)</f>
        <v>0</v>
      </c>
      <c r="T1661" s="152">
        <f>SUM('2.CAD NCCF'!T1661,'3.USD NCCF'!T1661,'4.EUR NCCF'!T1661,'5.GBP NCCF'!T1661,'6.Other(Incld) NCCF'!T1661)</f>
        <v>0</v>
      </c>
      <c r="U1661" s="152">
        <f>SUM('2.CAD NCCF'!U1661,'3.USD NCCF'!U1661,'4.EUR NCCF'!U1661,'5.GBP NCCF'!U1661,'6.Other(Incld) NCCF'!U1661)</f>
        <v>0</v>
      </c>
      <c r="V1661" s="153">
        <f>SUM('2.CAD NCCF'!V1661,'3.USD NCCF'!V1661,'4.EUR NCCF'!V1661,'5.GBP NCCF'!V1661,'6.Other(Incld) NCCF'!V1661)</f>
        <v>0</v>
      </c>
      <c r="W1661" s="46">
        <f>SUM('2.CAD NCCF'!W1661,'3.USD NCCF'!W1661,'4.EUR NCCF'!W1661,'5.GBP NCCF'!W1661,'6.Other(Incld) NCCF'!W1661)</f>
        <v>0</v>
      </c>
      <c r="Y1661"/>
    </row>
    <row r="1662" spans="1:25" outlineLevel="1" x14ac:dyDescent="0.25">
      <c r="A1662" s="283"/>
      <c r="B1662" s="25"/>
      <c r="C1662" s="23"/>
      <c r="D1662" s="23"/>
      <c r="E1662" s="24"/>
      <c r="F1662" s="146" t="s">
        <v>123</v>
      </c>
      <c r="G1662" s="160">
        <f>SUM('2.CAD NCCF'!G1662,'3.USD NCCF'!G1662,'4.EUR NCCF'!G1662,'5.GBP NCCF'!G1662,'6.Other(Incld) NCCF'!G1662)</f>
        <v>0</v>
      </c>
      <c r="H1662" s="69"/>
      <c r="I1662" s="65"/>
      <c r="J1662" s="65"/>
      <c r="K1662" s="65"/>
      <c r="L1662" s="51"/>
      <c r="M1662" s="34"/>
      <c r="N1662" s="34"/>
      <c r="O1662" s="34"/>
      <c r="P1662" s="34"/>
      <c r="Q1662" s="34"/>
      <c r="R1662" s="34"/>
      <c r="S1662" s="34"/>
      <c r="T1662" s="34"/>
      <c r="U1662" s="34"/>
      <c r="V1662" s="37"/>
      <c r="W1662" s="46">
        <f>SUM('2.CAD NCCF'!W1662,'3.USD NCCF'!W1662,'4.EUR NCCF'!W1660,'5.GBP NCCF'!W1662,'6.Other(Incld) NCCF'!W1662)</f>
        <v>0</v>
      </c>
      <c r="Y1662"/>
    </row>
    <row r="1663" spans="1:25" x14ac:dyDescent="0.25">
      <c r="A1663" s="283"/>
      <c r="B1663" s="25"/>
      <c r="C1663" s="63"/>
      <c r="D1663" s="23" t="s">
        <v>124</v>
      </c>
      <c r="E1663" s="24"/>
      <c r="F1663" s="24"/>
      <c r="G1663" s="68">
        <f>SUBTOTAL(9,G1664:G1665)</f>
        <v>0</v>
      </c>
      <c r="H1663" s="69"/>
      <c r="I1663" s="65"/>
      <c r="J1663" s="65"/>
      <c r="K1663" s="65"/>
      <c r="L1663" s="51"/>
      <c r="M1663" s="34"/>
      <c r="N1663" s="34"/>
      <c r="O1663" s="34"/>
      <c r="P1663" s="34"/>
      <c r="Q1663" s="34"/>
      <c r="R1663" s="34"/>
      <c r="S1663" s="34"/>
      <c r="T1663" s="34"/>
      <c r="U1663" s="34"/>
      <c r="V1663" s="37"/>
      <c r="W1663" s="33">
        <f>SUM('2.CAD NCCF'!W1663,'3.USD NCCF'!W1663,'4.EUR NCCF'!W1663,'5.GBP NCCF'!W1663,'6.Other(Incld) NCCF'!W1663)</f>
        <v>0</v>
      </c>
      <c r="Y1663"/>
    </row>
    <row r="1664" spans="1:25" outlineLevel="1" x14ac:dyDescent="0.25">
      <c r="A1664" s="283"/>
      <c r="B1664" s="25"/>
      <c r="C1664" s="23"/>
      <c r="D1664" s="23"/>
      <c r="E1664" s="24"/>
      <c r="F1664" s="146" t="s">
        <v>125</v>
      </c>
      <c r="G1664" s="160">
        <f>SUM('2.CAD NCCF'!G1664,'3.USD NCCF'!G1664,'4.EUR NCCF'!G1664,'5.GBP NCCF'!G1664,'6.Other(Incld) NCCF'!G1664)</f>
        <v>0</v>
      </c>
      <c r="H1664" s="69"/>
      <c r="I1664" s="65"/>
      <c r="J1664" s="65"/>
      <c r="K1664" s="65"/>
      <c r="L1664" s="51"/>
      <c r="M1664" s="34"/>
      <c r="N1664" s="34"/>
      <c r="O1664" s="34"/>
      <c r="P1664" s="34"/>
      <c r="Q1664" s="34"/>
      <c r="R1664" s="34"/>
      <c r="S1664" s="34"/>
      <c r="T1664" s="34"/>
      <c r="U1664" s="34"/>
      <c r="V1664" s="37"/>
      <c r="W1664" s="46">
        <f>SUM('2.CAD NCCF'!W1664,'3.USD NCCF'!W1664,'4.EUR NCCF'!W1664,'5.GBP NCCF'!W1664,'6.Other(Incld) NCCF'!W1664)</f>
        <v>0</v>
      </c>
      <c r="Y1664"/>
    </row>
    <row r="1665" spans="1:25" outlineLevel="1" x14ac:dyDescent="0.25">
      <c r="A1665" s="283"/>
      <c r="B1665" s="25"/>
      <c r="C1665" s="23"/>
      <c r="D1665" s="23"/>
      <c r="E1665" s="24"/>
      <c r="F1665" s="146" t="s">
        <v>126</v>
      </c>
      <c r="G1665" s="160">
        <f>SUM('2.CAD NCCF'!G1665,'3.USD NCCF'!G1665,'4.EUR NCCF'!G1665,'5.GBP NCCF'!G1665,'6.Other(Incld) NCCF'!G1665)</f>
        <v>0</v>
      </c>
      <c r="H1665" s="69"/>
      <c r="I1665" s="65"/>
      <c r="J1665" s="65"/>
      <c r="K1665" s="65"/>
      <c r="L1665" s="51"/>
      <c r="M1665" s="34"/>
      <c r="N1665" s="34"/>
      <c r="O1665" s="34"/>
      <c r="P1665" s="34"/>
      <c r="Q1665" s="34"/>
      <c r="R1665" s="34"/>
      <c r="S1665" s="34"/>
      <c r="T1665" s="34"/>
      <c r="U1665" s="34"/>
      <c r="V1665" s="37"/>
      <c r="W1665" s="46">
        <f>SUM('2.CAD NCCF'!W1665,'3.USD NCCF'!W1665,'4.EUR NCCF'!W1665,'5.GBP NCCF'!W1665,'6.Other(Incld) NCCF'!W1665)</f>
        <v>0</v>
      </c>
      <c r="Y1665"/>
    </row>
    <row r="1666" spans="1:25" outlineLevel="1" x14ac:dyDescent="0.25">
      <c r="A1666" s="283"/>
      <c r="B1666" s="25"/>
      <c r="C1666" s="24"/>
      <c r="D1666" s="23"/>
      <c r="E1666" s="63"/>
      <c r="F1666" s="24"/>
      <c r="G1666" s="68"/>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68">
        <f>SUBTOTAL(9,G1668:G1670)</f>
        <v>0</v>
      </c>
      <c r="H1667" s="69">
        <f t="shared" ref="H1667:W1667" si="358">SUBTOTAL(9,H1668:H1670)</f>
        <v>0</v>
      </c>
      <c r="I1667" s="65">
        <f t="shared" si="358"/>
        <v>0</v>
      </c>
      <c r="J1667" s="65">
        <f t="shared" si="358"/>
        <v>0</v>
      </c>
      <c r="K1667" s="66">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row>
    <row r="1668" spans="1:25" outlineLevel="1" x14ac:dyDescent="0.25">
      <c r="A1668" s="283"/>
      <c r="B1668" s="25"/>
      <c r="C1668" s="24"/>
      <c r="D1668" s="23"/>
      <c r="E1668" s="63"/>
      <c r="F1668" s="386" t="s">
        <v>182</v>
      </c>
      <c r="G1668" s="160">
        <f>SUM('2.CAD NCCF'!G1668,'3.USD NCCF'!G1668,'4.EUR NCCF'!G1668,'5.GBP NCCF'!G1668,'6.Other(Incld) NCCF'!G1668)</f>
        <v>0</v>
      </c>
      <c r="H1668" s="208">
        <f>SUM('2.CAD NCCF'!H1668,'3.USD NCCF'!H1668,'4.EUR NCCF'!H1668,'5.GBP NCCF'!H1668,'6.Other(Incld) NCCF'!H1668)</f>
        <v>0</v>
      </c>
      <c r="I1668" s="149">
        <f>SUM('2.CAD NCCF'!I1668,'3.USD NCCF'!I1668,'4.EUR NCCF'!I1668,'5.GBP NCCF'!I1668,'6.Other(Incld) NCCF'!I1668)</f>
        <v>0</v>
      </c>
      <c r="J1668" s="149">
        <f>SUM('2.CAD NCCF'!J1668,'3.USD NCCF'!J1668,'4.EUR NCCF'!J1668,'5.GBP NCCF'!J1668,'6.Other(Incld) NCCF'!J1668)</f>
        <v>0</v>
      </c>
      <c r="K1668" s="167">
        <f>SUM('2.CAD NCCF'!K1668,'3.USD NCCF'!K1668,'4.EUR NCCF'!K1668,'5.GBP NCCF'!K1668,'6.Other(Incld) NCCF'!K1668)</f>
        <v>0</v>
      </c>
      <c r="L1668" s="148">
        <f>SUM('2.CAD NCCF'!L1668,'3.USD NCCF'!L1668,'4.EUR NCCF'!L1668,'5.GBP NCCF'!L1668,'6.Other(Incld) NCCF'!L1668)</f>
        <v>0</v>
      </c>
      <c r="M1668" s="162">
        <f>SUM('2.CAD NCCF'!M1668,'3.USD NCCF'!M1668,'4.EUR NCCF'!M1668,'5.GBP NCCF'!M1668,'6.Other(Incld) NCCF'!M1668)</f>
        <v>0</v>
      </c>
      <c r="N1668" s="152">
        <f>SUM('2.CAD NCCF'!N1668,'3.USD NCCF'!N1668,'4.EUR NCCF'!N1668,'5.GBP NCCF'!N1668,'6.Other(Incld) NCCF'!N1668)</f>
        <v>0</v>
      </c>
      <c r="O1668" s="152">
        <f>SUM('2.CAD NCCF'!O1668,'3.USD NCCF'!O1668,'4.EUR NCCF'!O1668,'5.GBP NCCF'!O1668,'6.Other(Incld) NCCF'!O1668)</f>
        <v>0</v>
      </c>
      <c r="P1668" s="152">
        <f>SUM('2.CAD NCCF'!P1668,'3.USD NCCF'!P1668,'4.EUR NCCF'!P1668,'5.GBP NCCF'!P1668,'6.Other(Incld) NCCF'!P1668)</f>
        <v>0</v>
      </c>
      <c r="Q1668" s="152">
        <f>SUM('2.CAD NCCF'!Q1668,'3.USD NCCF'!Q1668,'4.EUR NCCF'!Q1668,'5.GBP NCCF'!Q1668,'6.Other(Incld) NCCF'!Q1668)</f>
        <v>0</v>
      </c>
      <c r="R1668" s="152">
        <f>SUM('2.CAD NCCF'!R1668,'3.USD NCCF'!R1668,'4.EUR NCCF'!R1668,'5.GBP NCCF'!R1668,'6.Other(Incld) NCCF'!R1668)</f>
        <v>0</v>
      </c>
      <c r="S1668" s="152">
        <f>SUM('2.CAD NCCF'!S1668,'3.USD NCCF'!S1668,'4.EUR NCCF'!S1668,'5.GBP NCCF'!S1668,'6.Other(Incld) NCCF'!S1668)</f>
        <v>0</v>
      </c>
      <c r="T1668" s="152">
        <f>SUM('2.CAD NCCF'!T1668,'3.USD NCCF'!T1668,'4.EUR NCCF'!T1668,'5.GBP NCCF'!T1668,'6.Other(Incld) NCCF'!T1668)</f>
        <v>0</v>
      </c>
      <c r="U1668" s="152">
        <f>SUM('2.CAD NCCF'!U1668,'3.USD NCCF'!U1668,'4.EUR NCCF'!U1668,'5.GBP NCCF'!U1668,'6.Other(Incld) NCCF'!U1668)</f>
        <v>0</v>
      </c>
      <c r="V1668" s="165">
        <f>SUM('2.CAD NCCF'!V1668,'3.USD NCCF'!V1668,'4.EUR NCCF'!V1668,'5.GBP NCCF'!V1668,'6.Other(Incld) NCCF'!V1668)</f>
        <v>0</v>
      </c>
      <c r="W1668" s="121">
        <f>SUM('2.CAD NCCF'!W1668,'3.USD NCCF'!W1668,'4.EUR NCCF'!W1668,'5.GBP NCCF'!W1668,'6.Other(Incld) NCCF'!W1668)</f>
        <v>0</v>
      </c>
      <c r="Y1668"/>
    </row>
    <row r="1669" spans="1:25" outlineLevel="1" x14ac:dyDescent="0.25">
      <c r="A1669" s="283"/>
      <c r="B1669" s="25"/>
      <c r="C1669" s="24"/>
      <c r="D1669" s="23"/>
      <c r="E1669" s="63"/>
      <c r="F1669" s="386" t="s">
        <v>183</v>
      </c>
      <c r="G1669" s="160">
        <f>SUM('2.CAD NCCF'!G1669,'3.USD NCCF'!G1669,'4.EUR NCCF'!G1669,'5.GBP NCCF'!G1669,'6.Other(Incld) NCCF'!G1669)</f>
        <v>0</v>
      </c>
      <c r="H1669" s="208">
        <f>SUM('2.CAD NCCF'!H1669,'3.USD NCCF'!H1669,'4.EUR NCCF'!H1669,'5.GBP NCCF'!H1669,'6.Other(Incld) NCCF'!H1669)</f>
        <v>0</v>
      </c>
      <c r="I1669" s="149">
        <f>SUM('2.CAD NCCF'!I1669,'3.USD NCCF'!I1669,'4.EUR NCCF'!I1669,'5.GBP NCCF'!I1669,'6.Other(Incld) NCCF'!I1669)</f>
        <v>0</v>
      </c>
      <c r="J1669" s="149">
        <f>SUM('2.CAD NCCF'!J1669,'3.USD NCCF'!J1669,'4.EUR NCCF'!J1669,'5.GBP NCCF'!J1669,'6.Other(Incld) NCCF'!J1669)</f>
        <v>0</v>
      </c>
      <c r="K1669" s="167">
        <f>SUM('2.CAD NCCF'!K1669,'3.USD NCCF'!K1669,'4.EUR NCCF'!K1669,'5.GBP NCCF'!K1669,'6.Other(Incld) NCCF'!K1669)</f>
        <v>0</v>
      </c>
      <c r="L1669" s="148">
        <f>SUM('2.CAD NCCF'!L1669,'3.USD NCCF'!L1669,'4.EUR NCCF'!L1669,'5.GBP NCCF'!L1669,'6.Other(Incld) NCCF'!L1669)</f>
        <v>0</v>
      </c>
      <c r="M1669" s="162">
        <f>SUM('2.CAD NCCF'!M1669,'3.USD NCCF'!M1669,'4.EUR NCCF'!M1669,'5.GBP NCCF'!M1669,'6.Other(Incld) NCCF'!M1669)</f>
        <v>0</v>
      </c>
      <c r="N1669" s="152">
        <f>SUM('2.CAD NCCF'!N1669,'3.USD NCCF'!N1669,'4.EUR NCCF'!N1669,'5.GBP NCCF'!N1669,'6.Other(Incld) NCCF'!N1669)</f>
        <v>0</v>
      </c>
      <c r="O1669" s="152">
        <f>SUM('2.CAD NCCF'!O1669,'3.USD NCCF'!O1669,'4.EUR NCCF'!O1669,'5.GBP NCCF'!O1669,'6.Other(Incld) NCCF'!O1669)</f>
        <v>0</v>
      </c>
      <c r="P1669" s="152">
        <f>SUM('2.CAD NCCF'!P1669,'3.USD NCCF'!P1669,'4.EUR NCCF'!P1669,'5.GBP NCCF'!P1669,'6.Other(Incld) NCCF'!P1669)</f>
        <v>0</v>
      </c>
      <c r="Q1669" s="152">
        <f>SUM('2.CAD NCCF'!Q1669,'3.USD NCCF'!Q1669,'4.EUR NCCF'!Q1669,'5.GBP NCCF'!Q1669,'6.Other(Incld) NCCF'!Q1669)</f>
        <v>0</v>
      </c>
      <c r="R1669" s="152">
        <f>SUM('2.CAD NCCF'!R1669,'3.USD NCCF'!R1669,'4.EUR NCCF'!R1669,'5.GBP NCCF'!R1669,'6.Other(Incld) NCCF'!R1669)</f>
        <v>0</v>
      </c>
      <c r="S1669" s="152">
        <f>SUM('2.CAD NCCF'!S1669,'3.USD NCCF'!S1669,'4.EUR NCCF'!S1669,'5.GBP NCCF'!S1669,'6.Other(Incld) NCCF'!S1669)</f>
        <v>0</v>
      </c>
      <c r="T1669" s="152">
        <f>SUM('2.CAD NCCF'!T1669,'3.USD NCCF'!T1669,'4.EUR NCCF'!T1669,'5.GBP NCCF'!T1669,'6.Other(Incld) NCCF'!T1669)</f>
        <v>0</v>
      </c>
      <c r="U1669" s="152">
        <f>SUM('2.CAD NCCF'!U1669,'3.USD NCCF'!U1669,'4.EUR NCCF'!U1669,'5.GBP NCCF'!U1669,'6.Other(Incld) NCCF'!U1669)</f>
        <v>0</v>
      </c>
      <c r="V1669" s="165">
        <f>SUM('2.CAD NCCF'!V1669,'3.USD NCCF'!V1669,'4.EUR NCCF'!V1669,'5.GBP NCCF'!V1669,'6.Other(Incld) NCCF'!V1669)</f>
        <v>0</v>
      </c>
      <c r="W1669" s="121">
        <f>SUM('2.CAD NCCF'!W1669,'3.USD NCCF'!W1669,'4.EUR NCCF'!W1669,'5.GBP NCCF'!W1669,'6.Other(Incld) NCCF'!W1669)</f>
        <v>0</v>
      </c>
      <c r="Y1669"/>
    </row>
    <row r="1670" spans="1:25" outlineLevel="1" x14ac:dyDescent="0.25">
      <c r="A1670" s="283"/>
      <c r="B1670" s="25"/>
      <c r="C1670" s="24"/>
      <c r="D1670" s="23"/>
      <c r="E1670" s="63"/>
      <c r="F1670" s="386" t="s">
        <v>184</v>
      </c>
      <c r="G1670" s="160">
        <f>SUM('2.CAD NCCF'!G1670,'3.USD NCCF'!G1670,'4.EUR NCCF'!G1670,'5.GBP NCCF'!G1670,'6.Other(Incld) NCCF'!G1670)</f>
        <v>0</v>
      </c>
      <c r="H1670" s="208">
        <f>SUM('2.CAD NCCF'!H1670,'3.USD NCCF'!H1670,'4.EUR NCCF'!H1670,'5.GBP NCCF'!H1670,'6.Other(Incld) NCCF'!H1670)</f>
        <v>0</v>
      </c>
      <c r="I1670" s="149">
        <f>SUM('2.CAD NCCF'!I1670,'3.USD NCCF'!I1670,'4.EUR NCCF'!I1670,'5.GBP NCCF'!I1670,'6.Other(Incld) NCCF'!I1670)</f>
        <v>0</v>
      </c>
      <c r="J1670" s="149">
        <f>SUM('2.CAD NCCF'!J1670,'3.USD NCCF'!J1670,'4.EUR NCCF'!J1670,'5.GBP NCCF'!J1670,'6.Other(Incld) NCCF'!J1670)</f>
        <v>0</v>
      </c>
      <c r="K1670" s="167">
        <f>SUM('2.CAD NCCF'!K1670,'3.USD NCCF'!K1670,'4.EUR NCCF'!K1670,'5.GBP NCCF'!K1670,'6.Other(Incld) NCCF'!K1670)</f>
        <v>0</v>
      </c>
      <c r="L1670" s="148">
        <f>SUM('2.CAD NCCF'!L1670,'3.USD NCCF'!L1670,'4.EUR NCCF'!L1670,'5.GBP NCCF'!L1670,'6.Other(Incld) NCCF'!L1670)</f>
        <v>0</v>
      </c>
      <c r="M1670" s="162">
        <f>SUM('2.CAD NCCF'!M1670,'3.USD NCCF'!M1670,'4.EUR NCCF'!M1670,'5.GBP NCCF'!M1670,'6.Other(Incld) NCCF'!M1670)</f>
        <v>0</v>
      </c>
      <c r="N1670" s="152">
        <f>SUM('2.CAD NCCF'!N1670,'3.USD NCCF'!N1670,'4.EUR NCCF'!N1670,'5.GBP NCCF'!N1670,'6.Other(Incld) NCCF'!N1670)</f>
        <v>0</v>
      </c>
      <c r="O1670" s="152">
        <f>SUM('2.CAD NCCF'!O1670,'3.USD NCCF'!O1670,'4.EUR NCCF'!O1670,'5.GBP NCCF'!O1670,'6.Other(Incld) NCCF'!O1670)</f>
        <v>0</v>
      </c>
      <c r="P1670" s="152">
        <f>SUM('2.CAD NCCF'!P1670,'3.USD NCCF'!P1670,'4.EUR NCCF'!P1670,'5.GBP NCCF'!P1670,'6.Other(Incld) NCCF'!P1670)</f>
        <v>0</v>
      </c>
      <c r="Q1670" s="152">
        <f>SUM('2.CAD NCCF'!Q1670,'3.USD NCCF'!Q1670,'4.EUR NCCF'!Q1670,'5.GBP NCCF'!Q1670,'6.Other(Incld) NCCF'!Q1670)</f>
        <v>0</v>
      </c>
      <c r="R1670" s="152">
        <f>SUM('2.CAD NCCF'!R1670,'3.USD NCCF'!R1670,'4.EUR NCCF'!R1670,'5.GBP NCCF'!R1670,'6.Other(Incld) NCCF'!R1670)</f>
        <v>0</v>
      </c>
      <c r="S1670" s="152">
        <f>SUM('2.CAD NCCF'!S1670,'3.USD NCCF'!S1670,'4.EUR NCCF'!S1670,'5.GBP NCCF'!S1670,'6.Other(Incld) NCCF'!S1670)</f>
        <v>0</v>
      </c>
      <c r="T1670" s="152">
        <f>SUM('2.CAD NCCF'!T1670,'3.USD NCCF'!T1670,'4.EUR NCCF'!T1670,'5.GBP NCCF'!T1670,'6.Other(Incld) NCCF'!T1670)</f>
        <v>0</v>
      </c>
      <c r="U1670" s="152">
        <f>SUM('2.CAD NCCF'!U1670,'3.USD NCCF'!U1670,'4.EUR NCCF'!U1670,'5.GBP NCCF'!U1670,'6.Other(Incld) NCCF'!U1670)</f>
        <v>0</v>
      </c>
      <c r="V1670" s="165">
        <f>SUM('2.CAD NCCF'!V1670,'3.USD NCCF'!V1670,'4.EUR NCCF'!V1670,'5.GBP NCCF'!V1670,'6.Other(Incld) NCCF'!V1670)</f>
        <v>0</v>
      </c>
      <c r="W1670" s="121">
        <f>SUM('2.CAD NCCF'!W1670,'3.USD NCCF'!W1670,'4.EUR NCCF'!W1670,'5.GBP NCCF'!W1670,'6.Other(Incld) NCCF'!W1670)</f>
        <v>0</v>
      </c>
      <c r="Y1670"/>
    </row>
    <row r="1671" spans="1:25" x14ac:dyDescent="0.25">
      <c r="A1671" s="283"/>
      <c r="B1671" s="25"/>
      <c r="C1671" s="23"/>
      <c r="D1671" s="23"/>
      <c r="E1671" s="24"/>
      <c r="F1671" s="24"/>
      <c r="G1671" s="68"/>
      <c r="H1671" s="65"/>
      <c r="I1671" s="65"/>
      <c r="J1671" s="65"/>
      <c r="K1671" s="65"/>
      <c r="L1671" s="51"/>
      <c r="M1671" s="34"/>
      <c r="N1671" s="34"/>
      <c r="O1671" s="34"/>
      <c r="P1671" s="34"/>
      <c r="Q1671" s="34"/>
      <c r="R1671" s="34"/>
      <c r="S1671" s="34"/>
      <c r="T1671" s="34"/>
      <c r="U1671" s="34"/>
      <c r="V1671" s="37"/>
      <c r="W1671" s="37"/>
      <c r="Y1671"/>
    </row>
    <row r="1672" spans="1:25" s="124" customFormat="1" ht="16.2" thickBot="1" x14ac:dyDescent="0.3">
      <c r="A1672" s="283"/>
      <c r="B1672" s="77" t="s">
        <v>362</v>
      </c>
      <c r="C1672" s="602"/>
      <c r="D1672" s="602"/>
      <c r="E1672" s="602"/>
      <c r="F1672" s="602"/>
      <c r="G1672" s="175">
        <f t="shared" ref="G1672:W1672" si="359">SUBTOTAL(9,G1432:G1671)</f>
        <v>0</v>
      </c>
      <c r="H1672" s="176">
        <f t="shared" si="359"/>
        <v>0</v>
      </c>
      <c r="I1672" s="177">
        <f t="shared" si="359"/>
        <v>0</v>
      </c>
      <c r="J1672" s="177">
        <f t="shared" si="359"/>
        <v>0</v>
      </c>
      <c r="K1672" s="178">
        <f t="shared" si="359"/>
        <v>0</v>
      </c>
      <c r="L1672" s="179">
        <f t="shared" si="359"/>
        <v>0</v>
      </c>
      <c r="M1672" s="180">
        <f t="shared" si="359"/>
        <v>0</v>
      </c>
      <c r="N1672" s="180">
        <f t="shared" si="359"/>
        <v>0</v>
      </c>
      <c r="O1672" s="180">
        <f t="shared" si="359"/>
        <v>0</v>
      </c>
      <c r="P1672" s="180">
        <f t="shared" si="359"/>
        <v>0</v>
      </c>
      <c r="Q1672" s="180">
        <f t="shared" si="359"/>
        <v>0</v>
      </c>
      <c r="R1672" s="180">
        <f t="shared" si="359"/>
        <v>0</v>
      </c>
      <c r="S1672" s="180">
        <f t="shared" si="359"/>
        <v>0</v>
      </c>
      <c r="T1672" s="180">
        <f t="shared" si="359"/>
        <v>0</v>
      </c>
      <c r="U1672" s="180">
        <f t="shared" si="359"/>
        <v>0</v>
      </c>
      <c r="V1672" s="181">
        <f t="shared" si="359"/>
        <v>0</v>
      </c>
      <c r="W1672" s="175">
        <f t="shared" si="359"/>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x14ac:dyDescent="0.25">
      <c r="A1675" s="283"/>
      <c r="B1675" s="616"/>
      <c r="C1675" s="530" t="s">
        <v>364</v>
      </c>
      <c r="D1675" s="24"/>
      <c r="E1675" s="24"/>
      <c r="F1675" s="528"/>
      <c r="G1675" s="68"/>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638"/>
      <c r="X1675" s="71"/>
      <c r="Y1675"/>
    </row>
    <row r="1676" spans="1:25" s="124" customFormat="1" ht="12.75" customHeight="1" x14ac:dyDescent="0.25">
      <c r="A1676" s="283"/>
      <c r="B1676" s="30"/>
      <c r="C1676" s="24"/>
      <c r="D1676" s="24"/>
      <c r="E1676" s="24"/>
      <c r="F1676" s="386" t="s">
        <v>365</v>
      </c>
      <c r="G1676" s="68"/>
      <c r="H1676" s="161">
        <f>SUM('2.CAD NCCF'!H1676,'3.USD NCCF'!H1676,'4.EUR NCCF'!H1676,'5.GBP NCCF'!H1676,'6.Other(Incld) NCCF'!H1676)</f>
        <v>0</v>
      </c>
      <c r="I1676" s="149">
        <f>SUM('2.CAD NCCF'!I1676,'3.USD NCCF'!I1676,'4.EUR NCCF'!I1676,'5.GBP NCCF'!I1676,'6.Other(Incld) NCCF'!I1676)</f>
        <v>0</v>
      </c>
      <c r="J1676" s="149">
        <f>SUM('2.CAD NCCF'!J1676,'3.USD NCCF'!J1676,'4.EUR NCCF'!J1676,'5.GBP NCCF'!J1676,'6.Other(Incld) NCCF'!J1676)</f>
        <v>0</v>
      </c>
      <c r="K1676" s="167">
        <f>SUM('2.CAD NCCF'!K1676,'3.USD NCCF'!K1676,'4.EUR NCCF'!K1676,'5.GBP NCCF'!K1676,'6.Other(Incld) NCCF'!K1676)</f>
        <v>0</v>
      </c>
      <c r="L1676" s="148">
        <f>SUM('2.CAD NCCF'!L1676,'3.USD NCCF'!L1676,'4.EUR NCCF'!L1676,'5.GBP NCCF'!L1676,'6.Other(Incld) NCCF'!L1676)</f>
        <v>0</v>
      </c>
      <c r="M1676" s="162">
        <f>SUM('2.CAD NCCF'!M1676,'3.USD NCCF'!M1676,'4.EUR NCCF'!M1676,'5.GBP NCCF'!M1676,'6.Other(Incld) NCCF'!M1676)</f>
        <v>0</v>
      </c>
      <c r="N1676" s="152">
        <f>SUM('2.CAD NCCF'!N1676,'3.USD NCCF'!N1676,'4.EUR NCCF'!N1676,'5.GBP NCCF'!N1676,'6.Other(Incld) NCCF'!N1676)</f>
        <v>0</v>
      </c>
      <c r="O1676" s="152">
        <f>SUM('2.CAD NCCF'!O1676,'3.USD NCCF'!O1676,'4.EUR NCCF'!O1676,'5.GBP NCCF'!O1676,'6.Other(Incld) NCCF'!O1676)</f>
        <v>0</v>
      </c>
      <c r="P1676" s="152">
        <f>SUM('2.CAD NCCF'!P1676,'3.USD NCCF'!P1676,'4.EUR NCCF'!P1676,'5.GBP NCCF'!P1676,'6.Other(Incld) NCCF'!P1676)</f>
        <v>0</v>
      </c>
      <c r="Q1676" s="152">
        <f>SUM('2.CAD NCCF'!Q1676,'3.USD NCCF'!Q1676,'4.EUR NCCF'!Q1676,'5.GBP NCCF'!Q1676,'6.Other(Incld) NCCF'!Q1676)</f>
        <v>0</v>
      </c>
      <c r="R1676" s="152">
        <f>SUM('2.CAD NCCF'!R1676,'3.USD NCCF'!R1676,'4.EUR NCCF'!R1676,'5.GBP NCCF'!R1676,'6.Other(Incld) NCCF'!R1676)</f>
        <v>0</v>
      </c>
      <c r="S1676" s="152">
        <f>SUM('2.CAD NCCF'!S1676,'3.USD NCCF'!S1676,'4.EUR NCCF'!S1676,'5.GBP NCCF'!S1676,'6.Other(Incld) NCCF'!S1676)</f>
        <v>0</v>
      </c>
      <c r="T1676" s="152">
        <f>SUM('2.CAD NCCF'!T1676,'3.USD NCCF'!T1676,'4.EUR NCCF'!T1676,'5.GBP NCCF'!T1676,'6.Other(Incld) NCCF'!T1676)</f>
        <v>0</v>
      </c>
      <c r="U1676" s="152">
        <f>SUM('2.CAD NCCF'!U1676,'3.USD NCCF'!U1676,'4.EUR NCCF'!U1676,'5.GBP NCCF'!U1676,'6.Other(Incld) NCCF'!U1676)</f>
        <v>0</v>
      </c>
      <c r="V1676" s="165">
        <f>SUM('2.CAD NCCF'!V1676,'3.USD NCCF'!V1676,'4.EUR NCCF'!V1676,'5.GBP NCCF'!V1676,'6.Other(Incld) NCCF'!V1676)</f>
        <v>0</v>
      </c>
      <c r="W1676" s="68"/>
      <c r="X1676" s="71"/>
      <c r="Y1676"/>
    </row>
    <row r="1677" spans="1:25" s="124" customFormat="1" ht="12.75" customHeight="1" x14ac:dyDescent="0.25">
      <c r="A1677" s="283"/>
      <c r="B1677" s="30"/>
      <c r="C1677" s="24"/>
      <c r="D1677" s="24"/>
      <c r="E1677" s="24"/>
      <c r="F1677" s="386" t="s">
        <v>366</v>
      </c>
      <c r="G1677" s="68"/>
      <c r="H1677" s="161">
        <f>SUM('2.CAD NCCF'!H1677,'3.USD NCCF'!H1677,'4.EUR NCCF'!H1677,'5.GBP NCCF'!H1677,'6.Other(Incld) NCCF'!H1677)</f>
        <v>0</v>
      </c>
      <c r="I1677" s="149">
        <f>SUM('2.CAD NCCF'!I1677,'3.USD NCCF'!I1677,'4.EUR NCCF'!I1677,'5.GBP NCCF'!I1677,'6.Other(Incld) NCCF'!I1677)</f>
        <v>0</v>
      </c>
      <c r="J1677" s="149">
        <f>SUM('2.CAD NCCF'!J1677,'3.USD NCCF'!J1677,'4.EUR NCCF'!J1677,'5.GBP NCCF'!J1677,'6.Other(Incld) NCCF'!J1677)</f>
        <v>0</v>
      </c>
      <c r="K1677" s="167">
        <f>SUM('2.CAD NCCF'!K1677,'3.USD NCCF'!K1677,'4.EUR NCCF'!K1677,'5.GBP NCCF'!K1677,'6.Other(Incld) NCCF'!K1677)</f>
        <v>0</v>
      </c>
      <c r="L1677" s="148">
        <f>SUM('2.CAD NCCF'!L1677,'3.USD NCCF'!L1677,'4.EUR NCCF'!L1677,'5.GBP NCCF'!L1677,'6.Other(Incld) NCCF'!L1677)</f>
        <v>0</v>
      </c>
      <c r="M1677" s="162">
        <f>SUM('2.CAD NCCF'!M1677,'3.USD NCCF'!M1677,'4.EUR NCCF'!M1677,'5.GBP NCCF'!M1677,'6.Other(Incld) NCCF'!M1677)</f>
        <v>0</v>
      </c>
      <c r="N1677" s="152">
        <f>SUM('2.CAD NCCF'!N1677,'3.USD NCCF'!N1677,'4.EUR NCCF'!N1677,'5.GBP NCCF'!N1677,'6.Other(Incld) NCCF'!N1677)</f>
        <v>0</v>
      </c>
      <c r="O1677" s="152">
        <f>SUM('2.CAD NCCF'!O1677,'3.USD NCCF'!O1677,'4.EUR NCCF'!O1677,'5.GBP NCCF'!O1677,'6.Other(Incld) NCCF'!O1677)</f>
        <v>0</v>
      </c>
      <c r="P1677" s="152">
        <f>SUM('2.CAD NCCF'!P1677,'3.USD NCCF'!P1677,'4.EUR NCCF'!P1677,'5.GBP NCCF'!P1677,'6.Other(Incld) NCCF'!P1677)</f>
        <v>0</v>
      </c>
      <c r="Q1677" s="152">
        <f>SUM('2.CAD NCCF'!Q1677,'3.USD NCCF'!Q1677,'4.EUR NCCF'!Q1677,'5.GBP NCCF'!Q1677,'6.Other(Incld) NCCF'!Q1677)</f>
        <v>0</v>
      </c>
      <c r="R1677" s="152">
        <f>SUM('2.CAD NCCF'!R1677,'3.USD NCCF'!R1677,'4.EUR NCCF'!R1677,'5.GBP NCCF'!R1677,'6.Other(Incld) NCCF'!R1677)</f>
        <v>0</v>
      </c>
      <c r="S1677" s="152">
        <f>SUM('2.CAD NCCF'!S1677,'3.USD NCCF'!S1677,'4.EUR NCCF'!S1677,'5.GBP NCCF'!S1677,'6.Other(Incld) NCCF'!S1677)</f>
        <v>0</v>
      </c>
      <c r="T1677" s="152">
        <f>SUM('2.CAD NCCF'!T1677,'3.USD NCCF'!T1677,'4.EUR NCCF'!T1677,'5.GBP NCCF'!T1677,'6.Other(Incld) NCCF'!T1677)</f>
        <v>0</v>
      </c>
      <c r="U1677" s="152">
        <f>SUM('2.CAD NCCF'!U1677,'3.USD NCCF'!U1677,'4.EUR NCCF'!U1677,'5.GBP NCCF'!U1677,'6.Other(Incld) NCCF'!U1677)</f>
        <v>0</v>
      </c>
      <c r="V1677" s="165">
        <f>SUM('2.CAD NCCF'!V1677,'3.USD NCCF'!V1677,'4.EUR NCCF'!V1677,'5.GBP NCCF'!V1677,'6.Other(Incld) NCCF'!V1677)</f>
        <v>0</v>
      </c>
      <c r="W1677" s="68"/>
      <c r="X1677" s="71"/>
      <c r="Y1677"/>
    </row>
    <row r="1678" spans="1:25" s="124" customFormat="1" ht="12.75" customHeight="1" x14ac:dyDescent="0.25">
      <c r="A1678" s="283"/>
      <c r="B1678" s="30"/>
      <c r="C1678" s="24"/>
      <c r="D1678" s="24"/>
      <c r="E1678" s="24"/>
      <c r="F1678" s="528"/>
      <c r="G1678" s="68"/>
      <c r="H1678" s="65"/>
      <c r="I1678" s="65"/>
      <c r="J1678" s="65"/>
      <c r="K1678" s="66"/>
      <c r="L1678" s="34"/>
      <c r="M1678" s="34"/>
      <c r="N1678" s="34"/>
      <c r="O1678" s="34"/>
      <c r="P1678" s="34"/>
      <c r="Q1678" s="34"/>
      <c r="R1678" s="34"/>
      <c r="S1678" s="34"/>
      <c r="T1678" s="34"/>
      <c r="U1678" s="34"/>
      <c r="V1678" s="34"/>
      <c r="W1678" s="68"/>
      <c r="X1678" s="71"/>
      <c r="Y1678"/>
    </row>
    <row r="1679" spans="1:25" s="124" customFormat="1" ht="15" x14ac:dyDescent="0.25">
      <c r="A1679" s="283"/>
      <c r="B1679" s="30"/>
      <c r="C1679" s="530" t="s">
        <v>367</v>
      </c>
      <c r="D1679" s="23"/>
      <c r="E1679" s="63"/>
      <c r="F1679" s="528"/>
      <c r="G1679" s="68"/>
      <c r="H1679" s="51"/>
      <c r="I1679" s="34"/>
      <c r="J1679" s="34"/>
      <c r="K1679" s="34"/>
      <c r="L1679" s="51"/>
      <c r="M1679" s="36"/>
      <c r="N1679" s="34"/>
      <c r="O1679" s="34"/>
      <c r="P1679" s="34"/>
      <c r="Q1679" s="34"/>
      <c r="R1679" s="34"/>
      <c r="S1679" s="34"/>
      <c r="T1679" s="34"/>
      <c r="U1679" s="34"/>
      <c r="V1679" s="34"/>
      <c r="W1679" s="68"/>
      <c r="X1679" s="71"/>
      <c r="Y1679"/>
    </row>
    <row r="1680" spans="1:25" s="124" customFormat="1" ht="12.75" customHeight="1" x14ac:dyDescent="0.25">
      <c r="A1680" s="283"/>
      <c r="B1680" s="30"/>
      <c r="C1680" s="24"/>
      <c r="D1680" s="23" t="s">
        <v>128</v>
      </c>
      <c r="E1680" s="63"/>
      <c r="F1680" s="528"/>
      <c r="G1680" s="68"/>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8"/>
      <c r="X1680" s="71"/>
      <c r="Y1680"/>
    </row>
    <row r="1681" spans="1:25" s="124" customFormat="1" ht="12.75" customHeight="1" x14ac:dyDescent="0.25">
      <c r="A1681" s="283"/>
      <c r="B1681" s="30"/>
      <c r="C1681" s="24"/>
      <c r="D1681" s="23"/>
      <c r="E1681" s="24"/>
      <c r="F1681" s="386" t="s">
        <v>368</v>
      </c>
      <c r="G1681" s="68"/>
      <c r="H1681" s="161">
        <f>SUM('2.CAD NCCF'!H1681,'3.USD NCCF'!H1681,'4.EUR NCCF'!H1681,'5.GBP NCCF'!H1681,'6.Other(Incld) NCCF'!H1681)</f>
        <v>0</v>
      </c>
      <c r="I1681" s="149">
        <f>SUM('2.CAD NCCF'!I1681,'3.USD NCCF'!I1681,'4.EUR NCCF'!I1681,'5.GBP NCCF'!I1681,'6.Other(Incld) NCCF'!I1681)</f>
        <v>0</v>
      </c>
      <c r="J1681" s="149">
        <f>SUM('2.CAD NCCF'!J1681,'3.USD NCCF'!J1681,'4.EUR NCCF'!J1681,'5.GBP NCCF'!J1681,'6.Other(Incld) NCCF'!J1681)</f>
        <v>0</v>
      </c>
      <c r="K1681" s="167">
        <f>SUM('2.CAD NCCF'!K1681,'3.USD NCCF'!K1681,'4.EUR NCCF'!K1681,'5.GBP NCCF'!K1681,'6.Other(Incld) NCCF'!K1681)</f>
        <v>0</v>
      </c>
      <c r="L1681" s="148">
        <f>SUM('2.CAD NCCF'!L1681,'3.USD NCCF'!L1681,'4.EUR NCCF'!L1681,'5.GBP NCCF'!L1681,'6.Other(Incld) NCCF'!L1681)</f>
        <v>0</v>
      </c>
      <c r="M1681" s="162">
        <f>SUM('2.CAD NCCF'!M1681,'3.USD NCCF'!M1681,'4.EUR NCCF'!M1681,'5.GBP NCCF'!M1681,'6.Other(Incld) NCCF'!M1681)</f>
        <v>0</v>
      </c>
      <c r="N1681" s="152">
        <f>SUM('2.CAD NCCF'!N1681,'3.USD NCCF'!N1681,'4.EUR NCCF'!N1681,'5.GBP NCCF'!N1681,'6.Other(Incld) NCCF'!N1681)</f>
        <v>0</v>
      </c>
      <c r="O1681" s="152">
        <f>SUM('2.CAD NCCF'!O1681,'3.USD NCCF'!O1681,'4.EUR NCCF'!O1681,'5.GBP NCCF'!O1681,'6.Other(Incld) NCCF'!O1681)</f>
        <v>0</v>
      </c>
      <c r="P1681" s="152">
        <f>SUM('2.CAD NCCF'!P1681,'3.USD NCCF'!P1681,'4.EUR NCCF'!P1681,'5.GBP NCCF'!P1681,'6.Other(Incld) NCCF'!P1681)</f>
        <v>0</v>
      </c>
      <c r="Q1681" s="152">
        <f>SUM('2.CAD NCCF'!Q1681,'3.USD NCCF'!Q1681,'4.EUR NCCF'!Q1681,'5.GBP NCCF'!Q1681,'6.Other(Incld) NCCF'!Q1681)</f>
        <v>0</v>
      </c>
      <c r="R1681" s="152">
        <f>SUM('2.CAD NCCF'!R1681,'3.USD NCCF'!R1681,'4.EUR NCCF'!R1681,'5.GBP NCCF'!R1681,'6.Other(Incld) NCCF'!R1681)</f>
        <v>0</v>
      </c>
      <c r="S1681" s="152">
        <f>SUM('2.CAD NCCF'!S1681,'3.USD NCCF'!S1681,'4.EUR NCCF'!S1681,'5.GBP NCCF'!S1681,'6.Other(Incld) NCCF'!S1681)</f>
        <v>0</v>
      </c>
      <c r="T1681" s="152">
        <f>SUM('2.CAD NCCF'!T1681,'3.USD NCCF'!T1681,'4.EUR NCCF'!T1681,'5.GBP NCCF'!T1681,'6.Other(Incld) NCCF'!T1681)</f>
        <v>0</v>
      </c>
      <c r="U1681" s="152">
        <f>SUM('2.CAD NCCF'!U1681,'3.USD NCCF'!U1681,'4.EUR NCCF'!U1681,'5.GBP NCCF'!U1681,'6.Other(Incld) NCCF'!U1681)</f>
        <v>0</v>
      </c>
      <c r="V1681" s="165">
        <f>SUM('2.CAD NCCF'!V1681,'3.USD NCCF'!V1681,'4.EUR NCCF'!V1681,'5.GBP NCCF'!V1681,'6.Other(Incld) NCCF'!V1681)</f>
        <v>0</v>
      </c>
      <c r="W1681" s="68"/>
      <c r="X1681" s="71"/>
      <c r="Y1681"/>
    </row>
    <row r="1682" spans="1:25" s="124" customFormat="1" ht="12.75" customHeight="1" x14ac:dyDescent="0.25">
      <c r="A1682" s="283"/>
      <c r="B1682" s="30"/>
      <c r="C1682" s="24"/>
      <c r="D1682" s="23"/>
      <c r="E1682" s="24"/>
      <c r="F1682" s="386" t="s">
        <v>369</v>
      </c>
      <c r="G1682" s="68"/>
      <c r="H1682" s="161">
        <f>SUM('2.CAD NCCF'!H1682,'3.USD NCCF'!H1682,'4.EUR NCCF'!H1682,'5.GBP NCCF'!H1682,'6.Other(Incld) NCCF'!H1682)</f>
        <v>0</v>
      </c>
      <c r="I1682" s="149">
        <f>SUM('2.CAD NCCF'!I1682,'3.USD NCCF'!I1682,'4.EUR NCCF'!I1682,'5.GBP NCCF'!I1682,'6.Other(Incld) NCCF'!I1682)</f>
        <v>0</v>
      </c>
      <c r="J1682" s="149">
        <f>SUM('2.CAD NCCF'!J1682,'3.USD NCCF'!J1682,'4.EUR NCCF'!J1682,'5.GBP NCCF'!J1682,'6.Other(Incld) NCCF'!J1682)</f>
        <v>0</v>
      </c>
      <c r="K1682" s="167">
        <f>SUM('2.CAD NCCF'!K1682,'3.USD NCCF'!K1682,'4.EUR NCCF'!K1682,'5.GBP NCCF'!K1682,'6.Other(Incld) NCCF'!K1682)</f>
        <v>0</v>
      </c>
      <c r="L1682" s="148">
        <f>SUM('2.CAD NCCF'!L1682,'3.USD NCCF'!L1682,'4.EUR NCCF'!L1682,'5.GBP NCCF'!L1682,'6.Other(Incld) NCCF'!L1682)</f>
        <v>0</v>
      </c>
      <c r="M1682" s="162">
        <f>SUM('2.CAD NCCF'!M1682,'3.USD NCCF'!M1682,'4.EUR NCCF'!M1682,'5.GBP NCCF'!M1682,'6.Other(Incld) NCCF'!M1682)</f>
        <v>0</v>
      </c>
      <c r="N1682" s="152">
        <f>SUM('2.CAD NCCF'!N1682,'3.USD NCCF'!N1682,'4.EUR NCCF'!N1682,'5.GBP NCCF'!N1682,'6.Other(Incld) NCCF'!N1682)</f>
        <v>0</v>
      </c>
      <c r="O1682" s="152">
        <f>SUM('2.CAD NCCF'!O1682,'3.USD NCCF'!O1682,'4.EUR NCCF'!O1682,'5.GBP NCCF'!O1682,'6.Other(Incld) NCCF'!O1682)</f>
        <v>0</v>
      </c>
      <c r="P1682" s="152">
        <f>SUM('2.CAD NCCF'!P1682,'3.USD NCCF'!P1682,'4.EUR NCCF'!P1682,'5.GBP NCCF'!P1682,'6.Other(Incld) NCCF'!P1682)</f>
        <v>0</v>
      </c>
      <c r="Q1682" s="152">
        <f>SUM('2.CAD NCCF'!Q1682,'3.USD NCCF'!Q1682,'4.EUR NCCF'!Q1682,'5.GBP NCCF'!Q1682,'6.Other(Incld) NCCF'!Q1682)</f>
        <v>0</v>
      </c>
      <c r="R1682" s="152">
        <f>SUM('2.CAD NCCF'!R1682,'3.USD NCCF'!R1682,'4.EUR NCCF'!R1682,'5.GBP NCCF'!R1682,'6.Other(Incld) NCCF'!R1682)</f>
        <v>0</v>
      </c>
      <c r="S1682" s="152">
        <f>SUM('2.CAD NCCF'!S1682,'3.USD NCCF'!S1682,'4.EUR NCCF'!S1682,'5.GBP NCCF'!S1682,'6.Other(Incld) NCCF'!S1682)</f>
        <v>0</v>
      </c>
      <c r="T1682" s="152">
        <f>SUM('2.CAD NCCF'!T1682,'3.USD NCCF'!T1682,'4.EUR NCCF'!T1682,'5.GBP NCCF'!T1682,'6.Other(Incld) NCCF'!T1682)</f>
        <v>0</v>
      </c>
      <c r="U1682" s="152">
        <f>SUM('2.CAD NCCF'!U1682,'3.USD NCCF'!U1682,'4.EUR NCCF'!U1682,'5.GBP NCCF'!U1682,'6.Other(Incld) NCCF'!U1682)</f>
        <v>0</v>
      </c>
      <c r="V1682" s="165">
        <f>SUM('2.CAD NCCF'!V1682,'3.USD NCCF'!V1682,'4.EUR NCCF'!V1682,'5.GBP NCCF'!V1682,'6.Other(Incld) NCCF'!V1682)</f>
        <v>0</v>
      </c>
      <c r="W1682" s="68"/>
      <c r="X1682" s="71"/>
      <c r="Y1682"/>
    </row>
    <row r="1683" spans="1:25" s="124" customFormat="1" ht="12.75" customHeight="1" x14ac:dyDescent="0.25">
      <c r="A1683" s="283"/>
      <c r="B1683" s="30"/>
      <c r="C1683" s="24"/>
      <c r="D1683" s="23"/>
      <c r="E1683" s="24"/>
      <c r="F1683" s="386" t="s">
        <v>370</v>
      </c>
      <c r="G1683" s="68"/>
      <c r="H1683" s="161">
        <f>SUM('2.CAD NCCF'!H1683,'3.USD NCCF'!H1683,'4.EUR NCCF'!H1683,'5.GBP NCCF'!H1683,'6.Other(Incld) NCCF'!H1683)</f>
        <v>0</v>
      </c>
      <c r="I1683" s="149">
        <f>SUM('2.CAD NCCF'!I1683,'3.USD NCCF'!I1683,'4.EUR NCCF'!I1683,'5.GBP NCCF'!I1683,'6.Other(Incld) NCCF'!I1683)</f>
        <v>0</v>
      </c>
      <c r="J1683" s="149">
        <f>SUM('2.CAD NCCF'!J1683,'3.USD NCCF'!J1683,'4.EUR NCCF'!J1683,'5.GBP NCCF'!J1683,'6.Other(Incld) NCCF'!J1683)</f>
        <v>0</v>
      </c>
      <c r="K1683" s="167">
        <f>SUM('2.CAD NCCF'!K1683,'3.USD NCCF'!K1683,'4.EUR NCCF'!K1683,'5.GBP NCCF'!K1683,'6.Other(Incld) NCCF'!K1683)</f>
        <v>0</v>
      </c>
      <c r="L1683" s="148">
        <f>SUM('2.CAD NCCF'!L1683,'3.USD NCCF'!L1683,'4.EUR NCCF'!L1683,'5.GBP NCCF'!L1683,'6.Other(Incld) NCCF'!L1683)</f>
        <v>0</v>
      </c>
      <c r="M1683" s="162">
        <f>SUM('2.CAD NCCF'!M1683,'3.USD NCCF'!M1683,'4.EUR NCCF'!M1683,'5.GBP NCCF'!M1683,'6.Other(Incld) NCCF'!M1683)</f>
        <v>0</v>
      </c>
      <c r="N1683" s="152">
        <f>SUM('2.CAD NCCF'!N1683,'3.USD NCCF'!N1683,'4.EUR NCCF'!N1683,'5.GBP NCCF'!N1683,'6.Other(Incld) NCCF'!N1683)</f>
        <v>0</v>
      </c>
      <c r="O1683" s="152">
        <f>SUM('2.CAD NCCF'!O1683,'3.USD NCCF'!O1683,'4.EUR NCCF'!O1683,'5.GBP NCCF'!O1683,'6.Other(Incld) NCCF'!O1683)</f>
        <v>0</v>
      </c>
      <c r="P1683" s="152">
        <f>SUM('2.CAD NCCF'!P1683,'3.USD NCCF'!P1683,'4.EUR NCCF'!P1683,'5.GBP NCCF'!P1683,'6.Other(Incld) NCCF'!P1683)</f>
        <v>0</v>
      </c>
      <c r="Q1683" s="152">
        <f>SUM('2.CAD NCCF'!Q1683,'3.USD NCCF'!Q1683,'4.EUR NCCF'!Q1683,'5.GBP NCCF'!Q1683,'6.Other(Incld) NCCF'!Q1683)</f>
        <v>0</v>
      </c>
      <c r="R1683" s="152">
        <f>SUM('2.CAD NCCF'!R1683,'3.USD NCCF'!R1683,'4.EUR NCCF'!R1683,'5.GBP NCCF'!R1683,'6.Other(Incld) NCCF'!R1683)</f>
        <v>0</v>
      </c>
      <c r="S1683" s="152">
        <f>SUM('2.CAD NCCF'!S1683,'3.USD NCCF'!S1683,'4.EUR NCCF'!S1683,'5.GBP NCCF'!S1683,'6.Other(Incld) NCCF'!S1683)</f>
        <v>0</v>
      </c>
      <c r="T1683" s="152">
        <f>SUM('2.CAD NCCF'!T1683,'3.USD NCCF'!T1683,'4.EUR NCCF'!T1683,'5.GBP NCCF'!T1683,'6.Other(Incld) NCCF'!T1683)</f>
        <v>0</v>
      </c>
      <c r="U1683" s="152">
        <f>SUM('2.CAD NCCF'!U1683,'3.USD NCCF'!U1683,'4.EUR NCCF'!U1683,'5.GBP NCCF'!U1683,'6.Other(Incld) NCCF'!U1683)</f>
        <v>0</v>
      </c>
      <c r="V1683" s="165">
        <f>SUM('2.CAD NCCF'!V1683,'3.USD NCCF'!V1683,'4.EUR NCCF'!V1683,'5.GBP NCCF'!V1683,'6.Other(Incld) NCCF'!V1683)</f>
        <v>0</v>
      </c>
      <c r="W1683" s="68"/>
      <c r="X1683" s="71"/>
      <c r="Y1683"/>
    </row>
    <row r="1684" spans="1:25" s="124" customFormat="1" ht="12.75" customHeight="1" x14ac:dyDescent="0.25">
      <c r="A1684" s="283"/>
      <c r="B1684" s="30"/>
      <c r="C1684" s="24"/>
      <c r="D1684" s="23"/>
      <c r="E1684" s="24"/>
      <c r="F1684" s="386" t="s">
        <v>371</v>
      </c>
      <c r="G1684" s="68"/>
      <c r="H1684" s="161">
        <f>SUM('2.CAD NCCF'!H1684,'3.USD NCCF'!H1684,'4.EUR NCCF'!H1684,'5.GBP NCCF'!H1684,'6.Other(Incld) NCCF'!H1684)</f>
        <v>0</v>
      </c>
      <c r="I1684" s="149">
        <f>SUM('2.CAD NCCF'!I1684,'3.USD NCCF'!I1684,'4.EUR NCCF'!I1684,'5.GBP NCCF'!I1684,'6.Other(Incld) NCCF'!I1684)</f>
        <v>0</v>
      </c>
      <c r="J1684" s="149">
        <f>SUM('2.CAD NCCF'!J1684,'3.USD NCCF'!J1684,'4.EUR NCCF'!J1684,'5.GBP NCCF'!J1684,'6.Other(Incld) NCCF'!J1684)</f>
        <v>0</v>
      </c>
      <c r="K1684" s="167">
        <f>SUM('2.CAD NCCF'!K1684,'3.USD NCCF'!K1684,'4.EUR NCCF'!K1684,'5.GBP NCCF'!K1684,'6.Other(Incld) NCCF'!K1684)</f>
        <v>0</v>
      </c>
      <c r="L1684" s="148">
        <f>SUM('2.CAD NCCF'!L1684,'3.USD NCCF'!L1684,'4.EUR NCCF'!L1684,'5.GBP NCCF'!L1684,'6.Other(Incld) NCCF'!L1684)</f>
        <v>0</v>
      </c>
      <c r="M1684" s="162">
        <f>SUM('2.CAD NCCF'!M1684,'3.USD NCCF'!M1684,'4.EUR NCCF'!M1684,'5.GBP NCCF'!M1684,'6.Other(Incld) NCCF'!M1684)</f>
        <v>0</v>
      </c>
      <c r="N1684" s="152">
        <f>SUM('2.CAD NCCF'!N1684,'3.USD NCCF'!N1684,'4.EUR NCCF'!N1684,'5.GBP NCCF'!N1684,'6.Other(Incld) NCCF'!N1684)</f>
        <v>0</v>
      </c>
      <c r="O1684" s="152">
        <f>SUM('2.CAD NCCF'!O1684,'3.USD NCCF'!O1684,'4.EUR NCCF'!O1684,'5.GBP NCCF'!O1684,'6.Other(Incld) NCCF'!O1684)</f>
        <v>0</v>
      </c>
      <c r="P1684" s="152">
        <f>SUM('2.CAD NCCF'!P1684,'3.USD NCCF'!P1684,'4.EUR NCCF'!P1684,'5.GBP NCCF'!P1684,'6.Other(Incld) NCCF'!P1684)</f>
        <v>0</v>
      </c>
      <c r="Q1684" s="152">
        <f>SUM('2.CAD NCCF'!Q1684,'3.USD NCCF'!Q1684,'4.EUR NCCF'!Q1684,'5.GBP NCCF'!Q1684,'6.Other(Incld) NCCF'!Q1684)</f>
        <v>0</v>
      </c>
      <c r="R1684" s="152">
        <f>SUM('2.CAD NCCF'!R1684,'3.USD NCCF'!R1684,'4.EUR NCCF'!R1684,'5.GBP NCCF'!R1684,'6.Other(Incld) NCCF'!R1684)</f>
        <v>0</v>
      </c>
      <c r="S1684" s="152">
        <f>SUM('2.CAD NCCF'!S1684,'3.USD NCCF'!S1684,'4.EUR NCCF'!S1684,'5.GBP NCCF'!S1684,'6.Other(Incld) NCCF'!S1684)</f>
        <v>0</v>
      </c>
      <c r="T1684" s="152">
        <f>SUM('2.CAD NCCF'!T1684,'3.USD NCCF'!T1684,'4.EUR NCCF'!T1684,'5.GBP NCCF'!T1684,'6.Other(Incld) NCCF'!T1684)</f>
        <v>0</v>
      </c>
      <c r="U1684" s="152">
        <f>SUM('2.CAD NCCF'!U1684,'3.USD NCCF'!U1684,'4.EUR NCCF'!U1684,'5.GBP NCCF'!U1684,'6.Other(Incld) NCCF'!U1684)</f>
        <v>0</v>
      </c>
      <c r="V1684" s="165">
        <f>SUM('2.CAD NCCF'!V1684,'3.USD NCCF'!V1684,'4.EUR NCCF'!V1684,'5.GBP NCCF'!V1684,'6.Other(Incld) NCCF'!V1684)</f>
        <v>0</v>
      </c>
      <c r="W1684" s="68"/>
      <c r="X1684" s="71"/>
      <c r="Y1684"/>
    </row>
    <row r="1685" spans="1:25" s="124" customFormat="1" ht="12.75" customHeight="1" x14ac:dyDescent="0.25">
      <c r="A1685" s="283"/>
      <c r="B1685" s="30"/>
      <c r="C1685" s="24"/>
      <c r="D1685" s="23" t="s">
        <v>140</v>
      </c>
      <c r="E1685" s="63"/>
      <c r="F1685" s="528"/>
      <c r="G1685" s="68"/>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8"/>
      <c r="X1685" s="71"/>
      <c r="Y1685"/>
    </row>
    <row r="1686" spans="1:25" s="124" customFormat="1" ht="12.75" customHeight="1" x14ac:dyDescent="0.25">
      <c r="A1686" s="283"/>
      <c r="B1686" s="30"/>
      <c r="C1686" s="24"/>
      <c r="D1686" s="23"/>
      <c r="E1686" s="63"/>
      <c r="F1686" s="386" t="s">
        <v>368</v>
      </c>
      <c r="G1686" s="68"/>
      <c r="H1686" s="161">
        <f>SUM('2.CAD NCCF'!H1686,'3.USD NCCF'!H1686,'4.EUR NCCF'!H1686,'5.GBP NCCF'!H1686,'6.Other(Incld) NCCF'!H1686)</f>
        <v>0</v>
      </c>
      <c r="I1686" s="149">
        <f>SUM('2.CAD NCCF'!I1686,'3.USD NCCF'!I1686,'4.EUR NCCF'!I1686,'5.GBP NCCF'!I1686,'6.Other(Incld) NCCF'!I1686)</f>
        <v>0</v>
      </c>
      <c r="J1686" s="149">
        <f>SUM('2.CAD NCCF'!J1686,'3.USD NCCF'!J1686,'4.EUR NCCF'!J1686,'5.GBP NCCF'!J1686,'6.Other(Incld) NCCF'!J1686)</f>
        <v>0</v>
      </c>
      <c r="K1686" s="167">
        <f>SUM('2.CAD NCCF'!K1686,'3.USD NCCF'!K1686,'4.EUR NCCF'!K1686,'5.GBP NCCF'!K1686,'6.Other(Incld) NCCF'!K1686)</f>
        <v>0</v>
      </c>
      <c r="L1686" s="148">
        <f>SUM('2.CAD NCCF'!L1686,'3.USD NCCF'!L1686,'4.EUR NCCF'!L1686,'5.GBP NCCF'!L1686,'6.Other(Incld) NCCF'!L1686)</f>
        <v>0</v>
      </c>
      <c r="M1686" s="162">
        <f>SUM('2.CAD NCCF'!M1686,'3.USD NCCF'!M1686,'4.EUR NCCF'!M1686,'5.GBP NCCF'!M1686,'6.Other(Incld) NCCF'!M1686)</f>
        <v>0</v>
      </c>
      <c r="N1686" s="152">
        <f>SUM('2.CAD NCCF'!N1686,'3.USD NCCF'!N1686,'4.EUR NCCF'!N1686,'5.GBP NCCF'!N1686,'6.Other(Incld) NCCF'!N1686)</f>
        <v>0</v>
      </c>
      <c r="O1686" s="152">
        <f>SUM('2.CAD NCCF'!O1686,'3.USD NCCF'!O1686,'4.EUR NCCF'!O1686,'5.GBP NCCF'!O1686,'6.Other(Incld) NCCF'!O1686)</f>
        <v>0</v>
      </c>
      <c r="P1686" s="152">
        <f>SUM('2.CAD NCCF'!P1686,'3.USD NCCF'!P1686,'4.EUR NCCF'!P1686,'5.GBP NCCF'!P1686,'6.Other(Incld) NCCF'!P1686)</f>
        <v>0</v>
      </c>
      <c r="Q1686" s="152">
        <f>SUM('2.CAD NCCF'!Q1686,'3.USD NCCF'!Q1686,'4.EUR NCCF'!Q1686,'5.GBP NCCF'!Q1686,'6.Other(Incld) NCCF'!Q1686)</f>
        <v>0</v>
      </c>
      <c r="R1686" s="152">
        <f>SUM('2.CAD NCCF'!R1686,'3.USD NCCF'!R1686,'4.EUR NCCF'!R1686,'5.GBP NCCF'!R1686,'6.Other(Incld) NCCF'!R1686)</f>
        <v>0</v>
      </c>
      <c r="S1686" s="152">
        <f>SUM('2.CAD NCCF'!S1686,'3.USD NCCF'!S1686,'4.EUR NCCF'!S1686,'5.GBP NCCF'!S1686,'6.Other(Incld) NCCF'!S1686)</f>
        <v>0</v>
      </c>
      <c r="T1686" s="152">
        <f>SUM('2.CAD NCCF'!T1686,'3.USD NCCF'!T1686,'4.EUR NCCF'!T1686,'5.GBP NCCF'!T1686,'6.Other(Incld) NCCF'!T1686)</f>
        <v>0</v>
      </c>
      <c r="U1686" s="152">
        <f>SUM('2.CAD NCCF'!U1686,'3.USD NCCF'!U1686,'4.EUR NCCF'!U1686,'5.GBP NCCF'!U1686,'6.Other(Incld) NCCF'!U1686)</f>
        <v>0</v>
      </c>
      <c r="V1686" s="165">
        <f>SUM('2.CAD NCCF'!V1686,'3.USD NCCF'!V1686,'4.EUR NCCF'!V1686,'5.GBP NCCF'!V1686,'6.Other(Incld) NCCF'!V1686)</f>
        <v>0</v>
      </c>
      <c r="W1686" s="68"/>
      <c r="X1686" s="71"/>
      <c r="Y1686"/>
    </row>
    <row r="1687" spans="1:25" s="124" customFormat="1" ht="12.75" customHeight="1" x14ac:dyDescent="0.25">
      <c r="A1687" s="283"/>
      <c r="B1687" s="30"/>
      <c r="C1687" s="24"/>
      <c r="D1687" s="23"/>
      <c r="E1687" s="63"/>
      <c r="F1687" s="386" t="s">
        <v>369</v>
      </c>
      <c r="G1687" s="68"/>
      <c r="H1687" s="161">
        <f>SUM('2.CAD NCCF'!H1687,'3.USD NCCF'!H1687,'4.EUR NCCF'!H1687,'5.GBP NCCF'!H1687,'6.Other(Incld) NCCF'!H1687)</f>
        <v>0</v>
      </c>
      <c r="I1687" s="149">
        <f>SUM('2.CAD NCCF'!I1687,'3.USD NCCF'!I1687,'4.EUR NCCF'!I1687,'5.GBP NCCF'!I1687,'6.Other(Incld) NCCF'!I1687)</f>
        <v>0</v>
      </c>
      <c r="J1687" s="149">
        <f>SUM('2.CAD NCCF'!J1687,'3.USD NCCF'!J1687,'4.EUR NCCF'!J1687,'5.GBP NCCF'!J1687,'6.Other(Incld) NCCF'!J1687)</f>
        <v>0</v>
      </c>
      <c r="K1687" s="167">
        <f>SUM('2.CAD NCCF'!K1687,'3.USD NCCF'!K1687,'4.EUR NCCF'!K1687,'5.GBP NCCF'!K1687,'6.Other(Incld) NCCF'!K1687)</f>
        <v>0</v>
      </c>
      <c r="L1687" s="148">
        <f>SUM('2.CAD NCCF'!L1687,'3.USD NCCF'!L1687,'4.EUR NCCF'!L1687,'5.GBP NCCF'!L1687,'6.Other(Incld) NCCF'!L1687)</f>
        <v>0</v>
      </c>
      <c r="M1687" s="162">
        <f>SUM('2.CAD NCCF'!M1687,'3.USD NCCF'!M1687,'4.EUR NCCF'!M1687,'5.GBP NCCF'!M1687,'6.Other(Incld) NCCF'!M1687)</f>
        <v>0</v>
      </c>
      <c r="N1687" s="152">
        <f>SUM('2.CAD NCCF'!N1687,'3.USD NCCF'!N1687,'4.EUR NCCF'!N1687,'5.GBP NCCF'!N1687,'6.Other(Incld) NCCF'!N1687)</f>
        <v>0</v>
      </c>
      <c r="O1687" s="152">
        <f>SUM('2.CAD NCCF'!O1687,'3.USD NCCF'!O1687,'4.EUR NCCF'!O1687,'5.GBP NCCF'!O1687,'6.Other(Incld) NCCF'!O1687)</f>
        <v>0</v>
      </c>
      <c r="P1687" s="152">
        <f>SUM('2.CAD NCCF'!P1687,'3.USD NCCF'!P1687,'4.EUR NCCF'!P1687,'5.GBP NCCF'!P1687,'6.Other(Incld) NCCF'!P1687)</f>
        <v>0</v>
      </c>
      <c r="Q1687" s="152">
        <f>SUM('2.CAD NCCF'!Q1687,'3.USD NCCF'!Q1687,'4.EUR NCCF'!Q1687,'5.GBP NCCF'!Q1687,'6.Other(Incld) NCCF'!Q1687)</f>
        <v>0</v>
      </c>
      <c r="R1687" s="152">
        <f>SUM('2.CAD NCCF'!R1687,'3.USD NCCF'!R1687,'4.EUR NCCF'!R1687,'5.GBP NCCF'!R1687,'6.Other(Incld) NCCF'!R1687)</f>
        <v>0</v>
      </c>
      <c r="S1687" s="152">
        <f>SUM('2.CAD NCCF'!S1687,'3.USD NCCF'!S1687,'4.EUR NCCF'!S1687,'5.GBP NCCF'!S1687,'6.Other(Incld) NCCF'!S1687)</f>
        <v>0</v>
      </c>
      <c r="T1687" s="152">
        <f>SUM('2.CAD NCCF'!T1687,'3.USD NCCF'!T1687,'4.EUR NCCF'!T1687,'5.GBP NCCF'!T1687,'6.Other(Incld) NCCF'!T1687)</f>
        <v>0</v>
      </c>
      <c r="U1687" s="152">
        <f>SUM('2.CAD NCCF'!U1687,'3.USD NCCF'!U1687,'4.EUR NCCF'!U1687,'5.GBP NCCF'!U1687,'6.Other(Incld) NCCF'!U1687)</f>
        <v>0</v>
      </c>
      <c r="V1687" s="165">
        <f>SUM('2.CAD NCCF'!V1687,'3.USD NCCF'!V1687,'4.EUR NCCF'!V1687,'5.GBP NCCF'!V1687,'6.Other(Incld) NCCF'!V1687)</f>
        <v>0</v>
      </c>
      <c r="W1687" s="68"/>
      <c r="X1687" s="71"/>
      <c r="Y1687"/>
    </row>
    <row r="1688" spans="1:25" s="124" customFormat="1" ht="12.75" customHeight="1" x14ac:dyDescent="0.25">
      <c r="A1688" s="283"/>
      <c r="B1688" s="30"/>
      <c r="C1688" s="24"/>
      <c r="D1688" s="23"/>
      <c r="E1688" s="63"/>
      <c r="F1688" s="386" t="s">
        <v>370</v>
      </c>
      <c r="G1688" s="68"/>
      <c r="H1688" s="161">
        <f>SUM('2.CAD NCCF'!H1688,'3.USD NCCF'!H1688,'4.EUR NCCF'!H1688,'5.GBP NCCF'!H1688,'6.Other(Incld) NCCF'!H1688)</f>
        <v>0</v>
      </c>
      <c r="I1688" s="149">
        <f>SUM('2.CAD NCCF'!I1688,'3.USD NCCF'!I1688,'4.EUR NCCF'!I1688,'5.GBP NCCF'!I1688,'6.Other(Incld) NCCF'!I1688)</f>
        <v>0</v>
      </c>
      <c r="J1688" s="149">
        <f>SUM('2.CAD NCCF'!J1688,'3.USD NCCF'!J1688,'4.EUR NCCF'!J1688,'5.GBP NCCF'!J1688,'6.Other(Incld) NCCF'!J1688)</f>
        <v>0</v>
      </c>
      <c r="K1688" s="167">
        <f>SUM('2.CAD NCCF'!K1688,'3.USD NCCF'!K1688,'4.EUR NCCF'!K1688,'5.GBP NCCF'!K1688,'6.Other(Incld) NCCF'!K1688)</f>
        <v>0</v>
      </c>
      <c r="L1688" s="148">
        <f>SUM('2.CAD NCCF'!L1688,'3.USD NCCF'!L1688,'4.EUR NCCF'!L1688,'5.GBP NCCF'!L1688,'6.Other(Incld) NCCF'!L1688)</f>
        <v>0</v>
      </c>
      <c r="M1688" s="162">
        <f>SUM('2.CAD NCCF'!M1688,'3.USD NCCF'!M1688,'4.EUR NCCF'!M1688,'5.GBP NCCF'!M1688,'6.Other(Incld) NCCF'!M1688)</f>
        <v>0</v>
      </c>
      <c r="N1688" s="152">
        <f>SUM('2.CAD NCCF'!N1688,'3.USD NCCF'!N1688,'4.EUR NCCF'!N1688,'5.GBP NCCF'!N1688,'6.Other(Incld) NCCF'!N1688)</f>
        <v>0</v>
      </c>
      <c r="O1688" s="152">
        <f>SUM('2.CAD NCCF'!O1688,'3.USD NCCF'!O1688,'4.EUR NCCF'!O1688,'5.GBP NCCF'!O1688,'6.Other(Incld) NCCF'!O1688)</f>
        <v>0</v>
      </c>
      <c r="P1688" s="152">
        <f>SUM('2.CAD NCCF'!P1688,'3.USD NCCF'!P1688,'4.EUR NCCF'!P1688,'5.GBP NCCF'!P1688,'6.Other(Incld) NCCF'!P1688)</f>
        <v>0</v>
      </c>
      <c r="Q1688" s="152">
        <f>SUM('2.CAD NCCF'!Q1688,'3.USD NCCF'!Q1688,'4.EUR NCCF'!Q1688,'5.GBP NCCF'!Q1688,'6.Other(Incld) NCCF'!Q1688)</f>
        <v>0</v>
      </c>
      <c r="R1688" s="152">
        <f>SUM('2.CAD NCCF'!R1688,'3.USD NCCF'!R1688,'4.EUR NCCF'!R1688,'5.GBP NCCF'!R1688,'6.Other(Incld) NCCF'!R1688)</f>
        <v>0</v>
      </c>
      <c r="S1688" s="152">
        <f>SUM('2.CAD NCCF'!S1688,'3.USD NCCF'!S1688,'4.EUR NCCF'!S1688,'5.GBP NCCF'!S1688,'6.Other(Incld) NCCF'!S1688)</f>
        <v>0</v>
      </c>
      <c r="T1688" s="152">
        <f>SUM('2.CAD NCCF'!T1688,'3.USD NCCF'!T1688,'4.EUR NCCF'!T1688,'5.GBP NCCF'!T1688,'6.Other(Incld) NCCF'!T1688)</f>
        <v>0</v>
      </c>
      <c r="U1688" s="152">
        <f>SUM('2.CAD NCCF'!U1688,'3.USD NCCF'!U1688,'4.EUR NCCF'!U1688,'5.GBP NCCF'!U1688,'6.Other(Incld) NCCF'!U1688)</f>
        <v>0</v>
      </c>
      <c r="V1688" s="165">
        <f>SUM('2.CAD NCCF'!V1688,'3.USD NCCF'!V1688,'4.EUR NCCF'!V1688,'5.GBP NCCF'!V1688,'6.Other(Incld) NCCF'!V1688)</f>
        <v>0</v>
      </c>
      <c r="W1688" s="68"/>
      <c r="X1688" s="71"/>
      <c r="Y1688"/>
    </row>
    <row r="1689" spans="1:25" s="124" customFormat="1" ht="12.75" customHeight="1" x14ac:dyDescent="0.25">
      <c r="A1689" s="283"/>
      <c r="B1689" s="30"/>
      <c r="C1689" s="24"/>
      <c r="D1689" s="23"/>
      <c r="E1689" s="63"/>
      <c r="F1689" s="386" t="s">
        <v>371</v>
      </c>
      <c r="G1689" s="68"/>
      <c r="H1689" s="161">
        <f>SUM('2.CAD NCCF'!H1689,'3.USD NCCF'!H1689,'4.EUR NCCF'!H1689,'5.GBP NCCF'!H1689,'6.Other(Incld) NCCF'!H1689)</f>
        <v>0</v>
      </c>
      <c r="I1689" s="149">
        <f>SUM('2.CAD NCCF'!I1689,'3.USD NCCF'!I1689,'4.EUR NCCF'!I1689,'5.GBP NCCF'!I1689,'6.Other(Incld) NCCF'!I1689)</f>
        <v>0</v>
      </c>
      <c r="J1689" s="149">
        <f>SUM('2.CAD NCCF'!J1689,'3.USD NCCF'!J1689,'4.EUR NCCF'!J1689,'5.GBP NCCF'!J1689,'6.Other(Incld) NCCF'!J1689)</f>
        <v>0</v>
      </c>
      <c r="K1689" s="167">
        <f>SUM('2.CAD NCCF'!K1689,'3.USD NCCF'!K1689,'4.EUR NCCF'!K1689,'5.GBP NCCF'!K1689,'6.Other(Incld) NCCF'!K1689)</f>
        <v>0</v>
      </c>
      <c r="L1689" s="148">
        <f>SUM('2.CAD NCCF'!L1689,'3.USD NCCF'!L1689,'4.EUR NCCF'!L1689,'5.GBP NCCF'!L1689,'6.Other(Incld) NCCF'!L1689)</f>
        <v>0</v>
      </c>
      <c r="M1689" s="162">
        <f>SUM('2.CAD NCCF'!M1689,'3.USD NCCF'!M1689,'4.EUR NCCF'!M1689,'5.GBP NCCF'!M1689,'6.Other(Incld) NCCF'!M1689)</f>
        <v>0</v>
      </c>
      <c r="N1689" s="152">
        <f>SUM('2.CAD NCCF'!N1689,'3.USD NCCF'!N1689,'4.EUR NCCF'!N1689,'5.GBP NCCF'!N1689,'6.Other(Incld) NCCF'!N1689)</f>
        <v>0</v>
      </c>
      <c r="O1689" s="152">
        <f>SUM('2.CAD NCCF'!O1689,'3.USD NCCF'!O1689,'4.EUR NCCF'!O1689,'5.GBP NCCF'!O1689,'6.Other(Incld) NCCF'!O1689)</f>
        <v>0</v>
      </c>
      <c r="P1689" s="152">
        <f>SUM('2.CAD NCCF'!P1689,'3.USD NCCF'!P1689,'4.EUR NCCF'!P1689,'5.GBP NCCF'!P1689,'6.Other(Incld) NCCF'!P1689)</f>
        <v>0</v>
      </c>
      <c r="Q1689" s="152">
        <f>SUM('2.CAD NCCF'!Q1689,'3.USD NCCF'!Q1689,'4.EUR NCCF'!Q1689,'5.GBP NCCF'!Q1689,'6.Other(Incld) NCCF'!Q1689)</f>
        <v>0</v>
      </c>
      <c r="R1689" s="152">
        <f>SUM('2.CAD NCCF'!R1689,'3.USD NCCF'!R1689,'4.EUR NCCF'!R1689,'5.GBP NCCF'!R1689,'6.Other(Incld) NCCF'!R1689)</f>
        <v>0</v>
      </c>
      <c r="S1689" s="152">
        <f>SUM('2.CAD NCCF'!S1689,'3.USD NCCF'!S1689,'4.EUR NCCF'!S1689,'5.GBP NCCF'!S1689,'6.Other(Incld) NCCF'!S1689)</f>
        <v>0</v>
      </c>
      <c r="T1689" s="152">
        <f>SUM('2.CAD NCCF'!T1689,'3.USD NCCF'!T1689,'4.EUR NCCF'!T1689,'5.GBP NCCF'!T1689,'6.Other(Incld) NCCF'!T1689)</f>
        <v>0</v>
      </c>
      <c r="U1689" s="152">
        <f>SUM('2.CAD NCCF'!U1689,'3.USD NCCF'!U1689,'4.EUR NCCF'!U1689,'5.GBP NCCF'!U1689,'6.Other(Incld) NCCF'!U1689)</f>
        <v>0</v>
      </c>
      <c r="V1689" s="165">
        <f>SUM('2.CAD NCCF'!V1689,'3.USD NCCF'!V1689,'4.EUR NCCF'!V1689,'5.GBP NCCF'!V1689,'6.Other(Incld) NCCF'!V1689)</f>
        <v>0</v>
      </c>
      <c r="W1689" s="68"/>
      <c r="X1689" s="71"/>
      <c r="Y1689"/>
    </row>
    <row r="1690" spans="1:25" s="124" customFormat="1" ht="12.75" customHeight="1" x14ac:dyDescent="0.25">
      <c r="A1690" s="283"/>
      <c r="B1690" s="30"/>
      <c r="C1690" s="24"/>
      <c r="D1690" s="23" t="s">
        <v>372</v>
      </c>
      <c r="E1690" s="63"/>
      <c r="F1690" s="528"/>
      <c r="G1690" s="68"/>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8"/>
      <c r="X1690" s="71"/>
      <c r="Y1690"/>
    </row>
    <row r="1691" spans="1:25" s="124" customFormat="1" ht="12.75" customHeight="1" x14ac:dyDescent="0.25">
      <c r="A1691" s="283"/>
      <c r="B1691" s="30"/>
      <c r="C1691" s="24"/>
      <c r="D1691" s="23"/>
      <c r="E1691" s="63"/>
      <c r="F1691" s="386" t="s">
        <v>395</v>
      </c>
      <c r="G1691" s="68"/>
      <c r="H1691" s="161">
        <f>SUM('2.CAD NCCF'!H1691,'3.USD NCCF'!H1691,'4.EUR NCCF'!H1691,'5.GBP NCCF'!H1691,'6.Other(Incld) NCCF'!H1691)</f>
        <v>0</v>
      </c>
      <c r="I1691" s="149">
        <f>SUM('2.CAD NCCF'!I1691,'3.USD NCCF'!I1691,'4.EUR NCCF'!I1691,'5.GBP NCCF'!I1691,'6.Other(Incld) NCCF'!I1691)</f>
        <v>0</v>
      </c>
      <c r="J1691" s="149">
        <f>SUM('2.CAD NCCF'!J1691,'3.USD NCCF'!J1691,'4.EUR NCCF'!J1691,'5.GBP NCCF'!J1691,'6.Other(Incld) NCCF'!J1691)</f>
        <v>0</v>
      </c>
      <c r="K1691" s="167">
        <f>SUM('2.CAD NCCF'!K1691,'3.USD NCCF'!K1691,'4.EUR NCCF'!K1691,'5.GBP NCCF'!K1691,'6.Other(Incld) NCCF'!K1691)</f>
        <v>0</v>
      </c>
      <c r="L1691" s="148">
        <f>SUM('2.CAD NCCF'!L1691,'3.USD NCCF'!L1691,'4.EUR NCCF'!L1691,'5.GBP NCCF'!L1691,'6.Other(Incld) NCCF'!L1691)</f>
        <v>0</v>
      </c>
      <c r="M1691" s="162">
        <f>SUM('2.CAD NCCF'!M1691,'3.USD NCCF'!M1691,'4.EUR NCCF'!M1691,'5.GBP NCCF'!M1691,'6.Other(Incld) NCCF'!M1691)</f>
        <v>0</v>
      </c>
      <c r="N1691" s="152">
        <f>SUM('2.CAD NCCF'!N1691,'3.USD NCCF'!N1691,'4.EUR NCCF'!N1691,'5.GBP NCCF'!N1691,'6.Other(Incld) NCCF'!N1691)</f>
        <v>0</v>
      </c>
      <c r="O1691" s="152">
        <f>SUM('2.CAD NCCF'!O1691,'3.USD NCCF'!O1691,'4.EUR NCCF'!O1691,'5.GBP NCCF'!O1691,'6.Other(Incld) NCCF'!O1691)</f>
        <v>0</v>
      </c>
      <c r="P1691" s="152">
        <f>SUM('2.CAD NCCF'!P1691,'3.USD NCCF'!P1691,'4.EUR NCCF'!P1691,'5.GBP NCCF'!P1691,'6.Other(Incld) NCCF'!P1691)</f>
        <v>0</v>
      </c>
      <c r="Q1691" s="152">
        <f>SUM('2.CAD NCCF'!Q1691,'3.USD NCCF'!Q1691,'4.EUR NCCF'!Q1691,'5.GBP NCCF'!Q1691,'6.Other(Incld) NCCF'!Q1691)</f>
        <v>0</v>
      </c>
      <c r="R1691" s="152">
        <f>SUM('2.CAD NCCF'!R1691,'3.USD NCCF'!R1691,'4.EUR NCCF'!R1691,'5.GBP NCCF'!R1691,'6.Other(Incld) NCCF'!R1691)</f>
        <v>0</v>
      </c>
      <c r="S1691" s="152">
        <f>SUM('2.CAD NCCF'!S1691,'3.USD NCCF'!S1691,'4.EUR NCCF'!S1691,'5.GBP NCCF'!S1691,'6.Other(Incld) NCCF'!S1691)</f>
        <v>0</v>
      </c>
      <c r="T1691" s="152">
        <f>SUM('2.CAD NCCF'!T1691,'3.USD NCCF'!T1691,'4.EUR NCCF'!T1691,'5.GBP NCCF'!T1691,'6.Other(Incld) NCCF'!T1691)</f>
        <v>0</v>
      </c>
      <c r="U1691" s="152">
        <f>SUM('2.CAD NCCF'!U1691,'3.USD NCCF'!U1691,'4.EUR NCCF'!U1691,'5.GBP NCCF'!U1691,'6.Other(Incld) NCCF'!U1691)</f>
        <v>0</v>
      </c>
      <c r="V1691" s="165">
        <f>SUM('2.CAD NCCF'!V1691,'3.USD NCCF'!V1691,'4.EUR NCCF'!V1691,'5.GBP NCCF'!V1691,'6.Other(Incld) NCCF'!V1691)</f>
        <v>0</v>
      </c>
      <c r="W1691" s="68"/>
      <c r="X1691" s="71"/>
      <c r="Y1691"/>
    </row>
    <row r="1692" spans="1:25" s="124" customFormat="1" ht="12.75" customHeight="1" x14ac:dyDescent="0.25">
      <c r="A1692" s="283"/>
      <c r="B1692" s="30"/>
      <c r="C1692" s="24"/>
      <c r="D1692" s="23"/>
      <c r="E1692" s="63"/>
      <c r="F1692" s="386" t="s">
        <v>396</v>
      </c>
      <c r="G1692" s="68"/>
      <c r="H1692" s="161">
        <f>SUM('2.CAD NCCF'!H1692,'3.USD NCCF'!H1692,'4.EUR NCCF'!H1692,'5.GBP NCCF'!H1692,'6.Other(Incld) NCCF'!H1692)</f>
        <v>0</v>
      </c>
      <c r="I1692" s="149">
        <f>SUM('2.CAD NCCF'!I1692,'3.USD NCCF'!I1692,'4.EUR NCCF'!I1692,'5.GBP NCCF'!I1692,'6.Other(Incld) NCCF'!I1692)</f>
        <v>0</v>
      </c>
      <c r="J1692" s="149">
        <f>SUM('2.CAD NCCF'!J1692,'3.USD NCCF'!J1692,'4.EUR NCCF'!J1692,'5.GBP NCCF'!J1692,'6.Other(Incld) NCCF'!J1692)</f>
        <v>0</v>
      </c>
      <c r="K1692" s="167">
        <f>SUM('2.CAD NCCF'!K1692,'3.USD NCCF'!K1692,'4.EUR NCCF'!K1692,'5.GBP NCCF'!K1692,'6.Other(Incld) NCCF'!K1692)</f>
        <v>0</v>
      </c>
      <c r="L1692" s="148">
        <f>SUM('2.CAD NCCF'!L1692,'3.USD NCCF'!L1692,'4.EUR NCCF'!L1692,'5.GBP NCCF'!L1692,'6.Other(Incld) NCCF'!L1692)</f>
        <v>0</v>
      </c>
      <c r="M1692" s="162">
        <f>SUM('2.CAD NCCF'!M1692,'3.USD NCCF'!M1692,'4.EUR NCCF'!M1692,'5.GBP NCCF'!M1692,'6.Other(Incld) NCCF'!M1692)</f>
        <v>0</v>
      </c>
      <c r="N1692" s="152">
        <f>SUM('2.CAD NCCF'!N1692,'3.USD NCCF'!N1692,'4.EUR NCCF'!N1692,'5.GBP NCCF'!N1692,'6.Other(Incld) NCCF'!N1692)</f>
        <v>0</v>
      </c>
      <c r="O1692" s="152">
        <f>SUM('2.CAD NCCF'!O1692,'3.USD NCCF'!O1692,'4.EUR NCCF'!O1692,'5.GBP NCCF'!O1692,'6.Other(Incld) NCCF'!O1692)</f>
        <v>0</v>
      </c>
      <c r="P1692" s="152">
        <f>SUM('2.CAD NCCF'!P1692,'3.USD NCCF'!P1692,'4.EUR NCCF'!P1692,'5.GBP NCCF'!P1692,'6.Other(Incld) NCCF'!P1692)</f>
        <v>0</v>
      </c>
      <c r="Q1692" s="152">
        <f>SUM('2.CAD NCCF'!Q1692,'3.USD NCCF'!Q1692,'4.EUR NCCF'!Q1692,'5.GBP NCCF'!Q1692,'6.Other(Incld) NCCF'!Q1692)</f>
        <v>0</v>
      </c>
      <c r="R1692" s="152">
        <f>SUM('2.CAD NCCF'!R1692,'3.USD NCCF'!R1692,'4.EUR NCCF'!R1692,'5.GBP NCCF'!R1692,'6.Other(Incld) NCCF'!R1692)</f>
        <v>0</v>
      </c>
      <c r="S1692" s="152">
        <f>SUM('2.CAD NCCF'!S1692,'3.USD NCCF'!S1692,'4.EUR NCCF'!S1692,'5.GBP NCCF'!S1692,'6.Other(Incld) NCCF'!S1692)</f>
        <v>0</v>
      </c>
      <c r="T1692" s="152">
        <f>SUM('2.CAD NCCF'!T1692,'3.USD NCCF'!T1692,'4.EUR NCCF'!T1692,'5.GBP NCCF'!T1692,'6.Other(Incld) NCCF'!T1692)</f>
        <v>0</v>
      </c>
      <c r="U1692" s="152">
        <f>SUM('2.CAD NCCF'!U1692,'3.USD NCCF'!U1692,'4.EUR NCCF'!U1692,'5.GBP NCCF'!U1692,'6.Other(Incld) NCCF'!U1692)</f>
        <v>0</v>
      </c>
      <c r="V1692" s="165">
        <f>SUM('2.CAD NCCF'!V1692,'3.USD NCCF'!V1692,'4.EUR NCCF'!V1692,'5.GBP NCCF'!V1692,'6.Other(Incld) NCCF'!V1692)</f>
        <v>0</v>
      </c>
      <c r="W1692" s="68"/>
      <c r="X1692" s="71"/>
      <c r="Y1692"/>
    </row>
    <row r="1693" spans="1:25" s="124" customFormat="1" ht="12.75" customHeight="1" x14ac:dyDescent="0.25">
      <c r="A1693" s="283"/>
      <c r="B1693" s="30"/>
      <c r="C1693" s="24"/>
      <c r="D1693" s="23" t="s">
        <v>375</v>
      </c>
      <c r="E1693" s="24"/>
      <c r="F1693" s="532"/>
      <c r="G1693" s="68"/>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8"/>
      <c r="X1693" s="71"/>
      <c r="Y1693"/>
    </row>
    <row r="1694" spans="1:25" s="124" customFormat="1" ht="12.75" customHeight="1" x14ac:dyDescent="0.25">
      <c r="A1694" s="283"/>
      <c r="B1694" s="30"/>
      <c r="C1694" s="24"/>
      <c r="D1694" s="23"/>
      <c r="E1694" s="63"/>
      <c r="F1694" s="386" t="s">
        <v>376</v>
      </c>
      <c r="G1694" s="68"/>
      <c r="H1694" s="161">
        <f>SUM('2.CAD NCCF'!H1694,'3.USD NCCF'!H1694,'4.EUR NCCF'!H1694,'5.GBP NCCF'!H1694,'6.Other(Incld) NCCF'!H1694)</f>
        <v>0</v>
      </c>
      <c r="I1694" s="149">
        <f>SUM('2.CAD NCCF'!I1694,'3.USD NCCF'!I1694,'4.EUR NCCF'!I1694,'5.GBP NCCF'!I1694,'6.Other(Incld) NCCF'!I1694)</f>
        <v>0</v>
      </c>
      <c r="J1694" s="149">
        <f>SUM('2.CAD NCCF'!J1694,'3.USD NCCF'!J1694,'4.EUR NCCF'!J1694,'5.GBP NCCF'!J1694,'6.Other(Incld) NCCF'!J1694)</f>
        <v>0</v>
      </c>
      <c r="K1694" s="167">
        <f>SUM('2.CAD NCCF'!K1694,'3.USD NCCF'!K1694,'4.EUR NCCF'!K1694,'5.GBP NCCF'!K1694,'6.Other(Incld) NCCF'!K1694)</f>
        <v>0</v>
      </c>
      <c r="L1694" s="148">
        <f>SUM('2.CAD NCCF'!L1694,'3.USD NCCF'!L1694,'4.EUR NCCF'!L1694,'5.GBP NCCF'!L1694,'6.Other(Incld) NCCF'!L1694)</f>
        <v>0</v>
      </c>
      <c r="M1694" s="162">
        <f>SUM('2.CAD NCCF'!M1694,'3.USD NCCF'!M1694,'4.EUR NCCF'!M1694,'5.GBP NCCF'!M1694,'6.Other(Incld) NCCF'!M1694)</f>
        <v>0</v>
      </c>
      <c r="N1694" s="152">
        <f>SUM('2.CAD NCCF'!N1694,'3.USD NCCF'!N1694,'4.EUR NCCF'!N1694,'5.GBP NCCF'!N1694,'6.Other(Incld) NCCF'!N1694)</f>
        <v>0</v>
      </c>
      <c r="O1694" s="152">
        <f>SUM('2.CAD NCCF'!O1694,'3.USD NCCF'!O1694,'4.EUR NCCF'!O1694,'5.GBP NCCF'!O1694,'6.Other(Incld) NCCF'!O1694)</f>
        <v>0</v>
      </c>
      <c r="P1694" s="152">
        <f>SUM('2.CAD NCCF'!P1694,'3.USD NCCF'!P1694,'4.EUR NCCF'!P1694,'5.GBP NCCF'!P1694,'6.Other(Incld) NCCF'!P1694)</f>
        <v>0</v>
      </c>
      <c r="Q1694" s="152">
        <f>SUM('2.CAD NCCF'!Q1694,'3.USD NCCF'!Q1694,'4.EUR NCCF'!Q1694,'5.GBP NCCF'!Q1694,'6.Other(Incld) NCCF'!Q1694)</f>
        <v>0</v>
      </c>
      <c r="R1694" s="152">
        <f>SUM('2.CAD NCCF'!R1694,'3.USD NCCF'!R1694,'4.EUR NCCF'!R1694,'5.GBP NCCF'!R1694,'6.Other(Incld) NCCF'!R1694)</f>
        <v>0</v>
      </c>
      <c r="S1694" s="152">
        <f>SUM('2.CAD NCCF'!S1694,'3.USD NCCF'!S1694,'4.EUR NCCF'!S1694,'5.GBP NCCF'!S1694,'6.Other(Incld) NCCF'!S1694)</f>
        <v>0</v>
      </c>
      <c r="T1694" s="152">
        <f>SUM('2.CAD NCCF'!T1694,'3.USD NCCF'!T1694,'4.EUR NCCF'!T1694,'5.GBP NCCF'!T1694,'6.Other(Incld) NCCF'!T1694)</f>
        <v>0</v>
      </c>
      <c r="U1694" s="152">
        <f>SUM('2.CAD NCCF'!U1694,'3.USD NCCF'!U1694,'4.EUR NCCF'!U1694,'5.GBP NCCF'!U1694,'6.Other(Incld) NCCF'!U1694)</f>
        <v>0</v>
      </c>
      <c r="V1694" s="165">
        <f>SUM('2.CAD NCCF'!V1694,'3.USD NCCF'!V1694,'4.EUR NCCF'!V1694,'5.GBP NCCF'!V1694,'6.Other(Incld) NCCF'!V1694)</f>
        <v>0</v>
      </c>
      <c r="W1694" s="68"/>
      <c r="X1694" s="71"/>
      <c r="Y1694"/>
    </row>
    <row r="1695" spans="1:25" s="124" customFormat="1" ht="12.75" customHeight="1" x14ac:dyDescent="0.25">
      <c r="A1695" s="283"/>
      <c r="B1695" s="30"/>
      <c r="C1695" s="24"/>
      <c r="D1695" s="23"/>
      <c r="E1695" s="63"/>
      <c r="F1695" s="386" t="s">
        <v>377</v>
      </c>
      <c r="G1695" s="68"/>
      <c r="H1695" s="161">
        <f>SUM('2.CAD NCCF'!H1695,'3.USD NCCF'!H1695,'4.EUR NCCF'!H1695,'5.GBP NCCF'!H1695,'6.Other(Incld) NCCF'!H1695)</f>
        <v>0</v>
      </c>
      <c r="I1695" s="149">
        <f>SUM('2.CAD NCCF'!I1695,'3.USD NCCF'!I1695,'4.EUR NCCF'!I1695,'5.GBP NCCF'!I1695,'6.Other(Incld) NCCF'!I1695)</f>
        <v>0</v>
      </c>
      <c r="J1695" s="149">
        <f>SUM('2.CAD NCCF'!J1695,'3.USD NCCF'!J1695,'4.EUR NCCF'!J1695,'5.GBP NCCF'!J1695,'6.Other(Incld) NCCF'!J1695)</f>
        <v>0</v>
      </c>
      <c r="K1695" s="167">
        <f>SUM('2.CAD NCCF'!K1695,'3.USD NCCF'!K1695,'4.EUR NCCF'!K1695,'5.GBP NCCF'!K1695,'6.Other(Incld) NCCF'!K1695)</f>
        <v>0</v>
      </c>
      <c r="L1695" s="148">
        <f>SUM('2.CAD NCCF'!L1695,'3.USD NCCF'!L1695,'4.EUR NCCF'!L1695,'5.GBP NCCF'!L1695,'6.Other(Incld) NCCF'!L1695)</f>
        <v>0</v>
      </c>
      <c r="M1695" s="162">
        <f>SUM('2.CAD NCCF'!M1695,'3.USD NCCF'!M1695,'4.EUR NCCF'!M1695,'5.GBP NCCF'!M1695,'6.Other(Incld) NCCF'!M1695)</f>
        <v>0</v>
      </c>
      <c r="N1695" s="152">
        <f>SUM('2.CAD NCCF'!N1695,'3.USD NCCF'!N1695,'4.EUR NCCF'!N1695,'5.GBP NCCF'!N1695,'6.Other(Incld) NCCF'!N1695)</f>
        <v>0</v>
      </c>
      <c r="O1695" s="152">
        <f>SUM('2.CAD NCCF'!O1695,'3.USD NCCF'!O1695,'4.EUR NCCF'!O1695,'5.GBP NCCF'!O1695,'6.Other(Incld) NCCF'!O1695)</f>
        <v>0</v>
      </c>
      <c r="P1695" s="152">
        <f>SUM('2.CAD NCCF'!P1695,'3.USD NCCF'!P1695,'4.EUR NCCF'!P1695,'5.GBP NCCF'!P1695,'6.Other(Incld) NCCF'!P1695)</f>
        <v>0</v>
      </c>
      <c r="Q1695" s="152">
        <f>SUM('2.CAD NCCF'!Q1695,'3.USD NCCF'!Q1695,'4.EUR NCCF'!Q1695,'5.GBP NCCF'!Q1695,'6.Other(Incld) NCCF'!Q1695)</f>
        <v>0</v>
      </c>
      <c r="R1695" s="152">
        <f>SUM('2.CAD NCCF'!R1695,'3.USD NCCF'!R1695,'4.EUR NCCF'!R1695,'5.GBP NCCF'!R1695,'6.Other(Incld) NCCF'!R1695)</f>
        <v>0</v>
      </c>
      <c r="S1695" s="152">
        <f>SUM('2.CAD NCCF'!S1695,'3.USD NCCF'!S1695,'4.EUR NCCF'!S1695,'5.GBP NCCF'!S1695,'6.Other(Incld) NCCF'!S1695)</f>
        <v>0</v>
      </c>
      <c r="T1695" s="152">
        <f>SUM('2.CAD NCCF'!T1695,'3.USD NCCF'!T1695,'4.EUR NCCF'!T1695,'5.GBP NCCF'!T1695,'6.Other(Incld) NCCF'!T1695)</f>
        <v>0</v>
      </c>
      <c r="U1695" s="152">
        <f>SUM('2.CAD NCCF'!U1695,'3.USD NCCF'!U1695,'4.EUR NCCF'!U1695,'5.GBP NCCF'!U1695,'6.Other(Incld) NCCF'!U1695)</f>
        <v>0</v>
      </c>
      <c r="V1695" s="165">
        <f>SUM('2.CAD NCCF'!V1695,'3.USD NCCF'!V1695,'4.EUR NCCF'!V1695,'5.GBP NCCF'!V1695,'6.Other(Incld) NCCF'!V1695)</f>
        <v>0</v>
      </c>
      <c r="W1695" s="68"/>
      <c r="X1695" s="71"/>
      <c r="Y1695"/>
    </row>
    <row r="1696" spans="1:25" s="124" customFormat="1" ht="12.75" customHeight="1" x14ac:dyDescent="0.25">
      <c r="A1696" s="283"/>
      <c r="B1696" s="30"/>
      <c r="C1696" s="24"/>
      <c r="D1696" s="23"/>
      <c r="E1696" s="63"/>
      <c r="F1696" s="386" t="s">
        <v>378</v>
      </c>
      <c r="G1696" s="68"/>
      <c r="H1696" s="161">
        <f>SUM('2.CAD NCCF'!H1696,'3.USD NCCF'!H1696,'4.EUR NCCF'!H1696,'5.GBP NCCF'!H1696,'6.Other(Incld) NCCF'!H1696)</f>
        <v>0</v>
      </c>
      <c r="I1696" s="149">
        <f>SUM('2.CAD NCCF'!I1696,'3.USD NCCF'!I1696,'4.EUR NCCF'!I1696,'5.GBP NCCF'!I1696,'6.Other(Incld) NCCF'!I1696)</f>
        <v>0</v>
      </c>
      <c r="J1696" s="149">
        <f>SUM('2.CAD NCCF'!J1696,'3.USD NCCF'!J1696,'4.EUR NCCF'!J1696,'5.GBP NCCF'!J1696,'6.Other(Incld) NCCF'!J1696)</f>
        <v>0</v>
      </c>
      <c r="K1696" s="167">
        <f>SUM('2.CAD NCCF'!K1696,'3.USD NCCF'!K1696,'4.EUR NCCF'!K1696,'5.GBP NCCF'!K1696,'6.Other(Incld) NCCF'!K1696)</f>
        <v>0</v>
      </c>
      <c r="L1696" s="148">
        <f>SUM('2.CAD NCCF'!L1696,'3.USD NCCF'!L1696,'4.EUR NCCF'!L1696,'5.GBP NCCF'!L1696,'6.Other(Incld) NCCF'!L1696)</f>
        <v>0</v>
      </c>
      <c r="M1696" s="162">
        <f>SUM('2.CAD NCCF'!M1696,'3.USD NCCF'!M1696,'4.EUR NCCF'!M1696,'5.GBP NCCF'!M1696,'6.Other(Incld) NCCF'!M1696)</f>
        <v>0</v>
      </c>
      <c r="N1696" s="152">
        <f>SUM('2.CAD NCCF'!N1696,'3.USD NCCF'!N1696,'4.EUR NCCF'!N1696,'5.GBP NCCF'!N1696,'6.Other(Incld) NCCF'!N1696)</f>
        <v>0</v>
      </c>
      <c r="O1696" s="152">
        <f>SUM('2.CAD NCCF'!O1696,'3.USD NCCF'!O1696,'4.EUR NCCF'!O1696,'5.GBP NCCF'!O1696,'6.Other(Incld) NCCF'!O1696)</f>
        <v>0</v>
      </c>
      <c r="P1696" s="152">
        <f>SUM('2.CAD NCCF'!P1696,'3.USD NCCF'!P1696,'4.EUR NCCF'!P1696,'5.GBP NCCF'!P1696,'6.Other(Incld) NCCF'!P1696)</f>
        <v>0</v>
      </c>
      <c r="Q1696" s="152">
        <f>SUM('2.CAD NCCF'!Q1696,'3.USD NCCF'!Q1696,'4.EUR NCCF'!Q1696,'5.GBP NCCF'!Q1696,'6.Other(Incld) NCCF'!Q1696)</f>
        <v>0</v>
      </c>
      <c r="R1696" s="152">
        <f>SUM('2.CAD NCCF'!R1696,'3.USD NCCF'!R1696,'4.EUR NCCF'!R1696,'5.GBP NCCF'!R1696,'6.Other(Incld) NCCF'!R1696)</f>
        <v>0</v>
      </c>
      <c r="S1696" s="152">
        <f>SUM('2.CAD NCCF'!S1696,'3.USD NCCF'!S1696,'4.EUR NCCF'!S1696,'5.GBP NCCF'!S1696,'6.Other(Incld) NCCF'!S1696)</f>
        <v>0</v>
      </c>
      <c r="T1696" s="152">
        <f>SUM('2.CAD NCCF'!T1696,'3.USD NCCF'!T1696,'4.EUR NCCF'!T1696,'5.GBP NCCF'!T1696,'6.Other(Incld) NCCF'!T1696)</f>
        <v>0</v>
      </c>
      <c r="U1696" s="152">
        <f>SUM('2.CAD NCCF'!U1696,'3.USD NCCF'!U1696,'4.EUR NCCF'!U1696,'5.GBP NCCF'!U1696,'6.Other(Incld) NCCF'!U1696)</f>
        <v>0</v>
      </c>
      <c r="V1696" s="165">
        <f>SUM('2.CAD NCCF'!V1696,'3.USD NCCF'!V1696,'4.EUR NCCF'!V1696,'5.GBP NCCF'!V1696,'6.Other(Incld) NCCF'!V1696)</f>
        <v>0</v>
      </c>
      <c r="W1696" s="68"/>
      <c r="X1696" s="71"/>
      <c r="Y1696"/>
    </row>
    <row r="1697" spans="1:25" s="124" customFormat="1" ht="12.75" customHeight="1" x14ac:dyDescent="0.25">
      <c r="A1697" s="283"/>
      <c r="B1697" s="30"/>
      <c r="C1697" s="24"/>
      <c r="D1697" s="23"/>
      <c r="E1697" s="63"/>
      <c r="F1697" s="386" t="s">
        <v>379</v>
      </c>
      <c r="G1697" s="68"/>
      <c r="H1697" s="161">
        <f>SUM('2.CAD NCCF'!H1697,'3.USD NCCF'!H1697,'4.EUR NCCF'!H1697,'5.GBP NCCF'!H1697,'6.Other(Incld) NCCF'!H1697)</f>
        <v>0</v>
      </c>
      <c r="I1697" s="149">
        <f>SUM('2.CAD NCCF'!I1697,'3.USD NCCF'!I1697,'4.EUR NCCF'!I1697,'5.GBP NCCF'!I1697,'6.Other(Incld) NCCF'!I1697)</f>
        <v>0</v>
      </c>
      <c r="J1697" s="149">
        <f>SUM('2.CAD NCCF'!J1697,'3.USD NCCF'!J1697,'4.EUR NCCF'!J1697,'5.GBP NCCF'!J1697,'6.Other(Incld) NCCF'!J1697)</f>
        <v>0</v>
      </c>
      <c r="K1697" s="167">
        <f>SUM('2.CAD NCCF'!K1697,'3.USD NCCF'!K1697,'4.EUR NCCF'!K1697,'5.GBP NCCF'!K1697,'6.Other(Incld) NCCF'!K1697)</f>
        <v>0</v>
      </c>
      <c r="L1697" s="148">
        <f>SUM('2.CAD NCCF'!L1697,'3.USD NCCF'!L1697,'4.EUR NCCF'!L1697,'5.GBP NCCF'!L1697,'6.Other(Incld) NCCF'!L1697)</f>
        <v>0</v>
      </c>
      <c r="M1697" s="162">
        <f>SUM('2.CAD NCCF'!M1697,'3.USD NCCF'!M1697,'4.EUR NCCF'!M1697,'5.GBP NCCF'!M1697,'6.Other(Incld) NCCF'!M1697)</f>
        <v>0</v>
      </c>
      <c r="N1697" s="152">
        <f>SUM('2.CAD NCCF'!N1697,'3.USD NCCF'!N1697,'4.EUR NCCF'!N1697,'5.GBP NCCF'!N1697,'6.Other(Incld) NCCF'!N1697)</f>
        <v>0</v>
      </c>
      <c r="O1697" s="152">
        <f>SUM('2.CAD NCCF'!O1697,'3.USD NCCF'!O1697,'4.EUR NCCF'!O1697,'5.GBP NCCF'!O1697,'6.Other(Incld) NCCF'!O1697)</f>
        <v>0</v>
      </c>
      <c r="P1697" s="152">
        <f>SUM('2.CAD NCCF'!P1697,'3.USD NCCF'!P1697,'4.EUR NCCF'!P1697,'5.GBP NCCF'!P1697,'6.Other(Incld) NCCF'!P1697)</f>
        <v>0</v>
      </c>
      <c r="Q1697" s="152">
        <f>SUM('2.CAD NCCF'!Q1697,'3.USD NCCF'!Q1697,'4.EUR NCCF'!Q1697,'5.GBP NCCF'!Q1697,'6.Other(Incld) NCCF'!Q1697)</f>
        <v>0</v>
      </c>
      <c r="R1697" s="152">
        <f>SUM('2.CAD NCCF'!R1697,'3.USD NCCF'!R1697,'4.EUR NCCF'!R1697,'5.GBP NCCF'!R1697,'6.Other(Incld) NCCF'!R1697)</f>
        <v>0</v>
      </c>
      <c r="S1697" s="152">
        <f>SUM('2.CAD NCCF'!S1697,'3.USD NCCF'!S1697,'4.EUR NCCF'!S1697,'5.GBP NCCF'!S1697,'6.Other(Incld) NCCF'!S1697)</f>
        <v>0</v>
      </c>
      <c r="T1697" s="152">
        <f>SUM('2.CAD NCCF'!T1697,'3.USD NCCF'!T1697,'4.EUR NCCF'!T1697,'5.GBP NCCF'!T1697,'6.Other(Incld) NCCF'!T1697)</f>
        <v>0</v>
      </c>
      <c r="U1697" s="152">
        <f>SUM('2.CAD NCCF'!U1697,'3.USD NCCF'!U1697,'4.EUR NCCF'!U1697,'5.GBP NCCF'!U1697,'6.Other(Incld) NCCF'!U1697)</f>
        <v>0</v>
      </c>
      <c r="V1697" s="165">
        <f>SUM('2.CAD NCCF'!V1697,'3.USD NCCF'!V1697,'4.EUR NCCF'!V1697,'5.GBP NCCF'!V1697,'6.Other(Incld) NCCF'!V1697)</f>
        <v>0</v>
      </c>
      <c r="W1697" s="68"/>
      <c r="X1697" s="71"/>
      <c r="Y1697"/>
    </row>
    <row r="1698" spans="1:25" s="124" customFormat="1" ht="12.75" customHeight="1" x14ac:dyDescent="0.25">
      <c r="A1698" s="283"/>
      <c r="B1698" s="30"/>
      <c r="C1698" s="24"/>
      <c r="D1698" s="23"/>
      <c r="E1698" s="63"/>
      <c r="F1698" s="386" t="s">
        <v>380</v>
      </c>
      <c r="G1698" s="68"/>
      <c r="H1698" s="161">
        <f>SUM('2.CAD NCCF'!H1698,'3.USD NCCF'!H1698,'4.EUR NCCF'!H1698,'5.GBP NCCF'!H1698,'6.Other(Incld) NCCF'!H1698)</f>
        <v>0</v>
      </c>
      <c r="I1698" s="149">
        <f>SUM('2.CAD NCCF'!I1698,'3.USD NCCF'!I1698,'4.EUR NCCF'!I1698,'5.GBP NCCF'!I1698,'6.Other(Incld) NCCF'!I1698)</f>
        <v>0</v>
      </c>
      <c r="J1698" s="149">
        <f>SUM('2.CAD NCCF'!J1698,'3.USD NCCF'!J1698,'4.EUR NCCF'!J1698,'5.GBP NCCF'!J1698,'6.Other(Incld) NCCF'!J1698)</f>
        <v>0</v>
      </c>
      <c r="K1698" s="167">
        <f>SUM('2.CAD NCCF'!K1698,'3.USD NCCF'!K1698,'4.EUR NCCF'!K1698,'5.GBP NCCF'!K1698,'6.Other(Incld) NCCF'!K1698)</f>
        <v>0</v>
      </c>
      <c r="L1698" s="148">
        <f>SUM('2.CAD NCCF'!L1698,'3.USD NCCF'!L1698,'4.EUR NCCF'!L1698,'5.GBP NCCF'!L1698,'6.Other(Incld) NCCF'!L1698)</f>
        <v>0</v>
      </c>
      <c r="M1698" s="162">
        <f>SUM('2.CAD NCCF'!M1698,'3.USD NCCF'!M1698,'4.EUR NCCF'!M1698,'5.GBP NCCF'!M1698,'6.Other(Incld) NCCF'!M1698)</f>
        <v>0</v>
      </c>
      <c r="N1698" s="152">
        <f>SUM('2.CAD NCCF'!N1698,'3.USD NCCF'!N1698,'4.EUR NCCF'!N1698,'5.GBP NCCF'!N1698,'6.Other(Incld) NCCF'!N1698)</f>
        <v>0</v>
      </c>
      <c r="O1698" s="152">
        <f>SUM('2.CAD NCCF'!O1698,'3.USD NCCF'!O1698,'4.EUR NCCF'!O1698,'5.GBP NCCF'!O1698,'6.Other(Incld) NCCF'!O1698)</f>
        <v>0</v>
      </c>
      <c r="P1698" s="152">
        <f>SUM('2.CAD NCCF'!P1698,'3.USD NCCF'!P1698,'4.EUR NCCF'!P1698,'5.GBP NCCF'!P1698,'6.Other(Incld) NCCF'!P1698)</f>
        <v>0</v>
      </c>
      <c r="Q1698" s="152">
        <f>SUM('2.CAD NCCF'!Q1698,'3.USD NCCF'!Q1698,'4.EUR NCCF'!Q1698,'5.GBP NCCF'!Q1698,'6.Other(Incld) NCCF'!Q1698)</f>
        <v>0</v>
      </c>
      <c r="R1698" s="152">
        <f>SUM('2.CAD NCCF'!R1698,'3.USD NCCF'!R1698,'4.EUR NCCF'!R1698,'5.GBP NCCF'!R1698,'6.Other(Incld) NCCF'!R1698)</f>
        <v>0</v>
      </c>
      <c r="S1698" s="152">
        <f>SUM('2.CAD NCCF'!S1698,'3.USD NCCF'!S1698,'4.EUR NCCF'!S1698,'5.GBP NCCF'!S1698,'6.Other(Incld) NCCF'!S1698)</f>
        <v>0</v>
      </c>
      <c r="T1698" s="152">
        <f>SUM('2.CAD NCCF'!T1698,'3.USD NCCF'!T1698,'4.EUR NCCF'!T1698,'5.GBP NCCF'!T1698,'6.Other(Incld) NCCF'!T1698)</f>
        <v>0</v>
      </c>
      <c r="U1698" s="152">
        <f>SUM('2.CAD NCCF'!U1698,'3.USD NCCF'!U1698,'4.EUR NCCF'!U1698,'5.GBP NCCF'!U1698,'6.Other(Incld) NCCF'!U1698)</f>
        <v>0</v>
      </c>
      <c r="V1698" s="165">
        <f>SUM('2.CAD NCCF'!V1698,'3.USD NCCF'!V1698,'4.EUR NCCF'!V1698,'5.GBP NCCF'!V1698,'6.Other(Incld) NCCF'!V1698)</f>
        <v>0</v>
      </c>
      <c r="W1698" s="68"/>
      <c r="X1698" s="71"/>
      <c r="Y1698"/>
    </row>
    <row r="1699" spans="1:25" s="124" customFormat="1" ht="12.75" customHeight="1" x14ac:dyDescent="0.25">
      <c r="A1699" s="283"/>
      <c r="B1699" s="30"/>
      <c r="C1699" s="24"/>
      <c r="D1699" s="23" t="s">
        <v>381</v>
      </c>
      <c r="E1699" s="23"/>
      <c r="F1699" s="529"/>
      <c r="G1699" s="68"/>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8"/>
      <c r="X1699" s="71"/>
      <c r="Y1699"/>
    </row>
    <row r="1700" spans="1:25" s="124" customFormat="1" ht="12.75" customHeight="1" x14ac:dyDescent="0.25">
      <c r="A1700" s="283"/>
      <c r="B1700" s="30"/>
      <c r="C1700" s="24"/>
      <c r="D1700" s="23"/>
      <c r="E1700" s="63"/>
      <c r="F1700" s="386" t="s">
        <v>382</v>
      </c>
      <c r="G1700" s="68"/>
      <c r="H1700" s="161">
        <f>SUM('2.CAD NCCF'!H1700,'3.USD NCCF'!H1700,'4.EUR NCCF'!H1700,'5.GBP NCCF'!H1700,'6.Other(Incld) NCCF'!H1700)</f>
        <v>0</v>
      </c>
      <c r="I1700" s="149">
        <f>SUM('2.CAD NCCF'!I1700,'3.USD NCCF'!I1700,'4.EUR NCCF'!I1700,'5.GBP NCCF'!I1700,'6.Other(Incld) NCCF'!I1700)</f>
        <v>0</v>
      </c>
      <c r="J1700" s="149">
        <f>SUM('2.CAD NCCF'!J1700,'3.USD NCCF'!J1700,'4.EUR NCCF'!J1700,'5.GBP NCCF'!J1700,'6.Other(Incld) NCCF'!J1700)</f>
        <v>0</v>
      </c>
      <c r="K1700" s="167">
        <f>SUM('2.CAD NCCF'!K1700,'3.USD NCCF'!K1700,'4.EUR NCCF'!K1700,'5.GBP NCCF'!K1700,'6.Other(Incld) NCCF'!K1700)</f>
        <v>0</v>
      </c>
      <c r="L1700" s="148">
        <f>SUM('2.CAD NCCF'!L1700,'3.USD NCCF'!L1700,'4.EUR NCCF'!L1700,'5.GBP NCCF'!L1700,'6.Other(Incld) NCCF'!L1700)</f>
        <v>0</v>
      </c>
      <c r="M1700" s="162">
        <f>SUM('2.CAD NCCF'!M1700,'3.USD NCCF'!M1700,'4.EUR NCCF'!M1700,'5.GBP NCCF'!M1700,'6.Other(Incld) NCCF'!M1700)</f>
        <v>0</v>
      </c>
      <c r="N1700" s="152">
        <f>SUM('2.CAD NCCF'!N1700,'3.USD NCCF'!N1700,'4.EUR NCCF'!N1700,'5.GBP NCCF'!N1700,'6.Other(Incld) NCCF'!N1700)</f>
        <v>0</v>
      </c>
      <c r="O1700" s="152">
        <f>SUM('2.CAD NCCF'!O1700,'3.USD NCCF'!O1700,'4.EUR NCCF'!O1700,'5.GBP NCCF'!O1700,'6.Other(Incld) NCCF'!O1700)</f>
        <v>0</v>
      </c>
      <c r="P1700" s="152">
        <f>SUM('2.CAD NCCF'!P1700,'3.USD NCCF'!P1700,'4.EUR NCCF'!P1700,'5.GBP NCCF'!P1700,'6.Other(Incld) NCCF'!P1700)</f>
        <v>0</v>
      </c>
      <c r="Q1700" s="152">
        <f>SUM('2.CAD NCCF'!Q1700,'3.USD NCCF'!Q1700,'4.EUR NCCF'!Q1700,'5.GBP NCCF'!Q1700,'6.Other(Incld) NCCF'!Q1700)</f>
        <v>0</v>
      </c>
      <c r="R1700" s="152">
        <f>SUM('2.CAD NCCF'!R1700,'3.USD NCCF'!R1700,'4.EUR NCCF'!R1700,'5.GBP NCCF'!R1700,'6.Other(Incld) NCCF'!R1700)</f>
        <v>0</v>
      </c>
      <c r="S1700" s="152">
        <f>SUM('2.CAD NCCF'!S1700,'3.USD NCCF'!S1700,'4.EUR NCCF'!S1700,'5.GBP NCCF'!S1700,'6.Other(Incld) NCCF'!S1700)</f>
        <v>0</v>
      </c>
      <c r="T1700" s="152">
        <f>SUM('2.CAD NCCF'!T1700,'3.USD NCCF'!T1700,'4.EUR NCCF'!T1700,'5.GBP NCCF'!T1700,'6.Other(Incld) NCCF'!T1700)</f>
        <v>0</v>
      </c>
      <c r="U1700" s="152">
        <f>SUM('2.CAD NCCF'!U1700,'3.USD NCCF'!U1700,'4.EUR NCCF'!U1700,'5.GBP NCCF'!U1700,'6.Other(Incld) NCCF'!U1700)</f>
        <v>0</v>
      </c>
      <c r="V1700" s="165">
        <f>SUM('2.CAD NCCF'!V1700,'3.USD NCCF'!V1700,'4.EUR NCCF'!V1700,'5.GBP NCCF'!V1700,'6.Other(Incld) NCCF'!V1700)</f>
        <v>0</v>
      </c>
      <c r="W1700" s="68"/>
      <c r="X1700" s="71"/>
      <c r="Y1700"/>
    </row>
    <row r="1701" spans="1:25" s="124" customFormat="1" ht="12.75" customHeight="1" x14ac:dyDescent="0.25">
      <c r="A1701" s="283"/>
      <c r="B1701" s="30"/>
      <c r="C1701" s="24"/>
      <c r="D1701" s="23"/>
      <c r="E1701" s="63"/>
      <c r="F1701" s="386" t="s">
        <v>383</v>
      </c>
      <c r="G1701" s="68"/>
      <c r="H1701" s="161">
        <f>SUM('2.CAD NCCF'!H1701,'3.USD NCCF'!H1701,'4.EUR NCCF'!H1701,'5.GBP NCCF'!H1701,'6.Other(Incld) NCCF'!H1701)</f>
        <v>0</v>
      </c>
      <c r="I1701" s="149">
        <f>SUM('2.CAD NCCF'!I1701,'3.USD NCCF'!I1701,'4.EUR NCCF'!I1701,'5.GBP NCCF'!I1701,'6.Other(Incld) NCCF'!I1701)</f>
        <v>0</v>
      </c>
      <c r="J1701" s="149">
        <f>SUM('2.CAD NCCF'!J1701,'3.USD NCCF'!J1701,'4.EUR NCCF'!J1701,'5.GBP NCCF'!J1701,'6.Other(Incld) NCCF'!J1701)</f>
        <v>0</v>
      </c>
      <c r="K1701" s="167">
        <f>SUM('2.CAD NCCF'!K1701,'3.USD NCCF'!K1701,'4.EUR NCCF'!K1701,'5.GBP NCCF'!K1701,'6.Other(Incld) NCCF'!K1701)</f>
        <v>0</v>
      </c>
      <c r="L1701" s="148">
        <f>SUM('2.CAD NCCF'!L1701,'3.USD NCCF'!L1701,'4.EUR NCCF'!L1701,'5.GBP NCCF'!L1701,'6.Other(Incld) NCCF'!L1701)</f>
        <v>0</v>
      </c>
      <c r="M1701" s="162">
        <f>SUM('2.CAD NCCF'!M1701,'3.USD NCCF'!M1701,'4.EUR NCCF'!M1701,'5.GBP NCCF'!M1701,'6.Other(Incld) NCCF'!M1701)</f>
        <v>0</v>
      </c>
      <c r="N1701" s="152">
        <f>SUM('2.CAD NCCF'!N1701,'3.USD NCCF'!N1701,'4.EUR NCCF'!N1701,'5.GBP NCCF'!N1701,'6.Other(Incld) NCCF'!N1701)</f>
        <v>0</v>
      </c>
      <c r="O1701" s="152">
        <f>SUM('2.CAD NCCF'!O1701,'3.USD NCCF'!O1701,'4.EUR NCCF'!O1701,'5.GBP NCCF'!O1701,'6.Other(Incld) NCCF'!O1701)</f>
        <v>0</v>
      </c>
      <c r="P1701" s="152">
        <f>SUM('2.CAD NCCF'!P1701,'3.USD NCCF'!P1701,'4.EUR NCCF'!P1701,'5.GBP NCCF'!P1701,'6.Other(Incld) NCCF'!P1701)</f>
        <v>0</v>
      </c>
      <c r="Q1701" s="152">
        <f>SUM('2.CAD NCCF'!Q1701,'3.USD NCCF'!Q1701,'4.EUR NCCF'!Q1701,'5.GBP NCCF'!Q1701,'6.Other(Incld) NCCF'!Q1701)</f>
        <v>0</v>
      </c>
      <c r="R1701" s="152">
        <f>SUM('2.CAD NCCF'!R1701,'3.USD NCCF'!R1701,'4.EUR NCCF'!R1701,'5.GBP NCCF'!R1701,'6.Other(Incld) NCCF'!R1701)</f>
        <v>0</v>
      </c>
      <c r="S1701" s="152">
        <f>SUM('2.CAD NCCF'!S1701,'3.USD NCCF'!S1701,'4.EUR NCCF'!S1701,'5.GBP NCCF'!S1701,'6.Other(Incld) NCCF'!S1701)</f>
        <v>0</v>
      </c>
      <c r="T1701" s="152">
        <f>SUM('2.CAD NCCF'!T1701,'3.USD NCCF'!T1701,'4.EUR NCCF'!T1701,'5.GBP NCCF'!T1701,'6.Other(Incld) NCCF'!T1701)</f>
        <v>0</v>
      </c>
      <c r="U1701" s="152">
        <f>SUM('2.CAD NCCF'!U1701,'3.USD NCCF'!U1701,'4.EUR NCCF'!U1701,'5.GBP NCCF'!U1701,'6.Other(Incld) NCCF'!U1701)</f>
        <v>0</v>
      </c>
      <c r="V1701" s="165">
        <f>SUM('2.CAD NCCF'!V1701,'3.USD NCCF'!V1701,'4.EUR NCCF'!V1701,'5.GBP NCCF'!V1701,'6.Other(Incld) NCCF'!V1701)</f>
        <v>0</v>
      </c>
      <c r="W1701" s="68"/>
      <c r="X1701" s="71"/>
      <c r="Y1701"/>
    </row>
    <row r="1702" spans="1:25" s="124" customFormat="1" ht="12.75" customHeight="1" x14ac:dyDescent="0.25">
      <c r="A1702" s="283"/>
      <c r="B1702" s="30"/>
      <c r="C1702" s="24"/>
      <c r="D1702" s="23"/>
      <c r="E1702" s="63"/>
      <c r="F1702" s="386" t="s">
        <v>384</v>
      </c>
      <c r="G1702" s="68"/>
      <c r="H1702" s="65"/>
      <c r="I1702" s="65"/>
      <c r="J1702" s="65"/>
      <c r="K1702" s="66"/>
      <c r="L1702" s="34"/>
      <c r="M1702" s="34"/>
      <c r="N1702" s="34"/>
      <c r="O1702" s="34"/>
      <c r="P1702" s="34"/>
      <c r="Q1702" s="34"/>
      <c r="R1702" s="34"/>
      <c r="S1702" s="34"/>
      <c r="T1702" s="34"/>
      <c r="U1702" s="34"/>
      <c r="V1702" s="34"/>
      <c r="W1702" s="68"/>
      <c r="X1702" s="71"/>
      <c r="Y1702"/>
    </row>
    <row r="1703" spans="1:25" s="124" customFormat="1" ht="12.75" customHeight="1" x14ac:dyDescent="0.25">
      <c r="A1703" s="283"/>
      <c r="B1703" s="30"/>
      <c r="C1703" s="24"/>
      <c r="D1703" s="23"/>
      <c r="E1703" s="63"/>
      <c r="F1703" s="386" t="s">
        <v>385</v>
      </c>
      <c r="G1703" s="68"/>
      <c r="H1703" s="548"/>
      <c r="I1703" s="549"/>
      <c r="J1703" s="549"/>
      <c r="K1703" s="549"/>
      <c r="L1703" s="550"/>
      <c r="M1703" s="549"/>
      <c r="N1703" s="549"/>
      <c r="O1703" s="549"/>
      <c r="P1703" s="549"/>
      <c r="Q1703" s="549"/>
      <c r="R1703" s="549"/>
      <c r="S1703" s="549"/>
      <c r="T1703" s="549"/>
      <c r="U1703" s="549"/>
      <c r="V1703" s="549"/>
      <c r="W1703" s="68"/>
      <c r="X1703" s="71"/>
      <c r="Y1703"/>
    </row>
    <row r="1704" spans="1:25" s="124" customFormat="1" ht="12.75" customHeight="1" x14ac:dyDescent="0.25">
      <c r="A1704" s="283"/>
      <c r="B1704" s="30"/>
      <c r="C1704" s="24"/>
      <c r="D1704" s="23"/>
      <c r="E1704" s="63"/>
      <c r="F1704" s="386" t="s">
        <v>386</v>
      </c>
      <c r="G1704" s="68"/>
      <c r="H1704" s="161">
        <f>SUM('2.CAD NCCF'!H1704,'3.USD NCCF'!H1704,'4.EUR NCCF'!H1704,'5.GBP NCCF'!H1704,'6.Other(Incld) NCCF'!H1704)</f>
        <v>0</v>
      </c>
      <c r="I1704" s="149">
        <f>SUM('2.CAD NCCF'!I1704,'3.USD NCCF'!I1704,'4.EUR NCCF'!I1704,'5.GBP NCCF'!I1704,'6.Other(Incld) NCCF'!I1704)</f>
        <v>0</v>
      </c>
      <c r="J1704" s="149">
        <f>SUM('2.CAD NCCF'!J1704,'3.USD NCCF'!J1704,'4.EUR NCCF'!J1704,'5.GBP NCCF'!J1704,'6.Other(Incld) NCCF'!J1704)</f>
        <v>0</v>
      </c>
      <c r="K1704" s="167">
        <f>SUM('2.CAD NCCF'!K1704,'3.USD NCCF'!K1704,'4.EUR NCCF'!K1704,'5.GBP NCCF'!K1704,'6.Other(Incld) NCCF'!K1704)</f>
        <v>0</v>
      </c>
      <c r="L1704" s="148">
        <f>SUM('2.CAD NCCF'!L1704,'3.USD NCCF'!L1704,'4.EUR NCCF'!L1704,'5.GBP NCCF'!L1704,'6.Other(Incld) NCCF'!L1704)</f>
        <v>0</v>
      </c>
      <c r="M1704" s="162">
        <f>SUM('2.CAD NCCF'!M1704,'3.USD NCCF'!M1704,'4.EUR NCCF'!M1704,'5.GBP NCCF'!M1704,'6.Other(Incld) NCCF'!M1704)</f>
        <v>0</v>
      </c>
      <c r="N1704" s="152">
        <f>SUM('2.CAD NCCF'!N1704,'3.USD NCCF'!N1704,'4.EUR NCCF'!N1704,'5.GBP NCCF'!N1704,'6.Other(Incld) NCCF'!N1704)</f>
        <v>0</v>
      </c>
      <c r="O1704" s="152">
        <f>SUM('2.CAD NCCF'!O1704,'3.USD NCCF'!O1704,'4.EUR NCCF'!O1704,'5.GBP NCCF'!O1704,'6.Other(Incld) NCCF'!O1704)</f>
        <v>0</v>
      </c>
      <c r="P1704" s="152">
        <f>SUM('2.CAD NCCF'!P1704,'3.USD NCCF'!P1704,'4.EUR NCCF'!P1704,'5.GBP NCCF'!P1704,'6.Other(Incld) NCCF'!P1704)</f>
        <v>0</v>
      </c>
      <c r="Q1704" s="152">
        <f>SUM('2.CAD NCCF'!Q1704,'3.USD NCCF'!Q1704,'4.EUR NCCF'!Q1704,'5.GBP NCCF'!Q1704,'6.Other(Incld) NCCF'!Q1704)</f>
        <v>0</v>
      </c>
      <c r="R1704" s="152">
        <f>SUM('2.CAD NCCF'!R1704,'3.USD NCCF'!R1704,'4.EUR NCCF'!R1704,'5.GBP NCCF'!R1704,'6.Other(Incld) NCCF'!R1704)</f>
        <v>0</v>
      </c>
      <c r="S1704" s="152">
        <f>SUM('2.CAD NCCF'!S1704,'3.USD NCCF'!S1704,'4.EUR NCCF'!S1704,'5.GBP NCCF'!S1704,'6.Other(Incld) NCCF'!S1704)</f>
        <v>0</v>
      </c>
      <c r="T1704" s="152">
        <f>SUM('2.CAD NCCF'!T1704,'3.USD NCCF'!T1704,'4.EUR NCCF'!T1704,'5.GBP NCCF'!T1704,'6.Other(Incld) NCCF'!T1704)</f>
        <v>0</v>
      </c>
      <c r="U1704" s="152">
        <f>SUM('2.CAD NCCF'!U1704,'3.USD NCCF'!U1704,'4.EUR NCCF'!U1704,'5.GBP NCCF'!U1704,'6.Other(Incld) NCCF'!U1704)</f>
        <v>0</v>
      </c>
      <c r="V1704" s="165">
        <f>SUM('2.CAD NCCF'!V1704,'3.USD NCCF'!V1704,'4.EUR NCCF'!V1704,'5.GBP NCCF'!V1704,'6.Other(Incld) NCCF'!V1704)</f>
        <v>0</v>
      </c>
      <c r="W1704" s="68"/>
      <c r="X1704" s="71"/>
      <c r="Y1704"/>
    </row>
    <row r="1705" spans="1:25" outlineLevel="1" x14ac:dyDescent="0.25">
      <c r="A1705" s="283"/>
      <c r="B1705" s="25"/>
      <c r="C1705" s="24"/>
      <c r="D1705" s="23"/>
      <c r="E1705" s="63"/>
      <c r="F1705" s="24"/>
      <c r="G1705" s="68"/>
      <c r="H1705" s="69"/>
      <c r="I1705" s="65"/>
      <c r="J1705" s="65"/>
      <c r="K1705" s="66"/>
      <c r="L1705" s="34"/>
      <c r="M1705" s="34"/>
      <c r="N1705" s="34"/>
      <c r="O1705" s="34"/>
      <c r="P1705" s="34"/>
      <c r="Q1705" s="34"/>
      <c r="R1705" s="34"/>
      <c r="S1705" s="34"/>
      <c r="T1705" s="34"/>
      <c r="U1705" s="34"/>
      <c r="V1705" s="34"/>
      <c r="W1705" s="68"/>
      <c r="Y1705"/>
    </row>
    <row r="1706" spans="1:25" outlineLevel="1" x14ac:dyDescent="0.25">
      <c r="A1706" s="283"/>
      <c r="B1706" s="25"/>
      <c r="C1706" s="23" t="s">
        <v>387</v>
      </c>
      <c r="D1706" s="23"/>
      <c r="E1706" s="63"/>
      <c r="F1706" s="24"/>
      <c r="G1706" s="68">
        <f>SUBTOTAL(9,G1707:G1709)</f>
        <v>0</v>
      </c>
      <c r="H1706" s="69">
        <f t="shared" ref="H1706:V1706" si="366">SUBTOTAL(9,H1707:H1709)</f>
        <v>0</v>
      </c>
      <c r="I1706" s="65">
        <f t="shared" si="366"/>
        <v>0</v>
      </c>
      <c r="J1706" s="65">
        <f t="shared" si="366"/>
        <v>0</v>
      </c>
      <c r="K1706" s="66">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8">
        <f>SUBTOTAL(9,W1707:W1709)</f>
        <v>0</v>
      </c>
      <c r="Y1706"/>
    </row>
    <row r="1707" spans="1:25" outlineLevel="1" x14ac:dyDescent="0.25">
      <c r="A1707" s="283"/>
      <c r="B1707" s="25"/>
      <c r="C1707" s="24"/>
      <c r="D1707" s="23"/>
      <c r="E1707" s="63"/>
      <c r="F1707" s="386" t="s">
        <v>182</v>
      </c>
      <c r="G1707" s="160">
        <f>SUM('2.CAD NCCF'!G1707,'3.USD NCCF'!G1707,'4.EUR NCCF'!G1707,'5.GBP NCCF'!G1707,'6.Other(Incld) NCCF'!G1707)</f>
        <v>0</v>
      </c>
      <c r="H1707" s="208">
        <f>SUM('2.CAD NCCF'!H1707,'3.USD NCCF'!H1707,'4.EUR NCCF'!H1707,'5.GBP NCCF'!H1707,'6.Other(Incld) NCCF'!H1707)</f>
        <v>0</v>
      </c>
      <c r="I1707" s="149">
        <f>SUM('2.CAD NCCF'!I1707,'3.USD NCCF'!I1707,'4.EUR NCCF'!I1707,'5.GBP NCCF'!I1707,'6.Other(Incld) NCCF'!I1707)</f>
        <v>0</v>
      </c>
      <c r="J1707" s="149">
        <f>SUM('2.CAD NCCF'!J1707,'3.USD NCCF'!J1707,'4.EUR NCCF'!J1707,'5.GBP NCCF'!J1707,'6.Other(Incld) NCCF'!J1707)</f>
        <v>0</v>
      </c>
      <c r="K1707" s="167">
        <f>SUM('2.CAD NCCF'!K1707,'3.USD NCCF'!K1707,'4.EUR NCCF'!K1707,'5.GBP NCCF'!K1707,'6.Other(Incld) NCCF'!K1707)</f>
        <v>0</v>
      </c>
      <c r="L1707" s="148">
        <f>SUM('2.CAD NCCF'!L1707,'3.USD NCCF'!L1707,'4.EUR NCCF'!L1707,'5.GBP NCCF'!L1707,'6.Other(Incld) NCCF'!L1707)</f>
        <v>0</v>
      </c>
      <c r="M1707" s="162">
        <f>SUM('2.CAD NCCF'!M1707,'3.USD NCCF'!M1707,'4.EUR NCCF'!M1707,'5.GBP NCCF'!M1707,'6.Other(Incld) NCCF'!M1707)</f>
        <v>0</v>
      </c>
      <c r="N1707" s="152">
        <f>SUM('2.CAD NCCF'!N1707,'3.USD NCCF'!N1707,'4.EUR NCCF'!N1707,'5.GBP NCCF'!N1707,'6.Other(Incld) NCCF'!N1707)</f>
        <v>0</v>
      </c>
      <c r="O1707" s="152">
        <f>SUM('2.CAD NCCF'!O1707,'3.USD NCCF'!O1707,'4.EUR NCCF'!O1707,'5.GBP NCCF'!O1707,'6.Other(Incld) NCCF'!O1707)</f>
        <v>0</v>
      </c>
      <c r="P1707" s="152">
        <f>SUM('2.CAD NCCF'!P1707,'3.USD NCCF'!P1707,'4.EUR NCCF'!P1707,'5.GBP NCCF'!P1707,'6.Other(Incld) NCCF'!P1707)</f>
        <v>0</v>
      </c>
      <c r="Q1707" s="152">
        <f>SUM('2.CAD NCCF'!Q1707,'3.USD NCCF'!Q1707,'4.EUR NCCF'!Q1707,'5.GBP NCCF'!Q1707,'6.Other(Incld) NCCF'!Q1707)</f>
        <v>0</v>
      </c>
      <c r="R1707" s="152">
        <f>SUM('2.CAD NCCF'!R1707,'3.USD NCCF'!R1707,'4.EUR NCCF'!R1707,'5.GBP NCCF'!R1707,'6.Other(Incld) NCCF'!R1707)</f>
        <v>0</v>
      </c>
      <c r="S1707" s="152">
        <f>SUM('2.CAD NCCF'!S1707,'3.USD NCCF'!S1707,'4.EUR NCCF'!S1707,'5.GBP NCCF'!S1707,'6.Other(Incld) NCCF'!S1707)</f>
        <v>0</v>
      </c>
      <c r="T1707" s="152">
        <f>SUM('2.CAD NCCF'!T1707,'3.USD NCCF'!T1707,'4.EUR NCCF'!T1707,'5.GBP NCCF'!T1707,'6.Other(Incld) NCCF'!T1707)</f>
        <v>0</v>
      </c>
      <c r="U1707" s="152">
        <f>SUM('2.CAD NCCF'!U1707,'3.USD NCCF'!U1707,'4.EUR NCCF'!U1707,'5.GBP NCCF'!U1707,'6.Other(Incld) NCCF'!U1707)</f>
        <v>0</v>
      </c>
      <c r="V1707" s="165">
        <f>SUM('2.CAD NCCF'!V1707,'3.USD NCCF'!V1707,'4.EUR NCCF'!V1707,'5.GBP NCCF'!V1707,'6.Other(Incld) NCCF'!V1707)</f>
        <v>0</v>
      </c>
      <c r="W1707" s="121">
        <f>SUM('2.CAD NCCF'!W1707,'3.USD NCCF'!W1707,'4.EUR NCCF'!W1707,'5.GBP NCCF'!W1707,'6.Other(Incld) NCCF'!W1707)</f>
        <v>0</v>
      </c>
      <c r="Y1707"/>
    </row>
    <row r="1708" spans="1:25" outlineLevel="1" x14ac:dyDescent="0.25">
      <c r="A1708" s="283"/>
      <c r="B1708" s="25"/>
      <c r="C1708" s="24"/>
      <c r="D1708" s="23"/>
      <c r="E1708" s="63"/>
      <c r="F1708" s="386" t="s">
        <v>183</v>
      </c>
      <c r="G1708" s="160">
        <f>SUM('2.CAD NCCF'!G1708,'3.USD NCCF'!G1708,'4.EUR NCCF'!G1708,'5.GBP NCCF'!G1708,'6.Other(Incld) NCCF'!G1708)</f>
        <v>0</v>
      </c>
      <c r="H1708" s="208">
        <f>SUM('2.CAD NCCF'!H1708,'3.USD NCCF'!H1708,'4.EUR NCCF'!H1708,'5.GBP NCCF'!H1708,'6.Other(Incld) NCCF'!H1708)</f>
        <v>0</v>
      </c>
      <c r="I1708" s="149">
        <f>SUM('2.CAD NCCF'!I1708,'3.USD NCCF'!I1708,'4.EUR NCCF'!I1708,'5.GBP NCCF'!I1708,'6.Other(Incld) NCCF'!I1708)</f>
        <v>0</v>
      </c>
      <c r="J1708" s="149">
        <f>SUM('2.CAD NCCF'!J1708,'3.USD NCCF'!J1708,'4.EUR NCCF'!J1708,'5.GBP NCCF'!J1708,'6.Other(Incld) NCCF'!J1708)</f>
        <v>0</v>
      </c>
      <c r="K1708" s="167">
        <f>SUM('2.CAD NCCF'!K1708,'3.USD NCCF'!K1708,'4.EUR NCCF'!K1708,'5.GBP NCCF'!K1708,'6.Other(Incld) NCCF'!K1708)</f>
        <v>0</v>
      </c>
      <c r="L1708" s="148">
        <f>SUM('2.CAD NCCF'!L1708,'3.USD NCCF'!L1708,'4.EUR NCCF'!L1708,'5.GBP NCCF'!L1708,'6.Other(Incld) NCCF'!L1708)</f>
        <v>0</v>
      </c>
      <c r="M1708" s="162">
        <f>SUM('2.CAD NCCF'!M1708,'3.USD NCCF'!M1708,'4.EUR NCCF'!M1708,'5.GBP NCCF'!M1708,'6.Other(Incld) NCCF'!M1708)</f>
        <v>0</v>
      </c>
      <c r="N1708" s="152">
        <f>SUM('2.CAD NCCF'!N1708,'3.USD NCCF'!N1708,'4.EUR NCCF'!N1708,'5.GBP NCCF'!N1708,'6.Other(Incld) NCCF'!N1708)</f>
        <v>0</v>
      </c>
      <c r="O1708" s="152">
        <f>SUM('2.CAD NCCF'!O1708,'3.USD NCCF'!O1708,'4.EUR NCCF'!O1708,'5.GBP NCCF'!O1708,'6.Other(Incld) NCCF'!O1708)</f>
        <v>0</v>
      </c>
      <c r="P1708" s="152">
        <f>SUM('2.CAD NCCF'!P1708,'3.USD NCCF'!P1708,'4.EUR NCCF'!P1708,'5.GBP NCCF'!P1708,'6.Other(Incld) NCCF'!P1708)</f>
        <v>0</v>
      </c>
      <c r="Q1708" s="152">
        <f>SUM('2.CAD NCCF'!Q1708,'3.USD NCCF'!Q1708,'4.EUR NCCF'!Q1708,'5.GBP NCCF'!Q1708,'6.Other(Incld) NCCF'!Q1708)</f>
        <v>0</v>
      </c>
      <c r="R1708" s="152">
        <f>SUM('2.CAD NCCF'!R1708,'3.USD NCCF'!R1708,'4.EUR NCCF'!R1708,'5.GBP NCCF'!R1708,'6.Other(Incld) NCCF'!R1708)</f>
        <v>0</v>
      </c>
      <c r="S1708" s="152">
        <f>SUM('2.CAD NCCF'!S1708,'3.USD NCCF'!S1708,'4.EUR NCCF'!S1708,'5.GBP NCCF'!S1708,'6.Other(Incld) NCCF'!S1708)</f>
        <v>0</v>
      </c>
      <c r="T1708" s="152">
        <f>SUM('2.CAD NCCF'!T1708,'3.USD NCCF'!T1708,'4.EUR NCCF'!T1708,'5.GBP NCCF'!T1708,'6.Other(Incld) NCCF'!T1708)</f>
        <v>0</v>
      </c>
      <c r="U1708" s="152">
        <f>SUM('2.CAD NCCF'!U1708,'3.USD NCCF'!U1708,'4.EUR NCCF'!U1708,'5.GBP NCCF'!U1708,'6.Other(Incld) NCCF'!U1708)</f>
        <v>0</v>
      </c>
      <c r="V1708" s="165">
        <f>SUM('2.CAD NCCF'!V1708,'3.USD NCCF'!V1708,'4.EUR NCCF'!V1708,'5.GBP NCCF'!V1708,'6.Other(Incld) NCCF'!V1708)</f>
        <v>0</v>
      </c>
      <c r="W1708" s="121">
        <f>SUM('2.CAD NCCF'!W1708,'3.USD NCCF'!W1708,'4.EUR NCCF'!W1708,'5.GBP NCCF'!W1708,'6.Other(Incld) NCCF'!W1708)</f>
        <v>0</v>
      </c>
      <c r="Y1708"/>
    </row>
    <row r="1709" spans="1:25" outlineLevel="1" x14ac:dyDescent="0.25">
      <c r="A1709" s="283"/>
      <c r="B1709" s="25"/>
      <c r="C1709" s="24"/>
      <c r="D1709" s="23"/>
      <c r="E1709" s="63"/>
      <c r="F1709" s="386" t="s">
        <v>184</v>
      </c>
      <c r="G1709" s="160">
        <f>SUM('2.CAD NCCF'!G1709,'3.USD NCCF'!G1709,'4.EUR NCCF'!G1709,'5.GBP NCCF'!G1709,'6.Other(Incld) NCCF'!G1709)</f>
        <v>0</v>
      </c>
      <c r="H1709" s="208">
        <f>SUM('2.CAD NCCF'!H1709,'3.USD NCCF'!H1709,'4.EUR NCCF'!H1709,'5.GBP NCCF'!H1709,'6.Other(Incld) NCCF'!H1709)</f>
        <v>0</v>
      </c>
      <c r="I1709" s="149">
        <f>SUM('2.CAD NCCF'!I1709,'3.USD NCCF'!I1709,'4.EUR NCCF'!I1709,'5.GBP NCCF'!I1709,'6.Other(Incld) NCCF'!I1709)</f>
        <v>0</v>
      </c>
      <c r="J1709" s="149">
        <f>SUM('2.CAD NCCF'!J1709,'3.USD NCCF'!J1709,'4.EUR NCCF'!J1709,'5.GBP NCCF'!J1709,'6.Other(Incld) NCCF'!J1709)</f>
        <v>0</v>
      </c>
      <c r="K1709" s="167">
        <f>SUM('2.CAD NCCF'!K1709,'3.USD NCCF'!K1709,'4.EUR NCCF'!K1709,'5.GBP NCCF'!K1709,'6.Other(Incld) NCCF'!K1709)</f>
        <v>0</v>
      </c>
      <c r="L1709" s="148">
        <f>SUM('2.CAD NCCF'!L1709,'3.USD NCCF'!L1709,'4.EUR NCCF'!L1709,'5.GBP NCCF'!L1709,'6.Other(Incld) NCCF'!L1709)</f>
        <v>0</v>
      </c>
      <c r="M1709" s="162">
        <f>SUM('2.CAD NCCF'!M1709,'3.USD NCCF'!M1709,'4.EUR NCCF'!M1709,'5.GBP NCCF'!M1709,'6.Other(Incld) NCCF'!M1709)</f>
        <v>0</v>
      </c>
      <c r="N1709" s="152">
        <f>SUM('2.CAD NCCF'!N1709,'3.USD NCCF'!N1709,'4.EUR NCCF'!N1709,'5.GBP NCCF'!N1709,'6.Other(Incld) NCCF'!N1709)</f>
        <v>0</v>
      </c>
      <c r="O1709" s="152">
        <f>SUM('2.CAD NCCF'!O1709,'3.USD NCCF'!O1709,'4.EUR NCCF'!O1709,'5.GBP NCCF'!O1709,'6.Other(Incld) NCCF'!O1709)</f>
        <v>0</v>
      </c>
      <c r="P1709" s="152">
        <f>SUM('2.CAD NCCF'!P1709,'3.USD NCCF'!P1709,'4.EUR NCCF'!P1709,'5.GBP NCCF'!P1709,'6.Other(Incld) NCCF'!P1709)</f>
        <v>0</v>
      </c>
      <c r="Q1709" s="152">
        <f>SUM('2.CAD NCCF'!Q1709,'3.USD NCCF'!Q1709,'4.EUR NCCF'!Q1709,'5.GBP NCCF'!Q1709,'6.Other(Incld) NCCF'!Q1709)</f>
        <v>0</v>
      </c>
      <c r="R1709" s="152">
        <f>SUM('2.CAD NCCF'!R1709,'3.USD NCCF'!R1709,'4.EUR NCCF'!R1709,'5.GBP NCCF'!R1709,'6.Other(Incld) NCCF'!R1709)</f>
        <v>0</v>
      </c>
      <c r="S1709" s="152">
        <f>SUM('2.CAD NCCF'!S1709,'3.USD NCCF'!S1709,'4.EUR NCCF'!S1709,'5.GBP NCCF'!S1709,'6.Other(Incld) NCCF'!S1709)</f>
        <v>0</v>
      </c>
      <c r="T1709" s="152">
        <f>SUM('2.CAD NCCF'!T1709,'3.USD NCCF'!T1709,'4.EUR NCCF'!T1709,'5.GBP NCCF'!T1709,'6.Other(Incld) NCCF'!T1709)</f>
        <v>0</v>
      </c>
      <c r="U1709" s="152">
        <f>SUM('2.CAD NCCF'!U1709,'3.USD NCCF'!U1709,'4.EUR NCCF'!U1709,'5.GBP NCCF'!U1709,'6.Other(Incld) NCCF'!U1709)</f>
        <v>0</v>
      </c>
      <c r="V1709" s="165">
        <f>SUM('2.CAD NCCF'!V1709,'3.USD NCCF'!V1709,'4.EUR NCCF'!V1709,'5.GBP NCCF'!V1709,'6.Other(Incld) NCCF'!V1709)</f>
        <v>0</v>
      </c>
      <c r="W1709" s="121">
        <f>SUM('2.CAD NCCF'!W1709,'3.USD NCCF'!W1709,'4.EUR NCCF'!W1709,'5.GBP NCCF'!W1709,'6.Other(Incld) NCCF'!W1709)</f>
        <v>0</v>
      </c>
      <c r="Y1709"/>
    </row>
    <row r="1710" spans="1:25" outlineLevel="1" x14ac:dyDescent="0.25">
      <c r="A1710" s="283"/>
      <c r="B1710" s="25"/>
      <c r="C1710" s="24"/>
      <c r="D1710" s="23"/>
      <c r="E1710" s="63"/>
      <c r="F1710" s="528"/>
      <c r="G1710" s="68"/>
      <c r="H1710" s="69"/>
      <c r="I1710" s="65"/>
      <c r="J1710" s="65"/>
      <c r="K1710" s="563"/>
      <c r="L1710" s="393"/>
      <c r="M1710" s="34"/>
      <c r="N1710" s="34"/>
      <c r="O1710" s="34"/>
      <c r="P1710" s="34"/>
      <c r="Q1710" s="34"/>
      <c r="R1710" s="34"/>
      <c r="S1710" s="34"/>
      <c r="T1710" s="34"/>
      <c r="U1710" s="34"/>
      <c r="V1710" s="34"/>
      <c r="W1710" s="68"/>
      <c r="Y1710"/>
    </row>
    <row r="1711" spans="1:25" ht="13.8" outlineLevel="1" x14ac:dyDescent="0.25">
      <c r="A1711" s="283"/>
      <c r="B1711" s="25"/>
      <c r="C1711" s="530" t="s">
        <v>388</v>
      </c>
      <c r="D1711" s="23"/>
      <c r="E1711" s="63"/>
      <c r="F1711" s="24"/>
      <c r="G1711" s="636">
        <f>SUBTOTAL(9,G1712:G1713)</f>
        <v>0</v>
      </c>
      <c r="H1711" s="34">
        <f>SUBTOTAL(9,H1712:H1713)</f>
        <v>0</v>
      </c>
      <c r="I1711" s="34">
        <f t="shared" ref="I1711:V1711" si="367">SUBTOTAL(9,I1712:I1713)</f>
        <v>0</v>
      </c>
      <c r="J1711" s="34">
        <f t="shared" si="367"/>
        <v>0</v>
      </c>
      <c r="K1711" s="37">
        <f t="shared" si="367"/>
        <v>0</v>
      </c>
      <c r="L1711" s="51">
        <f t="shared" si="367"/>
        <v>0</v>
      </c>
      <c r="M1711" s="36">
        <f t="shared" si="367"/>
        <v>0</v>
      </c>
      <c r="N1711" s="34">
        <f t="shared" si="367"/>
        <v>0</v>
      </c>
      <c r="O1711" s="34">
        <f t="shared" si="367"/>
        <v>0</v>
      </c>
      <c r="P1711" s="34">
        <f t="shared" si="367"/>
        <v>0</v>
      </c>
      <c r="Q1711" s="34">
        <f t="shared" si="367"/>
        <v>0</v>
      </c>
      <c r="R1711" s="34">
        <f t="shared" si="367"/>
        <v>0</v>
      </c>
      <c r="S1711" s="34">
        <f t="shared" si="367"/>
        <v>0</v>
      </c>
      <c r="T1711" s="34">
        <f t="shared" si="367"/>
        <v>0</v>
      </c>
      <c r="U1711" s="34">
        <f t="shared" si="367"/>
        <v>0</v>
      </c>
      <c r="V1711" s="34">
        <f t="shared" si="367"/>
        <v>0</v>
      </c>
      <c r="W1711" s="33">
        <f t="shared" ref="W1711" si="368">SUBTOTAL(9,W1712:W1713)</f>
        <v>0</v>
      </c>
      <c r="Y1711" s="614"/>
    </row>
    <row r="1712" spans="1:25" outlineLevel="1" x14ac:dyDescent="0.25">
      <c r="A1712" s="283"/>
      <c r="B1712" s="25"/>
      <c r="C1712" s="544"/>
      <c r="D1712" s="23"/>
      <c r="E1712" s="24"/>
      <c r="F1712" s="386" t="s">
        <v>389</v>
      </c>
      <c r="G1712" s="160">
        <f>SUM('2.CAD NCCF'!G1712,'3.USD NCCF'!G1712,'4.EUR NCCF'!G1712,'5.GBP NCCF'!G1712,'6.Other(Incld) NCCF'!G1712)</f>
        <v>0</v>
      </c>
      <c r="H1712" s="208">
        <f>SUM('2.CAD NCCF'!H1712,'3.USD NCCF'!H1712,'4.EUR NCCF'!H1712,'5.GBP NCCF'!H1712,'6.Other(Incld) NCCF'!H1712)</f>
        <v>0</v>
      </c>
      <c r="I1712" s="149">
        <f>SUM('2.CAD NCCF'!I1712,'3.USD NCCF'!I1712,'4.EUR NCCF'!I1712,'5.GBP NCCF'!I1712,'6.Other(Incld) NCCF'!I1712)</f>
        <v>0</v>
      </c>
      <c r="J1712" s="149">
        <f>SUM('2.CAD NCCF'!J1712,'3.USD NCCF'!J1712,'4.EUR NCCF'!J1712,'5.GBP NCCF'!J1712,'6.Other(Incld) NCCF'!J1712)</f>
        <v>0</v>
      </c>
      <c r="K1712" s="167">
        <f>SUM('2.CAD NCCF'!K1712,'3.USD NCCF'!K1712,'4.EUR NCCF'!K1712,'5.GBP NCCF'!K1712,'6.Other(Incld) NCCF'!K1712)</f>
        <v>0</v>
      </c>
      <c r="L1712" s="148">
        <f>SUM('2.CAD NCCF'!L1712,'3.USD NCCF'!L1712,'4.EUR NCCF'!L1712,'5.GBP NCCF'!L1712,'6.Other(Incld) NCCF'!L1712)</f>
        <v>0</v>
      </c>
      <c r="M1712" s="162">
        <f>SUM('2.CAD NCCF'!M1712,'3.USD NCCF'!M1712,'4.EUR NCCF'!M1712,'5.GBP NCCF'!M1712,'6.Other(Incld) NCCF'!M1712)</f>
        <v>0</v>
      </c>
      <c r="N1712" s="152">
        <f>SUM('2.CAD NCCF'!N1712,'3.USD NCCF'!N1712,'4.EUR NCCF'!N1712,'5.GBP NCCF'!N1712,'6.Other(Incld) NCCF'!N1712)</f>
        <v>0</v>
      </c>
      <c r="O1712" s="152">
        <f>SUM('2.CAD NCCF'!O1712,'3.USD NCCF'!O1712,'4.EUR NCCF'!O1712,'5.GBP NCCF'!O1712,'6.Other(Incld) NCCF'!O1712)</f>
        <v>0</v>
      </c>
      <c r="P1712" s="152">
        <f>SUM('2.CAD NCCF'!P1712,'3.USD NCCF'!P1712,'4.EUR NCCF'!P1712,'5.GBP NCCF'!P1712,'6.Other(Incld) NCCF'!P1712)</f>
        <v>0</v>
      </c>
      <c r="Q1712" s="152">
        <f>SUM('2.CAD NCCF'!Q1712,'3.USD NCCF'!Q1712,'4.EUR NCCF'!Q1712,'5.GBP NCCF'!Q1712,'6.Other(Incld) NCCF'!Q1712)</f>
        <v>0</v>
      </c>
      <c r="R1712" s="152">
        <f>SUM('2.CAD NCCF'!R1712,'3.USD NCCF'!R1712,'4.EUR NCCF'!R1712,'5.GBP NCCF'!R1712,'6.Other(Incld) NCCF'!R1712)</f>
        <v>0</v>
      </c>
      <c r="S1712" s="152">
        <f>SUM('2.CAD NCCF'!S1712,'3.USD NCCF'!S1712,'4.EUR NCCF'!S1712,'5.GBP NCCF'!S1712,'6.Other(Incld) NCCF'!S1712)</f>
        <v>0</v>
      </c>
      <c r="T1712" s="152">
        <f>SUM('2.CAD NCCF'!T1712,'3.USD NCCF'!T1712,'4.EUR NCCF'!T1712,'5.GBP NCCF'!T1712,'6.Other(Incld) NCCF'!T1712)</f>
        <v>0</v>
      </c>
      <c r="U1712" s="152">
        <f>SUM('2.CAD NCCF'!U1712,'3.USD NCCF'!U1712,'4.EUR NCCF'!U1712,'5.GBP NCCF'!U1712,'6.Other(Incld) NCCF'!U1712)</f>
        <v>0</v>
      </c>
      <c r="V1712" s="165">
        <f>SUM('2.CAD NCCF'!V1712,'3.USD NCCF'!V1712,'4.EUR NCCF'!V1712,'5.GBP NCCF'!V1712,'6.Other(Incld) NCCF'!V1712)</f>
        <v>0</v>
      </c>
      <c r="W1712" s="121">
        <f>SUM('2.CAD NCCF'!W1712,'3.USD NCCF'!W1712,'4.EUR NCCF'!W1712,'5.GBP NCCF'!W1712,'6.Other(Incld) NCCF'!W1712)</f>
        <v>0</v>
      </c>
      <c r="Y1712" s="543"/>
    </row>
    <row r="1713" spans="1:25" outlineLevel="1" x14ac:dyDescent="0.25">
      <c r="A1713" s="283"/>
      <c r="B1713" s="25"/>
      <c r="C1713" s="544"/>
      <c r="D1713" s="23"/>
      <c r="E1713" s="24"/>
      <c r="F1713" s="386" t="s">
        <v>390</v>
      </c>
      <c r="G1713" s="160">
        <f>SUM('2.CAD NCCF'!G1713,'3.USD NCCF'!G1713,'4.EUR NCCF'!G1713,'5.GBP NCCF'!G1713,'6.Other(Incld) NCCF'!G1713)</f>
        <v>0</v>
      </c>
      <c r="H1713" s="208">
        <f>SUM('2.CAD NCCF'!H1713,'3.USD NCCF'!H1713,'4.EUR NCCF'!H1713,'5.GBP NCCF'!H1713,'6.Other(Incld) NCCF'!H1713)</f>
        <v>0</v>
      </c>
      <c r="I1713" s="149">
        <f>SUM('2.CAD NCCF'!I1713,'3.USD NCCF'!I1713,'4.EUR NCCF'!I1713,'5.GBP NCCF'!I1713,'6.Other(Incld) NCCF'!I1713)</f>
        <v>0</v>
      </c>
      <c r="J1713" s="149">
        <f>SUM('2.CAD NCCF'!J1713,'3.USD NCCF'!J1713,'4.EUR NCCF'!J1713,'5.GBP NCCF'!J1713,'6.Other(Incld) NCCF'!J1713)</f>
        <v>0</v>
      </c>
      <c r="K1713" s="167">
        <f>SUM('2.CAD NCCF'!K1713,'3.USD NCCF'!K1713,'4.EUR NCCF'!K1713,'5.GBP NCCF'!K1713,'6.Other(Incld) NCCF'!K1713)</f>
        <v>0</v>
      </c>
      <c r="L1713" s="148">
        <f>SUM('2.CAD NCCF'!L1713,'3.USD NCCF'!L1713,'4.EUR NCCF'!L1713,'5.GBP NCCF'!L1713,'6.Other(Incld) NCCF'!L1713)</f>
        <v>0</v>
      </c>
      <c r="M1713" s="162">
        <f>SUM('2.CAD NCCF'!M1713,'3.USD NCCF'!M1713,'4.EUR NCCF'!M1713,'5.GBP NCCF'!M1713,'6.Other(Incld) NCCF'!M1713)</f>
        <v>0</v>
      </c>
      <c r="N1713" s="152">
        <f>SUM('2.CAD NCCF'!N1713,'3.USD NCCF'!N1713,'4.EUR NCCF'!N1713,'5.GBP NCCF'!N1713,'6.Other(Incld) NCCF'!N1713)</f>
        <v>0</v>
      </c>
      <c r="O1713" s="152">
        <f>SUM('2.CAD NCCF'!O1713,'3.USD NCCF'!O1713,'4.EUR NCCF'!O1713,'5.GBP NCCF'!O1713,'6.Other(Incld) NCCF'!O1713)</f>
        <v>0</v>
      </c>
      <c r="P1713" s="152">
        <f>SUM('2.CAD NCCF'!P1713,'3.USD NCCF'!P1713,'4.EUR NCCF'!P1713,'5.GBP NCCF'!P1713,'6.Other(Incld) NCCF'!P1713)</f>
        <v>0</v>
      </c>
      <c r="Q1713" s="152">
        <f>SUM('2.CAD NCCF'!Q1713,'3.USD NCCF'!Q1713,'4.EUR NCCF'!Q1713,'5.GBP NCCF'!Q1713,'6.Other(Incld) NCCF'!Q1713)</f>
        <v>0</v>
      </c>
      <c r="R1713" s="152">
        <f>SUM('2.CAD NCCF'!R1713,'3.USD NCCF'!R1713,'4.EUR NCCF'!R1713,'5.GBP NCCF'!R1713,'6.Other(Incld) NCCF'!R1713)</f>
        <v>0</v>
      </c>
      <c r="S1713" s="152">
        <f>SUM('2.CAD NCCF'!S1713,'3.USD NCCF'!S1713,'4.EUR NCCF'!S1713,'5.GBP NCCF'!S1713,'6.Other(Incld) NCCF'!S1713)</f>
        <v>0</v>
      </c>
      <c r="T1713" s="152">
        <f>SUM('2.CAD NCCF'!T1713,'3.USD NCCF'!T1713,'4.EUR NCCF'!T1713,'5.GBP NCCF'!T1713,'6.Other(Incld) NCCF'!T1713)</f>
        <v>0</v>
      </c>
      <c r="U1713" s="152">
        <f>SUM('2.CAD NCCF'!U1713,'3.USD NCCF'!U1713,'4.EUR NCCF'!U1713,'5.GBP NCCF'!U1713,'6.Other(Incld) NCCF'!U1713)</f>
        <v>0</v>
      </c>
      <c r="V1713" s="165">
        <f>SUM('2.CAD NCCF'!V1713,'3.USD NCCF'!V1713,'4.EUR NCCF'!V1713,'5.GBP NCCF'!V1713,'6.Other(Incld) NCCF'!V1713)</f>
        <v>0</v>
      </c>
      <c r="W1713" s="121">
        <f>SUM('2.CAD NCCF'!W1713,'3.USD NCCF'!W1713,'4.EUR NCCF'!W1713,'5.GBP NCCF'!W1713,'6.Other(Incld) NCCF'!W1713)</f>
        <v>0</v>
      </c>
      <c r="Y1713" s="543"/>
    </row>
    <row r="1714" spans="1:25" s="124" customFormat="1" ht="12.75" customHeight="1" thickBot="1" x14ac:dyDescent="0.3">
      <c r="A1714" s="283"/>
      <c r="B1714" s="601"/>
      <c r="C1714" s="541"/>
      <c r="D1714" s="535"/>
      <c r="E1714" s="536"/>
      <c r="F1714" s="541"/>
      <c r="G1714" s="545"/>
      <c r="H1714" s="383"/>
      <c r="I1714" s="383"/>
      <c r="J1714" s="383"/>
      <c r="K1714" s="412"/>
      <c r="L1714" s="382"/>
      <c r="M1714" s="384"/>
      <c r="N1714" s="383"/>
      <c r="O1714" s="383"/>
      <c r="P1714" s="383"/>
      <c r="Q1714" s="383"/>
      <c r="R1714" s="383"/>
      <c r="S1714" s="383"/>
      <c r="T1714" s="383"/>
      <c r="U1714" s="383"/>
      <c r="V1714" s="383"/>
      <c r="W1714" s="545"/>
      <c r="X1714" s="71"/>
      <c r="Y1714" s="6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617"/>
      <c r="D1716" s="617"/>
      <c r="E1716" s="618"/>
      <c r="F1716" s="618"/>
      <c r="G1716" s="619"/>
      <c r="H1716" s="215">
        <f>SUM('2.CAD NCCF'!H1716,'3.USD NCCF'!H1716,'4.EUR NCCF'!H1716,'5.GBP NCCF'!H1716,'6.Other(Incld) NCCF'!H1716)</f>
        <v>0</v>
      </c>
      <c r="I1716" s="216">
        <f>SUM('2.CAD NCCF'!I1716,'3.USD NCCF'!I1716,'4.EUR NCCF'!I1716,'5.GBP NCCF'!I1716,'6.Other(Incld) NCCF'!I1716)</f>
        <v>0</v>
      </c>
      <c r="J1716" s="216">
        <f>SUM('2.CAD NCCF'!J1716,'3.USD NCCF'!J1716,'4.EUR NCCF'!J1716,'5.GBP NCCF'!J1716,'6.Other(Incld) NCCF'!J1716)</f>
        <v>0</v>
      </c>
      <c r="K1716" s="217">
        <f>SUM('2.CAD NCCF'!K1716,'3.USD NCCF'!K1716,'4.EUR NCCF'!K1716,'5.GBP NCCF'!K1716,'6.Other(Incld) NCCF'!K1716)</f>
        <v>0</v>
      </c>
      <c r="L1716" s="218">
        <f>SUM('2.CAD NCCF'!L1716,'3.USD NCCF'!L1716,'4.EUR NCCF'!L1716,'5.GBP NCCF'!L1716,'6.Other(Incld) NCCF'!L1716)</f>
        <v>0</v>
      </c>
      <c r="M1716" s="219">
        <f>SUM('2.CAD NCCF'!M1716,'3.USD NCCF'!M1716,'4.EUR NCCF'!M1716,'5.GBP NCCF'!M1716,'6.Other(Incld) NCCF'!M1716)</f>
        <v>0</v>
      </c>
      <c r="N1716" s="219">
        <f>SUM('2.CAD NCCF'!N1716,'3.USD NCCF'!N1716,'4.EUR NCCF'!N1716,'5.GBP NCCF'!N1716,'6.Other(Incld) NCCF'!N1716)</f>
        <v>0</v>
      </c>
      <c r="O1716" s="219">
        <f>SUM('2.CAD NCCF'!O1716,'3.USD NCCF'!O1716,'4.EUR NCCF'!O1716,'5.GBP NCCF'!O1716,'6.Other(Incld) NCCF'!O1716)</f>
        <v>0</v>
      </c>
      <c r="P1716" s="219">
        <f>SUM('2.CAD NCCF'!P1716,'3.USD NCCF'!P1716,'4.EUR NCCF'!P1716,'5.GBP NCCF'!P1716,'6.Other(Incld) NCCF'!P1716)</f>
        <v>0</v>
      </c>
      <c r="Q1716" s="219">
        <f>SUM('2.CAD NCCF'!Q1716,'3.USD NCCF'!Q1716,'4.EUR NCCF'!Q1716,'5.GBP NCCF'!Q1716,'6.Other(Incld) NCCF'!Q1716)</f>
        <v>0</v>
      </c>
      <c r="R1716" s="219">
        <f>SUM('2.CAD NCCF'!R1716,'3.USD NCCF'!R1716,'4.EUR NCCF'!R1716,'5.GBP NCCF'!R1716,'6.Other(Incld) NCCF'!R1716)</f>
        <v>0</v>
      </c>
      <c r="S1716" s="219">
        <f>SUM('2.CAD NCCF'!S1716,'3.USD NCCF'!S1716,'4.EUR NCCF'!S1716,'5.GBP NCCF'!S1716,'6.Other(Incld) NCCF'!S1716)</f>
        <v>0</v>
      </c>
      <c r="T1716" s="219">
        <f>SUM('2.CAD NCCF'!T1716,'3.USD NCCF'!T1716,'4.EUR NCCF'!T1716,'5.GBP NCCF'!T1716,'6.Other(Incld) NCCF'!T1716)</f>
        <v>0</v>
      </c>
      <c r="U1716" s="219">
        <f>SUM('2.CAD NCCF'!U1716,'3.USD NCCF'!U1716,'4.EUR NCCF'!U1716,'5.GBP NCCF'!U1716,'6.Other(Incld) NCCF'!U1716)</f>
        <v>0</v>
      </c>
      <c r="V1716" s="220">
        <f>SUM('2.CAD NCCF'!V1716,'3.USD NCCF'!V1716,'4.EUR NCCF'!V1716,'5.GBP NCCF'!V1716,'6.Other(Incld) NCCF'!V1716)</f>
        <v>0</v>
      </c>
      <c r="W1716" s="221">
        <f>SUM('2.CAD NCCF'!W1716,'3.USD NCCF'!W1716,'4.EUR NCCF'!W1716,'5.GBP NCCF'!W1716,'6.Other(Incld) NCCF'!W1716)</f>
        <v>0</v>
      </c>
      <c r="Y1716"/>
    </row>
    <row r="1717" spans="1:25" ht="15.6" x14ac:dyDescent="0.25">
      <c r="A1717" s="283"/>
      <c r="B1717" s="231" t="s">
        <v>398</v>
      </c>
      <c r="C1717" s="76"/>
      <c r="D1717" s="76"/>
      <c r="E1717" s="76"/>
      <c r="F1717" s="76"/>
      <c r="G1717" s="48"/>
      <c r="H1717" s="224">
        <f>SUM('2.CAD NCCF'!H1717,'3.USD NCCF'!H1717,'4.EUR NCCF'!H1717,'5.GBP NCCF'!H1717,'6.Other(Incld) NCCF'!H1717)</f>
        <v>0</v>
      </c>
      <c r="I1717" s="225">
        <f>SUM('2.CAD NCCF'!I1717,'3.USD NCCF'!I1717,'4.EUR NCCF'!I1717,'5.GBP NCCF'!I1717,'6.Other(Incld) NCCF'!I1717)</f>
        <v>0</v>
      </c>
      <c r="J1717" s="225">
        <f>SUM('2.CAD NCCF'!J1717,'3.USD NCCF'!J1717,'4.EUR NCCF'!J1717,'5.GBP NCCF'!J1717,'6.Other(Incld) NCCF'!J1717)</f>
        <v>0</v>
      </c>
      <c r="K1717" s="226">
        <f>SUM('2.CAD NCCF'!K1717,'3.USD NCCF'!K1717,'4.EUR NCCF'!K1717,'5.GBP NCCF'!K1717,'6.Other(Incld) NCCF'!K1717)</f>
        <v>0</v>
      </c>
      <c r="L1717" s="227">
        <f>SUM('2.CAD NCCF'!L1717,'3.USD NCCF'!L1717,'4.EUR NCCF'!L1717,'5.GBP NCCF'!L1717,'6.Other(Incld) NCCF'!L1717)</f>
        <v>0</v>
      </c>
      <c r="M1717" s="228">
        <f>SUM('2.CAD NCCF'!M1717,'3.USD NCCF'!M1717,'4.EUR NCCF'!M1717,'5.GBP NCCF'!M1717,'6.Other(Incld) NCCF'!M1717)</f>
        <v>0</v>
      </c>
      <c r="N1717" s="228">
        <f>SUM('2.CAD NCCF'!N1717,'3.USD NCCF'!N1717,'4.EUR NCCF'!N1717,'5.GBP NCCF'!N1717,'6.Other(Incld) NCCF'!N1717)</f>
        <v>0</v>
      </c>
      <c r="O1717" s="228">
        <f>SUM('2.CAD NCCF'!O1717,'3.USD NCCF'!O1717,'4.EUR NCCF'!O1717,'5.GBP NCCF'!O1717,'6.Other(Incld) NCCF'!O1717)</f>
        <v>0</v>
      </c>
      <c r="P1717" s="228">
        <f>SUM('2.CAD NCCF'!P1717,'3.USD NCCF'!P1717,'4.EUR NCCF'!P1717,'5.GBP NCCF'!P1717,'6.Other(Incld) NCCF'!P1717)</f>
        <v>0</v>
      </c>
      <c r="Q1717" s="228">
        <f>SUM('2.CAD NCCF'!Q1717,'3.USD NCCF'!Q1717,'4.EUR NCCF'!Q1717,'5.GBP NCCF'!Q1717,'6.Other(Incld) NCCF'!Q1717)</f>
        <v>0</v>
      </c>
      <c r="R1717" s="228">
        <f>SUM('2.CAD NCCF'!R1717,'3.USD NCCF'!R1717,'4.EUR NCCF'!R1717,'5.GBP NCCF'!R1717,'6.Other(Incld) NCCF'!R1717)</f>
        <v>0</v>
      </c>
      <c r="S1717" s="228">
        <f>SUM('2.CAD NCCF'!S1717,'3.USD NCCF'!S1717,'4.EUR NCCF'!S1717,'5.GBP NCCF'!S1717,'6.Other(Incld) NCCF'!S1717)</f>
        <v>0</v>
      </c>
      <c r="T1717" s="228">
        <f>SUM('2.CAD NCCF'!T1717,'3.USD NCCF'!T1717,'4.EUR NCCF'!T1717,'5.GBP NCCF'!T1717,'6.Other(Incld) NCCF'!T1717)</f>
        <v>0</v>
      </c>
      <c r="U1717" s="228">
        <f>SUM('2.CAD NCCF'!U1717,'3.USD NCCF'!U1717,'4.EUR NCCF'!U1717,'5.GBP NCCF'!U1717,'6.Other(Incld) NCCF'!U1717)</f>
        <v>0</v>
      </c>
      <c r="V1717" s="229">
        <f>SUM('2.CAD NCCF'!V1717,'3.USD NCCF'!V1717,'4.EUR NCCF'!V1717,'5.GBP NCCF'!V1717,'6.Other(Incld) NCCF'!V1717)</f>
        <v>0</v>
      </c>
      <c r="W1717" s="230">
        <f>SUM('2.CAD NCCF'!W1717,'3.USD NCCF'!W1717,'4.EUR NCCF'!W1717,'5.GBP NCCF'!W1717,'6.Other(Incld) NCCF'!W1717)</f>
        <v>0</v>
      </c>
      <c r="Y1717"/>
    </row>
    <row r="1718" spans="1:25" ht="15.6" x14ac:dyDescent="0.25">
      <c r="A1718" s="283"/>
      <c r="B1718" s="231" t="s">
        <v>399</v>
      </c>
      <c r="C1718" s="76"/>
      <c r="D1718" s="76"/>
      <c r="E1718" s="76"/>
      <c r="F1718" s="76"/>
      <c r="G1718" s="48"/>
      <c r="H1718" s="224">
        <f t="shared" ref="H1718:W1718" si="369">SUM(H1716:H1717)</f>
        <v>0</v>
      </c>
      <c r="I1718" s="225">
        <f t="shared" si="369"/>
        <v>0</v>
      </c>
      <c r="J1718" s="225">
        <f t="shared" si="369"/>
        <v>0</v>
      </c>
      <c r="K1718" s="226">
        <f t="shared" si="369"/>
        <v>0</v>
      </c>
      <c r="L1718" s="227">
        <f t="shared" si="369"/>
        <v>0</v>
      </c>
      <c r="M1718" s="228">
        <f t="shared" si="369"/>
        <v>0</v>
      </c>
      <c r="N1718" s="228">
        <f t="shared" si="369"/>
        <v>0</v>
      </c>
      <c r="O1718" s="228">
        <f t="shared" si="369"/>
        <v>0</v>
      </c>
      <c r="P1718" s="228">
        <f t="shared" si="369"/>
        <v>0</v>
      </c>
      <c r="Q1718" s="228">
        <f t="shared" si="369"/>
        <v>0</v>
      </c>
      <c r="R1718" s="228">
        <f t="shared" si="369"/>
        <v>0</v>
      </c>
      <c r="S1718" s="228">
        <f t="shared" si="369"/>
        <v>0</v>
      </c>
      <c r="T1718" s="228">
        <f t="shared" si="369"/>
        <v>0</v>
      </c>
      <c r="U1718" s="228">
        <f t="shared" si="369"/>
        <v>0</v>
      </c>
      <c r="V1718" s="229">
        <f t="shared" si="369"/>
        <v>0</v>
      </c>
      <c r="W1718" s="230">
        <f t="shared" si="369"/>
        <v>0</v>
      </c>
      <c r="Y1718"/>
    </row>
    <row r="1719" spans="1:25"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5" customHeight="1"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1" spans="1:25" ht="13.8" thickBot="1" x14ac:dyDescent="0.3">
      <c r="M1721" s="399"/>
    </row>
    <row r="1722" spans="1:25" s="124" customFormat="1" ht="16.2" thickBot="1" x14ac:dyDescent="0.3">
      <c r="A1722" s="71"/>
      <c r="B1722" s="551" t="s">
        <v>401</v>
      </c>
      <c r="C1722" s="588"/>
      <c r="D1722" s="588"/>
      <c r="E1722" s="588"/>
      <c r="F1722" s="588"/>
      <c r="G1722" s="629"/>
      <c r="H1722" s="629"/>
      <c r="I1722" s="629"/>
      <c r="J1722" s="629"/>
      <c r="K1722" s="629"/>
      <c r="L1722" s="629"/>
      <c r="M1722" s="629"/>
      <c r="N1722" s="629"/>
      <c r="O1722" s="629"/>
      <c r="P1722" s="629"/>
      <c r="Q1722" s="629"/>
      <c r="R1722" s="629"/>
      <c r="S1722" s="629"/>
      <c r="T1722" s="629"/>
      <c r="U1722" s="629"/>
      <c r="V1722" s="629"/>
      <c r="W1722" s="630"/>
      <c r="X1722" s="71"/>
      <c r="Y1722" s="615"/>
    </row>
    <row r="1723" spans="1:25" x14ac:dyDescent="0.25">
      <c r="B1723" s="25"/>
      <c r="C1723" s="24"/>
      <c r="D1723" s="23" t="s">
        <v>171</v>
      </c>
      <c r="E1723" s="24"/>
      <c r="F1723" s="24"/>
      <c r="G1723" s="68">
        <f>'3.USD NCCF'!G1723</f>
        <v>0</v>
      </c>
      <c r="H1723" s="75">
        <f>'3.USD NCCF'!H1723</f>
        <v>0</v>
      </c>
      <c r="I1723" s="75">
        <f>'3.USD NCCF'!I1723</f>
        <v>0</v>
      </c>
      <c r="J1723" s="75">
        <f>'3.USD NCCF'!J1723</f>
        <v>0</v>
      </c>
      <c r="K1723" s="75">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8">
        <f>'3.USD NCCF'!W1723</f>
        <v>0</v>
      </c>
      <c r="Y1723" s="327"/>
    </row>
    <row r="1724" spans="1:25" outlineLevel="1" x14ac:dyDescent="0.25">
      <c r="B1724" s="25"/>
      <c r="C1724" s="24"/>
      <c r="D1724" s="24"/>
      <c r="E1724" s="24"/>
      <c r="F1724" s="146" t="s">
        <v>402</v>
      </c>
      <c r="G1724" s="158">
        <f>'3.USD NCCF'!G1724</f>
        <v>0</v>
      </c>
      <c r="H1724" s="208">
        <f>'3.USD NCCF'!H1724</f>
        <v>0</v>
      </c>
      <c r="I1724" s="149">
        <f>'3.USD NCCF'!I1724</f>
        <v>0</v>
      </c>
      <c r="J1724" s="149">
        <f>'3.USD NCCF'!J1724</f>
        <v>0</v>
      </c>
      <c r="K1724" s="150">
        <f>'3.USD NCCF'!K1724</f>
        <v>0</v>
      </c>
      <c r="L1724" s="166">
        <f>'3.USD NCCF'!L1724</f>
        <v>0</v>
      </c>
      <c r="M1724" s="152">
        <f>'3.USD NCCF'!M1724</f>
        <v>0</v>
      </c>
      <c r="N1724" s="152">
        <f>'3.USD NCCF'!N1724</f>
        <v>0</v>
      </c>
      <c r="O1724" s="152">
        <f>'3.USD NCCF'!O1724</f>
        <v>0</v>
      </c>
      <c r="P1724" s="152">
        <f>'3.USD NCCF'!P1724</f>
        <v>0</v>
      </c>
      <c r="Q1724" s="152">
        <f>'3.USD NCCF'!Q1724</f>
        <v>0</v>
      </c>
      <c r="R1724" s="152">
        <f>'3.USD NCCF'!R1724</f>
        <v>0</v>
      </c>
      <c r="S1724" s="152">
        <f>'3.USD NCCF'!S1724</f>
        <v>0</v>
      </c>
      <c r="T1724" s="152">
        <f>'3.USD NCCF'!T1724</f>
        <v>0</v>
      </c>
      <c r="U1724" s="148">
        <f>'3.USD NCCF'!U1724</f>
        <v>0</v>
      </c>
      <c r="V1724" s="153">
        <f>'3.USD NCCF'!V1724</f>
        <v>0</v>
      </c>
      <c r="W1724" s="209">
        <f>'3.USD NCCF'!W1724</f>
        <v>0</v>
      </c>
      <c r="Y1724" s="328"/>
    </row>
    <row r="1725" spans="1:25" outlineLevel="1" x14ac:dyDescent="0.25">
      <c r="B1725" s="25"/>
      <c r="C1725" s="24"/>
      <c r="D1725" s="24"/>
      <c r="E1725" s="24"/>
      <c r="F1725" s="146" t="s">
        <v>403</v>
      </c>
      <c r="G1725" s="158">
        <f>'3.USD NCCF'!G1725</f>
        <v>0</v>
      </c>
      <c r="H1725" s="208">
        <f>'3.USD NCCF'!H1725</f>
        <v>0</v>
      </c>
      <c r="I1725" s="149">
        <f>'3.USD NCCF'!I1725</f>
        <v>0</v>
      </c>
      <c r="J1725" s="149">
        <f>'3.USD NCCF'!J1725</f>
        <v>0</v>
      </c>
      <c r="K1725" s="150">
        <f>'3.USD NCCF'!K1725</f>
        <v>0</v>
      </c>
      <c r="L1725" s="166">
        <f>'3.USD NCCF'!L1725</f>
        <v>0</v>
      </c>
      <c r="M1725" s="152">
        <f>'3.USD NCCF'!M1725</f>
        <v>0</v>
      </c>
      <c r="N1725" s="152">
        <f>'3.USD NCCF'!N1725</f>
        <v>0</v>
      </c>
      <c r="O1725" s="152">
        <f>'3.USD NCCF'!O1725</f>
        <v>0</v>
      </c>
      <c r="P1725" s="152">
        <f>'3.USD NCCF'!P1725</f>
        <v>0</v>
      </c>
      <c r="Q1725" s="152">
        <f>'3.USD NCCF'!Q1725</f>
        <v>0</v>
      </c>
      <c r="R1725" s="152">
        <f>'3.USD NCCF'!R1725</f>
        <v>0</v>
      </c>
      <c r="S1725" s="152">
        <f>'3.USD NCCF'!S1725</f>
        <v>0</v>
      </c>
      <c r="T1725" s="152">
        <f>'3.USD NCCF'!T1725</f>
        <v>0</v>
      </c>
      <c r="U1725" s="148">
        <f>'3.USD NCCF'!U1725</f>
        <v>0</v>
      </c>
      <c r="V1725" s="153">
        <f>'3.USD NCCF'!V1725</f>
        <v>0</v>
      </c>
      <c r="W1725" s="209">
        <f>'3.USD NCCF'!W1725</f>
        <v>0</v>
      </c>
      <c r="Y1725" s="328"/>
    </row>
    <row r="1726" spans="1:25" outlineLevel="1" x14ac:dyDescent="0.25">
      <c r="B1726" s="25"/>
      <c r="C1726" s="24"/>
      <c r="D1726" s="24"/>
      <c r="E1726" s="24"/>
      <c r="F1726" s="146" t="s">
        <v>404</v>
      </c>
      <c r="G1726" s="158">
        <f>'3.USD NCCF'!G1726</f>
        <v>0</v>
      </c>
      <c r="H1726" s="208">
        <f>'3.USD NCCF'!H1726</f>
        <v>0</v>
      </c>
      <c r="I1726" s="149">
        <f>'3.USD NCCF'!I1726</f>
        <v>0</v>
      </c>
      <c r="J1726" s="149">
        <f>'3.USD NCCF'!J1726</f>
        <v>0</v>
      </c>
      <c r="K1726" s="150">
        <f>'3.USD NCCF'!K1726</f>
        <v>0</v>
      </c>
      <c r="L1726" s="166">
        <f>'3.USD NCCF'!L1726</f>
        <v>0</v>
      </c>
      <c r="M1726" s="152">
        <f>'3.USD NCCF'!M1726</f>
        <v>0</v>
      </c>
      <c r="N1726" s="152">
        <f>'3.USD NCCF'!N1726</f>
        <v>0</v>
      </c>
      <c r="O1726" s="152">
        <f>'3.USD NCCF'!O1726</f>
        <v>0</v>
      </c>
      <c r="P1726" s="152">
        <f>'3.USD NCCF'!P1726</f>
        <v>0</v>
      </c>
      <c r="Q1726" s="152">
        <f>'3.USD NCCF'!Q1726</f>
        <v>0</v>
      </c>
      <c r="R1726" s="152">
        <f>'3.USD NCCF'!R1726</f>
        <v>0</v>
      </c>
      <c r="S1726" s="152">
        <f>'3.USD NCCF'!S1726</f>
        <v>0</v>
      </c>
      <c r="T1726" s="152">
        <f>'3.USD NCCF'!T1726</f>
        <v>0</v>
      </c>
      <c r="U1726" s="148">
        <f>'3.USD NCCF'!U1726</f>
        <v>0</v>
      </c>
      <c r="V1726" s="153">
        <f>'3.USD NCCF'!V1726</f>
        <v>0</v>
      </c>
      <c r="W1726" s="209">
        <f>'3.USD NCCF'!W1726</f>
        <v>0</v>
      </c>
      <c r="Y1726" s="328"/>
    </row>
    <row r="1727" spans="1:25" outlineLevel="1" x14ac:dyDescent="0.25">
      <c r="B1727" s="70"/>
      <c r="C1727" s="63"/>
      <c r="D1727" s="63"/>
      <c r="E1727" s="24"/>
      <c r="F1727" s="146" t="s">
        <v>405</v>
      </c>
      <c r="G1727" s="158">
        <f>'3.USD NCCF'!G1727</f>
        <v>0</v>
      </c>
      <c r="H1727" s="208">
        <f>'3.USD NCCF'!H1727</f>
        <v>0</v>
      </c>
      <c r="I1727" s="149">
        <f>'3.USD NCCF'!I1727</f>
        <v>0</v>
      </c>
      <c r="J1727" s="149">
        <f>'3.USD NCCF'!J1727</f>
        <v>0</v>
      </c>
      <c r="K1727" s="150">
        <f>'3.USD NCCF'!K1727</f>
        <v>0</v>
      </c>
      <c r="L1727" s="166">
        <f>'3.USD NCCF'!L1727</f>
        <v>0</v>
      </c>
      <c r="M1727" s="152">
        <f>'3.USD NCCF'!M1727</f>
        <v>0</v>
      </c>
      <c r="N1727" s="152">
        <f>'3.USD NCCF'!N1727</f>
        <v>0</v>
      </c>
      <c r="O1727" s="152">
        <f>'3.USD NCCF'!O1727</f>
        <v>0</v>
      </c>
      <c r="P1727" s="152">
        <f>'3.USD NCCF'!P1727</f>
        <v>0</v>
      </c>
      <c r="Q1727" s="152">
        <f>'3.USD NCCF'!Q1727</f>
        <v>0</v>
      </c>
      <c r="R1727" s="152">
        <f>'3.USD NCCF'!R1727</f>
        <v>0</v>
      </c>
      <c r="S1727" s="152">
        <f>'3.USD NCCF'!S1727</f>
        <v>0</v>
      </c>
      <c r="T1727" s="152">
        <f>'3.USD NCCF'!T1727</f>
        <v>0</v>
      </c>
      <c r="U1727" s="148">
        <f>'3.USD NCCF'!U1727</f>
        <v>0</v>
      </c>
      <c r="V1727" s="153">
        <f>'3.USD NCCF'!V1727</f>
        <v>0</v>
      </c>
      <c r="W1727" s="209">
        <f>'3.USD NCCF'!W1727</f>
        <v>0</v>
      </c>
      <c r="Y1727" s="328"/>
    </row>
    <row r="1728" spans="1:25" outlineLevel="1" x14ac:dyDescent="0.25">
      <c r="B1728" s="70"/>
      <c r="C1728" s="63"/>
      <c r="D1728" s="63"/>
      <c r="E1728" s="24"/>
      <c r="F1728" s="146" t="s">
        <v>406</v>
      </c>
      <c r="G1728" s="158">
        <f>'3.USD NCCF'!G1728</f>
        <v>0</v>
      </c>
      <c r="H1728" s="208">
        <f>'3.USD NCCF'!H1728</f>
        <v>0</v>
      </c>
      <c r="I1728" s="149">
        <f>'3.USD NCCF'!I1728</f>
        <v>0</v>
      </c>
      <c r="J1728" s="149">
        <f>'3.USD NCCF'!J1728</f>
        <v>0</v>
      </c>
      <c r="K1728" s="150">
        <f>'3.USD NCCF'!K1728</f>
        <v>0</v>
      </c>
      <c r="L1728" s="166">
        <f>'3.USD NCCF'!L1728</f>
        <v>0</v>
      </c>
      <c r="M1728" s="152">
        <f>'3.USD NCCF'!M1728</f>
        <v>0</v>
      </c>
      <c r="N1728" s="152">
        <f>'3.USD NCCF'!N1728</f>
        <v>0</v>
      </c>
      <c r="O1728" s="152">
        <f>'3.USD NCCF'!O1728</f>
        <v>0</v>
      </c>
      <c r="P1728" s="152">
        <f>'3.USD NCCF'!P1728</f>
        <v>0</v>
      </c>
      <c r="Q1728" s="152">
        <f>'3.USD NCCF'!Q1728</f>
        <v>0</v>
      </c>
      <c r="R1728" s="152">
        <f>'3.USD NCCF'!R1728</f>
        <v>0</v>
      </c>
      <c r="S1728" s="152">
        <f>'3.USD NCCF'!S1728</f>
        <v>0</v>
      </c>
      <c r="T1728" s="152">
        <f>'3.USD NCCF'!T1728</f>
        <v>0</v>
      </c>
      <c r="U1728" s="148">
        <f>'3.USD NCCF'!U1728</f>
        <v>0</v>
      </c>
      <c r="V1728" s="153">
        <f>'3.USD NCCF'!V1728</f>
        <v>0</v>
      </c>
      <c r="W1728" s="209">
        <f>'3.USD NCCF'!W1728</f>
        <v>0</v>
      </c>
      <c r="Y1728" s="328"/>
    </row>
    <row r="1729" spans="1:25" outlineLevel="1" x14ac:dyDescent="0.25">
      <c r="B1729" s="70"/>
      <c r="C1729" s="63"/>
      <c r="D1729" s="63"/>
      <c r="E1729" s="24"/>
      <c r="F1729" s="146" t="s">
        <v>407</v>
      </c>
      <c r="G1729" s="158">
        <f>'3.USD NCCF'!G1729</f>
        <v>0</v>
      </c>
      <c r="H1729" s="208">
        <f>'3.USD NCCF'!H1729</f>
        <v>0</v>
      </c>
      <c r="I1729" s="149">
        <f>'3.USD NCCF'!I1729</f>
        <v>0</v>
      </c>
      <c r="J1729" s="149">
        <f>'3.USD NCCF'!J1729</f>
        <v>0</v>
      </c>
      <c r="K1729" s="150">
        <f>'3.USD NCCF'!K1729</f>
        <v>0</v>
      </c>
      <c r="L1729" s="166">
        <f>'3.USD NCCF'!L1729</f>
        <v>0</v>
      </c>
      <c r="M1729" s="152">
        <f>'3.USD NCCF'!M1729</f>
        <v>0</v>
      </c>
      <c r="N1729" s="152">
        <f>'3.USD NCCF'!N1729</f>
        <v>0</v>
      </c>
      <c r="O1729" s="152">
        <f>'3.USD NCCF'!O1729</f>
        <v>0</v>
      </c>
      <c r="P1729" s="152">
        <f>'3.USD NCCF'!P1729</f>
        <v>0</v>
      </c>
      <c r="Q1729" s="152">
        <f>'3.USD NCCF'!Q1729</f>
        <v>0</v>
      </c>
      <c r="R1729" s="152">
        <f>'3.USD NCCF'!R1729</f>
        <v>0</v>
      </c>
      <c r="S1729" s="152">
        <f>'3.USD NCCF'!S1729</f>
        <v>0</v>
      </c>
      <c r="T1729" s="152">
        <f>'3.USD NCCF'!T1729</f>
        <v>0</v>
      </c>
      <c r="U1729" s="148">
        <f>'3.USD NCCF'!U1729</f>
        <v>0</v>
      </c>
      <c r="V1729" s="153">
        <f>'3.USD NCCF'!V1729</f>
        <v>0</v>
      </c>
      <c r="W1729" s="209">
        <f>'3.USD NCCF'!W1729</f>
        <v>0</v>
      </c>
      <c r="Y1729" s="328"/>
    </row>
    <row r="1730" spans="1:25" outlineLevel="1" x14ac:dyDescent="0.25">
      <c r="B1730" s="70"/>
      <c r="C1730" s="63"/>
      <c r="D1730" s="63"/>
      <c r="E1730" s="24"/>
      <c r="F1730" s="146" t="s">
        <v>408</v>
      </c>
      <c r="G1730" s="158">
        <f>'3.USD NCCF'!G1730</f>
        <v>0</v>
      </c>
      <c r="H1730" s="208">
        <f>'3.USD NCCF'!H1730</f>
        <v>0</v>
      </c>
      <c r="I1730" s="149">
        <f>'3.USD NCCF'!I1730</f>
        <v>0</v>
      </c>
      <c r="J1730" s="149">
        <f>'3.USD NCCF'!J1730</f>
        <v>0</v>
      </c>
      <c r="K1730" s="150">
        <f>'3.USD NCCF'!K1730</f>
        <v>0</v>
      </c>
      <c r="L1730" s="166">
        <f>'3.USD NCCF'!L1730</f>
        <v>0</v>
      </c>
      <c r="M1730" s="152">
        <f>'3.USD NCCF'!M1730</f>
        <v>0</v>
      </c>
      <c r="N1730" s="152">
        <f>'3.USD NCCF'!N1730</f>
        <v>0</v>
      </c>
      <c r="O1730" s="152">
        <f>'3.USD NCCF'!O1730</f>
        <v>0</v>
      </c>
      <c r="P1730" s="152">
        <f>'3.USD NCCF'!P1730</f>
        <v>0</v>
      </c>
      <c r="Q1730" s="152">
        <f>'3.USD NCCF'!Q1730</f>
        <v>0</v>
      </c>
      <c r="R1730" s="152">
        <f>'3.USD NCCF'!R1730</f>
        <v>0</v>
      </c>
      <c r="S1730" s="152">
        <f>'3.USD NCCF'!S1730</f>
        <v>0</v>
      </c>
      <c r="T1730" s="152">
        <f>'3.USD NCCF'!T1730</f>
        <v>0</v>
      </c>
      <c r="U1730" s="148">
        <f>'3.USD NCCF'!U1730</f>
        <v>0</v>
      </c>
      <c r="V1730" s="153">
        <f>'3.USD NCCF'!V1730</f>
        <v>0</v>
      </c>
      <c r="W1730" s="209">
        <f>'3.USD NCCF'!W1730</f>
        <v>0</v>
      </c>
      <c r="Y1730" s="328"/>
    </row>
    <row r="1731" spans="1:25" x14ac:dyDescent="0.25">
      <c r="B1731" s="25"/>
      <c r="C1731" s="24"/>
      <c r="D1731" s="24"/>
      <c r="E1731" s="24"/>
      <c r="F1731" s="24"/>
      <c r="G1731" s="74"/>
      <c r="H1731" s="75"/>
      <c r="I1731" s="75"/>
      <c r="J1731" s="75"/>
      <c r="K1731" s="75"/>
      <c r="L1731" s="43"/>
      <c r="M1731" s="42"/>
      <c r="N1731" s="42"/>
      <c r="O1731" s="42"/>
      <c r="P1731" s="42"/>
      <c r="Q1731" s="42"/>
      <c r="R1731" s="42"/>
      <c r="S1731" s="42"/>
      <c r="T1731" s="42"/>
      <c r="U1731" s="42"/>
      <c r="V1731" s="42"/>
      <c r="W1731" s="49"/>
      <c r="Y1731" s="327"/>
    </row>
    <row r="1732" spans="1:25" x14ac:dyDescent="0.25">
      <c r="B1732" s="25"/>
      <c r="C1732" s="24"/>
      <c r="D1732" s="23" t="s">
        <v>295</v>
      </c>
      <c r="E1732" s="24"/>
      <c r="F1732" s="24"/>
      <c r="G1732" s="68">
        <f>'3.USD NCCF'!G1732</f>
        <v>0</v>
      </c>
      <c r="H1732" s="75">
        <f>'3.USD NCCF'!H1732</f>
        <v>0</v>
      </c>
      <c r="I1732" s="75">
        <f>'3.USD NCCF'!I1732</f>
        <v>0</v>
      </c>
      <c r="J1732" s="75">
        <f>'3.USD NCCF'!J1732</f>
        <v>0</v>
      </c>
      <c r="K1732" s="75">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8">
        <f>'3.USD NCCF'!W1732</f>
        <v>0</v>
      </c>
      <c r="Y1732" s="327"/>
    </row>
    <row r="1733" spans="1:25" outlineLevel="1" x14ac:dyDescent="0.25">
      <c r="B1733" s="25"/>
      <c r="C1733" s="24"/>
      <c r="D1733" s="24"/>
      <c r="E1733" s="24"/>
      <c r="F1733" s="146" t="s">
        <v>402</v>
      </c>
      <c r="G1733" s="158">
        <f>'3.USD NCCF'!G1733</f>
        <v>0</v>
      </c>
      <c r="H1733" s="208">
        <f>'3.USD NCCF'!H1733</f>
        <v>0</v>
      </c>
      <c r="I1733" s="149">
        <f>'3.USD NCCF'!I1733</f>
        <v>0</v>
      </c>
      <c r="J1733" s="149">
        <f>'3.USD NCCF'!J1733</f>
        <v>0</v>
      </c>
      <c r="K1733" s="150">
        <f>'3.USD NCCF'!K1733</f>
        <v>0</v>
      </c>
      <c r="L1733" s="166">
        <f>'3.USD NCCF'!L1733</f>
        <v>0</v>
      </c>
      <c r="M1733" s="152">
        <f>'3.USD NCCF'!M1733</f>
        <v>0</v>
      </c>
      <c r="N1733" s="152">
        <f>'3.USD NCCF'!N1733</f>
        <v>0</v>
      </c>
      <c r="O1733" s="152">
        <f>'3.USD NCCF'!O1733</f>
        <v>0</v>
      </c>
      <c r="P1733" s="152">
        <f>'3.USD NCCF'!P1733</f>
        <v>0</v>
      </c>
      <c r="Q1733" s="152">
        <f>'3.USD NCCF'!Q1733</f>
        <v>0</v>
      </c>
      <c r="R1733" s="152">
        <f>'3.USD NCCF'!R1733</f>
        <v>0</v>
      </c>
      <c r="S1733" s="152">
        <f>'3.USD NCCF'!S1733</f>
        <v>0</v>
      </c>
      <c r="T1733" s="152">
        <f>'3.USD NCCF'!T1733</f>
        <v>0</v>
      </c>
      <c r="U1733" s="148">
        <f>'3.USD NCCF'!U1733</f>
        <v>0</v>
      </c>
      <c r="V1733" s="153">
        <f>'3.USD NCCF'!V1733</f>
        <v>0</v>
      </c>
      <c r="W1733" s="209">
        <f>'3.USD NCCF'!W1733</f>
        <v>0</v>
      </c>
      <c r="Y1733" s="328"/>
    </row>
    <row r="1734" spans="1:25" outlineLevel="1" x14ac:dyDescent="0.25">
      <c r="B1734" s="25"/>
      <c r="C1734" s="24"/>
      <c r="D1734" s="24"/>
      <c r="E1734" s="24"/>
      <c r="F1734" s="146" t="s">
        <v>403</v>
      </c>
      <c r="G1734" s="158">
        <f>'3.USD NCCF'!G1734</f>
        <v>0</v>
      </c>
      <c r="H1734" s="208">
        <f>'3.USD NCCF'!H1734</f>
        <v>0</v>
      </c>
      <c r="I1734" s="149">
        <f>'3.USD NCCF'!I1734</f>
        <v>0</v>
      </c>
      <c r="J1734" s="149">
        <f>'3.USD NCCF'!J1734</f>
        <v>0</v>
      </c>
      <c r="K1734" s="150">
        <f>'3.USD NCCF'!K1734</f>
        <v>0</v>
      </c>
      <c r="L1734" s="166">
        <f>'3.USD NCCF'!L1734</f>
        <v>0</v>
      </c>
      <c r="M1734" s="152">
        <f>'3.USD NCCF'!M1734</f>
        <v>0</v>
      </c>
      <c r="N1734" s="152">
        <f>'3.USD NCCF'!N1734</f>
        <v>0</v>
      </c>
      <c r="O1734" s="152">
        <f>'3.USD NCCF'!O1734</f>
        <v>0</v>
      </c>
      <c r="P1734" s="152">
        <f>'3.USD NCCF'!P1734</f>
        <v>0</v>
      </c>
      <c r="Q1734" s="152">
        <f>'3.USD NCCF'!Q1734</f>
        <v>0</v>
      </c>
      <c r="R1734" s="152">
        <f>'3.USD NCCF'!R1734</f>
        <v>0</v>
      </c>
      <c r="S1734" s="152">
        <f>'3.USD NCCF'!S1734</f>
        <v>0</v>
      </c>
      <c r="T1734" s="152">
        <f>'3.USD NCCF'!T1734</f>
        <v>0</v>
      </c>
      <c r="U1734" s="148">
        <f>'3.USD NCCF'!U1734</f>
        <v>0</v>
      </c>
      <c r="V1734" s="153">
        <f>'3.USD NCCF'!V1734</f>
        <v>0</v>
      </c>
      <c r="W1734" s="209">
        <f>'3.USD NCCF'!W1734</f>
        <v>0</v>
      </c>
      <c r="Y1734" s="328"/>
    </row>
    <row r="1735" spans="1:25" outlineLevel="1" x14ac:dyDescent="0.25">
      <c r="B1735" s="25"/>
      <c r="C1735" s="24"/>
      <c r="D1735" s="24"/>
      <c r="E1735" s="24"/>
      <c r="F1735" s="146" t="s">
        <v>404</v>
      </c>
      <c r="G1735" s="158">
        <f>'3.USD NCCF'!G1735</f>
        <v>0</v>
      </c>
      <c r="H1735" s="208">
        <f>'3.USD NCCF'!H1735</f>
        <v>0</v>
      </c>
      <c r="I1735" s="149">
        <f>'3.USD NCCF'!I1735</f>
        <v>0</v>
      </c>
      <c r="J1735" s="149">
        <f>'3.USD NCCF'!J1735</f>
        <v>0</v>
      </c>
      <c r="K1735" s="150">
        <f>'3.USD NCCF'!K1735</f>
        <v>0</v>
      </c>
      <c r="L1735" s="166">
        <f>'3.USD NCCF'!L1735</f>
        <v>0</v>
      </c>
      <c r="M1735" s="152">
        <f>'3.USD NCCF'!M1735</f>
        <v>0</v>
      </c>
      <c r="N1735" s="152">
        <f>'3.USD NCCF'!N1735</f>
        <v>0</v>
      </c>
      <c r="O1735" s="152">
        <f>'3.USD NCCF'!O1735</f>
        <v>0</v>
      </c>
      <c r="P1735" s="152">
        <f>'3.USD NCCF'!P1735</f>
        <v>0</v>
      </c>
      <c r="Q1735" s="152">
        <f>'3.USD NCCF'!Q1735</f>
        <v>0</v>
      </c>
      <c r="R1735" s="152">
        <f>'3.USD NCCF'!R1735</f>
        <v>0</v>
      </c>
      <c r="S1735" s="152">
        <f>'3.USD NCCF'!S1735</f>
        <v>0</v>
      </c>
      <c r="T1735" s="152">
        <f>'3.USD NCCF'!T1735</f>
        <v>0</v>
      </c>
      <c r="U1735" s="148">
        <f>'3.USD NCCF'!U1735</f>
        <v>0</v>
      </c>
      <c r="V1735" s="153">
        <f>'3.USD NCCF'!V1735</f>
        <v>0</v>
      </c>
      <c r="W1735" s="209">
        <f>'3.USD NCCF'!W1735</f>
        <v>0</v>
      </c>
      <c r="Y1735" s="328"/>
    </row>
    <row r="1736" spans="1:25" outlineLevel="1" x14ac:dyDescent="0.25">
      <c r="B1736" s="70"/>
      <c r="C1736" s="63"/>
      <c r="D1736" s="63"/>
      <c r="E1736" s="24"/>
      <c r="F1736" s="146" t="s">
        <v>405</v>
      </c>
      <c r="G1736" s="158">
        <f>'3.USD NCCF'!G1736</f>
        <v>0</v>
      </c>
      <c r="H1736" s="208">
        <f>'3.USD NCCF'!H1736</f>
        <v>0</v>
      </c>
      <c r="I1736" s="149">
        <f>'3.USD NCCF'!I1736</f>
        <v>0</v>
      </c>
      <c r="J1736" s="149">
        <f>'3.USD NCCF'!J1736</f>
        <v>0</v>
      </c>
      <c r="K1736" s="150">
        <f>'3.USD NCCF'!K1736</f>
        <v>0</v>
      </c>
      <c r="L1736" s="166">
        <f>'3.USD NCCF'!L1736</f>
        <v>0</v>
      </c>
      <c r="M1736" s="152">
        <f>'3.USD NCCF'!M1736</f>
        <v>0</v>
      </c>
      <c r="N1736" s="152">
        <f>'3.USD NCCF'!N1736</f>
        <v>0</v>
      </c>
      <c r="O1736" s="152">
        <f>'3.USD NCCF'!O1736</f>
        <v>0</v>
      </c>
      <c r="P1736" s="152">
        <f>'3.USD NCCF'!P1736</f>
        <v>0</v>
      </c>
      <c r="Q1736" s="152">
        <f>'3.USD NCCF'!Q1736</f>
        <v>0</v>
      </c>
      <c r="R1736" s="152">
        <f>'3.USD NCCF'!R1736</f>
        <v>0</v>
      </c>
      <c r="S1736" s="152">
        <f>'3.USD NCCF'!S1736</f>
        <v>0</v>
      </c>
      <c r="T1736" s="152">
        <f>'3.USD NCCF'!T1736</f>
        <v>0</v>
      </c>
      <c r="U1736" s="148">
        <f>'3.USD NCCF'!U1736</f>
        <v>0</v>
      </c>
      <c r="V1736" s="153">
        <f>'3.USD NCCF'!V1736</f>
        <v>0</v>
      </c>
      <c r="W1736" s="209">
        <f>'3.USD NCCF'!W1736</f>
        <v>0</v>
      </c>
      <c r="Y1736" s="328"/>
    </row>
    <row r="1737" spans="1:25" outlineLevel="1" x14ac:dyDescent="0.25">
      <c r="B1737" s="70"/>
      <c r="C1737" s="63"/>
      <c r="D1737" s="63"/>
      <c r="E1737" s="24"/>
      <c r="F1737" s="146" t="s">
        <v>406</v>
      </c>
      <c r="G1737" s="158">
        <f>'3.USD NCCF'!G1737</f>
        <v>0</v>
      </c>
      <c r="H1737" s="208">
        <f>'3.USD NCCF'!H1737</f>
        <v>0</v>
      </c>
      <c r="I1737" s="149">
        <f>'3.USD NCCF'!I1737</f>
        <v>0</v>
      </c>
      <c r="J1737" s="149">
        <f>'3.USD NCCF'!J1737</f>
        <v>0</v>
      </c>
      <c r="K1737" s="150">
        <f>'3.USD NCCF'!K1737</f>
        <v>0</v>
      </c>
      <c r="L1737" s="166">
        <f>'3.USD NCCF'!L1737</f>
        <v>0</v>
      </c>
      <c r="M1737" s="152">
        <f>'3.USD NCCF'!M1737</f>
        <v>0</v>
      </c>
      <c r="N1737" s="152">
        <f>'3.USD NCCF'!N1737</f>
        <v>0</v>
      </c>
      <c r="O1737" s="152">
        <f>'3.USD NCCF'!O1737</f>
        <v>0</v>
      </c>
      <c r="P1737" s="152">
        <f>'3.USD NCCF'!P1737</f>
        <v>0</v>
      </c>
      <c r="Q1737" s="152">
        <f>'3.USD NCCF'!Q1737</f>
        <v>0</v>
      </c>
      <c r="R1737" s="152">
        <f>'3.USD NCCF'!R1737</f>
        <v>0</v>
      </c>
      <c r="S1737" s="152">
        <f>'3.USD NCCF'!S1737</f>
        <v>0</v>
      </c>
      <c r="T1737" s="152">
        <f>'3.USD NCCF'!T1737</f>
        <v>0</v>
      </c>
      <c r="U1737" s="148">
        <f>'3.USD NCCF'!U1737</f>
        <v>0</v>
      </c>
      <c r="V1737" s="153">
        <f>'3.USD NCCF'!V1737</f>
        <v>0</v>
      </c>
      <c r="W1737" s="209">
        <f>'3.USD NCCF'!W1737</f>
        <v>0</v>
      </c>
      <c r="Y1737" s="328"/>
    </row>
    <row r="1738" spans="1:25" outlineLevel="1" x14ac:dyDescent="0.25">
      <c r="B1738" s="70"/>
      <c r="C1738" s="63"/>
      <c r="D1738" s="63"/>
      <c r="E1738" s="24"/>
      <c r="F1738" s="146" t="s">
        <v>407</v>
      </c>
      <c r="G1738" s="158">
        <f>'3.USD NCCF'!G1738</f>
        <v>0</v>
      </c>
      <c r="H1738" s="208">
        <f>'3.USD NCCF'!H1738</f>
        <v>0</v>
      </c>
      <c r="I1738" s="149">
        <f>'3.USD NCCF'!I1738</f>
        <v>0</v>
      </c>
      <c r="J1738" s="149">
        <f>'3.USD NCCF'!J1738</f>
        <v>0</v>
      </c>
      <c r="K1738" s="150">
        <f>'3.USD NCCF'!K1738</f>
        <v>0</v>
      </c>
      <c r="L1738" s="166">
        <f>'3.USD NCCF'!L1738</f>
        <v>0</v>
      </c>
      <c r="M1738" s="152">
        <f>'3.USD NCCF'!M1738</f>
        <v>0</v>
      </c>
      <c r="N1738" s="152">
        <f>'3.USD NCCF'!N1738</f>
        <v>0</v>
      </c>
      <c r="O1738" s="152">
        <f>'3.USD NCCF'!O1738</f>
        <v>0</v>
      </c>
      <c r="P1738" s="152">
        <f>'3.USD NCCF'!P1738</f>
        <v>0</v>
      </c>
      <c r="Q1738" s="152">
        <f>'3.USD NCCF'!Q1738</f>
        <v>0</v>
      </c>
      <c r="R1738" s="152">
        <f>'3.USD NCCF'!R1738</f>
        <v>0</v>
      </c>
      <c r="S1738" s="152">
        <f>'3.USD NCCF'!S1738</f>
        <v>0</v>
      </c>
      <c r="T1738" s="152">
        <f>'3.USD NCCF'!T1738</f>
        <v>0</v>
      </c>
      <c r="U1738" s="148">
        <f>'3.USD NCCF'!U1738</f>
        <v>0</v>
      </c>
      <c r="V1738" s="153">
        <f>'3.USD NCCF'!V1738</f>
        <v>0</v>
      </c>
      <c r="W1738" s="209">
        <f>'3.USD NCCF'!W1738</f>
        <v>0</v>
      </c>
      <c r="Y1738" s="328"/>
    </row>
    <row r="1739" spans="1:25" outlineLevel="1" x14ac:dyDescent="0.25">
      <c r="B1739" s="70"/>
      <c r="C1739" s="63"/>
      <c r="D1739" s="63"/>
      <c r="E1739" s="24"/>
      <c r="F1739" s="146" t="s">
        <v>408</v>
      </c>
      <c r="G1739" s="158">
        <f>'3.USD NCCF'!G1739</f>
        <v>0</v>
      </c>
      <c r="H1739" s="208">
        <f>'3.USD NCCF'!H1739</f>
        <v>0</v>
      </c>
      <c r="I1739" s="149">
        <f>'3.USD NCCF'!I1739</f>
        <v>0</v>
      </c>
      <c r="J1739" s="149">
        <f>'3.USD NCCF'!J1739</f>
        <v>0</v>
      </c>
      <c r="K1739" s="150">
        <f>'3.USD NCCF'!K1739</f>
        <v>0</v>
      </c>
      <c r="L1739" s="166">
        <f>'3.USD NCCF'!L1739</f>
        <v>0</v>
      </c>
      <c r="M1739" s="152">
        <f>'3.USD NCCF'!M1739</f>
        <v>0</v>
      </c>
      <c r="N1739" s="152">
        <f>'3.USD NCCF'!N1739</f>
        <v>0</v>
      </c>
      <c r="O1739" s="152">
        <f>'3.USD NCCF'!O1739</f>
        <v>0</v>
      </c>
      <c r="P1739" s="152">
        <f>'3.USD NCCF'!P1739</f>
        <v>0</v>
      </c>
      <c r="Q1739" s="152">
        <f>'3.USD NCCF'!Q1739</f>
        <v>0</v>
      </c>
      <c r="R1739" s="152">
        <f>'3.USD NCCF'!R1739</f>
        <v>0</v>
      </c>
      <c r="S1739" s="152">
        <f>'3.USD NCCF'!S1739</f>
        <v>0</v>
      </c>
      <c r="T1739" s="152">
        <f>'3.USD NCCF'!T1739</f>
        <v>0</v>
      </c>
      <c r="U1739" s="148">
        <f>'3.USD NCCF'!U1739</f>
        <v>0</v>
      </c>
      <c r="V1739" s="153">
        <f>'3.USD NCCF'!V1739</f>
        <v>0</v>
      </c>
      <c r="W1739" s="209">
        <f>'3.USD NCCF'!W1739</f>
        <v>0</v>
      </c>
      <c r="Y1739" s="328"/>
    </row>
    <row r="1740" spans="1:25" x14ac:dyDescent="0.25">
      <c r="B1740" s="25"/>
      <c r="C1740" s="63"/>
      <c r="D1740" s="63"/>
      <c r="E1740" s="24"/>
      <c r="F1740" s="24"/>
      <c r="G1740" s="49"/>
      <c r="H1740" s="75"/>
      <c r="I1740" s="75"/>
      <c r="J1740" s="75"/>
      <c r="K1740" s="75"/>
      <c r="L1740" s="43"/>
      <c r="M1740" s="42"/>
      <c r="N1740" s="42"/>
      <c r="O1740" s="42"/>
      <c r="P1740" s="42"/>
      <c r="Q1740" s="42"/>
      <c r="R1740" s="42"/>
      <c r="S1740" s="42"/>
      <c r="T1740" s="42"/>
      <c r="U1740" s="42"/>
      <c r="V1740" s="137"/>
      <c r="W1740" s="44"/>
      <c r="Y1740" s="325"/>
    </row>
    <row r="1741" spans="1:25" s="124" customFormat="1" ht="16.2" thickBot="1" x14ac:dyDescent="0.3">
      <c r="A1741" s="71"/>
      <c r="B1741" s="77" t="s">
        <v>409</v>
      </c>
      <c r="C1741" s="595"/>
      <c r="D1741" s="595"/>
      <c r="E1741" s="595"/>
      <c r="F1741" s="595"/>
      <c r="G1741" s="79">
        <f>'3.USD NCCF'!G1741</f>
        <v>0</v>
      </c>
      <c r="H1741" s="240">
        <f>'3.USD NCCF'!H1741</f>
        <v>0</v>
      </c>
      <c r="I1741" s="241">
        <f>'3.USD NCCF'!I1741</f>
        <v>0</v>
      </c>
      <c r="J1741" s="241">
        <f>'3.USD NCCF'!J1741</f>
        <v>0</v>
      </c>
      <c r="K1741" s="242">
        <f>'3.USD NCCF'!K1741</f>
        <v>0</v>
      </c>
      <c r="L1741" s="243">
        <f>'3.USD NCCF'!L1741</f>
        <v>0</v>
      </c>
      <c r="M1741" s="244">
        <f>'3.USD NCCF'!M1741</f>
        <v>0</v>
      </c>
      <c r="N1741" s="244">
        <f>'3.USD NCCF'!N1741</f>
        <v>0</v>
      </c>
      <c r="O1741" s="244">
        <f>'3.USD NCCF'!O1741</f>
        <v>0</v>
      </c>
      <c r="P1741" s="244">
        <f>'3.USD NCCF'!P1741</f>
        <v>0</v>
      </c>
      <c r="Q1741" s="244">
        <f>'3.USD NCCF'!Q1741</f>
        <v>0</v>
      </c>
      <c r="R1741" s="244">
        <f>'3.USD NCCF'!R1741</f>
        <v>0</v>
      </c>
      <c r="S1741" s="244">
        <f>'3.USD NCCF'!S1741</f>
        <v>0</v>
      </c>
      <c r="T1741" s="244">
        <f>'3.USD NCCF'!T1741</f>
        <v>0</v>
      </c>
      <c r="U1741" s="244">
        <f>'3.USD NCCF'!U1741</f>
        <v>0</v>
      </c>
      <c r="V1741" s="245">
        <f>'3.USD NCCF'!V1741</f>
        <v>0</v>
      </c>
      <c r="W1741" s="84">
        <f>'3.USD NCCF'!W1741</f>
        <v>0</v>
      </c>
      <c r="X1741" s="71"/>
      <c r="Y1741" s="524"/>
    </row>
  </sheetData>
  <dataConsolidate/>
  <conditionalFormatting sqref="H1156:V1156">
    <cfRule type="cellIs" dxfId="23" priority="3" stopIfTrue="1" operator="lessThan">
      <formula>0</formula>
    </cfRule>
    <cfRule type="cellIs" dxfId="22" priority="4" stopIfTrue="1" operator="notEqual">
      <formula>IF(ISNUMBER(H1156),H1156,"")</formula>
    </cfRule>
  </conditionalFormatting>
  <conditionalFormatting sqref="H298:W298">
    <cfRule type="cellIs" dxfId="21" priority="9" stopIfTrue="1" operator="lessThan">
      <formula>0</formula>
    </cfRule>
    <cfRule type="cellIs" dxfId="20"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68580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68580</xdr:rowOff>
              </from>
              <to>
                <xdr:col>5</xdr:col>
                <xdr:colOff>2171700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zoomScale="70" zoomScaleNormal="70" workbookViewId="0">
      <pane xSplit="6" ySplit="7" topLeftCell="G1355" activePane="bottomRight" state="frozen"/>
      <selection pane="topRight" activeCell="G1" sqref="G1"/>
      <selection pane="bottomLeft" activeCell="A8" sqref="A8"/>
      <selection pane="bottomRight" activeCell="L1370" sqref="L1370"/>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2" spans="2:25" x14ac:dyDescent="0.25">
      <c r="K2" s="333"/>
      <c r="L2" s="333"/>
    </row>
    <row r="3" spans="2:25" s="124" customFormat="1" ht="16.2" thickBot="1" x14ac:dyDescent="0.3">
      <c r="B3" s="96" t="s">
        <v>30</v>
      </c>
      <c r="C3" s="97"/>
      <c r="D3" s="97"/>
      <c r="E3" s="97"/>
      <c r="F3" s="96" t="s">
        <v>410</v>
      </c>
      <c r="G3" s="98"/>
      <c r="H3" s="99"/>
      <c r="I3" s="99"/>
      <c r="J3" s="100"/>
      <c r="K3" s="99"/>
      <c r="L3" s="99"/>
      <c r="M3" s="101"/>
      <c r="N3" s="99"/>
      <c r="O3" s="99"/>
      <c r="P3" s="99"/>
      <c r="Q3" s="99"/>
      <c r="R3" s="99"/>
      <c r="S3" s="99"/>
      <c r="T3" s="99"/>
      <c r="U3" s="99"/>
      <c r="V3" s="99"/>
      <c r="W3" s="99"/>
      <c r="X3" s="71"/>
      <c r="Y3" s="99"/>
    </row>
    <row r="4" spans="2:25" s="124" customFormat="1" ht="15.75" customHeight="1" x14ac:dyDescent="0.3">
      <c r="B4" s="96" t="s">
        <v>32</v>
      </c>
      <c r="C4" s="97"/>
      <c r="D4" s="97"/>
      <c r="E4" s="97"/>
      <c r="F4" s="96" t="str">
        <f>'1.Combined NCCF'!F4</f>
        <v>Bank Name</v>
      </c>
      <c r="G4" s="102"/>
      <c r="H4" s="103" t="s">
        <v>34</v>
      </c>
      <c r="I4" s="104"/>
      <c r="J4" s="104"/>
      <c r="K4" s="105"/>
      <c r="L4" s="104"/>
      <c r="M4" s="104"/>
      <c r="N4" s="104"/>
      <c r="O4" s="104"/>
      <c r="P4" s="104"/>
      <c r="Q4" s="104"/>
      <c r="R4" s="104"/>
      <c r="S4" s="104"/>
      <c r="T4" s="104"/>
      <c r="U4" s="104"/>
      <c r="V4" s="104"/>
      <c r="W4" s="106"/>
      <c r="X4" s="71"/>
      <c r="Y4" s="106"/>
    </row>
    <row r="5" spans="2:25" s="124" customFormat="1" ht="16.2" thickBot="1" x14ac:dyDescent="0.3">
      <c r="B5" s="96" t="s">
        <v>35</v>
      </c>
      <c r="C5" s="97"/>
      <c r="D5" s="97"/>
      <c r="E5" s="97"/>
      <c r="F5" s="107">
        <f>'1.Combined NCCF'!F5</f>
        <v>45046</v>
      </c>
      <c r="G5" s="108"/>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112"/>
      <c r="X5" s="71"/>
      <c r="Y5" s="112"/>
    </row>
    <row r="6" spans="2:25" s="125" customFormat="1" ht="16.2" thickBot="1" x14ac:dyDescent="0.3">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2:25" s="124" customFormat="1" ht="16.2" thickBot="1" x14ac:dyDescent="0.3">
      <c r="B7" s="551" t="s">
        <v>40</v>
      </c>
      <c r="C7" s="588"/>
      <c r="D7" s="588"/>
      <c r="E7" s="588"/>
      <c r="F7" s="588"/>
      <c r="G7" s="589"/>
      <c r="H7" s="589"/>
      <c r="I7" s="589"/>
      <c r="J7" s="589"/>
      <c r="K7" s="589"/>
      <c r="L7" s="589"/>
      <c r="M7" s="590"/>
      <c r="N7" s="589"/>
      <c r="O7" s="589"/>
      <c r="P7" s="589"/>
      <c r="Q7" s="589"/>
      <c r="R7" s="589"/>
      <c r="S7" s="589"/>
      <c r="T7" s="589"/>
      <c r="U7" s="589"/>
      <c r="V7" s="589"/>
      <c r="W7" s="591"/>
      <c r="X7" s="71"/>
      <c r="Y7" s="127"/>
    </row>
    <row r="8" spans="2:25" x14ac:dyDescent="0.25">
      <c r="B8" s="25"/>
      <c r="C8" s="23" t="s">
        <v>41</v>
      </c>
      <c r="D8" s="23"/>
      <c r="E8" s="24"/>
      <c r="F8" s="24"/>
      <c r="G8" s="50"/>
      <c r="H8" s="51"/>
      <c r="I8" s="34"/>
      <c r="J8" s="34"/>
      <c r="K8" s="37"/>
      <c r="L8" s="34"/>
      <c r="M8" s="36"/>
      <c r="N8" s="34"/>
      <c r="O8" s="34"/>
      <c r="P8" s="34"/>
      <c r="Q8" s="34"/>
      <c r="R8" s="34"/>
      <c r="S8" s="34"/>
      <c r="T8" s="34"/>
      <c r="U8" s="34"/>
      <c r="V8" s="34"/>
      <c r="W8" s="33"/>
      <c r="Y8" s="325"/>
    </row>
    <row r="9" spans="2: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2:25" x14ac:dyDescent="0.25">
      <c r="B10" s="25"/>
      <c r="C10" s="23"/>
      <c r="D10" s="23" t="s">
        <v>43</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25"/>
    </row>
    <row r="11" spans="2: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2: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2:25" x14ac:dyDescent="0.25">
      <c r="B13" s="25"/>
      <c r="C13" s="63"/>
      <c r="D13" s="64" t="s">
        <v>46</v>
      </c>
      <c r="E13" s="63"/>
      <c r="F13" s="24"/>
      <c r="G13" s="74">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27"/>
    </row>
    <row r="14" spans="2: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2: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2: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M18" si="3">SUBTOTAL(9,G19:G22)</f>
        <v>0</v>
      </c>
      <c r="H18" s="69">
        <f t="shared" si="3"/>
        <v>0</v>
      </c>
      <c r="I18" s="65">
        <f t="shared" si="3"/>
        <v>0</v>
      </c>
      <c r="J18" s="65">
        <f t="shared" si="3"/>
        <v>0</v>
      </c>
      <c r="K18" s="66">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M23" si="5">SUBTOTAL(9,G24:G27)</f>
        <v>0</v>
      </c>
      <c r="H23" s="69">
        <f t="shared" si="5"/>
        <v>0</v>
      </c>
      <c r="I23" s="65">
        <f t="shared" si="5"/>
        <v>0</v>
      </c>
      <c r="J23" s="65">
        <f t="shared" si="5"/>
        <v>0</v>
      </c>
      <c r="K23" s="66">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M28" si="7">SUBTOTAL(9,G29:G32)</f>
        <v>0</v>
      </c>
      <c r="H28" s="69">
        <f t="shared" si="7"/>
        <v>0</v>
      </c>
      <c r="I28" s="65">
        <f t="shared" si="7"/>
        <v>0</v>
      </c>
      <c r="J28" s="65">
        <f t="shared" si="7"/>
        <v>0</v>
      </c>
      <c r="K28" s="66">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9">SUBTOTAL(9,G35:G37)</f>
        <v>0</v>
      </c>
      <c r="H34" s="69">
        <f t="shared" si="9"/>
        <v>0</v>
      </c>
      <c r="I34" s="65">
        <f t="shared" si="9"/>
        <v>0</v>
      </c>
      <c r="J34" s="65">
        <f t="shared" si="9"/>
        <v>0</v>
      </c>
      <c r="K34" s="66">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10">SUBTOTAL(9,G39:G41)</f>
        <v>0</v>
      </c>
      <c r="H38" s="69">
        <f t="shared" si="10"/>
        <v>0</v>
      </c>
      <c r="I38" s="65">
        <f t="shared" si="10"/>
        <v>0</v>
      </c>
      <c r="J38" s="65">
        <f t="shared" si="10"/>
        <v>0</v>
      </c>
      <c r="K38" s="66">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11">SUBTOTAL(9,G43:G45)</f>
        <v>0</v>
      </c>
      <c r="H42" s="69">
        <f t="shared" si="11"/>
        <v>0</v>
      </c>
      <c r="I42" s="65">
        <f t="shared" si="11"/>
        <v>0</v>
      </c>
      <c r="J42" s="65">
        <f t="shared" si="11"/>
        <v>0</v>
      </c>
      <c r="K42" s="66">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M47" si="12">SUBTOTAL(9,G48:G49)</f>
        <v>0</v>
      </c>
      <c r="H47" s="69">
        <f t="shared" si="12"/>
        <v>0</v>
      </c>
      <c r="I47" s="65">
        <f t="shared" si="12"/>
        <v>0</v>
      </c>
      <c r="J47" s="65">
        <f t="shared" si="12"/>
        <v>0</v>
      </c>
      <c r="K47" s="66">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14">SUBTOTAL(9,G51:G53)</f>
        <v>0</v>
      </c>
      <c r="H50" s="69">
        <f t="shared" si="14"/>
        <v>0</v>
      </c>
      <c r="I50" s="65">
        <f t="shared" si="14"/>
        <v>0</v>
      </c>
      <c r="J50" s="65">
        <f t="shared" si="14"/>
        <v>0</v>
      </c>
      <c r="K50" s="66">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M54" si="15">SUBTOTAL(9,G55:G56)</f>
        <v>0</v>
      </c>
      <c r="H54" s="69">
        <f t="shared" si="15"/>
        <v>0</v>
      </c>
      <c r="I54" s="65">
        <f t="shared" si="15"/>
        <v>0</v>
      </c>
      <c r="J54" s="65">
        <f t="shared" si="15"/>
        <v>0</v>
      </c>
      <c r="K54" s="66">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7">SUBTOTAL(9,G58:G60)</f>
        <v>0</v>
      </c>
      <c r="H57" s="69">
        <f t="shared" si="17"/>
        <v>0</v>
      </c>
      <c r="I57" s="65">
        <f t="shared" si="17"/>
        <v>0</v>
      </c>
      <c r="J57" s="65">
        <f t="shared" si="17"/>
        <v>0</v>
      </c>
      <c r="K57" s="66">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M61" si="18">SUBTOTAL(9,G62:G63)</f>
        <v>0</v>
      </c>
      <c r="H61" s="69">
        <f t="shared" si="18"/>
        <v>0</v>
      </c>
      <c r="I61" s="65">
        <f t="shared" si="18"/>
        <v>0</v>
      </c>
      <c r="J61" s="65">
        <f t="shared" si="18"/>
        <v>0</v>
      </c>
      <c r="K61" s="66">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20">SUBTOTAL(9,G65:G67)</f>
        <v>0</v>
      </c>
      <c r="H64" s="69">
        <f t="shared" si="20"/>
        <v>0</v>
      </c>
      <c r="I64" s="65">
        <f t="shared" si="20"/>
        <v>0</v>
      </c>
      <c r="J64" s="65">
        <f t="shared" si="20"/>
        <v>0</v>
      </c>
      <c r="K64" s="66">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M69" si="21">SUBTOTAL(9,G70:G71)</f>
        <v>0</v>
      </c>
      <c r="H69" s="69">
        <f t="shared" si="21"/>
        <v>0</v>
      </c>
      <c r="I69" s="65">
        <f t="shared" si="21"/>
        <v>0</v>
      </c>
      <c r="J69" s="65">
        <f t="shared" si="21"/>
        <v>0</v>
      </c>
      <c r="K69" s="66">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M72" si="23">SUBTOTAL(9,G73:G74)</f>
        <v>0</v>
      </c>
      <c r="H72" s="69">
        <f t="shared" si="23"/>
        <v>0</v>
      </c>
      <c r="I72" s="65">
        <f t="shared" si="23"/>
        <v>0</v>
      </c>
      <c r="J72" s="65">
        <f t="shared" si="23"/>
        <v>0</v>
      </c>
      <c r="K72" s="66">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M75" si="25">SUBTOTAL(9,G76:G77)</f>
        <v>0</v>
      </c>
      <c r="H75" s="69">
        <f t="shared" si="25"/>
        <v>0</v>
      </c>
      <c r="I75" s="65">
        <f t="shared" si="25"/>
        <v>0</v>
      </c>
      <c r="J75" s="65">
        <f t="shared" si="25"/>
        <v>0</v>
      </c>
      <c r="K75" s="66">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M78" si="27">SUBTOTAL(9,G79:G80)</f>
        <v>0</v>
      </c>
      <c r="H78" s="69">
        <f t="shared" si="27"/>
        <v>0</v>
      </c>
      <c r="I78" s="65">
        <f t="shared" si="27"/>
        <v>0</v>
      </c>
      <c r="J78" s="65">
        <f t="shared" si="27"/>
        <v>0</v>
      </c>
      <c r="K78" s="66">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M81" si="29">SUBTOTAL(9,G82:G83)</f>
        <v>0</v>
      </c>
      <c r="H81" s="69">
        <f t="shared" si="29"/>
        <v>0</v>
      </c>
      <c r="I81" s="65">
        <f t="shared" si="29"/>
        <v>0</v>
      </c>
      <c r="J81" s="65">
        <f t="shared" si="29"/>
        <v>0</v>
      </c>
      <c r="K81" s="66">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M84" si="31">SUBTOTAL(9,G85:G86)</f>
        <v>0</v>
      </c>
      <c r="H84" s="69">
        <f t="shared" si="31"/>
        <v>0</v>
      </c>
      <c r="I84" s="65">
        <f t="shared" si="31"/>
        <v>0</v>
      </c>
      <c r="J84" s="65">
        <f t="shared" si="31"/>
        <v>0</v>
      </c>
      <c r="K84" s="66">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33">SUBTOTAL(9,H92:H93)</f>
        <v>0</v>
      </c>
      <c r="I91" s="65">
        <f t="shared" si="33"/>
        <v>0</v>
      </c>
      <c r="J91" s="65">
        <f t="shared" si="33"/>
        <v>0</v>
      </c>
      <c r="K91" s="66">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M96" si="34">SUBTOTAL(9,G97:G100)</f>
        <v>0</v>
      </c>
      <c r="H96" s="69">
        <f t="shared" si="34"/>
        <v>0</v>
      </c>
      <c r="I96" s="65">
        <f t="shared" si="34"/>
        <v>0</v>
      </c>
      <c r="J96" s="65">
        <f t="shared" si="34"/>
        <v>0</v>
      </c>
      <c r="K96" s="66">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M101" si="36">SUBTOTAL(9,G102:G103)</f>
        <v>0</v>
      </c>
      <c r="H101" s="69">
        <f t="shared" si="36"/>
        <v>0</v>
      </c>
      <c r="I101" s="65">
        <f t="shared" si="36"/>
        <v>0</v>
      </c>
      <c r="J101" s="65">
        <f t="shared" si="36"/>
        <v>0</v>
      </c>
      <c r="K101" s="66">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M104" si="38">SUBTOTAL(9,G105:G106)</f>
        <v>0</v>
      </c>
      <c r="H104" s="69">
        <f t="shared" si="38"/>
        <v>0</v>
      </c>
      <c r="I104" s="65">
        <f t="shared" si="38"/>
        <v>0</v>
      </c>
      <c r="J104" s="65">
        <f t="shared" si="38"/>
        <v>0</v>
      </c>
      <c r="K104" s="66">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M108" si="40">SUBTOTAL(9,G109:G112)</f>
        <v>0</v>
      </c>
      <c r="H108" s="69">
        <f t="shared" si="40"/>
        <v>0</v>
      </c>
      <c r="I108" s="65">
        <f t="shared" si="40"/>
        <v>0</v>
      </c>
      <c r="J108" s="65">
        <f t="shared" si="40"/>
        <v>0</v>
      </c>
      <c r="K108" s="66">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M113" si="42">SUBTOTAL(9,G114:G115)</f>
        <v>0</v>
      </c>
      <c r="H113" s="69">
        <f t="shared" si="42"/>
        <v>0</v>
      </c>
      <c r="I113" s="65">
        <f t="shared" si="42"/>
        <v>0</v>
      </c>
      <c r="J113" s="65">
        <f t="shared" si="42"/>
        <v>0</v>
      </c>
      <c r="K113" s="66">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M116" si="44">SUBTOTAL(9,G117:G118)</f>
        <v>0</v>
      </c>
      <c r="H116" s="69">
        <f t="shared" si="44"/>
        <v>0</v>
      </c>
      <c r="I116" s="65">
        <f t="shared" si="44"/>
        <v>0</v>
      </c>
      <c r="J116" s="65">
        <f t="shared" si="44"/>
        <v>0</v>
      </c>
      <c r="K116" s="66">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M119" si="46">SUBTOTAL(9,H120:H121)</f>
        <v>0</v>
      </c>
      <c r="I119" s="65">
        <f t="shared" si="46"/>
        <v>0</v>
      </c>
      <c r="J119" s="65">
        <f t="shared" si="46"/>
        <v>0</v>
      </c>
      <c r="K119" s="66">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M123" si="48">SUBTOTAL(9,H124:H125)</f>
        <v>0</v>
      </c>
      <c r="I123" s="65">
        <f t="shared" si="48"/>
        <v>0</v>
      </c>
      <c r="J123" s="65">
        <f t="shared" si="48"/>
        <v>0</v>
      </c>
      <c r="K123" s="66">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M127" si="50">SUBTOTAL(9,H128)</f>
        <v>0</v>
      </c>
      <c r="I127" s="65">
        <f t="shared" si="50"/>
        <v>0</v>
      </c>
      <c r="J127" s="65">
        <f t="shared" si="50"/>
        <v>0</v>
      </c>
      <c r="K127" s="66">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52">SUBTOTAL(9,G131:G134)</f>
        <v>0</v>
      </c>
      <c r="H130" s="69">
        <f t="shared" si="52"/>
        <v>0</v>
      </c>
      <c r="I130" s="65">
        <f t="shared" si="52"/>
        <v>0</v>
      </c>
      <c r="J130" s="65">
        <f t="shared" si="52"/>
        <v>0</v>
      </c>
      <c r="K130" s="66">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53">SUBTOTAL(9,G138:G141)</f>
        <v>0</v>
      </c>
      <c r="H137" s="69">
        <f t="shared" si="53"/>
        <v>0</v>
      </c>
      <c r="I137" s="65">
        <f t="shared" si="53"/>
        <v>0</v>
      </c>
      <c r="J137" s="65">
        <f t="shared" si="53"/>
        <v>0</v>
      </c>
      <c r="K137" s="66">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54">SUBTOTAL(9,G143:G146)</f>
        <v>0</v>
      </c>
      <c r="H142" s="69">
        <f t="shared" si="54"/>
        <v>0</v>
      </c>
      <c r="I142" s="65">
        <f t="shared" si="54"/>
        <v>0</v>
      </c>
      <c r="J142" s="65">
        <f t="shared" si="54"/>
        <v>0</v>
      </c>
      <c r="K142" s="66">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55">SUBTOTAL(9,G148:G151)</f>
        <v>0</v>
      </c>
      <c r="H147" s="69">
        <f t="shared" si="55"/>
        <v>0</v>
      </c>
      <c r="I147" s="65">
        <f t="shared" si="55"/>
        <v>0</v>
      </c>
      <c r="J147" s="65">
        <f t="shared" si="55"/>
        <v>0</v>
      </c>
      <c r="K147" s="66">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56">SUBTOTAL(9,G154:G156)</f>
        <v>0</v>
      </c>
      <c r="H153" s="69">
        <f t="shared" si="56"/>
        <v>0</v>
      </c>
      <c r="I153" s="65">
        <f t="shared" si="56"/>
        <v>0</v>
      </c>
      <c r="J153" s="65">
        <f t="shared" si="56"/>
        <v>0</v>
      </c>
      <c r="K153" s="66">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57">SUBTOTAL(9,G158:G160)</f>
        <v>0</v>
      </c>
      <c r="H157" s="69">
        <f t="shared" si="57"/>
        <v>0</v>
      </c>
      <c r="I157" s="65">
        <f t="shared" si="57"/>
        <v>0</v>
      </c>
      <c r="J157" s="65">
        <f t="shared" si="57"/>
        <v>0</v>
      </c>
      <c r="K157" s="66">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58">SUBTOTAL(9,G162:G164)</f>
        <v>0</v>
      </c>
      <c r="H161" s="69">
        <f t="shared" si="58"/>
        <v>0</v>
      </c>
      <c r="I161" s="65">
        <f t="shared" si="58"/>
        <v>0</v>
      </c>
      <c r="J161" s="65">
        <f t="shared" si="58"/>
        <v>0</v>
      </c>
      <c r="K161" s="66">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59">SUBTOTAL(9,G167:G168)</f>
        <v>0</v>
      </c>
      <c r="H166" s="69">
        <f t="shared" si="59"/>
        <v>0</v>
      </c>
      <c r="I166" s="65">
        <f t="shared" si="59"/>
        <v>0</v>
      </c>
      <c r="J166" s="65">
        <f t="shared" si="59"/>
        <v>0</v>
      </c>
      <c r="K166" s="66">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60">SUBTOTAL(9,G170:G172)</f>
        <v>0</v>
      </c>
      <c r="H169" s="69">
        <f t="shared" si="60"/>
        <v>0</v>
      </c>
      <c r="I169" s="65">
        <f t="shared" si="60"/>
        <v>0</v>
      </c>
      <c r="J169" s="65">
        <f t="shared" si="60"/>
        <v>0</v>
      </c>
      <c r="K169" s="66">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61">SUBTOTAL(9,G174:G175)</f>
        <v>0</v>
      </c>
      <c r="H173" s="69">
        <f t="shared" si="61"/>
        <v>0</v>
      </c>
      <c r="I173" s="65">
        <f t="shared" si="61"/>
        <v>0</v>
      </c>
      <c r="J173" s="65">
        <f t="shared" si="61"/>
        <v>0</v>
      </c>
      <c r="K173" s="66">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62">SUBTOTAL(9,G177:G179)</f>
        <v>0</v>
      </c>
      <c r="H176" s="69">
        <f t="shared" si="62"/>
        <v>0</v>
      </c>
      <c r="I176" s="65">
        <f t="shared" si="62"/>
        <v>0</v>
      </c>
      <c r="J176" s="65">
        <f t="shared" si="62"/>
        <v>0</v>
      </c>
      <c r="K176" s="66">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63">SUBTOTAL(9,G181:G182)</f>
        <v>0</v>
      </c>
      <c r="H180" s="69">
        <f t="shared" si="63"/>
        <v>0</v>
      </c>
      <c r="I180" s="65">
        <f t="shared" si="63"/>
        <v>0</v>
      </c>
      <c r="J180" s="65">
        <f t="shared" si="63"/>
        <v>0</v>
      </c>
      <c r="K180" s="66">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64">SUBTOTAL(9,G184:G186)</f>
        <v>0</v>
      </c>
      <c r="H183" s="69">
        <f t="shared" si="64"/>
        <v>0</v>
      </c>
      <c r="I183" s="65">
        <f t="shared" si="64"/>
        <v>0</v>
      </c>
      <c r="J183" s="65">
        <f t="shared" si="64"/>
        <v>0</v>
      </c>
      <c r="K183" s="66">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65">SUBTOTAL(9,G189:G190)</f>
        <v>0</v>
      </c>
      <c r="H188" s="69">
        <f t="shared" si="65"/>
        <v>0</v>
      </c>
      <c r="I188" s="65">
        <f t="shared" si="65"/>
        <v>0</v>
      </c>
      <c r="J188" s="65">
        <f t="shared" si="65"/>
        <v>0</v>
      </c>
      <c r="K188" s="66">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66">SUBTOTAL(9,G192:G193)</f>
        <v>0</v>
      </c>
      <c r="H191" s="69">
        <f t="shared" si="66"/>
        <v>0</v>
      </c>
      <c r="I191" s="65">
        <f t="shared" si="66"/>
        <v>0</v>
      </c>
      <c r="J191" s="65">
        <f t="shared" si="66"/>
        <v>0</v>
      </c>
      <c r="K191" s="66">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67">SUBTOTAL(9,G195:G196)</f>
        <v>0</v>
      </c>
      <c r="H194" s="69">
        <f t="shared" si="67"/>
        <v>0</v>
      </c>
      <c r="I194" s="65">
        <f t="shared" si="67"/>
        <v>0</v>
      </c>
      <c r="J194" s="65">
        <f t="shared" si="67"/>
        <v>0</v>
      </c>
      <c r="K194" s="66">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68">SUBTOTAL(9,G198:G199)</f>
        <v>0</v>
      </c>
      <c r="H197" s="69">
        <f t="shared" si="68"/>
        <v>0</v>
      </c>
      <c r="I197" s="65">
        <f t="shared" si="68"/>
        <v>0</v>
      </c>
      <c r="J197" s="65">
        <f t="shared" si="68"/>
        <v>0</v>
      </c>
      <c r="K197" s="66">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69">SUBTOTAL(9,G201:G202)</f>
        <v>0</v>
      </c>
      <c r="H200" s="69">
        <f t="shared" si="69"/>
        <v>0</v>
      </c>
      <c r="I200" s="65">
        <f t="shared" si="69"/>
        <v>0</v>
      </c>
      <c r="J200" s="65">
        <f t="shared" si="69"/>
        <v>0</v>
      </c>
      <c r="K200" s="66">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70">SUBTOTAL(9,G204:G205)</f>
        <v>0</v>
      </c>
      <c r="H203" s="65">
        <f t="shared" si="70"/>
        <v>0</v>
      </c>
      <c r="I203" s="65">
        <f t="shared" si="70"/>
        <v>0</v>
      </c>
      <c r="J203" s="65">
        <f t="shared" si="70"/>
        <v>0</v>
      </c>
      <c r="K203" s="407">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71">SUBTOTAL(9,H207:H209)</f>
        <v>0</v>
      </c>
      <c r="I206" s="65">
        <f t="shared" si="71"/>
        <v>0</v>
      </c>
      <c r="J206" s="65">
        <f t="shared" si="71"/>
        <v>0</v>
      </c>
      <c r="K206" s="66">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72">SUBTOTAL(9,H211:H212)</f>
        <v>0</v>
      </c>
      <c r="I210" s="65">
        <f t="shared" si="72"/>
        <v>0</v>
      </c>
      <c r="J210" s="65">
        <f t="shared" si="72"/>
        <v>0</v>
      </c>
      <c r="K210" s="66">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M214" si="73">SUBTOTAL(9,H216)</f>
        <v>0</v>
      </c>
      <c r="I214" s="65">
        <f t="shared" si="73"/>
        <v>0</v>
      </c>
      <c r="J214" s="65">
        <f t="shared" si="73"/>
        <v>0</v>
      </c>
      <c r="K214" s="66">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21"/>
    </row>
    <row r="215" spans="2:25" outlineLevel="1" x14ac:dyDescent="0.25">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75">SUBTOTAL(9,H218:H220)</f>
        <v>0</v>
      </c>
      <c r="I217" s="65">
        <f t="shared" si="75"/>
        <v>0</v>
      </c>
      <c r="J217" s="65">
        <f t="shared" si="75"/>
        <v>0</v>
      </c>
      <c r="K217" s="66">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2: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2: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2: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2:25" outlineLevel="1" x14ac:dyDescent="0.25">
      <c r="B228" s="25"/>
      <c r="C228" s="23" t="s">
        <v>181</v>
      </c>
      <c r="D228" s="23"/>
      <c r="E228" s="63"/>
      <c r="F228" s="24"/>
      <c r="G228" s="50">
        <f>SUBTOTAL(9,G229:G231)</f>
        <v>0</v>
      </c>
      <c r="H228" s="69">
        <f t="shared" ref="H228:W228" si="76">SUBTOTAL(9,H229:H231)</f>
        <v>0</v>
      </c>
      <c r="I228" s="65">
        <f t="shared" si="76"/>
        <v>0</v>
      </c>
      <c r="J228" s="65">
        <f t="shared" si="76"/>
        <v>0</v>
      </c>
      <c r="K228" s="66">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21"/>
    </row>
    <row r="229" spans="2: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2: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2: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2: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2:25" s="124" customFormat="1" ht="16.2" thickBot="1" x14ac:dyDescent="0.3">
      <c r="B233" s="77" t="s">
        <v>185</v>
      </c>
      <c r="C233" s="595"/>
      <c r="D233" s="595"/>
      <c r="E233" s="595"/>
      <c r="F233" s="595"/>
      <c r="G233" s="90">
        <f>SUBTOTAL(9,G8:G232)</f>
        <v>0</v>
      </c>
      <c r="H233" s="91">
        <f t="shared" ref="H233:W233" si="77">SUBTOTAL(9,H8:H232)</f>
        <v>0</v>
      </c>
      <c r="I233" s="92">
        <f t="shared" si="77"/>
        <v>0</v>
      </c>
      <c r="J233" s="92">
        <f t="shared" si="77"/>
        <v>0</v>
      </c>
      <c r="K233" s="93">
        <f t="shared" si="77"/>
        <v>0</v>
      </c>
      <c r="L233" s="92">
        <f t="shared" si="77"/>
        <v>0</v>
      </c>
      <c r="M233" s="94">
        <f t="shared" si="77"/>
        <v>0</v>
      </c>
      <c r="N233" s="92">
        <f t="shared" si="77"/>
        <v>0</v>
      </c>
      <c r="O233" s="92">
        <f t="shared" si="77"/>
        <v>0</v>
      </c>
      <c r="P233" s="92">
        <f t="shared" si="77"/>
        <v>0</v>
      </c>
      <c r="Q233" s="92">
        <f t="shared" si="77"/>
        <v>0</v>
      </c>
      <c r="R233" s="92">
        <f t="shared" si="77"/>
        <v>0</v>
      </c>
      <c r="S233" s="92">
        <f t="shared" si="77"/>
        <v>0</v>
      </c>
      <c r="T233" s="92">
        <f t="shared" si="77"/>
        <v>0</v>
      </c>
      <c r="U233" s="92">
        <f t="shared" si="77"/>
        <v>0</v>
      </c>
      <c r="V233" s="92">
        <f t="shared" si="77"/>
        <v>0</v>
      </c>
      <c r="W233" s="95">
        <f t="shared" si="77"/>
        <v>0</v>
      </c>
      <c r="X233" s="71"/>
      <c r="Y233" s="523"/>
    </row>
    <row r="234" spans="2:25" s="124" customFormat="1" ht="15.6" thickBot="1" x14ac:dyDescent="0.3">
      <c r="B234"/>
      <c r="C234"/>
      <c r="D234"/>
      <c r="E234"/>
      <c r="F234"/>
      <c r="G234"/>
      <c r="H234"/>
      <c r="I234"/>
      <c r="J234"/>
      <c r="K234"/>
      <c r="L234"/>
      <c r="M234"/>
      <c r="N234"/>
      <c r="O234"/>
      <c r="P234"/>
      <c r="Q234"/>
      <c r="R234"/>
      <c r="S234"/>
      <c r="T234"/>
      <c r="U234"/>
      <c r="V234"/>
      <c r="W234"/>
      <c r="X234"/>
      <c r="Y234"/>
    </row>
    <row r="235" spans="2:25" s="124" customFormat="1" ht="16.2" thickBot="1" x14ac:dyDescent="0.3">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85"/>
    </row>
    <row r="236" spans="2: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2: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2: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2: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2: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29"/>
    </row>
    <row r="289" spans="2:25" outlineLevel="1" x14ac:dyDescent="0.25">
      <c r="B289" s="25"/>
      <c r="C289" s="24"/>
      <c r="D289" s="24"/>
      <c r="E289" s="23"/>
      <c r="F289" s="26"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6"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6"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6"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6"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6"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M295" si="85">SUBTOTAL(9,G296:G297)</f>
        <v>0</v>
      </c>
      <c r="H295" s="69">
        <f t="shared" si="85"/>
        <v>0</v>
      </c>
      <c r="I295" s="65">
        <f t="shared" si="85"/>
        <v>0</v>
      </c>
      <c r="J295" s="65">
        <f t="shared" si="85"/>
        <v>0</v>
      </c>
      <c r="K295" s="66">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89">SUBTOTAL(9,G315:G317)</f>
        <v>0</v>
      </c>
      <c r="H314" s="400">
        <f t="shared" si="89"/>
        <v>0</v>
      </c>
      <c r="I314" s="401">
        <f t="shared" si="89"/>
        <v>0</v>
      </c>
      <c r="J314" s="401">
        <f t="shared" si="89"/>
        <v>0</v>
      </c>
      <c r="K314" s="168">
        <f t="shared" si="89"/>
        <v>0</v>
      </c>
      <c r="L314" s="378">
        <f t="shared" si="89"/>
        <v>0</v>
      </c>
      <c r="M314" s="378">
        <f t="shared" si="89"/>
        <v>0</v>
      </c>
      <c r="N314" s="378">
        <f t="shared" si="89"/>
        <v>0</v>
      </c>
      <c r="O314" s="378">
        <f t="shared" si="89"/>
        <v>0</v>
      </c>
      <c r="P314" s="378">
        <f t="shared" si="89"/>
        <v>0</v>
      </c>
      <c r="Q314" s="378">
        <f t="shared" si="89"/>
        <v>0</v>
      </c>
      <c r="R314" s="378">
        <f t="shared" si="89"/>
        <v>0</v>
      </c>
      <c r="S314" s="378">
        <f t="shared" si="89"/>
        <v>0</v>
      </c>
      <c r="T314" s="378">
        <f t="shared" si="89"/>
        <v>0</v>
      </c>
      <c r="U314" s="378">
        <f t="shared" si="89"/>
        <v>0</v>
      </c>
      <c r="V314" s="366">
        <f t="shared" si="89"/>
        <v>0</v>
      </c>
      <c r="W314" s="366">
        <f t="shared" si="89"/>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 t="shared" ref="G319:M319" si="90">SUBTOTAL(9,G320:G322)</f>
        <v>0</v>
      </c>
      <c r="H319" s="69">
        <f t="shared" si="90"/>
        <v>0</v>
      </c>
      <c r="I319" s="65">
        <f t="shared" si="90"/>
        <v>0</v>
      </c>
      <c r="J319" s="65">
        <f t="shared" si="90"/>
        <v>0</v>
      </c>
      <c r="K319" s="66">
        <f t="shared" si="90"/>
        <v>0</v>
      </c>
      <c r="L319" s="34">
        <f t="shared" si="90"/>
        <v>0</v>
      </c>
      <c r="M319" s="34">
        <f t="shared" si="90"/>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91">SUBTOTAL(9,H324:H325)</f>
        <v>0</v>
      </c>
      <c r="I323" s="65">
        <f t="shared" si="91"/>
        <v>0</v>
      </c>
      <c r="J323" s="65">
        <f t="shared" si="91"/>
        <v>0</v>
      </c>
      <c r="K323" s="66">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21"/>
    </row>
    <row r="328" spans="2:25" outlineLevel="1" x14ac:dyDescent="0.25">
      <c r="B328" s="25"/>
      <c r="C328" s="24"/>
      <c r="D328" s="23"/>
      <c r="E328" s="63"/>
      <c r="F328" s="67" t="s">
        <v>411</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M342" si="95">SUBTOTAL(9,G343:G346)</f>
        <v>0</v>
      </c>
      <c r="H342" s="69">
        <f t="shared" si="95"/>
        <v>0</v>
      </c>
      <c r="I342" s="65">
        <f t="shared" si="95"/>
        <v>0</v>
      </c>
      <c r="J342" s="65">
        <f t="shared" si="95"/>
        <v>0</v>
      </c>
      <c r="K342" s="66">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M347" si="97">SUBTOTAL(9,G348:G351)</f>
        <v>0</v>
      </c>
      <c r="H347" s="69">
        <f t="shared" si="97"/>
        <v>0</v>
      </c>
      <c r="I347" s="65">
        <f t="shared" si="97"/>
        <v>0</v>
      </c>
      <c r="J347" s="65">
        <f t="shared" si="97"/>
        <v>0</v>
      </c>
      <c r="K347" s="66">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M352" si="99">SUBTOTAL(9,G353:G356)</f>
        <v>0</v>
      </c>
      <c r="H352" s="69">
        <f t="shared" si="99"/>
        <v>0</v>
      </c>
      <c r="I352" s="65">
        <f t="shared" si="99"/>
        <v>0</v>
      </c>
      <c r="J352" s="65">
        <f t="shared" si="99"/>
        <v>0</v>
      </c>
      <c r="K352" s="66">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101">SUBTOTAL(9,G359:G361)</f>
        <v>0</v>
      </c>
      <c r="H358" s="69">
        <f t="shared" si="101"/>
        <v>0</v>
      </c>
      <c r="I358" s="65">
        <f t="shared" si="101"/>
        <v>0</v>
      </c>
      <c r="J358" s="65">
        <f t="shared" si="101"/>
        <v>0</v>
      </c>
      <c r="K358" s="66">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102">SUBTOTAL(9,G363:G365)</f>
        <v>0</v>
      </c>
      <c r="H362" s="69">
        <f t="shared" si="102"/>
        <v>0</v>
      </c>
      <c r="I362" s="65">
        <f t="shared" si="102"/>
        <v>0</v>
      </c>
      <c r="J362" s="65">
        <f t="shared" si="102"/>
        <v>0</v>
      </c>
      <c r="K362" s="66">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103">SUBTOTAL(9,G367:G369)</f>
        <v>0</v>
      </c>
      <c r="H366" s="69">
        <f t="shared" si="103"/>
        <v>0</v>
      </c>
      <c r="I366" s="65">
        <f t="shared" si="103"/>
        <v>0</v>
      </c>
      <c r="J366" s="65">
        <f t="shared" si="103"/>
        <v>0</v>
      </c>
      <c r="K366" s="66">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M371" si="104">SUBTOTAL(9,G372:G373)</f>
        <v>0</v>
      </c>
      <c r="H371" s="69">
        <f t="shared" si="104"/>
        <v>0</v>
      </c>
      <c r="I371" s="65">
        <f t="shared" si="104"/>
        <v>0</v>
      </c>
      <c r="J371" s="65">
        <f t="shared" si="104"/>
        <v>0</v>
      </c>
      <c r="K371" s="66">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106">SUBTOTAL(9,G375:G377)</f>
        <v>0</v>
      </c>
      <c r="H374" s="69">
        <f t="shared" si="106"/>
        <v>0</v>
      </c>
      <c r="I374" s="65">
        <f t="shared" si="106"/>
        <v>0</v>
      </c>
      <c r="J374" s="65">
        <f t="shared" si="106"/>
        <v>0</v>
      </c>
      <c r="K374" s="66">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107">SUBTOTAL(9,G379:G380)</f>
        <v>0</v>
      </c>
      <c r="H378" s="69">
        <f t="shared" si="107"/>
        <v>0</v>
      </c>
      <c r="I378" s="65">
        <f t="shared" si="107"/>
        <v>0</v>
      </c>
      <c r="J378" s="65">
        <f t="shared" si="107"/>
        <v>0</v>
      </c>
      <c r="K378" s="66">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108">SUBTOTAL(9,G382:G384)</f>
        <v>0</v>
      </c>
      <c r="H381" s="69">
        <f t="shared" si="108"/>
        <v>0</v>
      </c>
      <c r="I381" s="65">
        <f t="shared" si="108"/>
        <v>0</v>
      </c>
      <c r="J381" s="65">
        <f t="shared" si="108"/>
        <v>0</v>
      </c>
      <c r="K381" s="66">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M385" si="109">SUBTOTAL(9,G386:G387)</f>
        <v>0</v>
      </c>
      <c r="H385" s="69">
        <f t="shared" si="109"/>
        <v>0</v>
      </c>
      <c r="I385" s="65">
        <f t="shared" si="109"/>
        <v>0</v>
      </c>
      <c r="J385" s="65">
        <f t="shared" si="109"/>
        <v>0</v>
      </c>
      <c r="K385" s="66">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111">SUBTOTAL(9,G389:G391)</f>
        <v>0</v>
      </c>
      <c r="H388" s="69">
        <f t="shared" si="111"/>
        <v>0</v>
      </c>
      <c r="I388" s="65">
        <f t="shared" si="111"/>
        <v>0</v>
      </c>
      <c r="J388" s="65">
        <f t="shared" si="111"/>
        <v>0</v>
      </c>
      <c r="K388" s="66">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M393" si="112">SUBTOTAL(9,G394:G395)</f>
        <v>0</v>
      </c>
      <c r="H393" s="69">
        <f t="shared" si="112"/>
        <v>0</v>
      </c>
      <c r="I393" s="65">
        <f t="shared" si="112"/>
        <v>0</v>
      </c>
      <c r="J393" s="65">
        <f t="shared" si="112"/>
        <v>0</v>
      </c>
      <c r="K393" s="66">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M396" si="114">SUBTOTAL(9,G397:G398)</f>
        <v>0</v>
      </c>
      <c r="H396" s="69">
        <f t="shared" si="114"/>
        <v>0</v>
      </c>
      <c r="I396" s="65">
        <f t="shared" si="114"/>
        <v>0</v>
      </c>
      <c r="J396" s="65">
        <f t="shared" si="114"/>
        <v>0</v>
      </c>
      <c r="K396" s="66">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M399" si="116">SUBTOTAL(9,G400:G401)</f>
        <v>0</v>
      </c>
      <c r="H399" s="69">
        <f t="shared" si="116"/>
        <v>0</v>
      </c>
      <c r="I399" s="65">
        <f t="shared" si="116"/>
        <v>0</v>
      </c>
      <c r="J399" s="65">
        <f t="shared" si="116"/>
        <v>0</v>
      </c>
      <c r="K399" s="66">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M402" si="118">SUBTOTAL(9,G403:G404)</f>
        <v>0</v>
      </c>
      <c r="H402" s="69">
        <f t="shared" si="118"/>
        <v>0</v>
      </c>
      <c r="I402" s="65">
        <f t="shared" si="118"/>
        <v>0</v>
      </c>
      <c r="J402" s="65">
        <f t="shared" si="118"/>
        <v>0</v>
      </c>
      <c r="K402" s="66">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M405" si="120">SUBTOTAL(9,G406:G407)</f>
        <v>0</v>
      </c>
      <c r="H405" s="69">
        <f t="shared" si="120"/>
        <v>0</v>
      </c>
      <c r="I405" s="65">
        <f t="shared" si="120"/>
        <v>0</v>
      </c>
      <c r="J405" s="65">
        <f t="shared" si="120"/>
        <v>0</v>
      </c>
      <c r="K405" s="66">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M408" si="122">SUBTOTAL(9,G409:G410)</f>
        <v>0</v>
      </c>
      <c r="H408" s="69">
        <f t="shared" si="122"/>
        <v>0</v>
      </c>
      <c r="I408" s="65">
        <f t="shared" si="122"/>
        <v>0</v>
      </c>
      <c r="J408" s="65">
        <f t="shared" si="122"/>
        <v>0</v>
      </c>
      <c r="K408" s="66">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124">SUBTOTAL(9,H412:H414)</f>
        <v>0</v>
      </c>
      <c r="I411" s="65">
        <f t="shared" si="124"/>
        <v>0</v>
      </c>
      <c r="J411" s="65">
        <f t="shared" si="124"/>
        <v>0</v>
      </c>
      <c r="K411" s="66">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125">SUBTOTAL(9,H416:H417)</f>
        <v>0</v>
      </c>
      <c r="I415" s="65">
        <f t="shared" si="125"/>
        <v>0</v>
      </c>
      <c r="J415" s="65">
        <f t="shared" si="125"/>
        <v>0</v>
      </c>
      <c r="K415" s="66">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126">SUBTOTAL(9,G421:G424)</f>
        <v>0</v>
      </c>
      <c r="H420" s="69">
        <f t="shared" si="126"/>
        <v>0</v>
      </c>
      <c r="I420" s="65">
        <f t="shared" si="126"/>
        <v>0</v>
      </c>
      <c r="J420" s="65">
        <f t="shared" si="126"/>
        <v>0</v>
      </c>
      <c r="K420" s="66">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127">SUBTOTAL(9,G426:G429)</f>
        <v>0</v>
      </c>
      <c r="H425" s="69">
        <f t="shared" si="127"/>
        <v>0</v>
      </c>
      <c r="I425" s="65">
        <f t="shared" si="127"/>
        <v>0</v>
      </c>
      <c r="J425" s="65">
        <f t="shared" si="127"/>
        <v>0</v>
      </c>
      <c r="K425" s="66">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128">SUBTOTAL(9,G431:G434)</f>
        <v>0</v>
      </c>
      <c r="H430" s="69">
        <f t="shared" si="128"/>
        <v>0</v>
      </c>
      <c r="I430" s="65">
        <f t="shared" si="128"/>
        <v>0</v>
      </c>
      <c r="J430" s="65">
        <f t="shared" si="128"/>
        <v>0</v>
      </c>
      <c r="K430" s="66">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129">SUBTOTAL(9,G437:G439)</f>
        <v>0</v>
      </c>
      <c r="H436" s="69">
        <f t="shared" si="129"/>
        <v>0</v>
      </c>
      <c r="I436" s="65">
        <f t="shared" si="129"/>
        <v>0</v>
      </c>
      <c r="J436" s="65">
        <f t="shared" si="129"/>
        <v>0</v>
      </c>
      <c r="K436" s="66">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130">SUBTOTAL(9,G441:G443)</f>
        <v>0</v>
      </c>
      <c r="H440" s="69">
        <f t="shared" si="130"/>
        <v>0</v>
      </c>
      <c r="I440" s="65">
        <f t="shared" si="130"/>
        <v>0</v>
      </c>
      <c r="J440" s="65">
        <f t="shared" si="130"/>
        <v>0</v>
      </c>
      <c r="K440" s="66">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131">SUBTOTAL(9,G445:G447)</f>
        <v>0</v>
      </c>
      <c r="H444" s="69">
        <f t="shared" si="131"/>
        <v>0</v>
      </c>
      <c r="I444" s="65">
        <f t="shared" si="131"/>
        <v>0</v>
      </c>
      <c r="J444" s="65">
        <f t="shared" si="131"/>
        <v>0</v>
      </c>
      <c r="K444" s="66">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132">SUBTOTAL(9,G450:G451)</f>
        <v>0</v>
      </c>
      <c r="H449" s="69">
        <f t="shared" si="132"/>
        <v>0</v>
      </c>
      <c r="I449" s="65">
        <f t="shared" si="132"/>
        <v>0</v>
      </c>
      <c r="J449" s="65">
        <f t="shared" si="132"/>
        <v>0</v>
      </c>
      <c r="K449" s="66">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133">SUBTOTAL(9,G453:G455)</f>
        <v>0</v>
      </c>
      <c r="H452" s="69">
        <f t="shared" si="133"/>
        <v>0</v>
      </c>
      <c r="I452" s="65">
        <f t="shared" si="133"/>
        <v>0</v>
      </c>
      <c r="J452" s="65">
        <f t="shared" si="133"/>
        <v>0</v>
      </c>
      <c r="K452" s="66">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134">SUBTOTAL(9,G457:G458)</f>
        <v>0</v>
      </c>
      <c r="H456" s="69">
        <f t="shared" si="134"/>
        <v>0</v>
      </c>
      <c r="I456" s="65">
        <f t="shared" si="134"/>
        <v>0</v>
      </c>
      <c r="J456" s="65">
        <f t="shared" si="134"/>
        <v>0</v>
      </c>
      <c r="K456" s="66">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135">SUBTOTAL(9,G460:G462)</f>
        <v>0</v>
      </c>
      <c r="H459" s="69">
        <f t="shared" si="135"/>
        <v>0</v>
      </c>
      <c r="I459" s="65">
        <f t="shared" si="135"/>
        <v>0</v>
      </c>
      <c r="J459" s="65">
        <f t="shared" si="135"/>
        <v>0</v>
      </c>
      <c r="K459" s="66">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136">SUBTOTAL(9,G464:G465)</f>
        <v>0</v>
      </c>
      <c r="H463" s="69">
        <f t="shared" si="136"/>
        <v>0</v>
      </c>
      <c r="I463" s="65">
        <f t="shared" si="136"/>
        <v>0</v>
      </c>
      <c r="J463" s="65">
        <f t="shared" si="136"/>
        <v>0</v>
      </c>
      <c r="K463" s="66">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37">SUBTOTAL(9,G467:G469)</f>
        <v>0</v>
      </c>
      <c r="H466" s="69">
        <f t="shared" si="137"/>
        <v>0</v>
      </c>
      <c r="I466" s="65">
        <f t="shared" si="137"/>
        <v>0</v>
      </c>
      <c r="J466" s="65">
        <f t="shared" si="137"/>
        <v>0</v>
      </c>
      <c r="K466" s="66">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38">SUBTOTAL(9,G472:G473)</f>
        <v>0</v>
      </c>
      <c r="H471" s="69">
        <f t="shared" si="138"/>
        <v>0</v>
      </c>
      <c r="I471" s="65">
        <f t="shared" si="138"/>
        <v>0</v>
      </c>
      <c r="J471" s="65">
        <f t="shared" si="138"/>
        <v>0</v>
      </c>
      <c r="K471" s="66">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39">SUBTOTAL(9,G475:G476)</f>
        <v>0</v>
      </c>
      <c r="H474" s="69">
        <f t="shared" si="139"/>
        <v>0</v>
      </c>
      <c r="I474" s="65">
        <f t="shared" si="139"/>
        <v>0</v>
      </c>
      <c r="J474" s="65">
        <f t="shared" si="139"/>
        <v>0</v>
      </c>
      <c r="K474" s="66">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40">SUBTOTAL(9,G478:G479)</f>
        <v>0</v>
      </c>
      <c r="H477" s="69">
        <f t="shared" si="140"/>
        <v>0</v>
      </c>
      <c r="I477" s="65">
        <f t="shared" si="140"/>
        <v>0</v>
      </c>
      <c r="J477" s="65">
        <f t="shared" si="140"/>
        <v>0</v>
      </c>
      <c r="K477" s="66">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41">SUBTOTAL(9,G481:G482)</f>
        <v>0</v>
      </c>
      <c r="H480" s="69">
        <f t="shared" si="141"/>
        <v>0</v>
      </c>
      <c r="I480" s="65">
        <f t="shared" si="141"/>
        <v>0</v>
      </c>
      <c r="J480" s="65">
        <f t="shared" si="141"/>
        <v>0</v>
      </c>
      <c r="K480" s="66">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42">SUBTOTAL(9,G484:G485)</f>
        <v>0</v>
      </c>
      <c r="H483" s="69">
        <f t="shared" si="142"/>
        <v>0</v>
      </c>
      <c r="I483" s="65">
        <f t="shared" si="142"/>
        <v>0</v>
      </c>
      <c r="J483" s="65">
        <f t="shared" si="142"/>
        <v>0</v>
      </c>
      <c r="K483" s="66">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43">SUBTOTAL(9,G487:G488)</f>
        <v>0</v>
      </c>
      <c r="H486" s="69">
        <f t="shared" si="143"/>
        <v>0</v>
      </c>
      <c r="I486" s="65">
        <f t="shared" si="143"/>
        <v>0</v>
      </c>
      <c r="J486" s="65">
        <f t="shared" si="143"/>
        <v>0</v>
      </c>
      <c r="K486" s="66">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44">SUBTOTAL(9,H490:H492)</f>
        <v>0</v>
      </c>
      <c r="I489" s="65">
        <f t="shared" si="144"/>
        <v>0</v>
      </c>
      <c r="J489" s="65">
        <f t="shared" si="144"/>
        <v>0</v>
      </c>
      <c r="K489" s="66">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45">SUBTOTAL(9,H494:H495)</f>
        <v>0</v>
      </c>
      <c r="I493" s="65">
        <f t="shared" si="145"/>
        <v>0</v>
      </c>
      <c r="J493" s="65">
        <f t="shared" si="145"/>
        <v>0</v>
      </c>
      <c r="K493" s="66">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M497" si="146">SUBTOTAL(9,H499)</f>
        <v>0</v>
      </c>
      <c r="I497" s="65">
        <f t="shared" si="146"/>
        <v>0</v>
      </c>
      <c r="J497" s="65">
        <f t="shared" si="146"/>
        <v>0</v>
      </c>
      <c r="K497" s="66">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21"/>
    </row>
    <row r="498" spans="2:25" outlineLevel="1" x14ac:dyDescent="0.25">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48">SUBTOTAL(9,H501:H503)</f>
        <v>0</v>
      </c>
      <c r="I500" s="65">
        <f t="shared" si="148"/>
        <v>0</v>
      </c>
      <c r="J500" s="65">
        <f t="shared" si="148"/>
        <v>0</v>
      </c>
      <c r="K500" s="66">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SUBTOTAL(9,H512:H514)</f>
        <v>0</v>
      </c>
      <c r="I511" s="65">
        <f t="shared" ref="I511:W511" si="149">SUBTOTAL(9,I512:I514)</f>
        <v>0</v>
      </c>
      <c r="J511" s="65">
        <f t="shared" si="149"/>
        <v>0</v>
      </c>
      <c r="K511" s="66">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21"/>
    </row>
    <row r="512" spans="2:25" outlineLevel="1" x14ac:dyDescent="0.25">
      <c r="B512" s="25"/>
      <c r="C512" s="24"/>
      <c r="D512" s="23"/>
      <c r="E512" s="63"/>
      <c r="F512" s="657" t="s">
        <v>306</v>
      </c>
      <c r="G512" s="656"/>
      <c r="H512" s="664"/>
      <c r="I512" s="304"/>
      <c r="J512" s="304"/>
      <c r="K512" s="305"/>
      <c r="L512" s="306"/>
      <c r="M512" s="307"/>
      <c r="N512" s="304"/>
      <c r="O512" s="304"/>
      <c r="P512" s="304"/>
      <c r="Q512" s="304"/>
      <c r="R512" s="304"/>
      <c r="S512" s="304"/>
      <c r="T512" s="304"/>
      <c r="U512" s="304"/>
      <c r="V512" s="308"/>
      <c r="W512" s="298"/>
      <c r="Y512" s="326"/>
    </row>
    <row r="513" spans="2:25" outlineLevel="1" x14ac:dyDescent="0.25">
      <c r="B513" s="25"/>
      <c r="C513" s="24"/>
      <c r="D513" s="23"/>
      <c r="E513" s="63"/>
      <c r="F513" s="657" t="s">
        <v>307</v>
      </c>
      <c r="G513" s="656"/>
      <c r="H513" s="658"/>
      <c r="I513" s="659"/>
      <c r="J513" s="659"/>
      <c r="K513" s="660"/>
      <c r="L513" s="661"/>
      <c r="M513" s="662"/>
      <c r="N513" s="659"/>
      <c r="O513" s="659"/>
      <c r="P513" s="659"/>
      <c r="Q513" s="659"/>
      <c r="R513" s="659"/>
      <c r="S513" s="659"/>
      <c r="T513" s="659"/>
      <c r="U513" s="659"/>
      <c r="V513" s="663"/>
      <c r="W513" s="656"/>
      <c r="Y513" s="326"/>
    </row>
    <row r="514" spans="2:25" outlineLevel="1" x14ac:dyDescent="0.25">
      <c r="B514" s="25"/>
      <c r="C514" s="24"/>
      <c r="D514" s="23"/>
      <c r="E514" s="63"/>
      <c r="F514" s="657" t="s">
        <v>308</v>
      </c>
      <c r="G514" s="656"/>
      <c r="H514" s="664"/>
      <c r="I514" s="304"/>
      <c r="J514" s="304"/>
      <c r="K514" s="305"/>
      <c r="L514" s="306"/>
      <c r="M514" s="307"/>
      <c r="N514" s="304"/>
      <c r="O514" s="304"/>
      <c r="P514" s="304"/>
      <c r="Q514" s="304"/>
      <c r="R514" s="304"/>
      <c r="S514" s="304"/>
      <c r="T514" s="304"/>
      <c r="U514" s="304"/>
      <c r="V514" s="308"/>
      <c r="W514" s="298"/>
      <c r="Y514" s="326"/>
    </row>
    <row r="515" spans="2: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2:25" x14ac:dyDescent="0.25">
      <c r="B516" s="31" t="s">
        <v>309</v>
      </c>
      <c r="C516" s="76"/>
      <c r="D516" s="76"/>
      <c r="E516" s="76"/>
      <c r="F516" s="76"/>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29"/>
    </row>
    <row r="517" spans="2: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2: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2: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2:25" s="124" customFormat="1" ht="16.2" thickBot="1" x14ac:dyDescent="0.3">
      <c r="B520" s="77" t="s">
        <v>311</v>
      </c>
      <c r="C520" s="595"/>
      <c r="D520" s="595"/>
      <c r="E520" s="595"/>
      <c r="F520" s="595"/>
      <c r="G520" s="79">
        <f>SUM(G516:G519)</f>
        <v>0</v>
      </c>
      <c r="H520" s="80">
        <f t="shared" ref="H520:W520" si="151">SUM(H516:H519)</f>
        <v>0</v>
      </c>
      <c r="I520" s="80">
        <f t="shared" si="151"/>
        <v>0</v>
      </c>
      <c r="J520" s="80">
        <f t="shared" si="151"/>
        <v>0</v>
      </c>
      <c r="K520" s="410">
        <f t="shared" si="151"/>
        <v>0</v>
      </c>
      <c r="L520" s="82">
        <f t="shared" si="151"/>
        <v>0</v>
      </c>
      <c r="M520" s="82">
        <f t="shared" si="151"/>
        <v>0</v>
      </c>
      <c r="N520" s="82">
        <f t="shared" si="151"/>
        <v>0</v>
      </c>
      <c r="O520" s="82">
        <f t="shared" si="151"/>
        <v>0</v>
      </c>
      <c r="P520" s="82">
        <f t="shared" si="151"/>
        <v>0</v>
      </c>
      <c r="Q520" s="82">
        <f t="shared" si="151"/>
        <v>0</v>
      </c>
      <c r="R520" s="82">
        <f t="shared" si="151"/>
        <v>0</v>
      </c>
      <c r="S520" s="82">
        <f t="shared" si="151"/>
        <v>0</v>
      </c>
      <c r="T520" s="82">
        <f t="shared" si="151"/>
        <v>0</v>
      </c>
      <c r="U520" s="82">
        <f t="shared" si="151"/>
        <v>0</v>
      </c>
      <c r="V520" s="83">
        <f t="shared" si="151"/>
        <v>0</v>
      </c>
      <c r="W520" s="83">
        <f t="shared" si="151"/>
        <v>0</v>
      </c>
      <c r="X520" s="71"/>
      <c r="Y520" s="524"/>
    </row>
    <row r="521" spans="2: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2:25" s="124" customFormat="1" ht="16.2" thickBot="1" x14ac:dyDescent="0.3">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355"/>
    </row>
    <row r="523" spans="2:25" s="124" customFormat="1" ht="12.75" customHeight="1" x14ac:dyDescent="0.25">
      <c r="B523" s="527" t="s">
        <v>313</v>
      </c>
      <c r="C523" s="24"/>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2:25" s="124" customFormat="1" ht="12.75" customHeight="1" x14ac:dyDescent="0.25">
      <c r="B524" s="30"/>
      <c r="C524" s="24"/>
      <c r="D524" s="23" t="s">
        <v>314</v>
      </c>
      <c r="E524" s="23"/>
      <c r="F524" s="529"/>
      <c r="G524" s="65">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71"/>
      <c r="Y524" s="521"/>
    </row>
    <row r="525" spans="2:25" s="124" customFormat="1" ht="12.75" customHeight="1" outlineLevel="1" x14ac:dyDescent="0.25">
      <c r="B525" s="30"/>
      <c r="C525" s="24"/>
      <c r="D525" s="24"/>
      <c r="E525" s="24"/>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2:25" s="124" customFormat="1" ht="12.75" customHeight="1" outlineLevel="1" x14ac:dyDescent="0.25">
      <c r="B526" s="30"/>
      <c r="C526" s="24"/>
      <c r="D526" s="24"/>
      <c r="E526" s="24"/>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2:25" s="124" customFormat="1" ht="12.75" customHeight="1" outlineLevel="1" x14ac:dyDescent="0.25">
      <c r="B527" s="30"/>
      <c r="C527" s="24"/>
      <c r="D527" s="24"/>
      <c r="E527" s="24"/>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2:25" s="124" customFormat="1" ht="12.75" customHeight="1" outlineLevel="1" x14ac:dyDescent="0.25">
      <c r="B528" s="30"/>
      <c r="C528" s="24"/>
      <c r="D528" s="24"/>
      <c r="E528" s="24"/>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2:25" s="124" customFormat="1" ht="12.75" customHeight="1" outlineLevel="1" x14ac:dyDescent="0.25">
      <c r="B529" s="30"/>
      <c r="C529" s="24"/>
      <c r="D529" s="24"/>
      <c r="E529" s="24"/>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2:25" s="124" customFormat="1" ht="12.75" customHeight="1" outlineLevel="1" x14ac:dyDescent="0.25">
      <c r="B530" s="30"/>
      <c r="C530" s="24"/>
      <c r="D530" s="24"/>
      <c r="E530" s="24"/>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2:25" s="124" customFormat="1" ht="12.75" customHeight="1" outlineLevel="1" x14ac:dyDescent="0.25">
      <c r="B531" s="30"/>
      <c r="C531" s="24"/>
      <c r="D531" s="24"/>
      <c r="E531" s="24"/>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2:25" s="124" customFormat="1" ht="12.75" customHeight="1" outlineLevel="1" x14ac:dyDescent="0.25">
      <c r="B532" s="30"/>
      <c r="C532" s="24"/>
      <c r="D532" s="24"/>
      <c r="E532" s="24"/>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2:25" s="124" customFormat="1" ht="12.75" customHeight="1" x14ac:dyDescent="0.25">
      <c r="B533" s="30"/>
      <c r="C533" s="24"/>
      <c r="D533" s="23" t="s">
        <v>323</v>
      </c>
      <c r="E533" s="23"/>
      <c r="F533" s="23"/>
      <c r="G533" s="68">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71"/>
      <c r="Y533" s="329"/>
    </row>
    <row r="534" spans="2:25" s="124" customFormat="1" ht="12.75" customHeight="1" outlineLevel="2" x14ac:dyDescent="0.25">
      <c r="B534" s="542"/>
      <c r="C534" s="24"/>
      <c r="D534" s="24"/>
      <c r="E534" s="24"/>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2:25" s="124" customFormat="1" ht="12.75" customHeight="1" outlineLevel="2" x14ac:dyDescent="0.25">
      <c r="B535" s="542"/>
      <c r="C535" s="24"/>
      <c r="D535" s="24"/>
      <c r="E535" s="24"/>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2:25" s="124" customFormat="1" ht="12.75" customHeight="1" outlineLevel="2" x14ac:dyDescent="0.25">
      <c r="B536" s="542"/>
      <c r="C536" s="24"/>
      <c r="D536" s="24"/>
      <c r="E536" s="24"/>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2:25" s="124" customFormat="1" ht="12.75" customHeight="1" outlineLevel="2" x14ac:dyDescent="0.25">
      <c r="B537" s="542"/>
      <c r="C537" s="24"/>
      <c r="D537" s="24"/>
      <c r="E537" s="24"/>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2:25" s="124" customFormat="1" ht="12.75" customHeight="1" outlineLevel="2" x14ac:dyDescent="0.25">
      <c r="B538" s="542"/>
      <c r="C538" s="24"/>
      <c r="D538" s="24"/>
      <c r="E538" s="24"/>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2:25" s="124" customFormat="1" ht="12.75" customHeight="1" outlineLevel="2" x14ac:dyDescent="0.25">
      <c r="B539" s="542"/>
      <c r="C539" s="24"/>
      <c r="D539" s="24"/>
      <c r="E539" s="24"/>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2:25" s="124" customFormat="1" ht="12.75" customHeight="1" outlineLevel="2" x14ac:dyDescent="0.25">
      <c r="B540" s="30"/>
      <c r="C540" s="24"/>
      <c r="D540" s="23" t="s">
        <v>330</v>
      </c>
      <c r="E540" s="23"/>
      <c r="F540" s="529"/>
      <c r="G540" s="68">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1"/>
      <c r="Y540" s="329"/>
    </row>
    <row r="541" spans="2:25" s="124" customFormat="1" ht="12.75" customHeight="1" outlineLevel="2" x14ac:dyDescent="0.25">
      <c r="B541" s="542"/>
      <c r="C541" s="24"/>
      <c r="D541" s="24"/>
      <c r="E541" s="24"/>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2:25" s="124" customFormat="1" ht="12.75" customHeight="1" outlineLevel="2" x14ac:dyDescent="0.25">
      <c r="B542" s="542"/>
      <c r="C542" s="24"/>
      <c r="D542" s="24"/>
      <c r="E542" s="24"/>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2:25" s="124" customFormat="1" ht="12.75" customHeight="1" x14ac:dyDescent="0.25">
      <c r="B543" s="30"/>
      <c r="C543" s="24"/>
      <c r="D543" s="23" t="s">
        <v>333</v>
      </c>
      <c r="E543" s="23"/>
      <c r="F543" s="23"/>
      <c r="G543" s="68">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71"/>
      <c r="Y543" s="329"/>
    </row>
    <row r="544" spans="2:25" s="124" customFormat="1" ht="12.75" customHeight="1" outlineLevel="1" x14ac:dyDescent="0.25">
      <c r="B544" s="542"/>
      <c r="C544" s="24"/>
      <c r="D544" s="24"/>
      <c r="E544" s="24"/>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2:25" s="124" customFormat="1" ht="12.75" customHeight="1" outlineLevel="1" x14ac:dyDescent="0.25">
      <c r="B545" s="542"/>
      <c r="C545" s="24"/>
      <c r="D545" s="24"/>
      <c r="E545" s="24"/>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2:25" s="124" customFormat="1" ht="12.75" customHeight="1" outlineLevel="1" x14ac:dyDescent="0.25">
      <c r="B546" s="542"/>
      <c r="C546" s="24"/>
      <c r="D546" s="24"/>
      <c r="E546" s="24"/>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2:25" s="124" customFormat="1" ht="12.75" customHeight="1" outlineLevel="1" x14ac:dyDescent="0.25">
      <c r="B547" s="542"/>
      <c r="C547" s="24"/>
      <c r="D547" s="24"/>
      <c r="E547" s="24"/>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2:25" s="124" customFormat="1" ht="12.75" customHeight="1" outlineLevel="1" x14ac:dyDescent="0.25">
      <c r="B548" s="542"/>
      <c r="C548" s="24"/>
      <c r="D548" s="24"/>
      <c r="E548" s="24"/>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2:25" s="124" customFormat="1" ht="12.75" customHeight="1" x14ac:dyDescent="0.25">
      <c r="B549" s="30"/>
      <c r="C549" s="24"/>
      <c r="D549" s="23" t="s">
        <v>339</v>
      </c>
      <c r="E549" s="23"/>
      <c r="F549" s="23"/>
      <c r="G549" s="68">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71"/>
      <c r="Y549" s="329"/>
    </row>
    <row r="550" spans="2:25" s="124" customFormat="1" ht="12.75" customHeight="1" outlineLevel="1" x14ac:dyDescent="0.25">
      <c r="B550" s="30"/>
      <c r="C550" s="24"/>
      <c r="D550" s="24"/>
      <c r="E550" s="24"/>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2:25" s="124" customFormat="1" ht="12.75" customHeight="1" outlineLevel="1" x14ac:dyDescent="0.25">
      <c r="B551" s="30"/>
      <c r="C551" s="24"/>
      <c r="D551" s="24"/>
      <c r="E551" s="24"/>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2:25" s="124" customFormat="1" ht="12.75" customHeight="1" x14ac:dyDescent="0.25">
      <c r="B552" s="30"/>
      <c r="C552" s="24"/>
      <c r="D552" s="23" t="s">
        <v>342</v>
      </c>
      <c r="E552" s="23"/>
      <c r="F552" s="23"/>
      <c r="G552" s="68">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71"/>
      <c r="Y552" s="329"/>
    </row>
    <row r="553" spans="2:25" s="124" customFormat="1" ht="12.75" customHeight="1" outlineLevel="1" x14ac:dyDescent="0.25">
      <c r="B553" s="30"/>
      <c r="C553" s="24"/>
      <c r="D553" s="24"/>
      <c r="E553" s="24"/>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2:25" s="124" customFormat="1" ht="12.75" customHeight="1" outlineLevel="1" x14ac:dyDescent="0.25">
      <c r="B554" s="30"/>
      <c r="C554" s="24"/>
      <c r="D554" s="24"/>
      <c r="E554" s="24"/>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2:25" s="124" customFormat="1" ht="12.75" customHeight="1" outlineLevel="1" x14ac:dyDescent="0.25">
      <c r="B555" s="30"/>
      <c r="C555" s="24"/>
      <c r="D555" s="24"/>
      <c r="E555" s="24"/>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2:25" s="124" customFormat="1" ht="12.75" customHeight="1" outlineLevel="1" x14ac:dyDescent="0.25">
      <c r="B556" s="30"/>
      <c r="C556" s="24"/>
      <c r="D556" s="24"/>
      <c r="E556" s="24"/>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2:25" s="124" customFormat="1" ht="12.75" customHeight="1" outlineLevel="1" x14ac:dyDescent="0.25">
      <c r="B557" s="30"/>
      <c r="C557" s="24"/>
      <c r="D557" s="24"/>
      <c r="E557" s="24"/>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2:25" s="124" customFormat="1" ht="12.75" customHeight="1" outlineLevel="1" x14ac:dyDescent="0.25">
      <c r="B558" s="30"/>
      <c r="C558" s="24"/>
      <c r="D558" s="24"/>
      <c r="E558" s="24"/>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2:25" s="124" customFormat="1" ht="12.75" customHeight="1" outlineLevel="1" x14ac:dyDescent="0.25">
      <c r="B559" s="30"/>
      <c r="C559" s="24"/>
      <c r="D559" s="24"/>
      <c r="E559" s="24"/>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2:25" s="124" customFormat="1" ht="12.75" customHeight="1" x14ac:dyDescent="0.25">
      <c r="B560" s="30"/>
      <c r="C560" s="24"/>
      <c r="D560" s="23" t="s">
        <v>350</v>
      </c>
      <c r="E560" s="23"/>
      <c r="F560" s="23"/>
      <c r="G560" s="68">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71"/>
      <c r="Y560" s="329"/>
    </row>
    <row r="561" spans="2:25" s="124" customFormat="1" ht="12.75" customHeight="1" outlineLevel="1" x14ac:dyDescent="0.25">
      <c r="B561" s="30"/>
      <c r="C561" s="24"/>
      <c r="D561" s="24"/>
      <c r="E561" s="24"/>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2:25" s="124" customFormat="1" ht="12.75" customHeight="1" outlineLevel="1" x14ac:dyDescent="0.25">
      <c r="B562" s="30"/>
      <c r="C562" s="24"/>
      <c r="D562" s="24"/>
      <c r="E562" s="24"/>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2:25" s="124" customFormat="1" ht="12.75" customHeight="1" x14ac:dyDescent="0.25">
      <c r="B563" s="30"/>
      <c r="C563" s="24"/>
      <c r="D563" s="23" t="s">
        <v>353</v>
      </c>
      <c r="E563" s="24"/>
      <c r="F563" s="24"/>
      <c r="G563" s="68">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71"/>
      <c r="Y563" s="329"/>
    </row>
    <row r="564" spans="2:25" s="124" customFormat="1" ht="12.75" customHeight="1" outlineLevel="1" x14ac:dyDescent="0.25">
      <c r="B564" s="30"/>
      <c r="C564" s="24"/>
      <c r="D564" s="24"/>
      <c r="E564" s="24"/>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2: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2:25" outlineLevel="1" x14ac:dyDescent="0.25">
      <c r="B566" s="25"/>
      <c r="C566" s="23" t="s">
        <v>355</v>
      </c>
      <c r="D566" s="23"/>
      <c r="E566" s="63"/>
      <c r="F566" s="24"/>
      <c r="G566" s="50">
        <f>SUBTOTAL(9,G567:G569)</f>
        <v>0</v>
      </c>
      <c r="H566" s="69">
        <f t="shared" ref="H566:W566" si="160">SUBTOTAL(9,H567:H569)</f>
        <v>0</v>
      </c>
      <c r="I566" s="65">
        <f t="shared" si="160"/>
        <v>0</v>
      </c>
      <c r="J566" s="65">
        <f t="shared" si="160"/>
        <v>0</v>
      </c>
      <c r="K566" s="66">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21"/>
    </row>
    <row r="567" spans="2: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2: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2: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2:25" s="124" customFormat="1" ht="12.75" customHeight="1" x14ac:dyDescent="0.25">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2:25" s="124" customFormat="1" ht="16.2" thickBot="1" x14ac:dyDescent="0.3">
      <c r="B571" s="77" t="s">
        <v>356</v>
      </c>
      <c r="C571" s="595"/>
      <c r="D571" s="595"/>
      <c r="E571" s="595"/>
      <c r="F571" s="595"/>
      <c r="G571" s="90">
        <f t="shared" ref="G571:W571" si="161">SUBTOTAL(9,G523:G570)</f>
        <v>0</v>
      </c>
      <c r="H571" s="372">
        <f t="shared" si="161"/>
        <v>0</v>
      </c>
      <c r="I571" s="373">
        <f t="shared" si="161"/>
        <v>0</v>
      </c>
      <c r="J571" s="373">
        <f t="shared" si="161"/>
        <v>0</v>
      </c>
      <c r="K571" s="374">
        <f t="shared" si="161"/>
        <v>0</v>
      </c>
      <c r="L571" s="375">
        <f t="shared" si="161"/>
        <v>0</v>
      </c>
      <c r="M571" s="377">
        <f t="shared" si="161"/>
        <v>0</v>
      </c>
      <c r="N571" s="376">
        <f t="shared" si="161"/>
        <v>0</v>
      </c>
      <c r="O571" s="376">
        <f t="shared" si="161"/>
        <v>0</v>
      </c>
      <c r="P571" s="376">
        <f t="shared" si="161"/>
        <v>0</v>
      </c>
      <c r="Q571" s="376">
        <f t="shared" si="161"/>
        <v>0</v>
      </c>
      <c r="R571" s="376">
        <f t="shared" si="161"/>
        <v>0</v>
      </c>
      <c r="S571" s="376">
        <f t="shared" si="161"/>
        <v>0</v>
      </c>
      <c r="T571" s="376">
        <f t="shared" si="161"/>
        <v>0</v>
      </c>
      <c r="U571" s="376">
        <f t="shared" si="161"/>
        <v>0</v>
      </c>
      <c r="V571" s="92">
        <f t="shared" si="161"/>
        <v>0</v>
      </c>
      <c r="W571" s="95">
        <f t="shared" si="161"/>
        <v>0</v>
      </c>
      <c r="X571" s="71"/>
      <c r="Y571" s="523"/>
    </row>
    <row r="572" spans="2:25" ht="13.8" thickBot="1" x14ac:dyDescent="0.3">
      <c r="B572" s="71"/>
      <c r="G572" s="52"/>
      <c r="H572" s="52"/>
      <c r="I572" s="52"/>
      <c r="J572" s="52"/>
      <c r="K572" s="52"/>
      <c r="L572" s="52"/>
      <c r="M572" s="53"/>
      <c r="N572" s="52"/>
      <c r="O572" s="52"/>
      <c r="P572" s="52"/>
      <c r="Q572" s="52"/>
      <c r="R572" s="52"/>
      <c r="S572" s="52"/>
      <c r="T572" s="52"/>
      <c r="U572" s="52"/>
      <c r="V572" s="52"/>
      <c r="W572" s="52"/>
      <c r="Y572"/>
    </row>
    <row r="573" spans="2:25" s="124" customFormat="1" ht="16.2" thickBot="1" x14ac:dyDescent="0.3">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135"/>
    </row>
    <row r="574" spans="2: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2: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2:25" x14ac:dyDescent="0.25">
      <c r="B576" s="25"/>
      <c r="C576" s="23"/>
      <c r="D576" s="23"/>
      <c r="E576" s="24" t="s">
        <v>51</v>
      </c>
      <c r="F576" s="24"/>
      <c r="G576" s="68">
        <f t="shared" ref="G576:M576" si="162">SUBTOTAL(9,G577:G580)</f>
        <v>0</v>
      </c>
      <c r="H576" s="69">
        <f t="shared" si="162"/>
        <v>0</v>
      </c>
      <c r="I576" s="65">
        <f t="shared" si="162"/>
        <v>0</v>
      </c>
      <c r="J576" s="65">
        <f t="shared" si="162"/>
        <v>0</v>
      </c>
      <c r="K576" s="66">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M581" si="164">SUBTOTAL(9,G582:G585)</f>
        <v>0</v>
      </c>
      <c r="H581" s="69">
        <f t="shared" si="164"/>
        <v>0</v>
      </c>
      <c r="I581" s="65">
        <f t="shared" si="164"/>
        <v>0</v>
      </c>
      <c r="J581" s="65">
        <f t="shared" si="164"/>
        <v>0</v>
      </c>
      <c r="K581" s="66">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M586" si="166">SUBTOTAL(9,G587:G590)</f>
        <v>0</v>
      </c>
      <c r="H586" s="69">
        <f t="shared" si="166"/>
        <v>0</v>
      </c>
      <c r="I586" s="65">
        <f t="shared" si="166"/>
        <v>0</v>
      </c>
      <c r="J586" s="65">
        <f t="shared" si="166"/>
        <v>0</v>
      </c>
      <c r="K586" s="66">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68">SUBTOTAL(9,G593:G595)</f>
        <v>0</v>
      </c>
      <c r="H592" s="69">
        <f t="shared" si="168"/>
        <v>0</v>
      </c>
      <c r="I592" s="65">
        <f t="shared" si="168"/>
        <v>0</v>
      </c>
      <c r="J592" s="65">
        <f t="shared" si="168"/>
        <v>0</v>
      </c>
      <c r="K592" s="66">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SUBTOTAL(9,J597:J599)</f>
        <v>0</v>
      </c>
      <c r="K596" s="66">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70">SUBTOTAL(9,G601:G603)</f>
        <v>0</v>
      </c>
      <c r="H600" s="69">
        <f t="shared" si="170"/>
        <v>0</v>
      </c>
      <c r="I600" s="65">
        <f t="shared" si="170"/>
        <v>0</v>
      </c>
      <c r="J600" s="65">
        <f t="shared" si="170"/>
        <v>0</v>
      </c>
      <c r="K600" s="66">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M605" si="171">SUBTOTAL(9,G606:G607)</f>
        <v>0</v>
      </c>
      <c r="H605" s="69">
        <f t="shared" si="171"/>
        <v>0</v>
      </c>
      <c r="I605" s="65">
        <f t="shared" si="171"/>
        <v>0</v>
      </c>
      <c r="J605" s="65">
        <f t="shared" si="171"/>
        <v>0</v>
      </c>
      <c r="K605" s="66">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73">SUBTOTAL(9,G609:G611)</f>
        <v>0</v>
      </c>
      <c r="H608" s="69">
        <f t="shared" si="173"/>
        <v>0</v>
      </c>
      <c r="I608" s="65">
        <f t="shared" si="173"/>
        <v>0</v>
      </c>
      <c r="J608" s="65">
        <f t="shared" si="173"/>
        <v>0</v>
      </c>
      <c r="K608" s="66">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M612" si="174">SUBTOTAL(9,G613:G614)</f>
        <v>0</v>
      </c>
      <c r="H612" s="69">
        <f t="shared" si="174"/>
        <v>0</v>
      </c>
      <c r="I612" s="65">
        <f t="shared" si="174"/>
        <v>0</v>
      </c>
      <c r="J612" s="65">
        <f t="shared" si="174"/>
        <v>0</v>
      </c>
      <c r="K612" s="66">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76">SUBTOTAL(9,G616:G618)</f>
        <v>0</v>
      </c>
      <c r="H615" s="69">
        <f t="shared" si="176"/>
        <v>0</v>
      </c>
      <c r="I615" s="65">
        <f t="shared" si="176"/>
        <v>0</v>
      </c>
      <c r="J615" s="65">
        <f t="shared" si="176"/>
        <v>0</v>
      </c>
      <c r="K615" s="66">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M619" si="177">SUBTOTAL(9,G620:G621)</f>
        <v>0</v>
      </c>
      <c r="H619" s="69">
        <f t="shared" si="177"/>
        <v>0</v>
      </c>
      <c r="I619" s="65">
        <f t="shared" si="177"/>
        <v>0</v>
      </c>
      <c r="J619" s="65">
        <f t="shared" si="177"/>
        <v>0</v>
      </c>
      <c r="K619" s="66">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79">SUBTOTAL(9,G623:G625)</f>
        <v>0</v>
      </c>
      <c r="H622" s="69">
        <f t="shared" si="179"/>
        <v>0</v>
      </c>
      <c r="I622" s="65">
        <f t="shared" si="179"/>
        <v>0</v>
      </c>
      <c r="J622" s="65">
        <f t="shared" si="179"/>
        <v>0</v>
      </c>
      <c r="K622" s="66">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M627" si="180">SUBTOTAL(9,G628:G629)</f>
        <v>0</v>
      </c>
      <c r="H627" s="69">
        <f t="shared" si="180"/>
        <v>0</v>
      </c>
      <c r="I627" s="65">
        <f t="shared" si="180"/>
        <v>0</v>
      </c>
      <c r="J627" s="65">
        <f t="shared" si="180"/>
        <v>0</v>
      </c>
      <c r="K627" s="66">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M630" si="182">SUBTOTAL(9,G631:G632)</f>
        <v>0</v>
      </c>
      <c r="H630" s="69">
        <f t="shared" si="182"/>
        <v>0</v>
      </c>
      <c r="I630" s="65">
        <f t="shared" si="182"/>
        <v>0</v>
      </c>
      <c r="J630" s="65">
        <f t="shared" si="182"/>
        <v>0</v>
      </c>
      <c r="K630" s="66">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84">SUBTOTAL(9,G634:G635)</f>
        <v>0</v>
      </c>
      <c r="H633" s="69">
        <f t="shared" si="184"/>
        <v>0</v>
      </c>
      <c r="I633" s="65">
        <f t="shared" si="184"/>
        <v>0</v>
      </c>
      <c r="J633" s="65">
        <f t="shared" si="184"/>
        <v>0</v>
      </c>
      <c r="K633" s="66">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85">SUBTOTAL(9,G637:G638)</f>
        <v>0</v>
      </c>
      <c r="H636" s="69">
        <f t="shared" si="185"/>
        <v>0</v>
      </c>
      <c r="I636" s="65">
        <f t="shared" si="185"/>
        <v>0</v>
      </c>
      <c r="J636" s="65">
        <f t="shared" si="185"/>
        <v>0</v>
      </c>
      <c r="K636" s="66">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M639" si="186">SUBTOTAL(9,G640:G641)</f>
        <v>0</v>
      </c>
      <c r="H639" s="69">
        <f t="shared" si="186"/>
        <v>0</v>
      </c>
      <c r="I639" s="65">
        <f t="shared" si="186"/>
        <v>0</v>
      </c>
      <c r="J639" s="65">
        <f t="shared" si="186"/>
        <v>0</v>
      </c>
      <c r="K639" s="66">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M642" si="188">SUBTOTAL(9,G643:G644)</f>
        <v>0</v>
      </c>
      <c r="H642" s="69">
        <f t="shared" si="188"/>
        <v>0</v>
      </c>
      <c r="I642" s="65">
        <f t="shared" si="188"/>
        <v>0</v>
      </c>
      <c r="J642" s="65">
        <f t="shared" si="188"/>
        <v>0</v>
      </c>
      <c r="K642" s="66">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90">SUBTOTAL(9,G646:G648)</f>
        <v>0</v>
      </c>
      <c r="H645" s="69">
        <f t="shared" si="190"/>
        <v>0</v>
      </c>
      <c r="I645" s="65">
        <f t="shared" si="190"/>
        <v>0</v>
      </c>
      <c r="J645" s="65">
        <f t="shared" si="190"/>
        <v>0</v>
      </c>
      <c r="K645" s="66">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91">SUBTOTAL(9,G655:G658)</f>
        <v>0</v>
      </c>
      <c r="H654" s="69">
        <f t="shared" si="191"/>
        <v>0</v>
      </c>
      <c r="I654" s="65">
        <f t="shared" si="191"/>
        <v>0</v>
      </c>
      <c r="J654" s="65">
        <f t="shared" si="191"/>
        <v>0</v>
      </c>
      <c r="K654" s="66">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92">SUBTOTAL(9,G660:G663)</f>
        <v>0</v>
      </c>
      <c r="H659" s="69">
        <f t="shared" si="192"/>
        <v>0</v>
      </c>
      <c r="I659" s="65">
        <f t="shared" si="192"/>
        <v>0</v>
      </c>
      <c r="J659" s="65">
        <f t="shared" si="192"/>
        <v>0</v>
      </c>
      <c r="K659" s="66">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93">SUBTOTAL(9,G665:G668)</f>
        <v>0</v>
      </c>
      <c r="H664" s="69">
        <f t="shared" si="193"/>
        <v>0</v>
      </c>
      <c r="I664" s="65">
        <f t="shared" si="193"/>
        <v>0</v>
      </c>
      <c r="J664" s="65">
        <f t="shared" si="193"/>
        <v>0</v>
      </c>
      <c r="K664" s="66">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94">SUBTOTAL(9,G671:G673)</f>
        <v>0</v>
      </c>
      <c r="H670" s="69">
        <f t="shared" si="194"/>
        <v>0</v>
      </c>
      <c r="I670" s="65">
        <f t="shared" si="194"/>
        <v>0</v>
      </c>
      <c r="J670" s="65">
        <f t="shared" si="194"/>
        <v>0</v>
      </c>
      <c r="K670" s="66">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95">SUBTOTAL(9,G675:G677)</f>
        <v>0</v>
      </c>
      <c r="H674" s="69">
        <f t="shared" si="195"/>
        <v>0</v>
      </c>
      <c r="I674" s="65">
        <f t="shared" si="195"/>
        <v>0</v>
      </c>
      <c r="J674" s="65">
        <f t="shared" si="195"/>
        <v>0</v>
      </c>
      <c r="K674" s="66">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96">SUBTOTAL(9,G679:G681)</f>
        <v>0</v>
      </c>
      <c r="H678" s="69">
        <f t="shared" si="196"/>
        <v>0</v>
      </c>
      <c r="I678" s="65">
        <f t="shared" si="196"/>
        <v>0</v>
      </c>
      <c r="J678" s="65">
        <f t="shared" si="196"/>
        <v>0</v>
      </c>
      <c r="K678" s="66">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97">SUBTOTAL(9,G684:G685)</f>
        <v>0</v>
      </c>
      <c r="H683" s="69">
        <f t="shared" si="197"/>
        <v>0</v>
      </c>
      <c r="I683" s="65">
        <f t="shared" si="197"/>
        <v>0</v>
      </c>
      <c r="J683" s="65">
        <f t="shared" si="197"/>
        <v>0</v>
      </c>
      <c r="K683" s="66">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98">SUBTOTAL(9,G687:G689)</f>
        <v>0</v>
      </c>
      <c r="H686" s="69">
        <f t="shared" si="198"/>
        <v>0</v>
      </c>
      <c r="I686" s="65">
        <f t="shared" si="198"/>
        <v>0</v>
      </c>
      <c r="J686" s="65">
        <f t="shared" si="198"/>
        <v>0</v>
      </c>
      <c r="K686" s="66">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99">SUBTOTAL(9,G691:G692)</f>
        <v>0</v>
      </c>
      <c r="H690" s="69">
        <f t="shared" si="199"/>
        <v>0</v>
      </c>
      <c r="I690" s="65">
        <f t="shared" si="199"/>
        <v>0</v>
      </c>
      <c r="J690" s="65">
        <f t="shared" si="199"/>
        <v>0</v>
      </c>
      <c r="K690" s="66">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200">SUBTOTAL(9,G694:G696)</f>
        <v>0</v>
      </c>
      <c r="H693" s="69">
        <f t="shared" si="200"/>
        <v>0</v>
      </c>
      <c r="I693" s="65">
        <f t="shared" si="200"/>
        <v>0</v>
      </c>
      <c r="J693" s="65">
        <f t="shared" si="200"/>
        <v>0</v>
      </c>
      <c r="K693" s="66">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201">SUBTOTAL(9,G698:G699)</f>
        <v>0</v>
      </c>
      <c r="H697" s="69">
        <f t="shared" si="201"/>
        <v>0</v>
      </c>
      <c r="I697" s="65">
        <f t="shared" si="201"/>
        <v>0</v>
      </c>
      <c r="J697" s="65">
        <f t="shared" si="201"/>
        <v>0</v>
      </c>
      <c r="K697" s="66">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202">SUBTOTAL(9,G701:G703)</f>
        <v>0</v>
      </c>
      <c r="H700" s="69">
        <f t="shared" si="202"/>
        <v>0</v>
      </c>
      <c r="I700" s="65">
        <f t="shared" si="202"/>
        <v>0</v>
      </c>
      <c r="J700" s="65">
        <f t="shared" si="202"/>
        <v>0</v>
      </c>
      <c r="K700" s="66">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203">SUBTOTAL(9,G706:G707)</f>
        <v>0</v>
      </c>
      <c r="H705" s="69">
        <f t="shared" si="203"/>
        <v>0</v>
      </c>
      <c r="I705" s="65">
        <f t="shared" si="203"/>
        <v>0</v>
      </c>
      <c r="J705" s="65">
        <f t="shared" si="203"/>
        <v>0</v>
      </c>
      <c r="K705" s="66">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204">SUBTOTAL(9,G709:G710)</f>
        <v>0</v>
      </c>
      <c r="H708" s="69">
        <f t="shared" si="204"/>
        <v>0</v>
      </c>
      <c r="I708" s="65">
        <f t="shared" si="204"/>
        <v>0</v>
      </c>
      <c r="J708" s="65">
        <f t="shared" si="204"/>
        <v>0</v>
      </c>
      <c r="K708" s="66">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205">SUBTOTAL(9,G712:G713)</f>
        <v>0</v>
      </c>
      <c r="H711" s="69">
        <f t="shared" si="205"/>
        <v>0</v>
      </c>
      <c r="I711" s="65">
        <f t="shared" si="205"/>
        <v>0</v>
      </c>
      <c r="J711" s="65">
        <f t="shared" si="205"/>
        <v>0</v>
      </c>
      <c r="K711" s="66">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206">SUBTOTAL(9,G715:G716)</f>
        <v>0</v>
      </c>
      <c r="H714" s="69">
        <f t="shared" si="206"/>
        <v>0</v>
      </c>
      <c r="I714" s="65">
        <f t="shared" si="206"/>
        <v>0</v>
      </c>
      <c r="J714" s="65">
        <f t="shared" si="206"/>
        <v>0</v>
      </c>
      <c r="K714" s="66">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207">SUBTOTAL(9,G718:G719)</f>
        <v>0</v>
      </c>
      <c r="H717" s="69">
        <f t="shared" si="207"/>
        <v>0</v>
      </c>
      <c r="I717" s="65">
        <f t="shared" si="207"/>
        <v>0</v>
      </c>
      <c r="J717" s="65">
        <f t="shared" si="207"/>
        <v>0</v>
      </c>
      <c r="K717" s="66">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208">SUBTOTAL(9,G721:G722)</f>
        <v>0</v>
      </c>
      <c r="H720" s="69">
        <f t="shared" si="208"/>
        <v>0</v>
      </c>
      <c r="I720" s="65">
        <f t="shared" si="208"/>
        <v>0</v>
      </c>
      <c r="J720" s="65">
        <f t="shared" si="208"/>
        <v>0</v>
      </c>
      <c r="K720" s="66">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209">SUBTOTAL(9,H724:H726)</f>
        <v>0</v>
      </c>
      <c r="I723" s="65">
        <f t="shared" si="209"/>
        <v>0</v>
      </c>
      <c r="J723" s="65">
        <f t="shared" si="209"/>
        <v>0</v>
      </c>
      <c r="K723" s="66">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210">SUBTOTAL(9,G733:G736)</f>
        <v>0</v>
      </c>
      <c r="H732" s="69">
        <f t="shared" si="210"/>
        <v>0</v>
      </c>
      <c r="I732" s="65">
        <f t="shared" si="210"/>
        <v>0</v>
      </c>
      <c r="J732" s="65">
        <f t="shared" si="210"/>
        <v>0</v>
      </c>
      <c r="K732" s="66">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211">SUBTOTAL(9,G738:G741)</f>
        <v>0</v>
      </c>
      <c r="H737" s="69">
        <f t="shared" si="211"/>
        <v>0</v>
      </c>
      <c r="I737" s="65">
        <f t="shared" si="211"/>
        <v>0</v>
      </c>
      <c r="J737" s="65">
        <f t="shared" si="211"/>
        <v>0</v>
      </c>
      <c r="K737" s="66">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212">SUBTOTAL(9,G743:G746)</f>
        <v>0</v>
      </c>
      <c r="H742" s="69">
        <f t="shared" si="212"/>
        <v>0</v>
      </c>
      <c r="I742" s="65">
        <f t="shared" si="212"/>
        <v>0</v>
      </c>
      <c r="J742" s="65">
        <f t="shared" si="212"/>
        <v>0</v>
      </c>
      <c r="K742" s="66">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213">SUBTOTAL(9,G749:G751)</f>
        <v>0</v>
      </c>
      <c r="H748" s="69">
        <f t="shared" si="213"/>
        <v>0</v>
      </c>
      <c r="I748" s="65">
        <f t="shared" si="213"/>
        <v>0</v>
      </c>
      <c r="J748" s="65">
        <f t="shared" si="213"/>
        <v>0</v>
      </c>
      <c r="K748" s="66">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214">SUBTOTAL(9,G753:G755)</f>
        <v>0</v>
      </c>
      <c r="H752" s="69">
        <f t="shared" si="214"/>
        <v>0</v>
      </c>
      <c r="I752" s="65">
        <f t="shared" si="214"/>
        <v>0</v>
      </c>
      <c r="J752" s="65">
        <f t="shared" si="214"/>
        <v>0</v>
      </c>
      <c r="K752" s="66">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215">SUBTOTAL(9,G757:G759)</f>
        <v>0</v>
      </c>
      <c r="H756" s="69">
        <f t="shared" si="215"/>
        <v>0</v>
      </c>
      <c r="I756" s="65">
        <f t="shared" si="215"/>
        <v>0</v>
      </c>
      <c r="J756" s="65">
        <f t="shared" si="215"/>
        <v>0</v>
      </c>
      <c r="K756" s="66">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216">SUBTOTAL(9,G762:G763)</f>
        <v>0</v>
      </c>
      <c r="H761" s="69">
        <f t="shared" si="216"/>
        <v>0</v>
      </c>
      <c r="I761" s="65">
        <f t="shared" si="216"/>
        <v>0</v>
      </c>
      <c r="J761" s="65">
        <f t="shared" si="216"/>
        <v>0</v>
      </c>
      <c r="K761" s="66">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217">SUBTOTAL(9,G765:G767)</f>
        <v>0</v>
      </c>
      <c r="H764" s="69">
        <f t="shared" si="217"/>
        <v>0</v>
      </c>
      <c r="I764" s="65">
        <f t="shared" si="217"/>
        <v>0</v>
      </c>
      <c r="J764" s="65">
        <f t="shared" si="217"/>
        <v>0</v>
      </c>
      <c r="K764" s="66">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218">SUBTOTAL(9,G769:G770)</f>
        <v>0</v>
      </c>
      <c r="H768" s="69">
        <f t="shared" si="218"/>
        <v>0</v>
      </c>
      <c r="I768" s="65">
        <f t="shared" si="218"/>
        <v>0</v>
      </c>
      <c r="J768" s="65">
        <f t="shared" si="218"/>
        <v>0</v>
      </c>
      <c r="K768" s="66">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219">SUBTOTAL(9,G772:G774)</f>
        <v>0</v>
      </c>
      <c r="H771" s="69">
        <f t="shared" si="219"/>
        <v>0</v>
      </c>
      <c r="I771" s="65">
        <f t="shared" si="219"/>
        <v>0</v>
      </c>
      <c r="J771" s="65">
        <f t="shared" si="219"/>
        <v>0</v>
      </c>
      <c r="K771" s="66">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220">SUBTOTAL(9,G776:G777)</f>
        <v>0</v>
      </c>
      <c r="H775" s="69">
        <f t="shared" si="220"/>
        <v>0</v>
      </c>
      <c r="I775" s="65">
        <f t="shared" si="220"/>
        <v>0</v>
      </c>
      <c r="J775" s="65">
        <f t="shared" si="220"/>
        <v>0</v>
      </c>
      <c r="K775" s="66">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221">SUBTOTAL(9,G779:G781)</f>
        <v>0</v>
      </c>
      <c r="H778" s="69">
        <f t="shared" si="221"/>
        <v>0</v>
      </c>
      <c r="I778" s="65">
        <f t="shared" si="221"/>
        <v>0</v>
      </c>
      <c r="J778" s="65">
        <f t="shared" si="221"/>
        <v>0</v>
      </c>
      <c r="K778" s="66">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222">SUBTOTAL(9,G784:G785)</f>
        <v>0</v>
      </c>
      <c r="H783" s="69">
        <f t="shared" si="222"/>
        <v>0</v>
      </c>
      <c r="I783" s="65">
        <f t="shared" si="222"/>
        <v>0</v>
      </c>
      <c r="J783" s="65">
        <f t="shared" si="222"/>
        <v>0</v>
      </c>
      <c r="K783" s="66">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223">SUBTOTAL(9,G787:G788)</f>
        <v>0</v>
      </c>
      <c r="H786" s="69">
        <f t="shared" si="223"/>
        <v>0</v>
      </c>
      <c r="I786" s="65">
        <f t="shared" si="223"/>
        <v>0</v>
      </c>
      <c r="J786" s="65">
        <f t="shared" si="223"/>
        <v>0</v>
      </c>
      <c r="K786" s="66">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224">SUBTOTAL(9,G790:G791)</f>
        <v>0</v>
      </c>
      <c r="H789" s="69">
        <f t="shared" si="224"/>
        <v>0</v>
      </c>
      <c r="I789" s="65">
        <f t="shared" si="224"/>
        <v>0</v>
      </c>
      <c r="J789" s="65">
        <f t="shared" si="224"/>
        <v>0</v>
      </c>
      <c r="K789" s="66">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225">SUBTOTAL(9,G793:G794)</f>
        <v>0</v>
      </c>
      <c r="H792" s="69">
        <f t="shared" si="225"/>
        <v>0</v>
      </c>
      <c r="I792" s="65">
        <f t="shared" si="225"/>
        <v>0</v>
      </c>
      <c r="J792" s="65">
        <f t="shared" si="225"/>
        <v>0</v>
      </c>
      <c r="K792" s="66">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226">SUBTOTAL(9,G796:G797)</f>
        <v>0</v>
      </c>
      <c r="H795" s="69">
        <f t="shared" si="226"/>
        <v>0</v>
      </c>
      <c r="I795" s="65">
        <f t="shared" si="226"/>
        <v>0</v>
      </c>
      <c r="J795" s="65">
        <f t="shared" si="226"/>
        <v>0</v>
      </c>
      <c r="K795" s="66">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227">SUBTOTAL(9,G799:G800)</f>
        <v>0</v>
      </c>
      <c r="H798" s="65">
        <f t="shared" si="227"/>
        <v>0</v>
      </c>
      <c r="I798" s="65">
        <f t="shared" si="227"/>
        <v>0</v>
      </c>
      <c r="J798" s="65">
        <f t="shared" si="227"/>
        <v>0</v>
      </c>
      <c r="K798" s="66">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2:25" x14ac:dyDescent="0.25">
      <c r="B801" s="25"/>
      <c r="C801" s="23"/>
      <c r="D801" s="23" t="s">
        <v>120</v>
      </c>
      <c r="E801" s="24"/>
      <c r="F801" s="24"/>
      <c r="G801" s="68">
        <f>SUBTOTAL(9,G802:G804)</f>
        <v>0</v>
      </c>
      <c r="H801" s="69">
        <f t="shared" ref="H801:W801" si="228">SUBTOTAL(9,H802:H804)</f>
        <v>0</v>
      </c>
      <c r="I801" s="65">
        <f t="shared" si="228"/>
        <v>0</v>
      </c>
      <c r="J801" s="65">
        <f t="shared" si="228"/>
        <v>0</v>
      </c>
      <c r="K801" s="66">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29"/>
    </row>
    <row r="802" spans="2: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2: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2: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2: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2: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2: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2: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2:25" outlineLevel="1" x14ac:dyDescent="0.25">
      <c r="B809" s="25"/>
      <c r="C809" s="23" t="s">
        <v>361</v>
      </c>
      <c r="D809" s="23"/>
      <c r="E809" s="63"/>
      <c r="F809" s="24"/>
      <c r="G809" s="50">
        <f>SUBTOTAL(9,G810:G812)</f>
        <v>0</v>
      </c>
      <c r="H809" s="69">
        <f t="shared" ref="H809:W809" si="229">SUBTOTAL(9,H810:H812)</f>
        <v>0</v>
      </c>
      <c r="I809" s="65">
        <f t="shared" si="229"/>
        <v>0</v>
      </c>
      <c r="J809" s="65">
        <f t="shared" si="229"/>
        <v>0</v>
      </c>
      <c r="K809" s="66">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21"/>
    </row>
    <row r="810" spans="2: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2: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2: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2: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2:25" s="124" customFormat="1" ht="16.2" thickBot="1" x14ac:dyDescent="0.3">
      <c r="B814" s="77" t="s">
        <v>362</v>
      </c>
      <c r="C814" s="595"/>
      <c r="D814" s="595"/>
      <c r="E814" s="595"/>
      <c r="F814" s="595"/>
      <c r="G814" s="79">
        <f>SUBTOTAL(9,G574:G813)</f>
        <v>0</v>
      </c>
      <c r="H814" s="80">
        <f t="shared" ref="H814:W814" si="230">SUBTOTAL(9,H574:H813)</f>
        <v>0</v>
      </c>
      <c r="I814" s="80">
        <f t="shared" si="230"/>
        <v>0</v>
      </c>
      <c r="J814" s="80">
        <f t="shared" si="230"/>
        <v>0</v>
      </c>
      <c r="K814" s="410">
        <f t="shared" si="230"/>
        <v>0</v>
      </c>
      <c r="L814" s="81">
        <f t="shared" si="230"/>
        <v>0</v>
      </c>
      <c r="M814" s="82">
        <f t="shared" si="230"/>
        <v>0</v>
      </c>
      <c r="N814" s="82">
        <f t="shared" si="230"/>
        <v>0</v>
      </c>
      <c r="O814" s="82">
        <f t="shared" si="230"/>
        <v>0</v>
      </c>
      <c r="P814" s="82">
        <f t="shared" si="230"/>
        <v>0</v>
      </c>
      <c r="Q814" s="82">
        <f t="shared" si="230"/>
        <v>0</v>
      </c>
      <c r="R814" s="82">
        <f t="shared" si="230"/>
        <v>0</v>
      </c>
      <c r="S814" s="82">
        <f t="shared" si="230"/>
        <v>0</v>
      </c>
      <c r="T814" s="82">
        <f t="shared" si="230"/>
        <v>0</v>
      </c>
      <c r="U814" s="82">
        <f t="shared" si="230"/>
        <v>0</v>
      </c>
      <c r="V814" s="83">
        <f t="shared" si="230"/>
        <v>0</v>
      </c>
      <c r="W814" s="83">
        <f t="shared" si="230"/>
        <v>0</v>
      </c>
      <c r="X814" s="71"/>
      <c r="Y814" s="330"/>
    </row>
    <row r="815" spans="2: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2:25" s="124" customFormat="1" ht="16.2" thickBot="1" x14ac:dyDescent="0.3">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85"/>
    </row>
    <row r="817" spans="2:25" s="124" customFormat="1" ht="12.75" customHeight="1" x14ac:dyDescent="0.25">
      <c r="B817" s="30"/>
      <c r="C817" s="530" t="s">
        <v>364</v>
      </c>
      <c r="D817" s="24"/>
      <c r="E817" s="24"/>
      <c r="F817" s="528"/>
      <c r="G817" s="388"/>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637"/>
      <c r="X817" s="71"/>
      <c r="Y817" s="379"/>
    </row>
    <row r="818" spans="2:25" s="124" customFormat="1" ht="12.75" customHeight="1" x14ac:dyDescent="0.25">
      <c r="B818" s="30"/>
      <c r="C818" s="24"/>
      <c r="D818" s="24"/>
      <c r="E818" s="24"/>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2:25" s="124" customFormat="1" ht="12.75" customHeight="1" x14ac:dyDescent="0.25">
      <c r="B819" s="30"/>
      <c r="C819" s="24"/>
      <c r="D819" s="24"/>
      <c r="E819" s="24"/>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2:25" s="124" customFormat="1" ht="12.75" customHeight="1" x14ac:dyDescent="0.25">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2:25" s="124" customFormat="1" ht="15" x14ac:dyDescent="0.25">
      <c r="B821" s="30"/>
      <c r="C821" s="530" t="s">
        <v>367</v>
      </c>
      <c r="D821" s="23"/>
      <c r="E821" s="63"/>
      <c r="F821" s="528"/>
      <c r="G821" s="388"/>
      <c r="H821" s="51"/>
      <c r="I821" s="34"/>
      <c r="J821" s="34"/>
      <c r="K821" s="37"/>
      <c r="L821" s="51"/>
      <c r="M821" s="36"/>
      <c r="N821" s="34"/>
      <c r="O821" s="34"/>
      <c r="P821" s="34"/>
      <c r="Q821" s="34"/>
      <c r="R821" s="34"/>
      <c r="S821" s="34"/>
      <c r="T821" s="34"/>
      <c r="U821" s="34"/>
      <c r="V821" s="34"/>
      <c r="W821" s="388"/>
      <c r="X821" s="71"/>
      <c r="Y821" s="379"/>
    </row>
    <row r="822" spans="2:25" s="124" customFormat="1" ht="12.75" customHeight="1" x14ac:dyDescent="0.25">
      <c r="B822" s="30"/>
      <c r="C822" s="24"/>
      <c r="D822" s="23" t="s">
        <v>128</v>
      </c>
      <c r="E822" s="63"/>
      <c r="F822" s="528"/>
      <c r="G822" s="388"/>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388"/>
      <c r="X822" s="71"/>
      <c r="Y822" s="379"/>
    </row>
    <row r="823" spans="2:25" s="124" customFormat="1" ht="12.75" customHeight="1" outlineLevel="1" x14ac:dyDescent="0.25">
      <c r="B823" s="30"/>
      <c r="C823" s="24"/>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2:25" s="124" customFormat="1" ht="12.75" customHeight="1" outlineLevel="1" x14ac:dyDescent="0.25">
      <c r="B824" s="30"/>
      <c r="C824" s="24"/>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2:25" s="124" customFormat="1" ht="12.75" customHeight="1" outlineLevel="1" x14ac:dyDescent="0.25">
      <c r="B825" s="30"/>
      <c r="C825" s="24"/>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2:25" s="124" customFormat="1" ht="12.75" customHeight="1" outlineLevel="1" x14ac:dyDescent="0.25">
      <c r="B826" s="30"/>
      <c r="C826" s="24"/>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2:25" s="124" customFormat="1" ht="12.75" customHeight="1" x14ac:dyDescent="0.25">
      <c r="B827" s="30"/>
      <c r="C827" s="24"/>
      <c r="D827" s="23" t="s">
        <v>140</v>
      </c>
      <c r="E827" s="63"/>
      <c r="F827" s="528"/>
      <c r="G827" s="388"/>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388"/>
      <c r="X827" s="71"/>
      <c r="Y827" s="379"/>
    </row>
    <row r="828" spans="2:25" s="124" customFormat="1" ht="12.75" customHeight="1" outlineLevel="1" x14ac:dyDescent="0.25">
      <c r="B828" s="30"/>
      <c r="C828" s="24"/>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2:25" s="124" customFormat="1" ht="12.75" customHeight="1" outlineLevel="1" x14ac:dyDescent="0.25">
      <c r="B829" s="30"/>
      <c r="C829" s="24"/>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2:25" s="124" customFormat="1" ht="12.75" customHeight="1" outlineLevel="1" x14ac:dyDescent="0.25">
      <c r="B830" s="30"/>
      <c r="C830" s="24"/>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2:25" s="124" customFormat="1" ht="12.75" customHeight="1" outlineLevel="1" x14ac:dyDescent="0.25">
      <c r="B831" s="30"/>
      <c r="C831" s="24"/>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2:25" s="124" customFormat="1" ht="12.75" customHeight="1" x14ac:dyDescent="0.25">
      <c r="B832" s="30"/>
      <c r="C832" s="24"/>
      <c r="D832" s="23" t="s">
        <v>372</v>
      </c>
      <c r="E832" s="63"/>
      <c r="F832" s="528"/>
      <c r="G832" s="388"/>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388"/>
      <c r="X832" s="71"/>
      <c r="Y832" s="379"/>
    </row>
    <row r="833" spans="2:25" s="124" customFormat="1" ht="12.75" customHeight="1" outlineLevel="1" x14ac:dyDescent="0.25">
      <c r="B833" s="30"/>
      <c r="C833" s="24"/>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2:25" s="124" customFormat="1" ht="12.75" customHeight="1" outlineLevel="1" x14ac:dyDescent="0.25">
      <c r="B834" s="30"/>
      <c r="C834" s="24"/>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2:25" s="124" customFormat="1" ht="12.75" customHeight="1" x14ac:dyDescent="0.25">
      <c r="B835" s="30"/>
      <c r="C835" s="24"/>
      <c r="D835" s="23" t="s">
        <v>375</v>
      </c>
      <c r="E835" s="24"/>
      <c r="F835" s="532"/>
      <c r="G835" s="388"/>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388"/>
      <c r="X835" s="71"/>
      <c r="Y835" s="379"/>
    </row>
    <row r="836" spans="2:25" s="124" customFormat="1" ht="12.75" customHeight="1" outlineLevel="1" x14ac:dyDescent="0.25">
      <c r="B836" s="30"/>
      <c r="C836" s="24"/>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2:25" s="124" customFormat="1" ht="12.75" customHeight="1" outlineLevel="1" x14ac:dyDescent="0.25">
      <c r="B837" s="30"/>
      <c r="C837" s="24"/>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2:25" s="124" customFormat="1" ht="12.75" customHeight="1" outlineLevel="1" x14ac:dyDescent="0.25">
      <c r="B838" s="30"/>
      <c r="C838" s="24"/>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2:25" s="124" customFormat="1" ht="12.75" customHeight="1" outlineLevel="1" x14ac:dyDescent="0.25">
      <c r="B839" s="30"/>
      <c r="C839" s="24"/>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2:25" s="124" customFormat="1" ht="12.75" customHeight="1" outlineLevel="1" x14ac:dyDescent="0.25">
      <c r="B840" s="30"/>
      <c r="C840" s="24"/>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2:25" s="124" customFormat="1" ht="12.75" customHeight="1" x14ac:dyDescent="0.25">
      <c r="B841" s="30"/>
      <c r="C841" s="24"/>
      <c r="D841" s="23" t="s">
        <v>381</v>
      </c>
      <c r="E841" s="23"/>
      <c r="F841" s="529"/>
      <c r="G841" s="388"/>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388"/>
      <c r="X841" s="71"/>
      <c r="Y841" s="379"/>
    </row>
    <row r="842" spans="2:25" s="124" customFormat="1" ht="12.75" customHeight="1" outlineLevel="1" x14ac:dyDescent="0.25">
      <c r="B842" s="30"/>
      <c r="C842" s="24"/>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2:25" s="124" customFormat="1" ht="12.75" customHeight="1" outlineLevel="1" x14ac:dyDescent="0.25">
      <c r="B843" s="542"/>
      <c r="C843" s="24"/>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2:25" s="124" customFormat="1" ht="12.75" customHeight="1" outlineLevel="1" x14ac:dyDescent="0.25">
      <c r="B844" s="542"/>
      <c r="C844" s="24"/>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2:25" s="124" customFormat="1" ht="12.75" customHeight="1" outlineLevel="1" x14ac:dyDescent="0.25">
      <c r="B845" s="542"/>
      <c r="C845" s="24"/>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2:25" s="124" customFormat="1" ht="12.75" customHeight="1" outlineLevel="1" x14ac:dyDescent="0.25">
      <c r="B846" s="542"/>
      <c r="C846" s="24"/>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2:25" ht="1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79"/>
    </row>
    <row r="848" spans="2:25" ht="15" outlineLevel="1" x14ac:dyDescent="0.25">
      <c r="B848" s="25"/>
      <c r="C848" s="23" t="s">
        <v>387</v>
      </c>
      <c r="D848" s="23"/>
      <c r="E848" s="63"/>
      <c r="F848" s="24"/>
      <c r="G848" s="69">
        <f t="shared" ref="G848:W848" si="237">SUBTOTAL(9,G849:G851)</f>
        <v>0</v>
      </c>
      <c r="H848" s="69">
        <f t="shared" si="237"/>
        <v>0</v>
      </c>
      <c r="I848" s="65">
        <f t="shared" si="237"/>
        <v>0</v>
      </c>
      <c r="J848" s="65">
        <f t="shared" si="237"/>
        <v>0</v>
      </c>
      <c r="K848" s="66">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8">
        <f t="shared" si="237"/>
        <v>0</v>
      </c>
      <c r="Y848" s="379"/>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40"/>
    </row>
    <row r="854" spans="1:25" outlineLevel="1" x14ac:dyDescent="0.25">
      <c r="B854" s="542"/>
      <c r="C854" s="544"/>
      <c r="D854" s="23"/>
      <c r="E854" s="24"/>
      <c r="F854" s="27" t="s">
        <v>389</v>
      </c>
      <c r="G854" s="565"/>
      <c r="H854" s="357"/>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389"/>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F861" s="96" t="str">
        <f>F3</f>
        <v>Canadian Dollar (CAD)</v>
      </c>
      <c r="H861" s="15"/>
      <c r="I861" s="15"/>
      <c r="K861" s="15"/>
      <c r="L861" s="15"/>
      <c r="M861" s="141"/>
      <c r="N861" s="15"/>
      <c r="O861" s="15"/>
      <c r="P861" s="15"/>
      <c r="Q861" s="15"/>
      <c r="R861" s="15"/>
      <c r="S861" s="15"/>
      <c r="T861" s="15"/>
      <c r="U861" s="15"/>
      <c r="V861" s="15"/>
      <c r="W861" s="15"/>
      <c r="Y861" s="15"/>
    </row>
    <row r="862" spans="1:25" s="124" customFormat="1" ht="15.6" x14ac:dyDescent="0.3">
      <c r="A862" s="284"/>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s="99"/>
    </row>
    <row r="863" spans="1:25" s="124" customFormat="1" ht="16.2" thickBot="1" x14ac:dyDescent="0.3">
      <c r="A863" s="284"/>
      <c r="B863" s="96" t="s">
        <v>35</v>
      </c>
      <c r="C863" s="1"/>
      <c r="D863" s="1"/>
      <c r="E863" s="1"/>
      <c r="F863" s="107">
        <f>F5</f>
        <v>45046</v>
      </c>
      <c r="G863" s="582"/>
      <c r="H863" s="109">
        <f t="shared" ref="H863:V863" si="240">H5</f>
        <v>45053</v>
      </c>
      <c r="I863" s="110">
        <f t="shared" si="240"/>
        <v>45060</v>
      </c>
      <c r="J863" s="110">
        <f t="shared" si="240"/>
        <v>45067</v>
      </c>
      <c r="K863" s="111">
        <f t="shared" si="240"/>
        <v>45077</v>
      </c>
      <c r="L863" s="110">
        <f t="shared" si="240"/>
        <v>45107</v>
      </c>
      <c r="M863" s="110">
        <f t="shared" si="240"/>
        <v>45138</v>
      </c>
      <c r="N863" s="110">
        <f t="shared" si="240"/>
        <v>45169</v>
      </c>
      <c r="O863" s="110">
        <f t="shared" si="240"/>
        <v>45199</v>
      </c>
      <c r="P863" s="110">
        <f t="shared" si="240"/>
        <v>45230</v>
      </c>
      <c r="Q863" s="110">
        <f t="shared" si="240"/>
        <v>45260</v>
      </c>
      <c r="R863" s="110">
        <f t="shared" si="240"/>
        <v>45291</v>
      </c>
      <c r="S863" s="110">
        <f t="shared" si="240"/>
        <v>45322</v>
      </c>
      <c r="T863" s="110">
        <f t="shared" si="240"/>
        <v>45351</v>
      </c>
      <c r="U863" s="110">
        <f t="shared" si="240"/>
        <v>45382</v>
      </c>
      <c r="V863" s="110">
        <f t="shared" si="240"/>
        <v>45412</v>
      </c>
      <c r="W863" s="584"/>
      <c r="X863" s="71"/>
      <c r="Y863" s="144"/>
    </row>
    <row r="864" spans="1:25" s="125" customFormat="1" ht="16.2" thickBot="1" x14ac:dyDescent="0.3">
      <c r="A864" s="285"/>
      <c r="B864" s="113" t="s">
        <v>36</v>
      </c>
      <c r="C864" s="587"/>
      <c r="D864" s="587"/>
      <c r="E864" s="587"/>
      <c r="F864" s="587"/>
      <c r="G864" s="145" t="s">
        <v>37</v>
      </c>
      <c r="H864" s="116" t="str">
        <f t="shared" ref="H864:V864" si="241">H6</f>
        <v>7 (Week 1)</v>
      </c>
      <c r="I864" s="116" t="str">
        <f t="shared" si="241"/>
        <v>14 (Week 2)</v>
      </c>
      <c r="J864" s="116" t="str">
        <f t="shared" si="241"/>
        <v>21 (Week 3)</v>
      </c>
      <c r="K864" s="117" t="str">
        <f t="shared" si="241"/>
        <v>31 (Week 4)</v>
      </c>
      <c r="L864" s="115" t="str">
        <f t="shared" si="241"/>
        <v>61 (Month 2)</v>
      </c>
      <c r="M864" s="116" t="str">
        <f t="shared" si="241"/>
        <v>92 (Month 3)</v>
      </c>
      <c r="N864" s="116" t="str">
        <f t="shared" si="241"/>
        <v>123 (Month 4)</v>
      </c>
      <c r="O864" s="116" t="str">
        <f t="shared" si="241"/>
        <v>153 (Month 5)</v>
      </c>
      <c r="P864" s="116" t="str">
        <f t="shared" si="241"/>
        <v>184 (Month 6)</v>
      </c>
      <c r="Q864" s="116" t="str">
        <f t="shared" si="241"/>
        <v>214 (Month 7)</v>
      </c>
      <c r="R864" s="116" t="str">
        <f t="shared" si="241"/>
        <v>245 (Month 8)</v>
      </c>
      <c r="S864" s="116" t="str">
        <f t="shared" si="241"/>
        <v>276 (Month 9)</v>
      </c>
      <c r="T864" s="116" t="str">
        <f t="shared" si="241"/>
        <v>305 (Month 10)</v>
      </c>
      <c r="U864" s="116" t="str">
        <f t="shared" si="241"/>
        <v>336 (Month 11)</v>
      </c>
      <c r="V864" s="117" t="str">
        <f t="shared" si="241"/>
        <v>366 (Month 12)</v>
      </c>
      <c r="W864" s="118" t="str">
        <f>W6</f>
        <v>&gt;365</v>
      </c>
      <c r="X864" s="134"/>
    </row>
    <row r="865" spans="1:24" s="124" customFormat="1" ht="16.2" thickBot="1" x14ac:dyDescent="0.3">
      <c r="A865" s="284"/>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row>
    <row r="866" spans="1:24"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row>
    <row r="867" spans="1:24"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row>
    <row r="868" spans="1:24" x14ac:dyDescent="0.25">
      <c r="A868" s="283"/>
      <c r="B868" s="25"/>
      <c r="C868" s="23"/>
      <c r="D868" s="23" t="s">
        <v>43</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row>
    <row r="869" spans="1:24" outlineLevel="1" x14ac:dyDescent="0.25">
      <c r="A869" s="283"/>
      <c r="B869" s="25"/>
      <c r="C869" s="24"/>
      <c r="D869" s="63"/>
      <c r="E869" s="64"/>
      <c r="F869" s="146" t="s">
        <v>44</v>
      </c>
      <c r="G869" s="147">
        <f t="shared" ref="G869:V869" si="243">G11</f>
        <v>0</v>
      </c>
      <c r="H869" s="148">
        <f t="shared" si="243"/>
        <v>0</v>
      </c>
      <c r="I869" s="149">
        <f t="shared" si="243"/>
        <v>0</v>
      </c>
      <c r="J869" s="149">
        <f t="shared" si="243"/>
        <v>0</v>
      </c>
      <c r="K869" s="167">
        <f t="shared" si="243"/>
        <v>0</v>
      </c>
      <c r="L869" s="151">
        <f t="shared" si="243"/>
        <v>0</v>
      </c>
      <c r="M869" s="152">
        <f t="shared" si="243"/>
        <v>0</v>
      </c>
      <c r="N869" s="152">
        <f t="shared" si="243"/>
        <v>0</v>
      </c>
      <c r="O869" s="152">
        <f t="shared" si="243"/>
        <v>0</v>
      </c>
      <c r="P869" s="152">
        <f t="shared" si="243"/>
        <v>0</v>
      </c>
      <c r="Q869" s="152">
        <f t="shared" si="243"/>
        <v>0</v>
      </c>
      <c r="R869" s="152">
        <f t="shared" si="243"/>
        <v>0</v>
      </c>
      <c r="S869" s="152">
        <f t="shared" si="243"/>
        <v>0</v>
      </c>
      <c r="T869" s="152">
        <f t="shared" si="243"/>
        <v>0</v>
      </c>
      <c r="U869" s="152">
        <f t="shared" si="243"/>
        <v>0</v>
      </c>
      <c r="V869" s="153">
        <f t="shared" si="243"/>
        <v>0</v>
      </c>
      <c r="W869" s="46">
        <f>G869-SUM(H869:V869)</f>
        <v>0</v>
      </c>
    </row>
    <row r="870" spans="1:24"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row>
    <row r="871" spans="1:24" x14ac:dyDescent="0.25">
      <c r="A871" s="283"/>
      <c r="B871" s="25"/>
      <c r="C871" s="63"/>
      <c r="D871" s="64" t="s">
        <v>46</v>
      </c>
      <c r="E871" s="63"/>
      <c r="F871" s="24"/>
      <c r="G871" s="50">
        <f>SUBTOTAL(9,G872:G873)</f>
        <v>0</v>
      </c>
      <c r="H871" s="120">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row>
    <row r="872" spans="1:24"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row>
    <row r="873" spans="1:24" outlineLevel="1" x14ac:dyDescent="0.25">
      <c r="A873" s="283"/>
      <c r="B873" s="25"/>
      <c r="C873" s="63"/>
      <c r="D873" s="63"/>
      <c r="E873" s="63"/>
      <c r="F873" s="157" t="s">
        <v>48</v>
      </c>
      <c r="G873" s="158">
        <f>G15</f>
        <v>0</v>
      </c>
      <c r="H873" s="148">
        <f t="shared" ref="H873:V873" si="245">H15</f>
        <v>0</v>
      </c>
      <c r="I873" s="149">
        <f t="shared" si="245"/>
        <v>0</v>
      </c>
      <c r="J873" s="149">
        <f t="shared" si="245"/>
        <v>0</v>
      </c>
      <c r="K873" s="167">
        <f t="shared" si="245"/>
        <v>0</v>
      </c>
      <c r="L873" s="151">
        <f t="shared" si="245"/>
        <v>0</v>
      </c>
      <c r="M873" s="152">
        <f t="shared" si="245"/>
        <v>0</v>
      </c>
      <c r="N873" s="152">
        <f t="shared" si="245"/>
        <v>0</v>
      </c>
      <c r="O873" s="152">
        <f t="shared" si="245"/>
        <v>0</v>
      </c>
      <c r="P873" s="152">
        <f t="shared" si="245"/>
        <v>0</v>
      </c>
      <c r="Q873" s="152">
        <f t="shared" si="245"/>
        <v>0</v>
      </c>
      <c r="R873" s="152">
        <f t="shared" si="245"/>
        <v>0</v>
      </c>
      <c r="S873" s="152">
        <f t="shared" si="245"/>
        <v>0</v>
      </c>
      <c r="T873" s="152">
        <f t="shared" si="245"/>
        <v>0</v>
      </c>
      <c r="U873" s="152">
        <f t="shared" si="245"/>
        <v>0</v>
      </c>
      <c r="V873" s="153">
        <f t="shared" si="245"/>
        <v>0</v>
      </c>
      <c r="W873" s="46">
        <f>G873-SUM(H873:V873)</f>
        <v>0</v>
      </c>
    </row>
    <row r="874" spans="1:24"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row>
    <row r="875" spans="1:24"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row>
    <row r="876" spans="1:24" x14ac:dyDescent="0.25">
      <c r="A876" s="283"/>
      <c r="B876" s="25"/>
      <c r="C876" s="23"/>
      <c r="D876" s="23"/>
      <c r="E876" s="24" t="s">
        <v>51</v>
      </c>
      <c r="F876" s="24"/>
      <c r="G876" s="68">
        <f t="shared" ref="G876:M876" si="246">SUBTOTAL(9,G877:G880)</f>
        <v>0</v>
      </c>
      <c r="H876" s="69">
        <f t="shared" si="246"/>
        <v>0</v>
      </c>
      <c r="I876" s="65">
        <f t="shared" si="246"/>
        <v>0</v>
      </c>
      <c r="J876" s="65">
        <f t="shared" si="246"/>
        <v>0</v>
      </c>
      <c r="K876" s="66">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row>
    <row r="877" spans="1:24" outlineLevel="1" x14ac:dyDescent="0.25">
      <c r="A877" s="283"/>
      <c r="B877" s="25"/>
      <c r="C877" s="23"/>
      <c r="D877" s="23"/>
      <c r="E877" s="24"/>
      <c r="F877" s="146" t="s">
        <v>52</v>
      </c>
      <c r="G877" s="160">
        <f>G19</f>
        <v>0</v>
      </c>
      <c r="H877" s="161">
        <f>G877*(1-VLOOKUP($F877,SHT,2,FALSE))+$H19*VLOOKUP($F877,SHT,2,FALSE)</f>
        <v>0</v>
      </c>
      <c r="I877" s="149">
        <f t="shared" ref="I877:V877" si="248">I19*VLOOKUP($F877,SHT,2,FALSE)</f>
        <v>0</v>
      </c>
      <c r="J877" s="149">
        <f t="shared" si="248"/>
        <v>0</v>
      </c>
      <c r="K877" s="167">
        <f t="shared" si="248"/>
        <v>0</v>
      </c>
      <c r="L877" s="151">
        <f t="shared" si="248"/>
        <v>0</v>
      </c>
      <c r="M877" s="162">
        <f t="shared" si="248"/>
        <v>0</v>
      </c>
      <c r="N877" s="152">
        <f t="shared" si="248"/>
        <v>0</v>
      </c>
      <c r="O877" s="152">
        <f t="shared" si="248"/>
        <v>0</v>
      </c>
      <c r="P877" s="152">
        <f t="shared" si="248"/>
        <v>0</v>
      </c>
      <c r="Q877" s="152">
        <f t="shared" si="248"/>
        <v>0</v>
      </c>
      <c r="R877" s="152">
        <f t="shared" si="248"/>
        <v>0</v>
      </c>
      <c r="S877" s="152">
        <f t="shared" si="248"/>
        <v>0</v>
      </c>
      <c r="T877" s="148">
        <f t="shared" si="248"/>
        <v>0</v>
      </c>
      <c r="U877" s="152">
        <f t="shared" si="248"/>
        <v>0</v>
      </c>
      <c r="V877" s="153">
        <f t="shared" si="248"/>
        <v>0</v>
      </c>
      <c r="W877" s="46">
        <f>G877-SUM(H877:V877)</f>
        <v>0</v>
      </c>
    </row>
    <row r="878" spans="1:24" outlineLevel="1" x14ac:dyDescent="0.25">
      <c r="A878" s="283"/>
      <c r="B878" s="25"/>
      <c r="C878" s="23"/>
      <c r="D878" s="23"/>
      <c r="E878" s="24"/>
      <c r="F878" s="146" t="s">
        <v>53</v>
      </c>
      <c r="G878" s="160">
        <f>G20</f>
        <v>0</v>
      </c>
      <c r="H878" s="161">
        <f>G878*(1-VLOOKUP($F878,SHT,2,FALSE))+$H20*VLOOKUP($F878,SHT,2,FALSE)</f>
        <v>0</v>
      </c>
      <c r="I878" s="149">
        <f t="shared" ref="I878:V878" si="249">I20*VLOOKUP($F878,SHT,2,FALSE)</f>
        <v>0</v>
      </c>
      <c r="J878" s="149">
        <f t="shared" si="249"/>
        <v>0</v>
      </c>
      <c r="K878" s="167">
        <f t="shared" si="249"/>
        <v>0</v>
      </c>
      <c r="L878" s="151">
        <f t="shared" si="249"/>
        <v>0</v>
      </c>
      <c r="M878" s="162">
        <f t="shared" si="249"/>
        <v>0</v>
      </c>
      <c r="N878" s="152">
        <f t="shared" si="249"/>
        <v>0</v>
      </c>
      <c r="O878" s="152">
        <f t="shared" si="249"/>
        <v>0</v>
      </c>
      <c r="P878" s="152">
        <f t="shared" si="249"/>
        <v>0</v>
      </c>
      <c r="Q878" s="152">
        <f t="shared" si="249"/>
        <v>0</v>
      </c>
      <c r="R878" s="152">
        <f t="shared" si="249"/>
        <v>0</v>
      </c>
      <c r="S878" s="152">
        <f t="shared" si="249"/>
        <v>0</v>
      </c>
      <c r="T878" s="148">
        <f t="shared" si="249"/>
        <v>0</v>
      </c>
      <c r="U878" s="152">
        <f t="shared" si="249"/>
        <v>0</v>
      </c>
      <c r="V878" s="153">
        <f t="shared" si="249"/>
        <v>0</v>
      </c>
      <c r="W878" s="46">
        <f>G878-SUM(H878:V878)</f>
        <v>0</v>
      </c>
    </row>
    <row r="879" spans="1:24" outlineLevel="1" x14ac:dyDescent="0.25">
      <c r="A879" s="283"/>
      <c r="B879" s="25"/>
      <c r="C879" s="23"/>
      <c r="D879" s="23"/>
      <c r="E879" s="24"/>
      <c r="F879" s="146" t="s">
        <v>54</v>
      </c>
      <c r="G879" s="160">
        <f>G21</f>
        <v>0</v>
      </c>
      <c r="H879" s="161">
        <f>G879*(1-VLOOKUP($F879,SHT,2,FALSE))+$H21*VLOOKUP($F879,SHT,2,FALSE)</f>
        <v>0</v>
      </c>
      <c r="I879" s="149">
        <f t="shared" ref="I879:V879" si="250">I21*VLOOKUP($F879,SHT,2,FALSE)</f>
        <v>0</v>
      </c>
      <c r="J879" s="149">
        <f t="shared" si="250"/>
        <v>0</v>
      </c>
      <c r="K879" s="167">
        <f t="shared" si="250"/>
        <v>0</v>
      </c>
      <c r="L879" s="151">
        <f t="shared" si="250"/>
        <v>0</v>
      </c>
      <c r="M879" s="162">
        <f t="shared" si="250"/>
        <v>0</v>
      </c>
      <c r="N879" s="152">
        <f t="shared" si="250"/>
        <v>0</v>
      </c>
      <c r="O879" s="152">
        <f t="shared" si="250"/>
        <v>0</v>
      </c>
      <c r="P879" s="152">
        <f t="shared" si="250"/>
        <v>0</v>
      </c>
      <c r="Q879" s="152">
        <f t="shared" si="250"/>
        <v>0</v>
      </c>
      <c r="R879" s="152">
        <f t="shared" si="250"/>
        <v>0</v>
      </c>
      <c r="S879" s="152">
        <f t="shared" si="250"/>
        <v>0</v>
      </c>
      <c r="T879" s="148">
        <f t="shared" si="250"/>
        <v>0</v>
      </c>
      <c r="U879" s="152">
        <f t="shared" si="250"/>
        <v>0</v>
      </c>
      <c r="V879" s="153">
        <f t="shared" si="250"/>
        <v>0</v>
      </c>
      <c r="W879" s="46">
        <f>G879-SUM(H879:V879)</f>
        <v>0</v>
      </c>
    </row>
    <row r="880" spans="1:24" outlineLevel="1" x14ac:dyDescent="0.25">
      <c r="A880" s="283"/>
      <c r="B880" s="25"/>
      <c r="C880" s="23"/>
      <c r="D880" s="23"/>
      <c r="E880" s="24"/>
      <c r="F880" s="146" t="s">
        <v>55</v>
      </c>
      <c r="G880" s="160">
        <f>G22</f>
        <v>0</v>
      </c>
      <c r="H880" s="161">
        <f>G880*(1-VLOOKUP($F880,SHT,2,FALSE))+$H22*VLOOKUP($F880,SHT,2,FALSE)</f>
        <v>0</v>
      </c>
      <c r="I880" s="149">
        <f t="shared" ref="I880:V880" si="251">I22*VLOOKUP($F880,SHT,2,FALSE)</f>
        <v>0</v>
      </c>
      <c r="J880" s="149">
        <f t="shared" si="251"/>
        <v>0</v>
      </c>
      <c r="K880" s="167">
        <f t="shared" si="251"/>
        <v>0</v>
      </c>
      <c r="L880" s="151">
        <f t="shared" si="251"/>
        <v>0</v>
      </c>
      <c r="M880" s="162">
        <f t="shared" si="251"/>
        <v>0</v>
      </c>
      <c r="N880" s="152">
        <f t="shared" si="251"/>
        <v>0</v>
      </c>
      <c r="O880" s="152">
        <f t="shared" si="251"/>
        <v>0</v>
      </c>
      <c r="P880" s="152">
        <f t="shared" si="251"/>
        <v>0</v>
      </c>
      <c r="Q880" s="152">
        <f t="shared" si="251"/>
        <v>0</v>
      </c>
      <c r="R880" s="152">
        <f t="shared" si="251"/>
        <v>0</v>
      </c>
      <c r="S880" s="152">
        <f t="shared" si="251"/>
        <v>0</v>
      </c>
      <c r="T880" s="148">
        <f t="shared" si="251"/>
        <v>0</v>
      </c>
      <c r="U880" s="152">
        <f t="shared" si="251"/>
        <v>0</v>
      </c>
      <c r="V880" s="153">
        <f t="shared" si="251"/>
        <v>0</v>
      </c>
      <c r="W880" s="46">
        <f>G880-SUM(H880:V880)</f>
        <v>0</v>
      </c>
    </row>
    <row r="881" spans="1:23" x14ac:dyDescent="0.25">
      <c r="A881" s="283"/>
      <c r="B881" s="25"/>
      <c r="C881" s="23"/>
      <c r="D881" s="23"/>
      <c r="E881" s="24" t="s">
        <v>56</v>
      </c>
      <c r="F881" s="24"/>
      <c r="G881" s="68">
        <f t="shared" ref="G881:M881" si="252">SUBTOTAL(9,G882:G885)</f>
        <v>0</v>
      </c>
      <c r="H881" s="69">
        <f t="shared" si="252"/>
        <v>0</v>
      </c>
      <c r="I881" s="65">
        <f t="shared" si="252"/>
        <v>0</v>
      </c>
      <c r="J881" s="65">
        <f t="shared" si="252"/>
        <v>0</v>
      </c>
      <c r="K881" s="66">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row>
    <row r="882" spans="1:23" outlineLevel="1" x14ac:dyDescent="0.25">
      <c r="A882" s="283"/>
      <c r="B882" s="25"/>
      <c r="C882" s="23"/>
      <c r="D882" s="23"/>
      <c r="E882" s="24"/>
      <c r="F882" s="146" t="s">
        <v>57</v>
      </c>
      <c r="G882" s="160">
        <f>G24</f>
        <v>0</v>
      </c>
      <c r="H882" s="161">
        <f>G882*(1-VLOOKUP($F882,SHT,2,FALSE))+$H24*VLOOKUP($F882,SHT,2,FALSE)</f>
        <v>0</v>
      </c>
      <c r="I882" s="149">
        <f t="shared" ref="I882:V882" si="254">I24*VLOOKUP($F882,SHT,2,FALSE)</f>
        <v>0</v>
      </c>
      <c r="J882" s="149">
        <f t="shared" si="254"/>
        <v>0</v>
      </c>
      <c r="K882" s="167">
        <f t="shared" si="254"/>
        <v>0</v>
      </c>
      <c r="L882" s="151">
        <f t="shared" si="254"/>
        <v>0</v>
      </c>
      <c r="M882" s="162">
        <f t="shared" si="254"/>
        <v>0</v>
      </c>
      <c r="N882" s="152">
        <f t="shared" si="254"/>
        <v>0</v>
      </c>
      <c r="O882" s="152">
        <f t="shared" si="254"/>
        <v>0</v>
      </c>
      <c r="P882" s="152">
        <f t="shared" si="254"/>
        <v>0</v>
      </c>
      <c r="Q882" s="152">
        <f t="shared" si="254"/>
        <v>0</v>
      </c>
      <c r="R882" s="152">
        <f t="shared" si="254"/>
        <v>0</v>
      </c>
      <c r="S882" s="152">
        <f t="shared" si="254"/>
        <v>0</v>
      </c>
      <c r="T882" s="148">
        <f t="shared" si="254"/>
        <v>0</v>
      </c>
      <c r="U882" s="152">
        <f t="shared" si="254"/>
        <v>0</v>
      </c>
      <c r="V882" s="153">
        <f t="shared" si="254"/>
        <v>0</v>
      </c>
      <c r="W882" s="46">
        <f>G882-SUM(H882:V882)</f>
        <v>0</v>
      </c>
    </row>
    <row r="883" spans="1:23" outlineLevel="1" x14ac:dyDescent="0.25">
      <c r="A883" s="283"/>
      <c r="B883" s="25"/>
      <c r="C883" s="23"/>
      <c r="D883" s="23"/>
      <c r="E883" s="24"/>
      <c r="F883" s="146" t="s">
        <v>58</v>
      </c>
      <c r="G883" s="160">
        <f>G25</f>
        <v>0</v>
      </c>
      <c r="H883" s="161">
        <f>G883*(1-VLOOKUP($F883,SHT,2,FALSE))+$H25*VLOOKUP($F883,SHT,2,FALSE)</f>
        <v>0</v>
      </c>
      <c r="I883" s="149">
        <f t="shared" ref="I883:V883" si="255">I25*VLOOKUP($F883,SHT,2,FALSE)</f>
        <v>0</v>
      </c>
      <c r="J883" s="149">
        <f t="shared" si="255"/>
        <v>0</v>
      </c>
      <c r="K883" s="167">
        <f t="shared" si="255"/>
        <v>0</v>
      </c>
      <c r="L883" s="151">
        <f t="shared" si="255"/>
        <v>0</v>
      </c>
      <c r="M883" s="162">
        <f t="shared" si="255"/>
        <v>0</v>
      </c>
      <c r="N883" s="152">
        <f t="shared" si="255"/>
        <v>0</v>
      </c>
      <c r="O883" s="152">
        <f t="shared" si="255"/>
        <v>0</v>
      </c>
      <c r="P883" s="152">
        <f t="shared" si="255"/>
        <v>0</v>
      </c>
      <c r="Q883" s="152">
        <f t="shared" si="255"/>
        <v>0</v>
      </c>
      <c r="R883" s="152">
        <f t="shared" si="255"/>
        <v>0</v>
      </c>
      <c r="S883" s="152">
        <f t="shared" si="255"/>
        <v>0</v>
      </c>
      <c r="T883" s="148">
        <f t="shared" si="255"/>
        <v>0</v>
      </c>
      <c r="U883" s="152">
        <f t="shared" si="255"/>
        <v>0</v>
      </c>
      <c r="V883" s="153">
        <f t="shared" si="255"/>
        <v>0</v>
      </c>
      <c r="W883" s="46">
        <f>G883-SUM(H883:V883)</f>
        <v>0</v>
      </c>
    </row>
    <row r="884" spans="1:23" outlineLevel="1" x14ac:dyDescent="0.25">
      <c r="A884" s="283"/>
      <c r="B884" s="25"/>
      <c r="C884" s="23"/>
      <c r="D884" s="23"/>
      <c r="E884" s="24"/>
      <c r="F884" s="146" t="s">
        <v>59</v>
      </c>
      <c r="G884" s="160">
        <f>G26</f>
        <v>0</v>
      </c>
      <c r="H884" s="161">
        <f>G884*(1-VLOOKUP($F884,SHT,2,FALSE))+$H26*VLOOKUP($F884,SHT,2,FALSE)</f>
        <v>0</v>
      </c>
      <c r="I884" s="149">
        <f t="shared" ref="I884:V884" si="256">I26*VLOOKUP($F884,SHT,2,FALSE)</f>
        <v>0</v>
      </c>
      <c r="J884" s="149">
        <f t="shared" si="256"/>
        <v>0</v>
      </c>
      <c r="K884" s="167">
        <f t="shared" si="256"/>
        <v>0</v>
      </c>
      <c r="L884" s="151">
        <f t="shared" si="256"/>
        <v>0</v>
      </c>
      <c r="M884" s="162">
        <f t="shared" si="256"/>
        <v>0</v>
      </c>
      <c r="N884" s="152">
        <f t="shared" si="256"/>
        <v>0</v>
      </c>
      <c r="O884" s="152">
        <f t="shared" si="256"/>
        <v>0</v>
      </c>
      <c r="P884" s="152">
        <f t="shared" si="256"/>
        <v>0</v>
      </c>
      <c r="Q884" s="152">
        <f t="shared" si="256"/>
        <v>0</v>
      </c>
      <c r="R884" s="152">
        <f t="shared" si="256"/>
        <v>0</v>
      </c>
      <c r="S884" s="152">
        <f t="shared" si="256"/>
        <v>0</v>
      </c>
      <c r="T884" s="148">
        <f t="shared" si="256"/>
        <v>0</v>
      </c>
      <c r="U884" s="152">
        <f t="shared" si="256"/>
        <v>0</v>
      </c>
      <c r="V884" s="153">
        <f t="shared" si="256"/>
        <v>0</v>
      </c>
      <c r="W884" s="46">
        <f>G884-SUM(H884:V884)</f>
        <v>0</v>
      </c>
    </row>
    <row r="885" spans="1:23" outlineLevel="1" x14ac:dyDescent="0.25">
      <c r="A885" s="283"/>
      <c r="B885" s="25"/>
      <c r="C885" s="23"/>
      <c r="D885" s="23"/>
      <c r="E885" s="24"/>
      <c r="F885" s="146" t="s">
        <v>60</v>
      </c>
      <c r="G885" s="160">
        <f>G27</f>
        <v>0</v>
      </c>
      <c r="H885" s="163">
        <f>G885*(1-VLOOKUP($F885,SHT,2,FALSE))+$H27*VLOOKUP($F885,SHT,2,FALSE)</f>
        <v>0</v>
      </c>
      <c r="I885" s="161">
        <f t="shared" ref="I885:V885" si="257">I27*VLOOKUP($F885,SHT,2,FALSE)</f>
        <v>0</v>
      </c>
      <c r="J885" s="149">
        <f t="shared" si="257"/>
        <v>0</v>
      </c>
      <c r="K885" s="167">
        <f t="shared" si="257"/>
        <v>0</v>
      </c>
      <c r="L885" s="151">
        <f t="shared" si="257"/>
        <v>0</v>
      </c>
      <c r="M885" s="162">
        <f t="shared" si="257"/>
        <v>0</v>
      </c>
      <c r="N885" s="152">
        <f t="shared" si="257"/>
        <v>0</v>
      </c>
      <c r="O885" s="152">
        <f t="shared" si="257"/>
        <v>0</v>
      </c>
      <c r="P885" s="152">
        <f t="shared" si="257"/>
        <v>0</v>
      </c>
      <c r="Q885" s="152">
        <f t="shared" si="257"/>
        <v>0</v>
      </c>
      <c r="R885" s="152">
        <f t="shared" si="257"/>
        <v>0</v>
      </c>
      <c r="S885" s="152">
        <f t="shared" si="257"/>
        <v>0</v>
      </c>
      <c r="T885" s="148">
        <f t="shared" si="257"/>
        <v>0</v>
      </c>
      <c r="U885" s="152">
        <f t="shared" si="257"/>
        <v>0</v>
      </c>
      <c r="V885" s="153">
        <f t="shared" si="257"/>
        <v>0</v>
      </c>
      <c r="W885" s="46">
        <f>G885-SUM(H885:V885)</f>
        <v>0</v>
      </c>
    </row>
    <row r="886" spans="1:23" x14ac:dyDescent="0.25">
      <c r="A886" s="283"/>
      <c r="B886" s="25"/>
      <c r="C886" s="23"/>
      <c r="D886" s="23"/>
      <c r="E886" s="24" t="s">
        <v>61</v>
      </c>
      <c r="F886" s="24"/>
      <c r="G886" s="68">
        <f t="shared" ref="G886:M886" si="258">SUBTOTAL(9,G887:G890)</f>
        <v>0</v>
      </c>
      <c r="H886" s="69">
        <f t="shared" si="258"/>
        <v>0</v>
      </c>
      <c r="I886" s="65">
        <f t="shared" si="258"/>
        <v>0</v>
      </c>
      <c r="J886" s="65">
        <f t="shared" si="258"/>
        <v>0</v>
      </c>
      <c r="K886" s="66">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row>
    <row r="887" spans="1:23" outlineLevel="1" x14ac:dyDescent="0.25">
      <c r="A887" s="283"/>
      <c r="B887" s="25"/>
      <c r="C887" s="23"/>
      <c r="D887" s="23"/>
      <c r="E887" s="24"/>
      <c r="F887" s="146" t="s">
        <v>62</v>
      </c>
      <c r="G887" s="160">
        <f>G29</f>
        <v>0</v>
      </c>
      <c r="H887" s="161">
        <f>G887*(1-VLOOKUP($F887,SHT,2,FALSE))+$H29*VLOOKUP($F887,SHT,2,FALSE)</f>
        <v>0</v>
      </c>
      <c r="I887" s="149">
        <f t="shared" ref="I887:V887" si="260">I29*VLOOKUP($F887,SHT,2,FALSE)</f>
        <v>0</v>
      </c>
      <c r="J887" s="149">
        <f t="shared" si="260"/>
        <v>0</v>
      </c>
      <c r="K887" s="167">
        <f t="shared" si="260"/>
        <v>0</v>
      </c>
      <c r="L887" s="151">
        <f t="shared" si="260"/>
        <v>0</v>
      </c>
      <c r="M887" s="162">
        <f t="shared" si="260"/>
        <v>0</v>
      </c>
      <c r="N887" s="152">
        <f t="shared" si="260"/>
        <v>0</v>
      </c>
      <c r="O887" s="152">
        <f t="shared" si="260"/>
        <v>0</v>
      </c>
      <c r="P887" s="152">
        <f t="shared" si="260"/>
        <v>0</v>
      </c>
      <c r="Q887" s="152">
        <f t="shared" si="260"/>
        <v>0</v>
      </c>
      <c r="R887" s="152">
        <f t="shared" si="260"/>
        <v>0</v>
      </c>
      <c r="S887" s="152">
        <f t="shared" si="260"/>
        <v>0</v>
      </c>
      <c r="T887" s="148">
        <f t="shared" si="260"/>
        <v>0</v>
      </c>
      <c r="U887" s="152">
        <f t="shared" si="260"/>
        <v>0</v>
      </c>
      <c r="V887" s="153">
        <f t="shared" si="260"/>
        <v>0</v>
      </c>
      <c r="W887" s="46">
        <f>G887-SUM(H887:V887)</f>
        <v>0</v>
      </c>
    </row>
    <row r="888" spans="1:23" outlineLevel="1" x14ac:dyDescent="0.25">
      <c r="A888" s="283"/>
      <c r="B888" s="25"/>
      <c r="C888" s="23"/>
      <c r="D888" s="23"/>
      <c r="E888" s="24"/>
      <c r="F888" s="146" t="s">
        <v>63</v>
      </c>
      <c r="G888" s="160">
        <f>G30</f>
        <v>0</v>
      </c>
      <c r="H888" s="161">
        <f>G888*(1-VLOOKUP($F888,SHT,2,FALSE))+$H30*VLOOKUP($F888,SHT,2,FALSE)</f>
        <v>0</v>
      </c>
      <c r="I888" s="149">
        <f t="shared" ref="I888:V888" si="261">I30*VLOOKUP($F888,SHT,2,FALSE)</f>
        <v>0</v>
      </c>
      <c r="J888" s="149">
        <f t="shared" si="261"/>
        <v>0</v>
      </c>
      <c r="K888" s="167">
        <f t="shared" si="261"/>
        <v>0</v>
      </c>
      <c r="L888" s="151">
        <f t="shared" si="261"/>
        <v>0</v>
      </c>
      <c r="M888" s="162">
        <f t="shared" si="261"/>
        <v>0</v>
      </c>
      <c r="N888" s="152">
        <f t="shared" si="261"/>
        <v>0</v>
      </c>
      <c r="O888" s="152">
        <f t="shared" si="261"/>
        <v>0</v>
      </c>
      <c r="P888" s="152">
        <f t="shared" si="261"/>
        <v>0</v>
      </c>
      <c r="Q888" s="152">
        <f t="shared" si="261"/>
        <v>0</v>
      </c>
      <c r="R888" s="152">
        <f t="shared" si="261"/>
        <v>0</v>
      </c>
      <c r="S888" s="152">
        <f t="shared" si="261"/>
        <v>0</v>
      </c>
      <c r="T888" s="148">
        <f t="shared" si="261"/>
        <v>0</v>
      </c>
      <c r="U888" s="152">
        <f t="shared" si="261"/>
        <v>0</v>
      </c>
      <c r="V888" s="153">
        <f t="shared" si="261"/>
        <v>0</v>
      </c>
      <c r="W888" s="46">
        <f>G888-SUM(H888:V888)</f>
        <v>0</v>
      </c>
    </row>
    <row r="889" spans="1:23" outlineLevel="1" x14ac:dyDescent="0.25">
      <c r="A889" s="283"/>
      <c r="B889" s="25"/>
      <c r="C889" s="23"/>
      <c r="D889" s="23"/>
      <c r="E889" s="24"/>
      <c r="F889" s="146" t="s">
        <v>64</v>
      </c>
      <c r="G889" s="160">
        <f>G31</f>
        <v>0</v>
      </c>
      <c r="H889" s="161">
        <f>G889*(1-VLOOKUP($F889,SHT,2,FALSE))+$H31*VLOOKUP($F889,SHT,2,FALSE)</f>
        <v>0</v>
      </c>
      <c r="I889" s="149">
        <f t="shared" ref="I889:V889" si="262">I31*VLOOKUP($F889,SHT,2,FALSE)</f>
        <v>0</v>
      </c>
      <c r="J889" s="149">
        <f t="shared" si="262"/>
        <v>0</v>
      </c>
      <c r="K889" s="167">
        <f t="shared" si="262"/>
        <v>0</v>
      </c>
      <c r="L889" s="151">
        <f t="shared" si="262"/>
        <v>0</v>
      </c>
      <c r="M889" s="162">
        <f t="shared" si="262"/>
        <v>0</v>
      </c>
      <c r="N889" s="152">
        <f t="shared" si="262"/>
        <v>0</v>
      </c>
      <c r="O889" s="152">
        <f t="shared" si="262"/>
        <v>0</v>
      </c>
      <c r="P889" s="152">
        <f t="shared" si="262"/>
        <v>0</v>
      </c>
      <c r="Q889" s="152">
        <f t="shared" si="262"/>
        <v>0</v>
      </c>
      <c r="R889" s="152">
        <f t="shared" si="262"/>
        <v>0</v>
      </c>
      <c r="S889" s="152">
        <f t="shared" si="262"/>
        <v>0</v>
      </c>
      <c r="T889" s="148">
        <f t="shared" si="262"/>
        <v>0</v>
      </c>
      <c r="U889" s="152">
        <f t="shared" si="262"/>
        <v>0</v>
      </c>
      <c r="V889" s="153">
        <f t="shared" si="262"/>
        <v>0</v>
      </c>
      <c r="W889" s="46">
        <f>G889-SUM(H889:V889)</f>
        <v>0</v>
      </c>
    </row>
    <row r="890" spans="1:23" outlineLevel="1" x14ac:dyDescent="0.25">
      <c r="A890" s="283"/>
      <c r="B890" s="25"/>
      <c r="C890" s="23"/>
      <c r="D890" s="23"/>
      <c r="E890" s="24"/>
      <c r="F890" s="146" t="s">
        <v>65</v>
      </c>
      <c r="G890" s="160">
        <f>G32</f>
        <v>0</v>
      </c>
      <c r="H890" s="161">
        <f>G890*(1-VLOOKUP($F890,SHT,2,FALSE))+$H32*VLOOKUP($F890,SHT,2,FALSE)</f>
        <v>0</v>
      </c>
      <c r="I890" s="149">
        <f t="shared" ref="I890:V890" si="263">I32*VLOOKUP($F890,SHT,2,FALSE)</f>
        <v>0</v>
      </c>
      <c r="J890" s="149">
        <f t="shared" si="263"/>
        <v>0</v>
      </c>
      <c r="K890" s="167">
        <f t="shared" si="263"/>
        <v>0</v>
      </c>
      <c r="L890" s="151">
        <f t="shared" si="263"/>
        <v>0</v>
      </c>
      <c r="M890" s="162">
        <f t="shared" si="263"/>
        <v>0</v>
      </c>
      <c r="N890" s="152">
        <f t="shared" si="263"/>
        <v>0</v>
      </c>
      <c r="O890" s="152">
        <f t="shared" si="263"/>
        <v>0</v>
      </c>
      <c r="P890" s="152">
        <f t="shared" si="263"/>
        <v>0</v>
      </c>
      <c r="Q890" s="152">
        <f t="shared" si="263"/>
        <v>0</v>
      </c>
      <c r="R890" s="152">
        <f t="shared" si="263"/>
        <v>0</v>
      </c>
      <c r="S890" s="152">
        <f t="shared" si="263"/>
        <v>0</v>
      </c>
      <c r="T890" s="148">
        <f t="shared" si="263"/>
        <v>0</v>
      </c>
      <c r="U890" s="152">
        <f t="shared" si="263"/>
        <v>0</v>
      </c>
      <c r="V890" s="153">
        <f t="shared" si="263"/>
        <v>0</v>
      </c>
      <c r="W890" s="46">
        <f>G890-SUM(H890:V890)</f>
        <v>0</v>
      </c>
    </row>
    <row r="891" spans="1:23"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row>
    <row r="892" spans="1:23" x14ac:dyDescent="0.25">
      <c r="A892" s="283"/>
      <c r="B892" s="25"/>
      <c r="C892" s="23"/>
      <c r="D892" s="23"/>
      <c r="E892" s="63" t="s">
        <v>67</v>
      </c>
      <c r="F892" s="24"/>
      <c r="G892" s="68">
        <f t="shared" ref="G892:W892" si="264">SUBTOTAL(9,G893:G895)</f>
        <v>0</v>
      </c>
      <c r="H892" s="69">
        <f t="shared" si="264"/>
        <v>0</v>
      </c>
      <c r="I892" s="65">
        <f t="shared" si="264"/>
        <v>0</v>
      </c>
      <c r="J892" s="65">
        <f t="shared" si="264"/>
        <v>0</v>
      </c>
      <c r="K892" s="66">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row>
    <row r="893" spans="1:23" outlineLevel="1" x14ac:dyDescent="0.25">
      <c r="A893" s="283"/>
      <c r="B893" s="25"/>
      <c r="C893" s="23"/>
      <c r="D893" s="23"/>
      <c r="E893" s="63"/>
      <c r="F893" s="146" t="s">
        <v>68</v>
      </c>
      <c r="G893" s="160">
        <f>G35</f>
        <v>0</v>
      </c>
      <c r="H893" s="161">
        <f>G893*(1-VLOOKUP($F893,SHT,2,FALSE))+$H35*VLOOKUP($F893,SHT,2,FALSE)</f>
        <v>0</v>
      </c>
      <c r="I893" s="149">
        <f t="shared" ref="I893:V893" si="265">I35*VLOOKUP($F893,SHT,2,FALSE)</f>
        <v>0</v>
      </c>
      <c r="J893" s="149">
        <f t="shared" si="265"/>
        <v>0</v>
      </c>
      <c r="K893" s="167">
        <f t="shared" si="265"/>
        <v>0</v>
      </c>
      <c r="L893" s="151">
        <f t="shared" si="265"/>
        <v>0</v>
      </c>
      <c r="M893" s="162">
        <f t="shared" si="265"/>
        <v>0</v>
      </c>
      <c r="N893" s="152">
        <f t="shared" si="265"/>
        <v>0</v>
      </c>
      <c r="O893" s="152">
        <f t="shared" si="265"/>
        <v>0</v>
      </c>
      <c r="P893" s="152">
        <f t="shared" si="265"/>
        <v>0</v>
      </c>
      <c r="Q893" s="152">
        <f t="shared" si="265"/>
        <v>0</v>
      </c>
      <c r="R893" s="152">
        <f t="shared" si="265"/>
        <v>0</v>
      </c>
      <c r="S893" s="152">
        <f t="shared" si="265"/>
        <v>0</v>
      </c>
      <c r="T893" s="148">
        <f t="shared" si="265"/>
        <v>0</v>
      </c>
      <c r="U893" s="152">
        <f t="shared" si="265"/>
        <v>0</v>
      </c>
      <c r="V893" s="153">
        <f t="shared" si="265"/>
        <v>0</v>
      </c>
      <c r="W893" s="46">
        <f>G893-SUM(H893:V893)</f>
        <v>0</v>
      </c>
    </row>
    <row r="894" spans="1:23" outlineLevel="1" x14ac:dyDescent="0.25">
      <c r="A894" s="283"/>
      <c r="B894" s="25"/>
      <c r="C894" s="23"/>
      <c r="D894" s="23"/>
      <c r="E894" s="24"/>
      <c r="F894" s="146" t="s">
        <v>69</v>
      </c>
      <c r="G894" s="160">
        <f>G36</f>
        <v>0</v>
      </c>
      <c r="H894" s="161">
        <f>G894*(1-VLOOKUP($F894,SHT,2,FALSE))+$H36*VLOOKUP($F894,SHT,2,FALSE)</f>
        <v>0</v>
      </c>
      <c r="I894" s="149">
        <f t="shared" ref="I894:V894" si="266">I36*VLOOKUP($F894,SHT,2,FALSE)</f>
        <v>0</v>
      </c>
      <c r="J894" s="149">
        <f t="shared" si="266"/>
        <v>0</v>
      </c>
      <c r="K894" s="167">
        <f t="shared" si="266"/>
        <v>0</v>
      </c>
      <c r="L894" s="151">
        <f t="shared" si="266"/>
        <v>0</v>
      </c>
      <c r="M894" s="162">
        <f t="shared" si="266"/>
        <v>0</v>
      </c>
      <c r="N894" s="152">
        <f t="shared" si="266"/>
        <v>0</v>
      </c>
      <c r="O894" s="152">
        <f t="shared" si="266"/>
        <v>0</v>
      </c>
      <c r="P894" s="152">
        <f t="shared" si="266"/>
        <v>0</v>
      </c>
      <c r="Q894" s="152">
        <f t="shared" si="266"/>
        <v>0</v>
      </c>
      <c r="R894" s="152">
        <f t="shared" si="266"/>
        <v>0</v>
      </c>
      <c r="S894" s="152">
        <f t="shared" si="266"/>
        <v>0</v>
      </c>
      <c r="T894" s="148">
        <f t="shared" si="266"/>
        <v>0</v>
      </c>
      <c r="U894" s="152">
        <f t="shared" si="266"/>
        <v>0</v>
      </c>
      <c r="V894" s="153">
        <f t="shared" si="266"/>
        <v>0</v>
      </c>
      <c r="W894" s="46">
        <f>G894-SUM(H894:V894)</f>
        <v>0</v>
      </c>
    </row>
    <row r="895" spans="1:23" outlineLevel="1" x14ac:dyDescent="0.25">
      <c r="A895" s="283"/>
      <c r="B895" s="25"/>
      <c r="C895" s="23"/>
      <c r="D895" s="23"/>
      <c r="E895" s="24"/>
      <c r="F895" s="146" t="s">
        <v>70</v>
      </c>
      <c r="G895" s="160">
        <f>G37</f>
        <v>0</v>
      </c>
      <c r="H895" s="161">
        <f>G895*(1-VLOOKUP($F895,SHT,2,FALSE))+$H37*VLOOKUP($F895,SHT,2,FALSE)</f>
        <v>0</v>
      </c>
      <c r="I895" s="149">
        <f t="shared" ref="I895:V895" si="267">I37*VLOOKUP($F895,SHT,2,FALSE)</f>
        <v>0</v>
      </c>
      <c r="J895" s="149">
        <f t="shared" si="267"/>
        <v>0</v>
      </c>
      <c r="K895" s="167">
        <f t="shared" si="267"/>
        <v>0</v>
      </c>
      <c r="L895" s="151">
        <f t="shared" si="267"/>
        <v>0</v>
      </c>
      <c r="M895" s="162">
        <f t="shared" si="267"/>
        <v>0</v>
      </c>
      <c r="N895" s="152">
        <f t="shared" si="267"/>
        <v>0</v>
      </c>
      <c r="O895" s="152">
        <f t="shared" si="267"/>
        <v>0</v>
      </c>
      <c r="P895" s="152">
        <f t="shared" si="267"/>
        <v>0</v>
      </c>
      <c r="Q895" s="152">
        <f t="shared" si="267"/>
        <v>0</v>
      </c>
      <c r="R895" s="152">
        <f t="shared" si="267"/>
        <v>0</v>
      </c>
      <c r="S895" s="152">
        <f t="shared" si="267"/>
        <v>0</v>
      </c>
      <c r="T895" s="148">
        <f t="shared" si="267"/>
        <v>0</v>
      </c>
      <c r="U895" s="152">
        <f t="shared" si="267"/>
        <v>0</v>
      </c>
      <c r="V895" s="153">
        <f t="shared" si="267"/>
        <v>0</v>
      </c>
      <c r="W895" s="46">
        <f>G895-SUM(H895:V895)</f>
        <v>0</v>
      </c>
    </row>
    <row r="896" spans="1:23" x14ac:dyDescent="0.25">
      <c r="A896" s="283"/>
      <c r="B896" s="25"/>
      <c r="C896" s="23"/>
      <c r="D896" s="23"/>
      <c r="E896" s="24" t="s">
        <v>71</v>
      </c>
      <c r="F896" s="24"/>
      <c r="G896" s="68">
        <f t="shared" ref="G896:W896" si="268">SUBTOTAL(9,G897:G899)</f>
        <v>0</v>
      </c>
      <c r="H896" s="69">
        <f t="shared" si="268"/>
        <v>0</v>
      </c>
      <c r="I896" s="65">
        <f t="shared" si="268"/>
        <v>0</v>
      </c>
      <c r="J896" s="65">
        <f t="shared" si="268"/>
        <v>0</v>
      </c>
      <c r="K896" s="66">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x14ac:dyDescent="0.25">
      <c r="A897" s="283"/>
      <c r="B897" s="25"/>
      <c r="C897" s="23"/>
      <c r="D897" s="23"/>
      <c r="E897" s="24"/>
      <c r="F897" s="146" t="s">
        <v>72</v>
      </c>
      <c r="G897" s="160">
        <f>G39</f>
        <v>0</v>
      </c>
      <c r="H897" s="161">
        <f>G897*(1-VLOOKUP($F897,SHT,2,FALSE))+$H39*VLOOKUP($F897,SHT,2,FALSE)</f>
        <v>0</v>
      </c>
      <c r="I897" s="149">
        <f t="shared" ref="I897:V897" si="269">I39*VLOOKUP($F897,SHT,2,FALSE)</f>
        <v>0</v>
      </c>
      <c r="J897" s="149">
        <f t="shared" si="269"/>
        <v>0</v>
      </c>
      <c r="K897" s="167">
        <f t="shared" si="269"/>
        <v>0</v>
      </c>
      <c r="L897" s="151">
        <f t="shared" si="269"/>
        <v>0</v>
      </c>
      <c r="M897" s="162">
        <f t="shared" si="269"/>
        <v>0</v>
      </c>
      <c r="N897" s="152">
        <f t="shared" si="269"/>
        <v>0</v>
      </c>
      <c r="O897" s="152">
        <f t="shared" si="269"/>
        <v>0</v>
      </c>
      <c r="P897" s="152">
        <f t="shared" si="269"/>
        <v>0</v>
      </c>
      <c r="Q897" s="152">
        <f t="shared" si="269"/>
        <v>0</v>
      </c>
      <c r="R897" s="152">
        <f t="shared" si="269"/>
        <v>0</v>
      </c>
      <c r="S897" s="152">
        <f t="shared" si="269"/>
        <v>0</v>
      </c>
      <c r="T897" s="148">
        <f t="shared" si="269"/>
        <v>0</v>
      </c>
      <c r="U897" s="152">
        <f t="shared" si="269"/>
        <v>0</v>
      </c>
      <c r="V897" s="153">
        <f t="shared" si="269"/>
        <v>0</v>
      </c>
      <c r="W897" s="46">
        <f>G897-SUM(H897:V897)</f>
        <v>0</v>
      </c>
    </row>
    <row r="898" spans="1:23" outlineLevel="1" x14ac:dyDescent="0.25">
      <c r="A898" s="283"/>
      <c r="B898" s="25"/>
      <c r="C898" s="23"/>
      <c r="D898" s="23"/>
      <c r="E898" s="24"/>
      <c r="F898" s="146" t="s">
        <v>73</v>
      </c>
      <c r="G898" s="160">
        <f>G40</f>
        <v>0</v>
      </c>
      <c r="H898" s="161">
        <f>G898*(1-VLOOKUP($F898,SHT,2,FALSE))+$H40*VLOOKUP($F898,SHT,2,FALSE)</f>
        <v>0</v>
      </c>
      <c r="I898" s="149">
        <f t="shared" ref="I898:V898" si="270">I40*VLOOKUP($F898,SHT,2,FALSE)</f>
        <v>0</v>
      </c>
      <c r="J898" s="149">
        <f t="shared" si="270"/>
        <v>0</v>
      </c>
      <c r="K898" s="167">
        <f t="shared" si="270"/>
        <v>0</v>
      </c>
      <c r="L898" s="151">
        <f t="shared" si="270"/>
        <v>0</v>
      </c>
      <c r="M898" s="162">
        <f t="shared" si="270"/>
        <v>0</v>
      </c>
      <c r="N898" s="152">
        <f t="shared" si="270"/>
        <v>0</v>
      </c>
      <c r="O898" s="152">
        <f t="shared" si="270"/>
        <v>0</v>
      </c>
      <c r="P898" s="152">
        <f t="shared" si="270"/>
        <v>0</v>
      </c>
      <c r="Q898" s="152">
        <f t="shared" si="270"/>
        <v>0</v>
      </c>
      <c r="R898" s="152">
        <f t="shared" si="270"/>
        <v>0</v>
      </c>
      <c r="S898" s="152">
        <f t="shared" si="270"/>
        <v>0</v>
      </c>
      <c r="T898" s="148">
        <f t="shared" si="270"/>
        <v>0</v>
      </c>
      <c r="U898" s="152">
        <f t="shared" si="270"/>
        <v>0</v>
      </c>
      <c r="V898" s="153">
        <f t="shared" si="270"/>
        <v>0</v>
      </c>
      <c r="W898" s="46">
        <f>G898-SUM(H898:V898)</f>
        <v>0</v>
      </c>
    </row>
    <row r="899" spans="1:23" outlineLevel="1" x14ac:dyDescent="0.25">
      <c r="A899" s="283"/>
      <c r="B899" s="25"/>
      <c r="C899" s="23"/>
      <c r="D899" s="23"/>
      <c r="E899" s="24"/>
      <c r="F899" s="146" t="s">
        <v>74</v>
      </c>
      <c r="G899" s="160">
        <f>G41</f>
        <v>0</v>
      </c>
      <c r="H899" s="161">
        <f>G899*(1-VLOOKUP($F899,SHT,2,FALSE))+$H41*VLOOKUP($F899,SHT,2,FALSE)</f>
        <v>0</v>
      </c>
      <c r="I899" s="149">
        <f t="shared" ref="I899:V899" si="271">I41*VLOOKUP($F899,SHT,2,FALSE)</f>
        <v>0</v>
      </c>
      <c r="J899" s="149">
        <f t="shared" si="271"/>
        <v>0</v>
      </c>
      <c r="K899" s="167">
        <f t="shared" si="271"/>
        <v>0</v>
      </c>
      <c r="L899" s="151">
        <f t="shared" si="271"/>
        <v>0</v>
      </c>
      <c r="M899" s="162">
        <f t="shared" si="271"/>
        <v>0</v>
      </c>
      <c r="N899" s="152">
        <f t="shared" si="271"/>
        <v>0</v>
      </c>
      <c r="O899" s="152">
        <f t="shared" si="271"/>
        <v>0</v>
      </c>
      <c r="P899" s="152">
        <f t="shared" si="271"/>
        <v>0</v>
      </c>
      <c r="Q899" s="152">
        <f t="shared" si="271"/>
        <v>0</v>
      </c>
      <c r="R899" s="152">
        <f t="shared" si="271"/>
        <v>0</v>
      </c>
      <c r="S899" s="152">
        <f t="shared" si="271"/>
        <v>0</v>
      </c>
      <c r="T899" s="148">
        <f t="shared" si="271"/>
        <v>0</v>
      </c>
      <c r="U899" s="152">
        <f t="shared" si="271"/>
        <v>0</v>
      </c>
      <c r="V899" s="153">
        <f t="shared" si="271"/>
        <v>0</v>
      </c>
      <c r="W899" s="46">
        <f>G899-SUM(H899:V899)</f>
        <v>0</v>
      </c>
    </row>
    <row r="900" spans="1:23" x14ac:dyDescent="0.25">
      <c r="A900" s="283"/>
      <c r="B900" s="25"/>
      <c r="C900" s="23"/>
      <c r="D900" s="23"/>
      <c r="E900" s="24" t="s">
        <v>75</v>
      </c>
      <c r="F900" s="24"/>
      <c r="G900" s="68">
        <f t="shared" ref="G900:W900" si="272">SUBTOTAL(9,G901:G903)</f>
        <v>0</v>
      </c>
      <c r="H900" s="69">
        <f t="shared" si="272"/>
        <v>0</v>
      </c>
      <c r="I900" s="65">
        <f t="shared" si="272"/>
        <v>0</v>
      </c>
      <c r="J900" s="65">
        <f t="shared" si="272"/>
        <v>0</v>
      </c>
      <c r="K900" s="66">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x14ac:dyDescent="0.25">
      <c r="A901" s="283"/>
      <c r="B901" s="25"/>
      <c r="C901" s="23"/>
      <c r="D901" s="23"/>
      <c r="E901" s="24"/>
      <c r="F901" s="146" t="s">
        <v>76</v>
      </c>
      <c r="G901" s="160">
        <f>G43</f>
        <v>0</v>
      </c>
      <c r="H901" s="161">
        <f>G901*(1-VLOOKUP($F901,SHT,2,FALSE))+$H43*VLOOKUP($F901,SHT,2,FALSE)</f>
        <v>0</v>
      </c>
      <c r="I901" s="149">
        <f t="shared" ref="I901:V901" si="273">I43*VLOOKUP($F901,SHT,2,FALSE)</f>
        <v>0</v>
      </c>
      <c r="J901" s="149">
        <f t="shared" si="273"/>
        <v>0</v>
      </c>
      <c r="K901" s="167">
        <f t="shared" si="273"/>
        <v>0</v>
      </c>
      <c r="L901" s="151">
        <f t="shared" si="273"/>
        <v>0</v>
      </c>
      <c r="M901" s="162">
        <f t="shared" si="273"/>
        <v>0</v>
      </c>
      <c r="N901" s="152">
        <f t="shared" si="273"/>
        <v>0</v>
      </c>
      <c r="O901" s="152">
        <f t="shared" si="273"/>
        <v>0</v>
      </c>
      <c r="P901" s="152">
        <f t="shared" si="273"/>
        <v>0</v>
      </c>
      <c r="Q901" s="152">
        <f t="shared" si="273"/>
        <v>0</v>
      </c>
      <c r="R901" s="152">
        <f t="shared" si="273"/>
        <v>0</v>
      </c>
      <c r="S901" s="152">
        <f t="shared" si="273"/>
        <v>0</v>
      </c>
      <c r="T901" s="148">
        <f t="shared" si="273"/>
        <v>0</v>
      </c>
      <c r="U901" s="152">
        <f t="shared" si="273"/>
        <v>0</v>
      </c>
      <c r="V901" s="153">
        <f t="shared" si="273"/>
        <v>0</v>
      </c>
      <c r="W901" s="46">
        <f>G901-SUM(H901:V901)</f>
        <v>0</v>
      </c>
    </row>
    <row r="902" spans="1:23" outlineLevel="1" x14ac:dyDescent="0.25">
      <c r="A902" s="283"/>
      <c r="B902" s="25"/>
      <c r="C902" s="23"/>
      <c r="D902" s="23"/>
      <c r="E902" s="24"/>
      <c r="F902" s="146" t="s">
        <v>392</v>
      </c>
      <c r="G902" s="160">
        <f>G44</f>
        <v>0</v>
      </c>
      <c r="H902" s="161">
        <f>G902*(1-VLOOKUP($F902,SHT,2,FALSE))+$H44*VLOOKUP($F902,SHT,2,FALSE)</f>
        <v>0</v>
      </c>
      <c r="I902" s="149">
        <f t="shared" ref="I902:V902" si="274">I44*VLOOKUP($F902,SHT,2,FALSE)</f>
        <v>0</v>
      </c>
      <c r="J902" s="149">
        <f t="shared" si="274"/>
        <v>0</v>
      </c>
      <c r="K902" s="167">
        <f t="shared" si="274"/>
        <v>0</v>
      </c>
      <c r="L902" s="151">
        <f t="shared" si="274"/>
        <v>0</v>
      </c>
      <c r="M902" s="162">
        <f t="shared" si="274"/>
        <v>0</v>
      </c>
      <c r="N902" s="152">
        <f t="shared" si="274"/>
        <v>0</v>
      </c>
      <c r="O902" s="152">
        <f t="shared" si="274"/>
        <v>0</v>
      </c>
      <c r="P902" s="152">
        <f t="shared" si="274"/>
        <v>0</v>
      </c>
      <c r="Q902" s="152">
        <f t="shared" si="274"/>
        <v>0</v>
      </c>
      <c r="R902" s="152">
        <f t="shared" si="274"/>
        <v>0</v>
      </c>
      <c r="S902" s="152">
        <f t="shared" si="274"/>
        <v>0</v>
      </c>
      <c r="T902" s="148">
        <f t="shared" si="274"/>
        <v>0</v>
      </c>
      <c r="U902" s="152">
        <f t="shared" si="274"/>
        <v>0</v>
      </c>
      <c r="V902" s="153">
        <f t="shared" si="274"/>
        <v>0</v>
      </c>
      <c r="W902" s="46">
        <f>G902-SUM(H902:V902)</f>
        <v>0</v>
      </c>
    </row>
    <row r="903" spans="1:23" outlineLevel="1" x14ac:dyDescent="0.25">
      <c r="A903" s="283"/>
      <c r="B903" s="25"/>
      <c r="C903" s="23"/>
      <c r="D903" s="23"/>
      <c r="E903" s="24"/>
      <c r="F903" s="146" t="s">
        <v>78</v>
      </c>
      <c r="G903" s="160">
        <f>G45</f>
        <v>0</v>
      </c>
      <c r="H903" s="161">
        <f>G903*(1-VLOOKUP($F903,SHT,2,FALSE))+$H45*VLOOKUP($F903,SHT,2,FALSE)</f>
        <v>0</v>
      </c>
      <c r="I903" s="149">
        <f t="shared" ref="I903:V903" si="275">I45*VLOOKUP($F903,SHT,2,FALSE)</f>
        <v>0</v>
      </c>
      <c r="J903" s="149">
        <f t="shared" si="275"/>
        <v>0</v>
      </c>
      <c r="K903" s="167">
        <f t="shared" si="275"/>
        <v>0</v>
      </c>
      <c r="L903" s="151">
        <f t="shared" si="275"/>
        <v>0</v>
      </c>
      <c r="M903" s="162">
        <f t="shared" si="275"/>
        <v>0</v>
      </c>
      <c r="N903" s="152">
        <f t="shared" si="275"/>
        <v>0</v>
      </c>
      <c r="O903" s="152">
        <f t="shared" si="275"/>
        <v>0</v>
      </c>
      <c r="P903" s="152">
        <f t="shared" si="275"/>
        <v>0</v>
      </c>
      <c r="Q903" s="152">
        <f t="shared" si="275"/>
        <v>0</v>
      </c>
      <c r="R903" s="152">
        <f t="shared" si="275"/>
        <v>0</v>
      </c>
      <c r="S903" s="152">
        <f t="shared" si="275"/>
        <v>0</v>
      </c>
      <c r="T903" s="148">
        <f t="shared" si="275"/>
        <v>0</v>
      </c>
      <c r="U903" s="152">
        <f t="shared" si="275"/>
        <v>0</v>
      </c>
      <c r="V903" s="153">
        <f t="shared" si="275"/>
        <v>0</v>
      </c>
      <c r="W903" s="46">
        <f>G903-SUM(H903:V903)</f>
        <v>0</v>
      </c>
    </row>
    <row r="904" spans="1:23"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row>
    <row r="905" spans="1:23" x14ac:dyDescent="0.25">
      <c r="A905" s="283"/>
      <c r="B905" s="25"/>
      <c r="C905" s="23"/>
      <c r="D905" s="23"/>
      <c r="E905" s="24" t="s">
        <v>80</v>
      </c>
      <c r="F905" s="24"/>
      <c r="G905" s="68">
        <f t="shared" ref="G905:M905" si="276">SUBTOTAL(9,G906:G907)</f>
        <v>0</v>
      </c>
      <c r="H905" s="69">
        <f t="shared" si="276"/>
        <v>0</v>
      </c>
      <c r="I905" s="65">
        <f t="shared" si="276"/>
        <v>0</v>
      </c>
      <c r="J905" s="65">
        <f t="shared" si="276"/>
        <v>0</v>
      </c>
      <c r="K905" s="66">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x14ac:dyDescent="0.25">
      <c r="A906" s="283"/>
      <c r="B906" s="25"/>
      <c r="C906" s="23"/>
      <c r="D906" s="23"/>
      <c r="E906" s="24"/>
      <c r="F906" s="146" t="s">
        <v>81</v>
      </c>
      <c r="G906" s="160">
        <f>G48</f>
        <v>0</v>
      </c>
      <c r="H906" s="161">
        <f>G906*(1-VLOOKUP($F906,SHT,2,FALSE))+$H48*VLOOKUP($F906,SHT,2,FALSE)</f>
        <v>0</v>
      </c>
      <c r="I906" s="149">
        <f t="shared" ref="I906:V906" si="278">I48*VLOOKUP($F906,SHT,2,FALSE)</f>
        <v>0</v>
      </c>
      <c r="J906" s="149">
        <f t="shared" si="278"/>
        <v>0</v>
      </c>
      <c r="K906" s="167">
        <f t="shared" si="278"/>
        <v>0</v>
      </c>
      <c r="L906" s="151">
        <f t="shared" si="278"/>
        <v>0</v>
      </c>
      <c r="M906" s="162">
        <f t="shared" si="278"/>
        <v>0</v>
      </c>
      <c r="N906" s="152">
        <f t="shared" si="278"/>
        <v>0</v>
      </c>
      <c r="O906" s="152">
        <f t="shared" si="278"/>
        <v>0</v>
      </c>
      <c r="P906" s="152">
        <f t="shared" si="278"/>
        <v>0</v>
      </c>
      <c r="Q906" s="152">
        <f t="shared" si="278"/>
        <v>0</v>
      </c>
      <c r="R906" s="152">
        <f t="shared" si="278"/>
        <v>0</v>
      </c>
      <c r="S906" s="152">
        <f t="shared" si="278"/>
        <v>0</v>
      </c>
      <c r="T906" s="148">
        <f t="shared" si="278"/>
        <v>0</v>
      </c>
      <c r="U906" s="152">
        <f t="shared" si="278"/>
        <v>0</v>
      </c>
      <c r="V906" s="153">
        <f t="shared" si="278"/>
        <v>0</v>
      </c>
      <c r="W906" s="46">
        <f>G906-SUM(H906:V906)</f>
        <v>0</v>
      </c>
    </row>
    <row r="907" spans="1:23" outlineLevel="1" x14ac:dyDescent="0.25">
      <c r="A907" s="283"/>
      <c r="B907" s="25"/>
      <c r="C907" s="23"/>
      <c r="D907" s="23"/>
      <c r="E907" s="24"/>
      <c r="F907" s="146" t="s">
        <v>82</v>
      </c>
      <c r="G907" s="160">
        <f>G49</f>
        <v>0</v>
      </c>
      <c r="H907" s="161">
        <f>G907*(1-VLOOKUP($F907,SHT,2,FALSE))+$H49*VLOOKUP($F907,SHT,2,FALSE)</f>
        <v>0</v>
      </c>
      <c r="I907" s="149">
        <f t="shared" ref="I907:V907" si="279">I49*VLOOKUP($F907,SHT,2,FALSE)</f>
        <v>0</v>
      </c>
      <c r="J907" s="149">
        <f t="shared" si="279"/>
        <v>0</v>
      </c>
      <c r="K907" s="167">
        <f t="shared" si="279"/>
        <v>0</v>
      </c>
      <c r="L907" s="151">
        <f t="shared" si="279"/>
        <v>0</v>
      </c>
      <c r="M907" s="162">
        <f t="shared" si="279"/>
        <v>0</v>
      </c>
      <c r="N907" s="152">
        <f t="shared" si="279"/>
        <v>0</v>
      </c>
      <c r="O907" s="152">
        <f t="shared" si="279"/>
        <v>0</v>
      </c>
      <c r="P907" s="152">
        <f t="shared" si="279"/>
        <v>0</v>
      </c>
      <c r="Q907" s="152">
        <f t="shared" si="279"/>
        <v>0</v>
      </c>
      <c r="R907" s="152">
        <f t="shared" si="279"/>
        <v>0</v>
      </c>
      <c r="S907" s="152">
        <f t="shared" si="279"/>
        <v>0</v>
      </c>
      <c r="T907" s="148">
        <f t="shared" si="279"/>
        <v>0</v>
      </c>
      <c r="U907" s="152">
        <f t="shared" si="279"/>
        <v>0</v>
      </c>
      <c r="V907" s="153">
        <f t="shared" si="279"/>
        <v>0</v>
      </c>
      <c r="W907" s="46">
        <f>G907-SUM(H907:V907)</f>
        <v>0</v>
      </c>
    </row>
    <row r="908" spans="1:23" x14ac:dyDescent="0.25">
      <c r="A908" s="283"/>
      <c r="B908" s="25"/>
      <c r="C908" s="23"/>
      <c r="D908" s="23"/>
      <c r="E908" s="24" t="s">
        <v>83</v>
      </c>
      <c r="F908" s="24"/>
      <c r="G908" s="68">
        <f t="shared" ref="G908:W908" si="280">SUBTOTAL(9,G909:G911)</f>
        <v>0</v>
      </c>
      <c r="H908" s="69">
        <f t="shared" si="280"/>
        <v>0</v>
      </c>
      <c r="I908" s="65">
        <f t="shared" si="280"/>
        <v>0</v>
      </c>
      <c r="J908" s="65">
        <f t="shared" si="280"/>
        <v>0</v>
      </c>
      <c r="K908" s="66">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x14ac:dyDescent="0.25">
      <c r="A909" s="283"/>
      <c r="B909" s="25"/>
      <c r="C909" s="23"/>
      <c r="D909" s="23"/>
      <c r="E909" s="24"/>
      <c r="F909" s="146" t="s">
        <v>84</v>
      </c>
      <c r="G909" s="160">
        <f>G51</f>
        <v>0</v>
      </c>
      <c r="H909" s="161">
        <f>G909*(1-VLOOKUP($F909,SHT,2,FALSE))+$H51*VLOOKUP($F909,SHT,2,FALSE)</f>
        <v>0</v>
      </c>
      <c r="I909" s="149">
        <f t="shared" ref="I909:V909" si="281">I51*VLOOKUP($F909,SHT,2,FALSE)</f>
        <v>0</v>
      </c>
      <c r="J909" s="149">
        <f t="shared" si="281"/>
        <v>0</v>
      </c>
      <c r="K909" s="167">
        <f t="shared" si="281"/>
        <v>0</v>
      </c>
      <c r="L909" s="164">
        <f t="shared" si="281"/>
        <v>0</v>
      </c>
      <c r="M909" s="162">
        <f t="shared" si="281"/>
        <v>0</v>
      </c>
      <c r="N909" s="152">
        <f t="shared" si="281"/>
        <v>0</v>
      </c>
      <c r="O909" s="152">
        <f t="shared" si="281"/>
        <v>0</v>
      </c>
      <c r="P909" s="152">
        <f t="shared" si="281"/>
        <v>0</v>
      </c>
      <c r="Q909" s="152">
        <f t="shared" si="281"/>
        <v>0</v>
      </c>
      <c r="R909" s="152">
        <f t="shared" si="281"/>
        <v>0</v>
      </c>
      <c r="S909" s="152">
        <f t="shared" si="281"/>
        <v>0</v>
      </c>
      <c r="T909" s="148">
        <f t="shared" si="281"/>
        <v>0</v>
      </c>
      <c r="U909" s="152">
        <f t="shared" si="281"/>
        <v>0</v>
      </c>
      <c r="V909" s="153">
        <f t="shared" si="281"/>
        <v>0</v>
      </c>
      <c r="W909" s="46">
        <f>G909-SUM(H909:V909)</f>
        <v>0</v>
      </c>
    </row>
    <row r="910" spans="1:23" outlineLevel="1" x14ac:dyDescent="0.25">
      <c r="A910" s="283"/>
      <c r="B910" s="25"/>
      <c r="C910" s="23"/>
      <c r="D910" s="23"/>
      <c r="E910" s="24"/>
      <c r="F910" s="146" t="s">
        <v>85</v>
      </c>
      <c r="G910" s="160">
        <f>G52</f>
        <v>0</v>
      </c>
      <c r="H910" s="161">
        <f>G910*(1-VLOOKUP($F910,SHT,2,FALSE))+$H52*VLOOKUP($F910,SHT,2,FALSE)</f>
        <v>0</v>
      </c>
      <c r="I910" s="149">
        <f t="shared" ref="I910:V910" si="282">I52*VLOOKUP($F910,SHT,2,FALSE)</f>
        <v>0</v>
      </c>
      <c r="J910" s="149">
        <f t="shared" si="282"/>
        <v>0</v>
      </c>
      <c r="K910" s="167">
        <f t="shared" si="282"/>
        <v>0</v>
      </c>
      <c r="L910" s="151">
        <f t="shared" si="282"/>
        <v>0</v>
      </c>
      <c r="M910" s="165">
        <f t="shared" si="282"/>
        <v>0</v>
      </c>
      <c r="N910" s="152">
        <f t="shared" si="282"/>
        <v>0</v>
      </c>
      <c r="O910" s="152">
        <f t="shared" si="282"/>
        <v>0</v>
      </c>
      <c r="P910" s="152">
        <f t="shared" si="282"/>
        <v>0</v>
      </c>
      <c r="Q910" s="152">
        <f t="shared" si="282"/>
        <v>0</v>
      </c>
      <c r="R910" s="152">
        <f t="shared" si="282"/>
        <v>0</v>
      </c>
      <c r="S910" s="152">
        <f t="shared" si="282"/>
        <v>0</v>
      </c>
      <c r="T910" s="148">
        <f t="shared" si="282"/>
        <v>0</v>
      </c>
      <c r="U910" s="152">
        <f t="shared" si="282"/>
        <v>0</v>
      </c>
      <c r="V910" s="153">
        <f t="shared" si="282"/>
        <v>0</v>
      </c>
      <c r="W910" s="46">
        <f>G910-SUM(H910:V910)</f>
        <v>0</v>
      </c>
    </row>
    <row r="911" spans="1:23" outlineLevel="1" x14ac:dyDescent="0.25">
      <c r="A911" s="283"/>
      <c r="B911" s="25"/>
      <c r="C911" s="23"/>
      <c r="D911" s="23"/>
      <c r="E911" s="24"/>
      <c r="F911" s="146" t="s">
        <v>86</v>
      </c>
      <c r="G911" s="160">
        <f>G53</f>
        <v>0</v>
      </c>
      <c r="H911" s="161">
        <f>G911*(1-VLOOKUP($F911,SHT,2,FALSE))+$H53*VLOOKUP($F911,SHT,2,FALSE)</f>
        <v>0</v>
      </c>
      <c r="I911" s="149">
        <f t="shared" ref="I911:V911" si="283">I53*VLOOKUP($F911,SHT,2,FALSE)</f>
        <v>0</v>
      </c>
      <c r="J911" s="149">
        <f t="shared" si="283"/>
        <v>0</v>
      </c>
      <c r="K911" s="167">
        <f t="shared" si="283"/>
        <v>0</v>
      </c>
      <c r="L911" s="166">
        <f t="shared" si="283"/>
        <v>0</v>
      </c>
      <c r="M911" s="148">
        <f t="shared" si="283"/>
        <v>0</v>
      </c>
      <c r="N911" s="152">
        <f t="shared" si="283"/>
        <v>0</v>
      </c>
      <c r="O911" s="152">
        <f t="shared" si="283"/>
        <v>0</v>
      </c>
      <c r="P911" s="152">
        <f t="shared" si="283"/>
        <v>0</v>
      </c>
      <c r="Q911" s="152">
        <f t="shared" si="283"/>
        <v>0</v>
      </c>
      <c r="R911" s="152">
        <f t="shared" si="283"/>
        <v>0</v>
      </c>
      <c r="S911" s="152">
        <f t="shared" si="283"/>
        <v>0</v>
      </c>
      <c r="T911" s="152">
        <f t="shared" si="283"/>
        <v>0</v>
      </c>
      <c r="U911" s="152">
        <f t="shared" si="283"/>
        <v>0</v>
      </c>
      <c r="V911" s="153">
        <f t="shared" si="283"/>
        <v>0</v>
      </c>
      <c r="W911" s="46">
        <f>G911-SUM(H911:V911)</f>
        <v>0</v>
      </c>
    </row>
    <row r="912" spans="1:23" x14ac:dyDescent="0.25">
      <c r="A912" s="283"/>
      <c r="B912" s="25"/>
      <c r="C912" s="23"/>
      <c r="D912" s="23"/>
      <c r="E912" s="24" t="s">
        <v>87</v>
      </c>
      <c r="F912" s="24"/>
      <c r="G912" s="68">
        <f t="shared" ref="G912:M912" si="284">SUBTOTAL(9,G913:G914)</f>
        <v>0</v>
      </c>
      <c r="H912" s="69">
        <f t="shared" si="284"/>
        <v>0</v>
      </c>
      <c r="I912" s="65">
        <f t="shared" si="284"/>
        <v>0</v>
      </c>
      <c r="J912" s="65">
        <f t="shared" si="284"/>
        <v>0</v>
      </c>
      <c r="K912" s="66">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x14ac:dyDescent="0.25">
      <c r="A913" s="283"/>
      <c r="B913" s="25"/>
      <c r="C913" s="23"/>
      <c r="D913" s="23"/>
      <c r="E913" s="24"/>
      <c r="F913" s="146" t="s">
        <v>88</v>
      </c>
      <c r="G913" s="160">
        <f>G55</f>
        <v>0</v>
      </c>
      <c r="H913" s="161">
        <f>G913*(1-VLOOKUP($F913,SHT,2,FALSE))+$H55*VLOOKUP($F913,SHT,2,FALSE)</f>
        <v>0</v>
      </c>
      <c r="I913" s="149">
        <f t="shared" ref="I913:V913" si="286">I55*VLOOKUP($F913,SHT,2,FALSE)</f>
        <v>0</v>
      </c>
      <c r="J913" s="149">
        <f t="shared" si="286"/>
        <v>0</v>
      </c>
      <c r="K913" s="167">
        <f t="shared" si="286"/>
        <v>0</v>
      </c>
      <c r="L913" s="151">
        <f t="shared" si="286"/>
        <v>0</v>
      </c>
      <c r="M913" s="148">
        <f t="shared" si="286"/>
        <v>0</v>
      </c>
      <c r="N913" s="152">
        <f t="shared" si="286"/>
        <v>0</v>
      </c>
      <c r="O913" s="152">
        <f t="shared" si="286"/>
        <v>0</v>
      </c>
      <c r="P913" s="152">
        <f t="shared" si="286"/>
        <v>0</v>
      </c>
      <c r="Q913" s="152">
        <f t="shared" si="286"/>
        <v>0</v>
      </c>
      <c r="R913" s="152">
        <f t="shared" si="286"/>
        <v>0</v>
      </c>
      <c r="S913" s="152">
        <f t="shared" si="286"/>
        <v>0</v>
      </c>
      <c r="T913" s="152">
        <f t="shared" si="286"/>
        <v>0</v>
      </c>
      <c r="U913" s="148">
        <f t="shared" si="286"/>
        <v>0</v>
      </c>
      <c r="V913" s="153">
        <f t="shared" si="286"/>
        <v>0</v>
      </c>
      <c r="W913" s="46">
        <f>G913-SUM(H913:V913)</f>
        <v>0</v>
      </c>
    </row>
    <row r="914" spans="1:23" outlineLevel="1" x14ac:dyDescent="0.25">
      <c r="A914" s="283"/>
      <c r="B914" s="25"/>
      <c r="C914" s="23"/>
      <c r="D914" s="23"/>
      <c r="E914" s="24"/>
      <c r="F914" s="146" t="s">
        <v>89</v>
      </c>
      <c r="G914" s="160">
        <f>G56</f>
        <v>0</v>
      </c>
      <c r="H914" s="161">
        <f>G914*(1-VLOOKUP($F914,SHT,2,FALSE))+$H56*VLOOKUP($F914,SHT,2,FALSE)</f>
        <v>0</v>
      </c>
      <c r="I914" s="149">
        <f t="shared" ref="I914:V914" si="287">I56*VLOOKUP($F914,SHT,2,FALSE)</f>
        <v>0</v>
      </c>
      <c r="J914" s="149">
        <f t="shared" si="287"/>
        <v>0</v>
      </c>
      <c r="K914" s="167">
        <f t="shared" si="287"/>
        <v>0</v>
      </c>
      <c r="L914" s="151">
        <f t="shared" si="287"/>
        <v>0</v>
      </c>
      <c r="M914" s="148">
        <f t="shared" si="287"/>
        <v>0</v>
      </c>
      <c r="N914" s="152">
        <f t="shared" si="287"/>
        <v>0</v>
      </c>
      <c r="O914" s="152">
        <f t="shared" si="287"/>
        <v>0</v>
      </c>
      <c r="P914" s="152">
        <f t="shared" si="287"/>
        <v>0</v>
      </c>
      <c r="Q914" s="152">
        <f t="shared" si="287"/>
        <v>0</v>
      </c>
      <c r="R914" s="152">
        <f t="shared" si="287"/>
        <v>0</v>
      </c>
      <c r="S914" s="152">
        <f t="shared" si="287"/>
        <v>0</v>
      </c>
      <c r="T914" s="152">
        <f t="shared" si="287"/>
        <v>0</v>
      </c>
      <c r="U914" s="152">
        <f t="shared" si="287"/>
        <v>0</v>
      </c>
      <c r="V914" s="162">
        <f t="shared" si="287"/>
        <v>0</v>
      </c>
      <c r="W914" s="46">
        <f>G914-SUM(H914:V914)</f>
        <v>0</v>
      </c>
    </row>
    <row r="915" spans="1:23" x14ac:dyDescent="0.25">
      <c r="A915" s="283"/>
      <c r="B915" s="25"/>
      <c r="C915" s="23"/>
      <c r="D915" s="23"/>
      <c r="E915" s="24" t="s">
        <v>90</v>
      </c>
      <c r="F915" s="24"/>
      <c r="G915" s="68">
        <f t="shared" ref="G915:W915" si="288">SUBTOTAL(9,G916:G918)</f>
        <v>0</v>
      </c>
      <c r="H915" s="65">
        <f t="shared" si="288"/>
        <v>0</v>
      </c>
      <c r="I915" s="65">
        <f t="shared" si="288"/>
        <v>0</v>
      </c>
      <c r="J915" s="65">
        <f t="shared" si="288"/>
        <v>0</v>
      </c>
      <c r="K915" s="66">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x14ac:dyDescent="0.25">
      <c r="A916" s="283"/>
      <c r="B916" s="25"/>
      <c r="C916" s="23"/>
      <c r="D916" s="23"/>
      <c r="E916" s="24"/>
      <c r="F916" s="146" t="s">
        <v>91</v>
      </c>
      <c r="G916" s="160">
        <f>G58</f>
        <v>0</v>
      </c>
      <c r="H916" s="161">
        <f>G916*(1-VLOOKUP($F916,SHT,2,FALSE))+$H58*VLOOKUP($F916,SHT,2,FALSE)</f>
        <v>0</v>
      </c>
      <c r="I916" s="149">
        <f t="shared" ref="I916:V916" si="289">I58*VLOOKUP($F916,SHT,2,FALSE)</f>
        <v>0</v>
      </c>
      <c r="J916" s="149">
        <f t="shared" si="289"/>
        <v>0</v>
      </c>
      <c r="K916" s="167">
        <f t="shared" si="289"/>
        <v>0</v>
      </c>
      <c r="L916" s="148">
        <f t="shared" si="289"/>
        <v>0</v>
      </c>
      <c r="M916" s="152">
        <f t="shared" si="289"/>
        <v>0</v>
      </c>
      <c r="N916" s="152">
        <f t="shared" si="289"/>
        <v>0</v>
      </c>
      <c r="O916" s="152">
        <f t="shared" si="289"/>
        <v>0</v>
      </c>
      <c r="P916" s="152">
        <f t="shared" si="289"/>
        <v>0</v>
      </c>
      <c r="Q916" s="152">
        <f t="shared" si="289"/>
        <v>0</v>
      </c>
      <c r="R916" s="152">
        <f t="shared" si="289"/>
        <v>0</v>
      </c>
      <c r="S916" s="152">
        <f t="shared" si="289"/>
        <v>0</v>
      </c>
      <c r="T916" s="152">
        <f t="shared" si="289"/>
        <v>0</v>
      </c>
      <c r="U916" s="152">
        <f t="shared" si="289"/>
        <v>0</v>
      </c>
      <c r="V916" s="162">
        <f t="shared" si="289"/>
        <v>0</v>
      </c>
      <c r="W916" s="46">
        <f>G916-SUM(H916:V916)</f>
        <v>0</v>
      </c>
    </row>
    <row r="917" spans="1:23" outlineLevel="1" x14ac:dyDescent="0.25">
      <c r="A917" s="283"/>
      <c r="B917" s="25"/>
      <c r="C917" s="23"/>
      <c r="D917" s="23"/>
      <c r="E917" s="24"/>
      <c r="F917" s="146" t="s">
        <v>92</v>
      </c>
      <c r="G917" s="160">
        <f>G59</f>
        <v>0</v>
      </c>
      <c r="H917" s="161">
        <f>G917*(1-VLOOKUP($F917,SHT,2,FALSE))+$H59*VLOOKUP($F917,SHT,2,FALSE)</f>
        <v>0</v>
      </c>
      <c r="I917" s="149">
        <f t="shared" ref="I917:V917" si="290">I59*VLOOKUP($F917,SHT,2,FALSE)</f>
        <v>0</v>
      </c>
      <c r="J917" s="149">
        <f t="shared" si="290"/>
        <v>0</v>
      </c>
      <c r="K917" s="167">
        <f t="shared" si="290"/>
        <v>0</v>
      </c>
      <c r="L917" s="148">
        <f t="shared" si="290"/>
        <v>0</v>
      </c>
      <c r="M917" s="152">
        <f t="shared" si="290"/>
        <v>0</v>
      </c>
      <c r="N917" s="152">
        <f t="shared" si="290"/>
        <v>0</v>
      </c>
      <c r="O917" s="152">
        <f t="shared" si="290"/>
        <v>0</v>
      </c>
      <c r="P917" s="152">
        <f t="shared" si="290"/>
        <v>0</v>
      </c>
      <c r="Q917" s="152">
        <f t="shared" si="290"/>
        <v>0</v>
      </c>
      <c r="R917" s="152">
        <f t="shared" si="290"/>
        <v>0</v>
      </c>
      <c r="S917" s="152">
        <f t="shared" si="290"/>
        <v>0</v>
      </c>
      <c r="T917" s="152">
        <f t="shared" si="290"/>
        <v>0</v>
      </c>
      <c r="U917" s="148">
        <f t="shared" si="290"/>
        <v>0</v>
      </c>
      <c r="V917" s="153">
        <f t="shared" si="290"/>
        <v>0</v>
      </c>
      <c r="W917" s="46">
        <f>G917-SUM(H917:V917)</f>
        <v>0</v>
      </c>
    </row>
    <row r="918" spans="1:23" outlineLevel="1" x14ac:dyDescent="0.25">
      <c r="A918" s="283"/>
      <c r="B918" s="25"/>
      <c r="C918" s="23"/>
      <c r="D918" s="23"/>
      <c r="E918" s="24"/>
      <c r="F918" s="146" t="s">
        <v>93</v>
      </c>
      <c r="G918" s="160">
        <f>G60</f>
        <v>0</v>
      </c>
      <c r="H918" s="161">
        <f>G918*(1-VLOOKUP($F918,SHT,2,FALSE))+$H60*VLOOKUP($F918,SHT,2,FALSE)</f>
        <v>0</v>
      </c>
      <c r="I918" s="149">
        <f t="shared" ref="I918:V918" si="291">I60*VLOOKUP($F918,SHT,2,FALSE)</f>
        <v>0</v>
      </c>
      <c r="J918" s="149">
        <f t="shared" si="291"/>
        <v>0</v>
      </c>
      <c r="K918" s="167">
        <f t="shared" si="291"/>
        <v>0</v>
      </c>
      <c r="L918" s="148">
        <f t="shared" si="291"/>
        <v>0</v>
      </c>
      <c r="M918" s="152">
        <f t="shared" si="291"/>
        <v>0</v>
      </c>
      <c r="N918" s="152">
        <f t="shared" si="291"/>
        <v>0</v>
      </c>
      <c r="O918" s="152">
        <f t="shared" si="291"/>
        <v>0</v>
      </c>
      <c r="P918" s="152">
        <f t="shared" si="291"/>
        <v>0</v>
      </c>
      <c r="Q918" s="152">
        <f t="shared" si="291"/>
        <v>0</v>
      </c>
      <c r="R918" s="152">
        <f t="shared" si="291"/>
        <v>0</v>
      </c>
      <c r="S918" s="152">
        <f t="shared" si="291"/>
        <v>0</v>
      </c>
      <c r="T918" s="152">
        <f t="shared" si="291"/>
        <v>0</v>
      </c>
      <c r="U918" s="148">
        <f t="shared" si="291"/>
        <v>0</v>
      </c>
      <c r="V918" s="153">
        <f t="shared" si="291"/>
        <v>0</v>
      </c>
      <c r="W918" s="46">
        <f>G918-SUM(H918:V918)</f>
        <v>0</v>
      </c>
    </row>
    <row r="919" spans="1:23" x14ac:dyDescent="0.25">
      <c r="A919" s="283"/>
      <c r="B919" s="25"/>
      <c r="C919" s="23"/>
      <c r="D919" s="23"/>
      <c r="E919" s="24" t="s">
        <v>94</v>
      </c>
      <c r="F919" s="24"/>
      <c r="G919" s="68">
        <f t="shared" ref="G919:M919" si="292">SUBTOTAL(9,G920:G921)</f>
        <v>0</v>
      </c>
      <c r="H919" s="69">
        <f t="shared" si="292"/>
        <v>0</v>
      </c>
      <c r="I919" s="65">
        <f t="shared" si="292"/>
        <v>0</v>
      </c>
      <c r="J919" s="65">
        <f t="shared" si="292"/>
        <v>0</v>
      </c>
      <c r="K919" s="66">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x14ac:dyDescent="0.25">
      <c r="A920" s="283"/>
      <c r="B920" s="25"/>
      <c r="C920" s="23"/>
      <c r="D920" s="23"/>
      <c r="E920" s="24"/>
      <c r="F920" s="146" t="s">
        <v>95</v>
      </c>
      <c r="G920" s="160">
        <f>G62</f>
        <v>0</v>
      </c>
      <c r="H920" s="161">
        <f>G920*(1-VLOOKUP($F920,SHT,2,FALSE))+$H62*VLOOKUP($F920,SHT,2,FALSE)</f>
        <v>0</v>
      </c>
      <c r="I920" s="149">
        <f t="shared" ref="I920:V920" si="294">I62*VLOOKUP($F920,SHT,2,FALSE)</f>
        <v>0</v>
      </c>
      <c r="J920" s="149">
        <f t="shared" si="294"/>
        <v>0</v>
      </c>
      <c r="K920" s="167">
        <f t="shared" si="294"/>
        <v>0</v>
      </c>
      <c r="L920" s="165">
        <f t="shared" si="294"/>
        <v>0</v>
      </c>
      <c r="M920" s="152">
        <f t="shared" si="294"/>
        <v>0</v>
      </c>
      <c r="N920" s="152">
        <f t="shared" si="294"/>
        <v>0</v>
      </c>
      <c r="O920" s="152">
        <f t="shared" si="294"/>
        <v>0</v>
      </c>
      <c r="P920" s="152">
        <f t="shared" si="294"/>
        <v>0</v>
      </c>
      <c r="Q920" s="152">
        <f t="shared" si="294"/>
        <v>0</v>
      </c>
      <c r="R920" s="152">
        <f t="shared" si="294"/>
        <v>0</v>
      </c>
      <c r="S920" s="152">
        <f t="shared" si="294"/>
        <v>0</v>
      </c>
      <c r="T920" s="152">
        <f t="shared" si="294"/>
        <v>0</v>
      </c>
      <c r="U920" s="148">
        <f t="shared" si="294"/>
        <v>0</v>
      </c>
      <c r="V920" s="153">
        <f t="shared" si="294"/>
        <v>0</v>
      </c>
      <c r="W920" s="46">
        <f>G920-SUM(H920:V920)</f>
        <v>0</v>
      </c>
    </row>
    <row r="921" spans="1:23" outlineLevel="1" x14ac:dyDescent="0.25">
      <c r="A921" s="283"/>
      <c r="B921" s="25"/>
      <c r="C921" s="23"/>
      <c r="D921" s="23"/>
      <c r="E921" s="24"/>
      <c r="F921" s="146" t="s">
        <v>96</v>
      </c>
      <c r="G921" s="160">
        <f>G63</f>
        <v>0</v>
      </c>
      <c r="H921" s="161">
        <f>G921*(1-VLOOKUP($F921,SHT,2,FALSE))+$H63*VLOOKUP($F921,SHT,2,FALSE)</f>
        <v>0</v>
      </c>
      <c r="I921" s="149">
        <f t="shared" ref="I921:V921" si="295">I63*VLOOKUP($F921,SHT,2,FALSE)</f>
        <v>0</v>
      </c>
      <c r="J921" s="149">
        <f t="shared" si="295"/>
        <v>0</v>
      </c>
      <c r="K921" s="167">
        <f t="shared" si="295"/>
        <v>0</v>
      </c>
      <c r="L921" s="165">
        <f t="shared" si="295"/>
        <v>0</v>
      </c>
      <c r="M921" s="152">
        <f t="shared" si="295"/>
        <v>0</v>
      </c>
      <c r="N921" s="152">
        <f t="shared" si="295"/>
        <v>0</v>
      </c>
      <c r="O921" s="152">
        <f t="shared" si="295"/>
        <v>0</v>
      </c>
      <c r="P921" s="152">
        <f t="shared" si="295"/>
        <v>0</v>
      </c>
      <c r="Q921" s="152">
        <f t="shared" si="295"/>
        <v>0</v>
      </c>
      <c r="R921" s="152">
        <f t="shared" si="295"/>
        <v>0</v>
      </c>
      <c r="S921" s="152">
        <f t="shared" si="295"/>
        <v>0</v>
      </c>
      <c r="T921" s="152">
        <f t="shared" si="295"/>
        <v>0</v>
      </c>
      <c r="U921" s="148">
        <f t="shared" si="295"/>
        <v>0</v>
      </c>
      <c r="V921" s="153">
        <f t="shared" si="295"/>
        <v>0</v>
      </c>
      <c r="W921" s="46">
        <f>G921-SUM(H921:V921)</f>
        <v>0</v>
      </c>
    </row>
    <row r="922" spans="1:23" x14ac:dyDescent="0.25">
      <c r="A922" s="283"/>
      <c r="B922" s="25"/>
      <c r="C922" s="23"/>
      <c r="D922" s="23"/>
      <c r="E922" s="24" t="s">
        <v>97</v>
      </c>
      <c r="F922" s="24"/>
      <c r="G922" s="68">
        <f t="shared" ref="G922:W922" si="296">SUBTOTAL(9,G923:G925)</f>
        <v>0</v>
      </c>
      <c r="H922" s="69">
        <f t="shared" si="296"/>
        <v>0</v>
      </c>
      <c r="I922" s="65">
        <f t="shared" si="296"/>
        <v>0</v>
      </c>
      <c r="J922" s="65">
        <f t="shared" si="296"/>
        <v>0</v>
      </c>
      <c r="K922" s="66">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x14ac:dyDescent="0.25">
      <c r="A923" s="283"/>
      <c r="B923" s="25"/>
      <c r="C923" s="23"/>
      <c r="D923" s="23"/>
      <c r="E923" s="24"/>
      <c r="F923" s="146" t="s">
        <v>98</v>
      </c>
      <c r="G923" s="160">
        <f>G65</f>
        <v>0</v>
      </c>
      <c r="H923" s="161">
        <f>G923*(1-VLOOKUP($F923,SHT,2,FALSE))+$H65*VLOOKUP($F923,SHT,2,FALSE)</f>
        <v>0</v>
      </c>
      <c r="I923" s="149">
        <f t="shared" ref="I923:V923" si="297">I65*VLOOKUP($F923,SHT,2,FALSE)</f>
        <v>0</v>
      </c>
      <c r="J923" s="149">
        <f t="shared" si="297"/>
        <v>0</v>
      </c>
      <c r="K923" s="167">
        <f t="shared" si="297"/>
        <v>0</v>
      </c>
      <c r="L923" s="166">
        <f t="shared" si="297"/>
        <v>0</v>
      </c>
      <c r="M923" s="152">
        <f t="shared" si="297"/>
        <v>0</v>
      </c>
      <c r="N923" s="152">
        <f t="shared" si="297"/>
        <v>0</v>
      </c>
      <c r="O923" s="152">
        <f t="shared" si="297"/>
        <v>0</v>
      </c>
      <c r="P923" s="152">
        <f t="shared" si="297"/>
        <v>0</v>
      </c>
      <c r="Q923" s="152">
        <f t="shared" si="297"/>
        <v>0</v>
      </c>
      <c r="R923" s="152">
        <f t="shared" si="297"/>
        <v>0</v>
      </c>
      <c r="S923" s="152">
        <f t="shared" si="297"/>
        <v>0</v>
      </c>
      <c r="T923" s="152">
        <f t="shared" si="297"/>
        <v>0</v>
      </c>
      <c r="U923" s="148">
        <f t="shared" si="297"/>
        <v>0</v>
      </c>
      <c r="V923" s="153">
        <f t="shared" si="297"/>
        <v>0</v>
      </c>
      <c r="W923" s="46">
        <f>G923-SUM(H923:V923)</f>
        <v>0</v>
      </c>
    </row>
    <row r="924" spans="1:23" outlineLevel="1" x14ac:dyDescent="0.25">
      <c r="A924" s="283"/>
      <c r="B924" s="25"/>
      <c r="C924" s="23"/>
      <c r="D924" s="23"/>
      <c r="E924" s="24"/>
      <c r="F924" s="146" t="s">
        <v>99</v>
      </c>
      <c r="G924" s="160">
        <f>G66</f>
        <v>0</v>
      </c>
      <c r="H924" s="161">
        <f>G924*(1-VLOOKUP($F924,SHT,2,FALSE))+$H66*VLOOKUP($F924,SHT,2,FALSE)</f>
        <v>0</v>
      </c>
      <c r="I924" s="149">
        <f t="shared" ref="I924:V924" si="298">I66*VLOOKUP($F924,SHT,2,FALSE)</f>
        <v>0</v>
      </c>
      <c r="J924" s="149">
        <f t="shared" si="298"/>
        <v>0</v>
      </c>
      <c r="K924" s="167">
        <f t="shared" si="298"/>
        <v>0</v>
      </c>
      <c r="L924" s="166">
        <f t="shared" si="298"/>
        <v>0</v>
      </c>
      <c r="M924" s="152">
        <f t="shared" si="298"/>
        <v>0</v>
      </c>
      <c r="N924" s="152">
        <f t="shared" si="298"/>
        <v>0</v>
      </c>
      <c r="O924" s="152">
        <f t="shared" si="298"/>
        <v>0</v>
      </c>
      <c r="P924" s="152">
        <f t="shared" si="298"/>
        <v>0</v>
      </c>
      <c r="Q924" s="152">
        <f t="shared" si="298"/>
        <v>0</v>
      </c>
      <c r="R924" s="152">
        <f t="shared" si="298"/>
        <v>0</v>
      </c>
      <c r="S924" s="152">
        <f t="shared" si="298"/>
        <v>0</v>
      </c>
      <c r="T924" s="152">
        <f t="shared" si="298"/>
        <v>0</v>
      </c>
      <c r="U924" s="148">
        <f t="shared" si="298"/>
        <v>0</v>
      </c>
      <c r="V924" s="153">
        <f t="shared" si="298"/>
        <v>0</v>
      </c>
      <c r="W924" s="46">
        <f>G924-SUM(H924:V924)</f>
        <v>0</v>
      </c>
    </row>
    <row r="925" spans="1:23" outlineLevel="1" x14ac:dyDescent="0.25">
      <c r="A925" s="283"/>
      <c r="B925" s="25"/>
      <c r="C925" s="23"/>
      <c r="D925" s="23"/>
      <c r="E925" s="24"/>
      <c r="F925" s="146" t="s">
        <v>100</v>
      </c>
      <c r="G925" s="160">
        <f>G67</f>
        <v>0</v>
      </c>
      <c r="H925" s="161">
        <f>G925*(1-VLOOKUP($F925,SHT,2,FALSE))+$H67*VLOOKUP($F925,SHT,2,FALSE)</f>
        <v>0</v>
      </c>
      <c r="I925" s="149">
        <f t="shared" ref="I925:V925" si="299">I67*VLOOKUP($F925,SHT,2,FALSE)</f>
        <v>0</v>
      </c>
      <c r="J925" s="149">
        <f t="shared" si="299"/>
        <v>0</v>
      </c>
      <c r="K925" s="167">
        <f t="shared" si="299"/>
        <v>0</v>
      </c>
      <c r="L925" s="166">
        <f t="shared" si="299"/>
        <v>0</v>
      </c>
      <c r="M925" s="152">
        <f t="shared" si="299"/>
        <v>0</v>
      </c>
      <c r="N925" s="152">
        <f t="shared" si="299"/>
        <v>0</v>
      </c>
      <c r="O925" s="152">
        <f t="shared" si="299"/>
        <v>0</v>
      </c>
      <c r="P925" s="152">
        <f t="shared" si="299"/>
        <v>0</v>
      </c>
      <c r="Q925" s="152">
        <f t="shared" si="299"/>
        <v>0</v>
      </c>
      <c r="R925" s="152">
        <f t="shared" si="299"/>
        <v>0</v>
      </c>
      <c r="S925" s="152">
        <f t="shared" si="299"/>
        <v>0</v>
      </c>
      <c r="T925" s="152">
        <f t="shared" si="299"/>
        <v>0</v>
      </c>
      <c r="U925" s="148">
        <f t="shared" si="299"/>
        <v>0</v>
      </c>
      <c r="V925" s="153">
        <f t="shared" si="299"/>
        <v>0</v>
      </c>
      <c r="W925" s="46">
        <f>G925-SUM(H925:V925)</f>
        <v>0</v>
      </c>
    </row>
    <row r="926" spans="1:23"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row>
    <row r="927" spans="1:23" x14ac:dyDescent="0.25">
      <c r="A927" s="283"/>
      <c r="B927" s="25"/>
      <c r="C927" s="23"/>
      <c r="D927" s="23"/>
      <c r="E927" s="24" t="s">
        <v>102</v>
      </c>
      <c r="F927" s="24"/>
      <c r="G927" s="68">
        <f t="shared" ref="G927:M927" si="300">SUBTOTAL(9,G928:G929)</f>
        <v>0</v>
      </c>
      <c r="H927" s="69">
        <f t="shared" si="300"/>
        <v>0</v>
      </c>
      <c r="I927" s="65">
        <f t="shared" si="300"/>
        <v>0</v>
      </c>
      <c r="J927" s="65">
        <f t="shared" si="300"/>
        <v>0</v>
      </c>
      <c r="K927" s="66">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x14ac:dyDescent="0.25">
      <c r="A928" s="283"/>
      <c r="B928" s="25"/>
      <c r="C928" s="23"/>
      <c r="D928" s="23"/>
      <c r="E928" s="24"/>
      <c r="F928" s="146" t="s">
        <v>103</v>
      </c>
      <c r="G928" s="160">
        <f>G70</f>
        <v>0</v>
      </c>
      <c r="H928" s="161">
        <f>G928*(1-VLOOKUP($F928,SHT,2,FALSE))+$H70*VLOOKUP($F928,SHT,2,FALSE)</f>
        <v>0</v>
      </c>
      <c r="I928" s="149">
        <f t="shared" ref="I928:V928" si="302">I70*VLOOKUP($F928,SHT,2,FALSE)</f>
        <v>0</v>
      </c>
      <c r="J928" s="149">
        <f t="shared" si="302"/>
        <v>0</v>
      </c>
      <c r="K928" s="167">
        <f t="shared" si="302"/>
        <v>0</v>
      </c>
      <c r="L928" s="166">
        <f t="shared" si="302"/>
        <v>0</v>
      </c>
      <c r="M928" s="152">
        <f t="shared" si="302"/>
        <v>0</v>
      </c>
      <c r="N928" s="152">
        <f t="shared" si="302"/>
        <v>0</v>
      </c>
      <c r="O928" s="152">
        <f t="shared" si="302"/>
        <v>0</v>
      </c>
      <c r="P928" s="152">
        <f t="shared" si="302"/>
        <v>0</v>
      </c>
      <c r="Q928" s="152">
        <f t="shared" si="302"/>
        <v>0</v>
      </c>
      <c r="R928" s="152">
        <f t="shared" si="302"/>
        <v>0</v>
      </c>
      <c r="S928" s="152">
        <f t="shared" si="302"/>
        <v>0</v>
      </c>
      <c r="T928" s="148">
        <f t="shared" si="302"/>
        <v>0</v>
      </c>
      <c r="U928" s="152">
        <f t="shared" si="302"/>
        <v>0</v>
      </c>
      <c r="V928" s="153">
        <f t="shared" si="302"/>
        <v>0</v>
      </c>
      <c r="W928" s="46">
        <f>G928-SUM(H928:V928)</f>
        <v>0</v>
      </c>
    </row>
    <row r="929" spans="1:23" outlineLevel="1" x14ac:dyDescent="0.25">
      <c r="A929" s="283"/>
      <c r="B929" s="25"/>
      <c r="C929" s="23"/>
      <c r="D929" s="23"/>
      <c r="E929" s="24"/>
      <c r="F929" s="146" t="s">
        <v>104</v>
      </c>
      <c r="G929" s="160">
        <f>G71</f>
        <v>0</v>
      </c>
      <c r="H929" s="161">
        <f>G929*(1-VLOOKUP($F929,SHT,2,FALSE))+$H71*VLOOKUP($F929,SHT,2,FALSE)</f>
        <v>0</v>
      </c>
      <c r="I929" s="149">
        <f t="shared" ref="I929:V929" si="303">I71*VLOOKUP($F929,SHT,2,FALSE)</f>
        <v>0</v>
      </c>
      <c r="J929" s="149">
        <f t="shared" si="303"/>
        <v>0</v>
      </c>
      <c r="K929" s="167">
        <f t="shared" si="303"/>
        <v>0</v>
      </c>
      <c r="L929" s="166">
        <f t="shared" si="303"/>
        <v>0</v>
      </c>
      <c r="M929" s="152">
        <f t="shared" si="303"/>
        <v>0</v>
      </c>
      <c r="N929" s="152">
        <f t="shared" si="303"/>
        <v>0</v>
      </c>
      <c r="O929" s="152">
        <f t="shared" si="303"/>
        <v>0</v>
      </c>
      <c r="P929" s="152">
        <f t="shared" si="303"/>
        <v>0</v>
      </c>
      <c r="Q929" s="152">
        <f t="shared" si="303"/>
        <v>0</v>
      </c>
      <c r="R929" s="152">
        <f t="shared" si="303"/>
        <v>0</v>
      </c>
      <c r="S929" s="152">
        <f t="shared" si="303"/>
        <v>0</v>
      </c>
      <c r="T929" s="148">
        <f t="shared" si="303"/>
        <v>0</v>
      </c>
      <c r="U929" s="152">
        <f t="shared" si="303"/>
        <v>0</v>
      </c>
      <c r="V929" s="153">
        <f t="shared" si="303"/>
        <v>0</v>
      </c>
      <c r="W929" s="46">
        <f>G929-SUM(H929:V929)</f>
        <v>0</v>
      </c>
    </row>
    <row r="930" spans="1:23" x14ac:dyDescent="0.25">
      <c r="A930" s="283"/>
      <c r="B930" s="25"/>
      <c r="C930" s="23"/>
      <c r="D930" s="23"/>
      <c r="E930" s="24" t="s">
        <v>105</v>
      </c>
      <c r="F930" s="24"/>
      <c r="G930" s="68">
        <f t="shared" ref="G930:M930" si="304">SUBTOTAL(9,G931:G932)</f>
        <v>0</v>
      </c>
      <c r="H930" s="69">
        <f t="shared" si="304"/>
        <v>0</v>
      </c>
      <c r="I930" s="65">
        <f t="shared" si="304"/>
        <v>0</v>
      </c>
      <c r="J930" s="65">
        <f t="shared" si="304"/>
        <v>0</v>
      </c>
      <c r="K930" s="66">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x14ac:dyDescent="0.25">
      <c r="A931" s="283"/>
      <c r="B931" s="25"/>
      <c r="C931" s="23"/>
      <c r="D931" s="23"/>
      <c r="E931" s="24"/>
      <c r="F931" s="146" t="s">
        <v>106</v>
      </c>
      <c r="G931" s="160">
        <f>G73</f>
        <v>0</v>
      </c>
      <c r="H931" s="161">
        <f>G931*(1-VLOOKUP($F931,SHT,2,FALSE))+$H73*VLOOKUP($F931,SHT,2,FALSE)</f>
        <v>0</v>
      </c>
      <c r="I931" s="149">
        <f t="shared" ref="I931:V931" si="306">I73*VLOOKUP($F931,SHT,2,FALSE)</f>
        <v>0</v>
      </c>
      <c r="J931" s="149">
        <f t="shared" si="306"/>
        <v>0</v>
      </c>
      <c r="K931" s="167">
        <f t="shared" si="306"/>
        <v>0</v>
      </c>
      <c r="L931" s="166">
        <f t="shared" si="306"/>
        <v>0</v>
      </c>
      <c r="M931" s="152">
        <f t="shared" si="306"/>
        <v>0</v>
      </c>
      <c r="N931" s="152">
        <f t="shared" si="306"/>
        <v>0</v>
      </c>
      <c r="O931" s="152">
        <f t="shared" si="306"/>
        <v>0</v>
      </c>
      <c r="P931" s="152">
        <f t="shared" si="306"/>
        <v>0</v>
      </c>
      <c r="Q931" s="152">
        <f t="shared" si="306"/>
        <v>0</v>
      </c>
      <c r="R931" s="152">
        <f t="shared" si="306"/>
        <v>0</v>
      </c>
      <c r="S931" s="152">
        <f t="shared" si="306"/>
        <v>0</v>
      </c>
      <c r="T931" s="152">
        <f t="shared" si="306"/>
        <v>0</v>
      </c>
      <c r="U931" s="148">
        <f t="shared" si="306"/>
        <v>0</v>
      </c>
      <c r="V931" s="153">
        <f t="shared" si="306"/>
        <v>0</v>
      </c>
      <c r="W931" s="46">
        <f>G931-SUM(H931:V931)</f>
        <v>0</v>
      </c>
    </row>
    <row r="932" spans="1:23" outlineLevel="1" x14ac:dyDescent="0.25">
      <c r="A932" s="283"/>
      <c r="B932" s="25"/>
      <c r="C932" s="23"/>
      <c r="D932" s="23"/>
      <c r="E932" s="24"/>
      <c r="F932" s="146" t="s">
        <v>107</v>
      </c>
      <c r="G932" s="160">
        <f>G74</f>
        <v>0</v>
      </c>
      <c r="H932" s="161">
        <f>G932*(1-VLOOKUP($F932,SHT,2,FALSE))+$H74*VLOOKUP($F932,SHT,2,FALSE)</f>
        <v>0</v>
      </c>
      <c r="I932" s="149">
        <f t="shared" ref="I932:V932" si="307">I74*VLOOKUP($F932,SHT,2,FALSE)</f>
        <v>0</v>
      </c>
      <c r="J932" s="149">
        <f t="shared" si="307"/>
        <v>0</v>
      </c>
      <c r="K932" s="167">
        <f t="shared" si="307"/>
        <v>0</v>
      </c>
      <c r="L932" s="166">
        <f t="shared" si="307"/>
        <v>0</v>
      </c>
      <c r="M932" s="152">
        <f t="shared" si="307"/>
        <v>0</v>
      </c>
      <c r="N932" s="152">
        <f t="shared" si="307"/>
        <v>0</v>
      </c>
      <c r="O932" s="152">
        <f t="shared" si="307"/>
        <v>0</v>
      </c>
      <c r="P932" s="152">
        <f t="shared" si="307"/>
        <v>0</v>
      </c>
      <c r="Q932" s="152">
        <f t="shared" si="307"/>
        <v>0</v>
      </c>
      <c r="R932" s="152">
        <f t="shared" si="307"/>
        <v>0</v>
      </c>
      <c r="S932" s="152">
        <f t="shared" si="307"/>
        <v>0</v>
      </c>
      <c r="T932" s="152">
        <f t="shared" si="307"/>
        <v>0</v>
      </c>
      <c r="U932" s="148">
        <f t="shared" si="307"/>
        <v>0</v>
      </c>
      <c r="V932" s="153">
        <f t="shared" si="307"/>
        <v>0</v>
      </c>
      <c r="W932" s="46">
        <f>G932-SUM(H932:V932)</f>
        <v>0</v>
      </c>
    </row>
    <row r="933" spans="1:23" x14ac:dyDescent="0.25">
      <c r="A933" s="283"/>
      <c r="B933" s="25"/>
      <c r="C933" s="23"/>
      <c r="D933" s="23"/>
      <c r="E933" s="24" t="s">
        <v>108</v>
      </c>
      <c r="F933" s="24"/>
      <c r="G933" s="68">
        <f t="shared" ref="G933:M933" si="308">SUBTOTAL(9,G934:G935)</f>
        <v>0</v>
      </c>
      <c r="H933" s="69">
        <f t="shared" si="308"/>
        <v>0</v>
      </c>
      <c r="I933" s="65">
        <f t="shared" si="308"/>
        <v>0</v>
      </c>
      <c r="J933" s="65">
        <f t="shared" si="308"/>
        <v>0</v>
      </c>
      <c r="K933" s="66">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x14ac:dyDescent="0.25">
      <c r="A934" s="283"/>
      <c r="B934" s="25"/>
      <c r="C934" s="23"/>
      <c r="D934" s="23"/>
      <c r="E934" s="24"/>
      <c r="F934" s="146" t="s">
        <v>109</v>
      </c>
      <c r="G934" s="160">
        <f>G76</f>
        <v>0</v>
      </c>
      <c r="H934" s="161">
        <f>G934*(1-VLOOKUP($F934,SHT,2,FALSE))+$H76*VLOOKUP($F934,SHT,2,FALSE)</f>
        <v>0</v>
      </c>
      <c r="I934" s="149">
        <f t="shared" ref="I934:V934" si="310">I76*VLOOKUP($F934,SHT,2,FALSE)</f>
        <v>0</v>
      </c>
      <c r="J934" s="149">
        <f t="shared" si="310"/>
        <v>0</v>
      </c>
      <c r="K934" s="167">
        <f t="shared" si="310"/>
        <v>0</v>
      </c>
      <c r="L934" s="166">
        <f t="shared" si="310"/>
        <v>0</v>
      </c>
      <c r="M934" s="152">
        <f t="shared" si="310"/>
        <v>0</v>
      </c>
      <c r="N934" s="152">
        <f t="shared" si="310"/>
        <v>0</v>
      </c>
      <c r="O934" s="152">
        <f t="shared" si="310"/>
        <v>0</v>
      </c>
      <c r="P934" s="152">
        <f t="shared" si="310"/>
        <v>0</v>
      </c>
      <c r="Q934" s="152">
        <f t="shared" si="310"/>
        <v>0</v>
      </c>
      <c r="R934" s="152">
        <f t="shared" si="310"/>
        <v>0</v>
      </c>
      <c r="S934" s="152">
        <f t="shared" si="310"/>
        <v>0</v>
      </c>
      <c r="T934" s="148">
        <f t="shared" si="310"/>
        <v>0</v>
      </c>
      <c r="U934" s="152">
        <f t="shared" si="310"/>
        <v>0</v>
      </c>
      <c r="V934" s="153">
        <f t="shared" si="310"/>
        <v>0</v>
      </c>
      <c r="W934" s="46">
        <f>G934-SUM(H934:V934)</f>
        <v>0</v>
      </c>
    </row>
    <row r="935" spans="1:23" outlineLevel="1" x14ac:dyDescent="0.25">
      <c r="A935" s="283"/>
      <c r="B935" s="25"/>
      <c r="C935" s="23"/>
      <c r="D935" s="23"/>
      <c r="E935" s="24"/>
      <c r="F935" s="146" t="s">
        <v>110</v>
      </c>
      <c r="G935" s="160">
        <f>G77</f>
        <v>0</v>
      </c>
      <c r="H935" s="161">
        <f>G935*(1-VLOOKUP($F935,SHT,2,FALSE))+$H77*VLOOKUP($F935,SHT,2,FALSE)</f>
        <v>0</v>
      </c>
      <c r="I935" s="149">
        <f t="shared" ref="I935:V935" si="311">I77*VLOOKUP($F935,SHT,2,FALSE)</f>
        <v>0</v>
      </c>
      <c r="J935" s="149">
        <f t="shared" si="311"/>
        <v>0</v>
      </c>
      <c r="K935" s="167">
        <f t="shared" si="311"/>
        <v>0</v>
      </c>
      <c r="L935" s="166">
        <f t="shared" si="311"/>
        <v>0</v>
      </c>
      <c r="M935" s="152">
        <f t="shared" si="311"/>
        <v>0</v>
      </c>
      <c r="N935" s="152">
        <f t="shared" si="311"/>
        <v>0</v>
      </c>
      <c r="O935" s="152">
        <f t="shared" si="311"/>
        <v>0</v>
      </c>
      <c r="P935" s="152">
        <f t="shared" si="311"/>
        <v>0</v>
      </c>
      <c r="Q935" s="152">
        <f t="shared" si="311"/>
        <v>0</v>
      </c>
      <c r="R935" s="152">
        <f t="shared" si="311"/>
        <v>0</v>
      </c>
      <c r="S935" s="152">
        <f t="shared" si="311"/>
        <v>0</v>
      </c>
      <c r="T935" s="148">
        <f t="shared" si="311"/>
        <v>0</v>
      </c>
      <c r="U935" s="152">
        <f t="shared" si="311"/>
        <v>0</v>
      </c>
      <c r="V935" s="153">
        <f t="shared" si="311"/>
        <v>0</v>
      </c>
      <c r="W935" s="46">
        <f>G935-SUM(H935:V935)</f>
        <v>0</v>
      </c>
    </row>
    <row r="936" spans="1:23" x14ac:dyDescent="0.25">
      <c r="A936" s="283"/>
      <c r="B936" s="25"/>
      <c r="C936" s="23"/>
      <c r="D936" s="23"/>
      <c r="E936" s="24" t="s">
        <v>111</v>
      </c>
      <c r="F936" s="24"/>
      <c r="G936" s="68">
        <f t="shared" ref="G936:M936" si="312">SUBTOTAL(9,G937:G938)</f>
        <v>0</v>
      </c>
      <c r="H936" s="69">
        <f t="shared" si="312"/>
        <v>0</v>
      </c>
      <c r="I936" s="65">
        <f t="shared" si="312"/>
        <v>0</v>
      </c>
      <c r="J936" s="65">
        <f t="shared" si="312"/>
        <v>0</v>
      </c>
      <c r="K936" s="66">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x14ac:dyDescent="0.25">
      <c r="A937" s="283"/>
      <c r="B937" s="25"/>
      <c r="C937" s="23"/>
      <c r="D937" s="23"/>
      <c r="E937" s="24"/>
      <c r="F937" s="146" t="s">
        <v>112</v>
      </c>
      <c r="G937" s="160">
        <f>G79</f>
        <v>0</v>
      </c>
      <c r="H937" s="161">
        <f>G937*(1-VLOOKUP($F937,SHT,2,FALSE))+$H79*VLOOKUP($F937,SHT,2,FALSE)</f>
        <v>0</v>
      </c>
      <c r="I937" s="149">
        <f t="shared" ref="I937:V937" si="314">I79*VLOOKUP($F937,SHT,2,FALSE)</f>
        <v>0</v>
      </c>
      <c r="J937" s="149">
        <f t="shared" si="314"/>
        <v>0</v>
      </c>
      <c r="K937" s="167">
        <f t="shared" si="314"/>
        <v>0</v>
      </c>
      <c r="L937" s="166">
        <f t="shared" si="314"/>
        <v>0</v>
      </c>
      <c r="M937" s="152">
        <f t="shared" si="314"/>
        <v>0</v>
      </c>
      <c r="N937" s="152">
        <f t="shared" si="314"/>
        <v>0</v>
      </c>
      <c r="O937" s="152">
        <f t="shared" si="314"/>
        <v>0</v>
      </c>
      <c r="P937" s="152">
        <f t="shared" si="314"/>
        <v>0</v>
      </c>
      <c r="Q937" s="152">
        <f t="shared" si="314"/>
        <v>0</v>
      </c>
      <c r="R937" s="152">
        <f t="shared" si="314"/>
        <v>0</v>
      </c>
      <c r="S937" s="152">
        <f t="shared" si="314"/>
        <v>0</v>
      </c>
      <c r="T937" s="148">
        <f t="shared" si="314"/>
        <v>0</v>
      </c>
      <c r="U937" s="152">
        <f t="shared" si="314"/>
        <v>0</v>
      </c>
      <c r="V937" s="153">
        <f t="shared" si="314"/>
        <v>0</v>
      </c>
      <c r="W937" s="46">
        <f>G937-SUM(H937:V937)</f>
        <v>0</v>
      </c>
    </row>
    <row r="938" spans="1:23" outlineLevel="1" x14ac:dyDescent="0.25">
      <c r="A938" s="283"/>
      <c r="B938" s="25"/>
      <c r="C938" s="23"/>
      <c r="D938" s="23"/>
      <c r="E938" s="24"/>
      <c r="F938" s="146" t="s">
        <v>113</v>
      </c>
      <c r="G938" s="160">
        <f>G80</f>
        <v>0</v>
      </c>
      <c r="H938" s="161">
        <f>G938*(1-VLOOKUP($F938,SHT,2,FALSE))+$H80*VLOOKUP($F938,SHT,2,FALSE)</f>
        <v>0</v>
      </c>
      <c r="I938" s="149">
        <f t="shared" ref="I938:V938" si="315">I80*VLOOKUP($F938,SHT,2,FALSE)</f>
        <v>0</v>
      </c>
      <c r="J938" s="149">
        <f t="shared" si="315"/>
        <v>0</v>
      </c>
      <c r="K938" s="167">
        <f t="shared" si="315"/>
        <v>0</v>
      </c>
      <c r="L938" s="166">
        <f t="shared" si="315"/>
        <v>0</v>
      </c>
      <c r="M938" s="152">
        <f t="shared" si="315"/>
        <v>0</v>
      </c>
      <c r="N938" s="152">
        <f t="shared" si="315"/>
        <v>0</v>
      </c>
      <c r="O938" s="152">
        <f t="shared" si="315"/>
        <v>0</v>
      </c>
      <c r="P938" s="152">
        <f t="shared" si="315"/>
        <v>0</v>
      </c>
      <c r="Q938" s="152">
        <f t="shared" si="315"/>
        <v>0</v>
      </c>
      <c r="R938" s="152">
        <f t="shared" si="315"/>
        <v>0</v>
      </c>
      <c r="S938" s="152">
        <f t="shared" si="315"/>
        <v>0</v>
      </c>
      <c r="T938" s="148">
        <f t="shared" si="315"/>
        <v>0</v>
      </c>
      <c r="U938" s="152">
        <f t="shared" si="315"/>
        <v>0</v>
      </c>
      <c r="V938" s="153">
        <f t="shared" si="315"/>
        <v>0</v>
      </c>
      <c r="W938" s="46">
        <f>G938-SUM(H938:V938)</f>
        <v>0</v>
      </c>
    </row>
    <row r="939" spans="1:23" x14ac:dyDescent="0.25">
      <c r="A939" s="283"/>
      <c r="B939" s="25"/>
      <c r="C939" s="23"/>
      <c r="D939" s="23"/>
      <c r="E939" s="24" t="s">
        <v>114</v>
      </c>
      <c r="F939" s="24"/>
      <c r="G939" s="68">
        <f t="shared" ref="G939:M939" si="316">SUBTOTAL(9,G940:G941)</f>
        <v>0</v>
      </c>
      <c r="H939" s="69">
        <f t="shared" si="316"/>
        <v>0</v>
      </c>
      <c r="I939" s="65">
        <f t="shared" si="316"/>
        <v>0</v>
      </c>
      <c r="J939" s="65">
        <f t="shared" si="316"/>
        <v>0</v>
      </c>
      <c r="K939" s="66">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x14ac:dyDescent="0.25">
      <c r="A940" s="283"/>
      <c r="B940" s="25"/>
      <c r="C940" s="23"/>
      <c r="D940" s="23"/>
      <c r="E940" s="24"/>
      <c r="F940" s="146" t="s">
        <v>115</v>
      </c>
      <c r="G940" s="160">
        <f>G82</f>
        <v>0</v>
      </c>
      <c r="H940" s="161">
        <f>G940*(1-VLOOKUP($F940,SHT,2,FALSE))+$H82*VLOOKUP($F940,SHT,2,FALSE)</f>
        <v>0</v>
      </c>
      <c r="I940" s="149">
        <f t="shared" ref="I940:V940" si="318">I82*VLOOKUP($F940,SHT,2,FALSE)</f>
        <v>0</v>
      </c>
      <c r="J940" s="149">
        <f t="shared" si="318"/>
        <v>0</v>
      </c>
      <c r="K940" s="167">
        <f t="shared" si="318"/>
        <v>0</v>
      </c>
      <c r="L940" s="166">
        <f t="shared" si="318"/>
        <v>0</v>
      </c>
      <c r="M940" s="152">
        <f t="shared" si="318"/>
        <v>0</v>
      </c>
      <c r="N940" s="152">
        <f t="shared" si="318"/>
        <v>0</v>
      </c>
      <c r="O940" s="152">
        <f t="shared" si="318"/>
        <v>0</v>
      </c>
      <c r="P940" s="152">
        <f t="shared" si="318"/>
        <v>0</v>
      </c>
      <c r="Q940" s="152">
        <f t="shared" si="318"/>
        <v>0</v>
      </c>
      <c r="R940" s="152">
        <f t="shared" si="318"/>
        <v>0</v>
      </c>
      <c r="S940" s="152">
        <f t="shared" si="318"/>
        <v>0</v>
      </c>
      <c r="T940" s="148">
        <f t="shared" si="318"/>
        <v>0</v>
      </c>
      <c r="U940" s="152">
        <f t="shared" si="318"/>
        <v>0</v>
      </c>
      <c r="V940" s="153">
        <f t="shared" si="318"/>
        <v>0</v>
      </c>
      <c r="W940" s="46">
        <f>G940-SUM(H940:V940)</f>
        <v>0</v>
      </c>
    </row>
    <row r="941" spans="1:23" outlineLevel="1" x14ac:dyDescent="0.25">
      <c r="A941" s="283"/>
      <c r="B941" s="25"/>
      <c r="C941" s="23"/>
      <c r="D941" s="23"/>
      <c r="E941" s="24"/>
      <c r="F941" s="146" t="s">
        <v>116</v>
      </c>
      <c r="G941" s="160">
        <f>G83</f>
        <v>0</v>
      </c>
      <c r="H941" s="161">
        <f>G941*(1-VLOOKUP($F941,SHT,2,FALSE))+$H83*VLOOKUP($F941,SHT,2,FALSE)</f>
        <v>0</v>
      </c>
      <c r="I941" s="149">
        <f t="shared" ref="I941:V941" si="319">I83*VLOOKUP($F941,SHT,2,FALSE)</f>
        <v>0</v>
      </c>
      <c r="J941" s="149">
        <f t="shared" si="319"/>
        <v>0</v>
      </c>
      <c r="K941" s="167">
        <f t="shared" si="319"/>
        <v>0</v>
      </c>
      <c r="L941" s="166">
        <f t="shared" si="319"/>
        <v>0</v>
      </c>
      <c r="M941" s="152">
        <f t="shared" si="319"/>
        <v>0</v>
      </c>
      <c r="N941" s="152">
        <f t="shared" si="319"/>
        <v>0</v>
      </c>
      <c r="O941" s="152">
        <f t="shared" si="319"/>
        <v>0</v>
      </c>
      <c r="P941" s="152">
        <f t="shared" si="319"/>
        <v>0</v>
      </c>
      <c r="Q941" s="152">
        <f t="shared" si="319"/>
        <v>0</v>
      </c>
      <c r="R941" s="152">
        <f t="shared" si="319"/>
        <v>0</v>
      </c>
      <c r="S941" s="152">
        <f t="shared" si="319"/>
        <v>0</v>
      </c>
      <c r="T941" s="148">
        <f t="shared" si="319"/>
        <v>0</v>
      </c>
      <c r="U941" s="152">
        <f t="shared" si="319"/>
        <v>0</v>
      </c>
      <c r="V941" s="153">
        <f t="shared" si="319"/>
        <v>0</v>
      </c>
      <c r="W941" s="46">
        <f>G941-SUM(H941:V941)</f>
        <v>0</v>
      </c>
    </row>
    <row r="942" spans="1:23" x14ac:dyDescent="0.25">
      <c r="A942" s="283"/>
      <c r="B942" s="25"/>
      <c r="C942" s="23"/>
      <c r="D942" s="23"/>
      <c r="E942" s="24" t="s">
        <v>117</v>
      </c>
      <c r="F942" s="24"/>
      <c r="G942" s="68">
        <f t="shared" ref="G942:M942" si="320">SUBTOTAL(9,G943:G944)</f>
        <v>0</v>
      </c>
      <c r="H942" s="69">
        <f t="shared" si="320"/>
        <v>0</v>
      </c>
      <c r="I942" s="65">
        <f t="shared" si="320"/>
        <v>0</v>
      </c>
      <c r="J942" s="65">
        <f t="shared" si="320"/>
        <v>0</v>
      </c>
      <c r="K942" s="66">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x14ac:dyDescent="0.25">
      <c r="A943" s="283"/>
      <c r="B943" s="25"/>
      <c r="C943" s="23"/>
      <c r="D943" s="23"/>
      <c r="E943" s="24"/>
      <c r="F943" s="146" t="s">
        <v>118</v>
      </c>
      <c r="G943" s="160">
        <f>G85</f>
        <v>0</v>
      </c>
      <c r="H943" s="161">
        <f>G943*(1-VLOOKUP($F943,SHT,2,FALSE))+$H85*VLOOKUP($F943,SHT,2,FALSE)</f>
        <v>0</v>
      </c>
      <c r="I943" s="149">
        <f t="shared" ref="I943:V943" si="322">I85*VLOOKUP($F943,SHT,2,FALSE)</f>
        <v>0</v>
      </c>
      <c r="J943" s="149">
        <f t="shared" si="322"/>
        <v>0</v>
      </c>
      <c r="K943" s="167">
        <f t="shared" si="322"/>
        <v>0</v>
      </c>
      <c r="L943" s="166">
        <f t="shared" si="322"/>
        <v>0</v>
      </c>
      <c r="M943" s="152">
        <f t="shared" si="322"/>
        <v>0</v>
      </c>
      <c r="N943" s="152">
        <f t="shared" si="322"/>
        <v>0</v>
      </c>
      <c r="O943" s="152">
        <f t="shared" si="322"/>
        <v>0</v>
      </c>
      <c r="P943" s="152">
        <f t="shared" si="322"/>
        <v>0</v>
      </c>
      <c r="Q943" s="152">
        <f t="shared" si="322"/>
        <v>0</v>
      </c>
      <c r="R943" s="152">
        <f t="shared" si="322"/>
        <v>0</v>
      </c>
      <c r="S943" s="152">
        <f t="shared" si="322"/>
        <v>0</v>
      </c>
      <c r="T943" s="148">
        <f t="shared" si="322"/>
        <v>0</v>
      </c>
      <c r="U943" s="152">
        <f t="shared" si="322"/>
        <v>0</v>
      </c>
      <c r="V943" s="153">
        <f t="shared" si="322"/>
        <v>0</v>
      </c>
      <c r="W943" s="46">
        <f>G943-SUM(H943:V943)</f>
        <v>0</v>
      </c>
    </row>
    <row r="944" spans="1:23" outlineLevel="1" x14ac:dyDescent="0.25">
      <c r="A944" s="283"/>
      <c r="B944" s="25"/>
      <c r="C944" s="23"/>
      <c r="D944" s="23"/>
      <c r="E944" s="24"/>
      <c r="F944" s="146" t="s">
        <v>119</v>
      </c>
      <c r="G944" s="160">
        <f>G86</f>
        <v>0</v>
      </c>
      <c r="H944" s="161">
        <f>G944*(1-VLOOKUP($F944,SHT,2,FALSE))+$H86*VLOOKUP($F944,SHT,2,FALSE)</f>
        <v>0</v>
      </c>
      <c r="I944" s="149">
        <f t="shared" ref="I944:V944" si="323">I86*VLOOKUP($F944,SHT,2,FALSE)</f>
        <v>0</v>
      </c>
      <c r="J944" s="149">
        <f t="shared" si="323"/>
        <v>0</v>
      </c>
      <c r="K944" s="167">
        <f t="shared" si="323"/>
        <v>0</v>
      </c>
      <c r="L944" s="166">
        <f t="shared" si="323"/>
        <v>0</v>
      </c>
      <c r="M944" s="152">
        <f t="shared" si="323"/>
        <v>0</v>
      </c>
      <c r="N944" s="152">
        <f t="shared" si="323"/>
        <v>0</v>
      </c>
      <c r="O944" s="152">
        <f t="shared" si="323"/>
        <v>0</v>
      </c>
      <c r="P944" s="152">
        <f t="shared" si="323"/>
        <v>0</v>
      </c>
      <c r="Q944" s="152">
        <f t="shared" si="323"/>
        <v>0</v>
      </c>
      <c r="R944" s="152">
        <f t="shared" si="323"/>
        <v>0</v>
      </c>
      <c r="S944" s="152">
        <f t="shared" si="323"/>
        <v>0</v>
      </c>
      <c r="T944" s="148">
        <f t="shared" si="323"/>
        <v>0</v>
      </c>
      <c r="U944" s="152">
        <f t="shared" si="323"/>
        <v>0</v>
      </c>
      <c r="V944" s="153">
        <f t="shared" si="323"/>
        <v>0</v>
      </c>
      <c r="W944" s="46">
        <f>G944-SUM(H944:V944)</f>
        <v>0</v>
      </c>
    </row>
    <row r="945" spans="1:23"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row>
    <row r="947" spans="1:23"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row>
    <row r="948" spans="1:23"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row>
    <row r="949" spans="1:23" x14ac:dyDescent="0.25">
      <c r="A949" s="283"/>
      <c r="B949" s="25"/>
      <c r="C949" s="63"/>
      <c r="D949" s="23" t="s">
        <v>124</v>
      </c>
      <c r="E949" s="24"/>
      <c r="F949" s="24"/>
      <c r="G949" s="68">
        <f>SUBTOTAL(9,G950:G951)</f>
        <v>0</v>
      </c>
      <c r="H949" s="69">
        <f t="shared" ref="H949:V949" si="324">SUBTOTAL(9,H950:H951)</f>
        <v>0</v>
      </c>
      <c r="I949" s="65">
        <f t="shared" si="324"/>
        <v>0</v>
      </c>
      <c r="J949" s="65">
        <f t="shared" si="324"/>
        <v>0</v>
      </c>
      <c r="K949" s="66">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x14ac:dyDescent="0.25">
      <c r="A950" s="283"/>
      <c r="B950" s="25"/>
      <c r="C950" s="23"/>
      <c r="D950" s="23"/>
      <c r="E950" s="24"/>
      <c r="F950" s="146" t="s">
        <v>125</v>
      </c>
      <c r="G950" s="160">
        <f t="shared" ref="G950:V950" si="325">G92</f>
        <v>0</v>
      </c>
      <c r="H950" s="161">
        <f t="shared" si="325"/>
        <v>0</v>
      </c>
      <c r="I950" s="149">
        <f t="shared" si="325"/>
        <v>0</v>
      </c>
      <c r="J950" s="149">
        <f t="shared" si="325"/>
        <v>0</v>
      </c>
      <c r="K950" s="167">
        <f t="shared" si="325"/>
        <v>0</v>
      </c>
      <c r="L950" s="151">
        <f t="shared" si="325"/>
        <v>0</v>
      </c>
      <c r="M950" s="162">
        <f t="shared" si="325"/>
        <v>0</v>
      </c>
      <c r="N950" s="152">
        <f t="shared" si="325"/>
        <v>0</v>
      </c>
      <c r="O950" s="152">
        <f t="shared" si="325"/>
        <v>0</v>
      </c>
      <c r="P950" s="152">
        <f t="shared" si="325"/>
        <v>0</v>
      </c>
      <c r="Q950" s="152">
        <f t="shared" si="325"/>
        <v>0</v>
      </c>
      <c r="R950" s="152">
        <f t="shared" si="325"/>
        <v>0</v>
      </c>
      <c r="S950" s="152">
        <f t="shared" si="325"/>
        <v>0</v>
      </c>
      <c r="T950" s="148">
        <f t="shared" si="325"/>
        <v>0</v>
      </c>
      <c r="U950" s="152">
        <f t="shared" si="325"/>
        <v>0</v>
      </c>
      <c r="V950" s="153">
        <f t="shared" si="325"/>
        <v>0</v>
      </c>
      <c r="W950" s="46">
        <f>G950-SUM(H950:V950)</f>
        <v>0</v>
      </c>
    </row>
    <row r="951" spans="1:23" outlineLevel="1" x14ac:dyDescent="0.25">
      <c r="A951" s="283"/>
      <c r="B951" s="25"/>
      <c r="C951" s="23"/>
      <c r="D951" s="23"/>
      <c r="E951" s="24"/>
      <c r="F951" s="146" t="s">
        <v>126</v>
      </c>
      <c r="G951" s="160">
        <f t="shared" ref="G951:V951" si="326">G93</f>
        <v>0</v>
      </c>
      <c r="H951" s="161">
        <f t="shared" si="326"/>
        <v>0</v>
      </c>
      <c r="I951" s="149">
        <f t="shared" si="326"/>
        <v>0</v>
      </c>
      <c r="J951" s="149">
        <f t="shared" si="326"/>
        <v>0</v>
      </c>
      <c r="K951" s="167">
        <f t="shared" si="326"/>
        <v>0</v>
      </c>
      <c r="L951" s="151">
        <f t="shared" si="326"/>
        <v>0</v>
      </c>
      <c r="M951" s="162">
        <f t="shared" si="326"/>
        <v>0</v>
      </c>
      <c r="N951" s="152">
        <f t="shared" si="326"/>
        <v>0</v>
      </c>
      <c r="O951" s="152">
        <f t="shared" si="326"/>
        <v>0</v>
      </c>
      <c r="P951" s="152">
        <f t="shared" si="326"/>
        <v>0</v>
      </c>
      <c r="Q951" s="152">
        <f t="shared" si="326"/>
        <v>0</v>
      </c>
      <c r="R951" s="152">
        <f t="shared" si="326"/>
        <v>0</v>
      </c>
      <c r="S951" s="152">
        <f t="shared" si="326"/>
        <v>0</v>
      </c>
      <c r="T951" s="148">
        <f t="shared" si="326"/>
        <v>0</v>
      </c>
      <c r="U951" s="152">
        <f t="shared" si="326"/>
        <v>0</v>
      </c>
      <c r="V951" s="153">
        <f t="shared" si="326"/>
        <v>0</v>
      </c>
      <c r="W951" s="46">
        <f>G951-SUM(H951:V951)</f>
        <v>0</v>
      </c>
    </row>
    <row r="952" spans="1:23"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row>
    <row r="953" spans="1:23"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row>
    <row r="954" spans="1:23" x14ac:dyDescent="0.25">
      <c r="A954" s="283"/>
      <c r="B954" s="25"/>
      <c r="C954" s="23"/>
      <c r="D954" s="23"/>
      <c r="E954" s="24" t="s">
        <v>129</v>
      </c>
      <c r="F954" s="24"/>
      <c r="G954" s="68">
        <f>SUBTOTAL(9,G955:G958)</f>
        <v>0</v>
      </c>
      <c r="H954" s="69">
        <f>SUBTOTAL(9,H955:H958)</f>
        <v>0</v>
      </c>
      <c r="I954" s="65">
        <f t="shared" ref="I954:V954" si="327">SUBTOTAL(9,I955:I958)</f>
        <v>0</v>
      </c>
      <c r="J954" s="65">
        <f t="shared" si="327"/>
        <v>0</v>
      </c>
      <c r="K954" s="66">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x14ac:dyDescent="0.25">
      <c r="A955" s="283"/>
      <c r="B955" s="25"/>
      <c r="C955" s="24"/>
      <c r="D955" s="63"/>
      <c r="E955" s="63"/>
      <c r="F955" s="146" t="s">
        <v>130</v>
      </c>
      <c r="G955" s="160">
        <f>G97</f>
        <v>0</v>
      </c>
      <c r="H955" s="161">
        <f>G955*(1-VLOOKUP($F955,SHT,2,FALSE))</f>
        <v>0</v>
      </c>
      <c r="I955" s="42"/>
      <c r="J955" s="42"/>
      <c r="K955" s="44"/>
      <c r="L955" s="43"/>
      <c r="M955" s="42"/>
      <c r="N955" s="42"/>
      <c r="O955" s="42"/>
      <c r="P955" s="42"/>
      <c r="Q955" s="42"/>
      <c r="R955" s="42"/>
      <c r="S955" s="42"/>
      <c r="T955" s="42"/>
      <c r="U955" s="42"/>
      <c r="V955" s="44"/>
      <c r="W955" s="46">
        <f>G955-SUM(H955:V955)</f>
        <v>0</v>
      </c>
    </row>
    <row r="956" spans="1:23" outlineLevel="1" x14ac:dyDescent="0.25">
      <c r="A956" s="283"/>
      <c r="B956" s="25"/>
      <c r="C956" s="24"/>
      <c r="D956" s="63"/>
      <c r="E956" s="63"/>
      <c r="F956" s="146" t="s">
        <v>131</v>
      </c>
      <c r="G956" s="160">
        <f>G98</f>
        <v>0</v>
      </c>
      <c r="H956" s="161">
        <f>G956*(1-VLOOKUP($F956,SHT,2,FALSE))</f>
        <v>0</v>
      </c>
      <c r="I956" s="42"/>
      <c r="J956" s="42"/>
      <c r="K956" s="44"/>
      <c r="L956" s="43"/>
      <c r="M956" s="42"/>
      <c r="N956" s="42"/>
      <c r="O956" s="42"/>
      <c r="P956" s="42"/>
      <c r="Q956" s="42"/>
      <c r="R956" s="42"/>
      <c r="S956" s="42"/>
      <c r="T956" s="42"/>
      <c r="U956" s="42"/>
      <c r="V956" s="44"/>
      <c r="W956" s="46">
        <f>G956-SUM(H956:V956)</f>
        <v>0</v>
      </c>
    </row>
    <row r="957" spans="1:23" outlineLevel="1" x14ac:dyDescent="0.25">
      <c r="A957" s="283"/>
      <c r="B957" s="25"/>
      <c r="C957" s="24"/>
      <c r="D957" s="63"/>
      <c r="E957" s="63"/>
      <c r="F957" s="146" t="s">
        <v>132</v>
      </c>
      <c r="G957" s="160">
        <f>G99</f>
        <v>0</v>
      </c>
      <c r="H957" s="161">
        <f t="shared" ref="H957:V957" si="328">H99</f>
        <v>0</v>
      </c>
      <c r="I957" s="149">
        <f t="shared" si="328"/>
        <v>0</v>
      </c>
      <c r="J957" s="149">
        <f t="shared" si="328"/>
        <v>0</v>
      </c>
      <c r="K957" s="167">
        <f t="shared" si="328"/>
        <v>0</v>
      </c>
      <c r="L957" s="151">
        <f t="shared" si="328"/>
        <v>0</v>
      </c>
      <c r="M957" s="162">
        <f t="shared" si="328"/>
        <v>0</v>
      </c>
      <c r="N957" s="152">
        <f t="shared" si="328"/>
        <v>0</v>
      </c>
      <c r="O957" s="152">
        <f t="shared" si="328"/>
        <v>0</v>
      </c>
      <c r="P957" s="152">
        <f t="shared" si="328"/>
        <v>0</v>
      </c>
      <c r="Q957" s="152">
        <f t="shared" si="328"/>
        <v>0</v>
      </c>
      <c r="R957" s="152">
        <f t="shared" si="328"/>
        <v>0</v>
      </c>
      <c r="S957" s="152">
        <f t="shared" si="328"/>
        <v>0</v>
      </c>
      <c r="T957" s="148">
        <f t="shared" si="328"/>
        <v>0</v>
      </c>
      <c r="U957" s="152">
        <f t="shared" si="328"/>
        <v>0</v>
      </c>
      <c r="V957" s="153">
        <f t="shared" si="328"/>
        <v>0</v>
      </c>
      <c r="W957" s="46">
        <f>G957-SUM(H957:V957)</f>
        <v>0</v>
      </c>
    </row>
    <row r="958" spans="1:23" outlineLevel="1" x14ac:dyDescent="0.25">
      <c r="A958" s="283"/>
      <c r="B958" s="25"/>
      <c r="C958" s="24"/>
      <c r="D958" s="63"/>
      <c r="E958" s="63"/>
      <c r="F958" s="146" t="s">
        <v>133</v>
      </c>
      <c r="G958" s="160">
        <f>G100</f>
        <v>0</v>
      </c>
      <c r="H958" s="161">
        <f t="shared" ref="H958:V958" si="329">H100</f>
        <v>0</v>
      </c>
      <c r="I958" s="149">
        <f t="shared" si="329"/>
        <v>0</v>
      </c>
      <c r="J958" s="149">
        <f t="shared" si="329"/>
        <v>0</v>
      </c>
      <c r="K958" s="167">
        <f t="shared" si="329"/>
        <v>0</v>
      </c>
      <c r="L958" s="151">
        <f t="shared" si="329"/>
        <v>0</v>
      </c>
      <c r="M958" s="162">
        <f t="shared" si="329"/>
        <v>0</v>
      </c>
      <c r="N958" s="152">
        <f t="shared" si="329"/>
        <v>0</v>
      </c>
      <c r="O958" s="152">
        <f t="shared" si="329"/>
        <v>0</v>
      </c>
      <c r="P958" s="152">
        <f t="shared" si="329"/>
        <v>0</v>
      </c>
      <c r="Q958" s="152">
        <f t="shared" si="329"/>
        <v>0</v>
      </c>
      <c r="R958" s="152">
        <f t="shared" si="329"/>
        <v>0</v>
      </c>
      <c r="S958" s="152">
        <f t="shared" si="329"/>
        <v>0</v>
      </c>
      <c r="T958" s="148">
        <f t="shared" si="329"/>
        <v>0</v>
      </c>
      <c r="U958" s="152">
        <f t="shared" si="329"/>
        <v>0</v>
      </c>
      <c r="V958" s="153">
        <f t="shared" si="329"/>
        <v>0</v>
      </c>
      <c r="W958" s="46">
        <f>G958-SUM(H958:V958)</f>
        <v>0</v>
      </c>
    </row>
    <row r="959" spans="1:23" x14ac:dyDescent="0.25">
      <c r="A959" s="283"/>
      <c r="B959" s="25"/>
      <c r="C959" s="24"/>
      <c r="D959" s="63"/>
      <c r="E959" s="24" t="s">
        <v>134</v>
      </c>
      <c r="F959" s="24"/>
      <c r="G959" s="68">
        <f t="shared" ref="G959:M959" si="330">SUBTOTAL(9,G960:G961)</f>
        <v>0</v>
      </c>
      <c r="H959" s="69">
        <f t="shared" si="330"/>
        <v>0</v>
      </c>
      <c r="I959" s="65">
        <f t="shared" si="330"/>
        <v>0</v>
      </c>
      <c r="J959" s="65">
        <f t="shared" si="330"/>
        <v>0</v>
      </c>
      <c r="K959" s="66">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row>
    <row r="961" spans="1:23"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332">IF($Y103="CONTRACTUAL",L103,SUM($H961:$K961))</f>
        <v>0</v>
      </c>
      <c r="M961" s="162">
        <f t="shared" si="332"/>
        <v>0</v>
      </c>
      <c r="N961" s="152">
        <f t="shared" si="332"/>
        <v>0</v>
      </c>
      <c r="O961" s="152">
        <f t="shared" si="332"/>
        <v>0</v>
      </c>
      <c r="P961" s="152">
        <f t="shared" si="332"/>
        <v>0</v>
      </c>
      <c r="Q961" s="152">
        <f t="shared" si="332"/>
        <v>0</v>
      </c>
      <c r="R961" s="152">
        <f t="shared" si="332"/>
        <v>0</v>
      </c>
      <c r="S961" s="152">
        <f t="shared" si="332"/>
        <v>0</v>
      </c>
      <c r="T961" s="148">
        <f t="shared" si="332"/>
        <v>0</v>
      </c>
      <c r="U961" s="152">
        <f t="shared" si="332"/>
        <v>0</v>
      </c>
      <c r="V961" s="153">
        <f t="shared" si="332"/>
        <v>0</v>
      </c>
      <c r="W961" s="46">
        <f>G961-SUM(H961:V961)</f>
        <v>0</v>
      </c>
    </row>
    <row r="962" spans="1:23" x14ac:dyDescent="0.25">
      <c r="A962" s="283"/>
      <c r="B962" s="25"/>
      <c r="C962" s="24"/>
      <c r="D962" s="63"/>
      <c r="E962" s="24" t="s">
        <v>137</v>
      </c>
      <c r="F962" s="24"/>
      <c r="G962" s="68">
        <f>SUBTOTAL(9,G963:G964)</f>
        <v>0</v>
      </c>
      <c r="H962" s="69">
        <f t="shared" ref="H962:W962" si="333">SUBTOTAL(9,H963:H964)</f>
        <v>0</v>
      </c>
      <c r="I962" s="65">
        <f t="shared" si="333"/>
        <v>0</v>
      </c>
      <c r="J962" s="65">
        <f t="shared" si="333"/>
        <v>0</v>
      </c>
      <c r="K962" s="66">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row>
    <row r="964" spans="1:23"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334">IF($Y106="CONTRACTUAL",L106,SUM($H964:$K964))</f>
        <v>0</v>
      </c>
      <c r="M964" s="152">
        <f t="shared" si="334"/>
        <v>0</v>
      </c>
      <c r="N964" s="152">
        <f t="shared" si="334"/>
        <v>0</v>
      </c>
      <c r="O964" s="152">
        <f t="shared" si="334"/>
        <v>0</v>
      </c>
      <c r="P964" s="152">
        <f t="shared" si="334"/>
        <v>0</v>
      </c>
      <c r="Q964" s="152">
        <f t="shared" si="334"/>
        <v>0</v>
      </c>
      <c r="R964" s="152">
        <f t="shared" si="334"/>
        <v>0</v>
      </c>
      <c r="S964" s="152">
        <f t="shared" si="334"/>
        <v>0</v>
      </c>
      <c r="T964" s="148">
        <f t="shared" si="334"/>
        <v>0</v>
      </c>
      <c r="U964" s="152">
        <f t="shared" si="334"/>
        <v>0</v>
      </c>
      <c r="V964" s="153">
        <f t="shared" si="334"/>
        <v>0</v>
      </c>
      <c r="W964" s="46">
        <f>G964-SUM(H964:V964)</f>
        <v>0</v>
      </c>
    </row>
    <row r="965" spans="1:23"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row>
    <row r="966" spans="1:23" x14ac:dyDescent="0.25">
      <c r="A966" s="283"/>
      <c r="B966" s="25"/>
      <c r="C966" s="23"/>
      <c r="D966" s="23"/>
      <c r="E966" s="24" t="s">
        <v>141</v>
      </c>
      <c r="F966" s="24"/>
      <c r="G966" s="68">
        <f>SUBTOTAL(9,G967:G970)</f>
        <v>0</v>
      </c>
      <c r="H966" s="69">
        <f t="shared" ref="H966:W966" si="335">SUBTOTAL(9,H967:H970)</f>
        <v>0</v>
      </c>
      <c r="I966" s="65">
        <f t="shared" si="335"/>
        <v>0</v>
      </c>
      <c r="J966" s="65">
        <f t="shared" si="335"/>
        <v>0</v>
      </c>
      <c r="K966" s="66">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x14ac:dyDescent="0.25">
      <c r="A967" s="283"/>
      <c r="B967" s="25"/>
      <c r="C967" s="24"/>
      <c r="D967" s="63"/>
      <c r="E967" s="63"/>
      <c r="F967" s="146" t="s">
        <v>142</v>
      </c>
      <c r="G967" s="160">
        <f>G109</f>
        <v>0</v>
      </c>
      <c r="H967" s="161">
        <f>G967*VLOOKUP($F967,SHT,2,FALSE)</f>
        <v>0</v>
      </c>
      <c r="I967" s="42"/>
      <c r="J967" s="42"/>
      <c r="K967" s="44"/>
      <c r="L967" s="43"/>
      <c r="M967" s="42"/>
      <c r="N967" s="42"/>
      <c r="O967" s="42"/>
      <c r="P967" s="42"/>
      <c r="Q967" s="42"/>
      <c r="R967" s="42"/>
      <c r="S967" s="42"/>
      <c r="T967" s="42"/>
      <c r="U967" s="42"/>
      <c r="V967" s="44"/>
      <c r="W967" s="46">
        <f>G967-SUM(H967:V967)</f>
        <v>0</v>
      </c>
    </row>
    <row r="968" spans="1:23" outlineLevel="1" x14ac:dyDescent="0.25">
      <c r="A968" s="283"/>
      <c r="B968" s="25"/>
      <c r="C968" s="24"/>
      <c r="D968" s="63"/>
      <c r="E968" s="63"/>
      <c r="F968" s="146" t="s">
        <v>143</v>
      </c>
      <c r="G968" s="160">
        <f>G110</f>
        <v>0</v>
      </c>
      <c r="H968" s="161">
        <f>G968*VLOOKUP($F968,SHT,2,FALSE)</f>
        <v>0</v>
      </c>
      <c r="I968" s="42"/>
      <c r="J968" s="42"/>
      <c r="K968" s="44"/>
      <c r="L968" s="43"/>
      <c r="M968" s="42"/>
      <c r="N968" s="42"/>
      <c r="O968" s="42"/>
      <c r="P968" s="42"/>
      <c r="Q968" s="42"/>
      <c r="R968" s="42"/>
      <c r="S968" s="42"/>
      <c r="T968" s="42"/>
      <c r="U968" s="42"/>
      <c r="V968" s="44"/>
      <c r="W968" s="46">
        <f>G968-SUM(H968:V968)</f>
        <v>0</v>
      </c>
    </row>
    <row r="969" spans="1:23" outlineLevel="1" x14ac:dyDescent="0.25">
      <c r="A969" s="283"/>
      <c r="B969" s="25"/>
      <c r="C969" s="24"/>
      <c r="D969" s="63"/>
      <c r="E969" s="63"/>
      <c r="F969" s="146" t="s">
        <v>144</v>
      </c>
      <c r="G969" s="160">
        <f>G111</f>
        <v>0</v>
      </c>
      <c r="H969" s="161">
        <f t="shared" ref="H969:V969" si="336">H111</f>
        <v>0</v>
      </c>
      <c r="I969" s="149">
        <f t="shared" si="336"/>
        <v>0</v>
      </c>
      <c r="J969" s="149">
        <f t="shared" si="336"/>
        <v>0</v>
      </c>
      <c r="K969" s="167">
        <f t="shared" si="336"/>
        <v>0</v>
      </c>
      <c r="L969" s="151">
        <f t="shared" si="336"/>
        <v>0</v>
      </c>
      <c r="M969" s="162">
        <f t="shared" si="336"/>
        <v>0</v>
      </c>
      <c r="N969" s="152">
        <f t="shared" si="336"/>
        <v>0</v>
      </c>
      <c r="O969" s="152">
        <f t="shared" si="336"/>
        <v>0</v>
      </c>
      <c r="P969" s="152">
        <f t="shared" si="336"/>
        <v>0</v>
      </c>
      <c r="Q969" s="152">
        <f t="shared" si="336"/>
        <v>0</v>
      </c>
      <c r="R969" s="152">
        <f t="shared" si="336"/>
        <v>0</v>
      </c>
      <c r="S969" s="152">
        <f t="shared" si="336"/>
        <v>0</v>
      </c>
      <c r="T969" s="148">
        <f t="shared" si="336"/>
        <v>0</v>
      </c>
      <c r="U969" s="152">
        <f t="shared" si="336"/>
        <v>0</v>
      </c>
      <c r="V969" s="153">
        <f t="shared" si="336"/>
        <v>0</v>
      </c>
      <c r="W969" s="46">
        <f>G969-SUM(H969:V969)</f>
        <v>0</v>
      </c>
    </row>
    <row r="970" spans="1:23" outlineLevel="1" x14ac:dyDescent="0.25">
      <c r="A970" s="283"/>
      <c r="B970" s="25"/>
      <c r="C970" s="24"/>
      <c r="D970" s="63"/>
      <c r="E970" s="63"/>
      <c r="F970" s="146" t="s">
        <v>145</v>
      </c>
      <c r="G970" s="160">
        <f>G112</f>
        <v>0</v>
      </c>
      <c r="H970" s="161">
        <f t="shared" ref="H970:V970" si="337">H112</f>
        <v>0</v>
      </c>
      <c r="I970" s="149">
        <f t="shared" si="337"/>
        <v>0</v>
      </c>
      <c r="J970" s="149">
        <f t="shared" si="337"/>
        <v>0</v>
      </c>
      <c r="K970" s="167">
        <f t="shared" si="337"/>
        <v>0</v>
      </c>
      <c r="L970" s="151">
        <f t="shared" si="337"/>
        <v>0</v>
      </c>
      <c r="M970" s="162">
        <f t="shared" si="337"/>
        <v>0</v>
      </c>
      <c r="N970" s="152">
        <f t="shared" si="337"/>
        <v>0</v>
      </c>
      <c r="O970" s="152">
        <f t="shared" si="337"/>
        <v>0</v>
      </c>
      <c r="P970" s="152">
        <f t="shared" si="337"/>
        <v>0</v>
      </c>
      <c r="Q970" s="152">
        <f t="shared" si="337"/>
        <v>0</v>
      </c>
      <c r="R970" s="152">
        <f t="shared" si="337"/>
        <v>0</v>
      </c>
      <c r="S970" s="152">
        <f t="shared" si="337"/>
        <v>0</v>
      </c>
      <c r="T970" s="148">
        <f t="shared" si="337"/>
        <v>0</v>
      </c>
      <c r="U970" s="152">
        <f t="shared" si="337"/>
        <v>0</v>
      </c>
      <c r="V970" s="153">
        <f t="shared" si="337"/>
        <v>0</v>
      </c>
      <c r="W970" s="46">
        <f>G970-SUM(H970:V970)</f>
        <v>0</v>
      </c>
    </row>
    <row r="971" spans="1:23" x14ac:dyDescent="0.25">
      <c r="A971" s="283"/>
      <c r="B971" s="25"/>
      <c r="C971" s="24"/>
      <c r="D971" s="63"/>
      <c r="E971" s="24" t="s">
        <v>146</v>
      </c>
      <c r="F971" s="24"/>
      <c r="G971" s="68">
        <f t="shared" ref="G971:M971" si="338">SUBTOTAL(9,G972:G973)</f>
        <v>0</v>
      </c>
      <c r="H971" s="69">
        <f t="shared" si="338"/>
        <v>0</v>
      </c>
      <c r="I971" s="65">
        <f t="shared" si="338"/>
        <v>0</v>
      </c>
      <c r="J971" s="65">
        <f t="shared" si="338"/>
        <v>0</v>
      </c>
      <c r="K971" s="66">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row>
    <row r="973" spans="1:23"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340">IF($Y115="CONTRACTUAL",L115,SUM($H973:$K973))</f>
        <v>0</v>
      </c>
      <c r="M973" s="162">
        <f t="shared" si="340"/>
        <v>0</v>
      </c>
      <c r="N973" s="152">
        <f t="shared" si="340"/>
        <v>0</v>
      </c>
      <c r="O973" s="152">
        <f t="shared" si="340"/>
        <v>0</v>
      </c>
      <c r="P973" s="152">
        <f t="shared" si="340"/>
        <v>0</v>
      </c>
      <c r="Q973" s="152">
        <f t="shared" si="340"/>
        <v>0</v>
      </c>
      <c r="R973" s="152">
        <f t="shared" si="340"/>
        <v>0</v>
      </c>
      <c r="S973" s="152">
        <f t="shared" si="340"/>
        <v>0</v>
      </c>
      <c r="T973" s="148">
        <f t="shared" si="340"/>
        <v>0</v>
      </c>
      <c r="U973" s="152">
        <f t="shared" si="340"/>
        <v>0</v>
      </c>
      <c r="V973" s="153">
        <f t="shared" si="340"/>
        <v>0</v>
      </c>
      <c r="W973" s="46">
        <f>G973-SUM(H973:V973)</f>
        <v>0</v>
      </c>
    </row>
    <row r="974" spans="1:23" x14ac:dyDescent="0.25">
      <c r="A974" s="283"/>
      <c r="B974" s="25"/>
      <c r="C974" s="24"/>
      <c r="D974" s="63"/>
      <c r="E974" s="24" t="s">
        <v>149</v>
      </c>
      <c r="F974" s="24"/>
      <c r="G974" s="68">
        <f t="shared" ref="G974:M974" si="341">SUBTOTAL(9,G975:G976)</f>
        <v>0</v>
      </c>
      <c r="H974" s="69">
        <f t="shared" si="341"/>
        <v>0</v>
      </c>
      <c r="I974" s="65">
        <f t="shared" si="341"/>
        <v>0</v>
      </c>
      <c r="J974" s="65">
        <f t="shared" si="341"/>
        <v>0</v>
      </c>
      <c r="K974" s="66">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row>
    <row r="976" spans="1:23"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343">IF($Y118="CONTRACTUAL",L118,SUM($H976:$K976))</f>
        <v>0</v>
      </c>
      <c r="M976" s="162">
        <f t="shared" si="343"/>
        <v>0</v>
      </c>
      <c r="N976" s="152">
        <f t="shared" si="343"/>
        <v>0</v>
      </c>
      <c r="O976" s="152">
        <f t="shared" si="343"/>
        <v>0</v>
      </c>
      <c r="P976" s="152">
        <f t="shared" si="343"/>
        <v>0</v>
      </c>
      <c r="Q976" s="152">
        <f t="shared" si="343"/>
        <v>0</v>
      </c>
      <c r="R976" s="152">
        <f t="shared" si="343"/>
        <v>0</v>
      </c>
      <c r="S976" s="152">
        <f t="shared" si="343"/>
        <v>0</v>
      </c>
      <c r="T976" s="148">
        <f t="shared" si="343"/>
        <v>0</v>
      </c>
      <c r="U976" s="152">
        <f t="shared" si="343"/>
        <v>0</v>
      </c>
      <c r="V976" s="153">
        <f t="shared" si="343"/>
        <v>0</v>
      </c>
      <c r="W976" s="46">
        <f>G976-SUM(H976:V976)</f>
        <v>0</v>
      </c>
    </row>
    <row r="977" spans="1:23" x14ac:dyDescent="0.25">
      <c r="A977" s="283"/>
      <c r="B977" s="25"/>
      <c r="C977" s="24"/>
      <c r="D977" s="64" t="s">
        <v>152</v>
      </c>
      <c r="E977" s="63"/>
      <c r="F977" s="24"/>
      <c r="G977" s="68">
        <f t="shared" ref="G977:W977" si="344">SUBTOTAL(9,G978:G980)</f>
        <v>0</v>
      </c>
      <c r="H977" s="69">
        <f t="shared" si="344"/>
        <v>0</v>
      </c>
      <c r="I977" s="65">
        <f t="shared" si="344"/>
        <v>0</v>
      </c>
      <c r="J977" s="65">
        <f t="shared" si="344"/>
        <v>0</v>
      </c>
      <c r="K977" s="66">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x14ac:dyDescent="0.25">
      <c r="A978" s="283"/>
      <c r="B978" s="25"/>
      <c r="C978" s="24"/>
      <c r="D978" s="63"/>
      <c r="E978" s="63"/>
      <c r="F978" s="146" t="s">
        <v>153</v>
      </c>
      <c r="G978" s="160">
        <f t="shared" ref="G978:V978" si="345">G120</f>
        <v>0</v>
      </c>
      <c r="H978" s="161">
        <f t="shared" si="345"/>
        <v>0</v>
      </c>
      <c r="I978" s="149">
        <f t="shared" si="345"/>
        <v>0</v>
      </c>
      <c r="J978" s="149">
        <f t="shared" si="345"/>
        <v>0</v>
      </c>
      <c r="K978" s="167">
        <f t="shared" si="345"/>
        <v>0</v>
      </c>
      <c r="L978" s="151">
        <f t="shared" si="345"/>
        <v>0</v>
      </c>
      <c r="M978" s="162">
        <f t="shared" si="345"/>
        <v>0</v>
      </c>
      <c r="N978" s="152">
        <f t="shared" si="345"/>
        <v>0</v>
      </c>
      <c r="O978" s="152">
        <f t="shared" si="345"/>
        <v>0</v>
      </c>
      <c r="P978" s="152">
        <f t="shared" si="345"/>
        <v>0</v>
      </c>
      <c r="Q978" s="152">
        <f t="shared" si="345"/>
        <v>0</v>
      </c>
      <c r="R978" s="152">
        <f t="shared" si="345"/>
        <v>0</v>
      </c>
      <c r="S978" s="152">
        <f t="shared" si="345"/>
        <v>0</v>
      </c>
      <c r="T978" s="148">
        <f t="shared" si="345"/>
        <v>0</v>
      </c>
      <c r="U978" s="152">
        <f t="shared" si="345"/>
        <v>0</v>
      </c>
      <c r="V978" s="153">
        <f t="shared" si="345"/>
        <v>0</v>
      </c>
      <c r="W978" s="46">
        <f>G978-SUM(H978:V978)</f>
        <v>0</v>
      </c>
    </row>
    <row r="979" spans="1:23" outlineLevel="1" x14ac:dyDescent="0.25">
      <c r="A979" s="283"/>
      <c r="B979" s="25"/>
      <c r="C979" s="24"/>
      <c r="D979" s="63"/>
      <c r="E979" s="63"/>
      <c r="F979" s="146" t="s">
        <v>154</v>
      </c>
      <c r="G979" s="160">
        <f t="shared" ref="G979:V979" si="346">G121</f>
        <v>0</v>
      </c>
      <c r="H979" s="161">
        <f t="shared" si="346"/>
        <v>0</v>
      </c>
      <c r="I979" s="149">
        <f t="shared" si="346"/>
        <v>0</v>
      </c>
      <c r="J979" s="149">
        <f t="shared" si="346"/>
        <v>0</v>
      </c>
      <c r="K979" s="167">
        <f t="shared" si="346"/>
        <v>0</v>
      </c>
      <c r="L979" s="151">
        <f t="shared" si="346"/>
        <v>0</v>
      </c>
      <c r="M979" s="162">
        <f t="shared" si="346"/>
        <v>0</v>
      </c>
      <c r="N979" s="152">
        <f t="shared" si="346"/>
        <v>0</v>
      </c>
      <c r="O979" s="152">
        <f t="shared" si="346"/>
        <v>0</v>
      </c>
      <c r="P979" s="152">
        <f t="shared" si="346"/>
        <v>0</v>
      </c>
      <c r="Q979" s="152">
        <f t="shared" si="346"/>
        <v>0</v>
      </c>
      <c r="R979" s="152">
        <f t="shared" si="346"/>
        <v>0</v>
      </c>
      <c r="S979" s="152">
        <f t="shared" si="346"/>
        <v>0</v>
      </c>
      <c r="T979" s="148">
        <f t="shared" si="346"/>
        <v>0</v>
      </c>
      <c r="U979" s="152">
        <f t="shared" si="346"/>
        <v>0</v>
      </c>
      <c r="V979" s="153">
        <f t="shared" si="346"/>
        <v>0</v>
      </c>
      <c r="W979" s="46">
        <f>G979-SUM(H979:V979)</f>
        <v>0</v>
      </c>
    </row>
    <row r="980" spans="1:23"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row>
    <row r="981" spans="1:23" x14ac:dyDescent="0.25">
      <c r="A981" s="283"/>
      <c r="B981" s="25"/>
      <c r="C981" s="24"/>
      <c r="D981" s="23" t="s">
        <v>156</v>
      </c>
      <c r="E981" s="63"/>
      <c r="F981" s="24"/>
      <c r="G981" s="68">
        <f t="shared" ref="G981:W981" si="347">SUBTOTAL(9,G982:G984)</f>
        <v>0</v>
      </c>
      <c r="H981" s="69">
        <f t="shared" si="347"/>
        <v>0</v>
      </c>
      <c r="I981" s="65">
        <f t="shared" si="347"/>
        <v>0</v>
      </c>
      <c r="J981" s="65">
        <f t="shared" si="347"/>
        <v>0</v>
      </c>
      <c r="K981" s="66">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x14ac:dyDescent="0.25">
      <c r="A982" s="283"/>
      <c r="B982" s="25"/>
      <c r="C982" s="24"/>
      <c r="D982" s="24"/>
      <c r="E982" s="63"/>
      <c r="F982" s="146" t="s">
        <v>157</v>
      </c>
      <c r="G982" s="160">
        <f>G124</f>
        <v>0</v>
      </c>
      <c r="H982" s="161">
        <f t="shared" ref="H982:V982" si="348">H124*0.5</f>
        <v>0</v>
      </c>
      <c r="I982" s="149">
        <f t="shared" si="348"/>
        <v>0</v>
      </c>
      <c r="J982" s="149">
        <f t="shared" si="348"/>
        <v>0</v>
      </c>
      <c r="K982" s="167">
        <f t="shared" si="348"/>
        <v>0</v>
      </c>
      <c r="L982" s="151">
        <f t="shared" si="348"/>
        <v>0</v>
      </c>
      <c r="M982" s="162">
        <f t="shared" si="348"/>
        <v>0</v>
      </c>
      <c r="N982" s="152">
        <f t="shared" si="348"/>
        <v>0</v>
      </c>
      <c r="O982" s="152">
        <f t="shared" si="348"/>
        <v>0</v>
      </c>
      <c r="P982" s="152">
        <f t="shared" si="348"/>
        <v>0</v>
      </c>
      <c r="Q982" s="152">
        <f t="shared" si="348"/>
        <v>0</v>
      </c>
      <c r="R982" s="152">
        <f t="shared" si="348"/>
        <v>0</v>
      </c>
      <c r="S982" s="152">
        <f t="shared" si="348"/>
        <v>0</v>
      </c>
      <c r="T982" s="148">
        <f t="shared" si="348"/>
        <v>0</v>
      </c>
      <c r="U982" s="152">
        <f t="shared" si="348"/>
        <v>0</v>
      </c>
      <c r="V982" s="153">
        <f t="shared" si="348"/>
        <v>0</v>
      </c>
      <c r="W982" s="46">
        <f>G982-SUM(H982:V982)</f>
        <v>0</v>
      </c>
    </row>
    <row r="983" spans="1:23" outlineLevel="1" x14ac:dyDescent="0.25">
      <c r="A983" s="283"/>
      <c r="B983" s="25"/>
      <c r="C983" s="24"/>
      <c r="D983" s="63"/>
      <c r="E983" s="63"/>
      <c r="F983" s="146" t="s">
        <v>158</v>
      </c>
      <c r="G983" s="160">
        <f>G125</f>
        <v>0</v>
      </c>
      <c r="H983" s="161">
        <f t="shared" ref="H983:V983" si="349">H125*0.5</f>
        <v>0</v>
      </c>
      <c r="I983" s="149">
        <f t="shared" si="349"/>
        <v>0</v>
      </c>
      <c r="J983" s="149">
        <f t="shared" si="349"/>
        <v>0</v>
      </c>
      <c r="K983" s="167">
        <f t="shared" si="349"/>
        <v>0</v>
      </c>
      <c r="L983" s="151">
        <f t="shared" si="349"/>
        <v>0</v>
      </c>
      <c r="M983" s="162">
        <f t="shared" si="349"/>
        <v>0</v>
      </c>
      <c r="N983" s="152">
        <f t="shared" si="349"/>
        <v>0</v>
      </c>
      <c r="O983" s="152">
        <f t="shared" si="349"/>
        <v>0</v>
      </c>
      <c r="P983" s="152">
        <f t="shared" si="349"/>
        <v>0</v>
      </c>
      <c r="Q983" s="152">
        <f t="shared" si="349"/>
        <v>0</v>
      </c>
      <c r="R983" s="152">
        <f t="shared" si="349"/>
        <v>0</v>
      </c>
      <c r="S983" s="152">
        <f t="shared" si="349"/>
        <v>0</v>
      </c>
      <c r="T983" s="148">
        <f t="shared" si="349"/>
        <v>0</v>
      </c>
      <c r="U983" s="152">
        <f t="shared" si="349"/>
        <v>0</v>
      </c>
      <c r="V983" s="153">
        <f t="shared" si="349"/>
        <v>0</v>
      </c>
      <c r="W983" s="46">
        <f>G983-SUM(H983:V983)</f>
        <v>0</v>
      </c>
    </row>
    <row r="984" spans="1:23"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row>
    <row r="985" spans="1:23" x14ac:dyDescent="0.25">
      <c r="A985" s="283"/>
      <c r="B985" s="25"/>
      <c r="C985" s="24"/>
      <c r="D985" s="23" t="s">
        <v>160</v>
      </c>
      <c r="E985" s="63"/>
      <c r="F985" s="63"/>
      <c r="G985" s="68">
        <f t="shared" ref="G985:M985" si="350">SUBTOTAL(9,G986:G987)</f>
        <v>0</v>
      </c>
      <c r="H985" s="69">
        <f t="shared" si="350"/>
        <v>0</v>
      </c>
      <c r="I985" s="65">
        <f t="shared" si="350"/>
        <v>0</v>
      </c>
      <c r="J985" s="65">
        <f t="shared" si="350"/>
        <v>0</v>
      </c>
      <c r="K985" s="66">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x14ac:dyDescent="0.25">
      <c r="A986" s="283"/>
      <c r="B986" s="25"/>
      <c r="C986" s="24"/>
      <c r="D986" s="24"/>
      <c r="E986" s="63"/>
      <c r="F986" s="146" t="s">
        <v>161</v>
      </c>
      <c r="G986" s="160">
        <f t="shared" ref="G986:V986" si="352">G128</f>
        <v>0</v>
      </c>
      <c r="H986" s="161">
        <f t="shared" si="352"/>
        <v>0</v>
      </c>
      <c r="I986" s="149">
        <f t="shared" si="352"/>
        <v>0</v>
      </c>
      <c r="J986" s="149">
        <f t="shared" si="352"/>
        <v>0</v>
      </c>
      <c r="K986" s="167">
        <f t="shared" si="352"/>
        <v>0</v>
      </c>
      <c r="L986" s="151">
        <f t="shared" si="352"/>
        <v>0</v>
      </c>
      <c r="M986" s="162">
        <f t="shared" si="352"/>
        <v>0</v>
      </c>
      <c r="N986" s="152">
        <f t="shared" si="352"/>
        <v>0</v>
      </c>
      <c r="O986" s="152">
        <f t="shared" si="352"/>
        <v>0</v>
      </c>
      <c r="P986" s="152">
        <f t="shared" si="352"/>
        <v>0</v>
      </c>
      <c r="Q986" s="152">
        <f t="shared" si="352"/>
        <v>0</v>
      </c>
      <c r="R986" s="152">
        <f t="shared" si="352"/>
        <v>0</v>
      </c>
      <c r="S986" s="152">
        <f t="shared" si="352"/>
        <v>0</v>
      </c>
      <c r="T986" s="148">
        <f t="shared" si="352"/>
        <v>0</v>
      </c>
      <c r="U986" s="152">
        <f t="shared" si="352"/>
        <v>0</v>
      </c>
      <c r="V986" s="153">
        <f t="shared" si="352"/>
        <v>0</v>
      </c>
      <c r="W986" s="46">
        <f>G986-SUM(H986:V986)</f>
        <v>0</v>
      </c>
    </row>
    <row r="987" spans="1:23"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row>
    <row r="988" spans="1:23" x14ac:dyDescent="0.25">
      <c r="A988" s="283"/>
      <c r="B988" s="25"/>
      <c r="C988" s="24"/>
      <c r="D988" s="23" t="s">
        <v>163</v>
      </c>
      <c r="E988" s="63"/>
      <c r="F988" s="24"/>
      <c r="G988" s="68">
        <f t="shared" ref="G988:W988" si="353">SUBTOTAL(9,G989:G992)</f>
        <v>0</v>
      </c>
      <c r="H988" s="69">
        <f t="shared" si="353"/>
        <v>0</v>
      </c>
      <c r="I988" s="65">
        <f t="shared" si="353"/>
        <v>0</v>
      </c>
      <c r="J988" s="65">
        <f t="shared" si="353"/>
        <v>0</v>
      </c>
      <c r="K988" s="66">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x14ac:dyDescent="0.25">
      <c r="A989" s="283"/>
      <c r="B989" s="25"/>
      <c r="C989" s="24"/>
      <c r="D989" s="24"/>
      <c r="E989" s="63"/>
      <c r="F989" s="146" t="s">
        <v>164</v>
      </c>
      <c r="G989" s="160">
        <f t="shared" ref="G989:V989" si="354">G131</f>
        <v>0</v>
      </c>
      <c r="H989" s="161">
        <f t="shared" si="354"/>
        <v>0</v>
      </c>
      <c r="I989" s="149">
        <f t="shared" si="354"/>
        <v>0</v>
      </c>
      <c r="J989" s="149">
        <f t="shared" si="354"/>
        <v>0</v>
      </c>
      <c r="K989" s="167">
        <f t="shared" si="354"/>
        <v>0</v>
      </c>
      <c r="L989" s="151">
        <f t="shared" si="354"/>
        <v>0</v>
      </c>
      <c r="M989" s="162">
        <f t="shared" si="354"/>
        <v>0</v>
      </c>
      <c r="N989" s="152">
        <f t="shared" si="354"/>
        <v>0</v>
      </c>
      <c r="O989" s="152">
        <f t="shared" si="354"/>
        <v>0</v>
      </c>
      <c r="P989" s="152">
        <f t="shared" si="354"/>
        <v>0</v>
      </c>
      <c r="Q989" s="152">
        <f t="shared" si="354"/>
        <v>0</v>
      </c>
      <c r="R989" s="152">
        <f t="shared" si="354"/>
        <v>0</v>
      </c>
      <c r="S989" s="152">
        <f t="shared" si="354"/>
        <v>0</v>
      </c>
      <c r="T989" s="148">
        <f t="shared" si="354"/>
        <v>0</v>
      </c>
      <c r="U989" s="152">
        <f t="shared" si="354"/>
        <v>0</v>
      </c>
      <c r="V989" s="153">
        <f t="shared" si="354"/>
        <v>0</v>
      </c>
      <c r="W989" s="46">
        <f>G989-SUM(H989:V989)</f>
        <v>0</v>
      </c>
    </row>
    <row r="990" spans="1:23" outlineLevel="1" x14ac:dyDescent="0.25">
      <c r="A990" s="283"/>
      <c r="B990" s="25"/>
      <c r="C990" s="63"/>
      <c r="D990" s="63"/>
      <c r="E990" s="63"/>
      <c r="F990" s="146" t="s">
        <v>165</v>
      </c>
      <c r="G990" s="160">
        <f t="shared" ref="G990:V990" si="355">G132</f>
        <v>0</v>
      </c>
      <c r="H990" s="161">
        <f t="shared" si="355"/>
        <v>0</v>
      </c>
      <c r="I990" s="149">
        <f t="shared" si="355"/>
        <v>0</v>
      </c>
      <c r="J990" s="149">
        <f t="shared" si="355"/>
        <v>0</v>
      </c>
      <c r="K990" s="167">
        <f t="shared" si="355"/>
        <v>0</v>
      </c>
      <c r="L990" s="151">
        <f t="shared" si="355"/>
        <v>0</v>
      </c>
      <c r="M990" s="162">
        <f t="shared" si="355"/>
        <v>0</v>
      </c>
      <c r="N990" s="152">
        <f t="shared" si="355"/>
        <v>0</v>
      </c>
      <c r="O990" s="152">
        <f t="shared" si="355"/>
        <v>0</v>
      </c>
      <c r="P990" s="152">
        <f t="shared" si="355"/>
        <v>0</v>
      </c>
      <c r="Q990" s="152">
        <f t="shared" si="355"/>
        <v>0</v>
      </c>
      <c r="R990" s="152">
        <f t="shared" si="355"/>
        <v>0</v>
      </c>
      <c r="S990" s="152">
        <f t="shared" si="355"/>
        <v>0</v>
      </c>
      <c r="T990" s="148">
        <f t="shared" si="355"/>
        <v>0</v>
      </c>
      <c r="U990" s="152">
        <f t="shared" si="355"/>
        <v>0</v>
      </c>
      <c r="V990" s="153">
        <f t="shared" si="355"/>
        <v>0</v>
      </c>
      <c r="W990" s="46">
        <f>G990-SUM(H990:V990)</f>
        <v>0</v>
      </c>
    </row>
    <row r="991" spans="1:23" outlineLevel="1" x14ac:dyDescent="0.25">
      <c r="A991" s="283"/>
      <c r="B991" s="25"/>
      <c r="C991" s="63"/>
      <c r="D991" s="63"/>
      <c r="E991" s="63"/>
      <c r="F991" s="146" t="s">
        <v>166</v>
      </c>
      <c r="G991" s="160">
        <f t="shared" ref="G991:V991" si="356">G133</f>
        <v>0</v>
      </c>
      <c r="H991" s="161">
        <f t="shared" si="356"/>
        <v>0</v>
      </c>
      <c r="I991" s="149">
        <f t="shared" si="356"/>
        <v>0</v>
      </c>
      <c r="J991" s="149">
        <f t="shared" si="356"/>
        <v>0</v>
      </c>
      <c r="K991" s="167">
        <f t="shared" si="356"/>
        <v>0</v>
      </c>
      <c r="L991" s="151">
        <f t="shared" si="356"/>
        <v>0</v>
      </c>
      <c r="M991" s="162">
        <f t="shared" si="356"/>
        <v>0</v>
      </c>
      <c r="N991" s="152">
        <f t="shared" si="356"/>
        <v>0</v>
      </c>
      <c r="O991" s="152">
        <f t="shared" si="356"/>
        <v>0</v>
      </c>
      <c r="P991" s="152">
        <f t="shared" si="356"/>
        <v>0</v>
      </c>
      <c r="Q991" s="152">
        <f t="shared" si="356"/>
        <v>0</v>
      </c>
      <c r="R991" s="152">
        <f t="shared" si="356"/>
        <v>0</v>
      </c>
      <c r="S991" s="152">
        <f t="shared" si="356"/>
        <v>0</v>
      </c>
      <c r="T991" s="148">
        <f t="shared" si="356"/>
        <v>0</v>
      </c>
      <c r="U991" s="152">
        <f t="shared" si="356"/>
        <v>0</v>
      </c>
      <c r="V991" s="153">
        <f t="shared" si="356"/>
        <v>0</v>
      </c>
      <c r="W991" s="46">
        <f>G991-SUM(H991:V991)</f>
        <v>0</v>
      </c>
    </row>
    <row r="992" spans="1:23" outlineLevel="1" x14ac:dyDescent="0.25">
      <c r="A992" s="283"/>
      <c r="B992" s="25"/>
      <c r="C992" s="63"/>
      <c r="D992" s="63"/>
      <c r="E992" s="63"/>
      <c r="F992" s="146" t="s">
        <v>167</v>
      </c>
      <c r="G992" s="160">
        <f t="shared" ref="G992:V992" si="357">G134</f>
        <v>0</v>
      </c>
      <c r="H992" s="161">
        <f t="shared" si="357"/>
        <v>0</v>
      </c>
      <c r="I992" s="149">
        <f t="shared" si="357"/>
        <v>0</v>
      </c>
      <c r="J992" s="149">
        <f t="shared" si="357"/>
        <v>0</v>
      </c>
      <c r="K992" s="167">
        <f t="shared" si="357"/>
        <v>0</v>
      </c>
      <c r="L992" s="151">
        <f t="shared" si="357"/>
        <v>0</v>
      </c>
      <c r="M992" s="162">
        <f t="shared" si="357"/>
        <v>0</v>
      </c>
      <c r="N992" s="152">
        <f t="shared" si="357"/>
        <v>0</v>
      </c>
      <c r="O992" s="152">
        <f t="shared" si="357"/>
        <v>0</v>
      </c>
      <c r="P992" s="152">
        <f t="shared" si="357"/>
        <v>0</v>
      </c>
      <c r="Q992" s="152">
        <f t="shared" si="357"/>
        <v>0</v>
      </c>
      <c r="R992" s="152">
        <f t="shared" si="357"/>
        <v>0</v>
      </c>
      <c r="S992" s="152">
        <f t="shared" si="357"/>
        <v>0</v>
      </c>
      <c r="T992" s="148">
        <f t="shared" si="357"/>
        <v>0</v>
      </c>
      <c r="U992" s="152">
        <f t="shared" si="357"/>
        <v>0</v>
      </c>
      <c r="V992" s="153">
        <f t="shared" si="357"/>
        <v>0</v>
      </c>
      <c r="W992" s="46">
        <f>G992-SUM(H992:V992)</f>
        <v>0</v>
      </c>
    </row>
    <row r="993" spans="1:23"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row>
    <row r="994" spans="1:23"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row>
    <row r="995" spans="1:23" x14ac:dyDescent="0.25">
      <c r="A995" s="283"/>
      <c r="B995" s="25"/>
      <c r="C995" s="23"/>
      <c r="D995" s="23"/>
      <c r="E995" s="24" t="s">
        <v>51</v>
      </c>
      <c r="F995" s="24"/>
      <c r="G995" s="68">
        <f t="shared" ref="G995:M995" si="358">SUBTOTAL(9,G996:G999)</f>
        <v>0</v>
      </c>
      <c r="H995" s="65">
        <f t="shared" si="358"/>
        <v>0</v>
      </c>
      <c r="I995" s="65">
        <f t="shared" si="358"/>
        <v>0</v>
      </c>
      <c r="J995" s="65">
        <f t="shared" si="358"/>
        <v>0</v>
      </c>
      <c r="K995" s="66">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outlineLevel="1" x14ac:dyDescent="0.25">
      <c r="A996" s="283"/>
      <c r="B996" s="25"/>
      <c r="C996" s="23"/>
      <c r="D996" s="23"/>
      <c r="E996" s="24"/>
      <c r="F996" s="146" t="s">
        <v>52</v>
      </c>
      <c r="G996" s="160">
        <f t="shared" ref="G996:V996" si="360">G138</f>
        <v>0</v>
      </c>
      <c r="H996" s="161">
        <f t="shared" si="360"/>
        <v>0</v>
      </c>
      <c r="I996" s="149">
        <f t="shared" si="360"/>
        <v>0</v>
      </c>
      <c r="J996" s="149">
        <f t="shared" si="360"/>
        <v>0</v>
      </c>
      <c r="K996" s="167">
        <f t="shared" si="360"/>
        <v>0</v>
      </c>
      <c r="L996" s="151">
        <f t="shared" si="360"/>
        <v>0</v>
      </c>
      <c r="M996" s="162">
        <f t="shared" si="360"/>
        <v>0</v>
      </c>
      <c r="N996" s="152">
        <f t="shared" si="360"/>
        <v>0</v>
      </c>
      <c r="O996" s="152">
        <f t="shared" si="360"/>
        <v>0</v>
      </c>
      <c r="P996" s="152">
        <f t="shared" si="360"/>
        <v>0</v>
      </c>
      <c r="Q996" s="152">
        <f t="shared" si="360"/>
        <v>0</v>
      </c>
      <c r="R996" s="152">
        <f t="shared" si="360"/>
        <v>0</v>
      </c>
      <c r="S996" s="152">
        <f t="shared" si="360"/>
        <v>0</v>
      </c>
      <c r="T996" s="148">
        <f t="shared" si="360"/>
        <v>0</v>
      </c>
      <c r="U996" s="152">
        <f t="shared" si="360"/>
        <v>0</v>
      </c>
      <c r="V996" s="153">
        <f t="shared" si="360"/>
        <v>0</v>
      </c>
      <c r="W996" s="46">
        <f>G996-SUM(H996:V996)</f>
        <v>0</v>
      </c>
    </row>
    <row r="997" spans="1:23" outlineLevel="1" x14ac:dyDescent="0.25">
      <c r="A997" s="283"/>
      <c r="B997" s="25"/>
      <c r="C997" s="23"/>
      <c r="D997" s="23"/>
      <c r="E997" s="24"/>
      <c r="F997" s="146" t="s">
        <v>53</v>
      </c>
      <c r="G997" s="160">
        <f t="shared" ref="G997:V997" si="361">G139</f>
        <v>0</v>
      </c>
      <c r="H997" s="161">
        <f t="shared" si="361"/>
        <v>0</v>
      </c>
      <c r="I997" s="149">
        <f t="shared" si="361"/>
        <v>0</v>
      </c>
      <c r="J997" s="149">
        <f t="shared" si="361"/>
        <v>0</v>
      </c>
      <c r="K997" s="167">
        <f t="shared" si="361"/>
        <v>0</v>
      </c>
      <c r="L997" s="151">
        <f t="shared" si="361"/>
        <v>0</v>
      </c>
      <c r="M997" s="162">
        <f t="shared" si="361"/>
        <v>0</v>
      </c>
      <c r="N997" s="152">
        <f t="shared" si="361"/>
        <v>0</v>
      </c>
      <c r="O997" s="152">
        <f t="shared" si="361"/>
        <v>0</v>
      </c>
      <c r="P997" s="152">
        <f t="shared" si="361"/>
        <v>0</v>
      </c>
      <c r="Q997" s="152">
        <f t="shared" si="361"/>
        <v>0</v>
      </c>
      <c r="R997" s="152">
        <f t="shared" si="361"/>
        <v>0</v>
      </c>
      <c r="S997" s="152">
        <f t="shared" si="361"/>
        <v>0</v>
      </c>
      <c r="T997" s="148">
        <f t="shared" si="361"/>
        <v>0</v>
      </c>
      <c r="U997" s="152">
        <f t="shared" si="361"/>
        <v>0</v>
      </c>
      <c r="V997" s="153">
        <f t="shared" si="361"/>
        <v>0</v>
      </c>
      <c r="W997" s="46">
        <f>G997-SUM(H997:V997)</f>
        <v>0</v>
      </c>
    </row>
    <row r="998" spans="1:23" outlineLevel="1" x14ac:dyDescent="0.25">
      <c r="A998" s="283"/>
      <c r="B998" s="25"/>
      <c r="C998" s="23"/>
      <c r="D998" s="23"/>
      <c r="E998" s="24"/>
      <c r="F998" s="146" t="s">
        <v>54</v>
      </c>
      <c r="G998" s="160">
        <f t="shared" ref="G998:V998" si="362">G140</f>
        <v>0</v>
      </c>
      <c r="H998" s="161">
        <f t="shared" si="362"/>
        <v>0</v>
      </c>
      <c r="I998" s="149">
        <f t="shared" si="362"/>
        <v>0</v>
      </c>
      <c r="J998" s="149">
        <f t="shared" si="362"/>
        <v>0</v>
      </c>
      <c r="K998" s="167">
        <f t="shared" si="362"/>
        <v>0</v>
      </c>
      <c r="L998" s="151">
        <f t="shared" si="362"/>
        <v>0</v>
      </c>
      <c r="M998" s="162">
        <f t="shared" si="362"/>
        <v>0</v>
      </c>
      <c r="N998" s="152">
        <f t="shared" si="362"/>
        <v>0</v>
      </c>
      <c r="O998" s="152">
        <f t="shared" si="362"/>
        <v>0</v>
      </c>
      <c r="P998" s="152">
        <f t="shared" si="362"/>
        <v>0</v>
      </c>
      <c r="Q998" s="152">
        <f t="shared" si="362"/>
        <v>0</v>
      </c>
      <c r="R998" s="152">
        <f t="shared" si="362"/>
        <v>0</v>
      </c>
      <c r="S998" s="152">
        <f t="shared" si="362"/>
        <v>0</v>
      </c>
      <c r="T998" s="148">
        <f t="shared" si="362"/>
        <v>0</v>
      </c>
      <c r="U998" s="152">
        <f t="shared" si="362"/>
        <v>0</v>
      </c>
      <c r="V998" s="153">
        <f t="shared" si="362"/>
        <v>0</v>
      </c>
      <c r="W998" s="46">
        <f>G998-SUM(H998:V998)</f>
        <v>0</v>
      </c>
    </row>
    <row r="999" spans="1:23" outlineLevel="1" x14ac:dyDescent="0.25">
      <c r="A999" s="283"/>
      <c r="B999" s="25"/>
      <c r="C999" s="23"/>
      <c r="D999" s="23"/>
      <c r="E999" s="24"/>
      <c r="F999" s="146" t="s">
        <v>55</v>
      </c>
      <c r="G999" s="160">
        <f t="shared" ref="G999:V999" si="363">G141</f>
        <v>0</v>
      </c>
      <c r="H999" s="161">
        <f t="shared" si="363"/>
        <v>0</v>
      </c>
      <c r="I999" s="149">
        <f t="shared" si="363"/>
        <v>0</v>
      </c>
      <c r="J999" s="149">
        <f t="shared" si="363"/>
        <v>0</v>
      </c>
      <c r="K999" s="167">
        <f t="shared" si="363"/>
        <v>0</v>
      </c>
      <c r="L999" s="151">
        <f t="shared" si="363"/>
        <v>0</v>
      </c>
      <c r="M999" s="162">
        <f t="shared" si="363"/>
        <v>0</v>
      </c>
      <c r="N999" s="152">
        <f t="shared" si="363"/>
        <v>0</v>
      </c>
      <c r="O999" s="152">
        <f t="shared" si="363"/>
        <v>0</v>
      </c>
      <c r="P999" s="152">
        <f t="shared" si="363"/>
        <v>0</v>
      </c>
      <c r="Q999" s="152">
        <f t="shared" si="363"/>
        <v>0</v>
      </c>
      <c r="R999" s="152">
        <f t="shared" si="363"/>
        <v>0</v>
      </c>
      <c r="S999" s="152">
        <f t="shared" si="363"/>
        <v>0</v>
      </c>
      <c r="T999" s="148">
        <f t="shared" si="363"/>
        <v>0</v>
      </c>
      <c r="U999" s="152">
        <f t="shared" si="363"/>
        <v>0</v>
      </c>
      <c r="V999" s="153">
        <f t="shared" si="363"/>
        <v>0</v>
      </c>
      <c r="W999" s="46">
        <f>G999-SUM(H999:V999)</f>
        <v>0</v>
      </c>
    </row>
    <row r="1000" spans="1:23" x14ac:dyDescent="0.25">
      <c r="A1000" s="283"/>
      <c r="B1000" s="25"/>
      <c r="C1000" s="23"/>
      <c r="D1000" s="23"/>
      <c r="E1000" s="24" t="s">
        <v>56</v>
      </c>
      <c r="F1000" s="24"/>
      <c r="G1000" s="68">
        <f t="shared" ref="G1000:M1000" si="364">SUBTOTAL(9,G1001:G1004)</f>
        <v>0</v>
      </c>
      <c r="H1000" s="69">
        <f t="shared" si="364"/>
        <v>0</v>
      </c>
      <c r="I1000" s="65">
        <f t="shared" si="364"/>
        <v>0</v>
      </c>
      <c r="J1000" s="65">
        <f t="shared" si="364"/>
        <v>0</v>
      </c>
      <c r="K1000" s="66">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ht="12" customHeight="1" outlineLevel="1" x14ac:dyDescent="0.25">
      <c r="A1001" s="283"/>
      <c r="B1001" s="25"/>
      <c r="C1001" s="23"/>
      <c r="D1001" s="23"/>
      <c r="E1001" s="24"/>
      <c r="F1001" s="146" t="s">
        <v>57</v>
      </c>
      <c r="G1001" s="160">
        <f t="shared" ref="G1001:V1001" si="366">G143</f>
        <v>0</v>
      </c>
      <c r="H1001" s="161">
        <f t="shared" si="366"/>
        <v>0</v>
      </c>
      <c r="I1001" s="149">
        <f t="shared" si="366"/>
        <v>0</v>
      </c>
      <c r="J1001" s="149">
        <f t="shared" si="366"/>
        <v>0</v>
      </c>
      <c r="K1001" s="167">
        <f t="shared" si="366"/>
        <v>0</v>
      </c>
      <c r="L1001" s="151">
        <f t="shared" si="366"/>
        <v>0</v>
      </c>
      <c r="M1001" s="162">
        <f t="shared" si="366"/>
        <v>0</v>
      </c>
      <c r="N1001" s="152">
        <f t="shared" si="366"/>
        <v>0</v>
      </c>
      <c r="O1001" s="152">
        <f t="shared" si="366"/>
        <v>0</v>
      </c>
      <c r="P1001" s="152">
        <f t="shared" si="366"/>
        <v>0</v>
      </c>
      <c r="Q1001" s="152">
        <f t="shared" si="366"/>
        <v>0</v>
      </c>
      <c r="R1001" s="152">
        <f t="shared" si="366"/>
        <v>0</v>
      </c>
      <c r="S1001" s="152">
        <f t="shared" si="366"/>
        <v>0</v>
      </c>
      <c r="T1001" s="148">
        <f t="shared" si="366"/>
        <v>0</v>
      </c>
      <c r="U1001" s="152">
        <f t="shared" si="366"/>
        <v>0</v>
      </c>
      <c r="V1001" s="153">
        <f t="shared" si="366"/>
        <v>0</v>
      </c>
      <c r="W1001" s="46">
        <f t="shared" ref="W1001:W1009" si="367">G1001-SUM(H1001:V1001)</f>
        <v>0</v>
      </c>
    </row>
    <row r="1002" spans="1:23" outlineLevel="1" x14ac:dyDescent="0.25">
      <c r="A1002" s="283"/>
      <c r="B1002" s="25"/>
      <c r="C1002" s="23"/>
      <c r="D1002" s="23"/>
      <c r="E1002" s="24"/>
      <c r="F1002" s="146" t="s">
        <v>58</v>
      </c>
      <c r="G1002" s="160">
        <f t="shared" ref="G1002:V1002" si="368">G144</f>
        <v>0</v>
      </c>
      <c r="H1002" s="161">
        <f t="shared" si="368"/>
        <v>0</v>
      </c>
      <c r="I1002" s="149">
        <f t="shared" si="368"/>
        <v>0</v>
      </c>
      <c r="J1002" s="149">
        <f t="shared" si="368"/>
        <v>0</v>
      </c>
      <c r="K1002" s="167">
        <f t="shared" si="368"/>
        <v>0</v>
      </c>
      <c r="L1002" s="151">
        <f t="shared" si="368"/>
        <v>0</v>
      </c>
      <c r="M1002" s="162">
        <f t="shared" si="368"/>
        <v>0</v>
      </c>
      <c r="N1002" s="152">
        <f t="shared" si="368"/>
        <v>0</v>
      </c>
      <c r="O1002" s="152">
        <f t="shared" si="368"/>
        <v>0</v>
      </c>
      <c r="P1002" s="152">
        <f t="shared" si="368"/>
        <v>0</v>
      </c>
      <c r="Q1002" s="152">
        <f t="shared" si="368"/>
        <v>0</v>
      </c>
      <c r="R1002" s="152">
        <f t="shared" si="368"/>
        <v>0</v>
      </c>
      <c r="S1002" s="152">
        <f t="shared" si="368"/>
        <v>0</v>
      </c>
      <c r="T1002" s="148">
        <f t="shared" si="368"/>
        <v>0</v>
      </c>
      <c r="U1002" s="152">
        <f t="shared" si="368"/>
        <v>0</v>
      </c>
      <c r="V1002" s="153">
        <f t="shared" si="368"/>
        <v>0</v>
      </c>
      <c r="W1002" s="46">
        <f t="shared" si="367"/>
        <v>0</v>
      </c>
    </row>
    <row r="1003" spans="1:23" outlineLevel="1" x14ac:dyDescent="0.25">
      <c r="A1003" s="283"/>
      <c r="B1003" s="25"/>
      <c r="C1003" s="23"/>
      <c r="D1003" s="23"/>
      <c r="E1003" s="24"/>
      <c r="F1003" s="146" t="s">
        <v>59</v>
      </c>
      <c r="G1003" s="160">
        <f t="shared" ref="G1003:V1003" si="369">G145</f>
        <v>0</v>
      </c>
      <c r="H1003" s="161">
        <f t="shared" si="369"/>
        <v>0</v>
      </c>
      <c r="I1003" s="149">
        <f t="shared" si="369"/>
        <v>0</v>
      </c>
      <c r="J1003" s="149">
        <f t="shared" si="369"/>
        <v>0</v>
      </c>
      <c r="K1003" s="167">
        <f t="shared" si="369"/>
        <v>0</v>
      </c>
      <c r="L1003" s="151">
        <f t="shared" si="369"/>
        <v>0</v>
      </c>
      <c r="M1003" s="162">
        <f t="shared" si="369"/>
        <v>0</v>
      </c>
      <c r="N1003" s="152">
        <f t="shared" si="369"/>
        <v>0</v>
      </c>
      <c r="O1003" s="152">
        <f t="shared" si="369"/>
        <v>0</v>
      </c>
      <c r="P1003" s="152">
        <f t="shared" si="369"/>
        <v>0</v>
      </c>
      <c r="Q1003" s="152">
        <f t="shared" si="369"/>
        <v>0</v>
      </c>
      <c r="R1003" s="152">
        <f t="shared" si="369"/>
        <v>0</v>
      </c>
      <c r="S1003" s="152">
        <f t="shared" si="369"/>
        <v>0</v>
      </c>
      <c r="T1003" s="148">
        <f t="shared" si="369"/>
        <v>0</v>
      </c>
      <c r="U1003" s="152">
        <f t="shared" si="369"/>
        <v>0</v>
      </c>
      <c r="V1003" s="153">
        <f t="shared" si="369"/>
        <v>0</v>
      </c>
      <c r="W1003" s="46">
        <f t="shared" si="367"/>
        <v>0</v>
      </c>
    </row>
    <row r="1004" spans="1:23" outlineLevel="1" x14ac:dyDescent="0.25">
      <c r="A1004" s="283"/>
      <c r="B1004" s="25"/>
      <c r="C1004" s="23"/>
      <c r="D1004" s="23"/>
      <c r="E1004" s="24"/>
      <c r="F1004" s="146" t="s">
        <v>60</v>
      </c>
      <c r="G1004" s="160">
        <f t="shared" ref="G1004:V1004" si="370">G146</f>
        <v>0</v>
      </c>
      <c r="H1004" s="161">
        <f t="shared" si="370"/>
        <v>0</v>
      </c>
      <c r="I1004" s="149">
        <f t="shared" si="370"/>
        <v>0</v>
      </c>
      <c r="J1004" s="149">
        <f t="shared" si="370"/>
        <v>0</v>
      </c>
      <c r="K1004" s="167">
        <f t="shared" si="370"/>
        <v>0</v>
      </c>
      <c r="L1004" s="151">
        <f t="shared" si="370"/>
        <v>0</v>
      </c>
      <c r="M1004" s="162">
        <f t="shared" si="370"/>
        <v>0</v>
      </c>
      <c r="N1004" s="152">
        <f t="shared" si="370"/>
        <v>0</v>
      </c>
      <c r="O1004" s="152">
        <f t="shared" si="370"/>
        <v>0</v>
      </c>
      <c r="P1004" s="152">
        <f t="shared" si="370"/>
        <v>0</v>
      </c>
      <c r="Q1004" s="152">
        <f t="shared" si="370"/>
        <v>0</v>
      </c>
      <c r="R1004" s="152">
        <f t="shared" si="370"/>
        <v>0</v>
      </c>
      <c r="S1004" s="152">
        <f t="shared" si="370"/>
        <v>0</v>
      </c>
      <c r="T1004" s="148">
        <f t="shared" si="370"/>
        <v>0</v>
      </c>
      <c r="U1004" s="152">
        <f t="shared" si="370"/>
        <v>0</v>
      </c>
      <c r="V1004" s="153">
        <f t="shared" si="370"/>
        <v>0</v>
      </c>
      <c r="W1004" s="46">
        <f t="shared" si="367"/>
        <v>0</v>
      </c>
    </row>
    <row r="1005" spans="1:23" x14ac:dyDescent="0.25">
      <c r="A1005" s="283"/>
      <c r="B1005" s="25"/>
      <c r="C1005" s="23"/>
      <c r="D1005" s="23"/>
      <c r="E1005" s="24" t="s">
        <v>61</v>
      </c>
      <c r="F1005" s="24"/>
      <c r="G1005" s="68">
        <f t="shared" ref="G1005:M1005" si="371">SUBTOTAL(9,G1006:G1009)</f>
        <v>0</v>
      </c>
      <c r="H1005" s="69">
        <f t="shared" si="371"/>
        <v>0</v>
      </c>
      <c r="I1005" s="65">
        <f t="shared" si="371"/>
        <v>0</v>
      </c>
      <c r="J1005" s="65">
        <f t="shared" si="371"/>
        <v>0</v>
      </c>
      <c r="K1005" s="66">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outlineLevel="1" x14ac:dyDescent="0.25">
      <c r="A1006" s="283"/>
      <c r="B1006" s="25"/>
      <c r="C1006" s="23"/>
      <c r="D1006" s="23"/>
      <c r="E1006" s="24"/>
      <c r="F1006" s="146" t="s">
        <v>62</v>
      </c>
      <c r="G1006" s="160">
        <f t="shared" ref="G1006:V1006" si="373">G148</f>
        <v>0</v>
      </c>
      <c r="H1006" s="161">
        <f t="shared" si="373"/>
        <v>0</v>
      </c>
      <c r="I1006" s="149">
        <f t="shared" si="373"/>
        <v>0</v>
      </c>
      <c r="J1006" s="149">
        <f t="shared" si="373"/>
        <v>0</v>
      </c>
      <c r="K1006" s="167">
        <f t="shared" si="373"/>
        <v>0</v>
      </c>
      <c r="L1006" s="151">
        <f t="shared" si="373"/>
        <v>0</v>
      </c>
      <c r="M1006" s="162">
        <f t="shared" si="373"/>
        <v>0</v>
      </c>
      <c r="N1006" s="152">
        <f t="shared" si="373"/>
        <v>0</v>
      </c>
      <c r="O1006" s="152">
        <f t="shared" si="373"/>
        <v>0</v>
      </c>
      <c r="P1006" s="152">
        <f t="shared" si="373"/>
        <v>0</v>
      </c>
      <c r="Q1006" s="152">
        <f t="shared" si="373"/>
        <v>0</v>
      </c>
      <c r="R1006" s="152">
        <f t="shared" si="373"/>
        <v>0</v>
      </c>
      <c r="S1006" s="152">
        <f t="shared" si="373"/>
        <v>0</v>
      </c>
      <c r="T1006" s="148">
        <f t="shared" si="373"/>
        <v>0</v>
      </c>
      <c r="U1006" s="152">
        <f t="shared" si="373"/>
        <v>0</v>
      </c>
      <c r="V1006" s="153">
        <f t="shared" si="373"/>
        <v>0</v>
      </c>
      <c r="W1006" s="46">
        <f t="shared" si="367"/>
        <v>0</v>
      </c>
    </row>
    <row r="1007" spans="1:23" outlineLevel="1" x14ac:dyDescent="0.25">
      <c r="A1007" s="283"/>
      <c r="B1007" s="25"/>
      <c r="C1007" s="23"/>
      <c r="D1007" s="23"/>
      <c r="E1007" s="24"/>
      <c r="F1007" s="146" t="s">
        <v>63</v>
      </c>
      <c r="G1007" s="160">
        <f t="shared" ref="G1007:V1007" si="374">G149</f>
        <v>0</v>
      </c>
      <c r="H1007" s="161">
        <f t="shared" si="374"/>
        <v>0</v>
      </c>
      <c r="I1007" s="149">
        <f t="shared" si="374"/>
        <v>0</v>
      </c>
      <c r="J1007" s="149">
        <f t="shared" si="374"/>
        <v>0</v>
      </c>
      <c r="K1007" s="167">
        <f t="shared" si="374"/>
        <v>0</v>
      </c>
      <c r="L1007" s="151">
        <f t="shared" si="374"/>
        <v>0</v>
      </c>
      <c r="M1007" s="162">
        <f t="shared" si="374"/>
        <v>0</v>
      </c>
      <c r="N1007" s="152">
        <f t="shared" si="374"/>
        <v>0</v>
      </c>
      <c r="O1007" s="152">
        <f t="shared" si="374"/>
        <v>0</v>
      </c>
      <c r="P1007" s="152">
        <f t="shared" si="374"/>
        <v>0</v>
      </c>
      <c r="Q1007" s="152">
        <f t="shared" si="374"/>
        <v>0</v>
      </c>
      <c r="R1007" s="152">
        <f t="shared" si="374"/>
        <v>0</v>
      </c>
      <c r="S1007" s="152">
        <f t="shared" si="374"/>
        <v>0</v>
      </c>
      <c r="T1007" s="148">
        <f t="shared" si="374"/>
        <v>0</v>
      </c>
      <c r="U1007" s="152">
        <f t="shared" si="374"/>
        <v>0</v>
      </c>
      <c r="V1007" s="153">
        <f t="shared" si="374"/>
        <v>0</v>
      </c>
      <c r="W1007" s="46">
        <f t="shared" si="367"/>
        <v>0</v>
      </c>
    </row>
    <row r="1008" spans="1:23" outlineLevel="1" x14ac:dyDescent="0.25">
      <c r="A1008" s="283"/>
      <c r="B1008" s="25"/>
      <c r="C1008" s="23"/>
      <c r="D1008" s="23"/>
      <c r="E1008" s="24"/>
      <c r="F1008" s="146" t="s">
        <v>64</v>
      </c>
      <c r="G1008" s="160">
        <f t="shared" ref="G1008:V1008" si="375">G150</f>
        <v>0</v>
      </c>
      <c r="H1008" s="161">
        <f t="shared" si="375"/>
        <v>0</v>
      </c>
      <c r="I1008" s="149">
        <f t="shared" si="375"/>
        <v>0</v>
      </c>
      <c r="J1008" s="149">
        <f t="shared" si="375"/>
        <v>0</v>
      </c>
      <c r="K1008" s="167">
        <f t="shared" si="375"/>
        <v>0</v>
      </c>
      <c r="L1008" s="151">
        <f t="shared" si="375"/>
        <v>0</v>
      </c>
      <c r="M1008" s="162">
        <f t="shared" si="375"/>
        <v>0</v>
      </c>
      <c r="N1008" s="152">
        <f t="shared" si="375"/>
        <v>0</v>
      </c>
      <c r="O1008" s="152">
        <f t="shared" si="375"/>
        <v>0</v>
      </c>
      <c r="P1008" s="152">
        <f t="shared" si="375"/>
        <v>0</v>
      </c>
      <c r="Q1008" s="152">
        <f t="shared" si="375"/>
        <v>0</v>
      </c>
      <c r="R1008" s="152">
        <f t="shared" si="375"/>
        <v>0</v>
      </c>
      <c r="S1008" s="152">
        <f t="shared" si="375"/>
        <v>0</v>
      </c>
      <c r="T1008" s="148">
        <f t="shared" si="375"/>
        <v>0</v>
      </c>
      <c r="U1008" s="152">
        <f t="shared" si="375"/>
        <v>0</v>
      </c>
      <c r="V1008" s="153">
        <f t="shared" si="375"/>
        <v>0</v>
      </c>
      <c r="W1008" s="46">
        <f t="shared" si="367"/>
        <v>0</v>
      </c>
    </row>
    <row r="1009" spans="1:23" outlineLevel="1" x14ac:dyDescent="0.25">
      <c r="A1009" s="283"/>
      <c r="B1009" s="25"/>
      <c r="C1009" s="23"/>
      <c r="D1009" s="23"/>
      <c r="E1009" s="24"/>
      <c r="F1009" s="146" t="s">
        <v>65</v>
      </c>
      <c r="G1009" s="160">
        <f t="shared" ref="G1009:V1009" si="376">G151</f>
        <v>0</v>
      </c>
      <c r="H1009" s="161">
        <f t="shared" si="376"/>
        <v>0</v>
      </c>
      <c r="I1009" s="149">
        <f t="shared" si="376"/>
        <v>0</v>
      </c>
      <c r="J1009" s="149">
        <f t="shared" si="376"/>
        <v>0</v>
      </c>
      <c r="K1009" s="167">
        <f t="shared" si="376"/>
        <v>0</v>
      </c>
      <c r="L1009" s="151">
        <f t="shared" si="376"/>
        <v>0</v>
      </c>
      <c r="M1009" s="162">
        <f t="shared" si="376"/>
        <v>0</v>
      </c>
      <c r="N1009" s="152">
        <f t="shared" si="376"/>
        <v>0</v>
      </c>
      <c r="O1009" s="152">
        <f t="shared" si="376"/>
        <v>0</v>
      </c>
      <c r="P1009" s="152">
        <f t="shared" si="376"/>
        <v>0</v>
      </c>
      <c r="Q1009" s="152">
        <f t="shared" si="376"/>
        <v>0</v>
      </c>
      <c r="R1009" s="152">
        <f t="shared" si="376"/>
        <v>0</v>
      </c>
      <c r="S1009" s="152">
        <f t="shared" si="376"/>
        <v>0</v>
      </c>
      <c r="T1009" s="148">
        <f t="shared" si="376"/>
        <v>0</v>
      </c>
      <c r="U1009" s="152">
        <f t="shared" si="376"/>
        <v>0</v>
      </c>
      <c r="V1009" s="153">
        <f t="shared" si="376"/>
        <v>0</v>
      </c>
      <c r="W1009" s="46">
        <f t="shared" si="367"/>
        <v>0</v>
      </c>
    </row>
    <row r="1010" spans="1:23"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row>
    <row r="1011" spans="1:23" x14ac:dyDescent="0.25">
      <c r="A1011" s="283"/>
      <c r="B1011" s="25"/>
      <c r="C1011" s="23"/>
      <c r="D1011" s="23"/>
      <c r="E1011" s="63" t="s">
        <v>67</v>
      </c>
      <c r="F1011" s="24"/>
      <c r="G1011" s="68">
        <f t="shared" ref="G1011:W1011" si="377">SUBTOTAL(9,G1012:G1014)</f>
        <v>0</v>
      </c>
      <c r="H1011" s="69">
        <f t="shared" si="377"/>
        <v>0</v>
      </c>
      <c r="I1011" s="65">
        <f t="shared" si="377"/>
        <v>0</v>
      </c>
      <c r="J1011" s="65">
        <f t="shared" si="377"/>
        <v>0</v>
      </c>
      <c r="K1011" s="66">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outlineLevel="1" x14ac:dyDescent="0.25">
      <c r="A1012" s="283"/>
      <c r="B1012" s="25"/>
      <c r="C1012" s="23"/>
      <c r="D1012" s="23"/>
      <c r="E1012" s="63"/>
      <c r="F1012" s="146" t="s">
        <v>68</v>
      </c>
      <c r="G1012" s="160">
        <f t="shared" ref="G1012:V1012" si="378">G154</f>
        <v>0</v>
      </c>
      <c r="H1012" s="161">
        <f t="shared" si="378"/>
        <v>0</v>
      </c>
      <c r="I1012" s="149">
        <f t="shared" si="378"/>
        <v>0</v>
      </c>
      <c r="J1012" s="149">
        <f t="shared" si="378"/>
        <v>0</v>
      </c>
      <c r="K1012" s="167">
        <f t="shared" si="378"/>
        <v>0</v>
      </c>
      <c r="L1012" s="151">
        <f t="shared" si="378"/>
        <v>0</v>
      </c>
      <c r="M1012" s="162">
        <f t="shared" si="378"/>
        <v>0</v>
      </c>
      <c r="N1012" s="152">
        <f t="shared" si="378"/>
        <v>0</v>
      </c>
      <c r="O1012" s="152">
        <f t="shared" si="378"/>
        <v>0</v>
      </c>
      <c r="P1012" s="152">
        <f t="shared" si="378"/>
        <v>0</v>
      </c>
      <c r="Q1012" s="152">
        <f t="shared" si="378"/>
        <v>0</v>
      </c>
      <c r="R1012" s="152">
        <f t="shared" si="378"/>
        <v>0</v>
      </c>
      <c r="S1012" s="152">
        <f t="shared" si="378"/>
        <v>0</v>
      </c>
      <c r="T1012" s="148">
        <f t="shared" si="378"/>
        <v>0</v>
      </c>
      <c r="U1012" s="152">
        <f t="shared" si="378"/>
        <v>0</v>
      </c>
      <c r="V1012" s="153">
        <f t="shared" si="378"/>
        <v>0</v>
      </c>
      <c r="W1012" s="46">
        <f>G1012-SUM(H1012:V1012)</f>
        <v>0</v>
      </c>
    </row>
    <row r="1013" spans="1:23" outlineLevel="1" x14ac:dyDescent="0.25">
      <c r="A1013" s="283"/>
      <c r="B1013" s="25"/>
      <c r="C1013" s="23"/>
      <c r="D1013" s="23"/>
      <c r="E1013" s="24"/>
      <c r="F1013" s="146" t="s">
        <v>69</v>
      </c>
      <c r="G1013" s="160">
        <f t="shared" ref="G1013:V1013" si="379">G155</f>
        <v>0</v>
      </c>
      <c r="H1013" s="161">
        <f t="shared" si="379"/>
        <v>0</v>
      </c>
      <c r="I1013" s="149">
        <f t="shared" si="379"/>
        <v>0</v>
      </c>
      <c r="J1013" s="149">
        <f t="shared" si="379"/>
        <v>0</v>
      </c>
      <c r="K1013" s="167">
        <f t="shared" si="379"/>
        <v>0</v>
      </c>
      <c r="L1013" s="151">
        <f t="shared" si="379"/>
        <v>0</v>
      </c>
      <c r="M1013" s="162">
        <f t="shared" si="379"/>
        <v>0</v>
      </c>
      <c r="N1013" s="152">
        <f t="shared" si="379"/>
        <v>0</v>
      </c>
      <c r="O1013" s="152">
        <f t="shared" si="379"/>
        <v>0</v>
      </c>
      <c r="P1013" s="152">
        <f t="shared" si="379"/>
        <v>0</v>
      </c>
      <c r="Q1013" s="152">
        <f t="shared" si="379"/>
        <v>0</v>
      </c>
      <c r="R1013" s="152">
        <f t="shared" si="379"/>
        <v>0</v>
      </c>
      <c r="S1013" s="152">
        <f t="shared" si="379"/>
        <v>0</v>
      </c>
      <c r="T1013" s="148">
        <f t="shared" si="379"/>
        <v>0</v>
      </c>
      <c r="U1013" s="152">
        <f t="shared" si="379"/>
        <v>0</v>
      </c>
      <c r="V1013" s="153">
        <f t="shared" si="379"/>
        <v>0</v>
      </c>
      <c r="W1013" s="46">
        <f>G1013-SUM(H1013:V1013)</f>
        <v>0</v>
      </c>
    </row>
    <row r="1014" spans="1:23" outlineLevel="1" x14ac:dyDescent="0.25">
      <c r="A1014" s="283"/>
      <c r="B1014" s="25"/>
      <c r="C1014" s="23"/>
      <c r="D1014" s="23"/>
      <c r="E1014" s="24"/>
      <c r="F1014" s="146" t="s">
        <v>70</v>
      </c>
      <c r="G1014" s="160">
        <f t="shared" ref="G1014:V1014" si="380">G156</f>
        <v>0</v>
      </c>
      <c r="H1014" s="161">
        <f t="shared" si="380"/>
        <v>0</v>
      </c>
      <c r="I1014" s="149">
        <f t="shared" si="380"/>
        <v>0</v>
      </c>
      <c r="J1014" s="149">
        <f t="shared" si="380"/>
        <v>0</v>
      </c>
      <c r="K1014" s="167">
        <f t="shared" si="380"/>
        <v>0</v>
      </c>
      <c r="L1014" s="151">
        <f t="shared" si="380"/>
        <v>0</v>
      </c>
      <c r="M1014" s="162">
        <f t="shared" si="380"/>
        <v>0</v>
      </c>
      <c r="N1014" s="152">
        <f t="shared" si="380"/>
        <v>0</v>
      </c>
      <c r="O1014" s="152">
        <f t="shared" si="380"/>
        <v>0</v>
      </c>
      <c r="P1014" s="152">
        <f t="shared" si="380"/>
        <v>0</v>
      </c>
      <c r="Q1014" s="152">
        <f t="shared" si="380"/>
        <v>0</v>
      </c>
      <c r="R1014" s="152">
        <f t="shared" si="380"/>
        <v>0</v>
      </c>
      <c r="S1014" s="152">
        <f t="shared" si="380"/>
        <v>0</v>
      </c>
      <c r="T1014" s="152">
        <f t="shared" si="380"/>
        <v>0</v>
      </c>
      <c r="U1014" s="152">
        <f t="shared" si="380"/>
        <v>0</v>
      </c>
      <c r="V1014" s="153">
        <f t="shared" si="380"/>
        <v>0</v>
      </c>
      <c r="W1014" s="46">
        <f>G1014-SUM(H1014:V1014)</f>
        <v>0</v>
      </c>
    </row>
    <row r="1015" spans="1:23" x14ac:dyDescent="0.25">
      <c r="A1015" s="283"/>
      <c r="B1015" s="25"/>
      <c r="C1015" s="23"/>
      <c r="D1015" s="23"/>
      <c r="E1015" s="24" t="s">
        <v>71</v>
      </c>
      <c r="F1015" s="24"/>
      <c r="G1015" s="68">
        <f t="shared" ref="G1015:W1015" si="381">SUBTOTAL(9,G1016:G1018)</f>
        <v>0</v>
      </c>
      <c r="H1015" s="69">
        <f t="shared" si="381"/>
        <v>0</v>
      </c>
      <c r="I1015" s="65">
        <f t="shared" si="381"/>
        <v>0</v>
      </c>
      <c r="J1015" s="65">
        <f t="shared" si="381"/>
        <v>0</v>
      </c>
      <c r="K1015" s="66">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outlineLevel="1" x14ac:dyDescent="0.25">
      <c r="A1016" s="283"/>
      <c r="B1016" s="25"/>
      <c r="C1016" s="23"/>
      <c r="D1016" s="23"/>
      <c r="E1016" s="24"/>
      <c r="F1016" s="146" t="s">
        <v>72</v>
      </c>
      <c r="G1016" s="160">
        <f t="shared" ref="G1016:V1016" si="382">G158</f>
        <v>0</v>
      </c>
      <c r="H1016" s="161">
        <f t="shared" si="382"/>
        <v>0</v>
      </c>
      <c r="I1016" s="149">
        <f t="shared" si="382"/>
        <v>0</v>
      </c>
      <c r="J1016" s="149">
        <f t="shared" si="382"/>
        <v>0</v>
      </c>
      <c r="K1016" s="167">
        <f t="shared" si="382"/>
        <v>0</v>
      </c>
      <c r="L1016" s="151">
        <f t="shared" si="382"/>
        <v>0</v>
      </c>
      <c r="M1016" s="162">
        <f t="shared" si="382"/>
        <v>0</v>
      </c>
      <c r="N1016" s="152">
        <f t="shared" si="382"/>
        <v>0</v>
      </c>
      <c r="O1016" s="152">
        <f t="shared" si="382"/>
        <v>0</v>
      </c>
      <c r="P1016" s="152">
        <f t="shared" si="382"/>
        <v>0</v>
      </c>
      <c r="Q1016" s="152">
        <f t="shared" si="382"/>
        <v>0</v>
      </c>
      <c r="R1016" s="152">
        <f t="shared" si="382"/>
        <v>0</v>
      </c>
      <c r="S1016" s="152">
        <f t="shared" si="382"/>
        <v>0</v>
      </c>
      <c r="T1016" s="148">
        <f t="shared" si="382"/>
        <v>0</v>
      </c>
      <c r="U1016" s="152">
        <f t="shared" si="382"/>
        <v>0</v>
      </c>
      <c r="V1016" s="153">
        <f t="shared" si="382"/>
        <v>0</v>
      </c>
      <c r="W1016" s="46">
        <f>G1016-SUM(H1016:V1016)</f>
        <v>0</v>
      </c>
    </row>
    <row r="1017" spans="1:23" outlineLevel="1" x14ac:dyDescent="0.25">
      <c r="A1017" s="283"/>
      <c r="B1017" s="25"/>
      <c r="C1017" s="23"/>
      <c r="D1017" s="23"/>
      <c r="E1017" s="24"/>
      <c r="F1017" s="146" t="s">
        <v>73</v>
      </c>
      <c r="G1017" s="160">
        <f t="shared" ref="G1017:V1017" si="383">G159</f>
        <v>0</v>
      </c>
      <c r="H1017" s="161">
        <f t="shared" si="383"/>
        <v>0</v>
      </c>
      <c r="I1017" s="149">
        <f t="shared" si="383"/>
        <v>0</v>
      </c>
      <c r="J1017" s="149">
        <f t="shared" si="383"/>
        <v>0</v>
      </c>
      <c r="K1017" s="167">
        <f t="shared" si="383"/>
        <v>0</v>
      </c>
      <c r="L1017" s="151">
        <f t="shared" si="383"/>
        <v>0</v>
      </c>
      <c r="M1017" s="162">
        <f t="shared" si="383"/>
        <v>0</v>
      </c>
      <c r="N1017" s="152">
        <f t="shared" si="383"/>
        <v>0</v>
      </c>
      <c r="O1017" s="152">
        <f t="shared" si="383"/>
        <v>0</v>
      </c>
      <c r="P1017" s="152">
        <f t="shared" si="383"/>
        <v>0</v>
      </c>
      <c r="Q1017" s="152">
        <f t="shared" si="383"/>
        <v>0</v>
      </c>
      <c r="R1017" s="152">
        <f t="shared" si="383"/>
        <v>0</v>
      </c>
      <c r="S1017" s="152">
        <f t="shared" si="383"/>
        <v>0</v>
      </c>
      <c r="T1017" s="148">
        <f t="shared" si="383"/>
        <v>0</v>
      </c>
      <c r="U1017" s="152">
        <f t="shared" si="383"/>
        <v>0</v>
      </c>
      <c r="V1017" s="153">
        <f t="shared" si="383"/>
        <v>0</v>
      </c>
      <c r="W1017" s="46">
        <f>G1017-SUM(H1017:V1017)</f>
        <v>0</v>
      </c>
    </row>
    <row r="1018" spans="1:23" outlineLevel="1" x14ac:dyDescent="0.25">
      <c r="A1018" s="283"/>
      <c r="B1018" s="25"/>
      <c r="C1018" s="23"/>
      <c r="D1018" s="23"/>
      <c r="E1018" s="24"/>
      <c r="F1018" s="146" t="s">
        <v>74</v>
      </c>
      <c r="G1018" s="160">
        <f t="shared" ref="G1018:V1018" si="384">G160</f>
        <v>0</v>
      </c>
      <c r="H1018" s="161">
        <f t="shared" si="384"/>
        <v>0</v>
      </c>
      <c r="I1018" s="149">
        <f t="shared" si="384"/>
        <v>0</v>
      </c>
      <c r="J1018" s="149">
        <f t="shared" si="384"/>
        <v>0</v>
      </c>
      <c r="K1018" s="167">
        <f t="shared" si="384"/>
        <v>0</v>
      </c>
      <c r="L1018" s="151">
        <f t="shared" si="384"/>
        <v>0</v>
      </c>
      <c r="M1018" s="162">
        <f t="shared" si="384"/>
        <v>0</v>
      </c>
      <c r="N1018" s="152">
        <f t="shared" si="384"/>
        <v>0</v>
      </c>
      <c r="O1018" s="152">
        <f t="shared" si="384"/>
        <v>0</v>
      </c>
      <c r="P1018" s="152">
        <f t="shared" si="384"/>
        <v>0</v>
      </c>
      <c r="Q1018" s="152">
        <f t="shared" si="384"/>
        <v>0</v>
      </c>
      <c r="R1018" s="152">
        <f t="shared" si="384"/>
        <v>0</v>
      </c>
      <c r="S1018" s="152">
        <f t="shared" si="384"/>
        <v>0</v>
      </c>
      <c r="T1018" s="148">
        <f t="shared" si="384"/>
        <v>0</v>
      </c>
      <c r="U1018" s="152">
        <f t="shared" si="384"/>
        <v>0</v>
      </c>
      <c r="V1018" s="153">
        <f t="shared" si="384"/>
        <v>0</v>
      </c>
      <c r="W1018" s="46">
        <f>G1018-SUM(H1018:V1018)</f>
        <v>0</v>
      </c>
    </row>
    <row r="1019" spans="1:23" x14ac:dyDescent="0.25">
      <c r="A1019" s="283"/>
      <c r="B1019" s="25"/>
      <c r="C1019" s="23"/>
      <c r="D1019" s="23"/>
      <c r="E1019" s="24" t="s">
        <v>75</v>
      </c>
      <c r="F1019" s="24"/>
      <c r="G1019" s="68">
        <f t="shared" ref="G1019:W1019" si="385">SUBTOTAL(9,G1020:G1022)</f>
        <v>0</v>
      </c>
      <c r="H1019" s="69">
        <f t="shared" si="385"/>
        <v>0</v>
      </c>
      <c r="I1019" s="65">
        <f t="shared" si="385"/>
        <v>0</v>
      </c>
      <c r="J1019" s="65">
        <f t="shared" si="385"/>
        <v>0</v>
      </c>
      <c r="K1019" s="66">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outlineLevel="1" x14ac:dyDescent="0.25">
      <c r="A1020" s="283"/>
      <c r="B1020" s="25"/>
      <c r="C1020" s="23"/>
      <c r="D1020" s="23"/>
      <c r="E1020" s="24"/>
      <c r="F1020" s="146" t="s">
        <v>76</v>
      </c>
      <c r="G1020" s="160">
        <f t="shared" ref="G1020:V1020" si="386">G162</f>
        <v>0</v>
      </c>
      <c r="H1020" s="161">
        <f t="shared" si="386"/>
        <v>0</v>
      </c>
      <c r="I1020" s="149">
        <f t="shared" si="386"/>
        <v>0</v>
      </c>
      <c r="J1020" s="149">
        <f t="shared" si="386"/>
        <v>0</v>
      </c>
      <c r="K1020" s="167">
        <f t="shared" si="386"/>
        <v>0</v>
      </c>
      <c r="L1020" s="151">
        <f t="shared" si="386"/>
        <v>0</v>
      </c>
      <c r="M1020" s="162">
        <f t="shared" si="386"/>
        <v>0</v>
      </c>
      <c r="N1020" s="152">
        <f t="shared" si="386"/>
        <v>0</v>
      </c>
      <c r="O1020" s="152">
        <f t="shared" si="386"/>
        <v>0</v>
      </c>
      <c r="P1020" s="152">
        <f t="shared" si="386"/>
        <v>0</v>
      </c>
      <c r="Q1020" s="152">
        <f t="shared" si="386"/>
        <v>0</v>
      </c>
      <c r="R1020" s="152">
        <f t="shared" si="386"/>
        <v>0</v>
      </c>
      <c r="S1020" s="152">
        <f t="shared" si="386"/>
        <v>0</v>
      </c>
      <c r="T1020" s="148">
        <f t="shared" si="386"/>
        <v>0</v>
      </c>
      <c r="U1020" s="152">
        <f t="shared" si="386"/>
        <v>0</v>
      </c>
      <c r="V1020" s="153">
        <f t="shared" si="386"/>
        <v>0</v>
      </c>
      <c r="W1020" s="46">
        <f>G1020-SUM(H1020:V1020)</f>
        <v>0</v>
      </c>
    </row>
    <row r="1021" spans="1:23" outlineLevel="1" x14ac:dyDescent="0.25">
      <c r="A1021" s="283"/>
      <c r="B1021" s="25"/>
      <c r="C1021" s="23"/>
      <c r="D1021" s="23"/>
      <c r="E1021" s="24"/>
      <c r="F1021" s="146" t="s">
        <v>77</v>
      </c>
      <c r="G1021" s="160">
        <f t="shared" ref="G1021:V1021" si="387">G163</f>
        <v>0</v>
      </c>
      <c r="H1021" s="161">
        <f t="shared" si="387"/>
        <v>0</v>
      </c>
      <c r="I1021" s="149">
        <f t="shared" si="387"/>
        <v>0</v>
      </c>
      <c r="J1021" s="149">
        <f t="shared" si="387"/>
        <v>0</v>
      </c>
      <c r="K1021" s="167">
        <f t="shared" si="387"/>
        <v>0</v>
      </c>
      <c r="L1021" s="151">
        <f t="shared" si="387"/>
        <v>0</v>
      </c>
      <c r="M1021" s="162">
        <f t="shared" si="387"/>
        <v>0</v>
      </c>
      <c r="N1021" s="152">
        <f t="shared" si="387"/>
        <v>0</v>
      </c>
      <c r="O1021" s="152">
        <f t="shared" si="387"/>
        <v>0</v>
      </c>
      <c r="P1021" s="152">
        <f t="shared" si="387"/>
        <v>0</v>
      </c>
      <c r="Q1021" s="152">
        <f t="shared" si="387"/>
        <v>0</v>
      </c>
      <c r="R1021" s="152">
        <f t="shared" si="387"/>
        <v>0</v>
      </c>
      <c r="S1021" s="152">
        <f t="shared" si="387"/>
        <v>0</v>
      </c>
      <c r="T1021" s="148">
        <f t="shared" si="387"/>
        <v>0</v>
      </c>
      <c r="U1021" s="152">
        <f t="shared" si="387"/>
        <v>0</v>
      </c>
      <c r="V1021" s="153">
        <f t="shared" si="387"/>
        <v>0</v>
      </c>
      <c r="W1021" s="46">
        <f>G1021-SUM(H1021:V1021)</f>
        <v>0</v>
      </c>
    </row>
    <row r="1022" spans="1:23" outlineLevel="1" x14ac:dyDescent="0.25">
      <c r="A1022" s="283"/>
      <c r="B1022" s="25"/>
      <c r="C1022" s="23"/>
      <c r="D1022" s="23"/>
      <c r="E1022" s="24"/>
      <c r="F1022" s="146" t="s">
        <v>78</v>
      </c>
      <c r="G1022" s="160">
        <f t="shared" ref="G1022:V1022" si="388">G164</f>
        <v>0</v>
      </c>
      <c r="H1022" s="161">
        <f t="shared" si="388"/>
        <v>0</v>
      </c>
      <c r="I1022" s="149">
        <f t="shared" si="388"/>
        <v>0</v>
      </c>
      <c r="J1022" s="149">
        <f t="shared" si="388"/>
        <v>0</v>
      </c>
      <c r="K1022" s="167">
        <f t="shared" si="388"/>
        <v>0</v>
      </c>
      <c r="L1022" s="151">
        <f t="shared" si="388"/>
        <v>0</v>
      </c>
      <c r="M1022" s="162">
        <f t="shared" si="388"/>
        <v>0</v>
      </c>
      <c r="N1022" s="152">
        <f t="shared" si="388"/>
        <v>0</v>
      </c>
      <c r="O1022" s="152">
        <f t="shared" si="388"/>
        <v>0</v>
      </c>
      <c r="P1022" s="152">
        <f t="shared" si="388"/>
        <v>0</v>
      </c>
      <c r="Q1022" s="152">
        <f t="shared" si="388"/>
        <v>0</v>
      </c>
      <c r="R1022" s="152">
        <f t="shared" si="388"/>
        <v>0</v>
      </c>
      <c r="S1022" s="152">
        <f t="shared" si="388"/>
        <v>0</v>
      </c>
      <c r="T1022" s="148">
        <f t="shared" si="388"/>
        <v>0</v>
      </c>
      <c r="U1022" s="152">
        <f t="shared" si="388"/>
        <v>0</v>
      </c>
      <c r="V1022" s="153">
        <f t="shared" si="388"/>
        <v>0</v>
      </c>
      <c r="W1022" s="46">
        <f>G1022-SUM(H1022:V1022)</f>
        <v>0</v>
      </c>
    </row>
    <row r="1023" spans="1:23"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row>
    <row r="1024" spans="1:23" x14ac:dyDescent="0.25">
      <c r="A1024" s="283"/>
      <c r="B1024" s="25"/>
      <c r="C1024" s="23"/>
      <c r="D1024" s="23"/>
      <c r="E1024" s="24" t="s">
        <v>80</v>
      </c>
      <c r="F1024" s="24"/>
      <c r="G1024" s="68">
        <f t="shared" ref="G1024:M1024" si="389">SUBTOTAL(9,G1025:G1026)</f>
        <v>0</v>
      </c>
      <c r="H1024" s="69">
        <f t="shared" si="389"/>
        <v>0</v>
      </c>
      <c r="I1024" s="65">
        <f t="shared" si="389"/>
        <v>0</v>
      </c>
      <c r="J1024" s="65">
        <f t="shared" si="389"/>
        <v>0</v>
      </c>
      <c r="K1024" s="66">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outlineLevel="1" x14ac:dyDescent="0.25">
      <c r="A1025" s="283"/>
      <c r="B1025" s="25"/>
      <c r="C1025" s="23"/>
      <c r="D1025" s="23"/>
      <c r="E1025" s="24"/>
      <c r="F1025" s="146" t="s">
        <v>81</v>
      </c>
      <c r="G1025" s="160">
        <f t="shared" ref="G1025:V1025" si="391">G167</f>
        <v>0</v>
      </c>
      <c r="H1025" s="161">
        <f t="shared" si="391"/>
        <v>0</v>
      </c>
      <c r="I1025" s="149">
        <f t="shared" si="391"/>
        <v>0</v>
      </c>
      <c r="J1025" s="149">
        <f t="shared" si="391"/>
        <v>0</v>
      </c>
      <c r="K1025" s="167">
        <f t="shared" si="391"/>
        <v>0</v>
      </c>
      <c r="L1025" s="151">
        <f t="shared" si="391"/>
        <v>0</v>
      </c>
      <c r="M1025" s="162">
        <f t="shared" si="391"/>
        <v>0</v>
      </c>
      <c r="N1025" s="152">
        <f t="shared" si="391"/>
        <v>0</v>
      </c>
      <c r="O1025" s="152">
        <f t="shared" si="391"/>
        <v>0</v>
      </c>
      <c r="P1025" s="152">
        <f t="shared" si="391"/>
        <v>0</v>
      </c>
      <c r="Q1025" s="152">
        <f t="shared" si="391"/>
        <v>0</v>
      </c>
      <c r="R1025" s="152">
        <f t="shared" si="391"/>
        <v>0</v>
      </c>
      <c r="S1025" s="152">
        <f t="shared" si="391"/>
        <v>0</v>
      </c>
      <c r="T1025" s="148">
        <f t="shared" si="391"/>
        <v>0</v>
      </c>
      <c r="U1025" s="152">
        <f t="shared" si="391"/>
        <v>0</v>
      </c>
      <c r="V1025" s="153">
        <f t="shared" si="391"/>
        <v>0</v>
      </c>
      <c r="W1025" s="46">
        <f>G1025-SUM(H1025:V1025)</f>
        <v>0</v>
      </c>
    </row>
    <row r="1026" spans="1:23" outlineLevel="1" x14ac:dyDescent="0.25">
      <c r="A1026" s="283"/>
      <c r="B1026" s="25"/>
      <c r="C1026" s="23"/>
      <c r="D1026" s="23"/>
      <c r="E1026" s="24"/>
      <c r="F1026" s="146" t="s">
        <v>82</v>
      </c>
      <c r="G1026" s="160">
        <f t="shared" ref="G1026:V1026" si="392">G168</f>
        <v>0</v>
      </c>
      <c r="H1026" s="161">
        <f t="shared" si="392"/>
        <v>0</v>
      </c>
      <c r="I1026" s="149">
        <f t="shared" si="392"/>
        <v>0</v>
      </c>
      <c r="J1026" s="149">
        <f t="shared" si="392"/>
        <v>0</v>
      </c>
      <c r="K1026" s="167">
        <f t="shared" si="392"/>
        <v>0</v>
      </c>
      <c r="L1026" s="151">
        <f t="shared" si="392"/>
        <v>0</v>
      </c>
      <c r="M1026" s="162">
        <f t="shared" si="392"/>
        <v>0</v>
      </c>
      <c r="N1026" s="152">
        <f t="shared" si="392"/>
        <v>0</v>
      </c>
      <c r="O1026" s="152">
        <f t="shared" si="392"/>
        <v>0</v>
      </c>
      <c r="P1026" s="152">
        <f t="shared" si="392"/>
        <v>0</v>
      </c>
      <c r="Q1026" s="152">
        <f t="shared" si="392"/>
        <v>0</v>
      </c>
      <c r="R1026" s="152">
        <f t="shared" si="392"/>
        <v>0</v>
      </c>
      <c r="S1026" s="152">
        <f t="shared" si="392"/>
        <v>0</v>
      </c>
      <c r="T1026" s="148">
        <f t="shared" si="392"/>
        <v>0</v>
      </c>
      <c r="U1026" s="152">
        <f t="shared" si="392"/>
        <v>0</v>
      </c>
      <c r="V1026" s="153">
        <f t="shared" si="392"/>
        <v>0</v>
      </c>
      <c r="W1026" s="46">
        <f>G1026-SUM(H1026:V1026)</f>
        <v>0</v>
      </c>
    </row>
    <row r="1027" spans="1:23" x14ac:dyDescent="0.25">
      <c r="A1027" s="283"/>
      <c r="B1027" s="25"/>
      <c r="C1027" s="23"/>
      <c r="D1027" s="23"/>
      <c r="E1027" s="24" t="s">
        <v>83</v>
      </c>
      <c r="F1027" s="24"/>
      <c r="G1027" s="68">
        <f t="shared" ref="G1027:W1027" si="393">SUBTOTAL(9,G1028:G1030)</f>
        <v>0</v>
      </c>
      <c r="H1027" s="69">
        <f t="shared" si="393"/>
        <v>0</v>
      </c>
      <c r="I1027" s="65">
        <f t="shared" si="393"/>
        <v>0</v>
      </c>
      <c r="J1027" s="65">
        <f t="shared" si="393"/>
        <v>0</v>
      </c>
      <c r="K1027" s="66">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outlineLevel="1" x14ac:dyDescent="0.25">
      <c r="A1028" s="283"/>
      <c r="B1028" s="25"/>
      <c r="C1028" s="23"/>
      <c r="D1028" s="23"/>
      <c r="E1028" s="24"/>
      <c r="F1028" s="146" t="s">
        <v>84</v>
      </c>
      <c r="G1028" s="160">
        <f t="shared" ref="G1028:V1028" si="394">G170</f>
        <v>0</v>
      </c>
      <c r="H1028" s="161">
        <f t="shared" si="394"/>
        <v>0</v>
      </c>
      <c r="I1028" s="149">
        <f t="shared" si="394"/>
        <v>0</v>
      </c>
      <c r="J1028" s="149">
        <f t="shared" si="394"/>
        <v>0</v>
      </c>
      <c r="K1028" s="167">
        <f t="shared" si="394"/>
        <v>0</v>
      </c>
      <c r="L1028" s="151">
        <f t="shared" si="394"/>
        <v>0</v>
      </c>
      <c r="M1028" s="162">
        <f t="shared" si="394"/>
        <v>0</v>
      </c>
      <c r="N1028" s="152">
        <f t="shared" si="394"/>
        <v>0</v>
      </c>
      <c r="O1028" s="152">
        <f t="shared" si="394"/>
        <v>0</v>
      </c>
      <c r="P1028" s="152">
        <f t="shared" si="394"/>
        <v>0</v>
      </c>
      <c r="Q1028" s="152">
        <f t="shared" si="394"/>
        <v>0</v>
      </c>
      <c r="R1028" s="152">
        <f t="shared" si="394"/>
        <v>0</v>
      </c>
      <c r="S1028" s="152">
        <f t="shared" si="394"/>
        <v>0</v>
      </c>
      <c r="T1028" s="148">
        <f t="shared" si="394"/>
        <v>0</v>
      </c>
      <c r="U1028" s="152">
        <f t="shared" si="394"/>
        <v>0</v>
      </c>
      <c r="V1028" s="153">
        <f t="shared" si="394"/>
        <v>0</v>
      </c>
      <c r="W1028" s="46">
        <f>G1028-SUM(H1028:V1028)</f>
        <v>0</v>
      </c>
    </row>
    <row r="1029" spans="1:23" outlineLevel="1" x14ac:dyDescent="0.25">
      <c r="A1029" s="283"/>
      <c r="B1029" s="25"/>
      <c r="C1029" s="23"/>
      <c r="D1029" s="23"/>
      <c r="E1029" s="24"/>
      <c r="F1029" s="146" t="s">
        <v>85</v>
      </c>
      <c r="G1029" s="160">
        <f t="shared" ref="G1029:V1029" si="395">G171</f>
        <v>0</v>
      </c>
      <c r="H1029" s="161">
        <f t="shared" si="395"/>
        <v>0</v>
      </c>
      <c r="I1029" s="149">
        <f t="shared" si="395"/>
        <v>0</v>
      </c>
      <c r="J1029" s="149">
        <f t="shared" si="395"/>
        <v>0</v>
      </c>
      <c r="K1029" s="167">
        <f t="shared" si="395"/>
        <v>0</v>
      </c>
      <c r="L1029" s="151">
        <f t="shared" si="395"/>
        <v>0</v>
      </c>
      <c r="M1029" s="162">
        <f t="shared" si="395"/>
        <v>0</v>
      </c>
      <c r="N1029" s="152">
        <f t="shared" si="395"/>
        <v>0</v>
      </c>
      <c r="O1029" s="152">
        <f t="shared" si="395"/>
        <v>0</v>
      </c>
      <c r="P1029" s="152">
        <f t="shared" si="395"/>
        <v>0</v>
      </c>
      <c r="Q1029" s="152">
        <f t="shared" si="395"/>
        <v>0</v>
      </c>
      <c r="R1029" s="152">
        <f t="shared" si="395"/>
        <v>0</v>
      </c>
      <c r="S1029" s="152">
        <f t="shared" si="395"/>
        <v>0</v>
      </c>
      <c r="T1029" s="148">
        <f t="shared" si="395"/>
        <v>0</v>
      </c>
      <c r="U1029" s="152">
        <f t="shared" si="395"/>
        <v>0</v>
      </c>
      <c r="V1029" s="153">
        <f t="shared" si="395"/>
        <v>0</v>
      </c>
      <c r="W1029" s="46">
        <f>G1029-SUM(H1029:V1029)</f>
        <v>0</v>
      </c>
    </row>
    <row r="1030" spans="1:23" outlineLevel="1" x14ac:dyDescent="0.25">
      <c r="A1030" s="283"/>
      <c r="B1030" s="25"/>
      <c r="C1030" s="23"/>
      <c r="D1030" s="23"/>
      <c r="E1030" s="24"/>
      <c r="F1030" s="146" t="s">
        <v>86</v>
      </c>
      <c r="G1030" s="160">
        <f t="shared" ref="G1030:V1030" si="396">G172</f>
        <v>0</v>
      </c>
      <c r="H1030" s="161">
        <f t="shared" si="396"/>
        <v>0</v>
      </c>
      <c r="I1030" s="149">
        <f t="shared" si="396"/>
        <v>0</v>
      </c>
      <c r="J1030" s="149">
        <f t="shared" si="396"/>
        <v>0</v>
      </c>
      <c r="K1030" s="167">
        <f t="shared" si="396"/>
        <v>0</v>
      </c>
      <c r="L1030" s="151">
        <f t="shared" si="396"/>
        <v>0</v>
      </c>
      <c r="M1030" s="162">
        <f t="shared" si="396"/>
        <v>0</v>
      </c>
      <c r="N1030" s="152">
        <f t="shared" si="396"/>
        <v>0</v>
      </c>
      <c r="O1030" s="152">
        <f t="shared" si="396"/>
        <v>0</v>
      </c>
      <c r="P1030" s="152">
        <f t="shared" si="396"/>
        <v>0</v>
      </c>
      <c r="Q1030" s="152">
        <f t="shared" si="396"/>
        <v>0</v>
      </c>
      <c r="R1030" s="152">
        <f t="shared" si="396"/>
        <v>0</v>
      </c>
      <c r="S1030" s="152">
        <f t="shared" si="396"/>
        <v>0</v>
      </c>
      <c r="T1030" s="148">
        <f t="shared" si="396"/>
        <v>0</v>
      </c>
      <c r="U1030" s="152">
        <f t="shared" si="396"/>
        <v>0</v>
      </c>
      <c r="V1030" s="153">
        <f t="shared" si="396"/>
        <v>0</v>
      </c>
      <c r="W1030" s="46">
        <f>G1030-SUM(H1030:V1030)</f>
        <v>0</v>
      </c>
    </row>
    <row r="1031" spans="1:23" x14ac:dyDescent="0.25">
      <c r="A1031" s="283"/>
      <c r="B1031" s="25"/>
      <c r="C1031" s="23"/>
      <c r="D1031" s="23"/>
      <c r="E1031" s="24" t="s">
        <v>87</v>
      </c>
      <c r="F1031" s="24"/>
      <c r="G1031" s="68">
        <f t="shared" ref="G1031:M1031" si="397">SUBTOTAL(9,G1032:G1033)</f>
        <v>0</v>
      </c>
      <c r="H1031" s="69">
        <f t="shared" si="397"/>
        <v>0</v>
      </c>
      <c r="I1031" s="65">
        <f t="shared" si="397"/>
        <v>0</v>
      </c>
      <c r="J1031" s="65">
        <f t="shared" si="397"/>
        <v>0</v>
      </c>
      <c r="K1031" s="66">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outlineLevel="1" x14ac:dyDescent="0.25">
      <c r="A1032" s="283"/>
      <c r="B1032" s="25"/>
      <c r="C1032" s="23"/>
      <c r="D1032" s="23"/>
      <c r="E1032" s="24"/>
      <c r="F1032" s="146" t="s">
        <v>88</v>
      </c>
      <c r="G1032" s="160">
        <f t="shared" ref="G1032:V1032" si="399">G174</f>
        <v>0</v>
      </c>
      <c r="H1032" s="161">
        <f t="shared" si="399"/>
        <v>0</v>
      </c>
      <c r="I1032" s="149">
        <f t="shared" si="399"/>
        <v>0</v>
      </c>
      <c r="J1032" s="149">
        <f t="shared" si="399"/>
        <v>0</v>
      </c>
      <c r="K1032" s="167">
        <f t="shared" si="399"/>
        <v>0</v>
      </c>
      <c r="L1032" s="151">
        <f t="shared" si="399"/>
        <v>0</v>
      </c>
      <c r="M1032" s="162">
        <f t="shared" si="399"/>
        <v>0</v>
      </c>
      <c r="N1032" s="152">
        <f t="shared" si="399"/>
        <v>0</v>
      </c>
      <c r="O1032" s="152">
        <f t="shared" si="399"/>
        <v>0</v>
      </c>
      <c r="P1032" s="152">
        <f t="shared" si="399"/>
        <v>0</v>
      </c>
      <c r="Q1032" s="152">
        <f t="shared" si="399"/>
        <v>0</v>
      </c>
      <c r="R1032" s="152">
        <f t="shared" si="399"/>
        <v>0</v>
      </c>
      <c r="S1032" s="152">
        <f t="shared" si="399"/>
        <v>0</v>
      </c>
      <c r="T1032" s="152">
        <f t="shared" si="399"/>
        <v>0</v>
      </c>
      <c r="U1032" s="148">
        <f t="shared" si="399"/>
        <v>0</v>
      </c>
      <c r="V1032" s="153">
        <f t="shared" si="399"/>
        <v>0</v>
      </c>
      <c r="W1032" s="46">
        <f>G1032-SUM(H1032:V1032)</f>
        <v>0</v>
      </c>
    </row>
    <row r="1033" spans="1:23" outlineLevel="1" x14ac:dyDescent="0.25">
      <c r="A1033" s="283"/>
      <c r="B1033" s="25"/>
      <c r="C1033" s="23"/>
      <c r="D1033" s="23"/>
      <c r="E1033" s="24"/>
      <c r="F1033" s="146" t="s">
        <v>89</v>
      </c>
      <c r="G1033" s="160">
        <f t="shared" ref="G1033:V1033" si="400">G175</f>
        <v>0</v>
      </c>
      <c r="H1033" s="161">
        <f t="shared" si="400"/>
        <v>0</v>
      </c>
      <c r="I1033" s="149">
        <f t="shared" si="400"/>
        <v>0</v>
      </c>
      <c r="J1033" s="149">
        <f t="shared" si="400"/>
        <v>0</v>
      </c>
      <c r="K1033" s="167">
        <f t="shared" si="400"/>
        <v>0</v>
      </c>
      <c r="L1033" s="151">
        <f t="shared" si="400"/>
        <v>0</v>
      </c>
      <c r="M1033" s="162">
        <f t="shared" si="400"/>
        <v>0</v>
      </c>
      <c r="N1033" s="152">
        <f t="shared" si="400"/>
        <v>0</v>
      </c>
      <c r="O1033" s="152">
        <f t="shared" si="400"/>
        <v>0</v>
      </c>
      <c r="P1033" s="152">
        <f t="shared" si="400"/>
        <v>0</v>
      </c>
      <c r="Q1033" s="152">
        <f t="shared" si="400"/>
        <v>0</v>
      </c>
      <c r="R1033" s="152">
        <f t="shared" si="400"/>
        <v>0</v>
      </c>
      <c r="S1033" s="152">
        <f t="shared" si="400"/>
        <v>0</v>
      </c>
      <c r="T1033" s="152">
        <f t="shared" si="400"/>
        <v>0</v>
      </c>
      <c r="U1033" s="148">
        <f t="shared" si="400"/>
        <v>0</v>
      </c>
      <c r="V1033" s="153">
        <f t="shared" si="400"/>
        <v>0</v>
      </c>
      <c r="W1033" s="46">
        <f>G1033-SUM(H1033:V1033)</f>
        <v>0</v>
      </c>
    </row>
    <row r="1034" spans="1:23" x14ac:dyDescent="0.25">
      <c r="A1034" s="283"/>
      <c r="B1034" s="25"/>
      <c r="C1034" s="23"/>
      <c r="D1034" s="23"/>
      <c r="E1034" s="24" t="s">
        <v>90</v>
      </c>
      <c r="F1034" s="24"/>
      <c r="G1034" s="68">
        <f t="shared" ref="G1034:W1034" si="401">SUBTOTAL(9,G1035:G1037)</f>
        <v>0</v>
      </c>
      <c r="H1034" s="69">
        <f t="shared" si="401"/>
        <v>0</v>
      </c>
      <c r="I1034" s="65">
        <f t="shared" si="401"/>
        <v>0</v>
      </c>
      <c r="J1034" s="65">
        <f t="shared" si="401"/>
        <v>0</v>
      </c>
      <c r="K1034" s="66">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outlineLevel="1" x14ac:dyDescent="0.25">
      <c r="A1035" s="283"/>
      <c r="B1035" s="25"/>
      <c r="C1035" s="23"/>
      <c r="D1035" s="23"/>
      <c r="E1035" s="24"/>
      <c r="F1035" s="146" t="s">
        <v>91</v>
      </c>
      <c r="G1035" s="160">
        <f t="shared" ref="G1035:V1035" si="402">G177</f>
        <v>0</v>
      </c>
      <c r="H1035" s="161">
        <f t="shared" si="402"/>
        <v>0</v>
      </c>
      <c r="I1035" s="149">
        <f t="shared" si="402"/>
        <v>0</v>
      </c>
      <c r="J1035" s="149">
        <f t="shared" si="402"/>
        <v>0</v>
      </c>
      <c r="K1035" s="167">
        <f t="shared" si="402"/>
        <v>0</v>
      </c>
      <c r="L1035" s="151">
        <f t="shared" si="402"/>
        <v>0</v>
      </c>
      <c r="M1035" s="162">
        <f t="shared" si="402"/>
        <v>0</v>
      </c>
      <c r="N1035" s="152">
        <f t="shared" si="402"/>
        <v>0</v>
      </c>
      <c r="O1035" s="152">
        <f t="shared" si="402"/>
        <v>0</v>
      </c>
      <c r="P1035" s="152">
        <f t="shared" si="402"/>
        <v>0</v>
      </c>
      <c r="Q1035" s="152">
        <f t="shared" si="402"/>
        <v>0</v>
      </c>
      <c r="R1035" s="152">
        <f t="shared" si="402"/>
        <v>0</v>
      </c>
      <c r="S1035" s="152">
        <f t="shared" si="402"/>
        <v>0</v>
      </c>
      <c r="T1035" s="148">
        <f t="shared" si="402"/>
        <v>0</v>
      </c>
      <c r="U1035" s="152">
        <f t="shared" si="402"/>
        <v>0</v>
      </c>
      <c r="V1035" s="153">
        <f t="shared" si="402"/>
        <v>0</v>
      </c>
      <c r="W1035" s="46">
        <f>G1035-SUM(H1035:V1035)</f>
        <v>0</v>
      </c>
    </row>
    <row r="1036" spans="1:23" outlineLevel="1" x14ac:dyDescent="0.25">
      <c r="A1036" s="283"/>
      <c r="B1036" s="25"/>
      <c r="C1036" s="23"/>
      <c r="D1036" s="23"/>
      <c r="E1036" s="24"/>
      <c r="F1036" s="146" t="s">
        <v>92</v>
      </c>
      <c r="G1036" s="160">
        <f t="shared" ref="G1036:V1036" si="403">G178</f>
        <v>0</v>
      </c>
      <c r="H1036" s="161">
        <f t="shared" si="403"/>
        <v>0</v>
      </c>
      <c r="I1036" s="149">
        <f t="shared" si="403"/>
        <v>0</v>
      </c>
      <c r="J1036" s="149">
        <f t="shared" si="403"/>
        <v>0</v>
      </c>
      <c r="K1036" s="167">
        <f t="shared" si="403"/>
        <v>0</v>
      </c>
      <c r="L1036" s="151">
        <f t="shared" si="403"/>
        <v>0</v>
      </c>
      <c r="M1036" s="162">
        <f t="shared" si="403"/>
        <v>0</v>
      </c>
      <c r="N1036" s="152">
        <f t="shared" si="403"/>
        <v>0</v>
      </c>
      <c r="O1036" s="152">
        <f t="shared" si="403"/>
        <v>0</v>
      </c>
      <c r="P1036" s="152">
        <f t="shared" si="403"/>
        <v>0</v>
      </c>
      <c r="Q1036" s="152">
        <f t="shared" si="403"/>
        <v>0</v>
      </c>
      <c r="R1036" s="152">
        <f t="shared" si="403"/>
        <v>0</v>
      </c>
      <c r="S1036" s="152">
        <f t="shared" si="403"/>
        <v>0</v>
      </c>
      <c r="T1036" s="148">
        <f t="shared" si="403"/>
        <v>0</v>
      </c>
      <c r="U1036" s="152">
        <f t="shared" si="403"/>
        <v>0</v>
      </c>
      <c r="V1036" s="153">
        <f t="shared" si="403"/>
        <v>0</v>
      </c>
      <c r="W1036" s="46">
        <f>G1036-SUM(H1036:V1036)</f>
        <v>0</v>
      </c>
    </row>
    <row r="1037" spans="1:23" outlineLevel="1" x14ac:dyDescent="0.25">
      <c r="A1037" s="283"/>
      <c r="B1037" s="25"/>
      <c r="C1037" s="23"/>
      <c r="D1037" s="23"/>
      <c r="E1037" s="24"/>
      <c r="F1037" s="146" t="s">
        <v>93</v>
      </c>
      <c r="G1037" s="160">
        <f t="shared" ref="G1037:V1037" si="404">G179</f>
        <v>0</v>
      </c>
      <c r="H1037" s="161">
        <f t="shared" si="404"/>
        <v>0</v>
      </c>
      <c r="I1037" s="149">
        <f t="shared" si="404"/>
        <v>0</v>
      </c>
      <c r="J1037" s="149">
        <f t="shared" si="404"/>
        <v>0</v>
      </c>
      <c r="K1037" s="167">
        <f t="shared" si="404"/>
        <v>0</v>
      </c>
      <c r="L1037" s="151">
        <f t="shared" si="404"/>
        <v>0</v>
      </c>
      <c r="M1037" s="162">
        <f t="shared" si="404"/>
        <v>0</v>
      </c>
      <c r="N1037" s="152">
        <f t="shared" si="404"/>
        <v>0</v>
      </c>
      <c r="O1037" s="152">
        <f t="shared" si="404"/>
        <v>0</v>
      </c>
      <c r="P1037" s="152">
        <f t="shared" si="404"/>
        <v>0</v>
      </c>
      <c r="Q1037" s="152">
        <f t="shared" si="404"/>
        <v>0</v>
      </c>
      <c r="R1037" s="152">
        <f t="shared" si="404"/>
        <v>0</v>
      </c>
      <c r="S1037" s="152">
        <f t="shared" si="404"/>
        <v>0</v>
      </c>
      <c r="T1037" s="148">
        <f t="shared" si="404"/>
        <v>0</v>
      </c>
      <c r="U1037" s="152">
        <f t="shared" si="404"/>
        <v>0</v>
      </c>
      <c r="V1037" s="153">
        <f t="shared" si="404"/>
        <v>0</v>
      </c>
      <c r="W1037" s="46">
        <f>G1037-SUM(H1037:V1037)</f>
        <v>0</v>
      </c>
    </row>
    <row r="1038" spans="1:23" x14ac:dyDescent="0.25">
      <c r="A1038" s="283"/>
      <c r="B1038" s="25"/>
      <c r="C1038" s="23"/>
      <c r="D1038" s="23"/>
      <c r="E1038" s="24" t="s">
        <v>94</v>
      </c>
      <c r="F1038" s="24"/>
      <c r="G1038" s="68">
        <f t="shared" ref="G1038:M1038" si="405">SUBTOTAL(9,G1039:G1040)</f>
        <v>0</v>
      </c>
      <c r="H1038" s="69">
        <f t="shared" si="405"/>
        <v>0</v>
      </c>
      <c r="I1038" s="65">
        <f t="shared" si="405"/>
        <v>0</v>
      </c>
      <c r="J1038" s="65">
        <f t="shared" si="405"/>
        <v>0</v>
      </c>
      <c r="K1038" s="66">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outlineLevel="1" x14ac:dyDescent="0.25">
      <c r="A1039" s="283"/>
      <c r="B1039" s="25"/>
      <c r="C1039" s="23"/>
      <c r="D1039" s="23"/>
      <c r="E1039" s="24"/>
      <c r="F1039" s="146" t="s">
        <v>95</v>
      </c>
      <c r="G1039" s="160">
        <f t="shared" ref="G1039:V1039" si="407">G181</f>
        <v>0</v>
      </c>
      <c r="H1039" s="161">
        <f t="shared" si="407"/>
        <v>0</v>
      </c>
      <c r="I1039" s="149">
        <f t="shared" si="407"/>
        <v>0</v>
      </c>
      <c r="J1039" s="149">
        <f t="shared" si="407"/>
        <v>0</v>
      </c>
      <c r="K1039" s="167">
        <f t="shared" si="407"/>
        <v>0</v>
      </c>
      <c r="L1039" s="151">
        <f t="shared" si="407"/>
        <v>0</v>
      </c>
      <c r="M1039" s="162">
        <f t="shared" si="407"/>
        <v>0</v>
      </c>
      <c r="N1039" s="152">
        <f t="shared" si="407"/>
        <v>0</v>
      </c>
      <c r="O1039" s="152">
        <f t="shared" si="407"/>
        <v>0</v>
      </c>
      <c r="P1039" s="152">
        <f t="shared" si="407"/>
        <v>0</v>
      </c>
      <c r="Q1039" s="152">
        <f t="shared" si="407"/>
        <v>0</v>
      </c>
      <c r="R1039" s="152">
        <f t="shared" si="407"/>
        <v>0</v>
      </c>
      <c r="S1039" s="152">
        <f t="shared" si="407"/>
        <v>0</v>
      </c>
      <c r="T1039" s="148">
        <f t="shared" si="407"/>
        <v>0</v>
      </c>
      <c r="U1039" s="152">
        <f t="shared" si="407"/>
        <v>0</v>
      </c>
      <c r="V1039" s="153">
        <f t="shared" si="407"/>
        <v>0</v>
      </c>
      <c r="W1039" s="46">
        <f>G1039-SUM(H1039:V1039)</f>
        <v>0</v>
      </c>
    </row>
    <row r="1040" spans="1:23" outlineLevel="1" x14ac:dyDescent="0.25">
      <c r="A1040" s="283"/>
      <c r="B1040" s="25"/>
      <c r="C1040" s="23"/>
      <c r="D1040" s="23"/>
      <c r="E1040" s="24"/>
      <c r="F1040" s="146" t="s">
        <v>96</v>
      </c>
      <c r="G1040" s="160">
        <f t="shared" ref="G1040:V1040" si="408">G182</f>
        <v>0</v>
      </c>
      <c r="H1040" s="161">
        <f t="shared" si="408"/>
        <v>0</v>
      </c>
      <c r="I1040" s="149">
        <f t="shared" si="408"/>
        <v>0</v>
      </c>
      <c r="J1040" s="149">
        <f t="shared" si="408"/>
        <v>0</v>
      </c>
      <c r="K1040" s="167">
        <f t="shared" si="408"/>
        <v>0</v>
      </c>
      <c r="L1040" s="151">
        <f t="shared" si="408"/>
        <v>0</v>
      </c>
      <c r="M1040" s="162">
        <f t="shared" si="408"/>
        <v>0</v>
      </c>
      <c r="N1040" s="152">
        <f t="shared" si="408"/>
        <v>0</v>
      </c>
      <c r="O1040" s="152">
        <f t="shared" si="408"/>
        <v>0</v>
      </c>
      <c r="P1040" s="152">
        <f t="shared" si="408"/>
        <v>0</v>
      </c>
      <c r="Q1040" s="152">
        <f t="shared" si="408"/>
        <v>0</v>
      </c>
      <c r="R1040" s="152">
        <f t="shared" si="408"/>
        <v>0</v>
      </c>
      <c r="S1040" s="152">
        <f t="shared" si="408"/>
        <v>0</v>
      </c>
      <c r="T1040" s="148">
        <f t="shared" si="408"/>
        <v>0</v>
      </c>
      <c r="U1040" s="152">
        <f t="shared" si="408"/>
        <v>0</v>
      </c>
      <c r="V1040" s="153">
        <f t="shared" si="408"/>
        <v>0</v>
      </c>
      <c r="W1040" s="46">
        <f>G1040-SUM(H1040:V1040)</f>
        <v>0</v>
      </c>
    </row>
    <row r="1041" spans="1:23" x14ac:dyDescent="0.25">
      <c r="A1041" s="283"/>
      <c r="B1041" s="25"/>
      <c r="C1041" s="23"/>
      <c r="D1041" s="23"/>
      <c r="E1041" s="24" t="s">
        <v>97</v>
      </c>
      <c r="F1041" s="24"/>
      <c r="G1041" s="68">
        <f t="shared" ref="G1041:W1041" si="409">SUBTOTAL(9,G1042:G1044)</f>
        <v>0</v>
      </c>
      <c r="H1041" s="69">
        <f t="shared" si="409"/>
        <v>0</v>
      </c>
      <c r="I1041" s="65">
        <f t="shared" si="409"/>
        <v>0</v>
      </c>
      <c r="J1041" s="65">
        <f t="shared" si="409"/>
        <v>0</v>
      </c>
      <c r="K1041" s="66">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outlineLevel="1" x14ac:dyDescent="0.25">
      <c r="A1042" s="283"/>
      <c r="B1042" s="25"/>
      <c r="C1042" s="23"/>
      <c r="D1042" s="23"/>
      <c r="E1042" s="24"/>
      <c r="F1042" s="146" t="s">
        <v>98</v>
      </c>
      <c r="G1042" s="160">
        <f t="shared" ref="G1042:V1042" si="410">G184</f>
        <v>0</v>
      </c>
      <c r="H1042" s="161">
        <f t="shared" si="410"/>
        <v>0</v>
      </c>
      <c r="I1042" s="149">
        <f t="shared" si="410"/>
        <v>0</v>
      </c>
      <c r="J1042" s="149">
        <f t="shared" si="410"/>
        <v>0</v>
      </c>
      <c r="K1042" s="167">
        <f t="shared" si="410"/>
        <v>0</v>
      </c>
      <c r="L1042" s="151">
        <f t="shared" si="410"/>
        <v>0</v>
      </c>
      <c r="M1042" s="162">
        <f t="shared" si="410"/>
        <v>0</v>
      </c>
      <c r="N1042" s="152">
        <f t="shared" si="410"/>
        <v>0</v>
      </c>
      <c r="O1042" s="152">
        <f t="shared" si="410"/>
        <v>0</v>
      </c>
      <c r="P1042" s="152">
        <f t="shared" si="410"/>
        <v>0</v>
      </c>
      <c r="Q1042" s="152">
        <f t="shared" si="410"/>
        <v>0</v>
      </c>
      <c r="R1042" s="152">
        <f t="shared" si="410"/>
        <v>0</v>
      </c>
      <c r="S1042" s="152">
        <f t="shared" si="410"/>
        <v>0</v>
      </c>
      <c r="T1042" s="148">
        <f t="shared" si="410"/>
        <v>0</v>
      </c>
      <c r="U1042" s="152">
        <f t="shared" si="410"/>
        <v>0</v>
      </c>
      <c r="V1042" s="153">
        <f t="shared" si="410"/>
        <v>0</v>
      </c>
      <c r="W1042" s="46">
        <f>G1042-SUM(H1042:V1042)</f>
        <v>0</v>
      </c>
    </row>
    <row r="1043" spans="1:23" outlineLevel="1" x14ac:dyDescent="0.25">
      <c r="A1043" s="283"/>
      <c r="B1043" s="25"/>
      <c r="C1043" s="23"/>
      <c r="D1043" s="23"/>
      <c r="E1043" s="24"/>
      <c r="F1043" s="146" t="s">
        <v>99</v>
      </c>
      <c r="G1043" s="160">
        <f t="shared" ref="G1043:V1043" si="411">G185</f>
        <v>0</v>
      </c>
      <c r="H1043" s="161">
        <f t="shared" si="411"/>
        <v>0</v>
      </c>
      <c r="I1043" s="149">
        <f t="shared" si="411"/>
        <v>0</v>
      </c>
      <c r="J1043" s="149">
        <f t="shared" si="411"/>
        <v>0</v>
      </c>
      <c r="K1043" s="167">
        <f t="shared" si="411"/>
        <v>0</v>
      </c>
      <c r="L1043" s="151">
        <f t="shared" si="411"/>
        <v>0</v>
      </c>
      <c r="M1043" s="162">
        <f t="shared" si="411"/>
        <v>0</v>
      </c>
      <c r="N1043" s="152">
        <f t="shared" si="411"/>
        <v>0</v>
      </c>
      <c r="O1043" s="152">
        <f t="shared" si="411"/>
        <v>0</v>
      </c>
      <c r="P1043" s="152">
        <f t="shared" si="411"/>
        <v>0</v>
      </c>
      <c r="Q1043" s="152">
        <f t="shared" si="411"/>
        <v>0</v>
      </c>
      <c r="R1043" s="152">
        <f t="shared" si="411"/>
        <v>0</v>
      </c>
      <c r="S1043" s="152">
        <f t="shared" si="411"/>
        <v>0</v>
      </c>
      <c r="T1043" s="148">
        <f t="shared" si="411"/>
        <v>0</v>
      </c>
      <c r="U1043" s="152">
        <f t="shared" si="411"/>
        <v>0</v>
      </c>
      <c r="V1043" s="153">
        <f t="shared" si="411"/>
        <v>0</v>
      </c>
      <c r="W1043" s="46">
        <f>G1043-SUM(H1043:V1043)</f>
        <v>0</v>
      </c>
    </row>
    <row r="1044" spans="1:23" outlineLevel="1" x14ac:dyDescent="0.25">
      <c r="A1044" s="283"/>
      <c r="B1044" s="25"/>
      <c r="C1044" s="23"/>
      <c r="D1044" s="23"/>
      <c r="E1044" s="24"/>
      <c r="F1044" s="146" t="s">
        <v>100</v>
      </c>
      <c r="G1044" s="160">
        <f t="shared" ref="G1044:V1044" si="412">G186</f>
        <v>0</v>
      </c>
      <c r="H1044" s="161">
        <f t="shared" si="412"/>
        <v>0</v>
      </c>
      <c r="I1044" s="149">
        <f t="shared" si="412"/>
        <v>0</v>
      </c>
      <c r="J1044" s="149">
        <f t="shared" si="412"/>
        <v>0</v>
      </c>
      <c r="K1044" s="167">
        <f t="shared" si="412"/>
        <v>0</v>
      </c>
      <c r="L1044" s="151">
        <f t="shared" si="412"/>
        <v>0</v>
      </c>
      <c r="M1044" s="162">
        <f t="shared" si="412"/>
        <v>0</v>
      </c>
      <c r="N1044" s="152">
        <f t="shared" si="412"/>
        <v>0</v>
      </c>
      <c r="O1044" s="152">
        <f t="shared" si="412"/>
        <v>0</v>
      </c>
      <c r="P1044" s="152">
        <f t="shared" si="412"/>
        <v>0</v>
      </c>
      <c r="Q1044" s="152">
        <f t="shared" si="412"/>
        <v>0</v>
      </c>
      <c r="R1044" s="152">
        <f t="shared" si="412"/>
        <v>0</v>
      </c>
      <c r="S1044" s="152">
        <f t="shared" si="412"/>
        <v>0</v>
      </c>
      <c r="T1044" s="148">
        <f t="shared" si="412"/>
        <v>0</v>
      </c>
      <c r="U1044" s="152">
        <f t="shared" si="412"/>
        <v>0</v>
      </c>
      <c r="V1044" s="153">
        <f t="shared" si="412"/>
        <v>0</v>
      </c>
      <c r="W1044" s="46">
        <f>G1044-SUM(H1044:V1044)</f>
        <v>0</v>
      </c>
    </row>
    <row r="1045" spans="1:23"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row>
    <row r="1046" spans="1:23" x14ac:dyDescent="0.25">
      <c r="A1046" s="283"/>
      <c r="B1046" s="25"/>
      <c r="C1046" s="23"/>
      <c r="D1046" s="23"/>
      <c r="E1046" s="24" t="s">
        <v>102</v>
      </c>
      <c r="F1046" s="24"/>
      <c r="G1046" s="68">
        <f t="shared" ref="G1046:M1046" si="413">SUBTOTAL(9,G1047:G1048)</f>
        <v>0</v>
      </c>
      <c r="H1046" s="69">
        <f t="shared" si="413"/>
        <v>0</v>
      </c>
      <c r="I1046" s="65">
        <f t="shared" si="413"/>
        <v>0</v>
      </c>
      <c r="J1046" s="65">
        <f t="shared" si="413"/>
        <v>0</v>
      </c>
      <c r="K1046" s="66">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outlineLevel="1" x14ac:dyDescent="0.25">
      <c r="A1047" s="283"/>
      <c r="B1047" s="25"/>
      <c r="C1047" s="23"/>
      <c r="D1047" s="23"/>
      <c r="E1047" s="24"/>
      <c r="F1047" s="146" t="s">
        <v>103</v>
      </c>
      <c r="G1047" s="160">
        <f t="shared" ref="G1047:V1047" si="415">G189</f>
        <v>0</v>
      </c>
      <c r="H1047" s="161">
        <f t="shared" si="415"/>
        <v>0</v>
      </c>
      <c r="I1047" s="149">
        <f t="shared" si="415"/>
        <v>0</v>
      </c>
      <c r="J1047" s="149">
        <f t="shared" si="415"/>
        <v>0</v>
      </c>
      <c r="K1047" s="167">
        <f t="shared" si="415"/>
        <v>0</v>
      </c>
      <c r="L1047" s="151">
        <f t="shared" si="415"/>
        <v>0</v>
      </c>
      <c r="M1047" s="162">
        <f t="shared" si="415"/>
        <v>0</v>
      </c>
      <c r="N1047" s="152">
        <f t="shared" si="415"/>
        <v>0</v>
      </c>
      <c r="O1047" s="152">
        <f t="shared" si="415"/>
        <v>0</v>
      </c>
      <c r="P1047" s="152">
        <f t="shared" si="415"/>
        <v>0</v>
      </c>
      <c r="Q1047" s="152">
        <f t="shared" si="415"/>
        <v>0</v>
      </c>
      <c r="R1047" s="152">
        <f t="shared" si="415"/>
        <v>0</v>
      </c>
      <c r="S1047" s="152">
        <f t="shared" si="415"/>
        <v>0</v>
      </c>
      <c r="T1047" s="148">
        <f t="shared" si="415"/>
        <v>0</v>
      </c>
      <c r="U1047" s="152">
        <f t="shared" si="415"/>
        <v>0</v>
      </c>
      <c r="V1047" s="153">
        <f t="shared" si="415"/>
        <v>0</v>
      </c>
      <c r="W1047" s="46">
        <f>G1047-SUM(H1047:V1047)</f>
        <v>0</v>
      </c>
    </row>
    <row r="1048" spans="1:23" outlineLevel="1" x14ac:dyDescent="0.25">
      <c r="A1048" s="283"/>
      <c r="B1048" s="25"/>
      <c r="C1048" s="23"/>
      <c r="D1048" s="23"/>
      <c r="E1048" s="24"/>
      <c r="F1048" s="146" t="s">
        <v>104</v>
      </c>
      <c r="G1048" s="160">
        <f t="shared" ref="G1048:V1048" si="416">G190</f>
        <v>0</v>
      </c>
      <c r="H1048" s="161">
        <f t="shared" si="416"/>
        <v>0</v>
      </c>
      <c r="I1048" s="149">
        <f t="shared" si="416"/>
        <v>0</v>
      </c>
      <c r="J1048" s="149">
        <f t="shared" si="416"/>
        <v>0</v>
      </c>
      <c r="K1048" s="167">
        <f t="shared" si="416"/>
        <v>0</v>
      </c>
      <c r="L1048" s="151">
        <f t="shared" si="416"/>
        <v>0</v>
      </c>
      <c r="M1048" s="162">
        <f t="shared" si="416"/>
        <v>0</v>
      </c>
      <c r="N1048" s="152">
        <f t="shared" si="416"/>
        <v>0</v>
      </c>
      <c r="O1048" s="152">
        <f t="shared" si="416"/>
        <v>0</v>
      </c>
      <c r="P1048" s="152">
        <f t="shared" si="416"/>
        <v>0</v>
      </c>
      <c r="Q1048" s="152">
        <f t="shared" si="416"/>
        <v>0</v>
      </c>
      <c r="R1048" s="152">
        <f t="shared" si="416"/>
        <v>0</v>
      </c>
      <c r="S1048" s="152">
        <f t="shared" si="416"/>
        <v>0</v>
      </c>
      <c r="T1048" s="148">
        <f t="shared" si="416"/>
        <v>0</v>
      </c>
      <c r="U1048" s="152">
        <f t="shared" si="416"/>
        <v>0</v>
      </c>
      <c r="V1048" s="153">
        <f t="shared" si="416"/>
        <v>0</v>
      </c>
      <c r="W1048" s="46">
        <f>G1048-SUM(H1048:V1048)</f>
        <v>0</v>
      </c>
    </row>
    <row r="1049" spans="1:23" x14ac:dyDescent="0.25">
      <c r="A1049" s="283"/>
      <c r="B1049" s="25"/>
      <c r="C1049" s="23"/>
      <c r="D1049" s="23"/>
      <c r="E1049" s="24" t="s">
        <v>105</v>
      </c>
      <c r="F1049" s="24"/>
      <c r="G1049" s="68">
        <f t="shared" ref="G1049:M1049" si="417">SUBTOTAL(9,G1050:G1051)</f>
        <v>0</v>
      </c>
      <c r="H1049" s="69">
        <f t="shared" si="417"/>
        <v>0</v>
      </c>
      <c r="I1049" s="65">
        <f t="shared" si="417"/>
        <v>0</v>
      </c>
      <c r="J1049" s="65">
        <f t="shared" si="417"/>
        <v>0</v>
      </c>
      <c r="K1049" s="66">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outlineLevel="1" x14ac:dyDescent="0.25">
      <c r="A1050" s="283"/>
      <c r="B1050" s="25"/>
      <c r="C1050" s="23"/>
      <c r="D1050" s="23"/>
      <c r="E1050" s="24"/>
      <c r="F1050" s="146" t="s">
        <v>106</v>
      </c>
      <c r="G1050" s="160">
        <f t="shared" ref="G1050:V1050" si="419">G192</f>
        <v>0</v>
      </c>
      <c r="H1050" s="161">
        <f t="shared" si="419"/>
        <v>0</v>
      </c>
      <c r="I1050" s="149">
        <f t="shared" si="419"/>
        <v>0</v>
      </c>
      <c r="J1050" s="149">
        <f t="shared" si="419"/>
        <v>0</v>
      </c>
      <c r="K1050" s="167">
        <f t="shared" si="419"/>
        <v>0</v>
      </c>
      <c r="L1050" s="151">
        <f t="shared" si="419"/>
        <v>0</v>
      </c>
      <c r="M1050" s="162">
        <f t="shared" si="419"/>
        <v>0</v>
      </c>
      <c r="N1050" s="152">
        <f t="shared" si="419"/>
        <v>0</v>
      </c>
      <c r="O1050" s="152">
        <f t="shared" si="419"/>
        <v>0</v>
      </c>
      <c r="P1050" s="152">
        <f t="shared" si="419"/>
        <v>0</v>
      </c>
      <c r="Q1050" s="152">
        <f t="shared" si="419"/>
        <v>0</v>
      </c>
      <c r="R1050" s="152">
        <f t="shared" si="419"/>
        <v>0</v>
      </c>
      <c r="S1050" s="152">
        <f t="shared" si="419"/>
        <v>0</v>
      </c>
      <c r="T1050" s="148">
        <f t="shared" si="419"/>
        <v>0</v>
      </c>
      <c r="U1050" s="152">
        <f t="shared" si="419"/>
        <v>0</v>
      </c>
      <c r="V1050" s="153">
        <f t="shared" si="419"/>
        <v>0</v>
      </c>
      <c r="W1050" s="46">
        <f>G1050-SUM(H1050:V1050)</f>
        <v>0</v>
      </c>
    </row>
    <row r="1051" spans="1:23" outlineLevel="1" x14ac:dyDescent="0.25">
      <c r="A1051" s="283"/>
      <c r="B1051" s="25"/>
      <c r="C1051" s="23"/>
      <c r="D1051" s="23"/>
      <c r="E1051" s="24"/>
      <c r="F1051" s="146" t="s">
        <v>107</v>
      </c>
      <c r="G1051" s="160">
        <f t="shared" ref="G1051:V1051" si="420">G193</f>
        <v>0</v>
      </c>
      <c r="H1051" s="161">
        <f t="shared" si="420"/>
        <v>0</v>
      </c>
      <c r="I1051" s="149">
        <f t="shared" si="420"/>
        <v>0</v>
      </c>
      <c r="J1051" s="149">
        <f t="shared" si="420"/>
        <v>0</v>
      </c>
      <c r="K1051" s="167">
        <f t="shared" si="420"/>
        <v>0</v>
      </c>
      <c r="L1051" s="151">
        <f t="shared" si="420"/>
        <v>0</v>
      </c>
      <c r="M1051" s="162">
        <f t="shared" si="420"/>
        <v>0</v>
      </c>
      <c r="N1051" s="152">
        <f t="shared" si="420"/>
        <v>0</v>
      </c>
      <c r="O1051" s="152">
        <f t="shared" si="420"/>
        <v>0</v>
      </c>
      <c r="P1051" s="152">
        <f t="shared" si="420"/>
        <v>0</v>
      </c>
      <c r="Q1051" s="152">
        <f t="shared" si="420"/>
        <v>0</v>
      </c>
      <c r="R1051" s="152">
        <f t="shared" si="420"/>
        <v>0</v>
      </c>
      <c r="S1051" s="152">
        <f t="shared" si="420"/>
        <v>0</v>
      </c>
      <c r="T1051" s="148">
        <f t="shared" si="420"/>
        <v>0</v>
      </c>
      <c r="U1051" s="152">
        <f t="shared" si="420"/>
        <v>0</v>
      </c>
      <c r="V1051" s="153">
        <f t="shared" si="420"/>
        <v>0</v>
      </c>
      <c r="W1051" s="46">
        <f>G1051-SUM(H1051:V1051)</f>
        <v>0</v>
      </c>
    </row>
    <row r="1052" spans="1:23" x14ac:dyDescent="0.25">
      <c r="A1052" s="283"/>
      <c r="B1052" s="25"/>
      <c r="C1052" s="23"/>
      <c r="D1052" s="23"/>
      <c r="E1052" s="24" t="s">
        <v>108</v>
      </c>
      <c r="F1052" s="24"/>
      <c r="G1052" s="68">
        <f t="shared" ref="G1052:M1052" si="421">SUBTOTAL(9,G1053:G1054)</f>
        <v>0</v>
      </c>
      <c r="H1052" s="69">
        <f t="shared" si="421"/>
        <v>0</v>
      </c>
      <c r="I1052" s="65">
        <f t="shared" si="421"/>
        <v>0</v>
      </c>
      <c r="J1052" s="65">
        <f t="shared" si="421"/>
        <v>0</v>
      </c>
      <c r="K1052" s="66">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outlineLevel="1" x14ac:dyDescent="0.25">
      <c r="A1053" s="283"/>
      <c r="B1053" s="25"/>
      <c r="C1053" s="23"/>
      <c r="D1053" s="23"/>
      <c r="E1053" s="24"/>
      <c r="F1053" s="146" t="s">
        <v>109</v>
      </c>
      <c r="G1053" s="160">
        <f t="shared" ref="G1053:V1053" si="423">G195</f>
        <v>0</v>
      </c>
      <c r="H1053" s="161">
        <f t="shared" si="423"/>
        <v>0</v>
      </c>
      <c r="I1053" s="149">
        <f t="shared" si="423"/>
        <v>0</v>
      </c>
      <c r="J1053" s="149">
        <f t="shared" si="423"/>
        <v>0</v>
      </c>
      <c r="K1053" s="167">
        <f t="shared" si="423"/>
        <v>0</v>
      </c>
      <c r="L1053" s="151">
        <f t="shared" si="423"/>
        <v>0</v>
      </c>
      <c r="M1053" s="162">
        <f t="shared" si="423"/>
        <v>0</v>
      </c>
      <c r="N1053" s="152">
        <f t="shared" si="423"/>
        <v>0</v>
      </c>
      <c r="O1053" s="152">
        <f t="shared" si="423"/>
        <v>0</v>
      </c>
      <c r="P1053" s="152">
        <f t="shared" si="423"/>
        <v>0</v>
      </c>
      <c r="Q1053" s="152">
        <f t="shared" si="423"/>
        <v>0</v>
      </c>
      <c r="R1053" s="152">
        <f t="shared" si="423"/>
        <v>0</v>
      </c>
      <c r="S1053" s="152">
        <f t="shared" si="423"/>
        <v>0</v>
      </c>
      <c r="T1053" s="148">
        <f t="shared" si="423"/>
        <v>0</v>
      </c>
      <c r="U1053" s="152">
        <f t="shared" si="423"/>
        <v>0</v>
      </c>
      <c r="V1053" s="153">
        <f t="shared" si="423"/>
        <v>0</v>
      </c>
      <c r="W1053" s="46">
        <f>G1053-SUM(H1053:V1053)</f>
        <v>0</v>
      </c>
    </row>
    <row r="1054" spans="1:23" outlineLevel="1" x14ac:dyDescent="0.25">
      <c r="A1054" s="283"/>
      <c r="B1054" s="25"/>
      <c r="C1054" s="23"/>
      <c r="D1054" s="23"/>
      <c r="E1054" s="24"/>
      <c r="F1054" s="146" t="s">
        <v>110</v>
      </c>
      <c r="G1054" s="160">
        <f t="shared" ref="G1054:V1054" si="424">G196</f>
        <v>0</v>
      </c>
      <c r="H1054" s="161">
        <f t="shared" si="424"/>
        <v>0</v>
      </c>
      <c r="I1054" s="149">
        <f t="shared" si="424"/>
        <v>0</v>
      </c>
      <c r="J1054" s="149">
        <f t="shared" si="424"/>
        <v>0</v>
      </c>
      <c r="K1054" s="167">
        <f t="shared" si="424"/>
        <v>0</v>
      </c>
      <c r="L1054" s="151">
        <f t="shared" si="424"/>
        <v>0</v>
      </c>
      <c r="M1054" s="162">
        <f t="shared" si="424"/>
        <v>0</v>
      </c>
      <c r="N1054" s="152">
        <f t="shared" si="424"/>
        <v>0</v>
      </c>
      <c r="O1054" s="152">
        <f t="shared" si="424"/>
        <v>0</v>
      </c>
      <c r="P1054" s="152">
        <f t="shared" si="424"/>
        <v>0</v>
      </c>
      <c r="Q1054" s="152">
        <f t="shared" si="424"/>
        <v>0</v>
      </c>
      <c r="R1054" s="152">
        <f t="shared" si="424"/>
        <v>0</v>
      </c>
      <c r="S1054" s="152">
        <f t="shared" si="424"/>
        <v>0</v>
      </c>
      <c r="T1054" s="148">
        <f t="shared" si="424"/>
        <v>0</v>
      </c>
      <c r="U1054" s="152">
        <f t="shared" si="424"/>
        <v>0</v>
      </c>
      <c r="V1054" s="153">
        <f t="shared" si="424"/>
        <v>0</v>
      </c>
      <c r="W1054" s="46">
        <f>G1054-SUM(H1054:V1054)</f>
        <v>0</v>
      </c>
    </row>
    <row r="1055" spans="1:23" x14ac:dyDescent="0.25">
      <c r="A1055" s="283"/>
      <c r="B1055" s="25"/>
      <c r="C1055" s="23"/>
      <c r="D1055" s="23"/>
      <c r="E1055" s="24" t="s">
        <v>111</v>
      </c>
      <c r="F1055" s="24"/>
      <c r="G1055" s="68">
        <f t="shared" ref="G1055:M1055" si="425">SUBTOTAL(9,G1056:G1057)</f>
        <v>0</v>
      </c>
      <c r="H1055" s="69">
        <f t="shared" si="425"/>
        <v>0</v>
      </c>
      <c r="I1055" s="65">
        <f t="shared" si="425"/>
        <v>0</v>
      </c>
      <c r="J1055" s="65">
        <f t="shared" si="425"/>
        <v>0</v>
      </c>
      <c r="K1055" s="66">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outlineLevel="1" x14ac:dyDescent="0.25">
      <c r="A1056" s="283"/>
      <c r="B1056" s="25"/>
      <c r="C1056" s="23"/>
      <c r="D1056" s="23"/>
      <c r="E1056" s="24"/>
      <c r="F1056" s="146" t="s">
        <v>112</v>
      </c>
      <c r="G1056" s="160">
        <f t="shared" ref="G1056:V1056" si="427">G198</f>
        <v>0</v>
      </c>
      <c r="H1056" s="161">
        <f t="shared" si="427"/>
        <v>0</v>
      </c>
      <c r="I1056" s="149">
        <f t="shared" si="427"/>
        <v>0</v>
      </c>
      <c r="J1056" s="149">
        <f t="shared" si="427"/>
        <v>0</v>
      </c>
      <c r="K1056" s="167">
        <f t="shared" si="427"/>
        <v>0</v>
      </c>
      <c r="L1056" s="151">
        <f t="shared" si="427"/>
        <v>0</v>
      </c>
      <c r="M1056" s="162">
        <f t="shared" si="427"/>
        <v>0</v>
      </c>
      <c r="N1056" s="152">
        <f t="shared" si="427"/>
        <v>0</v>
      </c>
      <c r="O1056" s="152">
        <f t="shared" si="427"/>
        <v>0</v>
      </c>
      <c r="P1056" s="152">
        <f t="shared" si="427"/>
        <v>0</v>
      </c>
      <c r="Q1056" s="152">
        <f t="shared" si="427"/>
        <v>0</v>
      </c>
      <c r="R1056" s="152">
        <f t="shared" si="427"/>
        <v>0</v>
      </c>
      <c r="S1056" s="152">
        <f t="shared" si="427"/>
        <v>0</v>
      </c>
      <c r="T1056" s="148">
        <f t="shared" si="427"/>
        <v>0</v>
      </c>
      <c r="U1056" s="152">
        <f t="shared" si="427"/>
        <v>0</v>
      </c>
      <c r="V1056" s="153">
        <f t="shared" si="427"/>
        <v>0</v>
      </c>
      <c r="W1056" s="46">
        <f>G1056-SUM(H1056:V1056)</f>
        <v>0</v>
      </c>
    </row>
    <row r="1057" spans="1:23" outlineLevel="1" x14ac:dyDescent="0.25">
      <c r="A1057" s="283"/>
      <c r="B1057" s="25"/>
      <c r="C1057" s="23"/>
      <c r="D1057" s="23"/>
      <c r="E1057" s="24"/>
      <c r="F1057" s="146" t="s">
        <v>113</v>
      </c>
      <c r="G1057" s="160">
        <f t="shared" ref="G1057:V1057" si="428">G199</f>
        <v>0</v>
      </c>
      <c r="H1057" s="161">
        <f t="shared" si="428"/>
        <v>0</v>
      </c>
      <c r="I1057" s="149">
        <f t="shared" si="428"/>
        <v>0</v>
      </c>
      <c r="J1057" s="149">
        <f t="shared" si="428"/>
        <v>0</v>
      </c>
      <c r="K1057" s="167">
        <f t="shared" si="428"/>
        <v>0</v>
      </c>
      <c r="L1057" s="151">
        <f t="shared" si="428"/>
        <v>0</v>
      </c>
      <c r="M1057" s="162">
        <f t="shared" si="428"/>
        <v>0</v>
      </c>
      <c r="N1057" s="152">
        <f t="shared" si="428"/>
        <v>0</v>
      </c>
      <c r="O1057" s="152">
        <f t="shared" si="428"/>
        <v>0</v>
      </c>
      <c r="P1057" s="152">
        <f t="shared" si="428"/>
        <v>0</v>
      </c>
      <c r="Q1057" s="152">
        <f t="shared" si="428"/>
        <v>0</v>
      </c>
      <c r="R1057" s="152">
        <f t="shared" si="428"/>
        <v>0</v>
      </c>
      <c r="S1057" s="152">
        <f t="shared" si="428"/>
        <v>0</v>
      </c>
      <c r="T1057" s="148">
        <f t="shared" si="428"/>
        <v>0</v>
      </c>
      <c r="U1057" s="152">
        <f t="shared" si="428"/>
        <v>0</v>
      </c>
      <c r="V1057" s="153">
        <f t="shared" si="428"/>
        <v>0</v>
      </c>
      <c r="W1057" s="46">
        <f>G1057-SUM(H1057:V1057)</f>
        <v>0</v>
      </c>
    </row>
    <row r="1058" spans="1:23" x14ac:dyDescent="0.25">
      <c r="A1058" s="283"/>
      <c r="B1058" s="25"/>
      <c r="C1058" s="23"/>
      <c r="D1058" s="23"/>
      <c r="E1058" s="24" t="s">
        <v>114</v>
      </c>
      <c r="F1058" s="24"/>
      <c r="G1058" s="68">
        <f t="shared" ref="G1058:M1058" si="429">SUBTOTAL(9,G1059:G1060)</f>
        <v>0</v>
      </c>
      <c r="H1058" s="69">
        <f t="shared" si="429"/>
        <v>0</v>
      </c>
      <c r="I1058" s="65">
        <f t="shared" si="429"/>
        <v>0</v>
      </c>
      <c r="J1058" s="65">
        <f t="shared" si="429"/>
        <v>0</v>
      </c>
      <c r="K1058" s="66">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outlineLevel="1" x14ac:dyDescent="0.25">
      <c r="A1059" s="283"/>
      <c r="B1059" s="25"/>
      <c r="C1059" s="23"/>
      <c r="D1059" s="23"/>
      <c r="E1059" s="24"/>
      <c r="F1059" s="146" t="s">
        <v>115</v>
      </c>
      <c r="G1059" s="160">
        <f t="shared" ref="G1059:V1059" si="431">G201</f>
        <v>0</v>
      </c>
      <c r="H1059" s="161">
        <f t="shared" si="431"/>
        <v>0</v>
      </c>
      <c r="I1059" s="149">
        <f t="shared" si="431"/>
        <v>0</v>
      </c>
      <c r="J1059" s="149">
        <f t="shared" si="431"/>
        <v>0</v>
      </c>
      <c r="K1059" s="167">
        <f t="shared" si="431"/>
        <v>0</v>
      </c>
      <c r="L1059" s="151">
        <f t="shared" si="431"/>
        <v>0</v>
      </c>
      <c r="M1059" s="162">
        <f t="shared" si="431"/>
        <v>0</v>
      </c>
      <c r="N1059" s="152">
        <f t="shared" si="431"/>
        <v>0</v>
      </c>
      <c r="O1059" s="152">
        <f t="shared" si="431"/>
        <v>0</v>
      </c>
      <c r="P1059" s="152">
        <f t="shared" si="431"/>
        <v>0</v>
      </c>
      <c r="Q1059" s="152">
        <f t="shared" si="431"/>
        <v>0</v>
      </c>
      <c r="R1059" s="152">
        <f t="shared" si="431"/>
        <v>0</v>
      </c>
      <c r="S1059" s="152">
        <f t="shared" si="431"/>
        <v>0</v>
      </c>
      <c r="T1059" s="148">
        <f t="shared" si="431"/>
        <v>0</v>
      </c>
      <c r="U1059" s="152">
        <f t="shared" si="431"/>
        <v>0</v>
      </c>
      <c r="V1059" s="153">
        <f t="shared" si="431"/>
        <v>0</v>
      </c>
      <c r="W1059" s="46">
        <f>G1059-SUM(H1059:V1059)</f>
        <v>0</v>
      </c>
    </row>
    <row r="1060" spans="1:23" outlineLevel="1" x14ac:dyDescent="0.25">
      <c r="A1060" s="283"/>
      <c r="B1060" s="25"/>
      <c r="C1060" s="23"/>
      <c r="D1060" s="23"/>
      <c r="E1060" s="24"/>
      <c r="F1060" s="146" t="s">
        <v>116</v>
      </c>
      <c r="G1060" s="160">
        <f t="shared" ref="G1060:V1060" si="432">G202</f>
        <v>0</v>
      </c>
      <c r="H1060" s="161">
        <f t="shared" si="432"/>
        <v>0</v>
      </c>
      <c r="I1060" s="149">
        <f t="shared" si="432"/>
        <v>0</v>
      </c>
      <c r="J1060" s="149">
        <f t="shared" si="432"/>
        <v>0</v>
      </c>
      <c r="K1060" s="167">
        <f t="shared" si="432"/>
        <v>0</v>
      </c>
      <c r="L1060" s="151">
        <f t="shared" si="432"/>
        <v>0</v>
      </c>
      <c r="M1060" s="162">
        <f t="shared" si="432"/>
        <v>0</v>
      </c>
      <c r="N1060" s="152">
        <f t="shared" si="432"/>
        <v>0</v>
      </c>
      <c r="O1060" s="152">
        <f t="shared" si="432"/>
        <v>0</v>
      </c>
      <c r="P1060" s="152">
        <f t="shared" si="432"/>
        <v>0</v>
      </c>
      <c r="Q1060" s="152">
        <f t="shared" si="432"/>
        <v>0</v>
      </c>
      <c r="R1060" s="152">
        <f t="shared" si="432"/>
        <v>0</v>
      </c>
      <c r="S1060" s="152">
        <f t="shared" si="432"/>
        <v>0</v>
      </c>
      <c r="T1060" s="148">
        <f t="shared" si="432"/>
        <v>0</v>
      </c>
      <c r="U1060" s="152">
        <f t="shared" si="432"/>
        <v>0</v>
      </c>
      <c r="V1060" s="153">
        <f t="shared" si="432"/>
        <v>0</v>
      </c>
      <c r="W1060" s="46">
        <f>G1060-SUM(H1060:V1060)</f>
        <v>0</v>
      </c>
    </row>
    <row r="1061" spans="1:23" x14ac:dyDescent="0.25">
      <c r="A1061" s="283"/>
      <c r="B1061" s="25"/>
      <c r="C1061" s="23"/>
      <c r="D1061" s="23"/>
      <c r="E1061" s="24" t="s">
        <v>117</v>
      </c>
      <c r="F1061" s="24"/>
      <c r="G1061" s="68">
        <f t="shared" ref="G1061:M1061" si="433">SUBTOTAL(9,G1062:G1063)</f>
        <v>0</v>
      </c>
      <c r="H1061" s="69">
        <f t="shared" si="433"/>
        <v>0</v>
      </c>
      <c r="I1061" s="65">
        <f t="shared" si="433"/>
        <v>0</v>
      </c>
      <c r="J1061" s="65">
        <f t="shared" si="433"/>
        <v>0</v>
      </c>
      <c r="K1061" s="66">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outlineLevel="1" x14ac:dyDescent="0.25">
      <c r="A1062" s="283"/>
      <c r="B1062" s="25"/>
      <c r="C1062" s="23"/>
      <c r="D1062" s="23"/>
      <c r="E1062" s="24"/>
      <c r="F1062" s="146" t="s">
        <v>118</v>
      </c>
      <c r="G1062" s="160">
        <f t="shared" ref="G1062:V1062" si="435">G204</f>
        <v>0</v>
      </c>
      <c r="H1062" s="161">
        <f t="shared" si="435"/>
        <v>0</v>
      </c>
      <c r="I1062" s="149">
        <f t="shared" si="435"/>
        <v>0</v>
      </c>
      <c r="J1062" s="149">
        <f t="shared" si="435"/>
        <v>0</v>
      </c>
      <c r="K1062" s="167">
        <f t="shared" si="435"/>
        <v>0</v>
      </c>
      <c r="L1062" s="151">
        <f t="shared" si="435"/>
        <v>0</v>
      </c>
      <c r="M1062" s="162">
        <f t="shared" si="435"/>
        <v>0</v>
      </c>
      <c r="N1062" s="152">
        <f t="shared" si="435"/>
        <v>0</v>
      </c>
      <c r="O1062" s="152">
        <f t="shared" si="435"/>
        <v>0</v>
      </c>
      <c r="P1062" s="152">
        <f t="shared" si="435"/>
        <v>0</v>
      </c>
      <c r="Q1062" s="152">
        <f t="shared" si="435"/>
        <v>0</v>
      </c>
      <c r="R1062" s="152">
        <f t="shared" si="435"/>
        <v>0</v>
      </c>
      <c r="S1062" s="152">
        <f t="shared" si="435"/>
        <v>0</v>
      </c>
      <c r="T1062" s="148">
        <f t="shared" si="435"/>
        <v>0</v>
      </c>
      <c r="U1062" s="152">
        <f t="shared" si="435"/>
        <v>0</v>
      </c>
      <c r="V1062" s="153">
        <f t="shared" si="435"/>
        <v>0</v>
      </c>
      <c r="W1062" s="46">
        <f t="shared" ref="W1062:W1070" si="436">G1062-SUM(H1062:V1062)</f>
        <v>0</v>
      </c>
    </row>
    <row r="1063" spans="1:23" outlineLevel="1" x14ac:dyDescent="0.25">
      <c r="A1063" s="283"/>
      <c r="B1063" s="25"/>
      <c r="C1063" s="23"/>
      <c r="D1063" s="23"/>
      <c r="E1063" s="24"/>
      <c r="F1063" s="146" t="s">
        <v>119</v>
      </c>
      <c r="G1063" s="160">
        <f t="shared" ref="G1063:V1063" si="437">G205</f>
        <v>0</v>
      </c>
      <c r="H1063" s="161">
        <f t="shared" si="437"/>
        <v>0</v>
      </c>
      <c r="I1063" s="149">
        <f t="shared" si="437"/>
        <v>0</v>
      </c>
      <c r="J1063" s="149">
        <f t="shared" si="437"/>
        <v>0</v>
      </c>
      <c r="K1063" s="167">
        <f t="shared" si="437"/>
        <v>0</v>
      </c>
      <c r="L1063" s="151">
        <f t="shared" si="437"/>
        <v>0</v>
      </c>
      <c r="M1063" s="162">
        <f t="shared" si="437"/>
        <v>0</v>
      </c>
      <c r="N1063" s="152">
        <f t="shared" si="437"/>
        <v>0</v>
      </c>
      <c r="O1063" s="152">
        <f t="shared" si="437"/>
        <v>0</v>
      </c>
      <c r="P1063" s="152">
        <f t="shared" si="437"/>
        <v>0</v>
      </c>
      <c r="Q1063" s="152">
        <f t="shared" si="437"/>
        <v>0</v>
      </c>
      <c r="R1063" s="152">
        <f t="shared" si="437"/>
        <v>0</v>
      </c>
      <c r="S1063" s="152">
        <f t="shared" si="437"/>
        <v>0</v>
      </c>
      <c r="T1063" s="148">
        <f t="shared" si="437"/>
        <v>0</v>
      </c>
      <c r="U1063" s="152">
        <f t="shared" si="437"/>
        <v>0</v>
      </c>
      <c r="V1063" s="153">
        <f t="shared" si="437"/>
        <v>0</v>
      </c>
      <c r="W1063" s="46">
        <f t="shared" si="436"/>
        <v>0</v>
      </c>
    </row>
    <row r="1064" spans="1:23" x14ac:dyDescent="0.25">
      <c r="A1064" s="283"/>
      <c r="B1064" s="25"/>
      <c r="C1064" s="23"/>
      <c r="D1064" s="23" t="s">
        <v>120</v>
      </c>
      <c r="E1064" s="24"/>
      <c r="F1064" s="24"/>
      <c r="G1064" s="68">
        <f t="shared" ref="G1064:W1064" si="438">SUBTOTAL(9,G1065:G1067)</f>
        <v>0</v>
      </c>
      <c r="H1064" s="69">
        <f t="shared" si="438"/>
        <v>0</v>
      </c>
      <c r="I1064" s="65">
        <f t="shared" si="438"/>
        <v>0</v>
      </c>
      <c r="J1064" s="65">
        <f t="shared" si="438"/>
        <v>0</v>
      </c>
      <c r="K1064" s="66">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outlineLevel="1" x14ac:dyDescent="0.25">
      <c r="A1065" s="283"/>
      <c r="B1065" s="25"/>
      <c r="C1065" s="23"/>
      <c r="D1065" s="23"/>
      <c r="E1065" s="24"/>
      <c r="F1065" s="146" t="s">
        <v>121</v>
      </c>
      <c r="G1065" s="160">
        <f t="shared" ref="G1065:V1065" si="439">G207</f>
        <v>0</v>
      </c>
      <c r="H1065" s="161">
        <f t="shared" si="439"/>
        <v>0</v>
      </c>
      <c r="I1065" s="149">
        <f t="shared" si="439"/>
        <v>0</v>
      </c>
      <c r="J1065" s="149">
        <f t="shared" si="439"/>
        <v>0</v>
      </c>
      <c r="K1065" s="167">
        <f t="shared" si="439"/>
        <v>0</v>
      </c>
      <c r="L1065" s="148">
        <f t="shared" si="439"/>
        <v>0</v>
      </c>
      <c r="M1065" s="162">
        <f t="shared" si="439"/>
        <v>0</v>
      </c>
      <c r="N1065" s="152">
        <f t="shared" si="439"/>
        <v>0</v>
      </c>
      <c r="O1065" s="152">
        <f t="shared" si="439"/>
        <v>0</v>
      </c>
      <c r="P1065" s="152">
        <f t="shared" si="439"/>
        <v>0</v>
      </c>
      <c r="Q1065" s="152">
        <f t="shared" si="439"/>
        <v>0</v>
      </c>
      <c r="R1065" s="152">
        <f t="shared" si="439"/>
        <v>0</v>
      </c>
      <c r="S1065" s="152">
        <f t="shared" si="439"/>
        <v>0</v>
      </c>
      <c r="T1065" s="148">
        <f t="shared" si="439"/>
        <v>0</v>
      </c>
      <c r="U1065" s="152">
        <f t="shared" si="439"/>
        <v>0</v>
      </c>
      <c r="V1065" s="153">
        <f t="shared" si="439"/>
        <v>0</v>
      </c>
      <c r="W1065" s="46">
        <f t="shared" si="436"/>
        <v>0</v>
      </c>
    </row>
    <row r="1066" spans="1:23" outlineLevel="1" x14ac:dyDescent="0.25">
      <c r="A1066" s="283"/>
      <c r="B1066" s="25"/>
      <c r="C1066" s="23"/>
      <c r="D1066" s="23"/>
      <c r="E1066" s="24"/>
      <c r="F1066" s="146" t="s">
        <v>122</v>
      </c>
      <c r="G1066" s="160">
        <f t="shared" ref="G1066:V1066" si="440">G208</f>
        <v>0</v>
      </c>
      <c r="H1066" s="161">
        <f t="shared" si="440"/>
        <v>0</v>
      </c>
      <c r="I1066" s="149">
        <f t="shared" si="440"/>
        <v>0</v>
      </c>
      <c r="J1066" s="149">
        <f t="shared" si="440"/>
        <v>0</v>
      </c>
      <c r="K1066" s="167">
        <f t="shared" si="440"/>
        <v>0</v>
      </c>
      <c r="L1066" s="148">
        <f t="shared" si="440"/>
        <v>0</v>
      </c>
      <c r="M1066" s="162">
        <f t="shared" si="440"/>
        <v>0</v>
      </c>
      <c r="N1066" s="152">
        <f t="shared" si="440"/>
        <v>0</v>
      </c>
      <c r="O1066" s="152">
        <f t="shared" si="440"/>
        <v>0</v>
      </c>
      <c r="P1066" s="152">
        <f t="shared" si="440"/>
        <v>0</v>
      </c>
      <c r="Q1066" s="152">
        <f t="shared" si="440"/>
        <v>0</v>
      </c>
      <c r="R1066" s="152">
        <f t="shared" si="440"/>
        <v>0</v>
      </c>
      <c r="S1066" s="152">
        <f t="shared" si="440"/>
        <v>0</v>
      </c>
      <c r="T1066" s="171">
        <f t="shared" si="440"/>
        <v>0</v>
      </c>
      <c r="U1066" s="152">
        <f t="shared" si="440"/>
        <v>0</v>
      </c>
      <c r="V1066" s="153">
        <f t="shared" si="440"/>
        <v>0</v>
      </c>
      <c r="W1066" s="46">
        <f t="shared" si="436"/>
        <v>0</v>
      </c>
    </row>
    <row r="1067" spans="1:23" outlineLevel="1" x14ac:dyDescent="0.25">
      <c r="A1067" s="283"/>
      <c r="B1067" s="25"/>
      <c r="C1067" s="23"/>
      <c r="D1067" s="23"/>
      <c r="E1067" s="24"/>
      <c r="F1067" s="146" t="s">
        <v>123</v>
      </c>
      <c r="G1067" s="160">
        <f t="shared" ref="G1067:V1067" si="441">G209</f>
        <v>0</v>
      </c>
      <c r="H1067" s="161">
        <f t="shared" si="441"/>
        <v>0</v>
      </c>
      <c r="I1067" s="149">
        <f t="shared" si="441"/>
        <v>0</v>
      </c>
      <c r="J1067" s="149">
        <f t="shared" si="441"/>
        <v>0</v>
      </c>
      <c r="K1067" s="167">
        <f t="shared" si="441"/>
        <v>0</v>
      </c>
      <c r="L1067" s="148">
        <f t="shared" si="441"/>
        <v>0</v>
      </c>
      <c r="M1067" s="162">
        <f t="shared" si="441"/>
        <v>0</v>
      </c>
      <c r="N1067" s="152">
        <f t="shared" si="441"/>
        <v>0</v>
      </c>
      <c r="O1067" s="152">
        <f t="shared" si="441"/>
        <v>0</v>
      </c>
      <c r="P1067" s="152">
        <f t="shared" si="441"/>
        <v>0</v>
      </c>
      <c r="Q1067" s="152">
        <f t="shared" si="441"/>
        <v>0</v>
      </c>
      <c r="R1067" s="152">
        <f t="shared" si="441"/>
        <v>0</v>
      </c>
      <c r="S1067" s="152">
        <f t="shared" si="441"/>
        <v>0</v>
      </c>
      <c r="T1067" s="152">
        <f t="shared" si="441"/>
        <v>0</v>
      </c>
      <c r="U1067" s="148">
        <f t="shared" si="441"/>
        <v>0</v>
      </c>
      <c r="V1067" s="153">
        <f t="shared" si="441"/>
        <v>0</v>
      </c>
      <c r="W1067" s="46">
        <f t="shared" si="436"/>
        <v>0</v>
      </c>
    </row>
    <row r="1068" spans="1:23" x14ac:dyDescent="0.25">
      <c r="A1068" s="283"/>
      <c r="B1068" s="25"/>
      <c r="C1068" s="63"/>
      <c r="D1068" s="23" t="s">
        <v>124</v>
      </c>
      <c r="E1068" s="24"/>
      <c r="F1068" s="24"/>
      <c r="G1068" s="68">
        <f t="shared" ref="G1068:M1068" si="442">SUBTOTAL(9,G1069:G1070)</f>
        <v>0</v>
      </c>
      <c r="H1068" s="69">
        <f t="shared" si="442"/>
        <v>0</v>
      </c>
      <c r="I1068" s="65">
        <f t="shared" si="442"/>
        <v>0</v>
      </c>
      <c r="J1068" s="65">
        <f t="shared" si="442"/>
        <v>0</v>
      </c>
      <c r="K1068" s="66">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outlineLevel="1" x14ac:dyDescent="0.25">
      <c r="A1069" s="283"/>
      <c r="B1069" s="25"/>
      <c r="C1069" s="23"/>
      <c r="D1069" s="23"/>
      <c r="E1069" s="24"/>
      <c r="F1069" s="146" t="s">
        <v>125</v>
      </c>
      <c r="G1069" s="160">
        <f t="shared" ref="G1069:V1069" si="444">G211</f>
        <v>0</v>
      </c>
      <c r="H1069" s="161">
        <f t="shared" si="444"/>
        <v>0</v>
      </c>
      <c r="I1069" s="149">
        <f t="shared" si="444"/>
        <v>0</v>
      </c>
      <c r="J1069" s="149">
        <f t="shared" si="444"/>
        <v>0</v>
      </c>
      <c r="K1069" s="167">
        <f t="shared" si="444"/>
        <v>0</v>
      </c>
      <c r="L1069" s="148">
        <f t="shared" si="444"/>
        <v>0</v>
      </c>
      <c r="M1069" s="162">
        <f t="shared" si="444"/>
        <v>0</v>
      </c>
      <c r="N1069" s="152">
        <f t="shared" si="444"/>
        <v>0</v>
      </c>
      <c r="O1069" s="152">
        <f t="shared" si="444"/>
        <v>0</v>
      </c>
      <c r="P1069" s="152">
        <f t="shared" si="444"/>
        <v>0</v>
      </c>
      <c r="Q1069" s="152">
        <f t="shared" si="444"/>
        <v>0</v>
      </c>
      <c r="R1069" s="152">
        <f t="shared" si="444"/>
        <v>0</v>
      </c>
      <c r="S1069" s="152">
        <f t="shared" si="444"/>
        <v>0</v>
      </c>
      <c r="T1069" s="152">
        <f t="shared" si="444"/>
        <v>0</v>
      </c>
      <c r="U1069" s="148">
        <f t="shared" si="444"/>
        <v>0</v>
      </c>
      <c r="V1069" s="153">
        <f t="shared" si="444"/>
        <v>0</v>
      </c>
      <c r="W1069" s="46">
        <f t="shared" si="436"/>
        <v>0</v>
      </c>
    </row>
    <row r="1070" spans="1:23" outlineLevel="1" x14ac:dyDescent="0.25">
      <c r="A1070" s="283"/>
      <c r="B1070" s="25"/>
      <c r="C1070" s="23"/>
      <c r="D1070" s="23"/>
      <c r="E1070" s="24"/>
      <c r="F1070" s="146" t="s">
        <v>126</v>
      </c>
      <c r="G1070" s="160">
        <f t="shared" ref="G1070:V1070" si="445">G212</f>
        <v>0</v>
      </c>
      <c r="H1070" s="161">
        <f t="shared" si="445"/>
        <v>0</v>
      </c>
      <c r="I1070" s="149">
        <f t="shared" si="445"/>
        <v>0</v>
      </c>
      <c r="J1070" s="149">
        <f t="shared" si="445"/>
        <v>0</v>
      </c>
      <c r="K1070" s="167">
        <f t="shared" si="445"/>
        <v>0</v>
      </c>
      <c r="L1070" s="148">
        <f t="shared" si="445"/>
        <v>0</v>
      </c>
      <c r="M1070" s="162">
        <f t="shared" si="445"/>
        <v>0</v>
      </c>
      <c r="N1070" s="152">
        <f t="shared" si="445"/>
        <v>0</v>
      </c>
      <c r="O1070" s="152">
        <f t="shared" si="445"/>
        <v>0</v>
      </c>
      <c r="P1070" s="152">
        <f t="shared" si="445"/>
        <v>0</v>
      </c>
      <c r="Q1070" s="152">
        <f t="shared" si="445"/>
        <v>0</v>
      </c>
      <c r="R1070" s="152">
        <f t="shared" si="445"/>
        <v>0</v>
      </c>
      <c r="S1070" s="152">
        <f t="shared" si="445"/>
        <v>0</v>
      </c>
      <c r="T1070" s="152">
        <f t="shared" si="445"/>
        <v>0</v>
      </c>
      <c r="U1070" s="148">
        <f t="shared" si="445"/>
        <v>0</v>
      </c>
      <c r="V1070" s="153">
        <f t="shared" si="445"/>
        <v>0</v>
      </c>
      <c r="W1070" s="46">
        <f t="shared" si="436"/>
        <v>0</v>
      </c>
    </row>
    <row r="1071" spans="1:23"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row>
    <row r="1072" spans="1:23" x14ac:dyDescent="0.25">
      <c r="A1072" s="283"/>
      <c r="B1072" s="25"/>
      <c r="C1072" s="23"/>
      <c r="D1072" s="23" t="s">
        <v>170</v>
      </c>
      <c r="E1072" s="24"/>
      <c r="F1072" s="63"/>
      <c r="G1072" s="68">
        <f t="shared" ref="G1072:W1072" si="446">SUBTOTAL(9,G1073:G1074)</f>
        <v>0</v>
      </c>
      <c r="H1072" s="69">
        <f t="shared" si="446"/>
        <v>0</v>
      </c>
      <c r="I1072" s="65">
        <f t="shared" si="446"/>
        <v>0</v>
      </c>
      <c r="J1072" s="65">
        <f t="shared" si="446"/>
        <v>0</v>
      </c>
      <c r="K1072" s="66">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x14ac:dyDescent="0.25">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row>
    <row r="1074" spans="1:23" outlineLevel="1" x14ac:dyDescent="0.25">
      <c r="A1074" s="283"/>
      <c r="B1074" s="70"/>
      <c r="C1074" s="24"/>
      <c r="D1074" s="24"/>
      <c r="E1074" s="24"/>
      <c r="F1074" s="146" t="s">
        <v>172</v>
      </c>
      <c r="G1074" s="160">
        <f>G216</f>
        <v>0</v>
      </c>
      <c r="H1074" s="161">
        <f t="shared" ref="H1074:V1074" si="447">H216</f>
        <v>0</v>
      </c>
      <c r="I1074" s="149">
        <f t="shared" si="447"/>
        <v>0</v>
      </c>
      <c r="J1074" s="149">
        <f t="shared" si="447"/>
        <v>0</v>
      </c>
      <c r="K1074" s="167">
        <f t="shared" si="447"/>
        <v>0</v>
      </c>
      <c r="L1074" s="151">
        <f t="shared" si="447"/>
        <v>0</v>
      </c>
      <c r="M1074" s="162">
        <f t="shared" si="447"/>
        <v>0</v>
      </c>
      <c r="N1074" s="152">
        <f t="shared" si="447"/>
        <v>0</v>
      </c>
      <c r="O1074" s="152">
        <f t="shared" si="447"/>
        <v>0</v>
      </c>
      <c r="P1074" s="152">
        <f t="shared" si="447"/>
        <v>0</v>
      </c>
      <c r="Q1074" s="152">
        <f t="shared" si="447"/>
        <v>0</v>
      </c>
      <c r="R1074" s="152">
        <f t="shared" si="447"/>
        <v>0</v>
      </c>
      <c r="S1074" s="152">
        <f t="shared" si="447"/>
        <v>0</v>
      </c>
      <c r="T1074" s="152">
        <f t="shared" si="447"/>
        <v>0</v>
      </c>
      <c r="U1074" s="148">
        <f t="shared" si="447"/>
        <v>0</v>
      </c>
      <c r="V1074" s="153">
        <f t="shared" si="447"/>
        <v>0</v>
      </c>
      <c r="W1074" s="46">
        <f>G1074-SUM(H1074:V1074)</f>
        <v>0</v>
      </c>
    </row>
    <row r="1075" spans="1:23" x14ac:dyDescent="0.25">
      <c r="A1075" s="283"/>
      <c r="B1075" s="70"/>
      <c r="C1075" s="24"/>
      <c r="D1075" s="23" t="s">
        <v>173</v>
      </c>
      <c r="E1075" s="24"/>
      <c r="F1075" s="24"/>
      <c r="G1075" s="68">
        <f>SUBTOTAL(9,G1076:G1078)</f>
        <v>0</v>
      </c>
      <c r="H1075" s="69">
        <f t="shared" ref="H1075:W1075" si="448">SUBTOTAL(9,H1076:H1078)</f>
        <v>0</v>
      </c>
      <c r="I1075" s="65">
        <f t="shared" si="448"/>
        <v>0</v>
      </c>
      <c r="J1075" s="65">
        <f t="shared" si="448"/>
        <v>0</v>
      </c>
      <c r="K1075" s="66">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x14ac:dyDescent="0.25">
      <c r="A1076" s="283"/>
      <c r="B1076" s="25"/>
      <c r="C1076" s="24"/>
      <c r="D1076" s="24"/>
      <c r="E1076" s="63"/>
      <c r="F1076" s="146" t="s">
        <v>174</v>
      </c>
      <c r="G1076" s="160">
        <f t="shared" ref="G1076:V1076" si="449">G218</f>
        <v>0</v>
      </c>
      <c r="H1076" s="161">
        <f t="shared" si="449"/>
        <v>0</v>
      </c>
      <c r="I1076" s="149">
        <f t="shared" si="449"/>
        <v>0</v>
      </c>
      <c r="J1076" s="149">
        <f t="shared" si="449"/>
        <v>0</v>
      </c>
      <c r="K1076" s="167">
        <f t="shared" si="449"/>
        <v>0</v>
      </c>
      <c r="L1076" s="151">
        <f t="shared" si="449"/>
        <v>0</v>
      </c>
      <c r="M1076" s="162">
        <f t="shared" si="449"/>
        <v>0</v>
      </c>
      <c r="N1076" s="152">
        <f t="shared" si="449"/>
        <v>0</v>
      </c>
      <c r="O1076" s="152">
        <f t="shared" si="449"/>
        <v>0</v>
      </c>
      <c r="P1076" s="152">
        <f t="shared" si="449"/>
        <v>0</v>
      </c>
      <c r="Q1076" s="152">
        <f t="shared" si="449"/>
        <v>0</v>
      </c>
      <c r="R1076" s="152">
        <f t="shared" si="449"/>
        <v>0</v>
      </c>
      <c r="S1076" s="152">
        <f t="shared" si="449"/>
        <v>0</v>
      </c>
      <c r="T1076" s="148">
        <f t="shared" si="449"/>
        <v>0</v>
      </c>
      <c r="U1076" s="152">
        <f t="shared" si="449"/>
        <v>0</v>
      </c>
      <c r="V1076" s="153">
        <f t="shared" si="449"/>
        <v>0</v>
      </c>
      <c r="W1076" s="46">
        <f>G1076-SUM(H1076:V1076)</f>
        <v>0</v>
      </c>
    </row>
    <row r="1077" spans="1:23" outlineLevel="1" x14ac:dyDescent="0.25">
      <c r="A1077" s="283"/>
      <c r="B1077" s="25"/>
      <c r="C1077" s="24"/>
      <c r="D1077" s="24"/>
      <c r="E1077" s="63"/>
      <c r="F1077" s="146" t="s">
        <v>175</v>
      </c>
      <c r="G1077" s="160">
        <f t="shared" ref="G1077:V1077" si="450">G219</f>
        <v>0</v>
      </c>
      <c r="H1077" s="161">
        <f t="shared" si="450"/>
        <v>0</v>
      </c>
      <c r="I1077" s="149">
        <f t="shared" si="450"/>
        <v>0</v>
      </c>
      <c r="J1077" s="149">
        <f t="shared" si="450"/>
        <v>0</v>
      </c>
      <c r="K1077" s="167">
        <f t="shared" si="450"/>
        <v>0</v>
      </c>
      <c r="L1077" s="151">
        <f t="shared" si="450"/>
        <v>0</v>
      </c>
      <c r="M1077" s="162">
        <f t="shared" si="450"/>
        <v>0</v>
      </c>
      <c r="N1077" s="152">
        <f t="shared" si="450"/>
        <v>0</v>
      </c>
      <c r="O1077" s="152">
        <f t="shared" si="450"/>
        <v>0</v>
      </c>
      <c r="P1077" s="152">
        <f t="shared" si="450"/>
        <v>0</v>
      </c>
      <c r="Q1077" s="152">
        <f t="shared" si="450"/>
        <v>0</v>
      </c>
      <c r="R1077" s="152">
        <f t="shared" si="450"/>
        <v>0</v>
      </c>
      <c r="S1077" s="152">
        <f t="shared" si="450"/>
        <v>0</v>
      </c>
      <c r="T1077" s="148">
        <f t="shared" si="450"/>
        <v>0</v>
      </c>
      <c r="U1077" s="152">
        <f t="shared" si="450"/>
        <v>0</v>
      </c>
      <c r="V1077" s="153">
        <f t="shared" si="450"/>
        <v>0</v>
      </c>
      <c r="W1077" s="46">
        <f>G1077-SUM(H1077:V1077)</f>
        <v>0</v>
      </c>
    </row>
    <row r="1078" spans="1:23"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row>
    <row r="1079" spans="1:23"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row>
    <row r="1080" spans="1:23"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row>
    <row r="1081" spans="1:23"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row>
    <row r="1082" spans="1:23"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row>
    <row r="1083" spans="1:23"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row>
    <row r="1084" spans="1:23"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row>
    <row r="1085" spans="1:23"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row>
    <row r="1086" spans="1:23" outlineLevel="1" x14ac:dyDescent="0.25">
      <c r="A1086" s="283"/>
      <c r="B1086" s="25"/>
      <c r="C1086" s="23" t="s">
        <v>181</v>
      </c>
      <c r="D1086" s="23"/>
      <c r="E1086" s="63"/>
      <c r="F1086" s="24"/>
      <c r="G1086" s="50">
        <f>SUBTOTAL(9,G1087:G1089)</f>
        <v>0</v>
      </c>
      <c r="H1086" s="69">
        <f t="shared" ref="H1086:W1086" si="451">SUBTOTAL(9,H1087:H1089)</f>
        <v>0</v>
      </c>
      <c r="I1086" s="65">
        <f t="shared" si="451"/>
        <v>0</v>
      </c>
      <c r="J1086" s="65">
        <f t="shared" si="451"/>
        <v>0</v>
      </c>
      <c r="K1086" s="66">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outlineLevel="1" x14ac:dyDescent="0.25">
      <c r="A1087" s="283"/>
      <c r="B1087" s="25"/>
      <c r="C1087" s="24"/>
      <c r="D1087" s="23"/>
      <c r="E1087" s="63"/>
      <c r="F1087" s="386" t="s">
        <v>182</v>
      </c>
      <c r="G1087" s="565">
        <f>G229</f>
        <v>0</v>
      </c>
      <c r="H1087" s="564">
        <f>G1087*(1-VLOOKUP($F1087,SHT,2,FALSE))+$H229*VLOOKUP($F1087,SHT,2,FALSE)</f>
        <v>0</v>
      </c>
      <c r="I1087" s="566">
        <f t="shared" ref="I1087:V1087" si="452">I229*VLOOKUP($F1087,SHT,2,FALSE)</f>
        <v>0</v>
      </c>
      <c r="J1087" s="566">
        <f t="shared" si="452"/>
        <v>0</v>
      </c>
      <c r="K1087" s="567">
        <f t="shared" si="452"/>
        <v>0</v>
      </c>
      <c r="L1087" s="568">
        <f t="shared" si="452"/>
        <v>0</v>
      </c>
      <c r="M1087" s="569">
        <f t="shared" si="452"/>
        <v>0</v>
      </c>
      <c r="N1087" s="566">
        <f t="shared" si="452"/>
        <v>0</v>
      </c>
      <c r="O1087" s="566">
        <f t="shared" si="452"/>
        <v>0</v>
      </c>
      <c r="P1087" s="566">
        <f t="shared" si="452"/>
        <v>0</v>
      </c>
      <c r="Q1087" s="566">
        <f t="shared" si="452"/>
        <v>0</v>
      </c>
      <c r="R1087" s="566">
        <f t="shared" si="452"/>
        <v>0</v>
      </c>
      <c r="S1087" s="566">
        <f t="shared" si="452"/>
        <v>0</v>
      </c>
      <c r="T1087" s="566">
        <f t="shared" si="452"/>
        <v>0</v>
      </c>
      <c r="U1087" s="566">
        <f t="shared" si="452"/>
        <v>0</v>
      </c>
      <c r="V1087" s="570">
        <f t="shared" si="452"/>
        <v>0</v>
      </c>
      <c r="W1087" s="565">
        <f t="shared" ref="W1087:W1089" si="453">G1087-SUM(H1087:V1087)</f>
        <v>0</v>
      </c>
    </row>
    <row r="1088" spans="1:23" outlineLevel="1" x14ac:dyDescent="0.25">
      <c r="A1088" s="283"/>
      <c r="B1088" s="25"/>
      <c r="C1088" s="24"/>
      <c r="D1088" s="23"/>
      <c r="E1088" s="63"/>
      <c r="F1088" s="386" t="s">
        <v>183</v>
      </c>
      <c r="G1088" s="565">
        <f>G230</f>
        <v>0</v>
      </c>
      <c r="H1088" s="564">
        <f>G1088*(1-VLOOKUP($F1088,SHT,2,FALSE))+$H230*VLOOKUP($F1088,SHT,2,FALSE)</f>
        <v>0</v>
      </c>
      <c r="I1088" s="566">
        <f t="shared" ref="I1088:V1088" si="454">I230*VLOOKUP($F1088,SHT,2,FALSE)</f>
        <v>0</v>
      </c>
      <c r="J1088" s="566">
        <f t="shared" si="454"/>
        <v>0</v>
      </c>
      <c r="K1088" s="567">
        <f t="shared" si="454"/>
        <v>0</v>
      </c>
      <c r="L1088" s="568">
        <f t="shared" si="454"/>
        <v>0</v>
      </c>
      <c r="M1088" s="569">
        <f t="shared" si="454"/>
        <v>0</v>
      </c>
      <c r="N1088" s="566">
        <f t="shared" si="454"/>
        <v>0</v>
      </c>
      <c r="O1088" s="566">
        <f t="shared" si="454"/>
        <v>0</v>
      </c>
      <c r="P1088" s="566">
        <f t="shared" si="454"/>
        <v>0</v>
      </c>
      <c r="Q1088" s="566">
        <f t="shared" si="454"/>
        <v>0</v>
      </c>
      <c r="R1088" s="566">
        <f t="shared" si="454"/>
        <v>0</v>
      </c>
      <c r="S1088" s="566">
        <f t="shared" si="454"/>
        <v>0</v>
      </c>
      <c r="T1088" s="566">
        <f t="shared" si="454"/>
        <v>0</v>
      </c>
      <c r="U1088" s="566">
        <f t="shared" si="454"/>
        <v>0</v>
      </c>
      <c r="V1088" s="570">
        <f t="shared" si="454"/>
        <v>0</v>
      </c>
      <c r="W1088" s="565">
        <f t="shared" si="453"/>
        <v>0</v>
      </c>
    </row>
    <row r="1089" spans="1:24" outlineLevel="1" x14ac:dyDescent="0.25">
      <c r="A1089" s="283"/>
      <c r="B1089" s="25"/>
      <c r="C1089" s="24"/>
      <c r="D1089" s="23"/>
      <c r="E1089" s="63"/>
      <c r="F1089" s="386" t="s">
        <v>184</v>
      </c>
      <c r="G1089" s="565">
        <f>G231</f>
        <v>0</v>
      </c>
      <c r="H1089" s="564">
        <f>G1089*(1-VLOOKUP($F1089,SHT,2,FALSE))+$H231*VLOOKUP($F1089,SHT,2,FALSE)</f>
        <v>0</v>
      </c>
      <c r="I1089" s="566">
        <f t="shared" ref="I1089:V1089" si="455">I231*VLOOKUP($F1089,SHT,2,FALSE)</f>
        <v>0</v>
      </c>
      <c r="J1089" s="566">
        <f t="shared" si="455"/>
        <v>0</v>
      </c>
      <c r="K1089" s="567">
        <f t="shared" si="455"/>
        <v>0</v>
      </c>
      <c r="L1089" s="568">
        <f t="shared" si="455"/>
        <v>0</v>
      </c>
      <c r="M1089" s="569">
        <f t="shared" si="455"/>
        <v>0</v>
      </c>
      <c r="N1089" s="566">
        <f t="shared" si="455"/>
        <v>0</v>
      </c>
      <c r="O1089" s="566">
        <f t="shared" si="455"/>
        <v>0</v>
      </c>
      <c r="P1089" s="566">
        <f t="shared" si="455"/>
        <v>0</v>
      </c>
      <c r="Q1089" s="566">
        <f t="shared" si="455"/>
        <v>0</v>
      </c>
      <c r="R1089" s="566">
        <f t="shared" si="455"/>
        <v>0</v>
      </c>
      <c r="S1089" s="566">
        <f t="shared" si="455"/>
        <v>0</v>
      </c>
      <c r="T1089" s="566">
        <f t="shared" si="455"/>
        <v>0</v>
      </c>
      <c r="U1089" s="566">
        <f t="shared" si="455"/>
        <v>0</v>
      </c>
      <c r="V1089" s="570">
        <f t="shared" si="455"/>
        <v>0</v>
      </c>
      <c r="W1089" s="565">
        <f t="shared" si="453"/>
        <v>0</v>
      </c>
    </row>
    <row r="1090" spans="1:24"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row>
    <row r="1091" spans="1:24" s="124" customFormat="1" ht="16.2" thickBot="1" x14ac:dyDescent="0.3">
      <c r="A1091" s="284"/>
      <c r="B1091" s="77" t="s">
        <v>185</v>
      </c>
      <c r="C1091" s="602"/>
      <c r="D1091" s="602"/>
      <c r="E1091" s="602"/>
      <c r="F1091" s="602"/>
      <c r="G1091" s="175">
        <f>SUBTOTAL(9,G866:G1090)</f>
        <v>0</v>
      </c>
      <c r="H1091" s="176">
        <f t="shared" ref="H1091:W1091" si="456">SUBTOTAL(9,H866:H1090)</f>
        <v>0</v>
      </c>
      <c r="I1091" s="177">
        <f t="shared" si="456"/>
        <v>0</v>
      </c>
      <c r="J1091" s="177">
        <f t="shared" si="456"/>
        <v>0</v>
      </c>
      <c r="K1091" s="413">
        <f t="shared" si="456"/>
        <v>0</v>
      </c>
      <c r="L1091" s="179">
        <f t="shared" si="456"/>
        <v>0</v>
      </c>
      <c r="M1091" s="180">
        <f t="shared" si="456"/>
        <v>0</v>
      </c>
      <c r="N1091" s="180">
        <f t="shared" si="456"/>
        <v>0</v>
      </c>
      <c r="O1091" s="180">
        <f t="shared" si="456"/>
        <v>0</v>
      </c>
      <c r="P1091" s="180">
        <f t="shared" si="456"/>
        <v>0</v>
      </c>
      <c r="Q1091" s="180">
        <f t="shared" si="456"/>
        <v>0</v>
      </c>
      <c r="R1091" s="180">
        <f t="shared" si="456"/>
        <v>0</v>
      </c>
      <c r="S1091" s="180">
        <f t="shared" si="456"/>
        <v>0</v>
      </c>
      <c r="T1091" s="180">
        <f t="shared" si="456"/>
        <v>0</v>
      </c>
      <c r="U1091" s="180">
        <f t="shared" si="456"/>
        <v>0</v>
      </c>
      <c r="V1091" s="181">
        <f t="shared" si="456"/>
        <v>0</v>
      </c>
      <c r="W1091" s="175">
        <f t="shared" si="456"/>
        <v>0</v>
      </c>
      <c r="X1091" s="71"/>
    </row>
    <row r="1092" spans="1:24"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row>
    <row r="1093" spans="1:24" s="124" customFormat="1" ht="16.2" thickBot="1" x14ac:dyDescent="0.3">
      <c r="A1093" s="284"/>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row>
    <row r="1094" spans="1:24"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row>
    <row r="1095" spans="1:24" x14ac:dyDescent="0.25">
      <c r="A1095" s="283"/>
      <c r="B1095" s="70"/>
      <c r="C1095" s="63"/>
      <c r="D1095" s="23" t="s">
        <v>188</v>
      </c>
      <c r="E1095" s="63"/>
      <c r="F1095" s="63"/>
      <c r="G1095" s="68">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x14ac:dyDescent="0.25">
      <c r="A1096" s="283"/>
      <c r="B1096" s="29"/>
      <c r="C1096" s="72"/>
      <c r="D1096" s="72"/>
      <c r="E1096" s="72"/>
      <c r="F1096" s="182" t="s">
        <v>189</v>
      </c>
      <c r="G1096" s="158">
        <f t="shared" ref="G1096:G1102" si="458">G238</f>
        <v>0</v>
      </c>
      <c r="H1096" s="159">
        <f t="shared" ref="H1096:H1102" si="459">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G1096-SUM(H1096:V1096)</f>
        <v>0</v>
      </c>
    </row>
    <row r="1097" spans="1:24" outlineLevel="1" x14ac:dyDescent="0.25">
      <c r="A1097" s="283"/>
      <c r="B1097" s="25"/>
      <c r="C1097" s="63"/>
      <c r="D1097" s="63"/>
      <c r="E1097" s="63"/>
      <c r="F1097" s="182" t="s">
        <v>190</v>
      </c>
      <c r="G1097" s="158">
        <f t="shared" si="458"/>
        <v>0</v>
      </c>
      <c r="H1097" s="159">
        <f t="shared" si="459"/>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ref="W1097:W1102" si="460">G1097-SUM(H1097:V1097)</f>
        <v>0</v>
      </c>
    </row>
    <row r="1098" spans="1:24" outlineLevel="1" x14ac:dyDescent="0.25">
      <c r="A1098" s="283"/>
      <c r="B1098" s="25"/>
      <c r="C1098" s="63"/>
      <c r="D1098" s="63"/>
      <c r="E1098" s="63"/>
      <c r="F1098" s="157" t="s">
        <v>191</v>
      </c>
      <c r="G1098" s="158">
        <f t="shared" si="458"/>
        <v>0</v>
      </c>
      <c r="H1098" s="159">
        <f t="shared" si="459"/>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460"/>
        <v>0</v>
      </c>
    </row>
    <row r="1099" spans="1:24" outlineLevel="1" x14ac:dyDescent="0.25">
      <c r="A1099" s="283"/>
      <c r="B1099" s="25"/>
      <c r="C1099" s="63"/>
      <c r="D1099" s="63"/>
      <c r="E1099" s="63"/>
      <c r="F1099" s="157" t="s">
        <v>192</v>
      </c>
      <c r="G1099" s="158">
        <f t="shared" si="458"/>
        <v>0</v>
      </c>
      <c r="H1099" s="159">
        <f t="shared" si="459"/>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460"/>
        <v>0</v>
      </c>
    </row>
    <row r="1100" spans="1:24" outlineLevel="1" x14ac:dyDescent="0.25">
      <c r="A1100" s="283"/>
      <c r="B1100" s="25"/>
      <c r="C1100" s="63"/>
      <c r="D1100" s="63"/>
      <c r="E1100" s="63"/>
      <c r="F1100" s="157" t="s">
        <v>193</v>
      </c>
      <c r="G1100" s="158">
        <f t="shared" si="458"/>
        <v>0</v>
      </c>
      <c r="H1100" s="159">
        <f t="shared" si="459"/>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460"/>
        <v>0</v>
      </c>
    </row>
    <row r="1101" spans="1:24" outlineLevel="1" x14ac:dyDescent="0.25">
      <c r="A1101" s="283"/>
      <c r="B1101" s="25"/>
      <c r="C1101" s="63"/>
      <c r="D1101" s="63"/>
      <c r="E1101" s="63"/>
      <c r="F1101" s="146" t="s">
        <v>194</v>
      </c>
      <c r="G1101" s="158">
        <f t="shared" si="458"/>
        <v>0</v>
      </c>
      <c r="H1101" s="159">
        <f t="shared" si="459"/>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54">
        <f>($G1101-SUM($H1101:U1101))*VLOOKUP($F1101,DRT,4,FALSE)</f>
        <v>0</v>
      </c>
      <c r="W1101" s="46">
        <f t="shared" si="460"/>
        <v>0</v>
      </c>
    </row>
    <row r="1102" spans="1:24" outlineLevel="1" x14ac:dyDescent="0.25">
      <c r="A1102" s="283"/>
      <c r="B1102" s="25"/>
      <c r="C1102" s="63"/>
      <c r="D1102" s="63"/>
      <c r="E1102" s="63"/>
      <c r="F1102" s="146" t="s">
        <v>195</v>
      </c>
      <c r="G1102" s="158">
        <f t="shared" si="458"/>
        <v>0</v>
      </c>
      <c r="H1102" s="159">
        <f t="shared" si="459"/>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54">
        <f>($G1102-SUM($H1102:U1102))*VLOOKUP($F1102,DRT,4,FALSE)</f>
        <v>0</v>
      </c>
      <c r="W1102" s="46">
        <f t="shared" si="460"/>
        <v>0</v>
      </c>
    </row>
    <row r="1103" spans="1:24"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row>
    <row r="1104" spans="1:24" x14ac:dyDescent="0.25">
      <c r="A1104" s="283"/>
      <c r="B1104" s="70"/>
      <c r="C1104" s="63"/>
      <c r="D1104" s="64"/>
      <c r="E1104" s="63" t="s">
        <v>197</v>
      </c>
      <c r="F1104" s="63"/>
      <c r="G1104" s="68">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x14ac:dyDescent="0.25">
      <c r="A1105" s="283"/>
      <c r="B1105" s="25"/>
      <c r="C1105" s="63"/>
      <c r="D1105" s="63"/>
      <c r="E1105" s="24"/>
      <c r="F1105" s="157" t="s">
        <v>198</v>
      </c>
      <c r="G1105" s="158">
        <f t="shared" ref="G1105:G1110" si="462">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row>
    <row r="1106" spans="1:23" outlineLevel="1" x14ac:dyDescent="0.25">
      <c r="A1106" s="283"/>
      <c r="B1106" s="25"/>
      <c r="C1106" s="63"/>
      <c r="D1106" s="63"/>
      <c r="E1106" s="24"/>
      <c r="F1106" s="157" t="s">
        <v>199</v>
      </c>
      <c r="G1106" s="158">
        <f t="shared" si="462"/>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G1106-SUM(H1106:V1106)</f>
        <v>0</v>
      </c>
    </row>
    <row r="1107" spans="1:23" outlineLevel="1" x14ac:dyDescent="0.25">
      <c r="A1107" s="283"/>
      <c r="B1107" s="25"/>
      <c r="C1107" s="63"/>
      <c r="D1107" s="63"/>
      <c r="E1107" s="24"/>
      <c r="F1107" s="157" t="s">
        <v>200</v>
      </c>
      <c r="G1107" s="158">
        <f t="shared" si="462"/>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G1107-SUM(H1107:V1107)</f>
        <v>0</v>
      </c>
    </row>
    <row r="1108" spans="1:23" outlineLevel="1" x14ac:dyDescent="0.25">
      <c r="A1108" s="283"/>
      <c r="B1108" s="25"/>
      <c r="C1108" s="24"/>
      <c r="D1108" s="24"/>
      <c r="E1108" s="24"/>
      <c r="F1108" s="157" t="s">
        <v>201</v>
      </c>
      <c r="G1108" s="158">
        <f t="shared" si="462"/>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G1108-SUM(H1108:V1108)</f>
        <v>0</v>
      </c>
    </row>
    <row r="1109" spans="1:23" outlineLevel="1" x14ac:dyDescent="0.25">
      <c r="A1109" s="283"/>
      <c r="B1109" s="25"/>
      <c r="C1109" s="24"/>
      <c r="D1109" s="24"/>
      <c r="E1109" s="24"/>
      <c r="F1109" s="146" t="s">
        <v>202</v>
      </c>
      <c r="G1109" s="158">
        <f t="shared" si="462"/>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G1109-SUM(H1109:V1109)</f>
        <v>0</v>
      </c>
    </row>
    <row r="1110" spans="1:23" outlineLevel="1" x14ac:dyDescent="0.25">
      <c r="A1110" s="283"/>
      <c r="B1110" s="25"/>
      <c r="C1110" s="24"/>
      <c r="D1110" s="24"/>
      <c r="E1110" s="24"/>
      <c r="F1110" s="146" t="s">
        <v>203</v>
      </c>
      <c r="G1110" s="158">
        <f t="shared" si="462"/>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ref="W1110:W1117" si="463">G1110-SUM(H1110:V1110)</f>
        <v>0</v>
      </c>
    </row>
    <row r="1111" spans="1:23" x14ac:dyDescent="0.25">
      <c r="A1111" s="283"/>
      <c r="B1111" s="25"/>
      <c r="C1111" s="24"/>
      <c r="D1111" s="24"/>
      <c r="E1111" s="24" t="s">
        <v>204</v>
      </c>
      <c r="F1111" s="63"/>
      <c r="G1111" s="68">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x14ac:dyDescent="0.25">
      <c r="A1112" s="283"/>
      <c r="B1112" s="25"/>
      <c r="C1112" s="24"/>
      <c r="D1112" s="24"/>
      <c r="E1112" s="24"/>
      <c r="F1112" s="146" t="s">
        <v>205</v>
      </c>
      <c r="G1112" s="158">
        <f t="shared" ref="G1112:G1117" si="466">G254</f>
        <v>0</v>
      </c>
      <c r="H1112" s="148">
        <f t="shared" ref="H1112:K1117" si="467">IF(H254="",0,H254*VLOOKUP($F1112,DRT,3,FALSE))</f>
        <v>0</v>
      </c>
      <c r="I1112" s="152">
        <f t="shared" si="467"/>
        <v>0</v>
      </c>
      <c r="J1112" s="152">
        <f t="shared" si="467"/>
        <v>0</v>
      </c>
      <c r="K1112" s="153">
        <f t="shared" si="467"/>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463"/>
        <v>0</v>
      </c>
    </row>
    <row r="1113" spans="1:23" outlineLevel="1" x14ac:dyDescent="0.25">
      <c r="A1113" s="283"/>
      <c r="B1113" s="25"/>
      <c r="C1113" s="24"/>
      <c r="D1113" s="24"/>
      <c r="E1113" s="24"/>
      <c r="F1113" s="146" t="s">
        <v>206</v>
      </c>
      <c r="G1113" s="158">
        <f t="shared" si="466"/>
        <v>0</v>
      </c>
      <c r="H1113" s="148">
        <f t="shared" si="467"/>
        <v>0</v>
      </c>
      <c r="I1113" s="152">
        <f t="shared" si="467"/>
        <v>0</v>
      </c>
      <c r="J1113" s="152">
        <f t="shared" si="467"/>
        <v>0</v>
      </c>
      <c r="K1113" s="153">
        <f t="shared" si="467"/>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463"/>
        <v>0</v>
      </c>
    </row>
    <row r="1114" spans="1:23" outlineLevel="1" x14ac:dyDescent="0.25">
      <c r="A1114" s="283"/>
      <c r="B1114" s="25"/>
      <c r="C1114" s="24"/>
      <c r="D1114" s="24"/>
      <c r="E1114" s="24"/>
      <c r="F1114" s="146" t="s">
        <v>207</v>
      </c>
      <c r="G1114" s="158">
        <f t="shared" si="466"/>
        <v>0</v>
      </c>
      <c r="H1114" s="148">
        <f t="shared" si="467"/>
        <v>0</v>
      </c>
      <c r="I1114" s="152">
        <f t="shared" si="467"/>
        <v>0</v>
      </c>
      <c r="J1114" s="152">
        <f t="shared" si="467"/>
        <v>0</v>
      </c>
      <c r="K1114" s="153">
        <f t="shared" si="467"/>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463"/>
        <v>0</v>
      </c>
    </row>
    <row r="1115" spans="1:23" outlineLevel="1" x14ac:dyDescent="0.25">
      <c r="A1115" s="283"/>
      <c r="B1115" s="25"/>
      <c r="C1115" s="24"/>
      <c r="D1115" s="24"/>
      <c r="E1115" s="24"/>
      <c r="F1115" s="146" t="s">
        <v>208</v>
      </c>
      <c r="G1115" s="158">
        <f t="shared" si="466"/>
        <v>0</v>
      </c>
      <c r="H1115" s="148">
        <f t="shared" si="467"/>
        <v>0</v>
      </c>
      <c r="I1115" s="152">
        <f t="shared" si="467"/>
        <v>0</v>
      </c>
      <c r="J1115" s="152">
        <f t="shared" si="467"/>
        <v>0</v>
      </c>
      <c r="K1115" s="153">
        <f t="shared" si="467"/>
        <v>0</v>
      </c>
      <c r="L1115" s="151">
        <f>IF(L257="",0,L257*VLOOKUP($F1115,DRT,4,FALSE))</f>
        <v>0</v>
      </c>
      <c r="M1115" s="154">
        <f>IF(M257="",0,M257*VLOOKUP($F1115,DRT,4,FALSE))</f>
        <v>0</v>
      </c>
      <c r="N1115" s="154">
        <f t="shared" ref="N1115:P1117" si="468">IF(N257="",0,N257*VLOOKUP($F1115,DRT,4,FALSE))</f>
        <v>0</v>
      </c>
      <c r="O1115" s="154">
        <f t="shared" si="468"/>
        <v>0</v>
      </c>
      <c r="P1115" s="154">
        <f t="shared" si="468"/>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463"/>
        <v>0</v>
      </c>
    </row>
    <row r="1116" spans="1:23" outlineLevel="1" x14ac:dyDescent="0.25">
      <c r="A1116" s="283"/>
      <c r="B1116" s="25"/>
      <c r="C1116" s="24"/>
      <c r="D1116" s="24"/>
      <c r="E1116" s="24"/>
      <c r="F1116" s="146" t="s">
        <v>209</v>
      </c>
      <c r="G1116" s="158">
        <f t="shared" si="466"/>
        <v>0</v>
      </c>
      <c r="H1116" s="148">
        <f t="shared" si="467"/>
        <v>0</v>
      </c>
      <c r="I1116" s="152">
        <f t="shared" si="467"/>
        <v>0</v>
      </c>
      <c r="J1116" s="152">
        <f t="shared" si="467"/>
        <v>0</v>
      </c>
      <c r="K1116" s="153">
        <f t="shared" si="467"/>
        <v>0</v>
      </c>
      <c r="L1116" s="151">
        <f>IF(L258="",0,L258*VLOOKUP($F1116,DRT,4,FALSE))</f>
        <v>0</v>
      </c>
      <c r="M1116" s="154">
        <f>IF(M258="",0,M258*VLOOKUP($F1116,DRT,4,FALSE))</f>
        <v>0</v>
      </c>
      <c r="N1116" s="154">
        <f t="shared" si="468"/>
        <v>0</v>
      </c>
      <c r="O1116" s="154">
        <f t="shared" si="468"/>
        <v>0</v>
      </c>
      <c r="P1116" s="154">
        <f t="shared" si="468"/>
        <v>0</v>
      </c>
      <c r="Q1116" s="154">
        <f t="shared" ref="Q1116:V1117" si="469">IF(Q258="",0,Q258*VLOOKUP($F1116,DRT,4,FALSE))</f>
        <v>0</v>
      </c>
      <c r="R1116" s="154">
        <f t="shared" si="469"/>
        <v>0</v>
      </c>
      <c r="S1116" s="154">
        <f t="shared" si="469"/>
        <v>0</v>
      </c>
      <c r="T1116" s="154">
        <f t="shared" si="469"/>
        <v>0</v>
      </c>
      <c r="U1116" s="154">
        <f t="shared" si="469"/>
        <v>0</v>
      </c>
      <c r="V1116" s="185">
        <f t="shared" si="469"/>
        <v>0</v>
      </c>
      <c r="W1116" s="46">
        <f t="shared" si="463"/>
        <v>0</v>
      </c>
    </row>
    <row r="1117" spans="1:23" outlineLevel="1" x14ac:dyDescent="0.25">
      <c r="A1117" s="283"/>
      <c r="B1117" s="25"/>
      <c r="C1117" s="24"/>
      <c r="D1117" s="24"/>
      <c r="E1117" s="24"/>
      <c r="F1117" s="146" t="s">
        <v>210</v>
      </c>
      <c r="G1117" s="158">
        <f t="shared" si="466"/>
        <v>0</v>
      </c>
      <c r="H1117" s="148">
        <f t="shared" si="467"/>
        <v>0</v>
      </c>
      <c r="I1117" s="152">
        <f t="shared" si="467"/>
        <v>0</v>
      </c>
      <c r="J1117" s="152">
        <f t="shared" si="467"/>
        <v>0</v>
      </c>
      <c r="K1117" s="153">
        <f t="shared" si="467"/>
        <v>0</v>
      </c>
      <c r="L1117" s="184">
        <f>IF(L259="",0,L259*VLOOKUP($F1117,DRT,4,FALSE))</f>
        <v>0</v>
      </c>
      <c r="M1117" s="152">
        <f>IF(M259="",0,M259*VLOOKUP($F1117,DRT,4,FALSE))</f>
        <v>0</v>
      </c>
      <c r="N1117" s="154">
        <f t="shared" si="468"/>
        <v>0</v>
      </c>
      <c r="O1117" s="154">
        <f t="shared" si="468"/>
        <v>0</v>
      </c>
      <c r="P1117" s="154">
        <f t="shared" si="468"/>
        <v>0</v>
      </c>
      <c r="Q1117" s="154">
        <f t="shared" si="469"/>
        <v>0</v>
      </c>
      <c r="R1117" s="154">
        <f t="shared" si="469"/>
        <v>0</v>
      </c>
      <c r="S1117" s="154">
        <f t="shared" si="469"/>
        <v>0</v>
      </c>
      <c r="T1117" s="154">
        <f t="shared" si="469"/>
        <v>0</v>
      </c>
      <c r="U1117" s="154">
        <f t="shared" si="469"/>
        <v>0</v>
      </c>
      <c r="V1117" s="185">
        <f t="shared" si="469"/>
        <v>0</v>
      </c>
      <c r="W1117" s="46">
        <f t="shared" si="463"/>
        <v>0</v>
      </c>
    </row>
    <row r="1118" spans="1:23" x14ac:dyDescent="0.25">
      <c r="A1118" s="283"/>
      <c r="B1118" s="25"/>
      <c r="C1118" s="24"/>
      <c r="D1118" s="24"/>
      <c r="E1118" s="24" t="s">
        <v>211</v>
      </c>
      <c r="F1118" s="63"/>
      <c r="G1118" s="68">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x14ac:dyDescent="0.25">
      <c r="A1119" s="283"/>
      <c r="B1119" s="25"/>
      <c r="C1119" s="24"/>
      <c r="D1119" s="24"/>
      <c r="E1119" s="24"/>
      <c r="F1119" s="146" t="s">
        <v>212</v>
      </c>
      <c r="G1119" s="158">
        <f t="shared" ref="G1119:G1124" si="471">G261</f>
        <v>0</v>
      </c>
      <c r="H1119" s="148">
        <f t="shared" ref="H1119:K1124" si="472">IF(H261="",0,H261*VLOOKUP($F1119,DRT,3,FALSE))</f>
        <v>0</v>
      </c>
      <c r="I1119" s="152">
        <f t="shared" si="472"/>
        <v>0</v>
      </c>
      <c r="J1119" s="152">
        <f t="shared" si="472"/>
        <v>0</v>
      </c>
      <c r="K1119" s="153">
        <f t="shared" si="472"/>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473">G1119-SUM(H1119:V1119)</f>
        <v>0</v>
      </c>
    </row>
    <row r="1120" spans="1:23" outlineLevel="1" x14ac:dyDescent="0.25">
      <c r="A1120" s="283"/>
      <c r="B1120" s="25"/>
      <c r="C1120" s="24"/>
      <c r="D1120" s="24"/>
      <c r="E1120" s="24"/>
      <c r="F1120" s="146" t="s">
        <v>213</v>
      </c>
      <c r="G1120" s="158">
        <f t="shared" si="471"/>
        <v>0</v>
      </c>
      <c r="H1120" s="148">
        <f t="shared" si="472"/>
        <v>0</v>
      </c>
      <c r="I1120" s="152">
        <f t="shared" si="472"/>
        <v>0</v>
      </c>
      <c r="J1120" s="152">
        <f t="shared" si="472"/>
        <v>0</v>
      </c>
      <c r="K1120" s="153">
        <f t="shared" si="472"/>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473"/>
        <v>0</v>
      </c>
    </row>
    <row r="1121" spans="1:23" outlineLevel="1" x14ac:dyDescent="0.25">
      <c r="A1121" s="283"/>
      <c r="B1121" s="25"/>
      <c r="C1121" s="24"/>
      <c r="D1121" s="24"/>
      <c r="E1121" s="24"/>
      <c r="F1121" s="146" t="s">
        <v>214</v>
      </c>
      <c r="G1121" s="158">
        <f t="shared" si="471"/>
        <v>0</v>
      </c>
      <c r="H1121" s="148">
        <f t="shared" si="472"/>
        <v>0</v>
      </c>
      <c r="I1121" s="152">
        <f t="shared" si="472"/>
        <v>0</v>
      </c>
      <c r="J1121" s="152">
        <f t="shared" si="472"/>
        <v>0</v>
      </c>
      <c r="K1121" s="153">
        <f t="shared" si="472"/>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473"/>
        <v>0</v>
      </c>
    </row>
    <row r="1122" spans="1:23" outlineLevel="1" x14ac:dyDescent="0.25">
      <c r="A1122" s="283"/>
      <c r="B1122" s="25"/>
      <c r="C1122" s="24"/>
      <c r="D1122" s="24"/>
      <c r="E1122" s="24"/>
      <c r="F1122" s="146" t="s">
        <v>215</v>
      </c>
      <c r="G1122" s="158">
        <f t="shared" si="471"/>
        <v>0</v>
      </c>
      <c r="H1122" s="148">
        <f t="shared" si="472"/>
        <v>0</v>
      </c>
      <c r="I1122" s="152">
        <f t="shared" si="472"/>
        <v>0</v>
      </c>
      <c r="J1122" s="152">
        <f t="shared" si="472"/>
        <v>0</v>
      </c>
      <c r="K1122" s="153">
        <f t="shared" si="472"/>
        <v>0</v>
      </c>
      <c r="L1122" s="151">
        <f>IF(L264="",0,L264*VLOOKUP($F1122,DRT,4,FALSE))</f>
        <v>0</v>
      </c>
      <c r="M1122" s="154">
        <f>IF(M264="",0,M264*VLOOKUP($F1122,DRT,4,FALSE))</f>
        <v>0</v>
      </c>
      <c r="N1122" s="154">
        <f t="shared" ref="N1122:P1124" si="474">IF(N264="",0,N264*VLOOKUP($F1122,DRT,4,FALSE))</f>
        <v>0</v>
      </c>
      <c r="O1122" s="154">
        <f t="shared" si="474"/>
        <v>0</v>
      </c>
      <c r="P1122" s="154">
        <f t="shared" si="474"/>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473"/>
        <v>0</v>
      </c>
    </row>
    <row r="1123" spans="1:23" outlineLevel="1" x14ac:dyDescent="0.25">
      <c r="A1123" s="283"/>
      <c r="B1123" s="25"/>
      <c r="C1123" s="24"/>
      <c r="D1123" s="24"/>
      <c r="E1123" s="24"/>
      <c r="F1123" s="146" t="s">
        <v>216</v>
      </c>
      <c r="G1123" s="158">
        <f t="shared" si="471"/>
        <v>0</v>
      </c>
      <c r="H1123" s="148">
        <f t="shared" si="472"/>
        <v>0</v>
      </c>
      <c r="I1123" s="152">
        <f t="shared" si="472"/>
        <v>0</v>
      </c>
      <c r="J1123" s="152">
        <f t="shared" si="472"/>
        <v>0</v>
      </c>
      <c r="K1123" s="153">
        <f t="shared" si="472"/>
        <v>0</v>
      </c>
      <c r="L1123" s="151">
        <f>IF(L265="",0,L265*VLOOKUP($F1123,DRT,4,FALSE))</f>
        <v>0</v>
      </c>
      <c r="M1123" s="154">
        <f>IF(M265="",0,M265*VLOOKUP($F1123,DRT,4,FALSE))</f>
        <v>0</v>
      </c>
      <c r="N1123" s="154">
        <f t="shared" si="474"/>
        <v>0</v>
      </c>
      <c r="O1123" s="154">
        <f t="shared" si="474"/>
        <v>0</v>
      </c>
      <c r="P1123" s="154">
        <f t="shared" si="474"/>
        <v>0</v>
      </c>
      <c r="Q1123" s="154">
        <f t="shared" ref="Q1123:V1124" si="475">IF(Q265="",0,Q265*VLOOKUP($F1123,DRT,4,FALSE))</f>
        <v>0</v>
      </c>
      <c r="R1123" s="154">
        <f t="shared" si="475"/>
        <v>0</v>
      </c>
      <c r="S1123" s="154">
        <f t="shared" si="475"/>
        <v>0</v>
      </c>
      <c r="T1123" s="154">
        <f t="shared" si="475"/>
        <v>0</v>
      </c>
      <c r="U1123" s="154">
        <f t="shared" si="475"/>
        <v>0</v>
      </c>
      <c r="V1123" s="185">
        <f t="shared" si="475"/>
        <v>0</v>
      </c>
      <c r="W1123" s="46">
        <f t="shared" si="473"/>
        <v>0</v>
      </c>
    </row>
    <row r="1124" spans="1:23" outlineLevel="1" x14ac:dyDescent="0.25">
      <c r="A1124" s="283"/>
      <c r="B1124" s="25"/>
      <c r="C1124" s="24"/>
      <c r="D1124" s="24"/>
      <c r="E1124" s="24"/>
      <c r="F1124" s="146" t="s">
        <v>217</v>
      </c>
      <c r="G1124" s="158">
        <f t="shared" si="471"/>
        <v>0</v>
      </c>
      <c r="H1124" s="148">
        <f t="shared" si="472"/>
        <v>0</v>
      </c>
      <c r="I1124" s="152">
        <f t="shared" si="472"/>
        <v>0</v>
      </c>
      <c r="J1124" s="152">
        <f t="shared" si="472"/>
        <v>0</v>
      </c>
      <c r="K1124" s="153">
        <f t="shared" si="472"/>
        <v>0</v>
      </c>
      <c r="L1124" s="184">
        <f>IF(L266="",0,L266*VLOOKUP($F1124,DRT,4,FALSE))</f>
        <v>0</v>
      </c>
      <c r="M1124" s="152">
        <f>IF(M266="",0,M266*VLOOKUP($F1124,DRT,4,FALSE))</f>
        <v>0</v>
      </c>
      <c r="N1124" s="154">
        <f t="shared" si="474"/>
        <v>0</v>
      </c>
      <c r="O1124" s="154">
        <f t="shared" si="474"/>
        <v>0</v>
      </c>
      <c r="P1124" s="154">
        <f t="shared" si="474"/>
        <v>0</v>
      </c>
      <c r="Q1124" s="154">
        <f t="shared" si="475"/>
        <v>0</v>
      </c>
      <c r="R1124" s="154">
        <f t="shared" si="475"/>
        <v>0</v>
      </c>
      <c r="S1124" s="154">
        <f t="shared" si="475"/>
        <v>0</v>
      </c>
      <c r="T1124" s="154">
        <f t="shared" si="475"/>
        <v>0</v>
      </c>
      <c r="U1124" s="154">
        <f t="shared" si="475"/>
        <v>0</v>
      </c>
      <c r="V1124" s="185">
        <f t="shared" si="475"/>
        <v>0</v>
      </c>
      <c r="W1124" s="46">
        <f t="shared" si="473"/>
        <v>0</v>
      </c>
    </row>
    <row r="1125" spans="1:23" x14ac:dyDescent="0.25">
      <c r="A1125" s="283"/>
      <c r="B1125" s="25"/>
      <c r="C1125" s="24"/>
      <c r="D1125" s="24"/>
      <c r="E1125" s="24" t="s">
        <v>218</v>
      </c>
      <c r="F1125" s="63"/>
      <c r="G1125" s="68">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x14ac:dyDescent="0.25">
      <c r="A1126" s="283"/>
      <c r="B1126" s="25"/>
      <c r="C1126" s="24"/>
      <c r="D1126" s="24"/>
      <c r="E1126" s="24"/>
      <c r="F1126" s="146" t="s">
        <v>219</v>
      </c>
      <c r="G1126" s="158">
        <f t="shared" ref="G1126:G1131" si="477">G268</f>
        <v>0</v>
      </c>
      <c r="H1126" s="148">
        <f t="shared" ref="H1126:K1131" si="478">IF(H268="",0,H268*VLOOKUP($F1126,DRT,3,FALSE))</f>
        <v>0</v>
      </c>
      <c r="I1126" s="152">
        <f t="shared" si="478"/>
        <v>0</v>
      </c>
      <c r="J1126" s="152">
        <f t="shared" si="478"/>
        <v>0</v>
      </c>
      <c r="K1126" s="153">
        <f t="shared" si="478"/>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79">G1126-SUM(H1126:V1126)</f>
        <v>0</v>
      </c>
    </row>
    <row r="1127" spans="1:23" outlineLevel="1" x14ac:dyDescent="0.25">
      <c r="A1127" s="283"/>
      <c r="B1127" s="25"/>
      <c r="C1127" s="24"/>
      <c r="D1127" s="24"/>
      <c r="E1127" s="24"/>
      <c r="F1127" s="146" t="s">
        <v>220</v>
      </c>
      <c r="G1127" s="158">
        <f t="shared" si="477"/>
        <v>0</v>
      </c>
      <c r="H1127" s="148">
        <f t="shared" si="478"/>
        <v>0</v>
      </c>
      <c r="I1127" s="152">
        <f t="shared" si="478"/>
        <v>0</v>
      </c>
      <c r="J1127" s="152">
        <f t="shared" si="478"/>
        <v>0</v>
      </c>
      <c r="K1127" s="153">
        <f t="shared" si="478"/>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79"/>
        <v>0</v>
      </c>
    </row>
    <row r="1128" spans="1:23" outlineLevel="1" x14ac:dyDescent="0.25">
      <c r="A1128" s="283"/>
      <c r="B1128" s="25"/>
      <c r="C1128" s="24"/>
      <c r="D1128" s="24"/>
      <c r="E1128" s="24"/>
      <c r="F1128" s="146" t="s">
        <v>221</v>
      </c>
      <c r="G1128" s="158">
        <f t="shared" si="477"/>
        <v>0</v>
      </c>
      <c r="H1128" s="148">
        <f t="shared" si="478"/>
        <v>0</v>
      </c>
      <c r="I1128" s="152">
        <f t="shared" si="478"/>
        <v>0</v>
      </c>
      <c r="J1128" s="152">
        <f t="shared" si="478"/>
        <v>0</v>
      </c>
      <c r="K1128" s="153">
        <f t="shared" si="478"/>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79"/>
        <v>0</v>
      </c>
    </row>
    <row r="1129" spans="1:23" outlineLevel="1" x14ac:dyDescent="0.25">
      <c r="A1129" s="283"/>
      <c r="B1129" s="25"/>
      <c r="C1129" s="24"/>
      <c r="D1129" s="24"/>
      <c r="E1129" s="24"/>
      <c r="F1129" s="146" t="s">
        <v>222</v>
      </c>
      <c r="G1129" s="158">
        <f t="shared" si="477"/>
        <v>0</v>
      </c>
      <c r="H1129" s="148">
        <f t="shared" si="478"/>
        <v>0</v>
      </c>
      <c r="I1129" s="152">
        <f t="shared" si="478"/>
        <v>0</v>
      </c>
      <c r="J1129" s="152">
        <f t="shared" si="478"/>
        <v>0</v>
      </c>
      <c r="K1129" s="153">
        <f t="shared" si="478"/>
        <v>0</v>
      </c>
      <c r="L1129" s="151">
        <f>IF(L271="",0,L271*VLOOKUP($F1129,DRT,4,FALSE))</f>
        <v>0</v>
      </c>
      <c r="M1129" s="154">
        <f>IF(M271="",0,M271*VLOOKUP($F1129,DRT,4,FALSE))</f>
        <v>0</v>
      </c>
      <c r="N1129" s="154">
        <f t="shared" ref="N1129:P1131" si="480">IF(N271="",0,N271*VLOOKUP($F1129,DRT,4,FALSE))</f>
        <v>0</v>
      </c>
      <c r="O1129" s="154">
        <f t="shared" si="480"/>
        <v>0</v>
      </c>
      <c r="P1129" s="154">
        <f t="shared" si="480"/>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79"/>
        <v>0</v>
      </c>
    </row>
    <row r="1130" spans="1:23" outlineLevel="1" x14ac:dyDescent="0.25">
      <c r="A1130" s="283"/>
      <c r="B1130" s="25"/>
      <c r="C1130" s="24"/>
      <c r="D1130" s="24"/>
      <c r="E1130" s="24"/>
      <c r="F1130" s="146" t="s">
        <v>223</v>
      </c>
      <c r="G1130" s="158">
        <f t="shared" si="477"/>
        <v>0</v>
      </c>
      <c r="H1130" s="148">
        <f t="shared" si="478"/>
        <v>0</v>
      </c>
      <c r="I1130" s="152">
        <f t="shared" si="478"/>
        <v>0</v>
      </c>
      <c r="J1130" s="152">
        <f t="shared" si="478"/>
        <v>0</v>
      </c>
      <c r="K1130" s="153">
        <f t="shared" si="478"/>
        <v>0</v>
      </c>
      <c r="L1130" s="151">
        <f>IF(L272="",0,L272*VLOOKUP($F1130,DRT,4,FALSE))</f>
        <v>0</v>
      </c>
      <c r="M1130" s="154">
        <f>IF(M272="",0,M272*VLOOKUP($F1130,DRT,4,FALSE))</f>
        <v>0</v>
      </c>
      <c r="N1130" s="154">
        <f t="shared" si="480"/>
        <v>0</v>
      </c>
      <c r="O1130" s="154">
        <f t="shared" si="480"/>
        <v>0</v>
      </c>
      <c r="P1130" s="154">
        <f t="shared" si="480"/>
        <v>0</v>
      </c>
      <c r="Q1130" s="154">
        <f t="shared" ref="Q1130:V1131" si="481">IF(Q272="",0,Q272*VLOOKUP($F1130,DRT,4,FALSE))</f>
        <v>0</v>
      </c>
      <c r="R1130" s="154">
        <f t="shared" si="481"/>
        <v>0</v>
      </c>
      <c r="S1130" s="154">
        <f t="shared" si="481"/>
        <v>0</v>
      </c>
      <c r="T1130" s="154">
        <f t="shared" si="481"/>
        <v>0</v>
      </c>
      <c r="U1130" s="154">
        <f t="shared" si="481"/>
        <v>0</v>
      </c>
      <c r="V1130" s="185">
        <f t="shared" si="481"/>
        <v>0</v>
      </c>
      <c r="W1130" s="46">
        <f t="shared" si="479"/>
        <v>0</v>
      </c>
    </row>
    <row r="1131" spans="1:23" outlineLevel="1" x14ac:dyDescent="0.25">
      <c r="A1131" s="283"/>
      <c r="B1131" s="25"/>
      <c r="C1131" s="24"/>
      <c r="D1131" s="24"/>
      <c r="E1131" s="24"/>
      <c r="F1131" s="146" t="s">
        <v>224</v>
      </c>
      <c r="G1131" s="158">
        <f t="shared" si="477"/>
        <v>0</v>
      </c>
      <c r="H1131" s="148">
        <f t="shared" si="478"/>
        <v>0</v>
      </c>
      <c r="I1131" s="152">
        <f t="shared" si="478"/>
        <v>0</v>
      </c>
      <c r="J1131" s="152">
        <f t="shared" si="478"/>
        <v>0</v>
      </c>
      <c r="K1131" s="153">
        <f t="shared" si="478"/>
        <v>0</v>
      </c>
      <c r="L1131" s="184">
        <f>IF(L273="",0,L273*VLOOKUP($F1131,DRT,4,FALSE))</f>
        <v>0</v>
      </c>
      <c r="M1131" s="152">
        <f>IF(M273="",0,M273*VLOOKUP($F1131,DRT,4,FALSE))</f>
        <v>0</v>
      </c>
      <c r="N1131" s="154">
        <f t="shared" si="480"/>
        <v>0</v>
      </c>
      <c r="O1131" s="154">
        <f t="shared" si="480"/>
        <v>0</v>
      </c>
      <c r="P1131" s="154">
        <f t="shared" si="480"/>
        <v>0</v>
      </c>
      <c r="Q1131" s="154">
        <f t="shared" si="481"/>
        <v>0</v>
      </c>
      <c r="R1131" s="154">
        <f t="shared" si="481"/>
        <v>0</v>
      </c>
      <c r="S1131" s="154">
        <f t="shared" si="481"/>
        <v>0</v>
      </c>
      <c r="T1131" s="154">
        <f t="shared" si="481"/>
        <v>0</v>
      </c>
      <c r="U1131" s="154">
        <f t="shared" si="481"/>
        <v>0</v>
      </c>
      <c r="V1131" s="185">
        <f t="shared" si="481"/>
        <v>0</v>
      </c>
      <c r="W1131" s="46">
        <f t="shared" si="479"/>
        <v>0</v>
      </c>
    </row>
    <row r="1132" spans="1:23" x14ac:dyDescent="0.25">
      <c r="A1132" s="283"/>
      <c r="B1132" s="25"/>
      <c r="C1132" s="24"/>
      <c r="D1132" s="24"/>
      <c r="E1132" s="24" t="s">
        <v>225</v>
      </c>
      <c r="F1132" s="63"/>
      <c r="G1132" s="68">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x14ac:dyDescent="0.25">
      <c r="A1133" s="283"/>
      <c r="B1133" s="25"/>
      <c r="C1133" s="24"/>
      <c r="D1133" s="24"/>
      <c r="E1133" s="24"/>
      <c r="F1133" s="146" t="s">
        <v>226</v>
      </c>
      <c r="G1133" s="158">
        <f t="shared" ref="G1133:G1138" si="483">G275</f>
        <v>0</v>
      </c>
      <c r="H1133" s="148">
        <f t="shared" ref="H1133:K1138" si="484">IF(H275="",0,H275*VLOOKUP($F1133,DRT,3,FALSE))</f>
        <v>0</v>
      </c>
      <c r="I1133" s="152">
        <f t="shared" si="484"/>
        <v>0</v>
      </c>
      <c r="J1133" s="152">
        <f t="shared" si="484"/>
        <v>0</v>
      </c>
      <c r="K1133" s="153">
        <f t="shared" si="484"/>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85">G1133-SUM(H1133:V1133)</f>
        <v>0</v>
      </c>
    </row>
    <row r="1134" spans="1:23" outlineLevel="1" x14ac:dyDescent="0.25">
      <c r="A1134" s="283"/>
      <c r="B1134" s="25"/>
      <c r="C1134" s="24"/>
      <c r="D1134" s="24"/>
      <c r="E1134" s="24"/>
      <c r="F1134" s="146" t="s">
        <v>227</v>
      </c>
      <c r="G1134" s="158">
        <f t="shared" si="483"/>
        <v>0</v>
      </c>
      <c r="H1134" s="148">
        <f t="shared" si="484"/>
        <v>0</v>
      </c>
      <c r="I1134" s="152">
        <f t="shared" si="484"/>
        <v>0</v>
      </c>
      <c r="J1134" s="152">
        <f t="shared" si="484"/>
        <v>0</v>
      </c>
      <c r="K1134" s="153">
        <f t="shared" si="484"/>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85"/>
        <v>0</v>
      </c>
    </row>
    <row r="1135" spans="1:23" outlineLevel="1" x14ac:dyDescent="0.25">
      <c r="A1135" s="283"/>
      <c r="B1135" s="25"/>
      <c r="C1135" s="24"/>
      <c r="D1135" s="24"/>
      <c r="E1135" s="24"/>
      <c r="F1135" s="146" t="s">
        <v>228</v>
      </c>
      <c r="G1135" s="158">
        <f t="shared" si="483"/>
        <v>0</v>
      </c>
      <c r="H1135" s="148">
        <f t="shared" si="484"/>
        <v>0</v>
      </c>
      <c r="I1135" s="152">
        <f t="shared" si="484"/>
        <v>0</v>
      </c>
      <c r="J1135" s="152">
        <f t="shared" si="484"/>
        <v>0</v>
      </c>
      <c r="K1135" s="153">
        <f t="shared" si="484"/>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85"/>
        <v>0</v>
      </c>
    </row>
    <row r="1136" spans="1:23" outlineLevel="1" x14ac:dyDescent="0.25">
      <c r="A1136" s="283"/>
      <c r="B1136" s="25"/>
      <c r="C1136" s="24"/>
      <c r="D1136" s="24"/>
      <c r="E1136" s="24"/>
      <c r="F1136" s="146" t="s">
        <v>229</v>
      </c>
      <c r="G1136" s="158">
        <f t="shared" si="483"/>
        <v>0</v>
      </c>
      <c r="H1136" s="148">
        <f t="shared" si="484"/>
        <v>0</v>
      </c>
      <c r="I1136" s="152">
        <f t="shared" si="484"/>
        <v>0</v>
      </c>
      <c r="J1136" s="152">
        <f t="shared" si="484"/>
        <v>0</v>
      </c>
      <c r="K1136" s="153">
        <f t="shared" si="484"/>
        <v>0</v>
      </c>
      <c r="L1136" s="151">
        <f>IF(L278="",0,L278*VLOOKUP($F1136,DRT,4,FALSE))</f>
        <v>0</v>
      </c>
      <c r="M1136" s="154">
        <f>IF(M278="",0,M278*VLOOKUP($F1136,DRT,4,FALSE))</f>
        <v>0</v>
      </c>
      <c r="N1136" s="154">
        <f t="shared" ref="N1136:P1138" si="486">IF(N278="",0,N278*VLOOKUP($F1136,DRT,4,FALSE))</f>
        <v>0</v>
      </c>
      <c r="O1136" s="154">
        <f t="shared" si="486"/>
        <v>0</v>
      </c>
      <c r="P1136" s="154">
        <f t="shared" si="486"/>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85"/>
        <v>0</v>
      </c>
    </row>
    <row r="1137" spans="1:23" outlineLevel="1" x14ac:dyDescent="0.25">
      <c r="A1137" s="283"/>
      <c r="B1137" s="25"/>
      <c r="C1137" s="24"/>
      <c r="D1137" s="24"/>
      <c r="E1137" s="24"/>
      <c r="F1137" s="146" t="s">
        <v>230</v>
      </c>
      <c r="G1137" s="158">
        <f t="shared" si="483"/>
        <v>0</v>
      </c>
      <c r="H1137" s="148">
        <f t="shared" si="484"/>
        <v>0</v>
      </c>
      <c r="I1137" s="152">
        <f t="shared" si="484"/>
        <v>0</v>
      </c>
      <c r="J1137" s="152">
        <f t="shared" si="484"/>
        <v>0</v>
      </c>
      <c r="K1137" s="153">
        <f t="shared" si="484"/>
        <v>0</v>
      </c>
      <c r="L1137" s="151">
        <f>IF(L279="",0,L279*VLOOKUP($F1137,DRT,4,FALSE))</f>
        <v>0</v>
      </c>
      <c r="M1137" s="154">
        <f>IF(M279="",0,M279*VLOOKUP($F1137,DRT,4,FALSE))</f>
        <v>0</v>
      </c>
      <c r="N1137" s="154">
        <f t="shared" si="486"/>
        <v>0</v>
      </c>
      <c r="O1137" s="154">
        <f t="shared" si="486"/>
        <v>0</v>
      </c>
      <c r="P1137" s="154">
        <f t="shared" si="486"/>
        <v>0</v>
      </c>
      <c r="Q1137" s="154">
        <f t="shared" ref="Q1137:V1138" si="487">IF(Q279="",0,Q279*VLOOKUP($F1137,DRT,4,FALSE))</f>
        <v>0</v>
      </c>
      <c r="R1137" s="154">
        <f t="shared" si="487"/>
        <v>0</v>
      </c>
      <c r="S1137" s="154">
        <f t="shared" si="487"/>
        <v>0</v>
      </c>
      <c r="T1137" s="154">
        <f t="shared" si="487"/>
        <v>0</v>
      </c>
      <c r="U1137" s="154">
        <f t="shared" si="487"/>
        <v>0</v>
      </c>
      <c r="V1137" s="185">
        <f t="shared" si="487"/>
        <v>0</v>
      </c>
      <c r="W1137" s="46">
        <f t="shared" si="485"/>
        <v>0</v>
      </c>
    </row>
    <row r="1138" spans="1:23" outlineLevel="1" x14ac:dyDescent="0.25">
      <c r="A1138" s="283"/>
      <c r="B1138" s="25"/>
      <c r="C1138" s="24"/>
      <c r="D1138" s="24"/>
      <c r="E1138" s="24"/>
      <c r="F1138" s="146" t="s">
        <v>231</v>
      </c>
      <c r="G1138" s="158">
        <f t="shared" si="483"/>
        <v>0</v>
      </c>
      <c r="H1138" s="148">
        <f t="shared" si="484"/>
        <v>0</v>
      </c>
      <c r="I1138" s="152">
        <f t="shared" si="484"/>
        <v>0</v>
      </c>
      <c r="J1138" s="152">
        <f t="shared" si="484"/>
        <v>0</v>
      </c>
      <c r="K1138" s="153">
        <f t="shared" si="484"/>
        <v>0</v>
      </c>
      <c r="L1138" s="184">
        <f>IF(L280="",0,L280*VLOOKUP($F1138,DRT,4,FALSE))</f>
        <v>0</v>
      </c>
      <c r="M1138" s="152">
        <f>IF(M280="",0,M280*VLOOKUP($F1138,DRT,4,FALSE))</f>
        <v>0</v>
      </c>
      <c r="N1138" s="154">
        <f t="shared" si="486"/>
        <v>0</v>
      </c>
      <c r="O1138" s="154">
        <f t="shared" si="486"/>
        <v>0</v>
      </c>
      <c r="P1138" s="154">
        <f t="shared" si="486"/>
        <v>0</v>
      </c>
      <c r="Q1138" s="154">
        <f t="shared" si="487"/>
        <v>0</v>
      </c>
      <c r="R1138" s="154">
        <f t="shared" si="487"/>
        <v>0</v>
      </c>
      <c r="S1138" s="154">
        <f t="shared" si="487"/>
        <v>0</v>
      </c>
      <c r="T1138" s="154">
        <f t="shared" si="487"/>
        <v>0</v>
      </c>
      <c r="U1138" s="154">
        <f t="shared" si="487"/>
        <v>0</v>
      </c>
      <c r="V1138" s="185">
        <f t="shared" si="487"/>
        <v>0</v>
      </c>
      <c r="W1138" s="46">
        <f t="shared" si="485"/>
        <v>0</v>
      </c>
    </row>
    <row r="1139" spans="1:23" x14ac:dyDescent="0.25">
      <c r="A1139" s="283"/>
      <c r="B1139" s="25"/>
      <c r="C1139" s="24"/>
      <c r="D1139" s="24"/>
      <c r="E1139" s="24" t="s">
        <v>232</v>
      </c>
      <c r="F1139" s="63"/>
      <c r="G1139" s="68">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x14ac:dyDescent="0.25">
      <c r="A1140" s="283"/>
      <c r="B1140" s="25"/>
      <c r="C1140" s="24"/>
      <c r="D1140" s="24"/>
      <c r="E1140" s="24"/>
      <c r="F1140" s="146" t="s">
        <v>233</v>
      </c>
      <c r="G1140" s="158">
        <f t="shared" ref="G1140:G1145" si="489">G282</f>
        <v>0</v>
      </c>
      <c r="H1140" s="148">
        <f t="shared" ref="H1140:K1145" si="490">IF(H282="",0,H282*VLOOKUP($F1140,DRT,3,FALSE))</f>
        <v>0</v>
      </c>
      <c r="I1140" s="152">
        <f t="shared" si="490"/>
        <v>0</v>
      </c>
      <c r="J1140" s="152">
        <f t="shared" si="490"/>
        <v>0</v>
      </c>
      <c r="K1140" s="153">
        <f t="shared" si="490"/>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91">G1140-SUM(H1140:V1140)</f>
        <v>0</v>
      </c>
    </row>
    <row r="1141" spans="1:23" outlineLevel="1" x14ac:dyDescent="0.25">
      <c r="A1141" s="283"/>
      <c r="B1141" s="25"/>
      <c r="C1141" s="24"/>
      <c r="D1141" s="24"/>
      <c r="E1141" s="24"/>
      <c r="F1141" s="146" t="s">
        <v>234</v>
      </c>
      <c r="G1141" s="158">
        <f t="shared" si="489"/>
        <v>0</v>
      </c>
      <c r="H1141" s="148">
        <f t="shared" si="490"/>
        <v>0</v>
      </c>
      <c r="I1141" s="152">
        <f t="shared" si="490"/>
        <v>0</v>
      </c>
      <c r="J1141" s="152">
        <f t="shared" si="490"/>
        <v>0</v>
      </c>
      <c r="K1141" s="153">
        <f t="shared" si="490"/>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91"/>
        <v>0</v>
      </c>
    </row>
    <row r="1142" spans="1:23" outlineLevel="1" x14ac:dyDescent="0.25">
      <c r="A1142" s="283"/>
      <c r="B1142" s="25"/>
      <c r="C1142" s="24"/>
      <c r="D1142" s="24"/>
      <c r="E1142" s="24"/>
      <c r="F1142" s="146" t="s">
        <v>235</v>
      </c>
      <c r="G1142" s="158">
        <f t="shared" si="489"/>
        <v>0</v>
      </c>
      <c r="H1142" s="148">
        <f t="shared" si="490"/>
        <v>0</v>
      </c>
      <c r="I1142" s="152">
        <f t="shared" si="490"/>
        <v>0</v>
      </c>
      <c r="J1142" s="152">
        <f t="shared" si="490"/>
        <v>0</v>
      </c>
      <c r="K1142" s="153">
        <f t="shared" si="490"/>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91"/>
        <v>0</v>
      </c>
    </row>
    <row r="1143" spans="1:23" outlineLevel="1" x14ac:dyDescent="0.25">
      <c r="A1143" s="283"/>
      <c r="B1143" s="25"/>
      <c r="C1143" s="24"/>
      <c r="D1143" s="24"/>
      <c r="E1143" s="24"/>
      <c r="F1143" s="146" t="s">
        <v>236</v>
      </c>
      <c r="G1143" s="158">
        <f t="shared" si="489"/>
        <v>0</v>
      </c>
      <c r="H1143" s="148">
        <f t="shared" si="490"/>
        <v>0</v>
      </c>
      <c r="I1143" s="152">
        <f t="shared" si="490"/>
        <v>0</v>
      </c>
      <c r="J1143" s="152">
        <f t="shared" si="490"/>
        <v>0</v>
      </c>
      <c r="K1143" s="153">
        <f t="shared" si="490"/>
        <v>0</v>
      </c>
      <c r="L1143" s="151">
        <f>IF(L285="",0,L285*VLOOKUP($F1143,DRT,4,FALSE))</f>
        <v>0</v>
      </c>
      <c r="M1143" s="154">
        <f>IF(M285="",0,M285*VLOOKUP($F1143,DRT,4,FALSE))</f>
        <v>0</v>
      </c>
      <c r="N1143" s="154">
        <f t="shared" ref="N1143:P1145" si="492">IF(N285="",0,N285*VLOOKUP($F1143,DRT,4,FALSE))</f>
        <v>0</v>
      </c>
      <c r="O1143" s="154">
        <f t="shared" si="492"/>
        <v>0</v>
      </c>
      <c r="P1143" s="154">
        <f t="shared" si="492"/>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91"/>
        <v>0</v>
      </c>
    </row>
    <row r="1144" spans="1:23" outlineLevel="1" x14ac:dyDescent="0.25">
      <c r="A1144" s="283"/>
      <c r="B1144" s="25"/>
      <c r="C1144" s="24"/>
      <c r="D1144" s="24"/>
      <c r="E1144" s="24"/>
      <c r="F1144" s="146" t="s">
        <v>237</v>
      </c>
      <c r="G1144" s="158">
        <f t="shared" si="489"/>
        <v>0</v>
      </c>
      <c r="H1144" s="148">
        <f t="shared" si="490"/>
        <v>0</v>
      </c>
      <c r="I1144" s="152">
        <f t="shared" si="490"/>
        <v>0</v>
      </c>
      <c r="J1144" s="152">
        <f t="shared" si="490"/>
        <v>0</v>
      </c>
      <c r="K1144" s="153">
        <f t="shared" si="490"/>
        <v>0</v>
      </c>
      <c r="L1144" s="151">
        <f>IF(L286="",0,L286*VLOOKUP($F1144,DRT,4,FALSE))</f>
        <v>0</v>
      </c>
      <c r="M1144" s="154">
        <f>IF(M286="",0,M286*VLOOKUP($F1144,DRT,4,FALSE))</f>
        <v>0</v>
      </c>
      <c r="N1144" s="154">
        <f t="shared" si="492"/>
        <v>0</v>
      </c>
      <c r="O1144" s="154">
        <f t="shared" si="492"/>
        <v>0</v>
      </c>
      <c r="P1144" s="154">
        <f t="shared" si="492"/>
        <v>0</v>
      </c>
      <c r="Q1144" s="154">
        <f t="shared" ref="Q1144:V1145" si="493">IF(Q286="",0,Q286*VLOOKUP($F1144,DRT,4,FALSE))</f>
        <v>0</v>
      </c>
      <c r="R1144" s="154">
        <f t="shared" si="493"/>
        <v>0</v>
      </c>
      <c r="S1144" s="154">
        <f t="shared" si="493"/>
        <v>0</v>
      </c>
      <c r="T1144" s="154">
        <f t="shared" si="493"/>
        <v>0</v>
      </c>
      <c r="U1144" s="154">
        <f t="shared" si="493"/>
        <v>0</v>
      </c>
      <c r="V1144" s="185">
        <f t="shared" si="493"/>
        <v>0</v>
      </c>
      <c r="W1144" s="46">
        <f t="shared" si="491"/>
        <v>0</v>
      </c>
    </row>
    <row r="1145" spans="1:23" outlineLevel="1" x14ac:dyDescent="0.25">
      <c r="A1145" s="283"/>
      <c r="B1145" s="25"/>
      <c r="C1145" s="24"/>
      <c r="D1145" s="24"/>
      <c r="E1145" s="24"/>
      <c r="F1145" s="146" t="s">
        <v>238</v>
      </c>
      <c r="G1145" s="158">
        <f t="shared" si="489"/>
        <v>0</v>
      </c>
      <c r="H1145" s="148">
        <f t="shared" si="490"/>
        <v>0</v>
      </c>
      <c r="I1145" s="152">
        <f t="shared" si="490"/>
        <v>0</v>
      </c>
      <c r="J1145" s="152">
        <f t="shared" si="490"/>
        <v>0</v>
      </c>
      <c r="K1145" s="153">
        <f t="shared" si="490"/>
        <v>0</v>
      </c>
      <c r="L1145" s="184">
        <f>IF(L287="",0,L287*VLOOKUP($F1145,DRT,4,FALSE))</f>
        <v>0</v>
      </c>
      <c r="M1145" s="152">
        <f>IF(M287="",0,M287*VLOOKUP($F1145,DRT,4,FALSE))</f>
        <v>0</v>
      </c>
      <c r="N1145" s="154">
        <f t="shared" si="492"/>
        <v>0</v>
      </c>
      <c r="O1145" s="154">
        <f t="shared" si="492"/>
        <v>0</v>
      </c>
      <c r="P1145" s="154">
        <f t="shared" si="492"/>
        <v>0</v>
      </c>
      <c r="Q1145" s="154">
        <f t="shared" si="493"/>
        <v>0</v>
      </c>
      <c r="R1145" s="154">
        <f t="shared" si="493"/>
        <v>0</v>
      </c>
      <c r="S1145" s="154">
        <f t="shared" si="493"/>
        <v>0</v>
      </c>
      <c r="T1145" s="154">
        <f t="shared" si="493"/>
        <v>0</v>
      </c>
      <c r="U1145" s="154">
        <f t="shared" si="493"/>
        <v>0</v>
      </c>
      <c r="V1145" s="185">
        <f t="shared" si="493"/>
        <v>0</v>
      </c>
      <c r="W1145" s="46">
        <f t="shared" si="491"/>
        <v>0</v>
      </c>
    </row>
    <row r="1146" spans="1:23" x14ac:dyDescent="0.25">
      <c r="A1146" s="283"/>
      <c r="B1146" s="25"/>
      <c r="C1146" s="24"/>
      <c r="D1146" s="24"/>
      <c r="E1146" s="24" t="s">
        <v>239</v>
      </c>
      <c r="F1146" s="63"/>
      <c r="G1146" s="68">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x14ac:dyDescent="0.25">
      <c r="A1147" s="283"/>
      <c r="B1147" s="25"/>
      <c r="C1147" s="24"/>
      <c r="D1147" s="24"/>
      <c r="E1147" s="23"/>
      <c r="F1147" s="146" t="s">
        <v>240</v>
      </c>
      <c r="G1147" s="158">
        <f t="shared" ref="G1147:G1152" si="495">G289</f>
        <v>0</v>
      </c>
      <c r="H1147" s="148">
        <f t="shared" ref="H1147:K1152" si="496">IF(H289="",0,H289*VLOOKUP($F1147,DRT,3,FALSE))</f>
        <v>0</v>
      </c>
      <c r="I1147" s="152">
        <f t="shared" si="496"/>
        <v>0</v>
      </c>
      <c r="J1147" s="152">
        <f t="shared" si="496"/>
        <v>0</v>
      </c>
      <c r="K1147" s="153">
        <f t="shared" si="496"/>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97">G1147-SUM(H1147:V1147)</f>
        <v>0</v>
      </c>
    </row>
    <row r="1148" spans="1:23" outlineLevel="1" x14ac:dyDescent="0.25">
      <c r="A1148" s="283"/>
      <c r="B1148" s="25"/>
      <c r="C1148" s="24"/>
      <c r="D1148" s="24"/>
      <c r="E1148" s="23"/>
      <c r="F1148" s="146" t="s">
        <v>241</v>
      </c>
      <c r="G1148" s="158">
        <f t="shared" si="495"/>
        <v>0</v>
      </c>
      <c r="H1148" s="148">
        <f t="shared" si="496"/>
        <v>0</v>
      </c>
      <c r="I1148" s="152">
        <f t="shared" si="496"/>
        <v>0</v>
      </c>
      <c r="J1148" s="152">
        <f t="shared" si="496"/>
        <v>0</v>
      </c>
      <c r="K1148" s="153">
        <f t="shared" si="496"/>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97"/>
        <v>0</v>
      </c>
    </row>
    <row r="1149" spans="1:23" outlineLevel="1" x14ac:dyDescent="0.25">
      <c r="A1149" s="283"/>
      <c r="B1149" s="25"/>
      <c r="C1149" s="24"/>
      <c r="D1149" s="24"/>
      <c r="E1149" s="23"/>
      <c r="F1149" s="146" t="s">
        <v>242</v>
      </c>
      <c r="G1149" s="158">
        <f t="shared" si="495"/>
        <v>0</v>
      </c>
      <c r="H1149" s="148">
        <f t="shared" si="496"/>
        <v>0</v>
      </c>
      <c r="I1149" s="152">
        <f t="shared" si="496"/>
        <v>0</v>
      </c>
      <c r="J1149" s="152">
        <f t="shared" si="496"/>
        <v>0</v>
      </c>
      <c r="K1149" s="153">
        <f t="shared" si="496"/>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97"/>
        <v>0</v>
      </c>
    </row>
    <row r="1150" spans="1:23" outlineLevel="1" x14ac:dyDescent="0.25">
      <c r="A1150" s="283"/>
      <c r="B1150" s="25"/>
      <c r="C1150" s="24"/>
      <c r="D1150" s="24"/>
      <c r="E1150" s="23"/>
      <c r="F1150" s="146" t="s">
        <v>243</v>
      </c>
      <c r="G1150" s="158">
        <f t="shared" si="495"/>
        <v>0</v>
      </c>
      <c r="H1150" s="148">
        <f t="shared" si="496"/>
        <v>0</v>
      </c>
      <c r="I1150" s="152">
        <f t="shared" si="496"/>
        <v>0</v>
      </c>
      <c r="J1150" s="152">
        <f t="shared" si="496"/>
        <v>0</v>
      </c>
      <c r="K1150" s="153">
        <f t="shared" si="496"/>
        <v>0</v>
      </c>
      <c r="L1150" s="151">
        <f>IF(L292="",0,L292*VLOOKUP($F1150,DRT,4,FALSE))</f>
        <v>0</v>
      </c>
      <c r="M1150" s="154">
        <f>IF(M292="",0,M292*VLOOKUP($F1150,DRT,4,FALSE))</f>
        <v>0</v>
      </c>
      <c r="N1150" s="154">
        <f t="shared" ref="N1150:P1152" si="498">IF(N292="",0,N292*VLOOKUP($F1150,DRT,4,FALSE))</f>
        <v>0</v>
      </c>
      <c r="O1150" s="154">
        <f t="shared" si="498"/>
        <v>0</v>
      </c>
      <c r="P1150" s="154">
        <f t="shared" si="498"/>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97"/>
        <v>0</v>
      </c>
    </row>
    <row r="1151" spans="1:23" outlineLevel="1" x14ac:dyDescent="0.25">
      <c r="A1151" s="283"/>
      <c r="B1151" s="25"/>
      <c r="C1151" s="24"/>
      <c r="D1151" s="24"/>
      <c r="E1151" s="23"/>
      <c r="F1151" s="146" t="s">
        <v>244</v>
      </c>
      <c r="G1151" s="158">
        <f t="shared" si="495"/>
        <v>0</v>
      </c>
      <c r="H1151" s="148">
        <f t="shared" si="496"/>
        <v>0</v>
      </c>
      <c r="I1151" s="152">
        <f t="shared" si="496"/>
        <v>0</v>
      </c>
      <c r="J1151" s="152">
        <f t="shared" si="496"/>
        <v>0</v>
      </c>
      <c r="K1151" s="153">
        <f t="shared" si="496"/>
        <v>0</v>
      </c>
      <c r="L1151" s="151">
        <f>IF(L293="",0,L293*VLOOKUP($F1151,DRT,4,FALSE))</f>
        <v>0</v>
      </c>
      <c r="M1151" s="154">
        <f>IF(M293="",0,M293*VLOOKUP($F1151,DRT,4,FALSE))</f>
        <v>0</v>
      </c>
      <c r="N1151" s="154">
        <f t="shared" si="498"/>
        <v>0</v>
      </c>
      <c r="O1151" s="154">
        <f t="shared" si="498"/>
        <v>0</v>
      </c>
      <c r="P1151" s="154">
        <f t="shared" si="498"/>
        <v>0</v>
      </c>
      <c r="Q1151" s="154">
        <f t="shared" ref="Q1151:V1152" si="499">IF(Q293="",0,Q293*VLOOKUP($F1151,DRT,4,FALSE))</f>
        <v>0</v>
      </c>
      <c r="R1151" s="154">
        <f t="shared" si="499"/>
        <v>0</v>
      </c>
      <c r="S1151" s="154">
        <f t="shared" si="499"/>
        <v>0</v>
      </c>
      <c r="T1151" s="154">
        <f t="shared" si="499"/>
        <v>0</v>
      </c>
      <c r="U1151" s="154">
        <f t="shared" si="499"/>
        <v>0</v>
      </c>
      <c r="V1151" s="185">
        <f t="shared" si="499"/>
        <v>0</v>
      </c>
      <c r="W1151" s="156">
        <f t="shared" si="497"/>
        <v>0</v>
      </c>
    </row>
    <row r="1152" spans="1:23" outlineLevel="1" x14ac:dyDescent="0.25">
      <c r="A1152" s="283"/>
      <c r="B1152" s="25"/>
      <c r="C1152" s="24"/>
      <c r="D1152" s="24"/>
      <c r="E1152" s="23"/>
      <c r="F1152" s="146" t="s">
        <v>245</v>
      </c>
      <c r="G1152" s="158">
        <f t="shared" si="495"/>
        <v>0</v>
      </c>
      <c r="H1152" s="148">
        <f t="shared" si="496"/>
        <v>0</v>
      </c>
      <c r="I1152" s="152">
        <f t="shared" si="496"/>
        <v>0</v>
      </c>
      <c r="J1152" s="152">
        <f t="shared" si="496"/>
        <v>0</v>
      </c>
      <c r="K1152" s="153">
        <f t="shared" si="496"/>
        <v>0</v>
      </c>
      <c r="L1152" s="184">
        <f>IF(L294="",0,L294*VLOOKUP($F1152,DRT,4,FALSE))</f>
        <v>0</v>
      </c>
      <c r="M1152" s="152">
        <f>IF(M294="",0,M294*VLOOKUP($F1152,DRT,4,FALSE))</f>
        <v>0</v>
      </c>
      <c r="N1152" s="154">
        <f t="shared" si="498"/>
        <v>0</v>
      </c>
      <c r="O1152" s="154">
        <f t="shared" si="498"/>
        <v>0</v>
      </c>
      <c r="P1152" s="154">
        <f t="shared" si="498"/>
        <v>0</v>
      </c>
      <c r="Q1152" s="154">
        <f t="shared" si="499"/>
        <v>0</v>
      </c>
      <c r="R1152" s="154">
        <f t="shared" si="499"/>
        <v>0</v>
      </c>
      <c r="S1152" s="154">
        <f t="shared" si="499"/>
        <v>0</v>
      </c>
      <c r="T1152" s="154">
        <f t="shared" si="499"/>
        <v>0</v>
      </c>
      <c r="U1152" s="154">
        <f t="shared" si="499"/>
        <v>0</v>
      </c>
      <c r="V1152" s="185">
        <f t="shared" si="499"/>
        <v>0</v>
      </c>
      <c r="W1152" s="46">
        <f t="shared" si="497"/>
        <v>0</v>
      </c>
    </row>
    <row r="1153" spans="1:23" x14ac:dyDescent="0.25">
      <c r="A1153" s="283"/>
      <c r="B1153" s="70"/>
      <c r="C1153" s="63"/>
      <c r="D1153" s="64" t="s">
        <v>246</v>
      </c>
      <c r="E1153" s="24"/>
      <c r="F1153" s="24"/>
      <c r="G1153" s="68">
        <f t="shared" ref="G1153:M1153" si="500">SUBTOTAL(9,G1154:G1155)</f>
        <v>0</v>
      </c>
      <c r="H1153" s="69">
        <f t="shared" si="500"/>
        <v>0</v>
      </c>
      <c r="I1153" s="65">
        <f t="shared" si="500"/>
        <v>0</v>
      </c>
      <c r="J1153" s="65">
        <f t="shared" si="500"/>
        <v>0</v>
      </c>
      <c r="K1153" s="66">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x14ac:dyDescent="0.25">
      <c r="A1154" s="283"/>
      <c r="B1154" s="70"/>
      <c r="C1154" s="63"/>
      <c r="D1154" s="64"/>
      <c r="E1154" s="24"/>
      <c r="F1154" s="146" t="s">
        <v>247</v>
      </c>
      <c r="G1154" s="158">
        <f t="shared" ref="G1154:V1154" si="502">G296</f>
        <v>0</v>
      </c>
      <c r="H1154" s="148">
        <f t="shared" si="502"/>
        <v>0</v>
      </c>
      <c r="I1154" s="152">
        <f t="shared" si="502"/>
        <v>0</v>
      </c>
      <c r="J1154" s="152">
        <f t="shared" si="502"/>
        <v>0</v>
      </c>
      <c r="K1154" s="153">
        <f t="shared" si="502"/>
        <v>0</v>
      </c>
      <c r="L1154" s="159">
        <f t="shared" si="502"/>
        <v>0</v>
      </c>
      <c r="M1154" s="183">
        <f t="shared" si="502"/>
        <v>0</v>
      </c>
      <c r="N1154" s="154">
        <f t="shared" si="502"/>
        <v>0</v>
      </c>
      <c r="O1154" s="154">
        <f t="shared" si="502"/>
        <v>0</v>
      </c>
      <c r="P1154" s="154">
        <f t="shared" si="502"/>
        <v>0</v>
      </c>
      <c r="Q1154" s="154">
        <f t="shared" si="502"/>
        <v>0</v>
      </c>
      <c r="R1154" s="154">
        <f t="shared" si="502"/>
        <v>0</v>
      </c>
      <c r="S1154" s="154">
        <f t="shared" si="502"/>
        <v>0</v>
      </c>
      <c r="T1154" s="154">
        <f t="shared" si="502"/>
        <v>0</v>
      </c>
      <c r="U1154" s="154">
        <f t="shared" si="502"/>
        <v>0</v>
      </c>
      <c r="V1154" s="183">
        <f t="shared" si="502"/>
        <v>0</v>
      </c>
      <c r="W1154" s="46">
        <f>G1154-SUM(H1154:V1154)</f>
        <v>0</v>
      </c>
    </row>
    <row r="1155" spans="1:23" outlineLevel="1" x14ac:dyDescent="0.25">
      <c r="A1155" s="283"/>
      <c r="B1155" s="70"/>
      <c r="C1155" s="63"/>
      <c r="D1155" s="64"/>
      <c r="E1155" s="24"/>
      <c r="F1155" s="146" t="s">
        <v>248</v>
      </c>
      <c r="G1155" s="158">
        <f t="shared" ref="G1155:V1155" si="503">G297</f>
        <v>0</v>
      </c>
      <c r="H1155" s="188">
        <f t="shared" si="503"/>
        <v>0</v>
      </c>
      <c r="I1155" s="189">
        <f t="shared" si="503"/>
        <v>0</v>
      </c>
      <c r="J1155" s="189">
        <f t="shared" si="503"/>
        <v>0</v>
      </c>
      <c r="K1155" s="190">
        <f t="shared" si="503"/>
        <v>0</v>
      </c>
      <c r="L1155" s="159">
        <f t="shared" si="503"/>
        <v>0</v>
      </c>
      <c r="M1155" s="183">
        <f t="shared" si="503"/>
        <v>0</v>
      </c>
      <c r="N1155" s="154">
        <f t="shared" si="503"/>
        <v>0</v>
      </c>
      <c r="O1155" s="154">
        <f t="shared" si="503"/>
        <v>0</v>
      </c>
      <c r="P1155" s="154">
        <f t="shared" si="503"/>
        <v>0</v>
      </c>
      <c r="Q1155" s="154">
        <f t="shared" si="503"/>
        <v>0</v>
      </c>
      <c r="R1155" s="154">
        <f t="shared" si="503"/>
        <v>0</v>
      </c>
      <c r="S1155" s="154">
        <f t="shared" si="503"/>
        <v>0</v>
      </c>
      <c r="T1155" s="154">
        <f t="shared" si="503"/>
        <v>0</v>
      </c>
      <c r="U1155" s="154">
        <f t="shared" si="503"/>
        <v>0</v>
      </c>
      <c r="V1155" s="183">
        <f t="shared" si="503"/>
        <v>0</v>
      </c>
      <c r="W1155" s="191">
        <f>G1155-SUM(H1155:V1155)</f>
        <v>0</v>
      </c>
    </row>
    <row r="1156" spans="1:23"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row>
    <row r="1157" spans="1:23" x14ac:dyDescent="0.25">
      <c r="A1157" s="283"/>
      <c r="B1157" s="70"/>
      <c r="C1157" s="63"/>
      <c r="D1157" s="64"/>
      <c r="E1157" s="63" t="s">
        <v>250</v>
      </c>
      <c r="F1157" s="24"/>
      <c r="G1157" s="68">
        <f t="shared" ref="G1157:W1157" si="504">SUBTOTAL(9,G1158:G1160)</f>
        <v>0</v>
      </c>
      <c r="H1157" s="69">
        <f t="shared" si="504"/>
        <v>0</v>
      </c>
      <c r="I1157" s="65">
        <f t="shared" si="504"/>
        <v>0</v>
      </c>
      <c r="J1157" s="65">
        <f t="shared" si="504"/>
        <v>0</v>
      </c>
      <c r="K1157" s="66">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row>
    <row r="1159" spans="1:23"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505">G1159-SUM(H1159:V1159)</f>
        <v>0</v>
      </c>
    </row>
    <row r="1160" spans="1:23"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505"/>
        <v>0</v>
      </c>
    </row>
    <row r="1161" spans="1:23" x14ac:dyDescent="0.25">
      <c r="A1161" s="283"/>
      <c r="B1161" s="70"/>
      <c r="C1161" s="63"/>
      <c r="D1161" s="64"/>
      <c r="E1161" s="63" t="s">
        <v>254</v>
      </c>
      <c r="F1161" s="24"/>
      <c r="G1161" s="68">
        <f t="shared" ref="G1161:W1161" si="506">SUBTOTAL(9,G1162:G1165)</f>
        <v>0</v>
      </c>
      <c r="H1161" s="69">
        <f t="shared" si="506"/>
        <v>0</v>
      </c>
      <c r="I1161" s="65">
        <f t="shared" si="506"/>
        <v>0</v>
      </c>
      <c r="J1161" s="65">
        <f t="shared" si="506"/>
        <v>0</v>
      </c>
      <c r="K1161" s="66">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x14ac:dyDescent="0.25">
      <c r="A1162" s="283"/>
      <c r="B1162" s="70"/>
      <c r="C1162" s="63"/>
      <c r="D1162" s="63"/>
      <c r="E1162" s="63"/>
      <c r="F1162" s="146" t="s">
        <v>255</v>
      </c>
      <c r="G1162" s="158">
        <f>G304</f>
        <v>0</v>
      </c>
      <c r="H1162" s="159">
        <f t="shared" ref="H1162:K1165" si="507">$G1162*VLOOKUP($F1162,DRT,2,FALSE)</f>
        <v>0</v>
      </c>
      <c r="I1162" s="154">
        <f t="shared" si="507"/>
        <v>0</v>
      </c>
      <c r="J1162" s="183">
        <f t="shared" si="507"/>
        <v>0</v>
      </c>
      <c r="K1162" s="185">
        <f t="shared" si="507"/>
        <v>0</v>
      </c>
      <c r="L1162" s="42"/>
      <c r="M1162" s="42"/>
      <c r="N1162" s="42"/>
      <c r="O1162" s="42"/>
      <c r="P1162" s="42"/>
      <c r="Q1162" s="42"/>
      <c r="R1162" s="42"/>
      <c r="S1162" s="42"/>
      <c r="T1162" s="42"/>
      <c r="U1162" s="42"/>
      <c r="V1162" s="42"/>
      <c r="W1162" s="46">
        <f>G1162-SUM(H1162:V1162)</f>
        <v>0</v>
      </c>
    </row>
    <row r="1163" spans="1:23" outlineLevel="1" x14ac:dyDescent="0.25">
      <c r="A1163" s="283"/>
      <c r="B1163" s="25"/>
      <c r="C1163" s="24"/>
      <c r="D1163" s="24"/>
      <c r="E1163" s="63"/>
      <c r="F1163" s="146" t="s">
        <v>256</v>
      </c>
      <c r="G1163" s="158">
        <f>G305</f>
        <v>0</v>
      </c>
      <c r="H1163" s="159">
        <f t="shared" si="507"/>
        <v>0</v>
      </c>
      <c r="I1163" s="154">
        <f t="shared" si="507"/>
        <v>0</v>
      </c>
      <c r="J1163" s="154">
        <f t="shared" si="507"/>
        <v>0</v>
      </c>
      <c r="K1163" s="192">
        <f t="shared" si="507"/>
        <v>0</v>
      </c>
      <c r="L1163" s="42"/>
      <c r="M1163" s="42"/>
      <c r="N1163" s="42"/>
      <c r="O1163" s="42"/>
      <c r="P1163" s="42"/>
      <c r="Q1163" s="42"/>
      <c r="R1163" s="42"/>
      <c r="S1163" s="42"/>
      <c r="T1163" s="42"/>
      <c r="U1163" s="42"/>
      <c r="V1163" s="42"/>
      <c r="W1163" s="191">
        <f>G1163-SUM(H1163:V1163)</f>
        <v>0</v>
      </c>
    </row>
    <row r="1164" spans="1:23" outlineLevel="1" x14ac:dyDescent="0.25">
      <c r="A1164" s="283"/>
      <c r="B1164" s="25"/>
      <c r="C1164" s="24"/>
      <c r="D1164" s="24"/>
      <c r="E1164" s="63"/>
      <c r="F1164" s="146" t="s">
        <v>257</v>
      </c>
      <c r="G1164" s="158">
        <f>G306</f>
        <v>0</v>
      </c>
      <c r="H1164" s="159">
        <f t="shared" si="507"/>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row>
    <row r="1165" spans="1:23" outlineLevel="1" x14ac:dyDescent="0.25">
      <c r="A1165" s="283"/>
      <c r="B1165" s="25"/>
      <c r="C1165" s="24"/>
      <c r="D1165" s="24"/>
      <c r="E1165" s="63"/>
      <c r="F1165" s="146" t="s">
        <v>258</v>
      </c>
      <c r="G1165" s="158">
        <f>G307</f>
        <v>0</v>
      </c>
      <c r="H1165" s="159">
        <f t="shared" si="507"/>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508">G1165-SUM(H1165:V1165)</f>
        <v>0</v>
      </c>
    </row>
    <row r="1166" spans="1:23" x14ac:dyDescent="0.25">
      <c r="A1166" s="283"/>
      <c r="B1166" s="25"/>
      <c r="C1166" s="24"/>
      <c r="D1166" s="24"/>
      <c r="E1166" s="63" t="s">
        <v>259</v>
      </c>
      <c r="F1166" s="24"/>
      <c r="G1166" s="68">
        <f>SUBTOTAL(9,G1167)</f>
        <v>0</v>
      </c>
      <c r="H1166" s="65">
        <f t="shared" ref="H1166:W1166" si="509">SUBTOTAL(9,H1167)</f>
        <v>0</v>
      </c>
      <c r="I1166" s="65">
        <f t="shared" si="509"/>
        <v>0</v>
      </c>
      <c r="J1166" s="65">
        <f t="shared" si="509"/>
        <v>0</v>
      </c>
      <c r="K1166" s="66">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x14ac:dyDescent="0.25">
      <c r="A1167" s="283"/>
      <c r="B1167" s="30"/>
      <c r="C1167" s="24"/>
      <c r="D1167" s="24"/>
      <c r="E1167" s="24"/>
      <c r="F1167" s="146" t="s">
        <v>260</v>
      </c>
      <c r="G1167" s="158">
        <f t="shared" ref="G1167:V1167" si="510">G309</f>
        <v>0</v>
      </c>
      <c r="H1167" s="184">
        <f t="shared" si="510"/>
        <v>0</v>
      </c>
      <c r="I1167" s="154">
        <f t="shared" si="510"/>
        <v>0</v>
      </c>
      <c r="J1167" s="154">
        <f t="shared" si="510"/>
        <v>0</v>
      </c>
      <c r="K1167" s="185">
        <f t="shared" si="510"/>
        <v>0</v>
      </c>
      <c r="L1167" s="184">
        <f t="shared" si="510"/>
        <v>0</v>
      </c>
      <c r="M1167" s="154">
        <f t="shared" si="510"/>
        <v>0</v>
      </c>
      <c r="N1167" s="154">
        <f t="shared" si="510"/>
        <v>0</v>
      </c>
      <c r="O1167" s="154">
        <f t="shared" si="510"/>
        <v>0</v>
      </c>
      <c r="P1167" s="154">
        <f t="shared" si="510"/>
        <v>0</v>
      </c>
      <c r="Q1167" s="154">
        <f t="shared" si="510"/>
        <v>0</v>
      </c>
      <c r="R1167" s="154">
        <f t="shared" si="510"/>
        <v>0</v>
      </c>
      <c r="S1167" s="154">
        <f t="shared" si="510"/>
        <v>0</v>
      </c>
      <c r="T1167" s="154">
        <f t="shared" si="510"/>
        <v>0</v>
      </c>
      <c r="U1167" s="154">
        <f t="shared" si="510"/>
        <v>0</v>
      </c>
      <c r="V1167" s="185">
        <f t="shared" si="510"/>
        <v>0</v>
      </c>
      <c r="W1167" s="46">
        <f t="shared" ref="W1167" si="511">G1167-SUM(H1167:V1167)</f>
        <v>0</v>
      </c>
    </row>
    <row r="1168" spans="1:23" outlineLevel="1" x14ac:dyDescent="0.25">
      <c r="A1168" s="283"/>
      <c r="B1168" s="25"/>
      <c r="C1168" s="24"/>
      <c r="D1168" s="24"/>
      <c r="E1168" s="63" t="s">
        <v>261</v>
      </c>
      <c r="F1168" s="24"/>
      <c r="G1168" s="74">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x14ac:dyDescent="0.25">
      <c r="A1169" s="283"/>
      <c r="B1169" s="25"/>
      <c r="C1169" s="24"/>
      <c r="D1169" s="24"/>
      <c r="E1169" s="63"/>
      <c r="F1169" s="386" t="s">
        <v>262</v>
      </c>
      <c r="G1169" s="158">
        <f>G311</f>
        <v>0</v>
      </c>
      <c r="H1169" s="159">
        <f t="shared" ref="H1169:K1170" si="513">IF(H311="",0,H311*VLOOKUP($F1169,DRT,3,FALSE))</f>
        <v>0</v>
      </c>
      <c r="I1169" s="154">
        <f t="shared" si="513"/>
        <v>0</v>
      </c>
      <c r="J1169" s="154">
        <f t="shared" si="513"/>
        <v>0</v>
      </c>
      <c r="K1169" s="185">
        <f t="shared" si="513"/>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514">G1169-SUM(H1169:V1169)</f>
        <v>0</v>
      </c>
    </row>
    <row r="1170" spans="1:23" outlineLevel="1" x14ac:dyDescent="0.25">
      <c r="A1170" s="283"/>
      <c r="B1170" s="25"/>
      <c r="C1170" s="24"/>
      <c r="D1170" s="24"/>
      <c r="E1170" s="63"/>
      <c r="F1170" s="386" t="s">
        <v>263</v>
      </c>
      <c r="G1170" s="158">
        <f>G312</f>
        <v>0</v>
      </c>
      <c r="H1170" s="159">
        <f t="shared" si="513"/>
        <v>0</v>
      </c>
      <c r="I1170" s="154">
        <f t="shared" si="513"/>
        <v>0</v>
      </c>
      <c r="J1170" s="154">
        <f t="shared" si="513"/>
        <v>0</v>
      </c>
      <c r="K1170" s="185">
        <f t="shared" si="513"/>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514"/>
        <v>0</v>
      </c>
    </row>
    <row r="1171" spans="1:23" outlineLevel="1" x14ac:dyDescent="0.25">
      <c r="A1171" s="283"/>
      <c r="B1171" s="25"/>
      <c r="C1171" s="24"/>
      <c r="D1171" s="24"/>
      <c r="E1171" s="63"/>
      <c r="F1171" s="386" t="s">
        <v>264</v>
      </c>
      <c r="G1171" s="158">
        <f>G313</f>
        <v>0</v>
      </c>
      <c r="H1171" s="148">
        <f t="shared" ref="H1171:V1171" si="515">H313</f>
        <v>0</v>
      </c>
      <c r="I1171" s="152">
        <f t="shared" si="515"/>
        <v>0</v>
      </c>
      <c r="J1171" s="152">
        <f t="shared" si="515"/>
        <v>0</v>
      </c>
      <c r="K1171" s="153">
        <f t="shared" si="515"/>
        <v>0</v>
      </c>
      <c r="L1171" s="159">
        <f t="shared" si="515"/>
        <v>0</v>
      </c>
      <c r="M1171" s="183">
        <f t="shared" si="515"/>
        <v>0</v>
      </c>
      <c r="N1171" s="154">
        <f t="shared" si="515"/>
        <v>0</v>
      </c>
      <c r="O1171" s="154">
        <f t="shared" si="515"/>
        <v>0</v>
      </c>
      <c r="P1171" s="154">
        <f t="shared" si="515"/>
        <v>0</v>
      </c>
      <c r="Q1171" s="154">
        <f t="shared" si="515"/>
        <v>0</v>
      </c>
      <c r="R1171" s="154">
        <f t="shared" si="515"/>
        <v>0</v>
      </c>
      <c r="S1171" s="154">
        <f t="shared" si="515"/>
        <v>0</v>
      </c>
      <c r="T1171" s="154">
        <f t="shared" si="515"/>
        <v>0</v>
      </c>
      <c r="U1171" s="154">
        <f t="shared" si="515"/>
        <v>0</v>
      </c>
      <c r="V1171" s="183">
        <f t="shared" si="515"/>
        <v>0</v>
      </c>
      <c r="W1171" s="46">
        <f t="shared" ref="W1171" si="516">G1171-SUM(H1171:V1171)</f>
        <v>0</v>
      </c>
    </row>
    <row r="1172" spans="1:23" x14ac:dyDescent="0.25">
      <c r="A1172" s="283"/>
      <c r="B1172" s="25"/>
      <c r="C1172" s="24"/>
      <c r="D1172" s="24"/>
      <c r="E1172" s="63" t="s">
        <v>265</v>
      </c>
      <c r="F1172" s="24"/>
      <c r="G1172" s="68">
        <f t="shared" ref="G1172:W1172" si="517">SUBTOTAL(9,G1173:G1175)</f>
        <v>0</v>
      </c>
      <c r="H1172" s="65">
        <f t="shared" si="517"/>
        <v>0</v>
      </c>
      <c r="I1172" s="65">
        <f t="shared" si="517"/>
        <v>0</v>
      </c>
      <c r="J1172" s="65">
        <f t="shared" si="517"/>
        <v>0</v>
      </c>
      <c r="K1172" s="66">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x14ac:dyDescent="0.25">
      <c r="A1173" s="283"/>
      <c r="B1173" s="25"/>
      <c r="C1173" s="24"/>
      <c r="D1173" s="24"/>
      <c r="E1173" s="63"/>
      <c r="F1173" s="157" t="s">
        <v>266</v>
      </c>
      <c r="G1173" s="158">
        <f>G315</f>
        <v>0</v>
      </c>
      <c r="H1173" s="159">
        <f t="shared" ref="H1173:K1174" si="518">IF(H315="",0,H315*VLOOKUP($F1173,DRT,3,FALSE))</f>
        <v>0</v>
      </c>
      <c r="I1173" s="154">
        <f t="shared" si="518"/>
        <v>0</v>
      </c>
      <c r="J1173" s="154">
        <f t="shared" si="518"/>
        <v>0</v>
      </c>
      <c r="K1173" s="185">
        <f t="shared" si="518"/>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row>
    <row r="1174" spans="1:23" ht="12.75" customHeight="1" outlineLevel="1" x14ac:dyDescent="0.25">
      <c r="A1174" s="283"/>
      <c r="B1174" s="30"/>
      <c r="C1174" s="24"/>
      <c r="D1174" s="24"/>
      <c r="E1174" s="24"/>
      <c r="F1174" s="146" t="s">
        <v>267</v>
      </c>
      <c r="G1174" s="196">
        <f>G316</f>
        <v>0</v>
      </c>
      <c r="H1174" s="159">
        <f t="shared" si="518"/>
        <v>0</v>
      </c>
      <c r="I1174" s="159">
        <f t="shared" si="518"/>
        <v>0</v>
      </c>
      <c r="J1174" s="159">
        <f t="shared" si="518"/>
        <v>0</v>
      </c>
      <c r="K1174" s="185">
        <f t="shared" si="518"/>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row>
    <row r="1175" spans="1:23" ht="12.75" customHeight="1" outlineLevel="1" x14ac:dyDescent="0.25">
      <c r="A1175" s="283"/>
      <c r="B1175" s="30"/>
      <c r="C1175" s="24"/>
      <c r="D1175" s="24"/>
      <c r="E1175" s="24"/>
      <c r="F1175" s="146" t="s">
        <v>268</v>
      </c>
      <c r="G1175" s="196">
        <f>G317</f>
        <v>0</v>
      </c>
      <c r="H1175" s="193">
        <f t="shared" ref="H1175:V1175" si="519">H317</f>
        <v>0</v>
      </c>
      <c r="I1175" s="194">
        <f t="shared" si="519"/>
        <v>0</v>
      </c>
      <c r="J1175" s="194">
        <f t="shared" si="519"/>
        <v>0</v>
      </c>
      <c r="K1175" s="185">
        <f t="shared" si="519"/>
        <v>0</v>
      </c>
      <c r="L1175" s="193">
        <f t="shared" si="519"/>
        <v>0</v>
      </c>
      <c r="M1175" s="194">
        <f t="shared" si="519"/>
        <v>0</v>
      </c>
      <c r="N1175" s="154">
        <f t="shared" si="519"/>
        <v>0</v>
      </c>
      <c r="O1175" s="194">
        <f t="shared" si="519"/>
        <v>0</v>
      </c>
      <c r="P1175" s="194">
        <f t="shared" si="519"/>
        <v>0</v>
      </c>
      <c r="Q1175" s="194">
        <f t="shared" si="519"/>
        <v>0</v>
      </c>
      <c r="R1175" s="154">
        <f t="shared" si="519"/>
        <v>0</v>
      </c>
      <c r="S1175" s="194">
        <f t="shared" si="519"/>
        <v>0</v>
      </c>
      <c r="T1175" s="194">
        <f t="shared" si="519"/>
        <v>0</v>
      </c>
      <c r="U1175" s="194">
        <f t="shared" si="519"/>
        <v>0</v>
      </c>
      <c r="V1175" s="195">
        <f t="shared" si="519"/>
        <v>0</v>
      </c>
      <c r="W1175" s="46">
        <f t="shared" ref="W1175" si="520">G1175-SUM(H1175:V1175)</f>
        <v>0</v>
      </c>
    </row>
    <row r="1176" spans="1:23"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row>
    <row r="1177" spans="1:23" x14ac:dyDescent="0.25">
      <c r="A1177" s="283"/>
      <c r="B1177" s="70"/>
      <c r="C1177" s="23"/>
      <c r="D1177" s="23"/>
      <c r="E1177" s="24" t="s">
        <v>270</v>
      </c>
      <c r="F1177" s="24"/>
      <c r="G1177" s="68">
        <f>SUBTOTAL(9,G1178:G1180)</f>
        <v>0</v>
      </c>
      <c r="H1177" s="69">
        <f t="shared" ref="H1177:W1177" si="521">SUBTOTAL(9,H1178:H1180)</f>
        <v>0</v>
      </c>
      <c r="I1177" s="65">
        <f t="shared" si="521"/>
        <v>0</v>
      </c>
      <c r="J1177" s="65">
        <f t="shared" si="521"/>
        <v>0</v>
      </c>
      <c r="K1177" s="66">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x14ac:dyDescent="0.25">
      <c r="A1178" s="283"/>
      <c r="B1178" s="70"/>
      <c r="C1178" s="23"/>
      <c r="D1178" s="23"/>
      <c r="E1178" s="24"/>
      <c r="F1178" s="146" t="s">
        <v>271</v>
      </c>
      <c r="G1178" s="158">
        <f>G320</f>
        <v>0</v>
      </c>
      <c r="H1178" s="159">
        <f t="shared" ref="H1178:K1180" si="522">IF(H320="",0,H320*VLOOKUP($F1178,DRT,3,FALSE))</f>
        <v>0</v>
      </c>
      <c r="I1178" s="159">
        <f t="shared" si="522"/>
        <v>0</v>
      </c>
      <c r="J1178" s="159">
        <f t="shared" si="522"/>
        <v>0</v>
      </c>
      <c r="K1178" s="185">
        <f t="shared" si="522"/>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row>
    <row r="1179" spans="1:23" outlineLevel="1" x14ac:dyDescent="0.25">
      <c r="A1179" s="283"/>
      <c r="B1179" s="70"/>
      <c r="C1179" s="23"/>
      <c r="D1179" s="23"/>
      <c r="E1179" s="24"/>
      <c r="F1179" s="146" t="s">
        <v>272</v>
      </c>
      <c r="G1179" s="158">
        <f>G321</f>
        <v>0</v>
      </c>
      <c r="H1179" s="159">
        <f t="shared" si="522"/>
        <v>0</v>
      </c>
      <c r="I1179" s="154">
        <f t="shared" si="522"/>
        <v>0</v>
      </c>
      <c r="J1179" s="154">
        <f t="shared" si="522"/>
        <v>0</v>
      </c>
      <c r="K1179" s="185">
        <f t="shared" si="522"/>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row>
    <row r="1180" spans="1:23" outlineLevel="1" x14ac:dyDescent="0.25">
      <c r="A1180" s="283"/>
      <c r="B1180" s="70"/>
      <c r="C1180" s="23"/>
      <c r="D1180" s="23"/>
      <c r="E1180" s="24"/>
      <c r="F1180" s="146" t="s">
        <v>273</v>
      </c>
      <c r="G1180" s="158">
        <f>G322</f>
        <v>0</v>
      </c>
      <c r="H1180" s="159">
        <f t="shared" si="522"/>
        <v>0</v>
      </c>
      <c r="I1180" s="154">
        <f t="shared" si="522"/>
        <v>0</v>
      </c>
      <c r="J1180" s="154">
        <f t="shared" si="522"/>
        <v>0</v>
      </c>
      <c r="K1180" s="185">
        <f t="shared" si="522"/>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row>
    <row r="1181" spans="1:23" x14ac:dyDescent="0.25">
      <c r="A1181" s="283"/>
      <c r="B1181" s="70"/>
      <c r="C1181" s="23"/>
      <c r="D1181" s="23"/>
      <c r="E1181" s="24" t="s">
        <v>274</v>
      </c>
      <c r="F1181" s="24"/>
      <c r="G1181" s="68">
        <f>SUBTOTAL(9,G1182:G1183)</f>
        <v>0</v>
      </c>
      <c r="H1181" s="69">
        <f t="shared" ref="H1181:W1181" si="523">SUBTOTAL(9,H1182:H1183)</f>
        <v>0</v>
      </c>
      <c r="I1181" s="65">
        <f t="shared" si="523"/>
        <v>0</v>
      </c>
      <c r="J1181" s="65">
        <f t="shared" si="523"/>
        <v>0</v>
      </c>
      <c r="K1181" s="66">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x14ac:dyDescent="0.25">
      <c r="A1182" s="283"/>
      <c r="B1182" s="25"/>
      <c r="C1182" s="24"/>
      <c r="D1182" s="23"/>
      <c r="E1182" s="63"/>
      <c r="F1182" s="157" t="s">
        <v>275</v>
      </c>
      <c r="G1182" s="158">
        <f t="shared" ref="G1182:V1182" si="524">G324</f>
        <v>0</v>
      </c>
      <c r="H1182" s="159">
        <f t="shared" si="524"/>
        <v>0</v>
      </c>
      <c r="I1182" s="159">
        <f t="shared" si="524"/>
        <v>0</v>
      </c>
      <c r="J1182" s="45">
        <f t="shared" si="524"/>
        <v>0</v>
      </c>
      <c r="K1182" s="185">
        <f t="shared" si="524"/>
        <v>0</v>
      </c>
      <c r="L1182" s="159">
        <f t="shared" si="524"/>
        <v>0</v>
      </c>
      <c r="M1182" s="45">
        <f t="shared" si="524"/>
        <v>0</v>
      </c>
      <c r="N1182" s="154">
        <f t="shared" si="524"/>
        <v>0</v>
      </c>
      <c r="O1182" s="159">
        <f t="shared" si="524"/>
        <v>0</v>
      </c>
      <c r="P1182" s="159">
        <f t="shared" si="524"/>
        <v>0</v>
      </c>
      <c r="Q1182" s="45">
        <f t="shared" si="524"/>
        <v>0</v>
      </c>
      <c r="R1182" s="154">
        <f t="shared" si="524"/>
        <v>0</v>
      </c>
      <c r="S1182" s="159">
        <f t="shared" si="524"/>
        <v>0</v>
      </c>
      <c r="T1182" s="159">
        <f t="shared" si="524"/>
        <v>0</v>
      </c>
      <c r="U1182" s="159">
        <f t="shared" si="524"/>
        <v>0</v>
      </c>
      <c r="V1182" s="45">
        <f t="shared" si="524"/>
        <v>0</v>
      </c>
      <c r="W1182" s="46">
        <f>G1182-SUM(H1182:V1182)</f>
        <v>0</v>
      </c>
    </row>
    <row r="1183" spans="1:23" outlineLevel="1" x14ac:dyDescent="0.25">
      <c r="A1183" s="283"/>
      <c r="B1183" s="25"/>
      <c r="C1183" s="24"/>
      <c r="D1183" s="23"/>
      <c r="E1183" s="63"/>
      <c r="F1183" s="157" t="s">
        <v>276</v>
      </c>
      <c r="G1183" s="158">
        <f t="shared" ref="G1183:V1183" si="525">G325</f>
        <v>0</v>
      </c>
      <c r="H1183" s="159">
        <f t="shared" si="525"/>
        <v>0</v>
      </c>
      <c r="I1183" s="159">
        <f t="shared" si="525"/>
        <v>0</v>
      </c>
      <c r="J1183" s="45">
        <f t="shared" si="525"/>
        <v>0</v>
      </c>
      <c r="K1183" s="185">
        <f t="shared" si="525"/>
        <v>0</v>
      </c>
      <c r="L1183" s="159">
        <f t="shared" si="525"/>
        <v>0</v>
      </c>
      <c r="M1183" s="45">
        <f t="shared" si="525"/>
        <v>0</v>
      </c>
      <c r="N1183" s="154">
        <f t="shared" si="525"/>
        <v>0</v>
      </c>
      <c r="O1183" s="159">
        <f t="shared" si="525"/>
        <v>0</v>
      </c>
      <c r="P1183" s="159">
        <f t="shared" si="525"/>
        <v>0</v>
      </c>
      <c r="Q1183" s="45">
        <f t="shared" si="525"/>
        <v>0</v>
      </c>
      <c r="R1183" s="154">
        <f t="shared" si="525"/>
        <v>0</v>
      </c>
      <c r="S1183" s="159">
        <f t="shared" si="525"/>
        <v>0</v>
      </c>
      <c r="T1183" s="159">
        <f t="shared" si="525"/>
        <v>0</v>
      </c>
      <c r="U1183" s="159">
        <f t="shared" si="525"/>
        <v>0</v>
      </c>
      <c r="V1183" s="45">
        <f t="shared" si="525"/>
        <v>0</v>
      </c>
      <c r="W1183" s="46">
        <f>G1183-SUM(H1183:V1183)</f>
        <v>0</v>
      </c>
    </row>
    <row r="1184" spans="1:23"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row>
    <row r="1185" spans="1:23" x14ac:dyDescent="0.25">
      <c r="A1185" s="283"/>
      <c r="B1185" s="70"/>
      <c r="C1185" s="23"/>
      <c r="D1185" s="23" t="s">
        <v>278</v>
      </c>
      <c r="E1185" s="24"/>
      <c r="F1185" s="24"/>
      <c r="G1185" s="74">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x14ac:dyDescent="0.25">
      <c r="A1186" s="283"/>
      <c r="B1186" s="25"/>
      <c r="C1186" s="24"/>
      <c r="D1186" s="23"/>
      <c r="E1186" s="63"/>
      <c r="F1186" s="157" t="s">
        <v>279</v>
      </c>
      <c r="G1186" s="158">
        <f t="shared" ref="G1186:W1186" si="527">G328</f>
        <v>0</v>
      </c>
      <c r="H1186" s="159">
        <f t="shared" si="527"/>
        <v>0</v>
      </c>
      <c r="I1186" s="159">
        <f t="shared" si="527"/>
        <v>0</v>
      </c>
      <c r="J1186" s="45">
        <f t="shared" si="527"/>
        <v>0</v>
      </c>
      <c r="K1186" s="185">
        <f t="shared" si="527"/>
        <v>0</v>
      </c>
      <c r="L1186" s="159">
        <f t="shared" si="527"/>
        <v>0</v>
      </c>
      <c r="M1186" s="45">
        <f t="shared" si="527"/>
        <v>0</v>
      </c>
      <c r="N1186" s="154">
        <f t="shared" si="527"/>
        <v>0</v>
      </c>
      <c r="O1186" s="159">
        <f t="shared" si="527"/>
        <v>0</v>
      </c>
      <c r="P1186" s="159">
        <f t="shared" si="527"/>
        <v>0</v>
      </c>
      <c r="Q1186" s="45">
        <f t="shared" si="527"/>
        <v>0</v>
      </c>
      <c r="R1186" s="154">
        <f t="shared" si="527"/>
        <v>0</v>
      </c>
      <c r="S1186" s="159">
        <f t="shared" si="527"/>
        <v>0</v>
      </c>
      <c r="T1186" s="159">
        <f t="shared" si="527"/>
        <v>0</v>
      </c>
      <c r="U1186" s="159">
        <f t="shared" si="527"/>
        <v>0</v>
      </c>
      <c r="V1186" s="45">
        <f t="shared" si="527"/>
        <v>0</v>
      </c>
      <c r="W1186" s="46">
        <f t="shared" si="527"/>
        <v>0</v>
      </c>
    </row>
    <row r="1187" spans="1:23" outlineLevel="1" x14ac:dyDescent="0.25">
      <c r="A1187" s="283"/>
      <c r="B1187" s="70"/>
      <c r="C1187" s="24"/>
      <c r="D1187" s="24"/>
      <c r="E1187" s="63"/>
      <c r="F1187" s="146" t="s">
        <v>280</v>
      </c>
      <c r="G1187" s="158">
        <f t="shared" ref="G1187:V1187" si="528">G329</f>
        <v>0</v>
      </c>
      <c r="H1187" s="159">
        <f t="shared" si="528"/>
        <v>0</v>
      </c>
      <c r="I1187" s="154">
        <f t="shared" si="528"/>
        <v>0</v>
      </c>
      <c r="J1187" s="154">
        <f t="shared" si="528"/>
        <v>0</v>
      </c>
      <c r="K1187" s="185">
        <f t="shared" si="528"/>
        <v>0</v>
      </c>
      <c r="L1187" s="184">
        <f t="shared" si="528"/>
        <v>0</v>
      </c>
      <c r="M1187" s="154">
        <f t="shared" si="528"/>
        <v>0</v>
      </c>
      <c r="N1187" s="154">
        <f t="shared" si="528"/>
        <v>0</v>
      </c>
      <c r="O1187" s="154">
        <f t="shared" si="528"/>
        <v>0</v>
      </c>
      <c r="P1187" s="154">
        <f t="shared" si="528"/>
        <v>0</v>
      </c>
      <c r="Q1187" s="183">
        <f t="shared" si="528"/>
        <v>0</v>
      </c>
      <c r="R1187" s="154">
        <f t="shared" si="528"/>
        <v>0</v>
      </c>
      <c r="S1187" s="154">
        <f t="shared" si="528"/>
        <v>0</v>
      </c>
      <c r="T1187" s="159">
        <f t="shared" si="528"/>
        <v>0</v>
      </c>
      <c r="U1187" s="154">
        <f t="shared" si="528"/>
        <v>0</v>
      </c>
      <c r="V1187" s="183">
        <f t="shared" si="528"/>
        <v>0</v>
      </c>
      <c r="W1187" s="46">
        <f>G1187-SUM(H1187:V1187)</f>
        <v>0</v>
      </c>
    </row>
    <row r="1188" spans="1:23" outlineLevel="1" x14ac:dyDescent="0.25">
      <c r="A1188" s="283"/>
      <c r="B1188" s="70"/>
      <c r="C1188" s="24"/>
      <c r="D1188" s="24"/>
      <c r="E1188" s="63"/>
      <c r="F1188" s="146" t="s">
        <v>281</v>
      </c>
      <c r="G1188" s="158">
        <f t="shared" ref="G1188:V1188" si="529">G330</f>
        <v>0</v>
      </c>
      <c r="H1188" s="159">
        <f t="shared" si="529"/>
        <v>0</v>
      </c>
      <c r="I1188" s="154">
        <f t="shared" si="529"/>
        <v>0</v>
      </c>
      <c r="J1188" s="154">
        <f t="shared" si="529"/>
        <v>0</v>
      </c>
      <c r="K1188" s="185">
        <f t="shared" si="529"/>
        <v>0</v>
      </c>
      <c r="L1188" s="184">
        <f t="shared" si="529"/>
        <v>0</v>
      </c>
      <c r="M1188" s="154">
        <f t="shared" si="529"/>
        <v>0</v>
      </c>
      <c r="N1188" s="194">
        <f t="shared" si="529"/>
        <v>0</v>
      </c>
      <c r="O1188" s="154">
        <f t="shared" si="529"/>
        <v>0</v>
      </c>
      <c r="P1188" s="154">
        <f t="shared" si="529"/>
        <v>0</v>
      </c>
      <c r="Q1188" s="183">
        <f t="shared" si="529"/>
        <v>0</v>
      </c>
      <c r="R1188" s="154">
        <f t="shared" si="529"/>
        <v>0</v>
      </c>
      <c r="S1188" s="154">
        <f t="shared" si="529"/>
        <v>0</v>
      </c>
      <c r="T1188" s="159">
        <f t="shared" si="529"/>
        <v>0</v>
      </c>
      <c r="U1188" s="154">
        <f t="shared" si="529"/>
        <v>0</v>
      </c>
      <c r="V1188" s="185">
        <f t="shared" si="529"/>
        <v>0</v>
      </c>
      <c r="W1188" s="46">
        <f>G1188-SUM(H1188:V1188)</f>
        <v>0</v>
      </c>
    </row>
    <row r="1189" spans="1:23" outlineLevel="1" x14ac:dyDescent="0.25">
      <c r="A1189" s="283"/>
      <c r="B1189" s="70"/>
      <c r="C1189" s="24"/>
      <c r="D1189" s="24"/>
      <c r="E1189" s="63"/>
      <c r="F1189" s="146" t="s">
        <v>282</v>
      </c>
      <c r="G1189" s="158">
        <f t="shared" ref="G1189:V1189" si="530">G331</f>
        <v>0</v>
      </c>
      <c r="H1189" s="159">
        <f t="shared" si="530"/>
        <v>0</v>
      </c>
      <c r="I1189" s="154">
        <f t="shared" si="530"/>
        <v>0</v>
      </c>
      <c r="J1189" s="154">
        <f t="shared" si="530"/>
        <v>0</v>
      </c>
      <c r="K1189" s="48">
        <f t="shared" si="530"/>
        <v>0</v>
      </c>
      <c r="L1189" s="159">
        <f t="shared" si="530"/>
        <v>0</v>
      </c>
      <c r="M1189" s="154">
        <f t="shared" si="530"/>
        <v>0</v>
      </c>
      <c r="N1189" s="154">
        <f t="shared" si="530"/>
        <v>0</v>
      </c>
      <c r="O1189" s="154">
        <f t="shared" si="530"/>
        <v>0</v>
      </c>
      <c r="P1189" s="154">
        <f t="shared" si="530"/>
        <v>0</v>
      </c>
      <c r="Q1189" s="183">
        <f t="shared" si="530"/>
        <v>0</v>
      </c>
      <c r="R1189" s="154">
        <f t="shared" si="530"/>
        <v>0</v>
      </c>
      <c r="S1189" s="154">
        <f t="shared" si="530"/>
        <v>0</v>
      </c>
      <c r="T1189" s="159">
        <f t="shared" si="530"/>
        <v>0</v>
      </c>
      <c r="U1189" s="154">
        <f t="shared" si="530"/>
        <v>0</v>
      </c>
      <c r="V1189" s="185">
        <f t="shared" si="530"/>
        <v>0</v>
      </c>
      <c r="W1189" s="46">
        <f>G1189-SUM(H1189:V1189)</f>
        <v>0</v>
      </c>
    </row>
    <row r="1190" spans="1:23" outlineLevel="1" x14ac:dyDescent="0.25">
      <c r="A1190" s="283"/>
      <c r="B1190" s="70"/>
      <c r="C1190" s="24"/>
      <c r="D1190" s="24"/>
      <c r="E1190" s="63"/>
      <c r="F1190" s="146" t="s">
        <v>283</v>
      </c>
      <c r="G1190" s="158">
        <f t="shared" ref="G1190:V1190" si="531">G332</f>
        <v>0</v>
      </c>
      <c r="H1190" s="159">
        <f t="shared" si="531"/>
        <v>0</v>
      </c>
      <c r="I1190" s="154">
        <f t="shared" si="531"/>
        <v>0</v>
      </c>
      <c r="J1190" s="154">
        <f t="shared" si="531"/>
        <v>0</v>
      </c>
      <c r="K1190" s="185">
        <f t="shared" si="531"/>
        <v>0</v>
      </c>
      <c r="L1190" s="184">
        <f t="shared" si="531"/>
        <v>0</v>
      </c>
      <c r="M1190" s="154">
        <f t="shared" si="531"/>
        <v>0</v>
      </c>
      <c r="N1190" s="197">
        <f t="shared" si="531"/>
        <v>0</v>
      </c>
      <c r="O1190" s="154">
        <f t="shared" si="531"/>
        <v>0</v>
      </c>
      <c r="P1190" s="154">
        <f t="shared" si="531"/>
        <v>0</v>
      </c>
      <c r="Q1190" s="183">
        <f t="shared" si="531"/>
        <v>0</v>
      </c>
      <c r="R1190" s="154">
        <f t="shared" si="531"/>
        <v>0</v>
      </c>
      <c r="S1190" s="154">
        <f t="shared" si="531"/>
        <v>0</v>
      </c>
      <c r="T1190" s="159">
        <f t="shared" si="531"/>
        <v>0</v>
      </c>
      <c r="U1190" s="154">
        <f t="shared" si="531"/>
        <v>0</v>
      </c>
      <c r="V1190" s="185">
        <f t="shared" si="531"/>
        <v>0</v>
      </c>
      <c r="W1190" s="46">
        <f>G1190-SUM(H1190:V1190)</f>
        <v>0</v>
      </c>
    </row>
    <row r="1191" spans="1:23" outlineLevel="1" x14ac:dyDescent="0.25">
      <c r="A1191" s="283"/>
      <c r="B1191" s="70"/>
      <c r="C1191" s="63"/>
      <c r="D1191" s="63"/>
      <c r="E1191" s="63"/>
      <c r="F1191" s="146" t="s">
        <v>284</v>
      </c>
      <c r="G1191" s="158">
        <f t="shared" ref="G1191:V1191" si="532">G333</f>
        <v>0</v>
      </c>
      <c r="H1191" s="159">
        <f t="shared" si="532"/>
        <v>0</v>
      </c>
      <c r="I1191" s="154">
        <f t="shared" si="532"/>
        <v>0</v>
      </c>
      <c r="J1191" s="154">
        <f t="shared" si="532"/>
        <v>0</v>
      </c>
      <c r="K1191" s="185">
        <f t="shared" si="532"/>
        <v>0</v>
      </c>
      <c r="L1191" s="184">
        <f t="shared" si="532"/>
        <v>0</v>
      </c>
      <c r="M1191" s="154">
        <f t="shared" si="532"/>
        <v>0</v>
      </c>
      <c r="N1191" s="154">
        <f t="shared" si="532"/>
        <v>0</v>
      </c>
      <c r="O1191" s="154">
        <f t="shared" si="532"/>
        <v>0</v>
      </c>
      <c r="P1191" s="154">
        <f t="shared" si="532"/>
        <v>0</v>
      </c>
      <c r="Q1191" s="183">
        <f t="shared" si="532"/>
        <v>0</v>
      </c>
      <c r="R1191" s="154">
        <f t="shared" si="532"/>
        <v>0</v>
      </c>
      <c r="S1191" s="154">
        <f t="shared" si="532"/>
        <v>0</v>
      </c>
      <c r="T1191" s="159">
        <f t="shared" si="532"/>
        <v>0</v>
      </c>
      <c r="U1191" s="154">
        <f t="shared" si="532"/>
        <v>0</v>
      </c>
      <c r="V1191" s="185">
        <f t="shared" si="532"/>
        <v>0</v>
      </c>
      <c r="W1191" s="46">
        <f>G1191-SUM(H1191:V1191)</f>
        <v>0</v>
      </c>
    </row>
    <row r="1192" spans="1:23" x14ac:dyDescent="0.25">
      <c r="A1192" s="283"/>
      <c r="B1192" s="70"/>
      <c r="C1192" s="24"/>
      <c r="D1192" s="23" t="s">
        <v>285</v>
      </c>
      <c r="E1192" s="63"/>
      <c r="F1192" s="24"/>
      <c r="G1192" s="68">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x14ac:dyDescent="0.25">
      <c r="A1193" s="283"/>
      <c r="B1193" s="70"/>
      <c r="C1193" s="24"/>
      <c r="D1193" s="24"/>
      <c r="E1193" s="23"/>
      <c r="F1193" s="146" t="s">
        <v>286</v>
      </c>
      <c r="G1193" s="158">
        <f t="shared" ref="G1193:V1193" si="535">G335</f>
        <v>0</v>
      </c>
      <c r="H1193" s="159">
        <f t="shared" si="535"/>
        <v>0</v>
      </c>
      <c r="I1193" s="154">
        <f t="shared" si="535"/>
        <v>0</v>
      </c>
      <c r="J1193" s="154">
        <f t="shared" si="535"/>
        <v>0</v>
      </c>
      <c r="K1193" s="185">
        <f t="shared" si="535"/>
        <v>0</v>
      </c>
      <c r="L1193" s="184">
        <f t="shared" si="535"/>
        <v>0</v>
      </c>
      <c r="M1193" s="183">
        <f t="shared" si="535"/>
        <v>0</v>
      </c>
      <c r="N1193" s="154">
        <f t="shared" si="535"/>
        <v>0</v>
      </c>
      <c r="O1193" s="159">
        <f t="shared" si="535"/>
        <v>0</v>
      </c>
      <c r="P1193" s="154">
        <f t="shared" si="535"/>
        <v>0</v>
      </c>
      <c r="Q1193" s="183">
        <f t="shared" si="535"/>
        <v>0</v>
      </c>
      <c r="R1193" s="154">
        <f t="shared" si="535"/>
        <v>0</v>
      </c>
      <c r="S1193" s="154">
        <f t="shared" si="535"/>
        <v>0</v>
      </c>
      <c r="T1193" s="159">
        <f t="shared" si="535"/>
        <v>0</v>
      </c>
      <c r="U1193" s="154">
        <f t="shared" si="535"/>
        <v>0</v>
      </c>
      <c r="V1193" s="185">
        <f t="shared" si="535"/>
        <v>0</v>
      </c>
      <c r="W1193" s="46">
        <f>G1193-SUM(H1193:V1193)</f>
        <v>0</v>
      </c>
    </row>
    <row r="1194" spans="1:23" outlineLevel="1" x14ac:dyDescent="0.25">
      <c r="A1194" s="283"/>
      <c r="B1194" s="70"/>
      <c r="C1194" s="24"/>
      <c r="D1194" s="24"/>
      <c r="E1194" s="24"/>
      <c r="F1194" s="146" t="s">
        <v>287</v>
      </c>
      <c r="G1194" s="158">
        <f t="shared" ref="G1194:V1194" si="536">G336</f>
        <v>0</v>
      </c>
      <c r="H1194" s="159">
        <f t="shared" si="536"/>
        <v>0</v>
      </c>
      <c r="I1194" s="154">
        <f t="shared" si="536"/>
        <v>0</v>
      </c>
      <c r="J1194" s="154">
        <f t="shared" si="536"/>
        <v>0</v>
      </c>
      <c r="K1194" s="185">
        <f t="shared" si="536"/>
        <v>0</v>
      </c>
      <c r="L1194" s="184">
        <f t="shared" si="536"/>
        <v>0</v>
      </c>
      <c r="M1194" s="183">
        <f t="shared" si="536"/>
        <v>0</v>
      </c>
      <c r="N1194" s="154">
        <f t="shared" si="536"/>
        <v>0</v>
      </c>
      <c r="O1194" s="159">
        <f t="shared" si="536"/>
        <v>0</v>
      </c>
      <c r="P1194" s="154">
        <f t="shared" si="536"/>
        <v>0</v>
      </c>
      <c r="Q1194" s="183">
        <f t="shared" si="536"/>
        <v>0</v>
      </c>
      <c r="R1194" s="154">
        <f t="shared" si="536"/>
        <v>0</v>
      </c>
      <c r="S1194" s="154">
        <f t="shared" si="536"/>
        <v>0</v>
      </c>
      <c r="T1194" s="159">
        <f t="shared" si="536"/>
        <v>0</v>
      </c>
      <c r="U1194" s="154">
        <f t="shared" si="536"/>
        <v>0</v>
      </c>
      <c r="V1194" s="185">
        <f t="shared" si="536"/>
        <v>0</v>
      </c>
      <c r="W1194" s="46">
        <f>G1194-SUM(H1194:V1194)</f>
        <v>0</v>
      </c>
    </row>
    <row r="1195" spans="1:23" outlineLevel="1" x14ac:dyDescent="0.25">
      <c r="A1195" s="283"/>
      <c r="B1195" s="70"/>
      <c r="C1195" s="24"/>
      <c r="D1195" s="24"/>
      <c r="E1195" s="24"/>
      <c r="F1195" s="146" t="s">
        <v>288</v>
      </c>
      <c r="G1195" s="158">
        <f t="shared" ref="G1195:V1195" si="537">G337</f>
        <v>0</v>
      </c>
      <c r="H1195" s="159">
        <f t="shared" si="537"/>
        <v>0</v>
      </c>
      <c r="I1195" s="154">
        <f t="shared" si="537"/>
        <v>0</v>
      </c>
      <c r="J1195" s="154">
        <f t="shared" si="537"/>
        <v>0</v>
      </c>
      <c r="K1195" s="185">
        <f t="shared" si="537"/>
        <v>0</v>
      </c>
      <c r="L1195" s="184">
        <f t="shared" si="537"/>
        <v>0</v>
      </c>
      <c r="M1195" s="183">
        <f t="shared" si="537"/>
        <v>0</v>
      </c>
      <c r="N1195" s="154">
        <f t="shared" si="537"/>
        <v>0</v>
      </c>
      <c r="O1195" s="159">
        <f t="shared" si="537"/>
        <v>0</v>
      </c>
      <c r="P1195" s="154">
        <f t="shared" si="537"/>
        <v>0</v>
      </c>
      <c r="Q1195" s="183">
        <f t="shared" si="537"/>
        <v>0</v>
      </c>
      <c r="R1195" s="154">
        <f t="shared" si="537"/>
        <v>0</v>
      </c>
      <c r="S1195" s="154">
        <f t="shared" si="537"/>
        <v>0</v>
      </c>
      <c r="T1195" s="159">
        <f t="shared" si="537"/>
        <v>0</v>
      </c>
      <c r="U1195" s="154">
        <f t="shared" si="537"/>
        <v>0</v>
      </c>
      <c r="V1195" s="185">
        <f t="shared" si="537"/>
        <v>0</v>
      </c>
      <c r="W1195" s="46">
        <f>G1195-SUM(H1195:V1195)</f>
        <v>0</v>
      </c>
    </row>
    <row r="1196" spans="1:23" outlineLevel="1" x14ac:dyDescent="0.25">
      <c r="A1196" s="283"/>
      <c r="B1196" s="70"/>
      <c r="C1196" s="24"/>
      <c r="D1196" s="24"/>
      <c r="E1196" s="24"/>
      <c r="F1196" s="146" t="s">
        <v>289</v>
      </c>
      <c r="G1196" s="158">
        <f t="shared" ref="G1196:V1196" si="538">G338</f>
        <v>0</v>
      </c>
      <c r="H1196" s="159">
        <f t="shared" si="538"/>
        <v>0</v>
      </c>
      <c r="I1196" s="154">
        <f t="shared" si="538"/>
        <v>0</v>
      </c>
      <c r="J1196" s="154">
        <f t="shared" si="538"/>
        <v>0</v>
      </c>
      <c r="K1196" s="185">
        <f t="shared" si="538"/>
        <v>0</v>
      </c>
      <c r="L1196" s="184">
        <f t="shared" si="538"/>
        <v>0</v>
      </c>
      <c r="M1196" s="183">
        <f t="shared" si="538"/>
        <v>0</v>
      </c>
      <c r="N1196" s="154">
        <f t="shared" si="538"/>
        <v>0</v>
      </c>
      <c r="O1196" s="159">
        <f t="shared" si="538"/>
        <v>0</v>
      </c>
      <c r="P1196" s="154">
        <f t="shared" si="538"/>
        <v>0</v>
      </c>
      <c r="Q1196" s="183">
        <f t="shared" si="538"/>
        <v>0</v>
      </c>
      <c r="R1196" s="154">
        <f t="shared" si="538"/>
        <v>0</v>
      </c>
      <c r="S1196" s="154">
        <f t="shared" si="538"/>
        <v>0</v>
      </c>
      <c r="T1196" s="159">
        <f t="shared" si="538"/>
        <v>0</v>
      </c>
      <c r="U1196" s="154">
        <f t="shared" si="538"/>
        <v>0</v>
      </c>
      <c r="V1196" s="185">
        <f t="shared" si="538"/>
        <v>0</v>
      </c>
      <c r="W1196" s="46">
        <f>G1196-SUM(H1196:V1196)</f>
        <v>0</v>
      </c>
    </row>
    <row r="1197" spans="1:23" outlineLevel="1" x14ac:dyDescent="0.25">
      <c r="A1197" s="283"/>
      <c r="B1197" s="70"/>
      <c r="C1197" s="24"/>
      <c r="D1197" s="24"/>
      <c r="E1197" s="24"/>
      <c r="F1197" s="146" t="s">
        <v>290</v>
      </c>
      <c r="G1197" s="158">
        <f t="shared" ref="G1197:V1197" si="539">G339</f>
        <v>0</v>
      </c>
      <c r="H1197" s="159">
        <f t="shared" si="539"/>
        <v>0</v>
      </c>
      <c r="I1197" s="154">
        <f t="shared" si="539"/>
        <v>0</v>
      </c>
      <c r="J1197" s="154">
        <f t="shared" si="539"/>
        <v>0</v>
      </c>
      <c r="K1197" s="185">
        <f t="shared" si="539"/>
        <v>0</v>
      </c>
      <c r="L1197" s="184">
        <f t="shared" si="539"/>
        <v>0</v>
      </c>
      <c r="M1197" s="183">
        <f t="shared" si="539"/>
        <v>0</v>
      </c>
      <c r="N1197" s="154">
        <f t="shared" si="539"/>
        <v>0</v>
      </c>
      <c r="O1197" s="159">
        <f t="shared" si="539"/>
        <v>0</v>
      </c>
      <c r="P1197" s="154">
        <f t="shared" si="539"/>
        <v>0</v>
      </c>
      <c r="Q1197" s="183">
        <f t="shared" si="539"/>
        <v>0</v>
      </c>
      <c r="R1197" s="154">
        <f t="shared" si="539"/>
        <v>0</v>
      </c>
      <c r="S1197" s="154">
        <f t="shared" si="539"/>
        <v>0</v>
      </c>
      <c r="T1197" s="159">
        <f t="shared" si="539"/>
        <v>0</v>
      </c>
      <c r="U1197" s="154">
        <f t="shared" si="539"/>
        <v>0</v>
      </c>
      <c r="V1197" s="185">
        <f t="shared" si="539"/>
        <v>0</v>
      </c>
      <c r="W1197" s="46">
        <f>G1197-SUM(H1197:V1197)</f>
        <v>0</v>
      </c>
    </row>
    <row r="1198" spans="1:23"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row>
    <row r="1199" spans="1:23"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row>
    <row r="1200" spans="1:23" x14ac:dyDescent="0.25">
      <c r="A1200" s="283"/>
      <c r="B1200" s="25"/>
      <c r="C1200" s="23"/>
      <c r="D1200" s="23"/>
      <c r="E1200" s="24" t="s">
        <v>51</v>
      </c>
      <c r="F1200" s="24"/>
      <c r="G1200" s="68">
        <f>SUBTOTAL(9,G1201:G1204)</f>
        <v>0</v>
      </c>
      <c r="H1200" s="69">
        <f t="shared" ref="H1200:W1200" si="540">SUBTOTAL(9,H1201:H1204)</f>
        <v>0</v>
      </c>
      <c r="I1200" s="65">
        <f t="shared" si="540"/>
        <v>0</v>
      </c>
      <c r="J1200" s="65">
        <f t="shared" si="540"/>
        <v>0</v>
      </c>
      <c r="K1200" s="66">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outlineLevel="1" x14ac:dyDescent="0.25">
      <c r="A1201" s="283"/>
      <c r="B1201" s="25"/>
      <c r="C1201" s="23"/>
      <c r="D1201" s="23"/>
      <c r="E1201" s="24"/>
      <c r="F1201" s="146" t="s">
        <v>52</v>
      </c>
      <c r="G1201" s="160">
        <f t="shared" ref="G1201:V1201" si="541">G343</f>
        <v>0</v>
      </c>
      <c r="H1201" s="161">
        <f t="shared" si="541"/>
        <v>0</v>
      </c>
      <c r="I1201" s="149">
        <f t="shared" si="541"/>
        <v>0</v>
      </c>
      <c r="J1201" s="149">
        <f t="shared" si="541"/>
        <v>0</v>
      </c>
      <c r="K1201" s="167">
        <f t="shared" si="541"/>
        <v>0</v>
      </c>
      <c r="L1201" s="151">
        <f t="shared" si="541"/>
        <v>0</v>
      </c>
      <c r="M1201" s="162">
        <f t="shared" si="541"/>
        <v>0</v>
      </c>
      <c r="N1201" s="152">
        <f t="shared" si="541"/>
        <v>0</v>
      </c>
      <c r="O1201" s="148">
        <f t="shared" si="541"/>
        <v>0</v>
      </c>
      <c r="P1201" s="152">
        <f t="shared" si="541"/>
        <v>0</v>
      </c>
      <c r="Q1201" s="162">
        <f t="shared" si="541"/>
        <v>0</v>
      </c>
      <c r="R1201" s="152">
        <f t="shared" si="541"/>
        <v>0</v>
      </c>
      <c r="S1201" s="152">
        <f t="shared" si="541"/>
        <v>0</v>
      </c>
      <c r="T1201" s="148">
        <f t="shared" si="541"/>
        <v>0</v>
      </c>
      <c r="U1201" s="152">
        <f t="shared" si="541"/>
        <v>0</v>
      </c>
      <c r="V1201" s="153">
        <f t="shared" si="541"/>
        <v>0</v>
      </c>
      <c r="W1201" s="46">
        <f>G1201-SUM(H1201:V1201)</f>
        <v>0</v>
      </c>
    </row>
    <row r="1202" spans="1:23" outlineLevel="1" x14ac:dyDescent="0.25">
      <c r="A1202" s="283"/>
      <c r="B1202" s="25"/>
      <c r="C1202" s="23"/>
      <c r="D1202" s="23"/>
      <c r="E1202" s="24"/>
      <c r="F1202" s="146" t="s">
        <v>53</v>
      </c>
      <c r="G1202" s="160">
        <f t="shared" ref="G1202:V1202" si="542">G344</f>
        <v>0</v>
      </c>
      <c r="H1202" s="161">
        <f t="shared" si="542"/>
        <v>0</v>
      </c>
      <c r="I1202" s="149">
        <f t="shared" si="542"/>
        <v>0</v>
      </c>
      <c r="J1202" s="149">
        <f t="shared" si="542"/>
        <v>0</v>
      </c>
      <c r="K1202" s="167">
        <f t="shared" si="542"/>
        <v>0</v>
      </c>
      <c r="L1202" s="151">
        <f t="shared" si="542"/>
        <v>0</v>
      </c>
      <c r="M1202" s="162">
        <f t="shared" si="542"/>
        <v>0</v>
      </c>
      <c r="N1202" s="152">
        <f t="shared" si="542"/>
        <v>0</v>
      </c>
      <c r="O1202" s="148">
        <f t="shared" si="542"/>
        <v>0</v>
      </c>
      <c r="P1202" s="152">
        <f t="shared" si="542"/>
        <v>0</v>
      </c>
      <c r="Q1202" s="162">
        <f t="shared" si="542"/>
        <v>0</v>
      </c>
      <c r="R1202" s="152">
        <f t="shared" si="542"/>
        <v>0</v>
      </c>
      <c r="S1202" s="152">
        <f t="shared" si="542"/>
        <v>0</v>
      </c>
      <c r="T1202" s="148">
        <f t="shared" si="542"/>
        <v>0</v>
      </c>
      <c r="U1202" s="152">
        <f t="shared" si="542"/>
        <v>0</v>
      </c>
      <c r="V1202" s="153">
        <f t="shared" si="542"/>
        <v>0</v>
      </c>
      <c r="W1202" s="46">
        <f>G1202-SUM(H1202:V1202)</f>
        <v>0</v>
      </c>
    </row>
    <row r="1203" spans="1:23" outlineLevel="1" x14ac:dyDescent="0.25">
      <c r="A1203" s="283"/>
      <c r="B1203" s="25"/>
      <c r="C1203" s="23"/>
      <c r="D1203" s="23"/>
      <c r="E1203" s="24"/>
      <c r="F1203" s="146" t="s">
        <v>54</v>
      </c>
      <c r="G1203" s="160">
        <f t="shared" ref="G1203:V1203" si="543">G345</f>
        <v>0</v>
      </c>
      <c r="H1203" s="161">
        <f t="shared" si="543"/>
        <v>0</v>
      </c>
      <c r="I1203" s="149">
        <f t="shared" si="543"/>
        <v>0</v>
      </c>
      <c r="J1203" s="149">
        <f t="shared" si="543"/>
        <v>0</v>
      </c>
      <c r="K1203" s="167">
        <f t="shared" si="543"/>
        <v>0</v>
      </c>
      <c r="L1203" s="151">
        <f t="shared" si="543"/>
        <v>0</v>
      </c>
      <c r="M1203" s="162">
        <f t="shared" si="543"/>
        <v>0</v>
      </c>
      <c r="N1203" s="152">
        <f t="shared" si="543"/>
        <v>0</v>
      </c>
      <c r="O1203" s="148">
        <f t="shared" si="543"/>
        <v>0</v>
      </c>
      <c r="P1203" s="152">
        <f t="shared" si="543"/>
        <v>0</v>
      </c>
      <c r="Q1203" s="162">
        <f t="shared" si="543"/>
        <v>0</v>
      </c>
      <c r="R1203" s="152">
        <f t="shared" si="543"/>
        <v>0</v>
      </c>
      <c r="S1203" s="152">
        <f t="shared" si="543"/>
        <v>0</v>
      </c>
      <c r="T1203" s="148">
        <f t="shared" si="543"/>
        <v>0</v>
      </c>
      <c r="U1203" s="152">
        <f t="shared" si="543"/>
        <v>0</v>
      </c>
      <c r="V1203" s="153">
        <f t="shared" si="543"/>
        <v>0</v>
      </c>
      <c r="W1203" s="46">
        <f>G1203-SUM(H1203:V1203)</f>
        <v>0</v>
      </c>
    </row>
    <row r="1204" spans="1:23" outlineLevel="1" x14ac:dyDescent="0.25">
      <c r="A1204" s="283"/>
      <c r="B1204" s="25"/>
      <c r="C1204" s="23"/>
      <c r="D1204" s="23"/>
      <c r="E1204" s="24"/>
      <c r="F1204" s="146" t="s">
        <v>55</v>
      </c>
      <c r="G1204" s="160">
        <f t="shared" ref="G1204:V1204" si="544">G346</f>
        <v>0</v>
      </c>
      <c r="H1204" s="161">
        <f t="shared" si="544"/>
        <v>0</v>
      </c>
      <c r="I1204" s="149">
        <f t="shared" si="544"/>
        <v>0</v>
      </c>
      <c r="J1204" s="149">
        <f t="shared" si="544"/>
        <v>0</v>
      </c>
      <c r="K1204" s="167">
        <f t="shared" si="544"/>
        <v>0</v>
      </c>
      <c r="L1204" s="151">
        <f t="shared" si="544"/>
        <v>0</v>
      </c>
      <c r="M1204" s="162">
        <f t="shared" si="544"/>
        <v>0</v>
      </c>
      <c r="N1204" s="152">
        <f t="shared" si="544"/>
        <v>0</v>
      </c>
      <c r="O1204" s="148">
        <f t="shared" si="544"/>
        <v>0</v>
      </c>
      <c r="P1204" s="152">
        <f t="shared" si="544"/>
        <v>0</v>
      </c>
      <c r="Q1204" s="162">
        <f t="shared" si="544"/>
        <v>0</v>
      </c>
      <c r="R1204" s="152">
        <f t="shared" si="544"/>
        <v>0</v>
      </c>
      <c r="S1204" s="152">
        <f t="shared" si="544"/>
        <v>0</v>
      </c>
      <c r="T1204" s="148">
        <f t="shared" si="544"/>
        <v>0</v>
      </c>
      <c r="U1204" s="152">
        <f t="shared" si="544"/>
        <v>0</v>
      </c>
      <c r="V1204" s="153">
        <f t="shared" si="544"/>
        <v>0</v>
      </c>
      <c r="W1204" s="46">
        <f>G1204-SUM(H1204:V1204)</f>
        <v>0</v>
      </c>
    </row>
    <row r="1205" spans="1:23" x14ac:dyDescent="0.25">
      <c r="A1205" s="283"/>
      <c r="B1205" s="25"/>
      <c r="C1205" s="23"/>
      <c r="D1205" s="23"/>
      <c r="E1205" s="24" t="s">
        <v>56</v>
      </c>
      <c r="F1205" s="24"/>
      <c r="G1205" s="68">
        <f t="shared" ref="G1205:W1205" si="545">SUBTOTAL(9,G1206:G1209)</f>
        <v>0</v>
      </c>
      <c r="H1205" s="69">
        <f t="shared" si="545"/>
        <v>0</v>
      </c>
      <c r="I1205" s="65">
        <f t="shared" si="545"/>
        <v>0</v>
      </c>
      <c r="J1205" s="65">
        <f t="shared" si="545"/>
        <v>0</v>
      </c>
      <c r="K1205" s="66">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outlineLevel="1" x14ac:dyDescent="0.25">
      <c r="A1206" s="283"/>
      <c r="B1206" s="25"/>
      <c r="C1206" s="23"/>
      <c r="D1206" s="23"/>
      <c r="E1206" s="24"/>
      <c r="F1206" s="146" t="s">
        <v>57</v>
      </c>
      <c r="G1206" s="160">
        <f t="shared" ref="G1206:V1206" si="546">G348</f>
        <v>0</v>
      </c>
      <c r="H1206" s="161">
        <f t="shared" si="546"/>
        <v>0</v>
      </c>
      <c r="I1206" s="149">
        <f t="shared" si="546"/>
        <v>0</v>
      </c>
      <c r="J1206" s="149">
        <f t="shared" si="546"/>
        <v>0</v>
      </c>
      <c r="K1206" s="167">
        <f t="shared" si="546"/>
        <v>0</v>
      </c>
      <c r="L1206" s="151">
        <f t="shared" si="546"/>
        <v>0</v>
      </c>
      <c r="M1206" s="162">
        <f t="shared" si="546"/>
        <v>0</v>
      </c>
      <c r="N1206" s="152">
        <f t="shared" si="546"/>
        <v>0</v>
      </c>
      <c r="O1206" s="148">
        <f t="shared" si="546"/>
        <v>0</v>
      </c>
      <c r="P1206" s="152">
        <f t="shared" si="546"/>
        <v>0</v>
      </c>
      <c r="Q1206" s="152">
        <f t="shared" si="546"/>
        <v>0</v>
      </c>
      <c r="R1206" s="152">
        <f t="shared" si="546"/>
        <v>0</v>
      </c>
      <c r="S1206" s="152">
        <f t="shared" si="546"/>
        <v>0</v>
      </c>
      <c r="T1206" s="152">
        <f t="shared" si="546"/>
        <v>0</v>
      </c>
      <c r="U1206" s="152">
        <f t="shared" si="546"/>
        <v>0</v>
      </c>
      <c r="V1206" s="153">
        <f t="shared" si="546"/>
        <v>0</v>
      </c>
      <c r="W1206" s="46">
        <f>G1206-SUM(H1206:V1206)</f>
        <v>0</v>
      </c>
    </row>
    <row r="1207" spans="1:23" outlineLevel="1" x14ac:dyDescent="0.25">
      <c r="A1207" s="283"/>
      <c r="B1207" s="25"/>
      <c r="C1207" s="23"/>
      <c r="D1207" s="23"/>
      <c r="E1207" s="24"/>
      <c r="F1207" s="146" t="s">
        <v>58</v>
      </c>
      <c r="G1207" s="160">
        <f t="shared" ref="G1207:V1207" si="547">G349</f>
        <v>0</v>
      </c>
      <c r="H1207" s="161">
        <f t="shared" si="547"/>
        <v>0</v>
      </c>
      <c r="I1207" s="149">
        <f t="shared" si="547"/>
        <v>0</v>
      </c>
      <c r="J1207" s="149">
        <f t="shared" si="547"/>
        <v>0</v>
      </c>
      <c r="K1207" s="167">
        <f t="shared" si="547"/>
        <v>0</v>
      </c>
      <c r="L1207" s="151">
        <f t="shared" si="547"/>
        <v>0</v>
      </c>
      <c r="M1207" s="162">
        <f t="shared" si="547"/>
        <v>0</v>
      </c>
      <c r="N1207" s="152">
        <f t="shared" si="547"/>
        <v>0</v>
      </c>
      <c r="O1207" s="148">
        <f t="shared" si="547"/>
        <v>0</v>
      </c>
      <c r="P1207" s="152">
        <f t="shared" si="547"/>
        <v>0</v>
      </c>
      <c r="Q1207" s="152">
        <f t="shared" si="547"/>
        <v>0</v>
      </c>
      <c r="R1207" s="152">
        <f t="shared" si="547"/>
        <v>0</v>
      </c>
      <c r="S1207" s="152">
        <f t="shared" si="547"/>
        <v>0</v>
      </c>
      <c r="T1207" s="152">
        <f t="shared" si="547"/>
        <v>0</v>
      </c>
      <c r="U1207" s="152">
        <f t="shared" si="547"/>
        <v>0</v>
      </c>
      <c r="V1207" s="153">
        <f t="shared" si="547"/>
        <v>0</v>
      </c>
      <c r="W1207" s="46">
        <f>G1207-SUM(H1207:V1207)</f>
        <v>0</v>
      </c>
    </row>
    <row r="1208" spans="1:23" outlineLevel="1" x14ac:dyDescent="0.25">
      <c r="A1208" s="283"/>
      <c r="B1208" s="25"/>
      <c r="C1208" s="23"/>
      <c r="D1208" s="23"/>
      <c r="E1208" s="24"/>
      <c r="F1208" s="146" t="s">
        <v>59</v>
      </c>
      <c r="G1208" s="160">
        <f t="shared" ref="G1208:V1208" si="548">G350</f>
        <v>0</v>
      </c>
      <c r="H1208" s="161">
        <f t="shared" si="548"/>
        <v>0</v>
      </c>
      <c r="I1208" s="149">
        <f t="shared" si="548"/>
        <v>0</v>
      </c>
      <c r="J1208" s="149">
        <f t="shared" si="548"/>
        <v>0</v>
      </c>
      <c r="K1208" s="167">
        <f t="shared" si="548"/>
        <v>0</v>
      </c>
      <c r="L1208" s="151">
        <f t="shared" si="548"/>
        <v>0</v>
      </c>
      <c r="M1208" s="152">
        <f t="shared" si="548"/>
        <v>0</v>
      </c>
      <c r="N1208" s="152">
        <f t="shared" si="548"/>
        <v>0</v>
      </c>
      <c r="O1208" s="152">
        <f t="shared" si="548"/>
        <v>0</v>
      </c>
      <c r="P1208" s="152">
        <f t="shared" si="548"/>
        <v>0</v>
      </c>
      <c r="Q1208" s="152">
        <f t="shared" si="548"/>
        <v>0</v>
      </c>
      <c r="R1208" s="152">
        <f t="shared" si="548"/>
        <v>0</v>
      </c>
      <c r="S1208" s="152">
        <f t="shared" si="548"/>
        <v>0</v>
      </c>
      <c r="T1208" s="152">
        <f t="shared" si="548"/>
        <v>0</v>
      </c>
      <c r="U1208" s="152">
        <f t="shared" si="548"/>
        <v>0</v>
      </c>
      <c r="V1208" s="153">
        <f t="shared" si="548"/>
        <v>0</v>
      </c>
      <c r="W1208" s="46">
        <f>G1208-SUM(H1208:V1208)</f>
        <v>0</v>
      </c>
    </row>
    <row r="1209" spans="1:23" outlineLevel="1" x14ac:dyDescent="0.25">
      <c r="A1209" s="283"/>
      <c r="B1209" s="25"/>
      <c r="C1209" s="23"/>
      <c r="D1209" s="23"/>
      <c r="E1209" s="24"/>
      <c r="F1209" s="146" t="s">
        <v>60</v>
      </c>
      <c r="G1209" s="160">
        <f t="shared" ref="G1209:V1209" si="549">G351</f>
        <v>0</v>
      </c>
      <c r="H1209" s="161">
        <f t="shared" si="549"/>
        <v>0</v>
      </c>
      <c r="I1209" s="149">
        <f t="shared" si="549"/>
        <v>0</v>
      </c>
      <c r="J1209" s="149">
        <f t="shared" si="549"/>
        <v>0</v>
      </c>
      <c r="K1209" s="167">
        <f t="shared" si="549"/>
        <v>0</v>
      </c>
      <c r="L1209" s="151">
        <f t="shared" si="549"/>
        <v>0</v>
      </c>
      <c r="M1209" s="152">
        <f t="shared" si="549"/>
        <v>0</v>
      </c>
      <c r="N1209" s="152">
        <f t="shared" si="549"/>
        <v>0</v>
      </c>
      <c r="O1209" s="152">
        <f t="shared" si="549"/>
        <v>0</v>
      </c>
      <c r="P1209" s="152">
        <f t="shared" si="549"/>
        <v>0</v>
      </c>
      <c r="Q1209" s="152">
        <f t="shared" si="549"/>
        <v>0</v>
      </c>
      <c r="R1209" s="152">
        <f t="shared" si="549"/>
        <v>0</v>
      </c>
      <c r="S1209" s="152">
        <f t="shared" si="549"/>
        <v>0</v>
      </c>
      <c r="T1209" s="152">
        <f t="shared" si="549"/>
        <v>0</v>
      </c>
      <c r="U1209" s="152">
        <f t="shared" si="549"/>
        <v>0</v>
      </c>
      <c r="V1209" s="153">
        <f t="shared" si="549"/>
        <v>0</v>
      </c>
      <c r="W1209" s="46">
        <f>G1209-SUM(H1209:V1209)</f>
        <v>0</v>
      </c>
    </row>
    <row r="1210" spans="1:23" x14ac:dyDescent="0.25">
      <c r="A1210" s="283"/>
      <c r="B1210" s="25"/>
      <c r="C1210" s="23"/>
      <c r="D1210" s="23"/>
      <c r="E1210" s="24" t="s">
        <v>61</v>
      </c>
      <c r="F1210" s="24"/>
      <c r="G1210" s="68">
        <f t="shared" ref="G1210:W1210" si="550">SUBTOTAL(9,G1211:G1214)</f>
        <v>0</v>
      </c>
      <c r="H1210" s="69">
        <f t="shared" si="550"/>
        <v>0</v>
      </c>
      <c r="I1210" s="65">
        <f t="shared" si="550"/>
        <v>0</v>
      </c>
      <c r="J1210" s="65">
        <f t="shared" si="550"/>
        <v>0</v>
      </c>
      <c r="K1210" s="66">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outlineLevel="1" x14ac:dyDescent="0.25">
      <c r="A1211" s="283"/>
      <c r="B1211" s="25"/>
      <c r="C1211" s="23"/>
      <c r="D1211" s="23"/>
      <c r="E1211" s="24"/>
      <c r="F1211" s="146" t="s">
        <v>62</v>
      </c>
      <c r="G1211" s="160">
        <f t="shared" ref="G1211:V1211" si="551">G353</f>
        <v>0</v>
      </c>
      <c r="H1211" s="161">
        <f t="shared" si="551"/>
        <v>0</v>
      </c>
      <c r="I1211" s="149">
        <f t="shared" si="551"/>
        <v>0</v>
      </c>
      <c r="J1211" s="149">
        <f t="shared" si="551"/>
        <v>0</v>
      </c>
      <c r="K1211" s="167">
        <f t="shared" si="551"/>
        <v>0</v>
      </c>
      <c r="L1211" s="151">
        <f t="shared" si="551"/>
        <v>0</v>
      </c>
      <c r="M1211" s="152">
        <f t="shared" si="551"/>
        <v>0</v>
      </c>
      <c r="N1211" s="152">
        <f t="shared" si="551"/>
        <v>0</v>
      </c>
      <c r="O1211" s="152">
        <f t="shared" si="551"/>
        <v>0</v>
      </c>
      <c r="P1211" s="152">
        <f t="shared" si="551"/>
        <v>0</v>
      </c>
      <c r="Q1211" s="152">
        <f t="shared" si="551"/>
        <v>0</v>
      </c>
      <c r="R1211" s="152">
        <f t="shared" si="551"/>
        <v>0</v>
      </c>
      <c r="S1211" s="152">
        <f t="shared" si="551"/>
        <v>0</v>
      </c>
      <c r="T1211" s="152">
        <f t="shared" si="551"/>
        <v>0</v>
      </c>
      <c r="U1211" s="152">
        <f t="shared" si="551"/>
        <v>0</v>
      </c>
      <c r="V1211" s="153">
        <f t="shared" si="551"/>
        <v>0</v>
      </c>
      <c r="W1211" s="46">
        <f>G1211-SUM(H1211:V1211)</f>
        <v>0</v>
      </c>
    </row>
    <row r="1212" spans="1:23" outlineLevel="1" x14ac:dyDescent="0.25">
      <c r="A1212" s="283"/>
      <c r="B1212" s="25"/>
      <c r="C1212" s="23"/>
      <c r="D1212" s="23"/>
      <c r="E1212" s="24"/>
      <c r="F1212" s="146" t="s">
        <v>63</v>
      </c>
      <c r="G1212" s="160">
        <f t="shared" ref="G1212:V1212" si="552">G354</f>
        <v>0</v>
      </c>
      <c r="H1212" s="161">
        <f t="shared" si="552"/>
        <v>0</v>
      </c>
      <c r="I1212" s="149">
        <f t="shared" si="552"/>
        <v>0</v>
      </c>
      <c r="J1212" s="149">
        <f t="shared" si="552"/>
        <v>0</v>
      </c>
      <c r="K1212" s="167">
        <f t="shared" si="552"/>
        <v>0</v>
      </c>
      <c r="L1212" s="151">
        <f t="shared" si="552"/>
        <v>0</v>
      </c>
      <c r="M1212" s="198">
        <f t="shared" si="552"/>
        <v>0</v>
      </c>
      <c r="N1212" s="152">
        <f t="shared" si="552"/>
        <v>0</v>
      </c>
      <c r="O1212" s="199">
        <f t="shared" si="552"/>
        <v>0</v>
      </c>
      <c r="P1212" s="170">
        <f t="shared" si="552"/>
        <v>0</v>
      </c>
      <c r="Q1212" s="198">
        <f t="shared" si="552"/>
        <v>0</v>
      </c>
      <c r="R1212" s="170">
        <f t="shared" si="552"/>
        <v>0</v>
      </c>
      <c r="S1212" s="170">
        <f t="shared" si="552"/>
        <v>0</v>
      </c>
      <c r="T1212" s="199">
        <f t="shared" si="552"/>
        <v>0</v>
      </c>
      <c r="U1212" s="170">
        <f t="shared" si="552"/>
        <v>0</v>
      </c>
      <c r="V1212" s="153">
        <f t="shared" si="552"/>
        <v>0</v>
      </c>
      <c r="W1212" s="46">
        <f>G1212-SUM(H1212:V1212)</f>
        <v>0</v>
      </c>
    </row>
    <row r="1213" spans="1:23" outlineLevel="1" x14ac:dyDescent="0.25">
      <c r="A1213" s="283"/>
      <c r="B1213" s="25"/>
      <c r="C1213" s="23"/>
      <c r="D1213" s="23"/>
      <c r="E1213" s="24"/>
      <c r="F1213" s="146" t="s">
        <v>64</v>
      </c>
      <c r="G1213" s="160">
        <f t="shared" ref="G1213:V1213" si="553">G355</f>
        <v>0</v>
      </c>
      <c r="H1213" s="161">
        <f t="shared" si="553"/>
        <v>0</v>
      </c>
      <c r="I1213" s="149">
        <f t="shared" si="553"/>
        <v>0</v>
      </c>
      <c r="J1213" s="149">
        <f t="shared" si="553"/>
        <v>0</v>
      </c>
      <c r="K1213" s="167">
        <f t="shared" si="553"/>
        <v>0</v>
      </c>
      <c r="L1213" s="151">
        <f t="shared" si="553"/>
        <v>0</v>
      </c>
      <c r="M1213" s="162">
        <f t="shared" si="553"/>
        <v>0</v>
      </c>
      <c r="N1213" s="152">
        <f t="shared" si="553"/>
        <v>0</v>
      </c>
      <c r="O1213" s="148">
        <f t="shared" si="553"/>
        <v>0</v>
      </c>
      <c r="P1213" s="152">
        <f t="shared" si="553"/>
        <v>0</v>
      </c>
      <c r="Q1213" s="162">
        <f t="shared" si="553"/>
        <v>0</v>
      </c>
      <c r="R1213" s="152">
        <f t="shared" si="553"/>
        <v>0</v>
      </c>
      <c r="S1213" s="152">
        <f t="shared" si="553"/>
        <v>0</v>
      </c>
      <c r="T1213" s="148">
        <f t="shared" si="553"/>
        <v>0</v>
      </c>
      <c r="U1213" s="152">
        <f t="shared" si="553"/>
        <v>0</v>
      </c>
      <c r="V1213" s="153">
        <f t="shared" si="553"/>
        <v>0</v>
      </c>
      <c r="W1213" s="46">
        <f>G1213-SUM(H1213:V1213)</f>
        <v>0</v>
      </c>
    </row>
    <row r="1214" spans="1:23" outlineLevel="1" x14ac:dyDescent="0.25">
      <c r="A1214" s="283"/>
      <c r="B1214" s="25"/>
      <c r="C1214" s="23"/>
      <c r="D1214" s="23"/>
      <c r="E1214" s="24"/>
      <c r="F1214" s="146" t="s">
        <v>65</v>
      </c>
      <c r="G1214" s="160">
        <f t="shared" ref="G1214:V1214" si="554">G356</f>
        <v>0</v>
      </c>
      <c r="H1214" s="161">
        <f t="shared" si="554"/>
        <v>0</v>
      </c>
      <c r="I1214" s="149">
        <f t="shared" si="554"/>
        <v>0</v>
      </c>
      <c r="J1214" s="149">
        <f t="shared" si="554"/>
        <v>0</v>
      </c>
      <c r="K1214" s="167">
        <f t="shared" si="554"/>
        <v>0</v>
      </c>
      <c r="L1214" s="151">
        <f t="shared" si="554"/>
        <v>0</v>
      </c>
      <c r="M1214" s="162">
        <f t="shared" si="554"/>
        <v>0</v>
      </c>
      <c r="N1214" s="152">
        <f t="shared" si="554"/>
        <v>0</v>
      </c>
      <c r="O1214" s="148">
        <f t="shared" si="554"/>
        <v>0</v>
      </c>
      <c r="P1214" s="152">
        <f t="shared" si="554"/>
        <v>0</v>
      </c>
      <c r="Q1214" s="162">
        <f t="shared" si="554"/>
        <v>0</v>
      </c>
      <c r="R1214" s="152">
        <f t="shared" si="554"/>
        <v>0</v>
      </c>
      <c r="S1214" s="152">
        <f t="shared" si="554"/>
        <v>0</v>
      </c>
      <c r="T1214" s="148">
        <f t="shared" si="554"/>
        <v>0</v>
      </c>
      <c r="U1214" s="152">
        <f t="shared" si="554"/>
        <v>0</v>
      </c>
      <c r="V1214" s="153">
        <f t="shared" si="554"/>
        <v>0</v>
      </c>
      <c r="W1214" s="46">
        <f>G1214-SUM(H1214:V1214)</f>
        <v>0</v>
      </c>
    </row>
    <row r="1215" spans="1:23"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row>
    <row r="1216" spans="1:23" x14ac:dyDescent="0.25">
      <c r="A1216" s="283"/>
      <c r="B1216" s="25"/>
      <c r="C1216" s="23"/>
      <c r="D1216" s="23"/>
      <c r="E1216" s="63" t="s">
        <v>67</v>
      </c>
      <c r="F1216" s="24"/>
      <c r="G1216" s="68">
        <f t="shared" ref="G1216:W1216" si="555">SUBTOTAL(9,G1217:G1219)</f>
        <v>0</v>
      </c>
      <c r="H1216" s="69">
        <f t="shared" si="555"/>
        <v>0</v>
      </c>
      <c r="I1216" s="65">
        <f t="shared" si="555"/>
        <v>0</v>
      </c>
      <c r="J1216" s="65">
        <f t="shared" si="555"/>
        <v>0</v>
      </c>
      <c r="K1216" s="66">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outlineLevel="1" x14ac:dyDescent="0.25">
      <c r="A1217" s="283"/>
      <c r="B1217" s="25"/>
      <c r="C1217" s="23"/>
      <c r="D1217" s="23"/>
      <c r="E1217" s="63"/>
      <c r="F1217" s="146" t="s">
        <v>68</v>
      </c>
      <c r="G1217" s="160">
        <f t="shared" ref="G1217:V1217" si="556">G359</f>
        <v>0</v>
      </c>
      <c r="H1217" s="161">
        <f t="shared" si="556"/>
        <v>0</v>
      </c>
      <c r="I1217" s="149">
        <f t="shared" si="556"/>
        <v>0</v>
      </c>
      <c r="J1217" s="149">
        <f t="shared" si="556"/>
        <v>0</v>
      </c>
      <c r="K1217" s="167">
        <f t="shared" si="556"/>
        <v>0</v>
      </c>
      <c r="L1217" s="151">
        <f t="shared" si="556"/>
        <v>0</v>
      </c>
      <c r="M1217" s="162">
        <f t="shared" si="556"/>
        <v>0</v>
      </c>
      <c r="N1217" s="152">
        <f t="shared" si="556"/>
        <v>0</v>
      </c>
      <c r="O1217" s="148">
        <f t="shared" si="556"/>
        <v>0</v>
      </c>
      <c r="P1217" s="152">
        <f t="shared" si="556"/>
        <v>0</v>
      </c>
      <c r="Q1217" s="162">
        <f t="shared" si="556"/>
        <v>0</v>
      </c>
      <c r="R1217" s="152">
        <f t="shared" si="556"/>
        <v>0</v>
      </c>
      <c r="S1217" s="152">
        <f t="shared" si="556"/>
        <v>0</v>
      </c>
      <c r="T1217" s="148">
        <f t="shared" si="556"/>
        <v>0</v>
      </c>
      <c r="U1217" s="152">
        <f t="shared" si="556"/>
        <v>0</v>
      </c>
      <c r="V1217" s="153">
        <f t="shared" si="556"/>
        <v>0</v>
      </c>
      <c r="W1217" s="46">
        <f>G1217-SUM(H1217:V1217)</f>
        <v>0</v>
      </c>
    </row>
    <row r="1218" spans="1:23" outlineLevel="1" x14ac:dyDescent="0.25">
      <c r="A1218" s="283"/>
      <c r="B1218" s="25"/>
      <c r="C1218" s="23"/>
      <c r="D1218" s="23"/>
      <c r="E1218" s="24"/>
      <c r="F1218" s="146" t="s">
        <v>69</v>
      </c>
      <c r="G1218" s="160">
        <f t="shared" ref="G1218:V1218" si="557">G360</f>
        <v>0</v>
      </c>
      <c r="H1218" s="161">
        <f t="shared" si="557"/>
        <v>0</v>
      </c>
      <c r="I1218" s="149">
        <f t="shared" si="557"/>
        <v>0</v>
      </c>
      <c r="J1218" s="149">
        <f t="shared" si="557"/>
        <v>0</v>
      </c>
      <c r="K1218" s="167">
        <f t="shared" si="557"/>
        <v>0</v>
      </c>
      <c r="L1218" s="151">
        <f t="shared" si="557"/>
        <v>0</v>
      </c>
      <c r="M1218" s="162">
        <f t="shared" si="557"/>
        <v>0</v>
      </c>
      <c r="N1218" s="152">
        <f t="shared" si="557"/>
        <v>0</v>
      </c>
      <c r="O1218" s="148">
        <f t="shared" si="557"/>
        <v>0</v>
      </c>
      <c r="P1218" s="152">
        <f t="shared" si="557"/>
        <v>0</v>
      </c>
      <c r="Q1218" s="162">
        <f t="shared" si="557"/>
        <v>0</v>
      </c>
      <c r="R1218" s="152">
        <f t="shared" si="557"/>
        <v>0</v>
      </c>
      <c r="S1218" s="152">
        <f t="shared" si="557"/>
        <v>0</v>
      </c>
      <c r="T1218" s="148">
        <f t="shared" si="557"/>
        <v>0</v>
      </c>
      <c r="U1218" s="152">
        <f t="shared" si="557"/>
        <v>0</v>
      </c>
      <c r="V1218" s="153">
        <f t="shared" si="557"/>
        <v>0</v>
      </c>
      <c r="W1218" s="46">
        <f>G1218-SUM(H1218:V1218)</f>
        <v>0</v>
      </c>
    </row>
    <row r="1219" spans="1:23" outlineLevel="1" x14ac:dyDescent="0.25">
      <c r="A1219" s="283"/>
      <c r="B1219" s="25"/>
      <c r="C1219" s="23"/>
      <c r="D1219" s="23"/>
      <c r="E1219" s="24"/>
      <c r="F1219" s="146" t="s">
        <v>70</v>
      </c>
      <c r="G1219" s="160">
        <f t="shared" ref="G1219:V1219" si="558">G361</f>
        <v>0</v>
      </c>
      <c r="H1219" s="161">
        <f t="shared" si="558"/>
        <v>0</v>
      </c>
      <c r="I1219" s="149">
        <f t="shared" si="558"/>
        <v>0</v>
      </c>
      <c r="J1219" s="149">
        <f t="shared" si="558"/>
        <v>0</v>
      </c>
      <c r="K1219" s="167">
        <f t="shared" si="558"/>
        <v>0</v>
      </c>
      <c r="L1219" s="151">
        <f t="shared" si="558"/>
        <v>0</v>
      </c>
      <c r="M1219" s="162">
        <f t="shared" si="558"/>
        <v>0</v>
      </c>
      <c r="N1219" s="152">
        <f t="shared" si="558"/>
        <v>0</v>
      </c>
      <c r="O1219" s="148">
        <f t="shared" si="558"/>
        <v>0</v>
      </c>
      <c r="P1219" s="152">
        <f t="shared" si="558"/>
        <v>0</v>
      </c>
      <c r="Q1219" s="162">
        <f t="shared" si="558"/>
        <v>0</v>
      </c>
      <c r="R1219" s="152">
        <f t="shared" si="558"/>
        <v>0</v>
      </c>
      <c r="S1219" s="152">
        <f t="shared" si="558"/>
        <v>0</v>
      </c>
      <c r="T1219" s="148">
        <f t="shared" si="558"/>
        <v>0</v>
      </c>
      <c r="U1219" s="152">
        <f t="shared" si="558"/>
        <v>0</v>
      </c>
      <c r="V1219" s="153">
        <f t="shared" si="558"/>
        <v>0</v>
      </c>
      <c r="W1219" s="46">
        <f>G1219-SUM(H1219:V1219)</f>
        <v>0</v>
      </c>
    </row>
    <row r="1220" spans="1:23" x14ac:dyDescent="0.25">
      <c r="A1220" s="283"/>
      <c r="B1220" s="25"/>
      <c r="C1220" s="23"/>
      <c r="D1220" s="23"/>
      <c r="E1220" s="24" t="s">
        <v>71</v>
      </c>
      <c r="F1220" s="24"/>
      <c r="G1220" s="68">
        <f t="shared" ref="G1220:W1220" si="559">SUBTOTAL(9,G1221:G1223)</f>
        <v>0</v>
      </c>
      <c r="H1220" s="69">
        <f t="shared" si="559"/>
        <v>0</v>
      </c>
      <c r="I1220" s="65">
        <f t="shared" si="559"/>
        <v>0</v>
      </c>
      <c r="J1220" s="65">
        <f t="shared" si="559"/>
        <v>0</v>
      </c>
      <c r="K1220" s="66">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outlineLevel="1" x14ac:dyDescent="0.25">
      <c r="A1221" s="283"/>
      <c r="B1221" s="25"/>
      <c r="C1221" s="23"/>
      <c r="D1221" s="23"/>
      <c r="E1221" s="24"/>
      <c r="F1221" s="146" t="s">
        <v>72</v>
      </c>
      <c r="G1221" s="160">
        <f t="shared" ref="G1221:V1221" si="560">G363</f>
        <v>0</v>
      </c>
      <c r="H1221" s="161">
        <f t="shared" si="560"/>
        <v>0</v>
      </c>
      <c r="I1221" s="149">
        <f t="shared" si="560"/>
        <v>0</v>
      </c>
      <c r="J1221" s="149">
        <f t="shared" si="560"/>
        <v>0</v>
      </c>
      <c r="K1221" s="167">
        <f t="shared" si="560"/>
        <v>0</v>
      </c>
      <c r="L1221" s="151">
        <f t="shared" si="560"/>
        <v>0</v>
      </c>
      <c r="M1221" s="162">
        <f t="shared" si="560"/>
        <v>0</v>
      </c>
      <c r="N1221" s="152">
        <f t="shared" si="560"/>
        <v>0</v>
      </c>
      <c r="O1221" s="148">
        <f t="shared" si="560"/>
        <v>0</v>
      </c>
      <c r="P1221" s="152">
        <f t="shared" si="560"/>
        <v>0</v>
      </c>
      <c r="Q1221" s="162">
        <f t="shared" si="560"/>
        <v>0</v>
      </c>
      <c r="R1221" s="152">
        <f t="shared" si="560"/>
        <v>0</v>
      </c>
      <c r="S1221" s="152">
        <f t="shared" si="560"/>
        <v>0</v>
      </c>
      <c r="T1221" s="148">
        <f t="shared" si="560"/>
        <v>0</v>
      </c>
      <c r="U1221" s="152">
        <f t="shared" si="560"/>
        <v>0</v>
      </c>
      <c r="V1221" s="153">
        <f t="shared" si="560"/>
        <v>0</v>
      </c>
      <c r="W1221" s="46">
        <f>G1221-SUM(H1221:V1221)</f>
        <v>0</v>
      </c>
    </row>
    <row r="1222" spans="1:23" outlineLevel="1" x14ac:dyDescent="0.25">
      <c r="A1222" s="283"/>
      <c r="B1222" s="25"/>
      <c r="C1222" s="23"/>
      <c r="D1222" s="23"/>
      <c r="E1222" s="24"/>
      <c r="F1222" s="146" t="s">
        <v>73</v>
      </c>
      <c r="G1222" s="160">
        <f t="shared" ref="G1222:V1222" si="561">G364</f>
        <v>0</v>
      </c>
      <c r="H1222" s="161">
        <f t="shared" si="561"/>
        <v>0</v>
      </c>
      <c r="I1222" s="149">
        <f t="shared" si="561"/>
        <v>0</v>
      </c>
      <c r="J1222" s="149">
        <f t="shared" si="561"/>
        <v>0</v>
      </c>
      <c r="K1222" s="167">
        <f t="shared" si="561"/>
        <v>0</v>
      </c>
      <c r="L1222" s="151">
        <f t="shared" si="561"/>
        <v>0</v>
      </c>
      <c r="M1222" s="162">
        <f t="shared" si="561"/>
        <v>0</v>
      </c>
      <c r="N1222" s="152">
        <f t="shared" si="561"/>
        <v>0</v>
      </c>
      <c r="O1222" s="148">
        <f t="shared" si="561"/>
        <v>0</v>
      </c>
      <c r="P1222" s="152">
        <f t="shared" si="561"/>
        <v>0</v>
      </c>
      <c r="Q1222" s="162">
        <f t="shared" si="561"/>
        <v>0</v>
      </c>
      <c r="R1222" s="152">
        <f t="shared" si="561"/>
        <v>0</v>
      </c>
      <c r="S1222" s="152">
        <f t="shared" si="561"/>
        <v>0</v>
      </c>
      <c r="T1222" s="148">
        <f t="shared" si="561"/>
        <v>0</v>
      </c>
      <c r="U1222" s="152">
        <f t="shared" si="561"/>
        <v>0</v>
      </c>
      <c r="V1222" s="153">
        <f t="shared" si="561"/>
        <v>0</v>
      </c>
      <c r="W1222" s="46">
        <f>G1222-SUM(H1222:V1222)</f>
        <v>0</v>
      </c>
    </row>
    <row r="1223" spans="1:23" outlineLevel="1" x14ac:dyDescent="0.25">
      <c r="A1223" s="283"/>
      <c r="B1223" s="25"/>
      <c r="C1223" s="23"/>
      <c r="D1223" s="23"/>
      <c r="E1223" s="24"/>
      <c r="F1223" s="146" t="s">
        <v>74</v>
      </c>
      <c r="G1223" s="160">
        <f t="shared" ref="G1223:V1223" si="562">G365</f>
        <v>0</v>
      </c>
      <c r="H1223" s="161">
        <f t="shared" si="562"/>
        <v>0</v>
      </c>
      <c r="I1223" s="149">
        <f t="shared" si="562"/>
        <v>0</v>
      </c>
      <c r="J1223" s="149">
        <f t="shared" si="562"/>
        <v>0</v>
      </c>
      <c r="K1223" s="167">
        <f t="shared" si="562"/>
        <v>0</v>
      </c>
      <c r="L1223" s="151">
        <f t="shared" si="562"/>
        <v>0</v>
      </c>
      <c r="M1223" s="162">
        <f t="shared" si="562"/>
        <v>0</v>
      </c>
      <c r="N1223" s="152">
        <f t="shared" si="562"/>
        <v>0</v>
      </c>
      <c r="O1223" s="148">
        <f t="shared" si="562"/>
        <v>0</v>
      </c>
      <c r="P1223" s="152">
        <f t="shared" si="562"/>
        <v>0</v>
      </c>
      <c r="Q1223" s="162">
        <f t="shared" si="562"/>
        <v>0</v>
      </c>
      <c r="R1223" s="152">
        <f t="shared" si="562"/>
        <v>0</v>
      </c>
      <c r="S1223" s="152">
        <f t="shared" si="562"/>
        <v>0</v>
      </c>
      <c r="T1223" s="148">
        <f t="shared" si="562"/>
        <v>0</v>
      </c>
      <c r="U1223" s="152">
        <f t="shared" si="562"/>
        <v>0</v>
      </c>
      <c r="V1223" s="153">
        <f t="shared" si="562"/>
        <v>0</v>
      </c>
      <c r="W1223" s="46">
        <f>G1223-SUM(H1223:V1223)</f>
        <v>0</v>
      </c>
    </row>
    <row r="1224" spans="1:23" x14ac:dyDescent="0.25">
      <c r="A1224" s="283"/>
      <c r="B1224" s="25"/>
      <c r="C1224" s="23"/>
      <c r="D1224" s="23"/>
      <c r="E1224" s="24" t="s">
        <v>75</v>
      </c>
      <c r="F1224" s="24"/>
      <c r="G1224" s="68">
        <f t="shared" ref="G1224:W1224" si="563">SUBTOTAL(9,G1225:G1227)</f>
        <v>0</v>
      </c>
      <c r="H1224" s="69">
        <f t="shared" si="563"/>
        <v>0</v>
      </c>
      <c r="I1224" s="65">
        <f t="shared" si="563"/>
        <v>0</v>
      </c>
      <c r="J1224" s="65">
        <f t="shared" si="563"/>
        <v>0</v>
      </c>
      <c r="K1224" s="66">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outlineLevel="1" x14ac:dyDescent="0.25">
      <c r="A1225" s="283"/>
      <c r="B1225" s="25"/>
      <c r="C1225" s="23"/>
      <c r="D1225" s="23"/>
      <c r="E1225" s="24"/>
      <c r="F1225" s="146" t="s">
        <v>76</v>
      </c>
      <c r="G1225" s="160">
        <f t="shared" ref="G1225:V1225" si="564">G367</f>
        <v>0</v>
      </c>
      <c r="H1225" s="161">
        <f t="shared" si="564"/>
        <v>0</v>
      </c>
      <c r="I1225" s="149">
        <f t="shared" si="564"/>
        <v>0</v>
      </c>
      <c r="J1225" s="149">
        <f t="shared" si="564"/>
        <v>0</v>
      </c>
      <c r="K1225" s="167">
        <f t="shared" si="564"/>
        <v>0</v>
      </c>
      <c r="L1225" s="151">
        <f t="shared" si="564"/>
        <v>0</v>
      </c>
      <c r="M1225" s="162">
        <f t="shared" si="564"/>
        <v>0</v>
      </c>
      <c r="N1225" s="152">
        <f t="shared" si="564"/>
        <v>0</v>
      </c>
      <c r="O1225" s="148">
        <f t="shared" si="564"/>
        <v>0</v>
      </c>
      <c r="P1225" s="152">
        <f t="shared" si="564"/>
        <v>0</v>
      </c>
      <c r="Q1225" s="162">
        <f t="shared" si="564"/>
        <v>0</v>
      </c>
      <c r="R1225" s="152">
        <f t="shared" si="564"/>
        <v>0</v>
      </c>
      <c r="S1225" s="152">
        <f t="shared" si="564"/>
        <v>0</v>
      </c>
      <c r="T1225" s="148">
        <f t="shared" si="564"/>
        <v>0</v>
      </c>
      <c r="U1225" s="152">
        <f t="shared" si="564"/>
        <v>0</v>
      </c>
      <c r="V1225" s="153">
        <f t="shared" si="564"/>
        <v>0</v>
      </c>
      <c r="W1225" s="46">
        <f>G1225-SUM(H1225:V1225)</f>
        <v>0</v>
      </c>
    </row>
    <row r="1226" spans="1:23" outlineLevel="1" x14ac:dyDescent="0.25">
      <c r="A1226" s="283"/>
      <c r="B1226" s="25"/>
      <c r="C1226" s="23"/>
      <c r="D1226" s="23"/>
      <c r="E1226" s="24"/>
      <c r="F1226" s="146" t="s">
        <v>77</v>
      </c>
      <c r="G1226" s="160">
        <f t="shared" ref="G1226:V1226" si="565">G368</f>
        <v>0</v>
      </c>
      <c r="H1226" s="161">
        <f t="shared" si="565"/>
        <v>0</v>
      </c>
      <c r="I1226" s="149">
        <f t="shared" si="565"/>
        <v>0</v>
      </c>
      <c r="J1226" s="149">
        <f t="shared" si="565"/>
        <v>0</v>
      </c>
      <c r="K1226" s="167">
        <f t="shared" si="565"/>
        <v>0</v>
      </c>
      <c r="L1226" s="151">
        <f t="shared" si="565"/>
        <v>0</v>
      </c>
      <c r="M1226" s="162">
        <f t="shared" si="565"/>
        <v>0</v>
      </c>
      <c r="N1226" s="152">
        <f t="shared" si="565"/>
        <v>0</v>
      </c>
      <c r="O1226" s="148">
        <f t="shared" si="565"/>
        <v>0</v>
      </c>
      <c r="P1226" s="152">
        <f t="shared" si="565"/>
        <v>0</v>
      </c>
      <c r="Q1226" s="162">
        <f t="shared" si="565"/>
        <v>0</v>
      </c>
      <c r="R1226" s="152">
        <f t="shared" si="565"/>
        <v>0</v>
      </c>
      <c r="S1226" s="152">
        <f t="shared" si="565"/>
        <v>0</v>
      </c>
      <c r="T1226" s="148">
        <f t="shared" si="565"/>
        <v>0</v>
      </c>
      <c r="U1226" s="152">
        <f t="shared" si="565"/>
        <v>0</v>
      </c>
      <c r="V1226" s="153">
        <f t="shared" si="565"/>
        <v>0</v>
      </c>
      <c r="W1226" s="46">
        <f>G1226-SUM(H1226:V1226)</f>
        <v>0</v>
      </c>
    </row>
    <row r="1227" spans="1:23" outlineLevel="1" x14ac:dyDescent="0.25">
      <c r="A1227" s="283"/>
      <c r="B1227" s="25"/>
      <c r="C1227" s="23"/>
      <c r="D1227" s="23"/>
      <c r="E1227" s="24"/>
      <c r="F1227" s="146" t="s">
        <v>78</v>
      </c>
      <c r="G1227" s="160">
        <f t="shared" ref="G1227:V1227" si="566">G369</f>
        <v>0</v>
      </c>
      <c r="H1227" s="161">
        <f t="shared" si="566"/>
        <v>0</v>
      </c>
      <c r="I1227" s="149">
        <f t="shared" si="566"/>
        <v>0</v>
      </c>
      <c r="J1227" s="149">
        <f t="shared" si="566"/>
        <v>0</v>
      </c>
      <c r="K1227" s="167">
        <f t="shared" si="566"/>
        <v>0</v>
      </c>
      <c r="L1227" s="151">
        <f t="shared" si="566"/>
        <v>0</v>
      </c>
      <c r="M1227" s="162">
        <f t="shared" si="566"/>
        <v>0</v>
      </c>
      <c r="N1227" s="152">
        <f t="shared" si="566"/>
        <v>0</v>
      </c>
      <c r="O1227" s="148">
        <f t="shared" si="566"/>
        <v>0</v>
      </c>
      <c r="P1227" s="152">
        <f t="shared" si="566"/>
        <v>0</v>
      </c>
      <c r="Q1227" s="162">
        <f t="shared" si="566"/>
        <v>0</v>
      </c>
      <c r="R1227" s="152">
        <f t="shared" si="566"/>
        <v>0</v>
      </c>
      <c r="S1227" s="152">
        <f t="shared" si="566"/>
        <v>0</v>
      </c>
      <c r="T1227" s="148">
        <f t="shared" si="566"/>
        <v>0</v>
      </c>
      <c r="U1227" s="152">
        <f t="shared" si="566"/>
        <v>0</v>
      </c>
      <c r="V1227" s="153">
        <f t="shared" si="566"/>
        <v>0</v>
      </c>
      <c r="W1227" s="46">
        <f>G1227-SUM(H1227:V1227)</f>
        <v>0</v>
      </c>
    </row>
    <row r="1228" spans="1:23"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row>
    <row r="1229" spans="1:23" x14ac:dyDescent="0.25">
      <c r="A1229" s="283"/>
      <c r="B1229" s="25"/>
      <c r="C1229" s="23"/>
      <c r="D1229" s="23"/>
      <c r="E1229" s="24" t="s">
        <v>80</v>
      </c>
      <c r="F1229" s="24"/>
      <c r="G1229" s="68">
        <f t="shared" ref="G1229:M1229" si="567">SUBTOTAL(9,G1230:G1231)</f>
        <v>0</v>
      </c>
      <c r="H1229" s="69">
        <f t="shared" si="567"/>
        <v>0</v>
      </c>
      <c r="I1229" s="65">
        <f t="shared" si="567"/>
        <v>0</v>
      </c>
      <c r="J1229" s="65">
        <f t="shared" si="567"/>
        <v>0</v>
      </c>
      <c r="K1229" s="66">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outlineLevel="1" x14ac:dyDescent="0.25">
      <c r="A1230" s="283"/>
      <c r="B1230" s="25"/>
      <c r="C1230" s="23"/>
      <c r="D1230" s="23"/>
      <c r="E1230" s="24"/>
      <c r="F1230" s="146" t="s">
        <v>81</v>
      </c>
      <c r="G1230" s="160">
        <f t="shared" ref="G1230:V1230" si="569">G372</f>
        <v>0</v>
      </c>
      <c r="H1230" s="161">
        <f t="shared" si="569"/>
        <v>0</v>
      </c>
      <c r="I1230" s="149">
        <f t="shared" si="569"/>
        <v>0</v>
      </c>
      <c r="J1230" s="149">
        <f t="shared" si="569"/>
        <v>0</v>
      </c>
      <c r="K1230" s="167">
        <f t="shared" si="569"/>
        <v>0</v>
      </c>
      <c r="L1230" s="151">
        <f t="shared" si="569"/>
        <v>0</v>
      </c>
      <c r="M1230" s="152">
        <f t="shared" si="569"/>
        <v>0</v>
      </c>
      <c r="N1230" s="152">
        <f t="shared" si="569"/>
        <v>0</v>
      </c>
      <c r="O1230" s="152">
        <f t="shared" si="569"/>
        <v>0</v>
      </c>
      <c r="P1230" s="152">
        <f t="shared" si="569"/>
        <v>0</v>
      </c>
      <c r="Q1230" s="152">
        <f t="shared" si="569"/>
        <v>0</v>
      </c>
      <c r="R1230" s="169">
        <f t="shared" si="569"/>
        <v>0</v>
      </c>
      <c r="S1230" s="169">
        <f t="shared" si="569"/>
        <v>0</v>
      </c>
      <c r="T1230" s="152">
        <f t="shared" si="569"/>
        <v>0</v>
      </c>
      <c r="U1230" s="152">
        <f t="shared" si="569"/>
        <v>0</v>
      </c>
      <c r="V1230" s="153">
        <f t="shared" si="569"/>
        <v>0</v>
      </c>
      <c r="W1230" s="46">
        <f>G1230-SUM(H1230:V1230)</f>
        <v>0</v>
      </c>
    </row>
    <row r="1231" spans="1:23" outlineLevel="1" x14ac:dyDescent="0.25">
      <c r="A1231" s="283"/>
      <c r="B1231" s="25"/>
      <c r="C1231" s="23"/>
      <c r="D1231" s="23"/>
      <c r="E1231" s="24"/>
      <c r="F1231" s="146" t="s">
        <v>82</v>
      </c>
      <c r="G1231" s="160">
        <f t="shared" ref="G1231:V1231" si="570">G373</f>
        <v>0</v>
      </c>
      <c r="H1231" s="161">
        <f t="shared" si="570"/>
        <v>0</v>
      </c>
      <c r="I1231" s="149">
        <f t="shared" si="570"/>
        <v>0</v>
      </c>
      <c r="J1231" s="149">
        <f t="shared" si="570"/>
        <v>0</v>
      </c>
      <c r="K1231" s="167">
        <f t="shared" si="570"/>
        <v>0</v>
      </c>
      <c r="L1231" s="151">
        <f t="shared" si="570"/>
        <v>0</v>
      </c>
      <c r="M1231" s="162">
        <f t="shared" si="570"/>
        <v>0</v>
      </c>
      <c r="N1231" s="152">
        <f t="shared" si="570"/>
        <v>0</v>
      </c>
      <c r="O1231" s="148">
        <f t="shared" si="570"/>
        <v>0</v>
      </c>
      <c r="P1231" s="152">
        <f t="shared" si="570"/>
        <v>0</v>
      </c>
      <c r="Q1231" s="162">
        <f t="shared" si="570"/>
        <v>0</v>
      </c>
      <c r="R1231" s="152">
        <f t="shared" si="570"/>
        <v>0</v>
      </c>
      <c r="S1231" s="148">
        <f t="shared" si="570"/>
        <v>0</v>
      </c>
      <c r="T1231" s="148">
        <f t="shared" si="570"/>
        <v>0</v>
      </c>
      <c r="U1231" s="152">
        <f t="shared" si="570"/>
        <v>0</v>
      </c>
      <c r="V1231" s="153">
        <f t="shared" si="570"/>
        <v>0</v>
      </c>
      <c r="W1231" s="46">
        <f>G1231-SUM(H1231:V1231)</f>
        <v>0</v>
      </c>
    </row>
    <row r="1232" spans="1:23" x14ac:dyDescent="0.25">
      <c r="A1232" s="283"/>
      <c r="B1232" s="25"/>
      <c r="C1232" s="23"/>
      <c r="D1232" s="23"/>
      <c r="E1232" s="24" t="s">
        <v>83</v>
      </c>
      <c r="F1232" s="24"/>
      <c r="G1232" s="68">
        <f t="shared" ref="G1232:W1232" si="571">SUBTOTAL(9,G1233:G1235)</f>
        <v>0</v>
      </c>
      <c r="H1232" s="69">
        <f t="shared" si="571"/>
        <v>0</v>
      </c>
      <c r="I1232" s="65">
        <f t="shared" si="571"/>
        <v>0</v>
      </c>
      <c r="J1232" s="65">
        <f t="shared" si="571"/>
        <v>0</v>
      </c>
      <c r="K1232" s="66">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outlineLevel="1" x14ac:dyDescent="0.25">
      <c r="A1233" s="283"/>
      <c r="B1233" s="25"/>
      <c r="C1233" s="23"/>
      <c r="D1233" s="23"/>
      <c r="E1233" s="24"/>
      <c r="F1233" s="146" t="s">
        <v>84</v>
      </c>
      <c r="G1233" s="160">
        <f t="shared" ref="G1233:V1233" si="572">G375</f>
        <v>0</v>
      </c>
      <c r="H1233" s="161">
        <f t="shared" si="572"/>
        <v>0</v>
      </c>
      <c r="I1233" s="149">
        <f t="shared" si="572"/>
        <v>0</v>
      </c>
      <c r="J1233" s="149">
        <f t="shared" si="572"/>
        <v>0</v>
      </c>
      <c r="K1233" s="167">
        <f t="shared" si="572"/>
        <v>0</v>
      </c>
      <c r="L1233" s="151">
        <f t="shared" si="572"/>
        <v>0</v>
      </c>
      <c r="M1233" s="162">
        <f t="shared" si="572"/>
        <v>0</v>
      </c>
      <c r="N1233" s="152">
        <f t="shared" si="572"/>
        <v>0</v>
      </c>
      <c r="O1233" s="148">
        <f t="shared" si="572"/>
        <v>0</v>
      </c>
      <c r="P1233" s="152">
        <f t="shared" si="572"/>
        <v>0</v>
      </c>
      <c r="Q1233" s="162">
        <f t="shared" si="572"/>
        <v>0</v>
      </c>
      <c r="R1233" s="152">
        <f t="shared" si="572"/>
        <v>0</v>
      </c>
      <c r="S1233" s="148">
        <f t="shared" si="572"/>
        <v>0</v>
      </c>
      <c r="T1233" s="148">
        <f t="shared" si="572"/>
        <v>0</v>
      </c>
      <c r="U1233" s="152">
        <f t="shared" si="572"/>
        <v>0</v>
      </c>
      <c r="V1233" s="153">
        <f t="shared" si="572"/>
        <v>0</v>
      </c>
      <c r="W1233" s="46">
        <f>G1233-SUM(H1233:V1233)</f>
        <v>0</v>
      </c>
    </row>
    <row r="1234" spans="1:23" outlineLevel="1" x14ac:dyDescent="0.25">
      <c r="A1234" s="283"/>
      <c r="B1234" s="25"/>
      <c r="C1234" s="23"/>
      <c r="D1234" s="23"/>
      <c r="E1234" s="24"/>
      <c r="F1234" s="146" t="s">
        <v>85</v>
      </c>
      <c r="G1234" s="160">
        <f t="shared" ref="G1234:V1234" si="573">G376</f>
        <v>0</v>
      </c>
      <c r="H1234" s="161">
        <f t="shared" si="573"/>
        <v>0</v>
      </c>
      <c r="I1234" s="149">
        <f t="shared" si="573"/>
        <v>0</v>
      </c>
      <c r="J1234" s="149">
        <f t="shared" si="573"/>
        <v>0</v>
      </c>
      <c r="K1234" s="167">
        <f t="shared" si="573"/>
        <v>0</v>
      </c>
      <c r="L1234" s="151">
        <f t="shared" si="573"/>
        <v>0</v>
      </c>
      <c r="M1234" s="162">
        <f t="shared" si="573"/>
        <v>0</v>
      </c>
      <c r="N1234" s="152">
        <f t="shared" si="573"/>
        <v>0</v>
      </c>
      <c r="O1234" s="148">
        <f t="shared" si="573"/>
        <v>0</v>
      </c>
      <c r="P1234" s="152">
        <f t="shared" si="573"/>
        <v>0</v>
      </c>
      <c r="Q1234" s="162">
        <f t="shared" si="573"/>
        <v>0</v>
      </c>
      <c r="R1234" s="152">
        <f t="shared" si="573"/>
        <v>0</v>
      </c>
      <c r="S1234" s="148">
        <f t="shared" si="573"/>
        <v>0</v>
      </c>
      <c r="T1234" s="148">
        <f t="shared" si="573"/>
        <v>0</v>
      </c>
      <c r="U1234" s="152">
        <f t="shared" si="573"/>
        <v>0</v>
      </c>
      <c r="V1234" s="153">
        <f t="shared" si="573"/>
        <v>0</v>
      </c>
      <c r="W1234" s="46">
        <f>G1234-SUM(H1234:V1234)</f>
        <v>0</v>
      </c>
    </row>
    <row r="1235" spans="1:23" outlineLevel="1" x14ac:dyDescent="0.25">
      <c r="A1235" s="283"/>
      <c r="B1235" s="25"/>
      <c r="C1235" s="23"/>
      <c r="D1235" s="23"/>
      <c r="E1235" s="24"/>
      <c r="F1235" s="146" t="s">
        <v>86</v>
      </c>
      <c r="G1235" s="160">
        <f t="shared" ref="G1235:V1235" si="574">G377</f>
        <v>0</v>
      </c>
      <c r="H1235" s="161">
        <f t="shared" si="574"/>
        <v>0</v>
      </c>
      <c r="I1235" s="149">
        <f t="shared" si="574"/>
        <v>0</v>
      </c>
      <c r="J1235" s="149">
        <f t="shared" si="574"/>
        <v>0</v>
      </c>
      <c r="K1235" s="167">
        <f t="shared" si="574"/>
        <v>0</v>
      </c>
      <c r="L1235" s="151">
        <f t="shared" si="574"/>
        <v>0</v>
      </c>
      <c r="M1235" s="162">
        <f t="shared" si="574"/>
        <v>0</v>
      </c>
      <c r="N1235" s="152">
        <f t="shared" si="574"/>
        <v>0</v>
      </c>
      <c r="O1235" s="148">
        <f t="shared" si="574"/>
        <v>0</v>
      </c>
      <c r="P1235" s="152">
        <f t="shared" si="574"/>
        <v>0</v>
      </c>
      <c r="Q1235" s="162">
        <f t="shared" si="574"/>
        <v>0</v>
      </c>
      <c r="R1235" s="152">
        <f t="shared" si="574"/>
        <v>0</v>
      </c>
      <c r="S1235" s="148">
        <f t="shared" si="574"/>
        <v>0</v>
      </c>
      <c r="T1235" s="148">
        <f t="shared" si="574"/>
        <v>0</v>
      </c>
      <c r="U1235" s="152">
        <f t="shared" si="574"/>
        <v>0</v>
      </c>
      <c r="V1235" s="153">
        <f t="shared" si="574"/>
        <v>0</v>
      </c>
      <c r="W1235" s="46">
        <f>G1235-SUM(H1235:V1235)</f>
        <v>0</v>
      </c>
    </row>
    <row r="1236" spans="1:23" x14ac:dyDescent="0.25">
      <c r="A1236" s="283"/>
      <c r="B1236" s="25"/>
      <c r="C1236" s="23"/>
      <c r="D1236" s="23"/>
      <c r="E1236" s="24" t="s">
        <v>87</v>
      </c>
      <c r="F1236" s="24"/>
      <c r="G1236" s="68">
        <f t="shared" ref="G1236:M1236" si="575">SUBTOTAL(9,G1237:G1238)</f>
        <v>0</v>
      </c>
      <c r="H1236" s="69">
        <f t="shared" si="575"/>
        <v>0</v>
      </c>
      <c r="I1236" s="65">
        <f t="shared" si="575"/>
        <v>0</v>
      </c>
      <c r="J1236" s="65">
        <f t="shared" si="575"/>
        <v>0</v>
      </c>
      <c r="K1236" s="66">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outlineLevel="1" x14ac:dyDescent="0.25">
      <c r="A1237" s="283"/>
      <c r="B1237" s="25"/>
      <c r="C1237" s="23"/>
      <c r="D1237" s="23"/>
      <c r="E1237" s="24"/>
      <c r="F1237" s="146" t="s">
        <v>88</v>
      </c>
      <c r="G1237" s="160">
        <f t="shared" ref="G1237:V1237" si="577">G379</f>
        <v>0</v>
      </c>
      <c r="H1237" s="161">
        <f t="shared" si="577"/>
        <v>0</v>
      </c>
      <c r="I1237" s="149">
        <f t="shared" si="577"/>
        <v>0</v>
      </c>
      <c r="J1237" s="149">
        <f t="shared" si="577"/>
        <v>0</v>
      </c>
      <c r="K1237" s="167">
        <f t="shared" si="577"/>
        <v>0</v>
      </c>
      <c r="L1237" s="151">
        <f t="shared" si="577"/>
        <v>0</v>
      </c>
      <c r="M1237" s="162">
        <f t="shared" si="577"/>
        <v>0</v>
      </c>
      <c r="N1237" s="152">
        <f t="shared" si="577"/>
        <v>0</v>
      </c>
      <c r="O1237" s="148">
        <f t="shared" si="577"/>
        <v>0</v>
      </c>
      <c r="P1237" s="152">
        <f t="shared" si="577"/>
        <v>0</v>
      </c>
      <c r="Q1237" s="162">
        <f t="shared" si="577"/>
        <v>0</v>
      </c>
      <c r="R1237" s="152">
        <f t="shared" si="577"/>
        <v>0</v>
      </c>
      <c r="S1237" s="148">
        <f t="shared" si="577"/>
        <v>0</v>
      </c>
      <c r="T1237" s="148">
        <f t="shared" si="577"/>
        <v>0</v>
      </c>
      <c r="U1237" s="152">
        <f t="shared" si="577"/>
        <v>0</v>
      </c>
      <c r="V1237" s="153">
        <f t="shared" si="577"/>
        <v>0</v>
      </c>
      <c r="W1237" s="46">
        <f>G1237-SUM(H1237:V1237)</f>
        <v>0</v>
      </c>
    </row>
    <row r="1238" spans="1:23" outlineLevel="1" x14ac:dyDescent="0.25">
      <c r="A1238" s="283"/>
      <c r="B1238" s="25"/>
      <c r="C1238" s="23"/>
      <c r="D1238" s="23"/>
      <c r="E1238" s="24"/>
      <c r="F1238" s="146" t="s">
        <v>89</v>
      </c>
      <c r="G1238" s="160">
        <f t="shared" ref="G1238:V1238" si="578">G380</f>
        <v>0</v>
      </c>
      <c r="H1238" s="161">
        <f t="shared" si="578"/>
        <v>0</v>
      </c>
      <c r="I1238" s="149">
        <f t="shared" si="578"/>
        <v>0</v>
      </c>
      <c r="J1238" s="149">
        <f t="shared" si="578"/>
        <v>0</v>
      </c>
      <c r="K1238" s="167">
        <f t="shared" si="578"/>
        <v>0</v>
      </c>
      <c r="L1238" s="151">
        <f t="shared" si="578"/>
        <v>0</v>
      </c>
      <c r="M1238" s="162">
        <f t="shared" si="578"/>
        <v>0</v>
      </c>
      <c r="N1238" s="152">
        <f t="shared" si="578"/>
        <v>0</v>
      </c>
      <c r="O1238" s="148">
        <f t="shared" si="578"/>
        <v>0</v>
      </c>
      <c r="P1238" s="152">
        <f t="shared" si="578"/>
        <v>0</v>
      </c>
      <c r="Q1238" s="162">
        <f t="shared" si="578"/>
        <v>0</v>
      </c>
      <c r="R1238" s="170">
        <f t="shared" si="578"/>
        <v>0</v>
      </c>
      <c r="S1238" s="152">
        <f t="shared" si="578"/>
        <v>0</v>
      </c>
      <c r="T1238" s="148">
        <f t="shared" si="578"/>
        <v>0</v>
      </c>
      <c r="U1238" s="152">
        <f t="shared" si="578"/>
        <v>0</v>
      </c>
      <c r="V1238" s="153">
        <f t="shared" si="578"/>
        <v>0</v>
      </c>
      <c r="W1238" s="46">
        <f>G1238-SUM(H1238:V1238)</f>
        <v>0</v>
      </c>
    </row>
    <row r="1239" spans="1:23" x14ac:dyDescent="0.25">
      <c r="A1239" s="283"/>
      <c r="B1239" s="25"/>
      <c r="C1239" s="23"/>
      <c r="D1239" s="23"/>
      <c r="E1239" s="24" t="s">
        <v>90</v>
      </c>
      <c r="F1239" s="24"/>
      <c r="G1239" s="68">
        <f t="shared" ref="G1239:W1239" si="579">SUBTOTAL(9,G1240:G1242)</f>
        <v>0</v>
      </c>
      <c r="H1239" s="69">
        <f t="shared" si="579"/>
        <v>0</v>
      </c>
      <c r="I1239" s="65">
        <f t="shared" si="579"/>
        <v>0</v>
      </c>
      <c r="J1239" s="65">
        <f t="shared" si="579"/>
        <v>0</v>
      </c>
      <c r="K1239" s="66">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outlineLevel="1" x14ac:dyDescent="0.25">
      <c r="A1240" s="283"/>
      <c r="B1240" s="25"/>
      <c r="C1240" s="23"/>
      <c r="D1240" s="23"/>
      <c r="E1240" s="24"/>
      <c r="F1240" s="146" t="s">
        <v>91</v>
      </c>
      <c r="G1240" s="160">
        <f t="shared" ref="G1240:V1240" si="580">G382</f>
        <v>0</v>
      </c>
      <c r="H1240" s="161">
        <f t="shared" si="580"/>
        <v>0</v>
      </c>
      <c r="I1240" s="149">
        <f t="shared" si="580"/>
        <v>0</v>
      </c>
      <c r="J1240" s="149">
        <f t="shared" si="580"/>
        <v>0</v>
      </c>
      <c r="K1240" s="167">
        <f t="shared" si="580"/>
        <v>0</v>
      </c>
      <c r="L1240" s="151">
        <f t="shared" si="580"/>
        <v>0</v>
      </c>
      <c r="M1240" s="162">
        <f t="shared" si="580"/>
        <v>0</v>
      </c>
      <c r="N1240" s="152">
        <f t="shared" si="580"/>
        <v>0</v>
      </c>
      <c r="O1240" s="148">
        <f t="shared" si="580"/>
        <v>0</v>
      </c>
      <c r="P1240" s="152">
        <f t="shared" si="580"/>
        <v>0</v>
      </c>
      <c r="Q1240" s="162">
        <f t="shared" si="580"/>
        <v>0</v>
      </c>
      <c r="R1240" s="152">
        <f t="shared" si="580"/>
        <v>0</v>
      </c>
      <c r="S1240" s="152">
        <f t="shared" si="580"/>
        <v>0</v>
      </c>
      <c r="T1240" s="152">
        <f t="shared" si="580"/>
        <v>0</v>
      </c>
      <c r="U1240" s="148">
        <f t="shared" si="580"/>
        <v>0</v>
      </c>
      <c r="V1240" s="153">
        <f t="shared" si="580"/>
        <v>0</v>
      </c>
      <c r="W1240" s="46">
        <f>G1240-SUM(H1240:V1240)</f>
        <v>0</v>
      </c>
    </row>
    <row r="1241" spans="1:23" outlineLevel="1" x14ac:dyDescent="0.25">
      <c r="A1241" s="283"/>
      <c r="B1241" s="25"/>
      <c r="C1241" s="23"/>
      <c r="D1241" s="23"/>
      <c r="E1241" s="24"/>
      <c r="F1241" s="146" t="s">
        <v>92</v>
      </c>
      <c r="G1241" s="160">
        <f t="shared" ref="G1241:V1241" si="581">G383</f>
        <v>0</v>
      </c>
      <c r="H1241" s="161">
        <f t="shared" si="581"/>
        <v>0</v>
      </c>
      <c r="I1241" s="149">
        <f t="shared" si="581"/>
        <v>0</v>
      </c>
      <c r="J1241" s="149">
        <f t="shared" si="581"/>
        <v>0</v>
      </c>
      <c r="K1241" s="167">
        <f t="shared" si="581"/>
        <v>0</v>
      </c>
      <c r="L1241" s="151">
        <f t="shared" si="581"/>
        <v>0</v>
      </c>
      <c r="M1241" s="162">
        <f t="shared" si="581"/>
        <v>0</v>
      </c>
      <c r="N1241" s="152">
        <f t="shared" si="581"/>
        <v>0</v>
      </c>
      <c r="O1241" s="148">
        <f t="shared" si="581"/>
        <v>0</v>
      </c>
      <c r="P1241" s="152">
        <f t="shared" si="581"/>
        <v>0</v>
      </c>
      <c r="Q1241" s="162">
        <f t="shared" si="581"/>
        <v>0</v>
      </c>
      <c r="R1241" s="152">
        <f t="shared" si="581"/>
        <v>0</v>
      </c>
      <c r="S1241" s="152">
        <f t="shared" si="581"/>
        <v>0</v>
      </c>
      <c r="T1241" s="152">
        <f t="shared" si="581"/>
        <v>0</v>
      </c>
      <c r="U1241" s="148">
        <f t="shared" si="581"/>
        <v>0</v>
      </c>
      <c r="V1241" s="153">
        <f t="shared" si="581"/>
        <v>0</v>
      </c>
      <c r="W1241" s="46">
        <f>G1241-SUM(H1241:V1241)</f>
        <v>0</v>
      </c>
    </row>
    <row r="1242" spans="1:23" outlineLevel="1" x14ac:dyDescent="0.25">
      <c r="A1242" s="283"/>
      <c r="B1242" s="25"/>
      <c r="C1242" s="23"/>
      <c r="D1242" s="23"/>
      <c r="E1242" s="24"/>
      <c r="F1242" s="146" t="s">
        <v>93</v>
      </c>
      <c r="G1242" s="160">
        <f t="shared" ref="G1242:V1242" si="582">G384</f>
        <v>0</v>
      </c>
      <c r="H1242" s="161">
        <f t="shared" si="582"/>
        <v>0</v>
      </c>
      <c r="I1242" s="149">
        <f t="shared" si="582"/>
        <v>0</v>
      </c>
      <c r="J1242" s="149">
        <f t="shared" si="582"/>
        <v>0</v>
      </c>
      <c r="K1242" s="167">
        <f t="shared" si="582"/>
        <v>0</v>
      </c>
      <c r="L1242" s="151">
        <f t="shared" si="582"/>
        <v>0</v>
      </c>
      <c r="M1242" s="162">
        <f t="shared" si="582"/>
        <v>0</v>
      </c>
      <c r="N1242" s="152">
        <f t="shared" si="582"/>
        <v>0</v>
      </c>
      <c r="O1242" s="148">
        <f t="shared" si="582"/>
        <v>0</v>
      </c>
      <c r="P1242" s="152">
        <f t="shared" si="582"/>
        <v>0</v>
      </c>
      <c r="Q1242" s="162">
        <f t="shared" si="582"/>
        <v>0</v>
      </c>
      <c r="R1242" s="152">
        <f t="shared" si="582"/>
        <v>0</v>
      </c>
      <c r="S1242" s="152">
        <f t="shared" si="582"/>
        <v>0</v>
      </c>
      <c r="T1242" s="199">
        <f t="shared" si="582"/>
        <v>0</v>
      </c>
      <c r="U1242" s="152">
        <f t="shared" si="582"/>
        <v>0</v>
      </c>
      <c r="V1242" s="153">
        <f t="shared" si="582"/>
        <v>0</v>
      </c>
      <c r="W1242" s="46">
        <f>G1242-SUM(H1242:V1242)</f>
        <v>0</v>
      </c>
    </row>
    <row r="1243" spans="1:23" x14ac:dyDescent="0.25">
      <c r="A1243" s="283"/>
      <c r="B1243" s="25"/>
      <c r="C1243" s="23"/>
      <c r="D1243" s="23"/>
      <c r="E1243" s="24" t="s">
        <v>94</v>
      </c>
      <c r="F1243" s="24"/>
      <c r="G1243" s="68">
        <f t="shared" ref="G1243:M1243" si="583">SUBTOTAL(9,G1244:G1245)</f>
        <v>0</v>
      </c>
      <c r="H1243" s="69">
        <f t="shared" si="583"/>
        <v>0</v>
      </c>
      <c r="I1243" s="65">
        <f t="shared" si="583"/>
        <v>0</v>
      </c>
      <c r="J1243" s="65">
        <f t="shared" si="583"/>
        <v>0</v>
      </c>
      <c r="K1243" s="66">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outlineLevel="1" x14ac:dyDescent="0.25">
      <c r="A1244" s="283"/>
      <c r="B1244" s="25"/>
      <c r="C1244" s="23"/>
      <c r="D1244" s="23"/>
      <c r="E1244" s="24"/>
      <c r="F1244" s="146" t="s">
        <v>95</v>
      </c>
      <c r="G1244" s="160">
        <f t="shared" ref="G1244:V1244" si="585">G386</f>
        <v>0</v>
      </c>
      <c r="H1244" s="161">
        <f t="shared" si="585"/>
        <v>0</v>
      </c>
      <c r="I1244" s="149">
        <f t="shared" si="585"/>
        <v>0</v>
      </c>
      <c r="J1244" s="149">
        <f t="shared" si="585"/>
        <v>0</v>
      </c>
      <c r="K1244" s="167">
        <f t="shared" si="585"/>
        <v>0</v>
      </c>
      <c r="L1244" s="151">
        <f t="shared" si="585"/>
        <v>0</v>
      </c>
      <c r="M1244" s="162">
        <f t="shared" si="585"/>
        <v>0</v>
      </c>
      <c r="N1244" s="152">
        <f t="shared" si="585"/>
        <v>0</v>
      </c>
      <c r="O1244" s="148">
        <f t="shared" si="585"/>
        <v>0</v>
      </c>
      <c r="P1244" s="152">
        <f t="shared" si="585"/>
        <v>0</v>
      </c>
      <c r="Q1244" s="162">
        <f t="shared" si="585"/>
        <v>0</v>
      </c>
      <c r="R1244" s="152">
        <f t="shared" si="585"/>
        <v>0</v>
      </c>
      <c r="S1244" s="152">
        <f t="shared" si="585"/>
        <v>0</v>
      </c>
      <c r="T1244" s="148">
        <f t="shared" si="585"/>
        <v>0</v>
      </c>
      <c r="U1244" s="152">
        <f t="shared" si="585"/>
        <v>0</v>
      </c>
      <c r="V1244" s="153">
        <f t="shared" si="585"/>
        <v>0</v>
      </c>
      <c r="W1244" s="46">
        <f>G1244-SUM(H1244:V1244)</f>
        <v>0</v>
      </c>
    </row>
    <row r="1245" spans="1:23" outlineLevel="1" x14ac:dyDescent="0.25">
      <c r="A1245" s="283"/>
      <c r="B1245" s="25"/>
      <c r="C1245" s="23"/>
      <c r="D1245" s="23"/>
      <c r="E1245" s="24"/>
      <c r="F1245" s="146" t="s">
        <v>96</v>
      </c>
      <c r="G1245" s="160">
        <f t="shared" ref="G1245:V1245" si="586">G387</f>
        <v>0</v>
      </c>
      <c r="H1245" s="161">
        <f t="shared" si="586"/>
        <v>0</v>
      </c>
      <c r="I1245" s="149">
        <f t="shared" si="586"/>
        <v>0</v>
      </c>
      <c r="J1245" s="149">
        <f t="shared" si="586"/>
        <v>0</v>
      </c>
      <c r="K1245" s="167">
        <f t="shared" si="586"/>
        <v>0</v>
      </c>
      <c r="L1245" s="151">
        <f t="shared" si="586"/>
        <v>0</v>
      </c>
      <c r="M1245" s="162">
        <f t="shared" si="586"/>
        <v>0</v>
      </c>
      <c r="N1245" s="152">
        <f t="shared" si="586"/>
        <v>0</v>
      </c>
      <c r="O1245" s="148">
        <f t="shared" si="586"/>
        <v>0</v>
      </c>
      <c r="P1245" s="152">
        <f t="shared" si="586"/>
        <v>0</v>
      </c>
      <c r="Q1245" s="162">
        <f t="shared" si="586"/>
        <v>0</v>
      </c>
      <c r="R1245" s="152">
        <f t="shared" si="586"/>
        <v>0</v>
      </c>
      <c r="S1245" s="152">
        <f t="shared" si="586"/>
        <v>0</v>
      </c>
      <c r="T1245" s="148">
        <f t="shared" si="586"/>
        <v>0</v>
      </c>
      <c r="U1245" s="152">
        <f t="shared" si="586"/>
        <v>0</v>
      </c>
      <c r="V1245" s="153">
        <f t="shared" si="586"/>
        <v>0</v>
      </c>
      <c r="W1245" s="46">
        <f>G1245-SUM(H1245:V1245)</f>
        <v>0</v>
      </c>
    </row>
    <row r="1246" spans="1:23" x14ac:dyDescent="0.25">
      <c r="A1246" s="283"/>
      <c r="B1246" s="25"/>
      <c r="C1246" s="23"/>
      <c r="D1246" s="23"/>
      <c r="E1246" s="24" t="s">
        <v>97</v>
      </c>
      <c r="F1246" s="24"/>
      <c r="G1246" s="68">
        <f t="shared" ref="G1246:W1246" si="587">SUBTOTAL(9,G1247:G1249)</f>
        <v>0</v>
      </c>
      <c r="H1246" s="69">
        <f t="shared" si="587"/>
        <v>0</v>
      </c>
      <c r="I1246" s="65">
        <f t="shared" si="587"/>
        <v>0</v>
      </c>
      <c r="J1246" s="65">
        <f t="shared" si="587"/>
        <v>0</v>
      </c>
      <c r="K1246" s="66">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outlineLevel="1" x14ac:dyDescent="0.25">
      <c r="A1247" s="283"/>
      <c r="B1247" s="25"/>
      <c r="C1247" s="23"/>
      <c r="D1247" s="23"/>
      <c r="E1247" s="24"/>
      <c r="F1247" s="146" t="s">
        <v>98</v>
      </c>
      <c r="G1247" s="160">
        <f t="shared" ref="G1247:V1247" si="588">G389</f>
        <v>0</v>
      </c>
      <c r="H1247" s="161">
        <f t="shared" si="588"/>
        <v>0</v>
      </c>
      <c r="I1247" s="149">
        <f t="shared" si="588"/>
        <v>0</v>
      </c>
      <c r="J1247" s="149">
        <f t="shared" si="588"/>
        <v>0</v>
      </c>
      <c r="K1247" s="167">
        <f t="shared" si="588"/>
        <v>0</v>
      </c>
      <c r="L1247" s="151">
        <f t="shared" si="588"/>
        <v>0</v>
      </c>
      <c r="M1247" s="162">
        <f t="shared" si="588"/>
        <v>0</v>
      </c>
      <c r="N1247" s="152">
        <f t="shared" si="588"/>
        <v>0</v>
      </c>
      <c r="O1247" s="148">
        <f t="shared" si="588"/>
        <v>0</v>
      </c>
      <c r="P1247" s="152">
        <f t="shared" si="588"/>
        <v>0</v>
      </c>
      <c r="Q1247" s="162">
        <f t="shared" si="588"/>
        <v>0</v>
      </c>
      <c r="R1247" s="152">
        <f t="shared" si="588"/>
        <v>0</v>
      </c>
      <c r="S1247" s="152">
        <f t="shared" si="588"/>
        <v>0</v>
      </c>
      <c r="T1247" s="148">
        <f t="shared" si="588"/>
        <v>0</v>
      </c>
      <c r="U1247" s="152">
        <f t="shared" si="588"/>
        <v>0</v>
      </c>
      <c r="V1247" s="153">
        <f t="shared" si="588"/>
        <v>0</v>
      </c>
      <c r="W1247" s="46">
        <f>G1247-SUM(H1247:V1247)</f>
        <v>0</v>
      </c>
    </row>
    <row r="1248" spans="1:23" outlineLevel="1" x14ac:dyDescent="0.25">
      <c r="A1248" s="283"/>
      <c r="B1248" s="25"/>
      <c r="C1248" s="23"/>
      <c r="D1248" s="23"/>
      <c r="E1248" s="24"/>
      <c r="F1248" s="146" t="s">
        <v>99</v>
      </c>
      <c r="G1248" s="160">
        <f t="shared" ref="G1248:V1248" si="589">G390</f>
        <v>0</v>
      </c>
      <c r="H1248" s="161">
        <f t="shared" si="589"/>
        <v>0</v>
      </c>
      <c r="I1248" s="149">
        <f t="shared" si="589"/>
        <v>0</v>
      </c>
      <c r="J1248" s="149">
        <f t="shared" si="589"/>
        <v>0</v>
      </c>
      <c r="K1248" s="167">
        <f t="shared" si="589"/>
        <v>0</v>
      </c>
      <c r="L1248" s="151">
        <f t="shared" si="589"/>
        <v>0</v>
      </c>
      <c r="M1248" s="162">
        <f t="shared" si="589"/>
        <v>0</v>
      </c>
      <c r="N1248" s="152">
        <f t="shared" si="589"/>
        <v>0</v>
      </c>
      <c r="O1248" s="148">
        <f t="shared" si="589"/>
        <v>0</v>
      </c>
      <c r="P1248" s="152">
        <f t="shared" si="589"/>
        <v>0</v>
      </c>
      <c r="Q1248" s="162">
        <f t="shared" si="589"/>
        <v>0</v>
      </c>
      <c r="R1248" s="152">
        <f t="shared" si="589"/>
        <v>0</v>
      </c>
      <c r="S1248" s="152">
        <f t="shared" si="589"/>
        <v>0</v>
      </c>
      <c r="T1248" s="148">
        <f t="shared" si="589"/>
        <v>0</v>
      </c>
      <c r="U1248" s="152">
        <f t="shared" si="589"/>
        <v>0</v>
      </c>
      <c r="V1248" s="153">
        <f t="shared" si="589"/>
        <v>0</v>
      </c>
      <c r="W1248" s="46">
        <f>G1248-SUM(H1248:V1248)</f>
        <v>0</v>
      </c>
    </row>
    <row r="1249" spans="1:23" outlineLevel="1" x14ac:dyDescent="0.25">
      <c r="A1249" s="283"/>
      <c r="B1249" s="25"/>
      <c r="C1249" s="23"/>
      <c r="D1249" s="23"/>
      <c r="E1249" s="24"/>
      <c r="F1249" s="146" t="s">
        <v>100</v>
      </c>
      <c r="G1249" s="160">
        <f t="shared" ref="G1249:V1249" si="590">G391</f>
        <v>0</v>
      </c>
      <c r="H1249" s="161">
        <f t="shared" si="590"/>
        <v>0</v>
      </c>
      <c r="I1249" s="149">
        <f t="shared" si="590"/>
        <v>0</v>
      </c>
      <c r="J1249" s="149">
        <f t="shared" si="590"/>
        <v>0</v>
      </c>
      <c r="K1249" s="167">
        <f t="shared" si="590"/>
        <v>0</v>
      </c>
      <c r="L1249" s="151">
        <f t="shared" si="590"/>
        <v>0</v>
      </c>
      <c r="M1249" s="162">
        <f t="shared" si="590"/>
        <v>0</v>
      </c>
      <c r="N1249" s="152">
        <f t="shared" si="590"/>
        <v>0</v>
      </c>
      <c r="O1249" s="148">
        <f t="shared" si="590"/>
        <v>0</v>
      </c>
      <c r="P1249" s="152">
        <f t="shared" si="590"/>
        <v>0</v>
      </c>
      <c r="Q1249" s="162">
        <f t="shared" si="590"/>
        <v>0</v>
      </c>
      <c r="R1249" s="152">
        <f t="shared" si="590"/>
        <v>0</v>
      </c>
      <c r="S1249" s="152">
        <f t="shared" si="590"/>
        <v>0</v>
      </c>
      <c r="T1249" s="148">
        <f t="shared" si="590"/>
        <v>0</v>
      </c>
      <c r="U1249" s="152">
        <f t="shared" si="590"/>
        <v>0</v>
      </c>
      <c r="V1249" s="153">
        <f t="shared" si="590"/>
        <v>0</v>
      </c>
      <c r="W1249" s="46">
        <f>G1249-SUM(H1249:V1249)</f>
        <v>0</v>
      </c>
    </row>
    <row r="1250" spans="1:23"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row>
    <row r="1251" spans="1:23" x14ac:dyDescent="0.25">
      <c r="A1251" s="283"/>
      <c r="B1251" s="25"/>
      <c r="C1251" s="23"/>
      <c r="D1251" s="23"/>
      <c r="E1251" s="24" t="s">
        <v>102</v>
      </c>
      <c r="F1251" s="24"/>
      <c r="G1251" s="68">
        <f t="shared" ref="G1251:M1251" si="591">SUBTOTAL(9,G1252:G1253)</f>
        <v>0</v>
      </c>
      <c r="H1251" s="69">
        <f t="shared" si="591"/>
        <v>0</v>
      </c>
      <c r="I1251" s="65">
        <f t="shared" si="591"/>
        <v>0</v>
      </c>
      <c r="J1251" s="65">
        <f t="shared" si="591"/>
        <v>0</v>
      </c>
      <c r="K1251" s="66">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outlineLevel="1" x14ac:dyDescent="0.25">
      <c r="A1252" s="283"/>
      <c r="B1252" s="25"/>
      <c r="C1252" s="23"/>
      <c r="D1252" s="23"/>
      <c r="E1252" s="24"/>
      <c r="F1252" s="146" t="s">
        <v>103</v>
      </c>
      <c r="G1252" s="160">
        <f t="shared" ref="G1252:V1252" si="593">G394</f>
        <v>0</v>
      </c>
      <c r="H1252" s="161">
        <f t="shared" si="593"/>
        <v>0</v>
      </c>
      <c r="I1252" s="149">
        <f t="shared" si="593"/>
        <v>0</v>
      </c>
      <c r="J1252" s="149">
        <f t="shared" si="593"/>
        <v>0</v>
      </c>
      <c r="K1252" s="167">
        <f t="shared" si="593"/>
        <v>0</v>
      </c>
      <c r="L1252" s="151">
        <f t="shared" si="593"/>
        <v>0</v>
      </c>
      <c r="M1252" s="152">
        <f t="shared" si="593"/>
        <v>0</v>
      </c>
      <c r="N1252" s="152">
        <f t="shared" si="593"/>
        <v>0</v>
      </c>
      <c r="O1252" s="152">
        <f t="shared" si="593"/>
        <v>0</v>
      </c>
      <c r="P1252" s="152">
        <f t="shared" si="593"/>
        <v>0</v>
      </c>
      <c r="Q1252" s="152">
        <f t="shared" si="593"/>
        <v>0</v>
      </c>
      <c r="R1252" s="152">
        <f t="shared" si="593"/>
        <v>0</v>
      </c>
      <c r="S1252" s="152">
        <f t="shared" si="593"/>
        <v>0</v>
      </c>
      <c r="T1252" s="152">
        <f t="shared" si="593"/>
        <v>0</v>
      </c>
      <c r="U1252" s="152">
        <f t="shared" si="593"/>
        <v>0</v>
      </c>
      <c r="V1252" s="153">
        <f t="shared" si="593"/>
        <v>0</v>
      </c>
      <c r="W1252" s="46">
        <f>G1252-SUM(H1252:V1252)</f>
        <v>0</v>
      </c>
    </row>
    <row r="1253" spans="1:23" outlineLevel="1" x14ac:dyDescent="0.25">
      <c r="A1253" s="283"/>
      <c r="B1253" s="25"/>
      <c r="C1253" s="23"/>
      <c r="D1253" s="23"/>
      <c r="E1253" s="24"/>
      <c r="F1253" s="146" t="s">
        <v>104</v>
      </c>
      <c r="G1253" s="160">
        <f t="shared" ref="G1253:V1253" si="594">G395</f>
        <v>0</v>
      </c>
      <c r="H1253" s="161">
        <f t="shared" si="594"/>
        <v>0</v>
      </c>
      <c r="I1253" s="149">
        <f t="shared" si="594"/>
        <v>0</v>
      </c>
      <c r="J1253" s="149">
        <f t="shared" si="594"/>
        <v>0</v>
      </c>
      <c r="K1253" s="167">
        <f t="shared" si="594"/>
        <v>0</v>
      </c>
      <c r="L1253" s="151">
        <f t="shared" si="594"/>
        <v>0</v>
      </c>
      <c r="M1253" s="152">
        <f t="shared" si="594"/>
        <v>0</v>
      </c>
      <c r="N1253" s="152">
        <f t="shared" si="594"/>
        <v>0</v>
      </c>
      <c r="O1253" s="152">
        <f t="shared" si="594"/>
        <v>0</v>
      </c>
      <c r="P1253" s="152">
        <f t="shared" si="594"/>
        <v>0</v>
      </c>
      <c r="Q1253" s="152">
        <f t="shared" si="594"/>
        <v>0</v>
      </c>
      <c r="R1253" s="152">
        <f t="shared" si="594"/>
        <v>0</v>
      </c>
      <c r="S1253" s="152">
        <f t="shared" si="594"/>
        <v>0</v>
      </c>
      <c r="T1253" s="152">
        <f t="shared" si="594"/>
        <v>0</v>
      </c>
      <c r="U1253" s="152">
        <f t="shared" si="594"/>
        <v>0</v>
      </c>
      <c r="V1253" s="153">
        <f t="shared" si="594"/>
        <v>0</v>
      </c>
      <c r="W1253" s="46">
        <f>G1253-SUM(H1253:V1253)</f>
        <v>0</v>
      </c>
    </row>
    <row r="1254" spans="1:23" x14ac:dyDescent="0.25">
      <c r="A1254" s="283"/>
      <c r="B1254" s="25"/>
      <c r="C1254" s="23"/>
      <c r="D1254" s="23"/>
      <c r="E1254" s="24" t="s">
        <v>105</v>
      </c>
      <c r="F1254" s="24"/>
      <c r="G1254" s="68">
        <f t="shared" ref="G1254:M1254" si="595">SUBTOTAL(9,G1255:G1256)</f>
        <v>0</v>
      </c>
      <c r="H1254" s="69">
        <f t="shared" si="595"/>
        <v>0</v>
      </c>
      <c r="I1254" s="65">
        <f t="shared" si="595"/>
        <v>0</v>
      </c>
      <c r="J1254" s="65">
        <f t="shared" si="595"/>
        <v>0</v>
      </c>
      <c r="K1254" s="66">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outlineLevel="1" x14ac:dyDescent="0.25">
      <c r="A1255" s="283"/>
      <c r="B1255" s="25"/>
      <c r="C1255" s="23"/>
      <c r="D1255" s="23"/>
      <c r="E1255" s="24"/>
      <c r="F1255" s="146" t="s">
        <v>106</v>
      </c>
      <c r="G1255" s="160">
        <f t="shared" ref="G1255:V1255" si="597">G397</f>
        <v>0</v>
      </c>
      <c r="H1255" s="161">
        <f t="shared" si="597"/>
        <v>0</v>
      </c>
      <c r="I1255" s="149">
        <f t="shared" si="597"/>
        <v>0</v>
      </c>
      <c r="J1255" s="149">
        <f t="shared" si="597"/>
        <v>0</v>
      </c>
      <c r="K1255" s="167">
        <f t="shared" si="597"/>
        <v>0</v>
      </c>
      <c r="L1255" s="151">
        <f t="shared" si="597"/>
        <v>0</v>
      </c>
      <c r="M1255" s="152">
        <f t="shared" si="597"/>
        <v>0</v>
      </c>
      <c r="N1255" s="152">
        <f t="shared" si="597"/>
        <v>0</v>
      </c>
      <c r="O1255" s="152">
        <f t="shared" si="597"/>
        <v>0</v>
      </c>
      <c r="P1255" s="152">
        <f t="shared" si="597"/>
        <v>0</v>
      </c>
      <c r="Q1255" s="152">
        <f t="shared" si="597"/>
        <v>0</v>
      </c>
      <c r="R1255" s="152">
        <f t="shared" si="597"/>
        <v>0</v>
      </c>
      <c r="S1255" s="152">
        <f t="shared" si="597"/>
        <v>0</v>
      </c>
      <c r="T1255" s="152">
        <f t="shared" si="597"/>
        <v>0</v>
      </c>
      <c r="U1255" s="152">
        <f t="shared" si="597"/>
        <v>0</v>
      </c>
      <c r="V1255" s="153">
        <f t="shared" si="597"/>
        <v>0</v>
      </c>
      <c r="W1255" s="46">
        <f>G1255-SUM(H1255:V1255)</f>
        <v>0</v>
      </c>
    </row>
    <row r="1256" spans="1:23" outlineLevel="1" x14ac:dyDescent="0.25">
      <c r="A1256" s="283"/>
      <c r="B1256" s="25"/>
      <c r="C1256" s="23"/>
      <c r="D1256" s="23"/>
      <c r="E1256" s="24"/>
      <c r="F1256" s="146" t="s">
        <v>107</v>
      </c>
      <c r="G1256" s="160">
        <f t="shared" ref="G1256:V1256" si="598">G398</f>
        <v>0</v>
      </c>
      <c r="H1256" s="161">
        <f t="shared" si="598"/>
        <v>0</v>
      </c>
      <c r="I1256" s="149">
        <f t="shared" si="598"/>
        <v>0</v>
      </c>
      <c r="J1256" s="149">
        <f t="shared" si="598"/>
        <v>0</v>
      </c>
      <c r="K1256" s="167">
        <f t="shared" si="598"/>
        <v>0</v>
      </c>
      <c r="L1256" s="151">
        <f t="shared" si="598"/>
        <v>0</v>
      </c>
      <c r="M1256" s="152">
        <f t="shared" si="598"/>
        <v>0</v>
      </c>
      <c r="N1256" s="152">
        <f t="shared" si="598"/>
        <v>0</v>
      </c>
      <c r="O1256" s="152">
        <f t="shared" si="598"/>
        <v>0</v>
      </c>
      <c r="P1256" s="152">
        <f t="shared" si="598"/>
        <v>0</v>
      </c>
      <c r="Q1256" s="152">
        <f t="shared" si="598"/>
        <v>0</v>
      </c>
      <c r="R1256" s="152">
        <f t="shared" si="598"/>
        <v>0</v>
      </c>
      <c r="S1256" s="152">
        <f t="shared" si="598"/>
        <v>0</v>
      </c>
      <c r="T1256" s="152">
        <f t="shared" si="598"/>
        <v>0</v>
      </c>
      <c r="U1256" s="152">
        <f t="shared" si="598"/>
        <v>0</v>
      </c>
      <c r="V1256" s="153">
        <f t="shared" si="598"/>
        <v>0</v>
      </c>
      <c r="W1256" s="46">
        <f>G1256-SUM(H1256:V1256)</f>
        <v>0</v>
      </c>
    </row>
    <row r="1257" spans="1:23" x14ac:dyDescent="0.25">
      <c r="A1257" s="283"/>
      <c r="B1257" s="25"/>
      <c r="C1257" s="23"/>
      <c r="D1257" s="23"/>
      <c r="E1257" s="24" t="s">
        <v>108</v>
      </c>
      <c r="F1257" s="24"/>
      <c r="G1257" s="68">
        <f t="shared" ref="G1257:M1257" si="599">SUBTOTAL(9,G1258:G1259)</f>
        <v>0</v>
      </c>
      <c r="H1257" s="69">
        <f t="shared" si="599"/>
        <v>0</v>
      </c>
      <c r="I1257" s="65">
        <f t="shared" si="599"/>
        <v>0</v>
      </c>
      <c r="J1257" s="65">
        <f t="shared" si="599"/>
        <v>0</v>
      </c>
      <c r="K1257" s="66">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outlineLevel="1" x14ac:dyDescent="0.25">
      <c r="A1258" s="283"/>
      <c r="B1258" s="25"/>
      <c r="C1258" s="23"/>
      <c r="D1258" s="23"/>
      <c r="E1258" s="24"/>
      <c r="F1258" s="146" t="s">
        <v>109</v>
      </c>
      <c r="G1258" s="160">
        <f t="shared" ref="G1258:V1258" si="601">G400</f>
        <v>0</v>
      </c>
      <c r="H1258" s="161">
        <f t="shared" si="601"/>
        <v>0</v>
      </c>
      <c r="I1258" s="149">
        <f t="shared" si="601"/>
        <v>0</v>
      </c>
      <c r="J1258" s="149">
        <f t="shared" si="601"/>
        <v>0</v>
      </c>
      <c r="K1258" s="167">
        <f t="shared" si="601"/>
        <v>0</v>
      </c>
      <c r="L1258" s="151">
        <f t="shared" si="601"/>
        <v>0</v>
      </c>
      <c r="M1258" s="152">
        <f t="shared" si="601"/>
        <v>0</v>
      </c>
      <c r="N1258" s="152">
        <f t="shared" si="601"/>
        <v>0</v>
      </c>
      <c r="O1258" s="152">
        <f t="shared" si="601"/>
        <v>0</v>
      </c>
      <c r="P1258" s="152">
        <f t="shared" si="601"/>
        <v>0</v>
      </c>
      <c r="Q1258" s="152">
        <f t="shared" si="601"/>
        <v>0</v>
      </c>
      <c r="R1258" s="152">
        <f t="shared" si="601"/>
        <v>0</v>
      </c>
      <c r="S1258" s="152">
        <f t="shared" si="601"/>
        <v>0</v>
      </c>
      <c r="T1258" s="152">
        <f t="shared" si="601"/>
        <v>0</v>
      </c>
      <c r="U1258" s="152">
        <f t="shared" si="601"/>
        <v>0</v>
      </c>
      <c r="V1258" s="153">
        <f t="shared" si="601"/>
        <v>0</v>
      </c>
      <c r="W1258" s="46">
        <f>G1258-SUM(H1258:V1258)</f>
        <v>0</v>
      </c>
    </row>
    <row r="1259" spans="1:23" outlineLevel="1" x14ac:dyDescent="0.25">
      <c r="A1259" s="283"/>
      <c r="B1259" s="25"/>
      <c r="C1259" s="23"/>
      <c r="D1259" s="23"/>
      <c r="E1259" s="24"/>
      <c r="F1259" s="146" t="s">
        <v>110</v>
      </c>
      <c r="G1259" s="160">
        <f t="shared" ref="G1259:V1259" si="602">G401</f>
        <v>0</v>
      </c>
      <c r="H1259" s="161">
        <f t="shared" si="602"/>
        <v>0</v>
      </c>
      <c r="I1259" s="149">
        <f t="shared" si="602"/>
        <v>0</v>
      </c>
      <c r="J1259" s="149">
        <f t="shared" si="602"/>
        <v>0</v>
      </c>
      <c r="K1259" s="167">
        <f t="shared" si="602"/>
        <v>0</v>
      </c>
      <c r="L1259" s="151">
        <f t="shared" si="602"/>
        <v>0</v>
      </c>
      <c r="M1259" s="152">
        <f t="shared" si="602"/>
        <v>0</v>
      </c>
      <c r="N1259" s="152">
        <f t="shared" si="602"/>
        <v>0</v>
      </c>
      <c r="O1259" s="152">
        <f t="shared" si="602"/>
        <v>0</v>
      </c>
      <c r="P1259" s="152">
        <f t="shared" si="602"/>
        <v>0</v>
      </c>
      <c r="Q1259" s="152">
        <f t="shared" si="602"/>
        <v>0</v>
      </c>
      <c r="R1259" s="152">
        <f t="shared" si="602"/>
        <v>0</v>
      </c>
      <c r="S1259" s="152">
        <f t="shared" si="602"/>
        <v>0</v>
      </c>
      <c r="T1259" s="152">
        <f t="shared" si="602"/>
        <v>0</v>
      </c>
      <c r="U1259" s="152">
        <f t="shared" si="602"/>
        <v>0</v>
      </c>
      <c r="V1259" s="153">
        <f t="shared" si="602"/>
        <v>0</v>
      </c>
      <c r="W1259" s="46">
        <f>G1259-SUM(H1259:V1259)</f>
        <v>0</v>
      </c>
    </row>
    <row r="1260" spans="1:23" x14ac:dyDescent="0.25">
      <c r="A1260" s="283"/>
      <c r="B1260" s="25"/>
      <c r="C1260" s="23"/>
      <c r="D1260" s="23"/>
      <c r="E1260" s="24" t="s">
        <v>111</v>
      </c>
      <c r="F1260" s="24"/>
      <c r="G1260" s="68">
        <f t="shared" ref="G1260:M1260" si="603">SUBTOTAL(9,G1261:G1262)</f>
        <v>0</v>
      </c>
      <c r="H1260" s="69">
        <f t="shared" si="603"/>
        <v>0</v>
      </c>
      <c r="I1260" s="65">
        <f t="shared" si="603"/>
        <v>0</v>
      </c>
      <c r="J1260" s="65">
        <f t="shared" si="603"/>
        <v>0</v>
      </c>
      <c r="K1260" s="66">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outlineLevel="1" x14ac:dyDescent="0.25">
      <c r="A1261" s="283"/>
      <c r="B1261" s="25"/>
      <c r="C1261" s="23"/>
      <c r="D1261" s="23"/>
      <c r="E1261" s="24"/>
      <c r="F1261" s="146" t="s">
        <v>112</v>
      </c>
      <c r="G1261" s="160">
        <f t="shared" ref="G1261:V1261" si="605">G403</f>
        <v>0</v>
      </c>
      <c r="H1261" s="161">
        <f t="shared" si="605"/>
        <v>0</v>
      </c>
      <c r="I1261" s="149">
        <f t="shared" si="605"/>
        <v>0</v>
      </c>
      <c r="J1261" s="149">
        <f t="shared" si="605"/>
        <v>0</v>
      </c>
      <c r="K1261" s="167">
        <f t="shared" si="605"/>
        <v>0</v>
      </c>
      <c r="L1261" s="151">
        <f t="shared" si="605"/>
        <v>0</v>
      </c>
      <c r="M1261" s="152">
        <f t="shared" si="605"/>
        <v>0</v>
      </c>
      <c r="N1261" s="152">
        <f t="shared" si="605"/>
        <v>0</v>
      </c>
      <c r="O1261" s="152">
        <f t="shared" si="605"/>
        <v>0</v>
      </c>
      <c r="P1261" s="152">
        <f t="shared" si="605"/>
        <v>0</v>
      </c>
      <c r="Q1261" s="152">
        <f t="shared" si="605"/>
        <v>0</v>
      </c>
      <c r="R1261" s="152">
        <f t="shared" si="605"/>
        <v>0</v>
      </c>
      <c r="S1261" s="152">
        <f t="shared" si="605"/>
        <v>0</v>
      </c>
      <c r="T1261" s="152">
        <f t="shared" si="605"/>
        <v>0</v>
      </c>
      <c r="U1261" s="152">
        <f t="shared" si="605"/>
        <v>0</v>
      </c>
      <c r="V1261" s="153">
        <f t="shared" si="605"/>
        <v>0</v>
      </c>
      <c r="W1261" s="46">
        <f>G1261-SUM(H1261:V1261)</f>
        <v>0</v>
      </c>
    </row>
    <row r="1262" spans="1:23" outlineLevel="1" x14ac:dyDescent="0.25">
      <c r="A1262" s="283"/>
      <c r="B1262" s="25"/>
      <c r="C1262" s="23"/>
      <c r="D1262" s="23"/>
      <c r="E1262" s="24"/>
      <c r="F1262" s="146" t="s">
        <v>113</v>
      </c>
      <c r="G1262" s="160">
        <f t="shared" ref="G1262:V1262" si="606">G404</f>
        <v>0</v>
      </c>
      <c r="H1262" s="161">
        <f t="shared" si="606"/>
        <v>0</v>
      </c>
      <c r="I1262" s="149">
        <f t="shared" si="606"/>
        <v>0</v>
      </c>
      <c r="J1262" s="149">
        <f t="shared" si="606"/>
        <v>0</v>
      </c>
      <c r="K1262" s="167">
        <f t="shared" si="606"/>
        <v>0</v>
      </c>
      <c r="L1262" s="151">
        <f t="shared" si="606"/>
        <v>0</v>
      </c>
      <c r="M1262" s="152">
        <f t="shared" si="606"/>
        <v>0</v>
      </c>
      <c r="N1262" s="152">
        <f t="shared" si="606"/>
        <v>0</v>
      </c>
      <c r="O1262" s="152">
        <f t="shared" si="606"/>
        <v>0</v>
      </c>
      <c r="P1262" s="152">
        <f t="shared" si="606"/>
        <v>0</v>
      </c>
      <c r="Q1262" s="152">
        <f t="shared" si="606"/>
        <v>0</v>
      </c>
      <c r="R1262" s="152">
        <f t="shared" si="606"/>
        <v>0</v>
      </c>
      <c r="S1262" s="152">
        <f t="shared" si="606"/>
        <v>0</v>
      </c>
      <c r="T1262" s="152">
        <f t="shared" si="606"/>
        <v>0</v>
      </c>
      <c r="U1262" s="152">
        <f t="shared" si="606"/>
        <v>0</v>
      </c>
      <c r="V1262" s="153">
        <f t="shared" si="606"/>
        <v>0</v>
      </c>
      <c r="W1262" s="46">
        <f>G1262-SUM(H1262:V1262)</f>
        <v>0</v>
      </c>
    </row>
    <row r="1263" spans="1:23" x14ac:dyDescent="0.25">
      <c r="A1263" s="283"/>
      <c r="B1263" s="25"/>
      <c r="C1263" s="23"/>
      <c r="D1263" s="23"/>
      <c r="E1263" s="24" t="s">
        <v>114</v>
      </c>
      <c r="F1263" s="24"/>
      <c r="G1263" s="68">
        <f t="shared" ref="G1263:M1263" si="607">SUBTOTAL(9,G1264:G1265)</f>
        <v>0</v>
      </c>
      <c r="H1263" s="69">
        <f t="shared" si="607"/>
        <v>0</v>
      </c>
      <c r="I1263" s="65">
        <f t="shared" si="607"/>
        <v>0</v>
      </c>
      <c r="J1263" s="65">
        <f t="shared" si="607"/>
        <v>0</v>
      </c>
      <c r="K1263" s="66">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outlineLevel="1" x14ac:dyDescent="0.25">
      <c r="A1264" s="283"/>
      <c r="B1264" s="25"/>
      <c r="C1264" s="23"/>
      <c r="D1264" s="23"/>
      <c r="E1264" s="24"/>
      <c r="F1264" s="146" t="s">
        <v>115</v>
      </c>
      <c r="G1264" s="160">
        <f t="shared" ref="G1264:V1264" si="609">G406</f>
        <v>0</v>
      </c>
      <c r="H1264" s="161">
        <f t="shared" si="609"/>
        <v>0</v>
      </c>
      <c r="I1264" s="149">
        <f t="shared" si="609"/>
        <v>0</v>
      </c>
      <c r="J1264" s="149">
        <f t="shared" si="609"/>
        <v>0</v>
      </c>
      <c r="K1264" s="167">
        <f t="shared" si="609"/>
        <v>0</v>
      </c>
      <c r="L1264" s="151">
        <f t="shared" si="609"/>
        <v>0</v>
      </c>
      <c r="M1264" s="152">
        <f t="shared" si="609"/>
        <v>0</v>
      </c>
      <c r="N1264" s="152">
        <f t="shared" si="609"/>
        <v>0</v>
      </c>
      <c r="O1264" s="152">
        <f t="shared" si="609"/>
        <v>0</v>
      </c>
      <c r="P1264" s="152">
        <f t="shared" si="609"/>
        <v>0</v>
      </c>
      <c r="Q1264" s="152">
        <f t="shared" si="609"/>
        <v>0</v>
      </c>
      <c r="R1264" s="152">
        <f t="shared" si="609"/>
        <v>0</v>
      </c>
      <c r="S1264" s="152">
        <f t="shared" si="609"/>
        <v>0</v>
      </c>
      <c r="T1264" s="152">
        <f t="shared" si="609"/>
        <v>0</v>
      </c>
      <c r="U1264" s="152">
        <f t="shared" si="609"/>
        <v>0</v>
      </c>
      <c r="V1264" s="153">
        <f t="shared" si="609"/>
        <v>0</v>
      </c>
      <c r="W1264" s="46">
        <f>G1264-SUM(H1264:V1264)</f>
        <v>0</v>
      </c>
    </row>
    <row r="1265" spans="1:23" outlineLevel="1" x14ac:dyDescent="0.25">
      <c r="A1265" s="283"/>
      <c r="B1265" s="25"/>
      <c r="C1265" s="23"/>
      <c r="D1265" s="23"/>
      <c r="E1265" s="24"/>
      <c r="F1265" s="146" t="s">
        <v>116</v>
      </c>
      <c r="G1265" s="160">
        <f t="shared" ref="G1265:V1265" si="610">G407</f>
        <v>0</v>
      </c>
      <c r="H1265" s="161">
        <f t="shared" si="610"/>
        <v>0</v>
      </c>
      <c r="I1265" s="149">
        <f t="shared" si="610"/>
        <v>0</v>
      </c>
      <c r="J1265" s="149">
        <f t="shared" si="610"/>
        <v>0</v>
      </c>
      <c r="K1265" s="167">
        <f t="shared" si="610"/>
        <v>0</v>
      </c>
      <c r="L1265" s="151">
        <f t="shared" si="610"/>
        <v>0</v>
      </c>
      <c r="M1265" s="152">
        <f t="shared" si="610"/>
        <v>0</v>
      </c>
      <c r="N1265" s="152">
        <f t="shared" si="610"/>
        <v>0</v>
      </c>
      <c r="O1265" s="152">
        <f t="shared" si="610"/>
        <v>0</v>
      </c>
      <c r="P1265" s="152">
        <f t="shared" si="610"/>
        <v>0</v>
      </c>
      <c r="Q1265" s="152">
        <f t="shared" si="610"/>
        <v>0</v>
      </c>
      <c r="R1265" s="152">
        <f t="shared" si="610"/>
        <v>0</v>
      </c>
      <c r="S1265" s="152">
        <f t="shared" si="610"/>
        <v>0</v>
      </c>
      <c r="T1265" s="152">
        <f t="shared" si="610"/>
        <v>0</v>
      </c>
      <c r="U1265" s="152">
        <f t="shared" si="610"/>
        <v>0</v>
      </c>
      <c r="V1265" s="153">
        <f t="shared" si="610"/>
        <v>0</v>
      </c>
      <c r="W1265" s="46">
        <f>G1265-SUM(H1265:V1265)</f>
        <v>0</v>
      </c>
    </row>
    <row r="1266" spans="1:23" x14ac:dyDescent="0.25">
      <c r="A1266" s="283"/>
      <c r="B1266" s="25"/>
      <c r="C1266" s="23"/>
      <c r="D1266" s="23"/>
      <c r="E1266" s="24" t="s">
        <v>117</v>
      </c>
      <c r="F1266" s="24"/>
      <c r="G1266" s="68">
        <f t="shared" ref="G1266:M1266" si="611">SUBTOTAL(9,G1267:G1268)</f>
        <v>0</v>
      </c>
      <c r="H1266" s="69">
        <f t="shared" si="611"/>
        <v>0</v>
      </c>
      <c r="I1266" s="65">
        <f t="shared" si="611"/>
        <v>0</v>
      </c>
      <c r="J1266" s="65">
        <f t="shared" si="611"/>
        <v>0</v>
      </c>
      <c r="K1266" s="66">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outlineLevel="1" x14ac:dyDescent="0.25">
      <c r="A1267" s="283"/>
      <c r="B1267" s="25"/>
      <c r="C1267" s="23"/>
      <c r="D1267" s="23"/>
      <c r="E1267" s="24"/>
      <c r="F1267" s="146" t="s">
        <v>118</v>
      </c>
      <c r="G1267" s="160">
        <f t="shared" ref="G1267:V1267" si="613">G409</f>
        <v>0</v>
      </c>
      <c r="H1267" s="161">
        <f t="shared" si="613"/>
        <v>0</v>
      </c>
      <c r="I1267" s="149">
        <f t="shared" si="613"/>
        <v>0</v>
      </c>
      <c r="J1267" s="149">
        <f t="shared" si="613"/>
        <v>0</v>
      </c>
      <c r="K1267" s="167">
        <f t="shared" si="613"/>
        <v>0</v>
      </c>
      <c r="L1267" s="151">
        <f t="shared" si="613"/>
        <v>0</v>
      </c>
      <c r="M1267" s="152">
        <f t="shared" si="613"/>
        <v>0</v>
      </c>
      <c r="N1267" s="169">
        <f t="shared" si="613"/>
        <v>0</v>
      </c>
      <c r="O1267" s="152">
        <f t="shared" si="613"/>
        <v>0</v>
      </c>
      <c r="P1267" s="152">
        <f t="shared" si="613"/>
        <v>0</v>
      </c>
      <c r="Q1267" s="152">
        <f t="shared" si="613"/>
        <v>0</v>
      </c>
      <c r="R1267" s="169">
        <f t="shared" si="613"/>
        <v>0</v>
      </c>
      <c r="S1267" s="169">
        <f t="shared" si="613"/>
        <v>0</v>
      </c>
      <c r="T1267" s="152">
        <f t="shared" si="613"/>
        <v>0</v>
      </c>
      <c r="U1267" s="152">
        <f t="shared" si="613"/>
        <v>0</v>
      </c>
      <c r="V1267" s="153">
        <f t="shared" si="613"/>
        <v>0</v>
      </c>
      <c r="W1267" s="46">
        <f>G1267-SUM(H1267:V1267)</f>
        <v>0</v>
      </c>
    </row>
    <row r="1268" spans="1:23" outlineLevel="1" x14ac:dyDescent="0.25">
      <c r="A1268" s="283"/>
      <c r="B1268" s="25"/>
      <c r="C1268" s="23"/>
      <c r="D1268" s="23"/>
      <c r="E1268" s="24"/>
      <c r="F1268" s="146" t="s">
        <v>119</v>
      </c>
      <c r="G1268" s="160">
        <f t="shared" ref="G1268:V1268" si="614">G410</f>
        <v>0</v>
      </c>
      <c r="H1268" s="161">
        <f t="shared" si="614"/>
        <v>0</v>
      </c>
      <c r="I1268" s="149">
        <f t="shared" si="614"/>
        <v>0</v>
      </c>
      <c r="J1268" s="149">
        <f t="shared" si="614"/>
        <v>0</v>
      </c>
      <c r="K1268" s="167">
        <f t="shared" si="614"/>
        <v>0</v>
      </c>
      <c r="L1268" s="151">
        <f t="shared" si="614"/>
        <v>0</v>
      </c>
      <c r="M1268" s="162">
        <f t="shared" si="614"/>
        <v>0</v>
      </c>
      <c r="N1268" s="152">
        <f t="shared" si="614"/>
        <v>0</v>
      </c>
      <c r="O1268" s="148">
        <f t="shared" si="614"/>
        <v>0</v>
      </c>
      <c r="P1268" s="152">
        <f t="shared" si="614"/>
        <v>0</v>
      </c>
      <c r="Q1268" s="162">
        <f t="shared" si="614"/>
        <v>0</v>
      </c>
      <c r="R1268" s="152">
        <f t="shared" si="614"/>
        <v>0</v>
      </c>
      <c r="S1268" s="152">
        <f t="shared" si="614"/>
        <v>0</v>
      </c>
      <c r="T1268" s="148">
        <f t="shared" si="614"/>
        <v>0</v>
      </c>
      <c r="U1268" s="152">
        <f t="shared" si="614"/>
        <v>0</v>
      </c>
      <c r="V1268" s="153">
        <f t="shared" si="614"/>
        <v>0</v>
      </c>
      <c r="W1268" s="46">
        <f>G1268-SUM(H1268:V1268)</f>
        <v>0</v>
      </c>
    </row>
    <row r="1269" spans="1:23" x14ac:dyDescent="0.25">
      <c r="A1269" s="283"/>
      <c r="B1269" s="25"/>
      <c r="C1269" s="23"/>
      <c r="D1269" s="23" t="s">
        <v>120</v>
      </c>
      <c r="E1269" s="24"/>
      <c r="F1269" s="24"/>
      <c r="G1269" s="68">
        <f t="shared" ref="G1269:W1269" si="615">SUBTOTAL(9,G1270:G1272)</f>
        <v>0</v>
      </c>
      <c r="H1269" s="69">
        <f t="shared" si="615"/>
        <v>0</v>
      </c>
      <c r="I1269" s="65">
        <f t="shared" si="615"/>
        <v>0</v>
      </c>
      <c r="J1269" s="65">
        <f t="shared" si="615"/>
        <v>0</v>
      </c>
      <c r="K1269" s="66">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outlineLevel="1" x14ac:dyDescent="0.25">
      <c r="A1270" s="283"/>
      <c r="B1270" s="25"/>
      <c r="C1270" s="23"/>
      <c r="D1270" s="23"/>
      <c r="E1270" s="24"/>
      <c r="F1270" s="146" t="s">
        <v>121</v>
      </c>
      <c r="G1270" s="160">
        <f t="shared" ref="G1270:V1270" si="616">G412</f>
        <v>0</v>
      </c>
      <c r="H1270" s="161">
        <f t="shared" si="616"/>
        <v>0</v>
      </c>
      <c r="I1270" s="149">
        <f t="shared" si="616"/>
        <v>0</v>
      </c>
      <c r="J1270" s="149">
        <f t="shared" si="616"/>
        <v>0</v>
      </c>
      <c r="K1270" s="167">
        <f t="shared" si="616"/>
        <v>0</v>
      </c>
      <c r="L1270" s="151">
        <f t="shared" si="616"/>
        <v>0</v>
      </c>
      <c r="M1270" s="162">
        <f t="shared" si="616"/>
        <v>0</v>
      </c>
      <c r="N1270" s="152">
        <f t="shared" si="616"/>
        <v>0</v>
      </c>
      <c r="O1270" s="148">
        <f t="shared" si="616"/>
        <v>0</v>
      </c>
      <c r="P1270" s="152">
        <f t="shared" si="616"/>
        <v>0</v>
      </c>
      <c r="Q1270" s="162">
        <f t="shared" si="616"/>
        <v>0</v>
      </c>
      <c r="R1270" s="152">
        <f t="shared" si="616"/>
        <v>0</v>
      </c>
      <c r="S1270" s="152">
        <f t="shared" si="616"/>
        <v>0</v>
      </c>
      <c r="T1270" s="148">
        <f t="shared" si="616"/>
        <v>0</v>
      </c>
      <c r="U1270" s="152">
        <f t="shared" si="616"/>
        <v>0</v>
      </c>
      <c r="V1270" s="153">
        <f t="shared" si="616"/>
        <v>0</v>
      </c>
      <c r="W1270" s="46">
        <f>G1270-SUM(H1270:V1270)</f>
        <v>0</v>
      </c>
    </row>
    <row r="1271" spans="1:23" outlineLevel="1" x14ac:dyDescent="0.25">
      <c r="A1271" s="283"/>
      <c r="B1271" s="25"/>
      <c r="C1271" s="23"/>
      <c r="D1271" s="23"/>
      <c r="E1271" s="24"/>
      <c r="F1271" s="146" t="s">
        <v>122</v>
      </c>
      <c r="G1271" s="160">
        <f t="shared" ref="G1271:V1271" si="617">G413</f>
        <v>0</v>
      </c>
      <c r="H1271" s="161">
        <f t="shared" si="617"/>
        <v>0</v>
      </c>
      <c r="I1271" s="149">
        <f t="shared" si="617"/>
        <v>0</v>
      </c>
      <c r="J1271" s="149">
        <f t="shared" si="617"/>
        <v>0</v>
      </c>
      <c r="K1271" s="167">
        <f t="shared" si="617"/>
        <v>0</v>
      </c>
      <c r="L1271" s="151">
        <f t="shared" si="617"/>
        <v>0</v>
      </c>
      <c r="M1271" s="162">
        <f t="shared" si="617"/>
        <v>0</v>
      </c>
      <c r="N1271" s="152">
        <f t="shared" si="617"/>
        <v>0</v>
      </c>
      <c r="O1271" s="148">
        <f t="shared" si="617"/>
        <v>0</v>
      </c>
      <c r="P1271" s="152">
        <f t="shared" si="617"/>
        <v>0</v>
      </c>
      <c r="Q1271" s="162">
        <f t="shared" si="617"/>
        <v>0</v>
      </c>
      <c r="R1271" s="152">
        <f t="shared" si="617"/>
        <v>0</v>
      </c>
      <c r="S1271" s="152">
        <f t="shared" si="617"/>
        <v>0</v>
      </c>
      <c r="T1271" s="148">
        <f t="shared" si="617"/>
        <v>0</v>
      </c>
      <c r="U1271" s="152">
        <f t="shared" si="617"/>
        <v>0</v>
      </c>
      <c r="V1271" s="153">
        <f t="shared" si="617"/>
        <v>0</v>
      </c>
      <c r="W1271" s="46">
        <f>G1271-SUM(H1271:V1271)</f>
        <v>0</v>
      </c>
    </row>
    <row r="1272" spans="1:23" outlineLevel="1" x14ac:dyDescent="0.25">
      <c r="A1272" s="283"/>
      <c r="B1272" s="25"/>
      <c r="C1272" s="23"/>
      <c r="D1272" s="23"/>
      <c r="E1272" s="24"/>
      <c r="F1272" s="146" t="s">
        <v>123</v>
      </c>
      <c r="G1272" s="160">
        <f t="shared" ref="G1272:V1272" si="618">G414</f>
        <v>0</v>
      </c>
      <c r="H1272" s="161">
        <f t="shared" si="618"/>
        <v>0</v>
      </c>
      <c r="I1272" s="149">
        <f t="shared" si="618"/>
        <v>0</v>
      </c>
      <c r="J1272" s="149">
        <f t="shared" si="618"/>
        <v>0</v>
      </c>
      <c r="K1272" s="167">
        <f t="shared" si="618"/>
        <v>0</v>
      </c>
      <c r="L1272" s="151">
        <f t="shared" si="618"/>
        <v>0</v>
      </c>
      <c r="M1272" s="162">
        <f t="shared" si="618"/>
        <v>0</v>
      </c>
      <c r="N1272" s="152">
        <f t="shared" si="618"/>
        <v>0</v>
      </c>
      <c r="O1272" s="148">
        <f t="shared" si="618"/>
        <v>0</v>
      </c>
      <c r="P1272" s="152">
        <f t="shared" si="618"/>
        <v>0</v>
      </c>
      <c r="Q1272" s="162">
        <f t="shared" si="618"/>
        <v>0</v>
      </c>
      <c r="R1272" s="152">
        <f t="shared" si="618"/>
        <v>0</v>
      </c>
      <c r="S1272" s="152">
        <f t="shared" si="618"/>
        <v>0</v>
      </c>
      <c r="T1272" s="148">
        <f t="shared" si="618"/>
        <v>0</v>
      </c>
      <c r="U1272" s="152">
        <f t="shared" si="618"/>
        <v>0</v>
      </c>
      <c r="V1272" s="153">
        <f t="shared" si="618"/>
        <v>0</v>
      </c>
      <c r="W1272" s="46">
        <f>G1272-SUM(H1272:V1272)</f>
        <v>0</v>
      </c>
    </row>
    <row r="1273" spans="1:23" x14ac:dyDescent="0.25">
      <c r="A1273" s="283"/>
      <c r="B1273" s="25"/>
      <c r="C1273" s="63"/>
      <c r="D1273" s="23" t="s">
        <v>124</v>
      </c>
      <c r="E1273" s="24"/>
      <c r="F1273" s="24"/>
      <c r="G1273" s="68">
        <f t="shared" ref="G1273:M1273" si="619">SUBTOTAL(9,G1274:G1275)</f>
        <v>0</v>
      </c>
      <c r="H1273" s="69">
        <f t="shared" si="619"/>
        <v>0</v>
      </c>
      <c r="I1273" s="65">
        <f t="shared" si="619"/>
        <v>0</v>
      </c>
      <c r="J1273" s="65">
        <f t="shared" si="619"/>
        <v>0</v>
      </c>
      <c r="K1273" s="66">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outlineLevel="1" x14ac:dyDescent="0.25">
      <c r="A1274" s="283"/>
      <c r="B1274" s="25"/>
      <c r="C1274" s="23"/>
      <c r="D1274" s="23"/>
      <c r="E1274" s="24"/>
      <c r="F1274" s="146" t="s">
        <v>125</v>
      </c>
      <c r="G1274" s="160">
        <f t="shared" ref="G1274:V1274" si="621">G416</f>
        <v>0</v>
      </c>
      <c r="H1274" s="161">
        <f t="shared" si="621"/>
        <v>0</v>
      </c>
      <c r="I1274" s="149">
        <f t="shared" si="621"/>
        <v>0</v>
      </c>
      <c r="J1274" s="149">
        <f t="shared" si="621"/>
        <v>0</v>
      </c>
      <c r="K1274" s="167">
        <f t="shared" si="621"/>
        <v>0</v>
      </c>
      <c r="L1274" s="151">
        <f t="shared" si="621"/>
        <v>0</v>
      </c>
      <c r="M1274" s="162">
        <f t="shared" si="621"/>
        <v>0</v>
      </c>
      <c r="N1274" s="152">
        <f t="shared" si="621"/>
        <v>0</v>
      </c>
      <c r="O1274" s="148">
        <f t="shared" si="621"/>
        <v>0</v>
      </c>
      <c r="P1274" s="152">
        <f t="shared" si="621"/>
        <v>0</v>
      </c>
      <c r="Q1274" s="162">
        <f t="shared" si="621"/>
        <v>0</v>
      </c>
      <c r="R1274" s="152">
        <f t="shared" si="621"/>
        <v>0</v>
      </c>
      <c r="S1274" s="152">
        <f t="shared" si="621"/>
        <v>0</v>
      </c>
      <c r="T1274" s="148">
        <f t="shared" si="621"/>
        <v>0</v>
      </c>
      <c r="U1274" s="152">
        <f t="shared" si="621"/>
        <v>0</v>
      </c>
      <c r="V1274" s="153">
        <f t="shared" si="621"/>
        <v>0</v>
      </c>
      <c r="W1274" s="46">
        <f>G1274-SUM(H1274:V1274)</f>
        <v>0</v>
      </c>
    </row>
    <row r="1275" spans="1:23" outlineLevel="1" x14ac:dyDescent="0.25">
      <c r="A1275" s="283"/>
      <c r="B1275" s="25"/>
      <c r="C1275" s="23"/>
      <c r="D1275" s="23"/>
      <c r="E1275" s="24"/>
      <c r="F1275" s="146" t="s">
        <v>126</v>
      </c>
      <c r="G1275" s="160">
        <f t="shared" ref="G1275:V1275" si="622">G417</f>
        <v>0</v>
      </c>
      <c r="H1275" s="161">
        <f t="shared" si="622"/>
        <v>0</v>
      </c>
      <c r="I1275" s="149">
        <f t="shared" si="622"/>
        <v>0</v>
      </c>
      <c r="J1275" s="149">
        <f t="shared" si="622"/>
        <v>0</v>
      </c>
      <c r="K1275" s="167">
        <f t="shared" si="622"/>
        <v>0</v>
      </c>
      <c r="L1275" s="151">
        <f t="shared" si="622"/>
        <v>0</v>
      </c>
      <c r="M1275" s="152">
        <f t="shared" si="622"/>
        <v>0</v>
      </c>
      <c r="N1275" s="170">
        <f t="shared" si="622"/>
        <v>0</v>
      </c>
      <c r="O1275" s="152">
        <f t="shared" si="622"/>
        <v>0</v>
      </c>
      <c r="P1275" s="152">
        <f t="shared" si="622"/>
        <v>0</v>
      </c>
      <c r="Q1275" s="152">
        <f t="shared" si="622"/>
        <v>0</v>
      </c>
      <c r="R1275" s="170">
        <f t="shared" si="622"/>
        <v>0</v>
      </c>
      <c r="S1275" s="170">
        <f t="shared" si="622"/>
        <v>0</v>
      </c>
      <c r="T1275" s="152">
        <f t="shared" si="622"/>
        <v>0</v>
      </c>
      <c r="U1275" s="152">
        <f t="shared" si="622"/>
        <v>0</v>
      </c>
      <c r="V1275" s="153">
        <f t="shared" si="622"/>
        <v>0</v>
      </c>
      <c r="W1275" s="46">
        <f>G1275-SUM(H1275:V1275)</f>
        <v>0</v>
      </c>
    </row>
    <row r="1276" spans="1:23"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row>
    <row r="1277" spans="1:23"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row>
    <row r="1278" spans="1:23"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row>
    <row r="1279" spans="1:23"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row>
    <row r="1280" spans="1:23" outlineLevel="1" x14ac:dyDescent="0.25">
      <c r="A1280" s="283"/>
      <c r="B1280" s="25"/>
      <c r="C1280" s="23"/>
      <c r="D1280" s="23"/>
      <c r="E1280" s="24"/>
      <c r="F1280" s="146" t="s">
        <v>53</v>
      </c>
      <c r="G1280" s="160">
        <f>G422</f>
        <v>0</v>
      </c>
      <c r="H1280" s="161">
        <f t="shared" ref="H1280:H1343" si="623">G1280</f>
        <v>0</v>
      </c>
      <c r="I1280" s="65"/>
      <c r="J1280" s="65"/>
      <c r="K1280" s="66"/>
      <c r="L1280" s="34"/>
      <c r="M1280" s="34"/>
      <c r="N1280" s="34"/>
      <c r="O1280" s="34"/>
      <c r="P1280" s="34"/>
      <c r="Q1280" s="34"/>
      <c r="R1280" s="34"/>
      <c r="S1280" s="34"/>
      <c r="T1280" s="34"/>
      <c r="U1280" s="34"/>
      <c r="V1280" s="34"/>
      <c r="W1280" s="46">
        <f>G1280-SUM(H1280:V1280)</f>
        <v>0</v>
      </c>
    </row>
    <row r="1281" spans="1:23" outlineLevel="1" x14ac:dyDescent="0.25">
      <c r="A1281" s="283"/>
      <c r="B1281" s="25"/>
      <c r="C1281" s="23"/>
      <c r="D1281" s="23"/>
      <c r="E1281" s="24"/>
      <c r="F1281" s="146" t="s">
        <v>54</v>
      </c>
      <c r="G1281" s="160">
        <f>G423</f>
        <v>0</v>
      </c>
      <c r="H1281" s="161">
        <f t="shared" si="623"/>
        <v>0</v>
      </c>
      <c r="I1281" s="65"/>
      <c r="J1281" s="65"/>
      <c r="K1281" s="66"/>
      <c r="L1281" s="34"/>
      <c r="M1281" s="34"/>
      <c r="N1281" s="34"/>
      <c r="O1281" s="34"/>
      <c r="P1281" s="34"/>
      <c r="Q1281" s="34"/>
      <c r="R1281" s="34"/>
      <c r="S1281" s="34"/>
      <c r="T1281" s="34"/>
      <c r="U1281" s="34"/>
      <c r="V1281" s="34"/>
      <c r="W1281" s="46">
        <f>G1281-SUM(H1281:V1281)</f>
        <v>0</v>
      </c>
    </row>
    <row r="1282" spans="1:23" outlineLevel="1" x14ac:dyDescent="0.25">
      <c r="A1282" s="283"/>
      <c r="B1282" s="25"/>
      <c r="C1282" s="23"/>
      <c r="D1282" s="23"/>
      <c r="E1282" s="24"/>
      <c r="F1282" s="146" t="s">
        <v>55</v>
      </c>
      <c r="G1282" s="160">
        <f>G424</f>
        <v>0</v>
      </c>
      <c r="H1282" s="161">
        <f t="shared" si="623"/>
        <v>0</v>
      </c>
      <c r="I1282" s="65"/>
      <c r="J1282" s="65"/>
      <c r="K1282" s="66"/>
      <c r="L1282" s="34"/>
      <c r="M1282" s="34"/>
      <c r="N1282" s="34"/>
      <c r="O1282" s="34"/>
      <c r="P1282" s="34"/>
      <c r="Q1282" s="34"/>
      <c r="R1282" s="34"/>
      <c r="S1282" s="34"/>
      <c r="T1282" s="34"/>
      <c r="U1282" s="34"/>
      <c r="V1282" s="34"/>
      <c r="W1282" s="46">
        <f>G1282-SUM(H1282:V1282)</f>
        <v>0</v>
      </c>
    </row>
    <row r="1283" spans="1:23"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row>
    <row r="1284" spans="1:23" outlineLevel="1" x14ac:dyDescent="0.25">
      <c r="A1284" s="283"/>
      <c r="B1284" s="25"/>
      <c r="C1284" s="23"/>
      <c r="D1284" s="23"/>
      <c r="E1284" s="24"/>
      <c r="F1284" s="146" t="s">
        <v>57</v>
      </c>
      <c r="G1284" s="160">
        <f>G426</f>
        <v>0</v>
      </c>
      <c r="H1284" s="161">
        <f t="shared" si="623"/>
        <v>0</v>
      </c>
      <c r="I1284" s="65"/>
      <c r="J1284" s="65"/>
      <c r="K1284" s="66"/>
      <c r="L1284" s="34"/>
      <c r="M1284" s="34"/>
      <c r="N1284" s="34"/>
      <c r="O1284" s="34"/>
      <c r="P1284" s="34"/>
      <c r="Q1284" s="34"/>
      <c r="R1284" s="34"/>
      <c r="S1284" s="34"/>
      <c r="T1284" s="34"/>
      <c r="U1284" s="34"/>
      <c r="V1284" s="34"/>
      <c r="W1284" s="46">
        <f t="shared" ref="W1284:W1292" si="624">G1284-SUM(H1284:V1284)</f>
        <v>0</v>
      </c>
    </row>
    <row r="1285" spans="1:23" outlineLevel="1" x14ac:dyDescent="0.25">
      <c r="A1285" s="283"/>
      <c r="B1285" s="25"/>
      <c r="C1285" s="23"/>
      <c r="D1285" s="23"/>
      <c r="E1285" s="24"/>
      <c r="F1285" s="146" t="s">
        <v>58</v>
      </c>
      <c r="G1285" s="160">
        <f>G427</f>
        <v>0</v>
      </c>
      <c r="H1285" s="161">
        <f t="shared" si="623"/>
        <v>0</v>
      </c>
      <c r="I1285" s="65"/>
      <c r="J1285" s="65"/>
      <c r="K1285" s="66"/>
      <c r="L1285" s="34"/>
      <c r="M1285" s="34"/>
      <c r="N1285" s="34"/>
      <c r="O1285" s="34"/>
      <c r="P1285" s="34"/>
      <c r="Q1285" s="34"/>
      <c r="R1285" s="34"/>
      <c r="S1285" s="34"/>
      <c r="T1285" s="34"/>
      <c r="U1285" s="34"/>
      <c r="V1285" s="34"/>
      <c r="W1285" s="46">
        <f t="shared" si="624"/>
        <v>0</v>
      </c>
    </row>
    <row r="1286" spans="1:23" outlineLevel="1" x14ac:dyDescent="0.25">
      <c r="A1286" s="283"/>
      <c r="B1286" s="25"/>
      <c r="C1286" s="23"/>
      <c r="D1286" s="23"/>
      <c r="E1286" s="24"/>
      <c r="F1286" s="146" t="s">
        <v>59</v>
      </c>
      <c r="G1286" s="160">
        <f>G428</f>
        <v>0</v>
      </c>
      <c r="H1286" s="161">
        <f t="shared" si="623"/>
        <v>0</v>
      </c>
      <c r="I1286" s="65"/>
      <c r="J1286" s="65"/>
      <c r="K1286" s="66"/>
      <c r="L1286" s="34"/>
      <c r="M1286" s="34"/>
      <c r="N1286" s="34"/>
      <c r="O1286" s="34"/>
      <c r="P1286" s="34"/>
      <c r="Q1286" s="34"/>
      <c r="R1286" s="34"/>
      <c r="S1286" s="34"/>
      <c r="T1286" s="34"/>
      <c r="U1286" s="34"/>
      <c r="V1286" s="34"/>
      <c r="W1286" s="46">
        <f t="shared" si="624"/>
        <v>0</v>
      </c>
    </row>
    <row r="1287" spans="1:23" outlineLevel="1" x14ac:dyDescent="0.25">
      <c r="A1287" s="283"/>
      <c r="B1287" s="25"/>
      <c r="C1287" s="23"/>
      <c r="D1287" s="23"/>
      <c r="E1287" s="24"/>
      <c r="F1287" s="146" t="s">
        <v>60</v>
      </c>
      <c r="G1287" s="160">
        <f>G429</f>
        <v>0</v>
      </c>
      <c r="H1287" s="161">
        <f t="shared" si="623"/>
        <v>0</v>
      </c>
      <c r="I1287" s="65"/>
      <c r="J1287" s="65"/>
      <c r="K1287" s="66"/>
      <c r="L1287" s="34"/>
      <c r="M1287" s="34"/>
      <c r="N1287" s="34"/>
      <c r="O1287" s="34"/>
      <c r="P1287" s="34"/>
      <c r="Q1287" s="34"/>
      <c r="R1287" s="34"/>
      <c r="S1287" s="34"/>
      <c r="T1287" s="34"/>
      <c r="U1287" s="34"/>
      <c r="V1287" s="34"/>
      <c r="W1287" s="46">
        <f t="shared" si="624"/>
        <v>0</v>
      </c>
    </row>
    <row r="1288" spans="1:23"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row>
    <row r="1289" spans="1:23" outlineLevel="1" x14ac:dyDescent="0.25">
      <c r="A1289" s="283"/>
      <c r="B1289" s="25"/>
      <c r="C1289" s="23"/>
      <c r="D1289" s="23"/>
      <c r="E1289" s="24"/>
      <c r="F1289" s="146" t="s">
        <v>62</v>
      </c>
      <c r="G1289" s="160">
        <f>G431</f>
        <v>0</v>
      </c>
      <c r="H1289" s="161">
        <f t="shared" si="623"/>
        <v>0</v>
      </c>
      <c r="I1289" s="65"/>
      <c r="J1289" s="65"/>
      <c r="K1289" s="66"/>
      <c r="L1289" s="34"/>
      <c r="M1289" s="34"/>
      <c r="N1289" s="34"/>
      <c r="O1289" s="34"/>
      <c r="P1289" s="34"/>
      <c r="Q1289" s="34"/>
      <c r="R1289" s="34"/>
      <c r="S1289" s="34"/>
      <c r="T1289" s="34"/>
      <c r="U1289" s="34"/>
      <c r="V1289" s="34"/>
      <c r="W1289" s="46">
        <f t="shared" si="624"/>
        <v>0</v>
      </c>
    </row>
    <row r="1290" spans="1:23" outlineLevel="1" x14ac:dyDescent="0.25">
      <c r="A1290" s="283"/>
      <c r="B1290" s="25"/>
      <c r="C1290" s="23"/>
      <c r="D1290" s="23"/>
      <c r="E1290" s="24"/>
      <c r="F1290" s="146" t="s">
        <v>63</v>
      </c>
      <c r="G1290" s="160">
        <f>G432</f>
        <v>0</v>
      </c>
      <c r="H1290" s="161">
        <f t="shared" si="623"/>
        <v>0</v>
      </c>
      <c r="I1290" s="65"/>
      <c r="J1290" s="65"/>
      <c r="K1290" s="66"/>
      <c r="L1290" s="34"/>
      <c r="M1290" s="34"/>
      <c r="N1290" s="34"/>
      <c r="O1290" s="34"/>
      <c r="P1290" s="34"/>
      <c r="Q1290" s="34"/>
      <c r="R1290" s="34"/>
      <c r="S1290" s="34"/>
      <c r="T1290" s="34"/>
      <c r="U1290" s="34"/>
      <c r="V1290" s="34"/>
      <c r="W1290" s="46">
        <f t="shared" si="624"/>
        <v>0</v>
      </c>
    </row>
    <row r="1291" spans="1:23" outlineLevel="1" x14ac:dyDescent="0.25">
      <c r="A1291" s="283"/>
      <c r="B1291" s="25"/>
      <c r="C1291" s="23"/>
      <c r="D1291" s="23"/>
      <c r="E1291" s="24"/>
      <c r="F1291" s="146" t="s">
        <v>64</v>
      </c>
      <c r="G1291" s="160">
        <f>G433</f>
        <v>0</v>
      </c>
      <c r="H1291" s="161">
        <f t="shared" si="623"/>
        <v>0</v>
      </c>
      <c r="I1291" s="65"/>
      <c r="J1291" s="65"/>
      <c r="K1291" s="66"/>
      <c r="L1291" s="34"/>
      <c r="M1291" s="34"/>
      <c r="N1291" s="34"/>
      <c r="O1291" s="34"/>
      <c r="P1291" s="34"/>
      <c r="Q1291" s="34"/>
      <c r="R1291" s="34"/>
      <c r="S1291" s="34"/>
      <c r="T1291" s="34"/>
      <c r="U1291" s="34"/>
      <c r="V1291" s="34"/>
      <c r="W1291" s="46">
        <f t="shared" si="624"/>
        <v>0</v>
      </c>
    </row>
    <row r="1292" spans="1:23" outlineLevel="1" x14ac:dyDescent="0.25">
      <c r="A1292" s="283"/>
      <c r="B1292" s="25"/>
      <c r="C1292" s="23"/>
      <c r="D1292" s="23"/>
      <c r="E1292" s="24"/>
      <c r="F1292" s="146" t="s">
        <v>65</v>
      </c>
      <c r="G1292" s="160">
        <f>G434</f>
        <v>0</v>
      </c>
      <c r="H1292" s="161">
        <f t="shared" si="623"/>
        <v>0</v>
      </c>
      <c r="I1292" s="65"/>
      <c r="J1292" s="65"/>
      <c r="K1292" s="66"/>
      <c r="L1292" s="34"/>
      <c r="M1292" s="34"/>
      <c r="N1292" s="34"/>
      <c r="O1292" s="34"/>
      <c r="P1292" s="34"/>
      <c r="Q1292" s="34"/>
      <c r="R1292" s="34"/>
      <c r="S1292" s="34"/>
      <c r="T1292" s="34"/>
      <c r="U1292" s="34"/>
      <c r="V1292" s="34"/>
      <c r="W1292" s="46">
        <f t="shared" si="624"/>
        <v>0</v>
      </c>
    </row>
    <row r="1293" spans="1:23"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row>
    <row r="1294" spans="1:23"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row>
    <row r="1295" spans="1:23" outlineLevel="1" x14ac:dyDescent="0.25">
      <c r="A1295" s="283"/>
      <c r="B1295" s="25"/>
      <c r="C1295" s="23"/>
      <c r="D1295" s="23"/>
      <c r="E1295" s="63"/>
      <c r="F1295" s="146" t="s">
        <v>68</v>
      </c>
      <c r="G1295" s="160">
        <f>G437</f>
        <v>0</v>
      </c>
      <c r="H1295" s="161">
        <f t="shared" si="623"/>
        <v>0</v>
      </c>
      <c r="I1295" s="65"/>
      <c r="J1295" s="65"/>
      <c r="K1295" s="66"/>
      <c r="L1295" s="34"/>
      <c r="M1295" s="34"/>
      <c r="N1295" s="34"/>
      <c r="O1295" s="34"/>
      <c r="P1295" s="34"/>
      <c r="Q1295" s="34"/>
      <c r="R1295" s="34"/>
      <c r="S1295" s="34"/>
      <c r="T1295" s="34"/>
      <c r="U1295" s="34"/>
      <c r="V1295" s="34"/>
      <c r="W1295" s="46">
        <f>G1295-SUM(H1295:V1295)</f>
        <v>0</v>
      </c>
    </row>
    <row r="1296" spans="1:23" outlineLevel="1" x14ac:dyDescent="0.25">
      <c r="A1296" s="283"/>
      <c r="B1296" s="25"/>
      <c r="C1296" s="23"/>
      <c r="D1296" s="23"/>
      <c r="E1296" s="24"/>
      <c r="F1296" s="146" t="s">
        <v>69</v>
      </c>
      <c r="G1296" s="160">
        <f>G438</f>
        <v>0</v>
      </c>
      <c r="H1296" s="161">
        <f t="shared" si="623"/>
        <v>0</v>
      </c>
      <c r="I1296" s="65"/>
      <c r="J1296" s="65"/>
      <c r="K1296" s="66"/>
      <c r="L1296" s="34"/>
      <c r="M1296" s="34"/>
      <c r="N1296" s="34"/>
      <c r="O1296" s="34"/>
      <c r="P1296" s="34"/>
      <c r="Q1296" s="34"/>
      <c r="R1296" s="34"/>
      <c r="S1296" s="34"/>
      <c r="T1296" s="34"/>
      <c r="U1296" s="34"/>
      <c r="V1296" s="34"/>
      <c r="W1296" s="46">
        <f>G1296-SUM(H1296:V1296)</f>
        <v>0</v>
      </c>
    </row>
    <row r="1297" spans="1:23" outlineLevel="1" x14ac:dyDescent="0.25">
      <c r="A1297" s="283"/>
      <c r="B1297" s="25"/>
      <c r="C1297" s="23"/>
      <c r="D1297" s="23"/>
      <c r="E1297" s="24"/>
      <c r="F1297" s="146" t="s">
        <v>70</v>
      </c>
      <c r="G1297" s="160">
        <f>G439</f>
        <v>0</v>
      </c>
      <c r="H1297" s="161">
        <f t="shared" si="623"/>
        <v>0</v>
      </c>
      <c r="I1297" s="65"/>
      <c r="J1297" s="65"/>
      <c r="K1297" s="66"/>
      <c r="L1297" s="34"/>
      <c r="M1297" s="34"/>
      <c r="N1297" s="34"/>
      <c r="O1297" s="34"/>
      <c r="P1297" s="34"/>
      <c r="Q1297" s="34"/>
      <c r="R1297" s="34"/>
      <c r="S1297" s="34"/>
      <c r="T1297" s="34"/>
      <c r="U1297" s="34"/>
      <c r="V1297" s="34"/>
      <c r="W1297" s="46">
        <f>G1297-SUM(H1297:V1297)</f>
        <v>0</v>
      </c>
    </row>
    <row r="1298" spans="1:23"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row>
    <row r="1299" spans="1:23" outlineLevel="1" x14ac:dyDescent="0.25">
      <c r="A1299" s="283"/>
      <c r="B1299" s="25"/>
      <c r="C1299" s="23"/>
      <c r="D1299" s="23"/>
      <c r="E1299" s="24"/>
      <c r="F1299" s="146" t="s">
        <v>72</v>
      </c>
      <c r="G1299" s="160">
        <f>G441</f>
        <v>0</v>
      </c>
      <c r="H1299" s="161">
        <f t="shared" si="623"/>
        <v>0</v>
      </c>
      <c r="I1299" s="65"/>
      <c r="J1299" s="65"/>
      <c r="K1299" s="66"/>
      <c r="L1299" s="34"/>
      <c r="M1299" s="34"/>
      <c r="N1299" s="34"/>
      <c r="O1299" s="34"/>
      <c r="P1299" s="34"/>
      <c r="Q1299" s="34"/>
      <c r="R1299" s="34"/>
      <c r="S1299" s="34"/>
      <c r="T1299" s="34"/>
      <c r="U1299" s="34"/>
      <c r="V1299" s="34"/>
      <c r="W1299" s="46">
        <f>G1299-SUM(H1299:V1299)</f>
        <v>0</v>
      </c>
    </row>
    <row r="1300" spans="1:23" outlineLevel="1" x14ac:dyDescent="0.25">
      <c r="A1300" s="283"/>
      <c r="B1300" s="25"/>
      <c r="C1300" s="23"/>
      <c r="D1300" s="23"/>
      <c r="E1300" s="24"/>
      <c r="F1300" s="146" t="s">
        <v>73</v>
      </c>
      <c r="G1300" s="160">
        <f>G442</f>
        <v>0</v>
      </c>
      <c r="H1300" s="161">
        <f t="shared" si="623"/>
        <v>0</v>
      </c>
      <c r="I1300" s="65"/>
      <c r="J1300" s="65"/>
      <c r="K1300" s="66"/>
      <c r="L1300" s="34"/>
      <c r="M1300" s="34"/>
      <c r="N1300" s="34"/>
      <c r="O1300" s="34"/>
      <c r="P1300" s="34"/>
      <c r="Q1300" s="34"/>
      <c r="R1300" s="34"/>
      <c r="S1300" s="34"/>
      <c r="T1300" s="34"/>
      <c r="U1300" s="34"/>
      <c r="V1300" s="34"/>
      <c r="W1300" s="46">
        <f>G1300-SUM(H1300:V1300)</f>
        <v>0</v>
      </c>
    </row>
    <row r="1301" spans="1:23" outlineLevel="1" x14ac:dyDescent="0.25">
      <c r="A1301" s="283"/>
      <c r="B1301" s="25"/>
      <c r="C1301" s="23"/>
      <c r="D1301" s="23"/>
      <c r="E1301" s="24"/>
      <c r="F1301" s="146" t="s">
        <v>74</v>
      </c>
      <c r="G1301" s="160">
        <f>G443</f>
        <v>0</v>
      </c>
      <c r="H1301" s="161">
        <f t="shared" si="623"/>
        <v>0</v>
      </c>
      <c r="I1301" s="65"/>
      <c r="J1301" s="65"/>
      <c r="K1301" s="66"/>
      <c r="L1301" s="34"/>
      <c r="M1301" s="34"/>
      <c r="N1301" s="34"/>
      <c r="O1301" s="34"/>
      <c r="P1301" s="34"/>
      <c r="Q1301" s="34"/>
      <c r="R1301" s="34"/>
      <c r="S1301" s="34"/>
      <c r="T1301" s="34"/>
      <c r="U1301" s="34"/>
      <c r="V1301" s="34"/>
      <c r="W1301" s="46">
        <f>G1301-SUM(H1301:V1301)</f>
        <v>0</v>
      </c>
    </row>
    <row r="1302" spans="1:23"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row>
    <row r="1303" spans="1:23" outlineLevel="1" x14ac:dyDescent="0.25">
      <c r="A1303" s="283"/>
      <c r="B1303" s="25"/>
      <c r="C1303" s="23"/>
      <c r="D1303" s="23"/>
      <c r="E1303" s="24"/>
      <c r="F1303" s="146" t="s">
        <v>76</v>
      </c>
      <c r="G1303" s="160">
        <f>G445</f>
        <v>0</v>
      </c>
      <c r="H1303" s="161">
        <f t="shared" si="623"/>
        <v>0</v>
      </c>
      <c r="I1303" s="65"/>
      <c r="J1303" s="65"/>
      <c r="K1303" s="66"/>
      <c r="L1303" s="34"/>
      <c r="M1303" s="34"/>
      <c r="N1303" s="34"/>
      <c r="O1303" s="34"/>
      <c r="P1303" s="34"/>
      <c r="Q1303" s="34"/>
      <c r="R1303" s="34"/>
      <c r="S1303" s="34"/>
      <c r="T1303" s="34"/>
      <c r="U1303" s="34"/>
      <c r="V1303" s="34"/>
      <c r="W1303" s="46">
        <f>G1303-SUM(H1303:V1303)</f>
        <v>0</v>
      </c>
    </row>
    <row r="1304" spans="1:23" outlineLevel="1" x14ac:dyDescent="0.25">
      <c r="A1304" s="283"/>
      <c r="B1304" s="25"/>
      <c r="C1304" s="23"/>
      <c r="D1304" s="23"/>
      <c r="E1304" s="24"/>
      <c r="F1304" s="146" t="s">
        <v>77</v>
      </c>
      <c r="G1304" s="160">
        <f>G446</f>
        <v>0</v>
      </c>
      <c r="H1304" s="161">
        <f t="shared" si="623"/>
        <v>0</v>
      </c>
      <c r="I1304" s="65"/>
      <c r="J1304" s="65"/>
      <c r="K1304" s="66"/>
      <c r="L1304" s="34"/>
      <c r="M1304" s="34"/>
      <c r="N1304" s="34"/>
      <c r="O1304" s="34"/>
      <c r="P1304" s="34"/>
      <c r="Q1304" s="34"/>
      <c r="R1304" s="34"/>
      <c r="S1304" s="34"/>
      <c r="T1304" s="34"/>
      <c r="U1304" s="34"/>
      <c r="V1304" s="34"/>
      <c r="W1304" s="46">
        <f>G1304-SUM(H1304:V1304)</f>
        <v>0</v>
      </c>
    </row>
    <row r="1305" spans="1:23" outlineLevel="1" x14ac:dyDescent="0.25">
      <c r="A1305" s="283"/>
      <c r="B1305" s="25"/>
      <c r="C1305" s="23"/>
      <c r="D1305" s="23"/>
      <c r="E1305" s="24"/>
      <c r="F1305" s="146" t="s">
        <v>78</v>
      </c>
      <c r="G1305" s="160">
        <f>G447</f>
        <v>0</v>
      </c>
      <c r="H1305" s="161">
        <f t="shared" si="623"/>
        <v>0</v>
      </c>
      <c r="I1305" s="65"/>
      <c r="J1305" s="65"/>
      <c r="K1305" s="66"/>
      <c r="L1305" s="34"/>
      <c r="M1305" s="34"/>
      <c r="N1305" s="34"/>
      <c r="O1305" s="34"/>
      <c r="P1305" s="34"/>
      <c r="Q1305" s="34"/>
      <c r="R1305" s="34"/>
      <c r="S1305" s="34"/>
      <c r="T1305" s="34"/>
      <c r="U1305" s="34"/>
      <c r="V1305" s="34"/>
      <c r="W1305" s="46">
        <f>G1305-SUM(H1305:V1305)</f>
        <v>0</v>
      </c>
    </row>
    <row r="1306" spans="1:23"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row>
    <row r="1307" spans="1:23"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row>
    <row r="1308" spans="1:23" outlineLevel="1" x14ac:dyDescent="0.25">
      <c r="A1308" s="283"/>
      <c r="B1308" s="25"/>
      <c r="C1308" s="23"/>
      <c r="D1308" s="23"/>
      <c r="E1308" s="24"/>
      <c r="F1308" s="146" t="s">
        <v>81</v>
      </c>
      <c r="G1308" s="160">
        <f>G450</f>
        <v>0</v>
      </c>
      <c r="H1308" s="161">
        <f t="shared" si="623"/>
        <v>0</v>
      </c>
      <c r="I1308" s="65"/>
      <c r="J1308" s="65"/>
      <c r="K1308" s="66"/>
      <c r="L1308" s="34"/>
      <c r="M1308" s="34"/>
      <c r="N1308" s="34"/>
      <c r="O1308" s="34"/>
      <c r="P1308" s="34"/>
      <c r="Q1308" s="34"/>
      <c r="R1308" s="34"/>
      <c r="S1308" s="34"/>
      <c r="T1308" s="34"/>
      <c r="U1308" s="34"/>
      <c r="V1308" s="34"/>
      <c r="W1308" s="46">
        <f>G1308-SUM(H1308:V1308)</f>
        <v>0</v>
      </c>
    </row>
    <row r="1309" spans="1:23" outlineLevel="1" x14ac:dyDescent="0.25">
      <c r="A1309" s="283"/>
      <c r="B1309" s="25"/>
      <c r="C1309" s="23"/>
      <c r="D1309" s="23"/>
      <c r="E1309" s="24"/>
      <c r="F1309" s="146" t="s">
        <v>82</v>
      </c>
      <c r="G1309" s="160">
        <f>G451</f>
        <v>0</v>
      </c>
      <c r="H1309" s="161">
        <f t="shared" si="623"/>
        <v>0</v>
      </c>
      <c r="I1309" s="65"/>
      <c r="J1309" s="65"/>
      <c r="K1309" s="66"/>
      <c r="L1309" s="34"/>
      <c r="M1309" s="34"/>
      <c r="N1309" s="34"/>
      <c r="O1309" s="34"/>
      <c r="P1309" s="34"/>
      <c r="Q1309" s="34"/>
      <c r="R1309" s="34"/>
      <c r="S1309" s="34"/>
      <c r="T1309" s="34"/>
      <c r="U1309" s="34"/>
      <c r="V1309" s="34"/>
      <c r="W1309" s="46">
        <f>G1309-SUM(H1309:V1309)</f>
        <v>0</v>
      </c>
    </row>
    <row r="1310" spans="1:23"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row>
    <row r="1311" spans="1:23" outlineLevel="1" x14ac:dyDescent="0.25">
      <c r="A1311" s="283"/>
      <c r="B1311" s="25"/>
      <c r="C1311" s="23"/>
      <c r="D1311" s="23"/>
      <c r="E1311" s="24"/>
      <c r="F1311" s="146" t="s">
        <v>84</v>
      </c>
      <c r="G1311" s="160">
        <f>G453</f>
        <v>0</v>
      </c>
      <c r="H1311" s="161">
        <f t="shared" si="623"/>
        <v>0</v>
      </c>
      <c r="I1311" s="65"/>
      <c r="J1311" s="65"/>
      <c r="K1311" s="66"/>
      <c r="L1311" s="34"/>
      <c r="M1311" s="34"/>
      <c r="N1311" s="34"/>
      <c r="O1311" s="34"/>
      <c r="P1311" s="34"/>
      <c r="Q1311" s="34"/>
      <c r="R1311" s="34"/>
      <c r="S1311" s="34"/>
      <c r="T1311" s="34"/>
      <c r="U1311" s="34"/>
      <c r="V1311" s="34"/>
      <c r="W1311" s="46">
        <f>G1311-SUM(H1311:V1311)</f>
        <v>0</v>
      </c>
    </row>
    <row r="1312" spans="1:23" outlineLevel="1" x14ac:dyDescent="0.25">
      <c r="A1312" s="283"/>
      <c r="B1312" s="25"/>
      <c r="C1312" s="23"/>
      <c r="D1312" s="23"/>
      <c r="E1312" s="24"/>
      <c r="F1312" s="146" t="s">
        <v>85</v>
      </c>
      <c r="G1312" s="160">
        <f>G454</f>
        <v>0</v>
      </c>
      <c r="H1312" s="161">
        <f t="shared" si="623"/>
        <v>0</v>
      </c>
      <c r="I1312" s="65"/>
      <c r="J1312" s="65"/>
      <c r="K1312" s="66"/>
      <c r="L1312" s="34"/>
      <c r="M1312" s="34"/>
      <c r="N1312" s="34"/>
      <c r="O1312" s="34"/>
      <c r="P1312" s="34"/>
      <c r="Q1312" s="34"/>
      <c r="R1312" s="34"/>
      <c r="S1312" s="34"/>
      <c r="T1312" s="34"/>
      <c r="U1312" s="34"/>
      <c r="V1312" s="34"/>
      <c r="W1312" s="46">
        <f>G1312-SUM(H1312:V1312)</f>
        <v>0</v>
      </c>
    </row>
    <row r="1313" spans="1:23" outlineLevel="1" x14ac:dyDescent="0.25">
      <c r="A1313" s="283"/>
      <c r="B1313" s="25"/>
      <c r="C1313" s="23"/>
      <c r="D1313" s="23"/>
      <c r="E1313" s="24"/>
      <c r="F1313" s="146" t="s">
        <v>86</v>
      </c>
      <c r="G1313" s="160">
        <f>G455</f>
        <v>0</v>
      </c>
      <c r="H1313" s="161">
        <f t="shared" si="623"/>
        <v>0</v>
      </c>
      <c r="I1313" s="65"/>
      <c r="J1313" s="65"/>
      <c r="K1313" s="66"/>
      <c r="L1313" s="34"/>
      <c r="M1313" s="34"/>
      <c r="N1313" s="34"/>
      <c r="O1313" s="34"/>
      <c r="P1313" s="34"/>
      <c r="Q1313" s="34"/>
      <c r="R1313" s="34"/>
      <c r="S1313" s="34"/>
      <c r="T1313" s="34"/>
      <c r="U1313" s="34"/>
      <c r="V1313" s="34"/>
      <c r="W1313" s="46">
        <f>G1313-SUM(H1313:V1313)</f>
        <v>0</v>
      </c>
    </row>
    <row r="1314" spans="1:23"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row>
    <row r="1315" spans="1:23" outlineLevel="1" x14ac:dyDescent="0.25">
      <c r="A1315" s="283"/>
      <c r="B1315" s="25"/>
      <c r="C1315" s="23"/>
      <c r="D1315" s="23"/>
      <c r="E1315" s="24"/>
      <c r="F1315" s="146" t="s">
        <v>88</v>
      </c>
      <c r="G1315" s="160">
        <f>G457</f>
        <v>0</v>
      </c>
      <c r="H1315" s="161">
        <f t="shared" si="623"/>
        <v>0</v>
      </c>
      <c r="I1315" s="65"/>
      <c r="J1315" s="65"/>
      <c r="K1315" s="66"/>
      <c r="L1315" s="34"/>
      <c r="M1315" s="34"/>
      <c r="N1315" s="34"/>
      <c r="O1315" s="34"/>
      <c r="P1315" s="34"/>
      <c r="Q1315" s="34"/>
      <c r="R1315" s="34"/>
      <c r="S1315" s="34"/>
      <c r="T1315" s="34"/>
      <c r="U1315" s="34"/>
      <c r="V1315" s="34"/>
      <c r="W1315" s="46">
        <f>G1315-SUM(H1315:V1315)</f>
        <v>0</v>
      </c>
    </row>
    <row r="1316" spans="1:23" outlineLevel="1" x14ac:dyDescent="0.25">
      <c r="A1316" s="283"/>
      <c r="B1316" s="25"/>
      <c r="C1316" s="23"/>
      <c r="D1316" s="23"/>
      <c r="E1316" s="24"/>
      <c r="F1316" s="146" t="s">
        <v>89</v>
      </c>
      <c r="G1316" s="160">
        <f>G458</f>
        <v>0</v>
      </c>
      <c r="H1316" s="161">
        <f t="shared" si="623"/>
        <v>0</v>
      </c>
      <c r="I1316" s="65"/>
      <c r="J1316" s="65"/>
      <c r="K1316" s="66"/>
      <c r="L1316" s="34"/>
      <c r="M1316" s="34"/>
      <c r="N1316" s="34"/>
      <c r="O1316" s="34"/>
      <c r="P1316" s="34"/>
      <c r="Q1316" s="34"/>
      <c r="R1316" s="34"/>
      <c r="S1316" s="34"/>
      <c r="T1316" s="34"/>
      <c r="U1316" s="34"/>
      <c r="V1316" s="34"/>
      <c r="W1316" s="46">
        <f>G1316-SUM(H1316:V1316)</f>
        <v>0</v>
      </c>
    </row>
    <row r="1317" spans="1:23"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row>
    <row r="1318" spans="1:23" outlineLevel="1" x14ac:dyDescent="0.25">
      <c r="A1318" s="283"/>
      <c r="B1318" s="25"/>
      <c r="C1318" s="23"/>
      <c r="D1318" s="23"/>
      <c r="E1318" s="24"/>
      <c r="F1318" s="146" t="s">
        <v>91</v>
      </c>
      <c r="G1318" s="160">
        <f>G460</f>
        <v>0</v>
      </c>
      <c r="H1318" s="161">
        <f t="shared" si="623"/>
        <v>0</v>
      </c>
      <c r="I1318" s="65"/>
      <c r="J1318" s="65"/>
      <c r="K1318" s="66"/>
      <c r="L1318" s="34"/>
      <c r="M1318" s="34"/>
      <c r="N1318" s="34"/>
      <c r="O1318" s="34"/>
      <c r="P1318" s="34"/>
      <c r="Q1318" s="34"/>
      <c r="R1318" s="34"/>
      <c r="S1318" s="34"/>
      <c r="T1318" s="34"/>
      <c r="U1318" s="34"/>
      <c r="V1318" s="34"/>
      <c r="W1318" s="46">
        <f>G1318-SUM(H1318:V1318)</f>
        <v>0</v>
      </c>
    </row>
    <row r="1319" spans="1:23" outlineLevel="1" x14ac:dyDescent="0.25">
      <c r="A1319" s="283"/>
      <c r="B1319" s="25"/>
      <c r="C1319" s="23"/>
      <c r="D1319" s="23"/>
      <c r="E1319" s="24"/>
      <c r="F1319" s="146" t="s">
        <v>92</v>
      </c>
      <c r="G1319" s="160">
        <f>G461</f>
        <v>0</v>
      </c>
      <c r="H1319" s="161">
        <f t="shared" si="623"/>
        <v>0</v>
      </c>
      <c r="I1319" s="65"/>
      <c r="J1319" s="65"/>
      <c r="K1319" s="66"/>
      <c r="L1319" s="34"/>
      <c r="M1319" s="34"/>
      <c r="N1319" s="34"/>
      <c r="O1319" s="34"/>
      <c r="P1319" s="34"/>
      <c r="Q1319" s="34"/>
      <c r="R1319" s="34"/>
      <c r="S1319" s="34"/>
      <c r="T1319" s="34"/>
      <c r="U1319" s="34"/>
      <c r="V1319" s="34"/>
      <c r="W1319" s="46">
        <f>G1319-SUM(H1319:V1319)</f>
        <v>0</v>
      </c>
    </row>
    <row r="1320" spans="1:23" outlineLevel="1" x14ac:dyDescent="0.25">
      <c r="A1320" s="283"/>
      <c r="B1320" s="25"/>
      <c r="C1320" s="23"/>
      <c r="D1320" s="23"/>
      <c r="E1320" s="24"/>
      <c r="F1320" s="146" t="s">
        <v>93</v>
      </c>
      <c r="G1320" s="160">
        <f>G462</f>
        <v>0</v>
      </c>
      <c r="H1320" s="161">
        <f t="shared" si="623"/>
        <v>0</v>
      </c>
      <c r="I1320" s="65"/>
      <c r="J1320" s="65"/>
      <c r="K1320" s="66"/>
      <c r="L1320" s="34"/>
      <c r="M1320" s="34"/>
      <c r="N1320" s="34"/>
      <c r="O1320" s="34"/>
      <c r="P1320" s="34"/>
      <c r="Q1320" s="34"/>
      <c r="R1320" s="34"/>
      <c r="S1320" s="34"/>
      <c r="T1320" s="34"/>
      <c r="U1320" s="34"/>
      <c r="V1320" s="34"/>
      <c r="W1320" s="46">
        <f>G1320-SUM(H1320:V1320)</f>
        <v>0</v>
      </c>
    </row>
    <row r="1321" spans="1:23"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row>
    <row r="1322" spans="1:23" outlineLevel="1" x14ac:dyDescent="0.25">
      <c r="A1322" s="283"/>
      <c r="B1322" s="25"/>
      <c r="C1322" s="23"/>
      <c r="D1322" s="23"/>
      <c r="E1322" s="24"/>
      <c r="F1322" s="146" t="s">
        <v>95</v>
      </c>
      <c r="G1322" s="160">
        <f>G464</f>
        <v>0</v>
      </c>
      <c r="H1322" s="161">
        <f t="shared" si="623"/>
        <v>0</v>
      </c>
      <c r="I1322" s="65"/>
      <c r="J1322" s="65"/>
      <c r="K1322" s="66"/>
      <c r="L1322" s="34"/>
      <c r="M1322" s="34"/>
      <c r="N1322" s="34"/>
      <c r="O1322" s="34"/>
      <c r="P1322" s="34"/>
      <c r="Q1322" s="34"/>
      <c r="R1322" s="34"/>
      <c r="S1322" s="34"/>
      <c r="T1322" s="34"/>
      <c r="U1322" s="34"/>
      <c r="V1322" s="34"/>
      <c r="W1322" s="46">
        <f>G1322-SUM(H1322:V1322)</f>
        <v>0</v>
      </c>
    </row>
    <row r="1323" spans="1:23" outlineLevel="1" x14ac:dyDescent="0.25">
      <c r="A1323" s="283"/>
      <c r="B1323" s="25"/>
      <c r="C1323" s="23"/>
      <c r="D1323" s="23"/>
      <c r="E1323" s="24"/>
      <c r="F1323" s="146" t="s">
        <v>96</v>
      </c>
      <c r="G1323" s="160">
        <f>G465</f>
        <v>0</v>
      </c>
      <c r="H1323" s="161">
        <f t="shared" si="623"/>
        <v>0</v>
      </c>
      <c r="I1323" s="65"/>
      <c r="J1323" s="65"/>
      <c r="K1323" s="66"/>
      <c r="L1323" s="34"/>
      <c r="M1323" s="34"/>
      <c r="N1323" s="34"/>
      <c r="O1323" s="34"/>
      <c r="P1323" s="34"/>
      <c r="Q1323" s="34"/>
      <c r="R1323" s="34"/>
      <c r="S1323" s="34"/>
      <c r="T1323" s="34"/>
      <c r="U1323" s="34"/>
      <c r="V1323" s="34"/>
      <c r="W1323" s="46">
        <f>G1323-SUM(H1323:V1323)</f>
        <v>0</v>
      </c>
    </row>
    <row r="1324" spans="1:23"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row>
    <row r="1325" spans="1:23" outlineLevel="1" x14ac:dyDescent="0.25">
      <c r="A1325" s="283"/>
      <c r="B1325" s="25"/>
      <c r="C1325" s="23"/>
      <c r="D1325" s="23"/>
      <c r="E1325" s="24"/>
      <c r="F1325" s="146" t="s">
        <v>98</v>
      </c>
      <c r="G1325" s="160">
        <f>G467</f>
        <v>0</v>
      </c>
      <c r="H1325" s="161">
        <f t="shared" si="623"/>
        <v>0</v>
      </c>
      <c r="I1325" s="65"/>
      <c r="J1325" s="65"/>
      <c r="K1325" s="66"/>
      <c r="L1325" s="34"/>
      <c r="M1325" s="34"/>
      <c r="N1325" s="34"/>
      <c r="O1325" s="34"/>
      <c r="P1325" s="34"/>
      <c r="Q1325" s="34"/>
      <c r="R1325" s="34"/>
      <c r="S1325" s="34"/>
      <c r="T1325" s="34"/>
      <c r="U1325" s="34"/>
      <c r="V1325" s="34"/>
      <c r="W1325" s="46">
        <f>G1325-SUM(H1325:V1325)</f>
        <v>0</v>
      </c>
    </row>
    <row r="1326" spans="1:23" outlineLevel="1" x14ac:dyDescent="0.25">
      <c r="A1326" s="283"/>
      <c r="B1326" s="25"/>
      <c r="C1326" s="23"/>
      <c r="D1326" s="23"/>
      <c r="E1326" s="24"/>
      <c r="F1326" s="146" t="s">
        <v>99</v>
      </c>
      <c r="G1326" s="160">
        <f>G468</f>
        <v>0</v>
      </c>
      <c r="H1326" s="161">
        <f t="shared" si="623"/>
        <v>0</v>
      </c>
      <c r="I1326" s="65"/>
      <c r="J1326" s="65"/>
      <c r="K1326" s="66"/>
      <c r="L1326" s="34"/>
      <c r="M1326" s="34"/>
      <c r="N1326" s="34"/>
      <c r="O1326" s="34"/>
      <c r="P1326" s="34"/>
      <c r="Q1326" s="34"/>
      <c r="R1326" s="34"/>
      <c r="S1326" s="34"/>
      <c r="T1326" s="34"/>
      <c r="U1326" s="34"/>
      <c r="V1326" s="34"/>
      <c r="W1326" s="46">
        <f>G1326-SUM(H1326:V1326)</f>
        <v>0</v>
      </c>
    </row>
    <row r="1327" spans="1:23" outlineLevel="1" x14ac:dyDescent="0.25">
      <c r="A1327" s="283"/>
      <c r="B1327" s="25"/>
      <c r="C1327" s="23"/>
      <c r="D1327" s="23"/>
      <c r="E1327" s="24"/>
      <c r="F1327" s="146" t="s">
        <v>100</v>
      </c>
      <c r="G1327" s="160">
        <f>G469</f>
        <v>0</v>
      </c>
      <c r="H1327" s="161">
        <f t="shared" si="623"/>
        <v>0</v>
      </c>
      <c r="I1327" s="65"/>
      <c r="J1327" s="65"/>
      <c r="K1327" s="66"/>
      <c r="L1327" s="34"/>
      <c r="M1327" s="34"/>
      <c r="N1327" s="34"/>
      <c r="O1327" s="34"/>
      <c r="P1327" s="34"/>
      <c r="Q1327" s="34"/>
      <c r="R1327" s="34"/>
      <c r="S1327" s="34"/>
      <c r="T1327" s="34"/>
      <c r="U1327" s="34"/>
      <c r="V1327" s="34"/>
      <c r="W1327" s="46">
        <f>G1327-SUM(H1327:V1327)</f>
        <v>0</v>
      </c>
    </row>
    <row r="1328" spans="1:23"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row>
    <row r="1329" spans="1:23"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row>
    <row r="1330" spans="1:23" outlineLevel="1" x14ac:dyDescent="0.25">
      <c r="A1330" s="283"/>
      <c r="B1330" s="25"/>
      <c r="C1330" s="23"/>
      <c r="D1330" s="23"/>
      <c r="E1330" s="24"/>
      <c r="F1330" s="146" t="s">
        <v>103</v>
      </c>
      <c r="G1330" s="160">
        <f>G472</f>
        <v>0</v>
      </c>
      <c r="H1330" s="161">
        <f t="shared" si="623"/>
        <v>0</v>
      </c>
      <c r="I1330" s="65"/>
      <c r="J1330" s="65"/>
      <c r="K1330" s="66"/>
      <c r="L1330" s="34"/>
      <c r="M1330" s="34"/>
      <c r="N1330" s="34"/>
      <c r="O1330" s="34"/>
      <c r="P1330" s="34"/>
      <c r="Q1330" s="34"/>
      <c r="R1330" s="34"/>
      <c r="S1330" s="34"/>
      <c r="T1330" s="34"/>
      <c r="U1330" s="34"/>
      <c r="V1330" s="34"/>
      <c r="W1330" s="46">
        <f>G1330-SUM(H1330:V1330)</f>
        <v>0</v>
      </c>
    </row>
    <row r="1331" spans="1:23" outlineLevel="1" x14ac:dyDescent="0.25">
      <c r="A1331" s="283"/>
      <c r="B1331" s="25"/>
      <c r="C1331" s="23"/>
      <c r="D1331" s="23"/>
      <c r="E1331" s="24"/>
      <c r="F1331" s="146" t="s">
        <v>104</v>
      </c>
      <c r="G1331" s="160">
        <f>G473</f>
        <v>0</v>
      </c>
      <c r="H1331" s="161">
        <f t="shared" si="623"/>
        <v>0</v>
      </c>
      <c r="I1331" s="65"/>
      <c r="J1331" s="65"/>
      <c r="K1331" s="66"/>
      <c r="L1331" s="34"/>
      <c r="M1331" s="34"/>
      <c r="N1331" s="34"/>
      <c r="O1331" s="34"/>
      <c r="P1331" s="34"/>
      <c r="Q1331" s="34"/>
      <c r="R1331" s="34"/>
      <c r="S1331" s="34"/>
      <c r="T1331" s="34"/>
      <c r="U1331" s="34"/>
      <c r="V1331" s="34"/>
      <c r="W1331" s="46">
        <f>G1331-SUM(H1331:V1331)</f>
        <v>0</v>
      </c>
    </row>
    <row r="1332" spans="1:23"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row>
    <row r="1333" spans="1:23" outlineLevel="1" x14ac:dyDescent="0.25">
      <c r="A1333" s="283"/>
      <c r="B1333" s="25"/>
      <c r="C1333" s="23"/>
      <c r="D1333" s="23"/>
      <c r="E1333" s="24"/>
      <c r="F1333" s="146" t="s">
        <v>106</v>
      </c>
      <c r="G1333" s="160">
        <f>G475</f>
        <v>0</v>
      </c>
      <c r="H1333" s="161">
        <f t="shared" si="623"/>
        <v>0</v>
      </c>
      <c r="I1333" s="65"/>
      <c r="J1333" s="65"/>
      <c r="K1333" s="66"/>
      <c r="L1333" s="34"/>
      <c r="M1333" s="34"/>
      <c r="N1333" s="34"/>
      <c r="O1333" s="34"/>
      <c r="P1333" s="34"/>
      <c r="Q1333" s="34"/>
      <c r="R1333" s="34"/>
      <c r="S1333" s="34"/>
      <c r="T1333" s="34"/>
      <c r="U1333" s="34"/>
      <c r="V1333" s="34"/>
      <c r="W1333" s="46">
        <f>G1333-SUM(H1333:V1333)</f>
        <v>0</v>
      </c>
    </row>
    <row r="1334" spans="1:23" outlineLevel="1" x14ac:dyDescent="0.25">
      <c r="A1334" s="283"/>
      <c r="B1334" s="25"/>
      <c r="C1334" s="23"/>
      <c r="D1334" s="23"/>
      <c r="E1334" s="24"/>
      <c r="F1334" s="146" t="s">
        <v>107</v>
      </c>
      <c r="G1334" s="160">
        <f>G476</f>
        <v>0</v>
      </c>
      <c r="H1334" s="161">
        <f t="shared" si="623"/>
        <v>0</v>
      </c>
      <c r="I1334" s="65"/>
      <c r="J1334" s="65"/>
      <c r="K1334" s="66"/>
      <c r="L1334" s="34"/>
      <c r="M1334" s="34"/>
      <c r="N1334" s="34"/>
      <c r="O1334" s="34"/>
      <c r="P1334" s="34"/>
      <c r="Q1334" s="34"/>
      <c r="R1334" s="34"/>
      <c r="S1334" s="34"/>
      <c r="T1334" s="34"/>
      <c r="U1334" s="34"/>
      <c r="V1334" s="34"/>
      <c r="W1334" s="46">
        <f>G1334-SUM(H1334:V1334)</f>
        <v>0</v>
      </c>
    </row>
    <row r="1335" spans="1:23"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row>
    <row r="1336" spans="1:23" outlineLevel="1" x14ac:dyDescent="0.25">
      <c r="A1336" s="283"/>
      <c r="B1336" s="25"/>
      <c r="C1336" s="23"/>
      <c r="D1336" s="23"/>
      <c r="E1336" s="24"/>
      <c r="F1336" s="146" t="s">
        <v>109</v>
      </c>
      <c r="G1336" s="160">
        <f>G478</f>
        <v>0</v>
      </c>
      <c r="H1336" s="161">
        <f t="shared" si="623"/>
        <v>0</v>
      </c>
      <c r="I1336" s="65"/>
      <c r="J1336" s="65"/>
      <c r="K1336" s="66"/>
      <c r="L1336" s="34"/>
      <c r="M1336" s="34"/>
      <c r="N1336" s="34"/>
      <c r="O1336" s="34"/>
      <c r="P1336" s="34"/>
      <c r="Q1336" s="34"/>
      <c r="R1336" s="34"/>
      <c r="S1336" s="34"/>
      <c r="T1336" s="34"/>
      <c r="U1336" s="34"/>
      <c r="V1336" s="34"/>
      <c r="W1336" s="46">
        <f>G1336-SUM(H1336:V1336)</f>
        <v>0</v>
      </c>
    </row>
    <row r="1337" spans="1:23" outlineLevel="1" x14ac:dyDescent="0.25">
      <c r="A1337" s="283"/>
      <c r="B1337" s="25"/>
      <c r="C1337" s="23"/>
      <c r="D1337" s="23"/>
      <c r="E1337" s="24"/>
      <c r="F1337" s="146" t="s">
        <v>110</v>
      </c>
      <c r="G1337" s="160">
        <f>G479</f>
        <v>0</v>
      </c>
      <c r="H1337" s="161">
        <f t="shared" si="623"/>
        <v>0</v>
      </c>
      <c r="I1337" s="65"/>
      <c r="J1337" s="65"/>
      <c r="K1337" s="66"/>
      <c r="L1337" s="34"/>
      <c r="M1337" s="34"/>
      <c r="N1337" s="34"/>
      <c r="O1337" s="34"/>
      <c r="P1337" s="34"/>
      <c r="Q1337" s="34"/>
      <c r="R1337" s="34"/>
      <c r="S1337" s="34"/>
      <c r="T1337" s="34"/>
      <c r="U1337" s="34"/>
      <c r="V1337" s="34"/>
      <c r="W1337" s="46">
        <f>G1337-SUM(H1337:V1337)</f>
        <v>0</v>
      </c>
    </row>
    <row r="1338" spans="1:23"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row>
    <row r="1339" spans="1:23" outlineLevel="1" x14ac:dyDescent="0.25">
      <c r="A1339" s="283"/>
      <c r="B1339" s="25"/>
      <c r="C1339" s="23"/>
      <c r="D1339" s="23"/>
      <c r="E1339" s="24"/>
      <c r="F1339" s="146" t="s">
        <v>112</v>
      </c>
      <c r="G1339" s="160">
        <f>G481</f>
        <v>0</v>
      </c>
      <c r="H1339" s="161">
        <f t="shared" si="623"/>
        <v>0</v>
      </c>
      <c r="I1339" s="65"/>
      <c r="J1339" s="65"/>
      <c r="K1339" s="66"/>
      <c r="L1339" s="34"/>
      <c r="M1339" s="34"/>
      <c r="N1339" s="34"/>
      <c r="O1339" s="34"/>
      <c r="P1339" s="34"/>
      <c r="Q1339" s="34"/>
      <c r="R1339" s="34"/>
      <c r="S1339" s="34"/>
      <c r="T1339" s="34"/>
      <c r="U1339" s="34"/>
      <c r="V1339" s="34"/>
      <c r="W1339" s="46">
        <f>G1339-SUM(H1339:V1339)</f>
        <v>0</v>
      </c>
    </row>
    <row r="1340" spans="1:23" outlineLevel="1" x14ac:dyDescent="0.25">
      <c r="A1340" s="283"/>
      <c r="B1340" s="25"/>
      <c r="C1340" s="23"/>
      <c r="D1340" s="23"/>
      <c r="E1340" s="24"/>
      <c r="F1340" s="146" t="s">
        <v>113</v>
      </c>
      <c r="G1340" s="160">
        <f>G482</f>
        <v>0</v>
      </c>
      <c r="H1340" s="161">
        <f t="shared" si="623"/>
        <v>0</v>
      </c>
      <c r="I1340" s="65"/>
      <c r="J1340" s="65"/>
      <c r="K1340" s="66"/>
      <c r="L1340" s="34"/>
      <c r="M1340" s="34"/>
      <c r="N1340" s="34"/>
      <c r="O1340" s="34"/>
      <c r="P1340" s="34"/>
      <c r="Q1340" s="34"/>
      <c r="R1340" s="34"/>
      <c r="S1340" s="34"/>
      <c r="T1340" s="34"/>
      <c r="U1340" s="34"/>
      <c r="V1340" s="34"/>
      <c r="W1340" s="46">
        <f>G1340-SUM(H1340:V1340)</f>
        <v>0</v>
      </c>
    </row>
    <row r="1341" spans="1:23"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row>
    <row r="1342" spans="1:23" outlineLevel="1" x14ac:dyDescent="0.25">
      <c r="A1342" s="283"/>
      <c r="B1342" s="25"/>
      <c r="C1342" s="23"/>
      <c r="D1342" s="23"/>
      <c r="E1342" s="24"/>
      <c r="F1342" s="146" t="s">
        <v>115</v>
      </c>
      <c r="G1342" s="160">
        <f>G484</f>
        <v>0</v>
      </c>
      <c r="H1342" s="161">
        <f t="shared" si="623"/>
        <v>0</v>
      </c>
      <c r="I1342" s="65"/>
      <c r="J1342" s="65"/>
      <c r="K1342" s="66"/>
      <c r="L1342" s="34"/>
      <c r="M1342" s="34"/>
      <c r="N1342" s="34"/>
      <c r="O1342" s="34"/>
      <c r="P1342" s="34"/>
      <c r="Q1342" s="34"/>
      <c r="R1342" s="34"/>
      <c r="S1342" s="34"/>
      <c r="T1342" s="34"/>
      <c r="U1342" s="34"/>
      <c r="V1342" s="34"/>
      <c r="W1342" s="46">
        <f>G1342-SUM(H1342:V1342)</f>
        <v>0</v>
      </c>
    </row>
    <row r="1343" spans="1:23" outlineLevel="1" x14ac:dyDescent="0.25">
      <c r="A1343" s="283"/>
      <c r="B1343" s="25"/>
      <c r="C1343" s="23"/>
      <c r="D1343" s="23"/>
      <c r="E1343" s="24"/>
      <c r="F1343" s="146" t="s">
        <v>116</v>
      </c>
      <c r="G1343" s="160">
        <f>G485</f>
        <v>0</v>
      </c>
      <c r="H1343" s="161">
        <f t="shared" si="623"/>
        <v>0</v>
      </c>
      <c r="I1343" s="65"/>
      <c r="J1343" s="65"/>
      <c r="K1343" s="66"/>
      <c r="L1343" s="34"/>
      <c r="M1343" s="34"/>
      <c r="N1343" s="34"/>
      <c r="O1343" s="34"/>
      <c r="P1343" s="34"/>
      <c r="Q1343" s="34"/>
      <c r="R1343" s="34"/>
      <c r="S1343" s="34"/>
      <c r="T1343" s="34"/>
      <c r="U1343" s="34"/>
      <c r="V1343" s="34"/>
      <c r="W1343" s="46">
        <f>G1343-SUM(H1343:V1343)</f>
        <v>0</v>
      </c>
    </row>
    <row r="1344" spans="1:23"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row>
    <row r="1345" spans="1:25" outlineLevel="1" x14ac:dyDescent="0.25">
      <c r="A1345" s="283"/>
      <c r="B1345" s="25"/>
      <c r="C1345" s="23"/>
      <c r="D1345" s="23"/>
      <c r="E1345" s="24"/>
      <c r="F1345" s="146" t="s">
        <v>118</v>
      </c>
      <c r="G1345" s="160">
        <f>G487</f>
        <v>0</v>
      </c>
      <c r="H1345" s="161">
        <f t="shared" ref="H1345:H1353" si="625">G1345</f>
        <v>0</v>
      </c>
      <c r="I1345" s="65"/>
      <c r="J1345" s="65"/>
      <c r="K1345" s="66"/>
      <c r="L1345" s="34"/>
      <c r="M1345" s="34"/>
      <c r="N1345" s="34"/>
      <c r="O1345" s="34"/>
      <c r="P1345" s="34"/>
      <c r="Q1345" s="34"/>
      <c r="R1345" s="34"/>
      <c r="S1345" s="34"/>
      <c r="T1345" s="34"/>
      <c r="U1345" s="34"/>
      <c r="V1345" s="34"/>
      <c r="W1345" s="46">
        <f>G1345-SUM(H1345:V1345)</f>
        <v>0</v>
      </c>
    </row>
    <row r="1346" spans="1:25" outlineLevel="1" x14ac:dyDescent="0.25">
      <c r="A1346" s="283"/>
      <c r="B1346" s="25"/>
      <c r="C1346" s="23"/>
      <c r="D1346" s="23"/>
      <c r="E1346" s="24"/>
      <c r="F1346" s="146" t="s">
        <v>119</v>
      </c>
      <c r="G1346" s="160">
        <f>G488</f>
        <v>0</v>
      </c>
      <c r="H1346" s="161">
        <f t="shared" si="625"/>
        <v>0</v>
      </c>
      <c r="I1346" s="65"/>
      <c r="J1346" s="65"/>
      <c r="K1346" s="66"/>
      <c r="L1346" s="34"/>
      <c r="M1346" s="34"/>
      <c r="N1346" s="34"/>
      <c r="O1346" s="34"/>
      <c r="P1346" s="34"/>
      <c r="Q1346" s="34"/>
      <c r="R1346" s="34"/>
      <c r="S1346" s="34"/>
      <c r="T1346" s="34"/>
      <c r="U1346" s="34"/>
      <c r="V1346" s="34"/>
      <c r="W1346" s="46">
        <f>G1346-SUM(H1346:V1346)</f>
        <v>0</v>
      </c>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row>
    <row r="1348" spans="1:25" outlineLevel="1" x14ac:dyDescent="0.25">
      <c r="A1348" s="283"/>
      <c r="B1348" s="25"/>
      <c r="C1348" s="23"/>
      <c r="D1348" s="23"/>
      <c r="E1348" s="24"/>
      <c r="F1348" s="146" t="s">
        <v>121</v>
      </c>
      <c r="G1348" s="160">
        <f>G490</f>
        <v>0</v>
      </c>
      <c r="H1348" s="161">
        <f t="shared" si="625"/>
        <v>0</v>
      </c>
      <c r="I1348" s="65"/>
      <c r="J1348" s="65"/>
      <c r="K1348" s="66"/>
      <c r="L1348" s="34"/>
      <c r="M1348" s="34"/>
      <c r="N1348" s="34"/>
      <c r="O1348" s="34"/>
      <c r="P1348" s="34"/>
      <c r="Q1348" s="34"/>
      <c r="R1348" s="34"/>
      <c r="S1348" s="34"/>
      <c r="T1348" s="34"/>
      <c r="U1348" s="34"/>
      <c r="V1348" s="37"/>
      <c r="W1348" s="46">
        <f>G1348-SUM(H1348:V1348)</f>
        <v>0</v>
      </c>
    </row>
    <row r="1349" spans="1:25" outlineLevel="1" x14ac:dyDescent="0.25">
      <c r="A1349" s="283"/>
      <c r="B1349" s="25"/>
      <c r="C1349" s="23"/>
      <c r="D1349" s="23"/>
      <c r="E1349" s="24"/>
      <c r="F1349" s="146" t="s">
        <v>122</v>
      </c>
      <c r="G1349" s="160">
        <f>G491</f>
        <v>0</v>
      </c>
      <c r="H1349" s="161">
        <f t="shared" si="625"/>
        <v>0</v>
      </c>
      <c r="I1349" s="65"/>
      <c r="J1349" s="65"/>
      <c r="K1349" s="66"/>
      <c r="L1349" s="34"/>
      <c r="M1349" s="34"/>
      <c r="N1349" s="34"/>
      <c r="O1349" s="34"/>
      <c r="P1349" s="34"/>
      <c r="Q1349" s="34"/>
      <c r="R1349" s="34"/>
      <c r="S1349" s="34"/>
      <c r="T1349" s="34"/>
      <c r="U1349" s="34"/>
      <c r="V1349" s="37"/>
      <c r="W1349" s="46">
        <f>G1349-SUM(H1349:V1349)</f>
        <v>0</v>
      </c>
    </row>
    <row r="1350" spans="1:25" outlineLevel="1" x14ac:dyDescent="0.25">
      <c r="A1350" s="283"/>
      <c r="B1350" s="25"/>
      <c r="C1350" s="23"/>
      <c r="D1350" s="23"/>
      <c r="E1350" s="24"/>
      <c r="F1350" s="146" t="s">
        <v>123</v>
      </c>
      <c r="G1350" s="160">
        <f>G492</f>
        <v>0</v>
      </c>
      <c r="H1350" s="161">
        <f t="shared" si="625"/>
        <v>0</v>
      </c>
      <c r="I1350" s="65"/>
      <c r="J1350" s="65"/>
      <c r="K1350" s="66"/>
      <c r="L1350" s="34"/>
      <c r="M1350" s="34"/>
      <c r="N1350" s="34"/>
      <c r="O1350" s="34"/>
      <c r="P1350" s="34"/>
      <c r="Q1350" s="34"/>
      <c r="R1350" s="34"/>
      <c r="S1350" s="34"/>
      <c r="T1350" s="34"/>
      <c r="U1350" s="34"/>
      <c r="V1350" s="37"/>
      <c r="W1350" s="46">
        <f>G1350-SUM(H1350:V1350)</f>
        <v>0</v>
      </c>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row>
    <row r="1352" spans="1:25" outlineLevel="1" x14ac:dyDescent="0.25">
      <c r="A1352" s="283"/>
      <c r="B1352" s="25"/>
      <c r="C1352" s="23"/>
      <c r="D1352" s="23"/>
      <c r="E1352" s="24"/>
      <c r="F1352" s="146" t="s">
        <v>125</v>
      </c>
      <c r="G1352" s="160">
        <f>G494</f>
        <v>0</v>
      </c>
      <c r="H1352" s="161">
        <f t="shared" si="625"/>
        <v>0</v>
      </c>
      <c r="I1352" s="65"/>
      <c r="J1352" s="65"/>
      <c r="K1352" s="66"/>
      <c r="L1352" s="34"/>
      <c r="M1352" s="34"/>
      <c r="N1352" s="34"/>
      <c r="O1352" s="34"/>
      <c r="P1352" s="34"/>
      <c r="Q1352" s="34"/>
      <c r="R1352" s="34"/>
      <c r="S1352" s="34"/>
      <c r="T1352" s="34"/>
      <c r="U1352" s="34"/>
      <c r="V1352" s="37"/>
      <c r="W1352" s="46">
        <f>G1352-SUM(H1352:V1352)</f>
        <v>0</v>
      </c>
    </row>
    <row r="1353" spans="1:25" outlineLevel="1" x14ac:dyDescent="0.25">
      <c r="A1353" s="283"/>
      <c r="B1353" s="25"/>
      <c r="C1353" s="23"/>
      <c r="D1353" s="23"/>
      <c r="E1353" s="24"/>
      <c r="F1353" s="146" t="s">
        <v>126</v>
      </c>
      <c r="G1353" s="160">
        <f>G495</f>
        <v>0</v>
      </c>
      <c r="H1353" s="161">
        <f t="shared" si="625"/>
        <v>0</v>
      </c>
      <c r="I1353" s="65"/>
      <c r="J1353" s="65"/>
      <c r="K1353" s="66"/>
      <c r="L1353" s="34"/>
      <c r="M1353" s="34"/>
      <c r="N1353" s="34"/>
      <c r="O1353" s="34"/>
      <c r="P1353" s="34"/>
      <c r="Q1353" s="34"/>
      <c r="R1353" s="34"/>
      <c r="S1353" s="34"/>
      <c r="T1353" s="34"/>
      <c r="U1353" s="34"/>
      <c r="V1353" s="37"/>
      <c r="W1353" s="46">
        <f>G1353-SUM(H1353:V1353)</f>
        <v>0</v>
      </c>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row>
    <row r="1355" spans="1:25" x14ac:dyDescent="0.25">
      <c r="A1355" s="283"/>
      <c r="B1355" s="25"/>
      <c r="C1355" s="23"/>
      <c r="D1355" s="23" t="s">
        <v>294</v>
      </c>
      <c r="E1355" s="24"/>
      <c r="F1355" s="63"/>
      <c r="G1355" s="68">
        <f t="shared" ref="G1355:M1355" si="626">SUBTOTAL(9,G1356:G1357)</f>
        <v>0</v>
      </c>
      <c r="H1355" s="69">
        <f t="shared" si="626"/>
        <v>0</v>
      </c>
      <c r="I1355" s="65">
        <f t="shared" si="626"/>
        <v>0</v>
      </c>
      <c r="J1355" s="65">
        <f t="shared" si="626"/>
        <v>0</v>
      </c>
      <c r="K1355" s="66">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x14ac:dyDescent="0.25">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s="385"/>
    </row>
    <row r="1357" spans="1:25" outlineLevel="1" x14ac:dyDescent="0.25">
      <c r="A1357" s="283"/>
      <c r="B1357" s="25"/>
      <c r="C1357" s="24"/>
      <c r="D1357" s="24"/>
      <c r="E1357" s="24"/>
      <c r="F1357" s="146" t="s">
        <v>296</v>
      </c>
      <c r="G1357" s="160">
        <f>G499</f>
        <v>0</v>
      </c>
      <c r="H1357" s="161">
        <f t="shared" ref="H1357:V1357" si="628">H499</f>
        <v>0</v>
      </c>
      <c r="I1357" s="149">
        <f t="shared" si="628"/>
        <v>0</v>
      </c>
      <c r="J1357" s="149">
        <f t="shared" si="628"/>
        <v>0</v>
      </c>
      <c r="K1357" s="167">
        <f t="shared" si="628"/>
        <v>0</v>
      </c>
      <c r="L1357" s="151">
        <f t="shared" si="628"/>
        <v>0</v>
      </c>
      <c r="M1357" s="162">
        <f t="shared" si="628"/>
        <v>0</v>
      </c>
      <c r="N1357" s="152">
        <f t="shared" si="628"/>
        <v>0</v>
      </c>
      <c r="O1357" s="148">
        <f t="shared" si="628"/>
        <v>0</v>
      </c>
      <c r="P1357" s="152">
        <f t="shared" si="628"/>
        <v>0</v>
      </c>
      <c r="Q1357" s="162">
        <f t="shared" si="628"/>
        <v>0</v>
      </c>
      <c r="R1357" s="152">
        <f t="shared" si="628"/>
        <v>0</v>
      </c>
      <c r="S1357" s="148">
        <f t="shared" si="628"/>
        <v>0</v>
      </c>
      <c r="T1357" s="152">
        <f t="shared" si="628"/>
        <v>0</v>
      </c>
      <c r="U1357" s="152">
        <f t="shared" si="628"/>
        <v>0</v>
      </c>
      <c r="V1357" s="153">
        <f t="shared" si="628"/>
        <v>0</v>
      </c>
      <c r="W1357" s="46">
        <f>G1357-SUM(H1357:V1357)</f>
        <v>0</v>
      </c>
    </row>
    <row r="1358" spans="1:25" x14ac:dyDescent="0.25">
      <c r="A1358" s="283"/>
      <c r="B1358" s="25"/>
      <c r="C1358" s="24"/>
      <c r="D1358" s="23" t="s">
        <v>297</v>
      </c>
      <c r="E1358" s="24"/>
      <c r="F1358" s="24"/>
      <c r="G1358" s="68">
        <f>SUBTOTAL(9,G1359:G1361)</f>
        <v>0</v>
      </c>
      <c r="H1358" s="69">
        <f t="shared" ref="H1358:W1358" si="629">SUBTOTAL(9,H1359:H1361)</f>
        <v>0</v>
      </c>
      <c r="I1358" s="65">
        <f t="shared" si="629"/>
        <v>0</v>
      </c>
      <c r="J1358" s="65">
        <f t="shared" si="629"/>
        <v>0</v>
      </c>
      <c r="K1358" s="66">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x14ac:dyDescent="0.25">
      <c r="A1359" s="283"/>
      <c r="B1359" s="25"/>
      <c r="C1359" s="24"/>
      <c r="D1359" s="24"/>
      <c r="E1359" s="63"/>
      <c r="F1359" s="146" t="s">
        <v>298</v>
      </c>
      <c r="G1359" s="160">
        <f t="shared" ref="G1359:V1359" si="630">G501</f>
        <v>0</v>
      </c>
      <c r="H1359" s="161">
        <f t="shared" si="630"/>
        <v>0</v>
      </c>
      <c r="I1359" s="149">
        <f t="shared" si="630"/>
        <v>0</v>
      </c>
      <c r="J1359" s="149">
        <f t="shared" si="630"/>
        <v>0</v>
      </c>
      <c r="K1359" s="167">
        <f t="shared" si="630"/>
        <v>0</v>
      </c>
      <c r="L1359" s="151">
        <f t="shared" si="630"/>
        <v>0</v>
      </c>
      <c r="M1359" s="162">
        <f t="shared" si="630"/>
        <v>0</v>
      </c>
      <c r="N1359" s="152">
        <f t="shared" si="630"/>
        <v>0</v>
      </c>
      <c r="O1359" s="148">
        <f t="shared" si="630"/>
        <v>0</v>
      </c>
      <c r="P1359" s="152">
        <f t="shared" si="630"/>
        <v>0</v>
      </c>
      <c r="Q1359" s="162">
        <f t="shared" si="630"/>
        <v>0</v>
      </c>
      <c r="R1359" s="152">
        <f t="shared" si="630"/>
        <v>0</v>
      </c>
      <c r="S1359" s="148">
        <f t="shared" si="630"/>
        <v>0</v>
      </c>
      <c r="T1359" s="152">
        <f t="shared" si="630"/>
        <v>0</v>
      </c>
      <c r="U1359" s="152">
        <f t="shared" si="630"/>
        <v>0</v>
      </c>
      <c r="V1359" s="153">
        <f t="shared" si="630"/>
        <v>0</v>
      </c>
      <c r="W1359" s="46">
        <f t="shared" ref="W1359:W1376" si="631">G1359-SUM(H1359:V1359)</f>
        <v>0</v>
      </c>
    </row>
    <row r="1360" spans="1:25" outlineLevel="1" x14ac:dyDescent="0.25">
      <c r="A1360" s="283"/>
      <c r="B1360" s="25"/>
      <c r="C1360" s="24"/>
      <c r="D1360" s="24"/>
      <c r="E1360" s="63"/>
      <c r="F1360" s="146" t="s">
        <v>299</v>
      </c>
      <c r="G1360" s="160">
        <f t="shared" ref="G1360:V1360" si="632">G502</f>
        <v>0</v>
      </c>
      <c r="H1360" s="161">
        <f t="shared" si="632"/>
        <v>0</v>
      </c>
      <c r="I1360" s="149">
        <f t="shared" si="632"/>
        <v>0</v>
      </c>
      <c r="J1360" s="149">
        <f t="shared" si="632"/>
        <v>0</v>
      </c>
      <c r="K1360" s="167">
        <f t="shared" si="632"/>
        <v>0</v>
      </c>
      <c r="L1360" s="151">
        <f t="shared" si="632"/>
        <v>0</v>
      </c>
      <c r="M1360" s="162">
        <f t="shared" si="632"/>
        <v>0</v>
      </c>
      <c r="N1360" s="170">
        <f t="shared" si="632"/>
        <v>0</v>
      </c>
      <c r="O1360" s="148">
        <f t="shared" si="632"/>
        <v>0</v>
      </c>
      <c r="P1360" s="152">
        <f t="shared" si="632"/>
        <v>0</v>
      </c>
      <c r="Q1360" s="162">
        <f t="shared" si="632"/>
        <v>0</v>
      </c>
      <c r="R1360" s="152">
        <f t="shared" si="632"/>
        <v>0</v>
      </c>
      <c r="S1360" s="148">
        <f t="shared" si="632"/>
        <v>0</v>
      </c>
      <c r="T1360" s="152">
        <f t="shared" si="632"/>
        <v>0</v>
      </c>
      <c r="U1360" s="152">
        <f t="shared" si="632"/>
        <v>0</v>
      </c>
      <c r="V1360" s="153">
        <f t="shared" si="632"/>
        <v>0</v>
      </c>
      <c r="W1360" s="46">
        <f t="shared" si="631"/>
        <v>0</v>
      </c>
    </row>
    <row r="1361" spans="1:23"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631"/>
        <v>0</v>
      </c>
    </row>
    <row r="1362" spans="1:23"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row>
    <row r="1363" spans="1:23"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631"/>
        <v>0</v>
      </c>
    </row>
    <row r="1364" spans="1:23"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631"/>
        <v>0</v>
      </c>
    </row>
    <row r="1365" spans="1:23"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631"/>
        <v>0</v>
      </c>
    </row>
    <row r="1366" spans="1:23"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row>
    <row r="1367" spans="1:23"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631"/>
        <v>0</v>
      </c>
    </row>
    <row r="1368" spans="1:23"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row>
    <row r="1369" spans="1:23" outlineLevel="1" x14ac:dyDescent="0.25">
      <c r="A1369" s="283"/>
      <c r="B1369" s="25"/>
      <c r="C1369" s="23" t="s">
        <v>412</v>
      </c>
      <c r="D1369" s="23"/>
      <c r="E1369" s="63"/>
      <c r="F1369" s="24"/>
      <c r="G1369" s="50">
        <f>SUBTOTAL(9,G1370:G1372)</f>
        <v>0</v>
      </c>
      <c r="H1369" s="69">
        <f t="shared" ref="H1369:W1369" si="633">SUBTOTAL(9,H1370:H1372)</f>
        <v>0</v>
      </c>
      <c r="I1369" s="65">
        <f t="shared" si="633"/>
        <v>0</v>
      </c>
      <c r="J1369" s="65">
        <f t="shared" si="633"/>
        <v>0</v>
      </c>
      <c r="K1369" s="66">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outlineLevel="1" x14ac:dyDescent="0.25">
      <c r="A1370" s="283"/>
      <c r="B1370" s="25"/>
      <c r="C1370" s="24"/>
      <c r="D1370" s="23"/>
      <c r="E1370" s="63"/>
      <c r="F1370" s="146" t="s">
        <v>306</v>
      </c>
      <c r="G1370" s="565">
        <f>G512</f>
        <v>0</v>
      </c>
      <c r="H1370" s="566">
        <f>$G1370*VLOOKUP($F1370,DRT,2,FALSE)</f>
        <v>0</v>
      </c>
      <c r="I1370" s="566">
        <f>($G1370-SUM($H1370:H1370))*VLOOKUP($F1370,DRT,2,FALSE)</f>
        <v>0</v>
      </c>
      <c r="J1370" s="567">
        <f>($G1370-SUM($H1370:I1370))*VLOOKUP($F1370,DRT,2,FALSE)</f>
        <v>0</v>
      </c>
      <c r="K1370" s="568">
        <f>($G1370-SUM($H1370:J1370))*VLOOKUP($F1370,DRT,2,FALSE)</f>
        <v>0</v>
      </c>
      <c r="L1370" s="569">
        <f>($G1370-SUM($H1370:K1370))*VLOOKUP($F1370,DRT,4,FALSE)</f>
        <v>0</v>
      </c>
      <c r="M1370" s="566">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70">
        <f>($G1370-SUM($H1370:T1370))*VLOOKUP($F1370,DRT,4,FALSE)</f>
        <v>0</v>
      </c>
      <c r="V1370" s="570">
        <f>($G1370-SUM($H1370:U1370))*VLOOKUP($F1370,DRT,4,FALSE)</f>
        <v>0</v>
      </c>
      <c r="W1370" s="565">
        <f>G1370-SUM(H1370:V1370)</f>
        <v>0</v>
      </c>
    </row>
    <row r="1371" spans="1:23" outlineLevel="1" x14ac:dyDescent="0.25">
      <c r="A1371" s="283"/>
      <c r="B1371" s="25"/>
      <c r="C1371" s="24"/>
      <c r="D1371" s="23"/>
      <c r="E1371" s="63"/>
      <c r="F1371" s="146" t="s">
        <v>307</v>
      </c>
      <c r="G1371" s="564">
        <f>G513</f>
        <v>0</v>
      </c>
      <c r="H1371" s="566">
        <f t="shared" ref="H1371:K1371" si="634">IF(H513="",0,H513*VLOOKUP($F1371,DRT,3,FALSE))</f>
        <v>0</v>
      </c>
      <c r="I1371" s="566">
        <f t="shared" si="634"/>
        <v>0</v>
      </c>
      <c r="J1371" s="567">
        <f t="shared" si="634"/>
        <v>0</v>
      </c>
      <c r="K1371" s="568">
        <f t="shared" si="634"/>
        <v>0</v>
      </c>
      <c r="L1371" s="569">
        <f t="shared" ref="L1371:V1371" si="635">IF(L513="",0,L513*VLOOKUP($F1371,DRT,4,FALSE))</f>
        <v>0</v>
      </c>
      <c r="M1371" s="566">
        <f t="shared" si="635"/>
        <v>0</v>
      </c>
      <c r="N1371" s="566">
        <f t="shared" si="635"/>
        <v>0</v>
      </c>
      <c r="O1371" s="566">
        <f t="shared" si="635"/>
        <v>0</v>
      </c>
      <c r="P1371" s="566">
        <f t="shared" si="635"/>
        <v>0</v>
      </c>
      <c r="Q1371" s="566">
        <f t="shared" si="635"/>
        <v>0</v>
      </c>
      <c r="R1371" s="566">
        <f t="shared" si="635"/>
        <v>0</v>
      </c>
      <c r="S1371" s="566">
        <f t="shared" si="635"/>
        <v>0</v>
      </c>
      <c r="T1371" s="566">
        <f t="shared" si="635"/>
        <v>0</v>
      </c>
      <c r="U1371" s="570">
        <f t="shared" si="635"/>
        <v>0</v>
      </c>
      <c r="V1371" s="570">
        <f t="shared" si="635"/>
        <v>0</v>
      </c>
      <c r="W1371" s="565">
        <f t="shared" ref="W1371:W1372" si="636">G1371-SUM(H1371:V1371)</f>
        <v>0</v>
      </c>
    </row>
    <row r="1372" spans="1:23" outlineLevel="1" x14ac:dyDescent="0.25">
      <c r="A1372" s="283"/>
      <c r="B1372" s="25"/>
      <c r="C1372" s="24"/>
      <c r="D1372" s="23"/>
      <c r="E1372" s="63"/>
      <c r="F1372" s="146" t="s">
        <v>308</v>
      </c>
      <c r="G1372" s="565">
        <f>G514</f>
        <v>0</v>
      </c>
      <c r="H1372" s="566">
        <f>$G1372*VLOOKUP($F1372,DRT,2,FALSE)</f>
        <v>0</v>
      </c>
      <c r="I1372" s="566">
        <f>($G1372-SUM($H1372:H1372))*VLOOKUP($F1372,DRT,2,FALSE)</f>
        <v>0</v>
      </c>
      <c r="J1372" s="567">
        <f>($G1372-SUM($H1372:I1372))*VLOOKUP($F1372,DRT,2,FALSE)</f>
        <v>0</v>
      </c>
      <c r="K1372" s="568">
        <f>($G1372-SUM($H1372:J1372))*VLOOKUP($F1372,DRT,2,FALSE)</f>
        <v>0</v>
      </c>
      <c r="L1372" s="569">
        <f>($G1372-SUM($H1372:K1372))*VLOOKUP($F1372,DRT,4,FALSE)</f>
        <v>0</v>
      </c>
      <c r="M1372" s="566">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70">
        <f>($G1372-SUM($H1372:T1372))*VLOOKUP($F1372,DRT,4,FALSE)</f>
        <v>0</v>
      </c>
      <c r="V1372" s="570">
        <f>($G1372-SUM($H1372:U1372))*VLOOKUP($F1372,DRT,4,FALSE)</f>
        <v>0</v>
      </c>
      <c r="W1372" s="565">
        <f t="shared" si="636"/>
        <v>0</v>
      </c>
    </row>
    <row r="1373" spans="1:23"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row>
    <row r="1374" spans="1:23" x14ac:dyDescent="0.25">
      <c r="A1374" s="283"/>
      <c r="B1374" s="31" t="s">
        <v>309</v>
      </c>
      <c r="C1374" s="200"/>
      <c r="D1374" s="200"/>
      <c r="E1374" s="200"/>
      <c r="F1374" s="200"/>
      <c r="G1374" s="201">
        <f t="shared" ref="G1374:W1374" si="637">SUBTOTAL(9,G1094:G1373)</f>
        <v>0</v>
      </c>
      <c r="H1374" s="202">
        <f t="shared" si="637"/>
        <v>0</v>
      </c>
      <c r="I1374" s="203">
        <f t="shared" si="637"/>
        <v>0</v>
      </c>
      <c r="J1374" s="203">
        <f t="shared" si="637"/>
        <v>0</v>
      </c>
      <c r="K1374" s="414">
        <f t="shared" si="637"/>
        <v>0</v>
      </c>
      <c r="L1374" s="205">
        <f t="shared" si="637"/>
        <v>0</v>
      </c>
      <c r="M1374" s="206">
        <f t="shared" si="637"/>
        <v>0</v>
      </c>
      <c r="N1374" s="206">
        <f t="shared" si="637"/>
        <v>0</v>
      </c>
      <c r="O1374" s="206">
        <f t="shared" si="637"/>
        <v>0</v>
      </c>
      <c r="P1374" s="206">
        <f t="shared" si="637"/>
        <v>0</v>
      </c>
      <c r="Q1374" s="206">
        <f t="shared" si="637"/>
        <v>0</v>
      </c>
      <c r="R1374" s="206">
        <f t="shared" si="637"/>
        <v>0</v>
      </c>
      <c r="S1374" s="206">
        <f t="shared" si="637"/>
        <v>0</v>
      </c>
      <c r="T1374" s="206">
        <f t="shared" si="637"/>
        <v>0</v>
      </c>
      <c r="U1374" s="206">
        <f t="shared" si="637"/>
        <v>0</v>
      </c>
      <c r="V1374" s="207">
        <f t="shared" si="637"/>
        <v>0</v>
      </c>
      <c r="W1374" s="201">
        <f t="shared" si="637"/>
        <v>0</v>
      </c>
    </row>
    <row r="1375" spans="1:23"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631"/>
        <v>0</v>
      </c>
    </row>
    <row r="1377" spans="1:24"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row>
    <row r="1378" spans="1:24" s="124" customFormat="1" ht="16.2" thickBot="1" x14ac:dyDescent="0.3">
      <c r="A1378" s="284"/>
      <c r="B1378" s="77" t="s">
        <v>311</v>
      </c>
      <c r="C1378" s="602"/>
      <c r="D1378" s="602"/>
      <c r="E1378" s="602"/>
      <c r="F1378" s="602"/>
      <c r="G1378" s="175">
        <f>SUM(G1374:G1377)</f>
        <v>0</v>
      </c>
      <c r="H1378" s="176">
        <f>SUM(H1374:H1377)</f>
        <v>0</v>
      </c>
      <c r="I1378" s="177">
        <f t="shared" ref="I1378:W1378" si="638">SUM(I1374:I1377)</f>
        <v>0</v>
      </c>
      <c r="J1378" s="177">
        <f t="shared" si="638"/>
        <v>0</v>
      </c>
      <c r="K1378" s="413">
        <f t="shared" si="638"/>
        <v>0</v>
      </c>
      <c r="L1378" s="179">
        <f t="shared" si="638"/>
        <v>0</v>
      </c>
      <c r="M1378" s="180">
        <f t="shared" si="638"/>
        <v>0</v>
      </c>
      <c r="N1378" s="180">
        <f t="shared" si="638"/>
        <v>0</v>
      </c>
      <c r="O1378" s="180">
        <f t="shared" si="638"/>
        <v>0</v>
      </c>
      <c r="P1378" s="180">
        <f t="shared" si="638"/>
        <v>0</v>
      </c>
      <c r="Q1378" s="180">
        <f t="shared" si="638"/>
        <v>0</v>
      </c>
      <c r="R1378" s="180">
        <f t="shared" si="638"/>
        <v>0</v>
      </c>
      <c r="S1378" s="180">
        <f t="shared" si="638"/>
        <v>0</v>
      </c>
      <c r="T1378" s="180">
        <f t="shared" si="638"/>
        <v>0</v>
      </c>
      <c r="U1378" s="180">
        <f t="shared" si="638"/>
        <v>0</v>
      </c>
      <c r="V1378" s="181">
        <f t="shared" si="638"/>
        <v>0</v>
      </c>
      <c r="W1378" s="175">
        <f t="shared" si="638"/>
        <v>0</v>
      </c>
      <c r="X1378" s="71"/>
    </row>
    <row r="1379" spans="1:24"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row>
    <row r="1380" spans="1:24" s="124" customFormat="1" ht="15.6" x14ac:dyDescent="0.25">
      <c r="A1380" s="283"/>
      <c r="B1380" s="287" t="s">
        <v>312</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row>
    <row r="1381" spans="1:24" s="124" customFormat="1" ht="12.75" customHeight="1" x14ac:dyDescent="0.25">
      <c r="A1381" s="283"/>
      <c r="B1381" s="527" t="s">
        <v>313</v>
      </c>
      <c r="C1381" s="24"/>
      <c r="D1381" s="23"/>
      <c r="E1381" s="63"/>
      <c r="F1381" s="528"/>
      <c r="G1381" s="65"/>
      <c r="H1381" s="51"/>
      <c r="I1381" s="34"/>
      <c r="J1381" s="34"/>
      <c r="K1381" s="37"/>
      <c r="L1381" s="51"/>
      <c r="M1381" s="36"/>
      <c r="N1381" s="34"/>
      <c r="O1381" s="34"/>
      <c r="P1381" s="34"/>
      <c r="Q1381" s="34"/>
      <c r="R1381" s="34"/>
      <c r="S1381" s="34"/>
      <c r="T1381" s="34"/>
      <c r="U1381" s="34"/>
      <c r="V1381" s="34"/>
      <c r="W1381" s="33"/>
      <c r="X1381" s="71"/>
    </row>
    <row r="1382" spans="1:24" s="124" customFormat="1" ht="12.75" customHeight="1" x14ac:dyDescent="0.25">
      <c r="A1382" s="283"/>
      <c r="B1382" s="30"/>
      <c r="C1382" s="24"/>
      <c r="D1382" s="23" t="s">
        <v>314</v>
      </c>
      <c r="E1382" s="23"/>
      <c r="F1382" s="529"/>
      <c r="G1382" s="65">
        <f t="shared" ref="G1382:W1382" si="639">SUBTOTAL(9,G1383:G1390)</f>
        <v>0</v>
      </c>
      <c r="H1382" s="69">
        <f t="shared" si="639"/>
        <v>0</v>
      </c>
      <c r="I1382" s="65">
        <f t="shared" si="639"/>
        <v>0</v>
      </c>
      <c r="J1382" s="65">
        <f t="shared" si="639"/>
        <v>0</v>
      </c>
      <c r="K1382" s="66">
        <f t="shared" si="639"/>
        <v>0</v>
      </c>
      <c r="L1382" s="34">
        <f t="shared" si="639"/>
        <v>0</v>
      </c>
      <c r="M1382" s="34">
        <f t="shared" si="639"/>
        <v>0</v>
      </c>
      <c r="N1382" s="34">
        <f t="shared" si="639"/>
        <v>0</v>
      </c>
      <c r="O1382" s="34">
        <f t="shared" si="639"/>
        <v>0</v>
      </c>
      <c r="P1382" s="34">
        <f t="shared" si="639"/>
        <v>0</v>
      </c>
      <c r="Q1382" s="34">
        <f t="shared" si="639"/>
        <v>0</v>
      </c>
      <c r="R1382" s="34">
        <f t="shared" si="639"/>
        <v>0</v>
      </c>
      <c r="S1382" s="34">
        <f t="shared" si="639"/>
        <v>0</v>
      </c>
      <c r="T1382" s="34">
        <f t="shared" si="639"/>
        <v>0</v>
      </c>
      <c r="U1382" s="34">
        <f t="shared" si="639"/>
        <v>0</v>
      </c>
      <c r="V1382" s="34">
        <f t="shared" si="639"/>
        <v>0</v>
      </c>
      <c r="W1382" s="33">
        <f t="shared" si="639"/>
        <v>0</v>
      </c>
      <c r="X1382" s="71"/>
    </row>
    <row r="1383" spans="1:24" s="124" customFormat="1" ht="12.75" customHeight="1" x14ac:dyDescent="0.25">
      <c r="A1383" s="283"/>
      <c r="B1383" s="30"/>
      <c r="C1383" s="24"/>
      <c r="D1383" s="24"/>
      <c r="E1383" s="24"/>
      <c r="F1383" s="386" t="s">
        <v>315</v>
      </c>
      <c r="G1383" s="160">
        <f t="shared" ref="G1383:G1390" si="640">G525</f>
        <v>0</v>
      </c>
      <c r="H1383" s="161">
        <f t="shared" ref="H1383:V1383" si="641">H525*VLOOKUP($F1383,DCT,2,FALSE)</f>
        <v>0</v>
      </c>
      <c r="I1383" s="149">
        <f t="shared" si="641"/>
        <v>0</v>
      </c>
      <c r="J1383" s="149">
        <f t="shared" si="641"/>
        <v>0</v>
      </c>
      <c r="K1383" s="167">
        <f t="shared" si="641"/>
        <v>0</v>
      </c>
      <c r="L1383" s="151">
        <f t="shared" si="641"/>
        <v>0</v>
      </c>
      <c r="M1383" s="162">
        <f t="shared" si="641"/>
        <v>0</v>
      </c>
      <c r="N1383" s="152">
        <f t="shared" si="641"/>
        <v>0</v>
      </c>
      <c r="O1383" s="152">
        <f t="shared" si="641"/>
        <v>0</v>
      </c>
      <c r="P1383" s="152">
        <f t="shared" si="641"/>
        <v>0</v>
      </c>
      <c r="Q1383" s="152">
        <f t="shared" si="641"/>
        <v>0</v>
      </c>
      <c r="R1383" s="152">
        <f t="shared" si="641"/>
        <v>0</v>
      </c>
      <c r="S1383" s="152">
        <f t="shared" si="641"/>
        <v>0</v>
      </c>
      <c r="T1383" s="152">
        <f t="shared" si="641"/>
        <v>0</v>
      </c>
      <c r="U1383" s="152">
        <f t="shared" si="641"/>
        <v>0</v>
      </c>
      <c r="V1383" s="165">
        <f t="shared" si="641"/>
        <v>0</v>
      </c>
      <c r="W1383" s="46">
        <f>G1383-SUM(H1383:V1383)</f>
        <v>0</v>
      </c>
      <c r="X1383" s="71"/>
    </row>
    <row r="1384" spans="1:24" s="124" customFormat="1" ht="12.75" customHeight="1" x14ac:dyDescent="0.25">
      <c r="A1384" s="283"/>
      <c r="B1384" s="30"/>
      <c r="C1384" s="24"/>
      <c r="D1384" s="24"/>
      <c r="E1384" s="24"/>
      <c r="F1384" s="386" t="s">
        <v>316</v>
      </c>
      <c r="G1384" s="160">
        <f t="shared" si="640"/>
        <v>0</v>
      </c>
      <c r="H1384" s="34"/>
      <c r="I1384" s="571"/>
      <c r="J1384" s="571"/>
      <c r="K1384" s="572"/>
      <c r="L1384" s="573"/>
      <c r="M1384" s="571"/>
      <c r="N1384" s="571"/>
      <c r="O1384" s="571"/>
      <c r="P1384" s="571"/>
      <c r="Q1384" s="571"/>
      <c r="R1384" s="571"/>
      <c r="S1384" s="571"/>
      <c r="T1384" s="571"/>
      <c r="U1384" s="571"/>
      <c r="V1384" s="571"/>
      <c r="W1384" s="33"/>
      <c r="X1384" s="71"/>
    </row>
    <row r="1385" spans="1:24" s="124" customFormat="1" ht="12.75" customHeight="1" x14ac:dyDescent="0.25">
      <c r="A1385" s="283"/>
      <c r="B1385" s="30"/>
      <c r="C1385" s="24"/>
      <c r="D1385" s="24"/>
      <c r="E1385" s="24"/>
      <c r="F1385" s="386" t="s">
        <v>317</v>
      </c>
      <c r="G1385" s="160">
        <f t="shared" si="640"/>
        <v>0</v>
      </c>
      <c r="H1385" s="161">
        <f t="shared" ref="H1385:V1385" si="642">H527*VLOOKUP($F1385,DCT,2,FALSE)</f>
        <v>0</v>
      </c>
      <c r="I1385" s="149">
        <f t="shared" si="642"/>
        <v>0</v>
      </c>
      <c r="J1385" s="149">
        <f t="shared" si="642"/>
        <v>0</v>
      </c>
      <c r="K1385" s="167">
        <f t="shared" si="642"/>
        <v>0</v>
      </c>
      <c r="L1385" s="151">
        <f t="shared" si="642"/>
        <v>0</v>
      </c>
      <c r="M1385" s="162">
        <f t="shared" si="642"/>
        <v>0</v>
      </c>
      <c r="N1385" s="152">
        <f t="shared" si="642"/>
        <v>0</v>
      </c>
      <c r="O1385" s="152">
        <f t="shared" si="642"/>
        <v>0</v>
      </c>
      <c r="P1385" s="152">
        <f t="shared" si="642"/>
        <v>0</v>
      </c>
      <c r="Q1385" s="152">
        <f t="shared" si="642"/>
        <v>0</v>
      </c>
      <c r="R1385" s="152">
        <f t="shared" si="642"/>
        <v>0</v>
      </c>
      <c r="S1385" s="152">
        <f t="shared" si="642"/>
        <v>0</v>
      </c>
      <c r="T1385" s="152">
        <f t="shared" si="642"/>
        <v>0</v>
      </c>
      <c r="U1385" s="152">
        <f t="shared" si="642"/>
        <v>0</v>
      </c>
      <c r="V1385" s="165">
        <f t="shared" si="642"/>
        <v>0</v>
      </c>
      <c r="W1385" s="46">
        <f>G1385-SUM(H1385:V1385)</f>
        <v>0</v>
      </c>
      <c r="X1385" s="71"/>
    </row>
    <row r="1386" spans="1:24" s="124" customFormat="1" ht="12.75" customHeight="1" x14ac:dyDescent="0.25">
      <c r="A1386" s="283"/>
      <c r="B1386" s="30"/>
      <c r="C1386" s="24"/>
      <c r="D1386" s="24"/>
      <c r="E1386" s="24"/>
      <c r="F1386" s="386" t="s">
        <v>318</v>
      </c>
      <c r="G1386" s="160">
        <f t="shared" si="640"/>
        <v>0</v>
      </c>
      <c r="H1386" s="34"/>
      <c r="I1386" s="571"/>
      <c r="J1386" s="571"/>
      <c r="K1386" s="572"/>
      <c r="L1386" s="573"/>
      <c r="M1386" s="571"/>
      <c r="N1386" s="571"/>
      <c r="O1386" s="571"/>
      <c r="P1386" s="571"/>
      <c r="Q1386" s="571"/>
      <c r="R1386" s="571"/>
      <c r="S1386" s="571"/>
      <c r="T1386" s="571"/>
      <c r="U1386" s="571"/>
      <c r="V1386" s="571"/>
      <c r="W1386" s="33"/>
      <c r="X1386" s="71"/>
    </row>
    <row r="1387" spans="1:24" s="124" customFormat="1" ht="12.75" customHeight="1" x14ac:dyDescent="0.25">
      <c r="A1387" s="283"/>
      <c r="B1387" s="30"/>
      <c r="C1387" s="24"/>
      <c r="D1387" s="24"/>
      <c r="E1387" s="24"/>
      <c r="F1387" s="386" t="s">
        <v>319</v>
      </c>
      <c r="G1387" s="160">
        <f t="shared" si="640"/>
        <v>0</v>
      </c>
      <c r="H1387" s="161">
        <f t="shared" ref="H1387:V1387" si="643">H529*VLOOKUP($F1387,DCT,2,FALSE)</f>
        <v>0</v>
      </c>
      <c r="I1387" s="149">
        <f t="shared" si="643"/>
        <v>0</v>
      </c>
      <c r="J1387" s="149">
        <f t="shared" si="643"/>
        <v>0</v>
      </c>
      <c r="K1387" s="167">
        <f t="shared" si="643"/>
        <v>0</v>
      </c>
      <c r="L1387" s="151">
        <f t="shared" si="643"/>
        <v>0</v>
      </c>
      <c r="M1387" s="162">
        <f t="shared" si="643"/>
        <v>0</v>
      </c>
      <c r="N1387" s="152">
        <f t="shared" si="643"/>
        <v>0</v>
      </c>
      <c r="O1387" s="152">
        <f t="shared" si="643"/>
        <v>0</v>
      </c>
      <c r="P1387" s="152">
        <f t="shared" si="643"/>
        <v>0</v>
      </c>
      <c r="Q1387" s="152">
        <f t="shared" si="643"/>
        <v>0</v>
      </c>
      <c r="R1387" s="152">
        <f t="shared" si="643"/>
        <v>0</v>
      </c>
      <c r="S1387" s="152">
        <f t="shared" si="643"/>
        <v>0</v>
      </c>
      <c r="T1387" s="152">
        <f t="shared" si="643"/>
        <v>0</v>
      </c>
      <c r="U1387" s="152">
        <f t="shared" si="643"/>
        <v>0</v>
      </c>
      <c r="V1387" s="165">
        <f t="shared" si="643"/>
        <v>0</v>
      </c>
      <c r="W1387" s="46">
        <f>G1387-SUM(H1387:V1387)</f>
        <v>0</v>
      </c>
      <c r="X1387" s="71"/>
    </row>
    <row r="1388" spans="1:24" s="124" customFormat="1" ht="12.75" customHeight="1" x14ac:dyDescent="0.25">
      <c r="A1388" s="283"/>
      <c r="B1388" s="30"/>
      <c r="C1388" s="24"/>
      <c r="D1388" s="24"/>
      <c r="E1388" s="24"/>
      <c r="F1388" s="386" t="s">
        <v>320</v>
      </c>
      <c r="G1388" s="160">
        <f t="shared" si="640"/>
        <v>0</v>
      </c>
      <c r="H1388" s="161">
        <f t="shared" ref="H1388:V1388" si="644">H530*VLOOKUP($F1388,DCT,2,FALSE)</f>
        <v>0</v>
      </c>
      <c r="I1388" s="149">
        <f t="shared" si="644"/>
        <v>0</v>
      </c>
      <c r="J1388" s="149">
        <f t="shared" si="644"/>
        <v>0</v>
      </c>
      <c r="K1388" s="167">
        <f t="shared" si="644"/>
        <v>0</v>
      </c>
      <c r="L1388" s="151">
        <f t="shared" si="644"/>
        <v>0</v>
      </c>
      <c r="M1388" s="162">
        <f t="shared" si="644"/>
        <v>0</v>
      </c>
      <c r="N1388" s="152">
        <f t="shared" si="644"/>
        <v>0</v>
      </c>
      <c r="O1388" s="152">
        <f t="shared" si="644"/>
        <v>0</v>
      </c>
      <c r="P1388" s="152">
        <f t="shared" si="644"/>
        <v>0</v>
      </c>
      <c r="Q1388" s="152">
        <f t="shared" si="644"/>
        <v>0</v>
      </c>
      <c r="R1388" s="152">
        <f t="shared" si="644"/>
        <v>0</v>
      </c>
      <c r="S1388" s="152">
        <f t="shared" si="644"/>
        <v>0</v>
      </c>
      <c r="T1388" s="152">
        <f t="shared" si="644"/>
        <v>0</v>
      </c>
      <c r="U1388" s="152">
        <f t="shared" si="644"/>
        <v>0</v>
      </c>
      <c r="V1388" s="165">
        <f t="shared" si="644"/>
        <v>0</v>
      </c>
      <c r="W1388" s="46">
        <f>G1388-SUM(H1388:V1388)</f>
        <v>0</v>
      </c>
      <c r="X1388" s="71"/>
    </row>
    <row r="1389" spans="1:24" s="124" customFormat="1" ht="12.75" customHeight="1" x14ac:dyDescent="0.25">
      <c r="A1389" s="283"/>
      <c r="B1389" s="30"/>
      <c r="C1389" s="24"/>
      <c r="D1389" s="24"/>
      <c r="E1389" s="24"/>
      <c r="F1389" s="386" t="s">
        <v>321</v>
      </c>
      <c r="G1389" s="160">
        <f t="shared" si="640"/>
        <v>0</v>
      </c>
      <c r="H1389" s="161">
        <f t="shared" ref="H1389:V1389" si="645">H531*VLOOKUP($F1389,DCT,2,FALSE)</f>
        <v>0</v>
      </c>
      <c r="I1389" s="149">
        <f t="shared" si="645"/>
        <v>0</v>
      </c>
      <c r="J1389" s="149">
        <f t="shared" si="645"/>
        <v>0</v>
      </c>
      <c r="K1389" s="167">
        <f t="shared" si="645"/>
        <v>0</v>
      </c>
      <c r="L1389" s="151">
        <f t="shared" si="645"/>
        <v>0</v>
      </c>
      <c r="M1389" s="162">
        <f t="shared" si="645"/>
        <v>0</v>
      </c>
      <c r="N1389" s="152">
        <f t="shared" si="645"/>
        <v>0</v>
      </c>
      <c r="O1389" s="152">
        <f t="shared" si="645"/>
        <v>0</v>
      </c>
      <c r="P1389" s="152">
        <f t="shared" si="645"/>
        <v>0</v>
      </c>
      <c r="Q1389" s="152">
        <f t="shared" si="645"/>
        <v>0</v>
      </c>
      <c r="R1389" s="152">
        <f t="shared" si="645"/>
        <v>0</v>
      </c>
      <c r="S1389" s="152">
        <f t="shared" si="645"/>
        <v>0</v>
      </c>
      <c r="T1389" s="152">
        <f t="shared" si="645"/>
        <v>0</v>
      </c>
      <c r="U1389" s="152">
        <f t="shared" si="645"/>
        <v>0</v>
      </c>
      <c r="V1389" s="165">
        <f t="shared" si="645"/>
        <v>0</v>
      </c>
      <c r="W1389" s="46">
        <f>G1389-SUM(H1389:V1389)</f>
        <v>0</v>
      </c>
      <c r="X1389" s="71"/>
    </row>
    <row r="1390" spans="1:24" s="124" customFormat="1" ht="12.75" customHeight="1" x14ac:dyDescent="0.25">
      <c r="A1390" s="283"/>
      <c r="B1390" s="30"/>
      <c r="C1390" s="24"/>
      <c r="D1390" s="24"/>
      <c r="E1390" s="24"/>
      <c r="F1390" s="386" t="s">
        <v>322</v>
      </c>
      <c r="G1390" s="160">
        <f t="shared" si="640"/>
        <v>0</v>
      </c>
      <c r="H1390" s="161">
        <f t="shared" ref="H1390:V1390" si="646">H532*VLOOKUP($F1390,DCT,2,FALSE)</f>
        <v>0</v>
      </c>
      <c r="I1390" s="149">
        <f t="shared" si="646"/>
        <v>0</v>
      </c>
      <c r="J1390" s="149">
        <f t="shared" si="646"/>
        <v>0</v>
      </c>
      <c r="K1390" s="167">
        <f t="shared" si="646"/>
        <v>0</v>
      </c>
      <c r="L1390" s="151">
        <f t="shared" si="646"/>
        <v>0</v>
      </c>
      <c r="M1390" s="162">
        <f t="shared" si="646"/>
        <v>0</v>
      </c>
      <c r="N1390" s="152">
        <f t="shared" si="646"/>
        <v>0</v>
      </c>
      <c r="O1390" s="152">
        <f t="shared" si="646"/>
        <v>0</v>
      </c>
      <c r="P1390" s="152">
        <f t="shared" si="646"/>
        <v>0</v>
      </c>
      <c r="Q1390" s="152">
        <f t="shared" si="646"/>
        <v>0</v>
      </c>
      <c r="R1390" s="152">
        <f t="shared" si="646"/>
        <v>0</v>
      </c>
      <c r="S1390" s="152">
        <f t="shared" si="646"/>
        <v>0</v>
      </c>
      <c r="T1390" s="152">
        <f t="shared" si="646"/>
        <v>0</v>
      </c>
      <c r="U1390" s="152">
        <f t="shared" si="646"/>
        <v>0</v>
      </c>
      <c r="V1390" s="165">
        <f t="shared" si="646"/>
        <v>0</v>
      </c>
      <c r="W1390" s="46">
        <f>G1390-SUM(H1390:V1390)</f>
        <v>0</v>
      </c>
      <c r="X1390" s="71"/>
    </row>
    <row r="1391" spans="1:24" s="124" customFormat="1" ht="12.75" customHeight="1" x14ac:dyDescent="0.25">
      <c r="A1391" s="283"/>
      <c r="B1391" s="30"/>
      <c r="C1391" s="24"/>
      <c r="D1391" s="23" t="s">
        <v>393</v>
      </c>
      <c r="E1391" s="23"/>
      <c r="F1391" s="529"/>
      <c r="G1391" s="68">
        <f t="shared" ref="G1391:W1391" si="647">SUBTOTAL(9,G1392:G1397)</f>
        <v>0</v>
      </c>
      <c r="H1391" s="34">
        <f t="shared" si="647"/>
        <v>0</v>
      </c>
      <c r="I1391" s="65">
        <f t="shared" si="647"/>
        <v>0</v>
      </c>
      <c r="J1391" s="65">
        <f t="shared" si="647"/>
        <v>0</v>
      </c>
      <c r="K1391" s="66">
        <f t="shared" si="647"/>
        <v>0</v>
      </c>
      <c r="L1391" s="34">
        <f t="shared" si="647"/>
        <v>0</v>
      </c>
      <c r="M1391" s="34">
        <f t="shared" si="647"/>
        <v>0</v>
      </c>
      <c r="N1391" s="34">
        <f t="shared" si="647"/>
        <v>0</v>
      </c>
      <c r="O1391" s="34">
        <f t="shared" si="647"/>
        <v>0</v>
      </c>
      <c r="P1391" s="34">
        <f t="shared" si="647"/>
        <v>0</v>
      </c>
      <c r="Q1391" s="34">
        <f t="shared" si="647"/>
        <v>0</v>
      </c>
      <c r="R1391" s="34">
        <f t="shared" si="647"/>
        <v>0</v>
      </c>
      <c r="S1391" s="34">
        <f t="shared" si="647"/>
        <v>0</v>
      </c>
      <c r="T1391" s="34">
        <f t="shared" si="647"/>
        <v>0</v>
      </c>
      <c r="U1391" s="34">
        <f t="shared" si="647"/>
        <v>0</v>
      </c>
      <c r="V1391" s="34">
        <f t="shared" si="647"/>
        <v>0</v>
      </c>
      <c r="W1391" s="33">
        <f t="shared" si="647"/>
        <v>0</v>
      </c>
      <c r="X1391" s="71"/>
    </row>
    <row r="1392" spans="1:24" s="124" customFormat="1" ht="12.75" customHeight="1" x14ac:dyDescent="0.25">
      <c r="A1392" s="283"/>
      <c r="B1392" s="30"/>
      <c r="C1392" s="24"/>
      <c r="D1392" s="24"/>
      <c r="E1392" s="24"/>
      <c r="F1392" s="386" t="s">
        <v>324</v>
      </c>
      <c r="G1392" s="160">
        <f t="shared" ref="G1392:G1397" si="648">G534</f>
        <v>0</v>
      </c>
      <c r="H1392" s="161">
        <f t="shared" ref="H1392:V1392" si="649">H534*VLOOKUP($F1392,DCT,2,FALSE)</f>
        <v>0</v>
      </c>
      <c r="I1392" s="149">
        <f t="shared" si="649"/>
        <v>0</v>
      </c>
      <c r="J1392" s="149">
        <f t="shared" si="649"/>
        <v>0</v>
      </c>
      <c r="K1392" s="167">
        <f t="shared" si="649"/>
        <v>0</v>
      </c>
      <c r="L1392" s="151">
        <f t="shared" si="649"/>
        <v>0</v>
      </c>
      <c r="M1392" s="162">
        <f t="shared" si="649"/>
        <v>0</v>
      </c>
      <c r="N1392" s="152">
        <f t="shared" si="649"/>
        <v>0</v>
      </c>
      <c r="O1392" s="152">
        <f t="shared" si="649"/>
        <v>0</v>
      </c>
      <c r="P1392" s="152">
        <f t="shared" si="649"/>
        <v>0</v>
      </c>
      <c r="Q1392" s="152">
        <f t="shared" si="649"/>
        <v>0</v>
      </c>
      <c r="R1392" s="152">
        <f t="shared" si="649"/>
        <v>0</v>
      </c>
      <c r="S1392" s="152">
        <f t="shared" si="649"/>
        <v>0</v>
      </c>
      <c r="T1392" s="152">
        <f t="shared" si="649"/>
        <v>0</v>
      </c>
      <c r="U1392" s="152">
        <f t="shared" si="649"/>
        <v>0</v>
      </c>
      <c r="V1392" s="165">
        <f t="shared" si="649"/>
        <v>0</v>
      </c>
      <c r="W1392" s="46">
        <f t="shared" ref="W1392:W1397" si="650">G1392-SUM(H1392:V1392)</f>
        <v>0</v>
      </c>
      <c r="X1392" s="71"/>
    </row>
    <row r="1393" spans="1:24" s="124" customFormat="1" ht="12.75" customHeight="1" x14ac:dyDescent="0.25">
      <c r="A1393" s="283"/>
      <c r="B1393" s="30"/>
      <c r="C1393" s="24"/>
      <c r="D1393" s="24"/>
      <c r="E1393" s="24"/>
      <c r="F1393" s="386" t="s">
        <v>325</v>
      </c>
      <c r="G1393" s="160">
        <f t="shared" si="648"/>
        <v>0</v>
      </c>
      <c r="H1393" s="161">
        <f t="shared" ref="H1393:V1393" si="651">H535*VLOOKUP($F1393,DCT,2,FALSE)</f>
        <v>0</v>
      </c>
      <c r="I1393" s="149">
        <f t="shared" si="651"/>
        <v>0</v>
      </c>
      <c r="J1393" s="149">
        <f t="shared" si="651"/>
        <v>0</v>
      </c>
      <c r="K1393" s="167">
        <f t="shared" si="651"/>
        <v>0</v>
      </c>
      <c r="L1393" s="151">
        <f t="shared" si="651"/>
        <v>0</v>
      </c>
      <c r="M1393" s="162">
        <f t="shared" si="651"/>
        <v>0</v>
      </c>
      <c r="N1393" s="152">
        <f t="shared" si="651"/>
        <v>0</v>
      </c>
      <c r="O1393" s="152">
        <f t="shared" si="651"/>
        <v>0</v>
      </c>
      <c r="P1393" s="152">
        <f t="shared" si="651"/>
        <v>0</v>
      </c>
      <c r="Q1393" s="152">
        <f t="shared" si="651"/>
        <v>0</v>
      </c>
      <c r="R1393" s="152">
        <f t="shared" si="651"/>
        <v>0</v>
      </c>
      <c r="S1393" s="152">
        <f t="shared" si="651"/>
        <v>0</v>
      </c>
      <c r="T1393" s="152">
        <f t="shared" si="651"/>
        <v>0</v>
      </c>
      <c r="U1393" s="152">
        <f t="shared" si="651"/>
        <v>0</v>
      </c>
      <c r="V1393" s="165">
        <f t="shared" si="651"/>
        <v>0</v>
      </c>
      <c r="W1393" s="46">
        <f t="shared" si="650"/>
        <v>0</v>
      </c>
      <c r="X1393" s="71"/>
    </row>
    <row r="1394" spans="1:24" s="124" customFormat="1" ht="12.75" customHeight="1" x14ac:dyDescent="0.25">
      <c r="A1394" s="283"/>
      <c r="B1394" s="30"/>
      <c r="C1394" s="24"/>
      <c r="D1394" s="24"/>
      <c r="E1394" s="24"/>
      <c r="F1394" s="386" t="s">
        <v>326</v>
      </c>
      <c r="G1394" s="160">
        <f t="shared" si="648"/>
        <v>0</v>
      </c>
      <c r="H1394" s="161">
        <f t="shared" ref="H1394:V1394" si="652">H536*VLOOKUP($F1394,DCT,2,FALSE)</f>
        <v>0</v>
      </c>
      <c r="I1394" s="149">
        <f t="shared" si="652"/>
        <v>0</v>
      </c>
      <c r="J1394" s="149">
        <f t="shared" si="652"/>
        <v>0</v>
      </c>
      <c r="K1394" s="167">
        <f t="shared" si="652"/>
        <v>0</v>
      </c>
      <c r="L1394" s="151">
        <f t="shared" si="652"/>
        <v>0</v>
      </c>
      <c r="M1394" s="162">
        <f t="shared" si="652"/>
        <v>0</v>
      </c>
      <c r="N1394" s="152">
        <f t="shared" si="652"/>
        <v>0</v>
      </c>
      <c r="O1394" s="152">
        <f t="shared" si="652"/>
        <v>0</v>
      </c>
      <c r="P1394" s="152">
        <f t="shared" si="652"/>
        <v>0</v>
      </c>
      <c r="Q1394" s="152">
        <f t="shared" si="652"/>
        <v>0</v>
      </c>
      <c r="R1394" s="152">
        <f t="shared" si="652"/>
        <v>0</v>
      </c>
      <c r="S1394" s="152">
        <f t="shared" si="652"/>
        <v>0</v>
      </c>
      <c r="T1394" s="152">
        <f t="shared" si="652"/>
        <v>0</v>
      </c>
      <c r="U1394" s="152">
        <f t="shared" si="652"/>
        <v>0</v>
      </c>
      <c r="V1394" s="165">
        <f t="shared" si="652"/>
        <v>0</v>
      </c>
      <c r="W1394" s="46">
        <f t="shared" si="650"/>
        <v>0</v>
      </c>
      <c r="X1394" s="71"/>
    </row>
    <row r="1395" spans="1:24" s="124" customFormat="1" ht="12.75" customHeight="1" x14ac:dyDescent="0.25">
      <c r="A1395" s="283"/>
      <c r="B1395" s="30"/>
      <c r="C1395" s="24"/>
      <c r="D1395" s="24"/>
      <c r="E1395" s="24"/>
      <c r="F1395" s="386" t="s">
        <v>327</v>
      </c>
      <c r="G1395" s="160">
        <f t="shared" si="648"/>
        <v>0</v>
      </c>
      <c r="H1395" s="161">
        <f t="shared" ref="H1395:V1395" si="653">H537*VLOOKUP($F1395,DCT,2,FALSE)</f>
        <v>0</v>
      </c>
      <c r="I1395" s="149">
        <f t="shared" si="653"/>
        <v>0</v>
      </c>
      <c r="J1395" s="149">
        <f t="shared" si="653"/>
        <v>0</v>
      </c>
      <c r="K1395" s="167">
        <f t="shared" si="653"/>
        <v>0</v>
      </c>
      <c r="L1395" s="151">
        <f t="shared" si="653"/>
        <v>0</v>
      </c>
      <c r="M1395" s="162">
        <f t="shared" si="653"/>
        <v>0</v>
      </c>
      <c r="N1395" s="152">
        <f t="shared" si="653"/>
        <v>0</v>
      </c>
      <c r="O1395" s="152">
        <f t="shared" si="653"/>
        <v>0</v>
      </c>
      <c r="P1395" s="152">
        <f t="shared" si="653"/>
        <v>0</v>
      </c>
      <c r="Q1395" s="152">
        <f t="shared" si="653"/>
        <v>0</v>
      </c>
      <c r="R1395" s="152">
        <f t="shared" si="653"/>
        <v>0</v>
      </c>
      <c r="S1395" s="152">
        <f t="shared" si="653"/>
        <v>0</v>
      </c>
      <c r="T1395" s="152">
        <f t="shared" si="653"/>
        <v>0</v>
      </c>
      <c r="U1395" s="152">
        <f t="shared" si="653"/>
        <v>0</v>
      </c>
      <c r="V1395" s="165">
        <f t="shared" si="653"/>
        <v>0</v>
      </c>
      <c r="W1395" s="46">
        <f t="shared" si="650"/>
        <v>0</v>
      </c>
      <c r="X1395" s="71"/>
    </row>
    <row r="1396" spans="1:24" s="124" customFormat="1" ht="12.75" customHeight="1" x14ac:dyDescent="0.25">
      <c r="A1396" s="283"/>
      <c r="B1396" s="30"/>
      <c r="C1396" s="24"/>
      <c r="D1396" s="24"/>
      <c r="E1396" s="24"/>
      <c r="F1396" s="386" t="s">
        <v>328</v>
      </c>
      <c r="G1396" s="160">
        <f t="shared" si="648"/>
        <v>0</v>
      </c>
      <c r="H1396" s="161">
        <f t="shared" ref="H1396:V1396" si="654">H538*VLOOKUP($F1396,DCT,2,FALSE)</f>
        <v>0</v>
      </c>
      <c r="I1396" s="149">
        <f t="shared" si="654"/>
        <v>0</v>
      </c>
      <c r="J1396" s="149">
        <f t="shared" si="654"/>
        <v>0</v>
      </c>
      <c r="K1396" s="167">
        <f t="shared" si="654"/>
        <v>0</v>
      </c>
      <c r="L1396" s="151">
        <f t="shared" si="654"/>
        <v>0</v>
      </c>
      <c r="M1396" s="162">
        <f t="shared" si="654"/>
        <v>0</v>
      </c>
      <c r="N1396" s="152">
        <f t="shared" si="654"/>
        <v>0</v>
      </c>
      <c r="O1396" s="152">
        <f t="shared" si="654"/>
        <v>0</v>
      </c>
      <c r="P1396" s="152">
        <f t="shared" si="654"/>
        <v>0</v>
      </c>
      <c r="Q1396" s="152">
        <f t="shared" si="654"/>
        <v>0</v>
      </c>
      <c r="R1396" s="152">
        <f t="shared" si="654"/>
        <v>0</v>
      </c>
      <c r="S1396" s="152">
        <f t="shared" si="654"/>
        <v>0</v>
      </c>
      <c r="T1396" s="152">
        <f t="shared" si="654"/>
        <v>0</v>
      </c>
      <c r="U1396" s="152">
        <f t="shared" si="654"/>
        <v>0</v>
      </c>
      <c r="V1396" s="165">
        <f t="shared" si="654"/>
        <v>0</v>
      </c>
      <c r="W1396" s="46">
        <f t="shared" si="650"/>
        <v>0</v>
      </c>
      <c r="X1396" s="71"/>
    </row>
    <row r="1397" spans="1:24" s="124" customFormat="1" ht="12.75" customHeight="1" x14ac:dyDescent="0.25">
      <c r="A1397" s="283"/>
      <c r="B1397" s="30"/>
      <c r="C1397" s="24"/>
      <c r="D1397" s="24"/>
      <c r="E1397" s="24"/>
      <c r="F1397" s="386" t="s">
        <v>329</v>
      </c>
      <c r="G1397" s="160">
        <f t="shared" si="648"/>
        <v>0</v>
      </c>
      <c r="H1397" s="161">
        <f t="shared" ref="H1397:V1397" si="655">H539*VLOOKUP($F1397,DCT,2,FALSE)</f>
        <v>0</v>
      </c>
      <c r="I1397" s="149">
        <f t="shared" si="655"/>
        <v>0</v>
      </c>
      <c r="J1397" s="149">
        <f t="shared" si="655"/>
        <v>0</v>
      </c>
      <c r="K1397" s="167">
        <f t="shared" si="655"/>
        <v>0</v>
      </c>
      <c r="L1397" s="151">
        <f t="shared" si="655"/>
        <v>0</v>
      </c>
      <c r="M1397" s="162">
        <f t="shared" si="655"/>
        <v>0</v>
      </c>
      <c r="N1397" s="152">
        <f t="shared" si="655"/>
        <v>0</v>
      </c>
      <c r="O1397" s="152">
        <f t="shared" si="655"/>
        <v>0</v>
      </c>
      <c r="P1397" s="152">
        <f t="shared" si="655"/>
        <v>0</v>
      </c>
      <c r="Q1397" s="152">
        <f t="shared" si="655"/>
        <v>0</v>
      </c>
      <c r="R1397" s="152">
        <f t="shared" si="655"/>
        <v>0</v>
      </c>
      <c r="S1397" s="152">
        <f t="shared" si="655"/>
        <v>0</v>
      </c>
      <c r="T1397" s="152">
        <f t="shared" si="655"/>
        <v>0</v>
      </c>
      <c r="U1397" s="152">
        <f t="shared" si="655"/>
        <v>0</v>
      </c>
      <c r="V1397" s="165">
        <f t="shared" si="655"/>
        <v>0</v>
      </c>
      <c r="W1397" s="46">
        <f t="shared" si="650"/>
        <v>0</v>
      </c>
      <c r="X1397" s="71"/>
    </row>
    <row r="1398" spans="1:24" s="124" customFormat="1" ht="12.75" customHeight="1" x14ac:dyDescent="0.25">
      <c r="A1398" s="283"/>
      <c r="B1398" s="30"/>
      <c r="C1398" s="24"/>
      <c r="D1398" s="23" t="s">
        <v>330</v>
      </c>
      <c r="E1398" s="23"/>
      <c r="F1398" s="529"/>
      <c r="G1398" s="68">
        <f>SUBTOTAL(9,G1399:G1400)</f>
        <v>0</v>
      </c>
      <c r="H1398" s="34">
        <f>SUBTOTAL(9,H1399:H1400)</f>
        <v>0</v>
      </c>
      <c r="I1398" s="65">
        <f t="shared" ref="I1398:V1398" si="656">SUBTOTAL(9,I1399:I1400)</f>
        <v>0</v>
      </c>
      <c r="J1398" s="65">
        <f t="shared" si="656"/>
        <v>0</v>
      </c>
      <c r="K1398" s="66">
        <f t="shared" si="656"/>
        <v>0</v>
      </c>
      <c r="L1398" s="34">
        <f t="shared" si="656"/>
        <v>0</v>
      </c>
      <c r="M1398" s="34">
        <f t="shared" si="656"/>
        <v>0</v>
      </c>
      <c r="N1398" s="34">
        <f t="shared" si="656"/>
        <v>0</v>
      </c>
      <c r="O1398" s="34">
        <f t="shared" si="656"/>
        <v>0</v>
      </c>
      <c r="P1398" s="34">
        <f t="shared" si="656"/>
        <v>0</v>
      </c>
      <c r="Q1398" s="34">
        <f t="shared" si="656"/>
        <v>0</v>
      </c>
      <c r="R1398" s="34">
        <f t="shared" si="656"/>
        <v>0</v>
      </c>
      <c r="S1398" s="34">
        <f t="shared" si="656"/>
        <v>0</v>
      </c>
      <c r="T1398" s="34">
        <f t="shared" si="656"/>
        <v>0</v>
      </c>
      <c r="U1398" s="34">
        <f t="shared" si="656"/>
        <v>0</v>
      </c>
      <c r="V1398" s="34">
        <f t="shared" si="656"/>
        <v>0</v>
      </c>
      <c r="W1398" s="33">
        <f>SUBTOTAL(9,W1399:W1400)</f>
        <v>0</v>
      </c>
      <c r="X1398" s="71"/>
    </row>
    <row r="1399" spans="1:24" s="124" customFormat="1" ht="12.75" customHeight="1" x14ac:dyDescent="0.25">
      <c r="A1399" s="283"/>
      <c r="B1399" s="30"/>
      <c r="C1399" s="24"/>
      <c r="D1399" s="24"/>
      <c r="E1399" s="24"/>
      <c r="F1399" s="386" t="s">
        <v>331</v>
      </c>
      <c r="G1399" s="160">
        <f>G541</f>
        <v>0</v>
      </c>
      <c r="H1399" s="161">
        <f t="shared" ref="H1399:V1399" si="657">H541*VLOOKUP($F1399,DCT,2,FALSE)</f>
        <v>0</v>
      </c>
      <c r="I1399" s="149">
        <f t="shared" si="657"/>
        <v>0</v>
      </c>
      <c r="J1399" s="149">
        <f t="shared" si="657"/>
        <v>0</v>
      </c>
      <c r="K1399" s="167">
        <f t="shared" si="657"/>
        <v>0</v>
      </c>
      <c r="L1399" s="151">
        <f t="shared" si="657"/>
        <v>0</v>
      </c>
      <c r="M1399" s="162">
        <f t="shared" si="657"/>
        <v>0</v>
      </c>
      <c r="N1399" s="152">
        <f t="shared" si="657"/>
        <v>0</v>
      </c>
      <c r="O1399" s="152">
        <f t="shared" si="657"/>
        <v>0</v>
      </c>
      <c r="P1399" s="152">
        <f t="shared" si="657"/>
        <v>0</v>
      </c>
      <c r="Q1399" s="152">
        <f t="shared" si="657"/>
        <v>0</v>
      </c>
      <c r="R1399" s="152">
        <f t="shared" si="657"/>
        <v>0</v>
      </c>
      <c r="S1399" s="152">
        <f t="shared" si="657"/>
        <v>0</v>
      </c>
      <c r="T1399" s="152">
        <f t="shared" si="657"/>
        <v>0</v>
      </c>
      <c r="U1399" s="152">
        <f t="shared" si="657"/>
        <v>0</v>
      </c>
      <c r="V1399" s="165">
        <f t="shared" si="657"/>
        <v>0</v>
      </c>
      <c r="W1399" s="46">
        <f>G1399-SUM(H1399:V1399)</f>
        <v>0</v>
      </c>
      <c r="X1399" s="71"/>
    </row>
    <row r="1400" spans="1:24" s="124" customFormat="1" ht="12.75" customHeight="1" x14ac:dyDescent="0.25">
      <c r="A1400" s="283"/>
      <c r="B1400" s="30"/>
      <c r="C1400" s="24"/>
      <c r="D1400" s="24"/>
      <c r="E1400" s="24"/>
      <c r="F1400" s="386" t="s">
        <v>332</v>
      </c>
      <c r="G1400" s="160">
        <f>G542</f>
        <v>0</v>
      </c>
      <c r="H1400" s="161">
        <f t="shared" ref="H1400:V1400" si="658">H542*VLOOKUP($F1400,DCT,2,FALSE)</f>
        <v>0</v>
      </c>
      <c r="I1400" s="149">
        <f t="shared" si="658"/>
        <v>0</v>
      </c>
      <c r="J1400" s="149">
        <f t="shared" si="658"/>
        <v>0</v>
      </c>
      <c r="K1400" s="167">
        <f t="shared" si="658"/>
        <v>0</v>
      </c>
      <c r="L1400" s="151">
        <f t="shared" si="658"/>
        <v>0</v>
      </c>
      <c r="M1400" s="162">
        <f t="shared" si="658"/>
        <v>0</v>
      </c>
      <c r="N1400" s="152">
        <f t="shared" si="658"/>
        <v>0</v>
      </c>
      <c r="O1400" s="152">
        <f t="shared" si="658"/>
        <v>0</v>
      </c>
      <c r="P1400" s="152">
        <f t="shared" si="658"/>
        <v>0</v>
      </c>
      <c r="Q1400" s="152">
        <f t="shared" si="658"/>
        <v>0</v>
      </c>
      <c r="R1400" s="152">
        <f t="shared" si="658"/>
        <v>0</v>
      </c>
      <c r="S1400" s="152">
        <f t="shared" si="658"/>
        <v>0</v>
      </c>
      <c r="T1400" s="152">
        <f t="shared" si="658"/>
        <v>0</v>
      </c>
      <c r="U1400" s="152">
        <f t="shared" si="658"/>
        <v>0</v>
      </c>
      <c r="V1400" s="165">
        <f t="shared" si="658"/>
        <v>0</v>
      </c>
      <c r="W1400" s="46">
        <f>G1400-SUM(H1400:V1400)</f>
        <v>0</v>
      </c>
      <c r="X1400" s="71"/>
    </row>
    <row r="1401" spans="1:24" s="124" customFormat="1" ht="12.75" customHeight="1" x14ac:dyDescent="0.25">
      <c r="A1401" s="283"/>
      <c r="B1401" s="30"/>
      <c r="C1401" s="24"/>
      <c r="D1401" s="23" t="s">
        <v>333</v>
      </c>
      <c r="E1401" s="23"/>
      <c r="F1401" s="23"/>
      <c r="G1401" s="68">
        <f t="shared" ref="G1401:W1401" si="659">SUBTOTAL(9,G1402:G1406)</f>
        <v>0</v>
      </c>
      <c r="H1401" s="34">
        <f t="shared" si="659"/>
        <v>0</v>
      </c>
      <c r="I1401" s="65">
        <f t="shared" si="659"/>
        <v>0</v>
      </c>
      <c r="J1401" s="65">
        <f t="shared" si="659"/>
        <v>0</v>
      </c>
      <c r="K1401" s="66">
        <f t="shared" si="659"/>
        <v>0</v>
      </c>
      <c r="L1401" s="34">
        <f t="shared" si="659"/>
        <v>0</v>
      </c>
      <c r="M1401" s="34">
        <f t="shared" si="659"/>
        <v>0</v>
      </c>
      <c r="N1401" s="34">
        <f t="shared" si="659"/>
        <v>0</v>
      </c>
      <c r="O1401" s="34">
        <f t="shared" si="659"/>
        <v>0</v>
      </c>
      <c r="P1401" s="34">
        <f t="shared" si="659"/>
        <v>0</v>
      </c>
      <c r="Q1401" s="34">
        <f t="shared" si="659"/>
        <v>0</v>
      </c>
      <c r="R1401" s="34">
        <f t="shared" si="659"/>
        <v>0</v>
      </c>
      <c r="S1401" s="34">
        <f t="shared" si="659"/>
        <v>0</v>
      </c>
      <c r="T1401" s="34">
        <f t="shared" si="659"/>
        <v>0</v>
      </c>
      <c r="U1401" s="34">
        <f t="shared" si="659"/>
        <v>0</v>
      </c>
      <c r="V1401" s="34">
        <f t="shared" si="659"/>
        <v>0</v>
      </c>
      <c r="W1401" s="33">
        <f t="shared" si="659"/>
        <v>0</v>
      </c>
      <c r="X1401" s="71"/>
    </row>
    <row r="1402" spans="1:24" s="124" customFormat="1" ht="12.75" customHeight="1" x14ac:dyDescent="0.25">
      <c r="A1402" s="283"/>
      <c r="B1402" s="30"/>
      <c r="C1402" s="24"/>
      <c r="D1402" s="24"/>
      <c r="E1402" s="24"/>
      <c r="F1402" s="386" t="s">
        <v>334</v>
      </c>
      <c r="G1402" s="160">
        <f>G544</f>
        <v>0</v>
      </c>
      <c r="H1402" s="161">
        <f t="shared" ref="H1402:V1402" si="660">H544*VLOOKUP($F1402,DCT,2,FALSE)</f>
        <v>0</v>
      </c>
      <c r="I1402" s="149">
        <f t="shared" si="660"/>
        <v>0</v>
      </c>
      <c r="J1402" s="149">
        <f t="shared" si="660"/>
        <v>0</v>
      </c>
      <c r="K1402" s="167">
        <f t="shared" si="660"/>
        <v>0</v>
      </c>
      <c r="L1402" s="151">
        <f t="shared" si="660"/>
        <v>0</v>
      </c>
      <c r="M1402" s="162">
        <f t="shared" si="660"/>
        <v>0</v>
      </c>
      <c r="N1402" s="152">
        <f t="shared" si="660"/>
        <v>0</v>
      </c>
      <c r="O1402" s="152">
        <f t="shared" si="660"/>
        <v>0</v>
      </c>
      <c r="P1402" s="152">
        <f t="shared" si="660"/>
        <v>0</v>
      </c>
      <c r="Q1402" s="152">
        <f t="shared" si="660"/>
        <v>0</v>
      </c>
      <c r="R1402" s="152">
        <f t="shared" si="660"/>
        <v>0</v>
      </c>
      <c r="S1402" s="152">
        <f t="shared" si="660"/>
        <v>0</v>
      </c>
      <c r="T1402" s="152">
        <f t="shared" si="660"/>
        <v>0</v>
      </c>
      <c r="U1402" s="152">
        <f t="shared" si="660"/>
        <v>0</v>
      </c>
      <c r="V1402" s="165">
        <f t="shared" si="660"/>
        <v>0</v>
      </c>
      <c r="W1402" s="46">
        <f>G1402-SUM(H1402:V1402)</f>
        <v>0</v>
      </c>
      <c r="X1402" s="71"/>
    </row>
    <row r="1403" spans="1:24" s="124" customFormat="1" ht="12.75" customHeight="1" x14ac:dyDescent="0.25">
      <c r="A1403" s="283"/>
      <c r="B1403" s="30"/>
      <c r="C1403" s="24"/>
      <c r="D1403" s="24"/>
      <c r="E1403" s="24"/>
      <c r="F1403" s="386" t="s">
        <v>335</v>
      </c>
      <c r="G1403" s="160">
        <f>G545</f>
        <v>0</v>
      </c>
      <c r="H1403" s="161">
        <f t="shared" ref="H1403:V1403" si="661">H545*VLOOKUP($F1403,DCT,2,FALSE)</f>
        <v>0</v>
      </c>
      <c r="I1403" s="149">
        <f t="shared" si="661"/>
        <v>0</v>
      </c>
      <c r="J1403" s="149">
        <f t="shared" si="661"/>
        <v>0</v>
      </c>
      <c r="K1403" s="167">
        <f t="shared" si="661"/>
        <v>0</v>
      </c>
      <c r="L1403" s="151">
        <f t="shared" si="661"/>
        <v>0</v>
      </c>
      <c r="M1403" s="162">
        <f t="shared" si="661"/>
        <v>0</v>
      </c>
      <c r="N1403" s="152">
        <f t="shared" si="661"/>
        <v>0</v>
      </c>
      <c r="O1403" s="152">
        <f t="shared" si="661"/>
        <v>0</v>
      </c>
      <c r="P1403" s="152">
        <f t="shared" si="661"/>
        <v>0</v>
      </c>
      <c r="Q1403" s="152">
        <f t="shared" si="661"/>
        <v>0</v>
      </c>
      <c r="R1403" s="152">
        <f t="shared" si="661"/>
        <v>0</v>
      </c>
      <c r="S1403" s="152">
        <f t="shared" si="661"/>
        <v>0</v>
      </c>
      <c r="T1403" s="152">
        <f t="shared" si="661"/>
        <v>0</v>
      </c>
      <c r="U1403" s="152">
        <f t="shared" si="661"/>
        <v>0</v>
      </c>
      <c r="V1403" s="165">
        <f t="shared" si="661"/>
        <v>0</v>
      </c>
      <c r="W1403" s="46">
        <f>G1403-SUM(H1403:V1403)</f>
        <v>0</v>
      </c>
      <c r="X1403" s="71"/>
    </row>
    <row r="1404" spans="1:24" s="124" customFormat="1" ht="12.75" customHeight="1" x14ac:dyDescent="0.25">
      <c r="A1404" s="283"/>
      <c r="B1404" s="30"/>
      <c r="C1404" s="24"/>
      <c r="D1404" s="24"/>
      <c r="E1404" s="24"/>
      <c r="F1404" s="386" t="s">
        <v>336</v>
      </c>
      <c r="G1404" s="160">
        <f>G546</f>
        <v>0</v>
      </c>
      <c r="H1404" s="161">
        <f t="shared" ref="H1404:V1404" si="662">H546*VLOOKUP($F1404,DCT,2,FALSE)</f>
        <v>0</v>
      </c>
      <c r="I1404" s="149">
        <f t="shared" si="662"/>
        <v>0</v>
      </c>
      <c r="J1404" s="149">
        <f t="shared" si="662"/>
        <v>0</v>
      </c>
      <c r="K1404" s="167">
        <f t="shared" si="662"/>
        <v>0</v>
      </c>
      <c r="L1404" s="151">
        <f t="shared" si="662"/>
        <v>0</v>
      </c>
      <c r="M1404" s="162">
        <f t="shared" si="662"/>
        <v>0</v>
      </c>
      <c r="N1404" s="152">
        <f t="shared" si="662"/>
        <v>0</v>
      </c>
      <c r="O1404" s="152">
        <f t="shared" si="662"/>
        <v>0</v>
      </c>
      <c r="P1404" s="152">
        <f t="shared" si="662"/>
        <v>0</v>
      </c>
      <c r="Q1404" s="152">
        <f t="shared" si="662"/>
        <v>0</v>
      </c>
      <c r="R1404" s="152">
        <f t="shared" si="662"/>
        <v>0</v>
      </c>
      <c r="S1404" s="152">
        <f t="shared" si="662"/>
        <v>0</v>
      </c>
      <c r="T1404" s="152">
        <f t="shared" si="662"/>
        <v>0</v>
      </c>
      <c r="U1404" s="152">
        <f t="shared" si="662"/>
        <v>0</v>
      </c>
      <c r="V1404" s="165">
        <f t="shared" si="662"/>
        <v>0</v>
      </c>
      <c r="W1404" s="46">
        <f>G1404-SUM(H1404:V1404)</f>
        <v>0</v>
      </c>
      <c r="X1404" s="71"/>
    </row>
    <row r="1405" spans="1:24" s="124" customFormat="1" ht="12.75" customHeight="1" x14ac:dyDescent="0.25">
      <c r="A1405" s="283"/>
      <c r="B1405" s="30"/>
      <c r="C1405" s="24"/>
      <c r="D1405" s="24"/>
      <c r="E1405" s="24"/>
      <c r="F1405" s="386" t="s">
        <v>337</v>
      </c>
      <c r="G1405" s="160">
        <f>G547</f>
        <v>0</v>
      </c>
      <c r="H1405" s="161">
        <f t="shared" ref="H1405:V1405" si="663">H547*VLOOKUP($F1405,DCT,2,FALSE)</f>
        <v>0</v>
      </c>
      <c r="I1405" s="149">
        <f t="shared" si="663"/>
        <v>0</v>
      </c>
      <c r="J1405" s="149">
        <f t="shared" si="663"/>
        <v>0</v>
      </c>
      <c r="K1405" s="167">
        <f t="shared" si="663"/>
        <v>0</v>
      </c>
      <c r="L1405" s="151">
        <f t="shared" si="663"/>
        <v>0</v>
      </c>
      <c r="M1405" s="162">
        <f t="shared" si="663"/>
        <v>0</v>
      </c>
      <c r="N1405" s="152">
        <f t="shared" si="663"/>
        <v>0</v>
      </c>
      <c r="O1405" s="152">
        <f t="shared" si="663"/>
        <v>0</v>
      </c>
      <c r="P1405" s="152">
        <f t="shared" si="663"/>
        <v>0</v>
      </c>
      <c r="Q1405" s="152">
        <f t="shared" si="663"/>
        <v>0</v>
      </c>
      <c r="R1405" s="152">
        <f t="shared" si="663"/>
        <v>0</v>
      </c>
      <c r="S1405" s="152">
        <f t="shared" si="663"/>
        <v>0</v>
      </c>
      <c r="T1405" s="152">
        <f t="shared" si="663"/>
        <v>0</v>
      </c>
      <c r="U1405" s="152">
        <f t="shared" si="663"/>
        <v>0</v>
      </c>
      <c r="V1405" s="165">
        <f t="shared" si="663"/>
        <v>0</v>
      </c>
      <c r="W1405" s="46">
        <f>G1405-SUM(H1405:V1405)</f>
        <v>0</v>
      </c>
      <c r="X1405" s="71"/>
    </row>
    <row r="1406" spans="1:24" s="124" customFormat="1" ht="12.75" customHeight="1" x14ac:dyDescent="0.25">
      <c r="A1406" s="283"/>
      <c r="B1406" s="30"/>
      <c r="C1406" s="24"/>
      <c r="D1406" s="24"/>
      <c r="E1406" s="24"/>
      <c r="F1406" s="386" t="s">
        <v>338</v>
      </c>
      <c r="G1406" s="160">
        <f>G548</f>
        <v>0</v>
      </c>
      <c r="H1406" s="161">
        <f t="shared" ref="H1406:V1406" si="664">H548*VLOOKUP($F1406,DCT,2,FALSE)</f>
        <v>0</v>
      </c>
      <c r="I1406" s="149">
        <f t="shared" si="664"/>
        <v>0</v>
      </c>
      <c r="J1406" s="149">
        <f t="shared" si="664"/>
        <v>0</v>
      </c>
      <c r="K1406" s="167">
        <f t="shared" si="664"/>
        <v>0</v>
      </c>
      <c r="L1406" s="151">
        <f t="shared" si="664"/>
        <v>0</v>
      </c>
      <c r="M1406" s="162">
        <f t="shared" si="664"/>
        <v>0</v>
      </c>
      <c r="N1406" s="152">
        <f t="shared" si="664"/>
        <v>0</v>
      </c>
      <c r="O1406" s="152">
        <f t="shared" si="664"/>
        <v>0</v>
      </c>
      <c r="P1406" s="152">
        <f t="shared" si="664"/>
        <v>0</v>
      </c>
      <c r="Q1406" s="152">
        <f t="shared" si="664"/>
        <v>0</v>
      </c>
      <c r="R1406" s="152">
        <f t="shared" si="664"/>
        <v>0</v>
      </c>
      <c r="S1406" s="152">
        <f t="shared" si="664"/>
        <v>0</v>
      </c>
      <c r="T1406" s="152">
        <f t="shared" si="664"/>
        <v>0</v>
      </c>
      <c r="U1406" s="152">
        <f t="shared" si="664"/>
        <v>0</v>
      </c>
      <c r="V1406" s="165">
        <f t="shared" si="664"/>
        <v>0</v>
      </c>
      <c r="W1406" s="46">
        <f>G1406-SUM(H1406:V1406)</f>
        <v>0</v>
      </c>
      <c r="X1406" s="71"/>
    </row>
    <row r="1407" spans="1:24" s="124" customFormat="1" ht="12.75" customHeight="1" x14ac:dyDescent="0.25">
      <c r="A1407" s="283"/>
      <c r="B1407" s="30"/>
      <c r="C1407" s="24"/>
      <c r="D1407" s="23" t="s">
        <v>339</v>
      </c>
      <c r="E1407" s="23"/>
      <c r="F1407" s="23"/>
      <c r="G1407" s="68">
        <f>SUBTOTAL(9,G1408:G1409)</f>
        <v>0</v>
      </c>
      <c r="H1407" s="166">
        <f>SUBTOTAL(9,H1408:H1409)</f>
        <v>0</v>
      </c>
      <c r="I1407" s="165">
        <f t="shared" ref="I1407:K1407" si="665">SUBTOTAL(9,I1408:I1409)</f>
        <v>0</v>
      </c>
      <c r="J1407" s="165">
        <f t="shared" si="665"/>
        <v>0</v>
      </c>
      <c r="K1407" s="209">
        <f t="shared" si="665"/>
        <v>0</v>
      </c>
      <c r="L1407" s="391"/>
      <c r="M1407" s="392"/>
      <c r="N1407" s="393"/>
      <c r="O1407" s="393"/>
      <c r="P1407" s="393"/>
      <c r="Q1407" s="393"/>
      <c r="R1407" s="393"/>
      <c r="S1407" s="393"/>
      <c r="T1407" s="393"/>
      <c r="U1407" s="393"/>
      <c r="V1407" s="393"/>
      <c r="W1407" s="335"/>
      <c r="X1407" s="71"/>
    </row>
    <row r="1408" spans="1:24" s="124" customFormat="1" ht="12.75" customHeight="1" outlineLevel="1" x14ac:dyDescent="0.25">
      <c r="A1408" s="283"/>
      <c r="B1408" s="30"/>
      <c r="C1408" s="24"/>
      <c r="D1408" s="24"/>
      <c r="E1408" s="24"/>
      <c r="F1408" s="146" t="s">
        <v>340</v>
      </c>
      <c r="G1408" s="160">
        <f>G550</f>
        <v>0</v>
      </c>
      <c r="H1408" s="208">
        <f t="shared" ref="H1408:K1409" si="666">H550*VLOOKUP($F1408,DCT,2,FALSE)</f>
        <v>0</v>
      </c>
      <c r="I1408" s="149">
        <f t="shared" si="666"/>
        <v>0</v>
      </c>
      <c r="J1408" s="149">
        <f t="shared" si="666"/>
        <v>0</v>
      </c>
      <c r="K1408" s="167">
        <f t="shared" si="666"/>
        <v>0</v>
      </c>
      <c r="L1408" s="51"/>
      <c r="M1408" s="34"/>
      <c r="N1408" s="34"/>
      <c r="O1408" s="34"/>
      <c r="P1408" s="34"/>
      <c r="Q1408" s="34"/>
      <c r="R1408" s="34"/>
      <c r="S1408" s="34"/>
      <c r="T1408" s="34"/>
      <c r="U1408" s="34"/>
      <c r="V1408" s="37"/>
      <c r="W1408" s="191"/>
      <c r="X1408" s="71"/>
    </row>
    <row r="1409" spans="1:24" s="124" customFormat="1" ht="12.75" customHeight="1" outlineLevel="1" x14ac:dyDescent="0.25">
      <c r="A1409" s="283"/>
      <c r="B1409" s="30"/>
      <c r="C1409" s="24"/>
      <c r="D1409" s="24"/>
      <c r="E1409" s="24"/>
      <c r="F1409" s="146" t="s">
        <v>341</v>
      </c>
      <c r="G1409" s="160">
        <f>G551</f>
        <v>0</v>
      </c>
      <c r="H1409" s="208">
        <f t="shared" si="666"/>
        <v>0</v>
      </c>
      <c r="I1409" s="149">
        <f t="shared" si="666"/>
        <v>0</v>
      </c>
      <c r="J1409" s="149">
        <f t="shared" si="666"/>
        <v>0</v>
      </c>
      <c r="K1409" s="167">
        <f t="shared" si="666"/>
        <v>0</v>
      </c>
      <c r="L1409" s="371"/>
      <c r="M1409" s="378"/>
      <c r="N1409" s="378"/>
      <c r="O1409" s="378"/>
      <c r="P1409" s="378"/>
      <c r="Q1409" s="378"/>
      <c r="R1409" s="378"/>
      <c r="S1409" s="378"/>
      <c r="T1409" s="378"/>
      <c r="U1409" s="378"/>
      <c r="V1409" s="366"/>
      <c r="W1409" s="46"/>
      <c r="X1409" s="71"/>
    </row>
    <row r="1410" spans="1:24" s="124" customFormat="1" ht="12.75" customHeight="1" x14ac:dyDescent="0.25">
      <c r="A1410" s="283"/>
      <c r="B1410" s="30"/>
      <c r="C1410" s="24"/>
      <c r="D1410" s="23" t="s">
        <v>342</v>
      </c>
      <c r="E1410" s="23"/>
      <c r="F1410" s="529"/>
      <c r="G1410" s="68">
        <f>SUBTOTAL(9,G1411:G1417)</f>
        <v>0</v>
      </c>
      <c r="H1410" s="394">
        <f>SUBTOTAL(9,H1411:H1417)</f>
        <v>0</v>
      </c>
      <c r="I1410" s="396">
        <f t="shared" ref="I1410:V1410" si="667">SUBTOTAL(9,I1411:I1417)</f>
        <v>0</v>
      </c>
      <c r="J1410" s="396">
        <f t="shared" si="667"/>
        <v>0</v>
      </c>
      <c r="K1410" s="397">
        <f t="shared" si="667"/>
        <v>0</v>
      </c>
      <c r="L1410" s="34">
        <f t="shared" si="667"/>
        <v>0</v>
      </c>
      <c r="M1410" s="34">
        <f t="shared" si="667"/>
        <v>0</v>
      </c>
      <c r="N1410" s="34">
        <f t="shared" si="667"/>
        <v>0</v>
      </c>
      <c r="O1410" s="34">
        <f t="shared" si="667"/>
        <v>0</v>
      </c>
      <c r="P1410" s="34">
        <f t="shared" si="667"/>
        <v>0</v>
      </c>
      <c r="Q1410" s="34">
        <f t="shared" si="667"/>
        <v>0</v>
      </c>
      <c r="R1410" s="34">
        <f t="shared" si="667"/>
        <v>0</v>
      </c>
      <c r="S1410" s="34">
        <f t="shared" si="667"/>
        <v>0</v>
      </c>
      <c r="T1410" s="34">
        <f t="shared" si="667"/>
        <v>0</v>
      </c>
      <c r="U1410" s="34">
        <f t="shared" si="667"/>
        <v>0</v>
      </c>
      <c r="V1410" s="34">
        <f t="shared" si="667"/>
        <v>0</v>
      </c>
      <c r="W1410" s="33">
        <f>SUBTOTAL(9,W1411:W1417)</f>
        <v>0</v>
      </c>
      <c r="X1410" s="71"/>
    </row>
    <row r="1411" spans="1:24" s="124" customFormat="1" ht="12.75" customHeight="1" x14ac:dyDescent="0.25">
      <c r="A1411" s="283"/>
      <c r="B1411" s="30"/>
      <c r="C1411" s="24"/>
      <c r="D1411" s="24"/>
      <c r="E1411" s="24"/>
      <c r="F1411" s="386" t="s">
        <v>343</v>
      </c>
      <c r="G1411" s="160">
        <f t="shared" ref="G1411:G1417" si="668">G553</f>
        <v>0</v>
      </c>
      <c r="H1411" s="161">
        <f t="shared" ref="H1411:V1411" si="669">H553*VLOOKUP($F1411,DCT,2,FALSE)</f>
        <v>0</v>
      </c>
      <c r="I1411" s="149">
        <f t="shared" si="669"/>
        <v>0</v>
      </c>
      <c r="J1411" s="149">
        <f t="shared" si="669"/>
        <v>0</v>
      </c>
      <c r="K1411" s="167">
        <f t="shared" si="669"/>
        <v>0</v>
      </c>
      <c r="L1411" s="151">
        <f t="shared" si="669"/>
        <v>0</v>
      </c>
      <c r="M1411" s="162">
        <f t="shared" si="669"/>
        <v>0</v>
      </c>
      <c r="N1411" s="152">
        <f t="shared" si="669"/>
        <v>0</v>
      </c>
      <c r="O1411" s="152">
        <f t="shared" si="669"/>
        <v>0</v>
      </c>
      <c r="P1411" s="152">
        <f t="shared" si="669"/>
        <v>0</v>
      </c>
      <c r="Q1411" s="152">
        <f t="shared" si="669"/>
        <v>0</v>
      </c>
      <c r="R1411" s="152">
        <f t="shared" si="669"/>
        <v>0</v>
      </c>
      <c r="S1411" s="152">
        <f t="shared" si="669"/>
        <v>0</v>
      </c>
      <c r="T1411" s="152">
        <f t="shared" si="669"/>
        <v>0</v>
      </c>
      <c r="U1411" s="152">
        <f t="shared" si="669"/>
        <v>0</v>
      </c>
      <c r="V1411" s="165">
        <f t="shared" si="669"/>
        <v>0</v>
      </c>
      <c r="W1411" s="46">
        <f t="shared" ref="W1411:W1417" si="670">G1411-SUM(H1411:V1411)</f>
        <v>0</v>
      </c>
      <c r="X1411" s="71"/>
    </row>
    <row r="1412" spans="1:24" s="124" customFormat="1" ht="12.75" customHeight="1" x14ac:dyDescent="0.25">
      <c r="A1412" s="283"/>
      <c r="B1412" s="30"/>
      <c r="C1412" s="24"/>
      <c r="D1412" s="24"/>
      <c r="E1412" s="24"/>
      <c r="F1412" s="386" t="s">
        <v>344</v>
      </c>
      <c r="G1412" s="160">
        <f t="shared" si="668"/>
        <v>0</v>
      </c>
      <c r="H1412" s="161">
        <f t="shared" ref="H1412:V1412" si="671">H554*VLOOKUP($F1412,DCT,2,FALSE)</f>
        <v>0</v>
      </c>
      <c r="I1412" s="149">
        <f t="shared" si="671"/>
        <v>0</v>
      </c>
      <c r="J1412" s="149">
        <f t="shared" si="671"/>
        <v>0</v>
      </c>
      <c r="K1412" s="167">
        <f t="shared" si="671"/>
        <v>0</v>
      </c>
      <c r="L1412" s="151">
        <f t="shared" si="671"/>
        <v>0</v>
      </c>
      <c r="M1412" s="162">
        <f t="shared" si="671"/>
        <v>0</v>
      </c>
      <c r="N1412" s="152">
        <f t="shared" si="671"/>
        <v>0</v>
      </c>
      <c r="O1412" s="152">
        <f t="shared" si="671"/>
        <v>0</v>
      </c>
      <c r="P1412" s="152">
        <f t="shared" si="671"/>
        <v>0</v>
      </c>
      <c r="Q1412" s="152">
        <f t="shared" si="671"/>
        <v>0</v>
      </c>
      <c r="R1412" s="152">
        <f t="shared" si="671"/>
        <v>0</v>
      </c>
      <c r="S1412" s="152">
        <f t="shared" si="671"/>
        <v>0</v>
      </c>
      <c r="T1412" s="152">
        <f t="shared" si="671"/>
        <v>0</v>
      </c>
      <c r="U1412" s="152">
        <f t="shared" si="671"/>
        <v>0</v>
      </c>
      <c r="V1412" s="165">
        <f t="shared" si="671"/>
        <v>0</v>
      </c>
      <c r="W1412" s="46">
        <f t="shared" si="670"/>
        <v>0</v>
      </c>
      <c r="X1412" s="71"/>
    </row>
    <row r="1413" spans="1:24" s="124" customFormat="1" ht="12.75" customHeight="1" x14ac:dyDescent="0.25">
      <c r="A1413" s="283"/>
      <c r="B1413" s="30"/>
      <c r="C1413" s="24"/>
      <c r="D1413" s="24"/>
      <c r="E1413" s="24"/>
      <c r="F1413" s="386" t="s">
        <v>345</v>
      </c>
      <c r="G1413" s="160">
        <f t="shared" si="668"/>
        <v>0</v>
      </c>
      <c r="H1413" s="161">
        <f t="shared" ref="H1413:V1413" si="672">H555*VLOOKUP($F1413,DCT,2,FALSE)</f>
        <v>0</v>
      </c>
      <c r="I1413" s="149">
        <f t="shared" si="672"/>
        <v>0</v>
      </c>
      <c r="J1413" s="149">
        <f t="shared" si="672"/>
        <v>0</v>
      </c>
      <c r="K1413" s="167">
        <f t="shared" si="672"/>
        <v>0</v>
      </c>
      <c r="L1413" s="151">
        <f t="shared" si="672"/>
        <v>0</v>
      </c>
      <c r="M1413" s="162">
        <f t="shared" si="672"/>
        <v>0</v>
      </c>
      <c r="N1413" s="152">
        <f t="shared" si="672"/>
        <v>0</v>
      </c>
      <c r="O1413" s="152">
        <f t="shared" si="672"/>
        <v>0</v>
      </c>
      <c r="P1413" s="152">
        <f t="shared" si="672"/>
        <v>0</v>
      </c>
      <c r="Q1413" s="152">
        <f t="shared" si="672"/>
        <v>0</v>
      </c>
      <c r="R1413" s="152">
        <f t="shared" si="672"/>
        <v>0</v>
      </c>
      <c r="S1413" s="152">
        <f t="shared" si="672"/>
        <v>0</v>
      </c>
      <c r="T1413" s="152">
        <f t="shared" si="672"/>
        <v>0</v>
      </c>
      <c r="U1413" s="152">
        <f t="shared" si="672"/>
        <v>0</v>
      </c>
      <c r="V1413" s="165">
        <f t="shared" si="672"/>
        <v>0</v>
      </c>
      <c r="W1413" s="46">
        <f t="shared" si="670"/>
        <v>0</v>
      </c>
      <c r="X1413" s="71"/>
    </row>
    <row r="1414" spans="1:24" s="124" customFormat="1" ht="12.75" customHeight="1" x14ac:dyDescent="0.25">
      <c r="A1414" s="283"/>
      <c r="B1414" s="30"/>
      <c r="C1414" s="24"/>
      <c r="D1414" s="24"/>
      <c r="E1414" s="24"/>
      <c r="F1414" s="386" t="s">
        <v>346</v>
      </c>
      <c r="G1414" s="160">
        <f t="shared" si="668"/>
        <v>0</v>
      </c>
      <c r="H1414" s="161">
        <f t="shared" ref="H1414:V1414" si="673">H556*VLOOKUP($F1414,DCT,2,FALSE)</f>
        <v>0</v>
      </c>
      <c r="I1414" s="149">
        <f t="shared" si="673"/>
        <v>0</v>
      </c>
      <c r="J1414" s="149">
        <f t="shared" si="673"/>
        <v>0</v>
      </c>
      <c r="K1414" s="167">
        <f t="shared" si="673"/>
        <v>0</v>
      </c>
      <c r="L1414" s="151">
        <f t="shared" si="673"/>
        <v>0</v>
      </c>
      <c r="M1414" s="162">
        <f t="shared" si="673"/>
        <v>0</v>
      </c>
      <c r="N1414" s="152">
        <f t="shared" si="673"/>
        <v>0</v>
      </c>
      <c r="O1414" s="152">
        <f t="shared" si="673"/>
        <v>0</v>
      </c>
      <c r="P1414" s="152">
        <f t="shared" si="673"/>
        <v>0</v>
      </c>
      <c r="Q1414" s="152">
        <f t="shared" si="673"/>
        <v>0</v>
      </c>
      <c r="R1414" s="152">
        <f t="shared" si="673"/>
        <v>0</v>
      </c>
      <c r="S1414" s="152">
        <f t="shared" si="673"/>
        <v>0</v>
      </c>
      <c r="T1414" s="152">
        <f t="shared" si="673"/>
        <v>0</v>
      </c>
      <c r="U1414" s="152">
        <f t="shared" si="673"/>
        <v>0</v>
      </c>
      <c r="V1414" s="165">
        <f t="shared" si="673"/>
        <v>0</v>
      </c>
      <c r="W1414" s="46">
        <f t="shared" si="670"/>
        <v>0</v>
      </c>
      <c r="X1414" s="71"/>
    </row>
    <row r="1415" spans="1:24" s="124" customFormat="1" ht="12.75" customHeight="1" x14ac:dyDescent="0.25">
      <c r="A1415" s="283"/>
      <c r="B1415" s="30"/>
      <c r="C1415" s="24"/>
      <c r="D1415" s="24"/>
      <c r="E1415" s="24"/>
      <c r="F1415" s="386" t="s">
        <v>347</v>
      </c>
      <c r="G1415" s="160">
        <f t="shared" si="668"/>
        <v>0</v>
      </c>
      <c r="H1415" s="161">
        <f t="shared" ref="H1415:K1417" si="674">H557*VLOOKUP($F1415,DCT,2,FALSE)</f>
        <v>0</v>
      </c>
      <c r="I1415" s="149">
        <f t="shared" si="674"/>
        <v>0</v>
      </c>
      <c r="J1415" s="149">
        <f t="shared" si="674"/>
        <v>0</v>
      </c>
      <c r="K1415" s="167">
        <f t="shared" si="674"/>
        <v>0</v>
      </c>
      <c r="L1415" s="166"/>
      <c r="M1415" s="165"/>
      <c r="N1415" s="165"/>
      <c r="O1415" s="165"/>
      <c r="P1415" s="165"/>
      <c r="Q1415" s="165"/>
      <c r="R1415" s="165"/>
      <c r="S1415" s="165"/>
      <c r="T1415" s="165"/>
      <c r="U1415" s="165"/>
      <c r="V1415" s="209"/>
      <c r="W1415" s="46"/>
      <c r="X1415" s="71"/>
    </row>
    <row r="1416" spans="1:24" s="124" customFormat="1" ht="12.75" customHeight="1" x14ac:dyDescent="0.25">
      <c r="A1416" s="283"/>
      <c r="B1416" s="30"/>
      <c r="C1416" s="24"/>
      <c r="D1416" s="24"/>
      <c r="E1416" s="24"/>
      <c r="F1416" s="386" t="s">
        <v>348</v>
      </c>
      <c r="G1416" s="160">
        <f t="shared" si="668"/>
        <v>0</v>
      </c>
      <c r="H1416" s="161">
        <f t="shared" si="674"/>
        <v>0</v>
      </c>
      <c r="I1416" s="149">
        <f t="shared" si="674"/>
        <v>0</v>
      </c>
      <c r="J1416" s="149">
        <f t="shared" si="674"/>
        <v>0</v>
      </c>
      <c r="K1416" s="167">
        <f t="shared" si="674"/>
        <v>0</v>
      </c>
      <c r="L1416" s="151">
        <f t="shared" ref="L1416:V1416" si="675">L558*VLOOKUP($F1416,DCT,2,FALSE)</f>
        <v>0</v>
      </c>
      <c r="M1416" s="162">
        <f t="shared" si="675"/>
        <v>0</v>
      </c>
      <c r="N1416" s="152">
        <f t="shared" si="675"/>
        <v>0</v>
      </c>
      <c r="O1416" s="152">
        <f t="shared" si="675"/>
        <v>0</v>
      </c>
      <c r="P1416" s="152">
        <f t="shared" si="675"/>
        <v>0</v>
      </c>
      <c r="Q1416" s="152">
        <f t="shared" si="675"/>
        <v>0</v>
      </c>
      <c r="R1416" s="152">
        <f t="shared" si="675"/>
        <v>0</v>
      </c>
      <c r="S1416" s="152">
        <f t="shared" si="675"/>
        <v>0</v>
      </c>
      <c r="T1416" s="152">
        <f t="shared" si="675"/>
        <v>0</v>
      </c>
      <c r="U1416" s="152">
        <f t="shared" si="675"/>
        <v>0</v>
      </c>
      <c r="V1416" s="165">
        <f t="shared" si="675"/>
        <v>0</v>
      </c>
      <c r="W1416" s="46">
        <f t="shared" si="670"/>
        <v>0</v>
      </c>
      <c r="X1416" s="71"/>
    </row>
    <row r="1417" spans="1:24" s="124" customFormat="1" ht="12.75" customHeight="1" x14ac:dyDescent="0.25">
      <c r="A1417" s="283"/>
      <c r="B1417" s="30"/>
      <c r="C1417" s="24"/>
      <c r="D1417" s="24"/>
      <c r="E1417" s="24"/>
      <c r="F1417" s="386" t="s">
        <v>349</v>
      </c>
      <c r="G1417" s="160">
        <f t="shared" si="668"/>
        <v>0</v>
      </c>
      <c r="H1417" s="161">
        <f t="shared" si="674"/>
        <v>0</v>
      </c>
      <c r="I1417" s="149">
        <f t="shared" si="674"/>
        <v>0</v>
      </c>
      <c r="J1417" s="149">
        <f t="shared" si="674"/>
        <v>0</v>
      </c>
      <c r="K1417" s="167">
        <f t="shared" si="674"/>
        <v>0</v>
      </c>
      <c r="L1417" s="151">
        <f t="shared" ref="L1417:V1417" si="676">L559*VLOOKUP($F1417,DCT,2,FALSE)</f>
        <v>0</v>
      </c>
      <c r="M1417" s="162">
        <f t="shared" si="676"/>
        <v>0</v>
      </c>
      <c r="N1417" s="152">
        <f t="shared" si="676"/>
        <v>0</v>
      </c>
      <c r="O1417" s="152">
        <f t="shared" si="676"/>
        <v>0</v>
      </c>
      <c r="P1417" s="152">
        <f t="shared" si="676"/>
        <v>0</v>
      </c>
      <c r="Q1417" s="152">
        <f t="shared" si="676"/>
        <v>0</v>
      </c>
      <c r="R1417" s="152">
        <f t="shared" si="676"/>
        <v>0</v>
      </c>
      <c r="S1417" s="152">
        <f t="shared" si="676"/>
        <v>0</v>
      </c>
      <c r="T1417" s="152">
        <f t="shared" si="676"/>
        <v>0</v>
      </c>
      <c r="U1417" s="152">
        <f t="shared" si="676"/>
        <v>0</v>
      </c>
      <c r="V1417" s="165">
        <f t="shared" si="676"/>
        <v>0</v>
      </c>
      <c r="W1417" s="46">
        <f t="shared" si="670"/>
        <v>0</v>
      </c>
      <c r="X1417" s="71"/>
    </row>
    <row r="1418" spans="1:24" s="124" customFormat="1" ht="12.75" customHeight="1" x14ac:dyDescent="0.25">
      <c r="A1418" s="283"/>
      <c r="B1418" s="30"/>
      <c r="C1418" s="24"/>
      <c r="D1418" s="23" t="s">
        <v>350</v>
      </c>
      <c r="E1418" s="23"/>
      <c r="F1418" s="529"/>
      <c r="G1418" s="68">
        <f>SUBTOTAL(9,G1419:G1420)</f>
        <v>0</v>
      </c>
      <c r="H1418" s="34">
        <f>SUBTOTAL(9,H1419:H1420)</f>
        <v>0</v>
      </c>
      <c r="I1418" s="65">
        <f t="shared" ref="I1418:V1418" si="677">SUBTOTAL(9,I1419:I1420)</f>
        <v>0</v>
      </c>
      <c r="J1418" s="65">
        <f t="shared" si="677"/>
        <v>0</v>
      </c>
      <c r="K1418" s="66">
        <f t="shared" si="677"/>
        <v>0</v>
      </c>
      <c r="L1418" s="34">
        <f t="shared" si="677"/>
        <v>0</v>
      </c>
      <c r="M1418" s="34">
        <f t="shared" si="677"/>
        <v>0</v>
      </c>
      <c r="N1418" s="34">
        <f t="shared" si="677"/>
        <v>0</v>
      </c>
      <c r="O1418" s="34">
        <f t="shared" si="677"/>
        <v>0</v>
      </c>
      <c r="P1418" s="34">
        <f t="shared" si="677"/>
        <v>0</v>
      </c>
      <c r="Q1418" s="34">
        <f t="shared" si="677"/>
        <v>0</v>
      </c>
      <c r="R1418" s="34">
        <f t="shared" si="677"/>
        <v>0</v>
      </c>
      <c r="S1418" s="34">
        <f t="shared" si="677"/>
        <v>0</v>
      </c>
      <c r="T1418" s="34">
        <f t="shared" si="677"/>
        <v>0</v>
      </c>
      <c r="U1418" s="34">
        <f t="shared" si="677"/>
        <v>0</v>
      </c>
      <c r="V1418" s="34">
        <f t="shared" si="677"/>
        <v>0</v>
      </c>
      <c r="W1418" s="33">
        <f>SUBTOTAL(9,W1419:W1420)</f>
        <v>0</v>
      </c>
      <c r="X1418" s="71"/>
    </row>
    <row r="1419" spans="1:24" s="124" customFormat="1" ht="12.75" customHeight="1" x14ac:dyDescent="0.25">
      <c r="A1419" s="283"/>
      <c r="B1419" s="30"/>
      <c r="C1419" s="24"/>
      <c r="D1419" s="24"/>
      <c r="E1419" s="24"/>
      <c r="F1419" s="386" t="s">
        <v>351</v>
      </c>
      <c r="G1419" s="160">
        <f>G561</f>
        <v>0</v>
      </c>
      <c r="H1419" s="161">
        <f t="shared" ref="H1419:V1419" si="678">H561*VLOOKUP($F1419,DCT,2,FALSE)</f>
        <v>0</v>
      </c>
      <c r="I1419" s="149">
        <f t="shared" si="678"/>
        <v>0</v>
      </c>
      <c r="J1419" s="149">
        <f t="shared" si="678"/>
        <v>0</v>
      </c>
      <c r="K1419" s="167">
        <f t="shared" si="678"/>
        <v>0</v>
      </c>
      <c r="L1419" s="151">
        <f t="shared" si="678"/>
        <v>0</v>
      </c>
      <c r="M1419" s="162">
        <f t="shared" si="678"/>
        <v>0</v>
      </c>
      <c r="N1419" s="152">
        <f t="shared" si="678"/>
        <v>0</v>
      </c>
      <c r="O1419" s="152">
        <f t="shared" si="678"/>
        <v>0</v>
      </c>
      <c r="P1419" s="152">
        <f t="shared" si="678"/>
        <v>0</v>
      </c>
      <c r="Q1419" s="152">
        <f t="shared" si="678"/>
        <v>0</v>
      </c>
      <c r="R1419" s="152">
        <f t="shared" si="678"/>
        <v>0</v>
      </c>
      <c r="S1419" s="152">
        <f t="shared" si="678"/>
        <v>0</v>
      </c>
      <c r="T1419" s="152">
        <f t="shared" si="678"/>
        <v>0</v>
      </c>
      <c r="U1419" s="152">
        <f t="shared" si="678"/>
        <v>0</v>
      </c>
      <c r="V1419" s="165">
        <f t="shared" si="678"/>
        <v>0</v>
      </c>
      <c r="W1419" s="46">
        <f>G1419-SUM(H1419:V1419)</f>
        <v>0</v>
      </c>
      <c r="X1419" s="71"/>
    </row>
    <row r="1420" spans="1:24" s="124" customFormat="1" ht="12.75" customHeight="1" x14ac:dyDescent="0.25">
      <c r="A1420" s="283"/>
      <c r="B1420" s="30"/>
      <c r="C1420" s="24"/>
      <c r="D1420" s="24"/>
      <c r="E1420" s="24"/>
      <c r="F1420" s="386" t="s">
        <v>352</v>
      </c>
      <c r="G1420" s="160">
        <f>G562</f>
        <v>0</v>
      </c>
      <c r="H1420" s="161">
        <f t="shared" ref="H1420:V1420" si="679">H562*VLOOKUP($F1420,DCT,2,FALSE)</f>
        <v>0</v>
      </c>
      <c r="I1420" s="149">
        <f t="shared" si="679"/>
        <v>0</v>
      </c>
      <c r="J1420" s="149">
        <f t="shared" si="679"/>
        <v>0</v>
      </c>
      <c r="K1420" s="167">
        <f t="shared" si="679"/>
        <v>0</v>
      </c>
      <c r="L1420" s="151">
        <f t="shared" si="679"/>
        <v>0</v>
      </c>
      <c r="M1420" s="162">
        <f t="shared" si="679"/>
        <v>0</v>
      </c>
      <c r="N1420" s="152">
        <f t="shared" si="679"/>
        <v>0</v>
      </c>
      <c r="O1420" s="152">
        <f t="shared" si="679"/>
        <v>0</v>
      </c>
      <c r="P1420" s="152">
        <f t="shared" si="679"/>
        <v>0</v>
      </c>
      <c r="Q1420" s="152">
        <f t="shared" si="679"/>
        <v>0</v>
      </c>
      <c r="R1420" s="152">
        <f t="shared" si="679"/>
        <v>0</v>
      </c>
      <c r="S1420" s="152">
        <f t="shared" si="679"/>
        <v>0</v>
      </c>
      <c r="T1420" s="152">
        <f t="shared" si="679"/>
        <v>0</v>
      </c>
      <c r="U1420" s="152">
        <f t="shared" si="679"/>
        <v>0</v>
      </c>
      <c r="V1420" s="165">
        <f t="shared" si="679"/>
        <v>0</v>
      </c>
      <c r="W1420" s="46">
        <f>G1420-SUM(H1420:V1420)</f>
        <v>0</v>
      </c>
      <c r="X1420" s="71"/>
    </row>
    <row r="1421" spans="1:24" s="124" customFormat="1" ht="12.75" customHeight="1" x14ac:dyDescent="0.25">
      <c r="A1421" s="283"/>
      <c r="B1421" s="30"/>
      <c r="C1421" s="24"/>
      <c r="D1421" s="23" t="s">
        <v>353</v>
      </c>
      <c r="E1421" s="24"/>
      <c r="F1421" s="24"/>
      <c r="G1421" s="68">
        <f>SUBTOTAL(9,G1422)</f>
        <v>0</v>
      </c>
      <c r="H1421" s="34">
        <f>SUBTOTAL(9,H1422)</f>
        <v>0</v>
      </c>
      <c r="I1421" s="65">
        <f t="shared" ref="I1421:V1421" si="680">SUBTOTAL(9,I1422)</f>
        <v>0</v>
      </c>
      <c r="J1421" s="65">
        <f t="shared" si="680"/>
        <v>0</v>
      </c>
      <c r="K1421" s="66">
        <f t="shared" si="680"/>
        <v>0</v>
      </c>
      <c r="L1421" s="34">
        <f t="shared" si="680"/>
        <v>0</v>
      </c>
      <c r="M1421" s="34">
        <f t="shared" si="680"/>
        <v>0</v>
      </c>
      <c r="N1421" s="34">
        <f t="shared" si="680"/>
        <v>0</v>
      </c>
      <c r="O1421" s="34">
        <f t="shared" si="680"/>
        <v>0</v>
      </c>
      <c r="P1421" s="34">
        <f t="shared" si="680"/>
        <v>0</v>
      </c>
      <c r="Q1421" s="34">
        <f t="shared" si="680"/>
        <v>0</v>
      </c>
      <c r="R1421" s="34">
        <f t="shared" si="680"/>
        <v>0</v>
      </c>
      <c r="S1421" s="34">
        <f t="shared" si="680"/>
        <v>0</v>
      </c>
      <c r="T1421" s="34">
        <f t="shared" si="680"/>
        <v>0</v>
      </c>
      <c r="U1421" s="34">
        <f t="shared" si="680"/>
        <v>0</v>
      </c>
      <c r="V1421" s="34">
        <f t="shared" si="680"/>
        <v>0</v>
      </c>
      <c r="W1421" s="46">
        <f>SUBTOTAL(9,W1422)</f>
        <v>0</v>
      </c>
      <c r="X1421" s="71"/>
    </row>
    <row r="1422" spans="1:24" s="124" customFormat="1" ht="12.75" customHeight="1" x14ac:dyDescent="0.25">
      <c r="A1422" s="283"/>
      <c r="B1422" s="30"/>
      <c r="C1422" s="24"/>
      <c r="D1422" s="24"/>
      <c r="E1422" s="24"/>
      <c r="F1422" s="386" t="s">
        <v>354</v>
      </c>
      <c r="G1422" s="160">
        <f>G564</f>
        <v>0</v>
      </c>
      <c r="H1422" s="161">
        <f t="shared" ref="H1422:V1422" si="681">H564*VLOOKUP($F1422,DCT,2,FALSE)</f>
        <v>0</v>
      </c>
      <c r="I1422" s="149">
        <f t="shared" si="681"/>
        <v>0</v>
      </c>
      <c r="J1422" s="149">
        <f t="shared" si="681"/>
        <v>0</v>
      </c>
      <c r="K1422" s="167">
        <f t="shared" si="681"/>
        <v>0</v>
      </c>
      <c r="L1422" s="151">
        <f t="shared" si="681"/>
        <v>0</v>
      </c>
      <c r="M1422" s="162">
        <f t="shared" si="681"/>
        <v>0</v>
      </c>
      <c r="N1422" s="152">
        <f t="shared" si="681"/>
        <v>0</v>
      </c>
      <c r="O1422" s="152">
        <f t="shared" si="681"/>
        <v>0</v>
      </c>
      <c r="P1422" s="152">
        <f t="shared" si="681"/>
        <v>0</v>
      </c>
      <c r="Q1422" s="152">
        <f t="shared" si="681"/>
        <v>0</v>
      </c>
      <c r="R1422" s="152">
        <f t="shared" si="681"/>
        <v>0</v>
      </c>
      <c r="S1422" s="152">
        <f t="shared" si="681"/>
        <v>0</v>
      </c>
      <c r="T1422" s="152">
        <f t="shared" si="681"/>
        <v>0</v>
      </c>
      <c r="U1422" s="152">
        <f t="shared" si="681"/>
        <v>0</v>
      </c>
      <c r="V1422" s="165">
        <f t="shared" si="681"/>
        <v>0</v>
      </c>
      <c r="W1422" s="46">
        <f>G1422-SUM(H1422:V1422)</f>
        <v>0</v>
      </c>
      <c r="X1422" s="71"/>
    </row>
    <row r="1423" spans="1:24"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row>
    <row r="1424" spans="1:24" outlineLevel="1" x14ac:dyDescent="0.25">
      <c r="A1424" s="283"/>
      <c r="B1424" s="25"/>
      <c r="C1424" s="23" t="s">
        <v>355</v>
      </c>
      <c r="D1424" s="23"/>
      <c r="E1424" s="63"/>
      <c r="F1424" s="24"/>
      <c r="G1424" s="50">
        <f>SUBTOTAL(9,G1425:G1427)</f>
        <v>0</v>
      </c>
      <c r="H1424" s="69">
        <f t="shared" ref="H1424:W1424" si="682">SUBTOTAL(9,H1425:H1427)</f>
        <v>0</v>
      </c>
      <c r="I1424" s="65">
        <f t="shared" si="682"/>
        <v>0</v>
      </c>
      <c r="J1424" s="65">
        <f t="shared" si="682"/>
        <v>0</v>
      </c>
      <c r="K1424" s="66">
        <f t="shared" si="682"/>
        <v>0</v>
      </c>
      <c r="L1424" s="34">
        <f t="shared" si="682"/>
        <v>0</v>
      </c>
      <c r="M1424" s="34">
        <f t="shared" si="682"/>
        <v>0</v>
      </c>
      <c r="N1424" s="34">
        <f t="shared" si="682"/>
        <v>0</v>
      </c>
      <c r="O1424" s="34">
        <f t="shared" si="682"/>
        <v>0</v>
      </c>
      <c r="P1424" s="34">
        <f t="shared" si="682"/>
        <v>0</v>
      </c>
      <c r="Q1424" s="34">
        <f t="shared" si="682"/>
        <v>0</v>
      </c>
      <c r="R1424" s="34">
        <f t="shared" si="682"/>
        <v>0</v>
      </c>
      <c r="S1424" s="34">
        <f t="shared" si="682"/>
        <v>0</v>
      </c>
      <c r="T1424" s="34">
        <f t="shared" si="682"/>
        <v>0</v>
      </c>
      <c r="U1424" s="34">
        <f t="shared" si="682"/>
        <v>0</v>
      </c>
      <c r="V1424" s="34">
        <f t="shared" si="682"/>
        <v>0</v>
      </c>
      <c r="W1424" s="33">
        <f t="shared" si="682"/>
        <v>0</v>
      </c>
    </row>
    <row r="1425" spans="1:24" outlineLevel="1" x14ac:dyDescent="0.25">
      <c r="A1425" s="283"/>
      <c r="B1425" s="25"/>
      <c r="C1425" s="24"/>
      <c r="D1425" s="23"/>
      <c r="E1425" s="63"/>
      <c r="F1425" s="386" t="s">
        <v>182</v>
      </c>
      <c r="G1425" s="565">
        <f>G567</f>
        <v>0</v>
      </c>
      <c r="H1425" s="564">
        <f t="shared" ref="H1425:V1425" si="683">H567*VLOOKUP($F1425,DCT,2,FALSE)</f>
        <v>0</v>
      </c>
      <c r="I1425" s="566">
        <f t="shared" si="683"/>
        <v>0</v>
      </c>
      <c r="J1425" s="566">
        <f t="shared" si="683"/>
        <v>0</v>
      </c>
      <c r="K1425" s="567">
        <f t="shared" si="683"/>
        <v>0</v>
      </c>
      <c r="L1425" s="568">
        <f t="shared" si="683"/>
        <v>0</v>
      </c>
      <c r="M1425" s="569">
        <f t="shared" si="683"/>
        <v>0</v>
      </c>
      <c r="N1425" s="566">
        <f t="shared" si="683"/>
        <v>0</v>
      </c>
      <c r="O1425" s="566">
        <f t="shared" si="683"/>
        <v>0</v>
      </c>
      <c r="P1425" s="566">
        <f t="shared" si="683"/>
        <v>0</v>
      </c>
      <c r="Q1425" s="566">
        <f t="shared" si="683"/>
        <v>0</v>
      </c>
      <c r="R1425" s="566">
        <f t="shared" si="683"/>
        <v>0</v>
      </c>
      <c r="S1425" s="566">
        <f t="shared" si="683"/>
        <v>0</v>
      </c>
      <c r="T1425" s="566">
        <f t="shared" si="683"/>
        <v>0</v>
      </c>
      <c r="U1425" s="566">
        <f t="shared" si="683"/>
        <v>0</v>
      </c>
      <c r="V1425" s="570">
        <f t="shared" si="683"/>
        <v>0</v>
      </c>
      <c r="W1425" s="565">
        <f t="shared" ref="W1425:W1427" si="684">G1425-SUM(H1425:V1425)</f>
        <v>0</v>
      </c>
    </row>
    <row r="1426" spans="1:24" outlineLevel="1" x14ac:dyDescent="0.25">
      <c r="A1426" s="283"/>
      <c r="B1426" s="25"/>
      <c r="C1426" s="24"/>
      <c r="D1426" s="23"/>
      <c r="E1426" s="63"/>
      <c r="F1426" s="386" t="s">
        <v>183</v>
      </c>
      <c r="G1426" s="565">
        <f>G568</f>
        <v>0</v>
      </c>
      <c r="H1426" s="564">
        <f t="shared" ref="H1426:V1426" si="685">H568*VLOOKUP($F1426,DCT,2,FALSE)</f>
        <v>0</v>
      </c>
      <c r="I1426" s="566">
        <f t="shared" si="685"/>
        <v>0</v>
      </c>
      <c r="J1426" s="566">
        <f t="shared" si="685"/>
        <v>0</v>
      </c>
      <c r="K1426" s="567">
        <f t="shared" si="685"/>
        <v>0</v>
      </c>
      <c r="L1426" s="568">
        <f t="shared" si="685"/>
        <v>0</v>
      </c>
      <c r="M1426" s="569">
        <f t="shared" si="685"/>
        <v>0</v>
      </c>
      <c r="N1426" s="566">
        <f t="shared" si="685"/>
        <v>0</v>
      </c>
      <c r="O1426" s="566">
        <f t="shared" si="685"/>
        <v>0</v>
      </c>
      <c r="P1426" s="566">
        <f t="shared" si="685"/>
        <v>0</v>
      </c>
      <c r="Q1426" s="566">
        <f t="shared" si="685"/>
        <v>0</v>
      </c>
      <c r="R1426" s="566">
        <f t="shared" si="685"/>
        <v>0</v>
      </c>
      <c r="S1426" s="566">
        <f t="shared" si="685"/>
        <v>0</v>
      </c>
      <c r="T1426" s="566">
        <f t="shared" si="685"/>
        <v>0</v>
      </c>
      <c r="U1426" s="566">
        <f t="shared" si="685"/>
        <v>0</v>
      </c>
      <c r="V1426" s="570">
        <f t="shared" si="685"/>
        <v>0</v>
      </c>
      <c r="W1426" s="565">
        <f t="shared" si="684"/>
        <v>0</v>
      </c>
    </row>
    <row r="1427" spans="1:24" outlineLevel="1" x14ac:dyDescent="0.25">
      <c r="A1427" s="283"/>
      <c r="B1427" s="25"/>
      <c r="C1427" s="24"/>
      <c r="D1427" s="23"/>
      <c r="E1427" s="63"/>
      <c r="F1427" s="386" t="s">
        <v>184</v>
      </c>
      <c r="G1427" s="565">
        <f>G569</f>
        <v>0</v>
      </c>
      <c r="H1427" s="564">
        <f t="shared" ref="H1427:V1427" si="686">H569*VLOOKUP($F1427,DCT,2,FALSE)</f>
        <v>0</v>
      </c>
      <c r="I1427" s="566">
        <f t="shared" si="686"/>
        <v>0</v>
      </c>
      <c r="J1427" s="566">
        <f t="shared" si="686"/>
        <v>0</v>
      </c>
      <c r="K1427" s="567">
        <f t="shared" si="686"/>
        <v>0</v>
      </c>
      <c r="L1427" s="568">
        <f t="shared" si="686"/>
        <v>0</v>
      </c>
      <c r="M1427" s="569">
        <f t="shared" si="686"/>
        <v>0</v>
      </c>
      <c r="N1427" s="566">
        <f t="shared" si="686"/>
        <v>0</v>
      </c>
      <c r="O1427" s="566">
        <f t="shared" si="686"/>
        <v>0</v>
      </c>
      <c r="P1427" s="566">
        <f t="shared" si="686"/>
        <v>0</v>
      </c>
      <c r="Q1427" s="566">
        <f t="shared" si="686"/>
        <v>0</v>
      </c>
      <c r="R1427" s="566">
        <f t="shared" si="686"/>
        <v>0</v>
      </c>
      <c r="S1427" s="566">
        <f t="shared" si="686"/>
        <v>0</v>
      </c>
      <c r="T1427" s="566">
        <f t="shared" si="686"/>
        <v>0</v>
      </c>
      <c r="U1427" s="566">
        <f t="shared" si="686"/>
        <v>0</v>
      </c>
      <c r="V1427" s="570">
        <f t="shared" si="686"/>
        <v>0</v>
      </c>
      <c r="W1427" s="565">
        <f t="shared" si="684"/>
        <v>0</v>
      </c>
    </row>
    <row r="1428" spans="1:24" s="124" customFormat="1"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row>
    <row r="1429" spans="1:24" s="124" customFormat="1" ht="16.2" thickBot="1" x14ac:dyDescent="0.3">
      <c r="A1429" s="283"/>
      <c r="B1429" s="77" t="s">
        <v>356</v>
      </c>
      <c r="C1429" s="595"/>
      <c r="D1429" s="595"/>
      <c r="E1429" s="595"/>
      <c r="F1429" s="595"/>
      <c r="G1429" s="90">
        <f t="shared" ref="G1429:W1429" si="687">SUBTOTAL(9,G1381:G1428)</f>
        <v>0</v>
      </c>
      <c r="H1429" s="372">
        <f t="shared" si="687"/>
        <v>0</v>
      </c>
      <c r="I1429" s="373">
        <f t="shared" si="687"/>
        <v>0</v>
      </c>
      <c r="J1429" s="373">
        <f t="shared" si="687"/>
        <v>0</v>
      </c>
      <c r="K1429" s="374">
        <f t="shared" si="687"/>
        <v>0</v>
      </c>
      <c r="L1429" s="375">
        <f t="shared" si="687"/>
        <v>0</v>
      </c>
      <c r="M1429" s="377">
        <f t="shared" si="687"/>
        <v>0</v>
      </c>
      <c r="N1429" s="376">
        <f t="shared" si="687"/>
        <v>0</v>
      </c>
      <c r="O1429" s="376">
        <f t="shared" si="687"/>
        <v>0</v>
      </c>
      <c r="P1429" s="376">
        <f t="shared" si="687"/>
        <v>0</v>
      </c>
      <c r="Q1429" s="376">
        <f t="shared" si="687"/>
        <v>0</v>
      </c>
      <c r="R1429" s="376">
        <f t="shared" si="687"/>
        <v>0</v>
      </c>
      <c r="S1429" s="376">
        <f t="shared" si="687"/>
        <v>0</v>
      </c>
      <c r="T1429" s="376">
        <f t="shared" si="687"/>
        <v>0</v>
      </c>
      <c r="U1429" s="376">
        <f t="shared" si="687"/>
        <v>0</v>
      </c>
      <c r="V1429" s="92">
        <f t="shared" si="687"/>
        <v>0</v>
      </c>
      <c r="W1429" s="95">
        <f t="shared" si="687"/>
        <v>0</v>
      </c>
      <c r="X1429" s="71"/>
    </row>
    <row r="1430" spans="1:24"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row>
    <row r="1431" spans="1:24" s="124" customFormat="1" ht="16.2" thickBot="1" x14ac:dyDescent="0.3">
      <c r="A1431" s="284"/>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row>
    <row r="1432" spans="1:24"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row>
    <row r="1434" spans="1:24" x14ac:dyDescent="0.25">
      <c r="A1434" s="283"/>
      <c r="B1434" s="25"/>
      <c r="C1434" s="23"/>
      <c r="D1434" s="23"/>
      <c r="E1434" s="24" t="s">
        <v>51</v>
      </c>
      <c r="F1434" s="24"/>
      <c r="G1434" s="68">
        <f>SUBTOTAL(9,G1435:G1438)</f>
        <v>0</v>
      </c>
      <c r="H1434" s="69">
        <f t="shared" ref="H1434:W1434" si="688">SUBTOTAL(9,H1435:H1438)</f>
        <v>0</v>
      </c>
      <c r="I1434" s="65">
        <f t="shared" si="688"/>
        <v>0</v>
      </c>
      <c r="J1434" s="65">
        <f t="shared" si="688"/>
        <v>0</v>
      </c>
      <c r="K1434" s="66">
        <f t="shared" si="688"/>
        <v>0</v>
      </c>
      <c r="L1434" s="34">
        <f t="shared" si="688"/>
        <v>0</v>
      </c>
      <c r="M1434" s="34">
        <f t="shared" si="688"/>
        <v>0</v>
      </c>
      <c r="N1434" s="34">
        <f t="shared" si="688"/>
        <v>0</v>
      </c>
      <c r="O1434" s="34">
        <f t="shared" si="688"/>
        <v>0</v>
      </c>
      <c r="P1434" s="34">
        <f t="shared" si="688"/>
        <v>0</v>
      </c>
      <c r="Q1434" s="34">
        <f t="shared" si="688"/>
        <v>0</v>
      </c>
      <c r="R1434" s="34">
        <f t="shared" si="688"/>
        <v>0</v>
      </c>
      <c r="S1434" s="34">
        <f t="shared" si="688"/>
        <v>0</v>
      </c>
      <c r="T1434" s="34">
        <f t="shared" si="688"/>
        <v>0</v>
      </c>
      <c r="U1434" s="34">
        <f t="shared" si="688"/>
        <v>0</v>
      </c>
      <c r="V1434" s="34">
        <f t="shared" si="688"/>
        <v>0</v>
      </c>
      <c r="W1434" s="33">
        <f t="shared" si="688"/>
        <v>0</v>
      </c>
    </row>
    <row r="1435" spans="1:24" outlineLevel="1" x14ac:dyDescent="0.25">
      <c r="A1435" s="283"/>
      <c r="B1435" s="25"/>
      <c r="C1435" s="23"/>
      <c r="D1435" s="23"/>
      <c r="E1435" s="24"/>
      <c r="F1435" s="146" t="s">
        <v>52</v>
      </c>
      <c r="G1435" s="160">
        <f>G577</f>
        <v>0</v>
      </c>
      <c r="H1435" s="208">
        <f>G1435*(1-VLOOKUP($F1435,SHT,2,FALSE))+H577*(1-VLOOKUP($F1435,SHT,2,FALSE))</f>
        <v>0</v>
      </c>
      <c r="I1435" s="149">
        <f t="shared" ref="I1435:V1435" si="689">I577*(1-VLOOKUP($F1435,SHT,2,FALSE))</f>
        <v>0</v>
      </c>
      <c r="J1435" s="149">
        <f t="shared" si="689"/>
        <v>0</v>
      </c>
      <c r="K1435" s="167">
        <f t="shared" si="689"/>
        <v>0</v>
      </c>
      <c r="L1435" s="151">
        <f t="shared" si="689"/>
        <v>0</v>
      </c>
      <c r="M1435" s="162">
        <f t="shared" si="689"/>
        <v>0</v>
      </c>
      <c r="N1435" s="152">
        <f t="shared" si="689"/>
        <v>0</v>
      </c>
      <c r="O1435" s="152">
        <f t="shared" si="689"/>
        <v>0</v>
      </c>
      <c r="P1435" s="152">
        <f t="shared" si="689"/>
        <v>0</v>
      </c>
      <c r="Q1435" s="152">
        <f t="shared" si="689"/>
        <v>0</v>
      </c>
      <c r="R1435" s="152">
        <f t="shared" si="689"/>
        <v>0</v>
      </c>
      <c r="S1435" s="152">
        <f t="shared" si="689"/>
        <v>0</v>
      </c>
      <c r="T1435" s="148">
        <f t="shared" si="689"/>
        <v>0</v>
      </c>
      <c r="U1435" s="152">
        <f t="shared" si="689"/>
        <v>0</v>
      </c>
      <c r="V1435" s="153">
        <f t="shared" si="689"/>
        <v>0</v>
      </c>
      <c r="W1435" s="46">
        <f>W577</f>
        <v>0</v>
      </c>
    </row>
    <row r="1436" spans="1:24" outlineLevel="1" x14ac:dyDescent="0.25">
      <c r="A1436" s="283"/>
      <c r="B1436" s="25"/>
      <c r="C1436" s="23"/>
      <c r="D1436" s="23"/>
      <c r="E1436" s="24"/>
      <c r="F1436" s="146" t="s">
        <v>53</v>
      </c>
      <c r="G1436" s="160">
        <f>G578</f>
        <v>0</v>
      </c>
      <c r="H1436" s="208">
        <f>G1436*(1-VLOOKUP($F1436,SHT,2,FALSE))+H578*(1-VLOOKUP($F1436,SHT,2,FALSE))</f>
        <v>0</v>
      </c>
      <c r="I1436" s="149">
        <f t="shared" ref="I1436:V1436" si="690">I578*(1-VLOOKUP($F1436,SHT,2,FALSE))</f>
        <v>0</v>
      </c>
      <c r="J1436" s="149">
        <f t="shared" si="690"/>
        <v>0</v>
      </c>
      <c r="K1436" s="167">
        <f t="shared" si="690"/>
        <v>0</v>
      </c>
      <c r="L1436" s="151">
        <f t="shared" si="690"/>
        <v>0</v>
      </c>
      <c r="M1436" s="162">
        <f t="shared" si="690"/>
        <v>0</v>
      </c>
      <c r="N1436" s="152">
        <f t="shared" si="690"/>
        <v>0</v>
      </c>
      <c r="O1436" s="152">
        <f t="shared" si="690"/>
        <v>0</v>
      </c>
      <c r="P1436" s="152">
        <f t="shared" si="690"/>
        <v>0</v>
      </c>
      <c r="Q1436" s="152">
        <f t="shared" si="690"/>
        <v>0</v>
      </c>
      <c r="R1436" s="152">
        <f t="shared" si="690"/>
        <v>0</v>
      </c>
      <c r="S1436" s="152">
        <f t="shared" si="690"/>
        <v>0</v>
      </c>
      <c r="T1436" s="148">
        <f t="shared" si="690"/>
        <v>0</v>
      </c>
      <c r="U1436" s="152">
        <f t="shared" si="690"/>
        <v>0</v>
      </c>
      <c r="V1436" s="153">
        <f t="shared" si="690"/>
        <v>0</v>
      </c>
      <c r="W1436" s="46">
        <f>W578</f>
        <v>0</v>
      </c>
    </row>
    <row r="1437" spans="1:24" outlineLevel="1" x14ac:dyDescent="0.25">
      <c r="A1437" s="283"/>
      <c r="B1437" s="25"/>
      <c r="C1437" s="23"/>
      <c r="D1437" s="23"/>
      <c r="E1437" s="24"/>
      <c r="F1437" s="146" t="s">
        <v>54</v>
      </c>
      <c r="G1437" s="160">
        <f>G579</f>
        <v>0</v>
      </c>
      <c r="H1437" s="208">
        <f>G1437*(1-VLOOKUP($F1437,SHT,2,FALSE))+H579*(1-VLOOKUP($F1437,SHT,2,FALSE))</f>
        <v>0</v>
      </c>
      <c r="I1437" s="149">
        <f t="shared" ref="I1437:V1437" si="691">I579*(1-VLOOKUP($F1437,SHT,2,FALSE))</f>
        <v>0</v>
      </c>
      <c r="J1437" s="149">
        <f t="shared" si="691"/>
        <v>0</v>
      </c>
      <c r="K1437" s="167">
        <f t="shared" si="691"/>
        <v>0</v>
      </c>
      <c r="L1437" s="151">
        <f t="shared" si="691"/>
        <v>0</v>
      </c>
      <c r="M1437" s="162">
        <f t="shared" si="691"/>
        <v>0</v>
      </c>
      <c r="N1437" s="152">
        <f t="shared" si="691"/>
        <v>0</v>
      </c>
      <c r="O1437" s="152">
        <f t="shared" si="691"/>
        <v>0</v>
      </c>
      <c r="P1437" s="152">
        <f t="shared" si="691"/>
        <v>0</v>
      </c>
      <c r="Q1437" s="152">
        <f t="shared" si="691"/>
        <v>0</v>
      </c>
      <c r="R1437" s="152">
        <f t="shared" si="691"/>
        <v>0</v>
      </c>
      <c r="S1437" s="152">
        <f t="shared" si="691"/>
        <v>0</v>
      </c>
      <c r="T1437" s="148">
        <f t="shared" si="691"/>
        <v>0</v>
      </c>
      <c r="U1437" s="152">
        <f t="shared" si="691"/>
        <v>0</v>
      </c>
      <c r="V1437" s="153">
        <f t="shared" si="691"/>
        <v>0</v>
      </c>
      <c r="W1437" s="46">
        <f>W579</f>
        <v>0</v>
      </c>
    </row>
    <row r="1438" spans="1:24" outlineLevel="1" x14ac:dyDescent="0.25">
      <c r="A1438" s="283"/>
      <c r="B1438" s="25"/>
      <c r="C1438" s="23"/>
      <c r="D1438" s="23"/>
      <c r="E1438" s="24"/>
      <c r="F1438" s="146" t="s">
        <v>55</v>
      </c>
      <c r="G1438" s="160">
        <f>G580</f>
        <v>0</v>
      </c>
      <c r="H1438" s="208">
        <f>G1438*(1-VLOOKUP($F1438,SHT,2,FALSE))+H580*(1-VLOOKUP($F1438,SHT,2,FALSE))</f>
        <v>0</v>
      </c>
      <c r="I1438" s="149">
        <f t="shared" ref="I1438:V1438" si="692">I580*(1-VLOOKUP($F1438,SHT,2,FALSE))</f>
        <v>0</v>
      </c>
      <c r="J1438" s="149">
        <f t="shared" si="692"/>
        <v>0</v>
      </c>
      <c r="K1438" s="167">
        <f t="shared" si="692"/>
        <v>0</v>
      </c>
      <c r="L1438" s="151">
        <f t="shared" si="692"/>
        <v>0</v>
      </c>
      <c r="M1438" s="162">
        <f t="shared" si="692"/>
        <v>0</v>
      </c>
      <c r="N1438" s="152">
        <f t="shared" si="692"/>
        <v>0</v>
      </c>
      <c r="O1438" s="152">
        <f t="shared" si="692"/>
        <v>0</v>
      </c>
      <c r="P1438" s="152">
        <f t="shared" si="692"/>
        <v>0</v>
      </c>
      <c r="Q1438" s="152">
        <f t="shared" si="692"/>
        <v>0</v>
      </c>
      <c r="R1438" s="152">
        <f t="shared" si="692"/>
        <v>0</v>
      </c>
      <c r="S1438" s="152">
        <f t="shared" si="692"/>
        <v>0</v>
      </c>
      <c r="T1438" s="148">
        <f t="shared" si="692"/>
        <v>0</v>
      </c>
      <c r="U1438" s="152">
        <f t="shared" si="692"/>
        <v>0</v>
      </c>
      <c r="V1438" s="153">
        <f t="shared" si="692"/>
        <v>0</v>
      </c>
      <c r="W1438" s="46">
        <f>W580</f>
        <v>0</v>
      </c>
    </row>
    <row r="1439" spans="1:24" x14ac:dyDescent="0.25">
      <c r="A1439" s="283"/>
      <c r="B1439" s="25"/>
      <c r="C1439" s="23"/>
      <c r="D1439" s="23"/>
      <c r="E1439" s="24" t="s">
        <v>56</v>
      </c>
      <c r="F1439" s="24"/>
      <c r="G1439" s="68">
        <f t="shared" ref="G1439:W1439" si="693">SUBTOTAL(9,G1440:G1443)</f>
        <v>0</v>
      </c>
      <c r="H1439" s="69">
        <f t="shared" si="693"/>
        <v>0</v>
      </c>
      <c r="I1439" s="65">
        <f t="shared" si="693"/>
        <v>0</v>
      </c>
      <c r="J1439" s="65">
        <f t="shared" si="693"/>
        <v>0</v>
      </c>
      <c r="K1439" s="66">
        <f t="shared" si="693"/>
        <v>0</v>
      </c>
      <c r="L1439" s="34">
        <f t="shared" si="693"/>
        <v>0</v>
      </c>
      <c r="M1439" s="34">
        <f t="shared" si="693"/>
        <v>0</v>
      </c>
      <c r="N1439" s="34">
        <f t="shared" si="693"/>
        <v>0</v>
      </c>
      <c r="O1439" s="34">
        <f t="shared" si="693"/>
        <v>0</v>
      </c>
      <c r="P1439" s="34">
        <f t="shared" si="693"/>
        <v>0</v>
      </c>
      <c r="Q1439" s="34">
        <f t="shared" si="693"/>
        <v>0</v>
      </c>
      <c r="R1439" s="34">
        <f t="shared" si="693"/>
        <v>0</v>
      </c>
      <c r="S1439" s="34">
        <f t="shared" si="693"/>
        <v>0</v>
      </c>
      <c r="T1439" s="34">
        <f t="shared" si="693"/>
        <v>0</v>
      </c>
      <c r="U1439" s="34">
        <f t="shared" si="693"/>
        <v>0</v>
      </c>
      <c r="V1439" s="34">
        <f t="shared" si="693"/>
        <v>0</v>
      </c>
      <c r="W1439" s="33">
        <f t="shared" si="693"/>
        <v>0</v>
      </c>
    </row>
    <row r="1440" spans="1:24" outlineLevel="1" x14ac:dyDescent="0.25">
      <c r="A1440" s="283"/>
      <c r="B1440" s="25"/>
      <c r="C1440" s="23"/>
      <c r="D1440" s="23"/>
      <c r="E1440" s="24"/>
      <c r="F1440" s="146" t="s">
        <v>57</v>
      </c>
      <c r="G1440" s="160">
        <f>G582</f>
        <v>0</v>
      </c>
      <c r="H1440" s="208">
        <f>G1440*(1-VLOOKUP($F1440,SHT,2,FALSE))+H582*(1-VLOOKUP($F1440,SHT,2,FALSE))</f>
        <v>0</v>
      </c>
      <c r="I1440" s="149">
        <f t="shared" ref="I1440:V1440" si="694">I582*(1-VLOOKUP($F1440,SHT,2,FALSE))</f>
        <v>0</v>
      </c>
      <c r="J1440" s="149">
        <f t="shared" si="694"/>
        <v>0</v>
      </c>
      <c r="K1440" s="167">
        <f t="shared" si="694"/>
        <v>0</v>
      </c>
      <c r="L1440" s="151">
        <f t="shared" si="694"/>
        <v>0</v>
      </c>
      <c r="M1440" s="162">
        <f t="shared" si="694"/>
        <v>0</v>
      </c>
      <c r="N1440" s="152">
        <f t="shared" si="694"/>
        <v>0</v>
      </c>
      <c r="O1440" s="152">
        <f t="shared" si="694"/>
        <v>0</v>
      </c>
      <c r="P1440" s="152">
        <f t="shared" si="694"/>
        <v>0</v>
      </c>
      <c r="Q1440" s="152">
        <f t="shared" si="694"/>
        <v>0</v>
      </c>
      <c r="R1440" s="152">
        <f t="shared" si="694"/>
        <v>0</v>
      </c>
      <c r="S1440" s="152">
        <f t="shared" si="694"/>
        <v>0</v>
      </c>
      <c r="T1440" s="148">
        <f t="shared" si="694"/>
        <v>0</v>
      </c>
      <c r="U1440" s="152">
        <f t="shared" si="694"/>
        <v>0</v>
      </c>
      <c r="V1440" s="153">
        <f t="shared" si="694"/>
        <v>0</v>
      </c>
      <c r="W1440" s="46">
        <f>W582</f>
        <v>0</v>
      </c>
    </row>
    <row r="1441" spans="1:23" outlineLevel="1" x14ac:dyDescent="0.25">
      <c r="A1441" s="283"/>
      <c r="B1441" s="25"/>
      <c r="C1441" s="23"/>
      <c r="D1441" s="23"/>
      <c r="E1441" s="24"/>
      <c r="F1441" s="146" t="s">
        <v>58</v>
      </c>
      <c r="G1441" s="160">
        <f>G583</f>
        <v>0</v>
      </c>
      <c r="H1441" s="208">
        <f>G1441*(1-VLOOKUP($F1441,SHT,2,FALSE))+H583*(1-VLOOKUP($F1441,SHT,2,FALSE))</f>
        <v>0</v>
      </c>
      <c r="I1441" s="149">
        <f t="shared" ref="I1441:V1441" si="695">I583*(1-VLOOKUP($F1441,SHT,2,FALSE))</f>
        <v>0</v>
      </c>
      <c r="J1441" s="149">
        <f t="shared" si="695"/>
        <v>0</v>
      </c>
      <c r="K1441" s="167">
        <f t="shared" si="695"/>
        <v>0</v>
      </c>
      <c r="L1441" s="151">
        <f t="shared" si="695"/>
        <v>0</v>
      </c>
      <c r="M1441" s="162">
        <f t="shared" si="695"/>
        <v>0</v>
      </c>
      <c r="N1441" s="152">
        <f t="shared" si="695"/>
        <v>0</v>
      </c>
      <c r="O1441" s="152">
        <f t="shared" si="695"/>
        <v>0</v>
      </c>
      <c r="P1441" s="152">
        <f t="shared" si="695"/>
        <v>0</v>
      </c>
      <c r="Q1441" s="152">
        <f t="shared" si="695"/>
        <v>0</v>
      </c>
      <c r="R1441" s="152">
        <f t="shared" si="695"/>
        <v>0</v>
      </c>
      <c r="S1441" s="152">
        <f t="shared" si="695"/>
        <v>0</v>
      </c>
      <c r="T1441" s="148">
        <f t="shared" si="695"/>
        <v>0</v>
      </c>
      <c r="U1441" s="152">
        <f t="shared" si="695"/>
        <v>0</v>
      </c>
      <c r="V1441" s="153">
        <f t="shared" si="695"/>
        <v>0</v>
      </c>
      <c r="W1441" s="46">
        <f>W583</f>
        <v>0</v>
      </c>
    </row>
    <row r="1442" spans="1:23" outlineLevel="1" x14ac:dyDescent="0.25">
      <c r="A1442" s="283"/>
      <c r="B1442" s="25"/>
      <c r="C1442" s="23"/>
      <c r="D1442" s="23"/>
      <c r="E1442" s="24"/>
      <c r="F1442" s="146" t="s">
        <v>59</v>
      </c>
      <c r="G1442" s="160">
        <f>G584</f>
        <v>0</v>
      </c>
      <c r="H1442" s="208">
        <f>G1442*(1-VLOOKUP($F1442,SHT,2,FALSE))+H584*(1-VLOOKUP($F1442,SHT,2,FALSE))</f>
        <v>0</v>
      </c>
      <c r="I1442" s="149">
        <f t="shared" ref="I1442:V1442" si="696">I584*(1-VLOOKUP($F1442,SHT,2,FALSE))</f>
        <v>0</v>
      </c>
      <c r="J1442" s="149">
        <f t="shared" si="696"/>
        <v>0</v>
      </c>
      <c r="K1442" s="167">
        <f t="shared" si="696"/>
        <v>0</v>
      </c>
      <c r="L1442" s="151">
        <f t="shared" si="696"/>
        <v>0</v>
      </c>
      <c r="M1442" s="162">
        <f t="shared" si="696"/>
        <v>0</v>
      </c>
      <c r="N1442" s="152">
        <f t="shared" si="696"/>
        <v>0</v>
      </c>
      <c r="O1442" s="152">
        <f t="shared" si="696"/>
        <v>0</v>
      </c>
      <c r="P1442" s="152">
        <f t="shared" si="696"/>
        <v>0</v>
      </c>
      <c r="Q1442" s="152">
        <f t="shared" si="696"/>
        <v>0</v>
      </c>
      <c r="R1442" s="152">
        <f t="shared" si="696"/>
        <v>0</v>
      </c>
      <c r="S1442" s="152">
        <f t="shared" si="696"/>
        <v>0</v>
      </c>
      <c r="T1442" s="148">
        <f t="shared" si="696"/>
        <v>0</v>
      </c>
      <c r="U1442" s="152">
        <f t="shared" si="696"/>
        <v>0</v>
      </c>
      <c r="V1442" s="153">
        <f t="shared" si="696"/>
        <v>0</v>
      </c>
      <c r="W1442" s="46">
        <f>W584</f>
        <v>0</v>
      </c>
    </row>
    <row r="1443" spans="1:23" outlineLevel="1" x14ac:dyDescent="0.25">
      <c r="A1443" s="283"/>
      <c r="B1443" s="25"/>
      <c r="C1443" s="23"/>
      <c r="D1443" s="23"/>
      <c r="E1443" s="24"/>
      <c r="F1443" s="146" t="s">
        <v>60</v>
      </c>
      <c r="G1443" s="160">
        <f>G585</f>
        <v>0</v>
      </c>
      <c r="H1443" s="208">
        <f>G1443*(1-VLOOKUP($F1443,SHT,2,FALSE))+H585*(1-VLOOKUP($F1443,SHT,2,FALSE))</f>
        <v>0</v>
      </c>
      <c r="I1443" s="149">
        <f t="shared" ref="I1443:V1443" si="697">I585*(1-VLOOKUP($F1443,SHT,2,FALSE))</f>
        <v>0</v>
      </c>
      <c r="J1443" s="149">
        <f t="shared" si="697"/>
        <v>0</v>
      </c>
      <c r="K1443" s="167">
        <f t="shared" si="697"/>
        <v>0</v>
      </c>
      <c r="L1443" s="151">
        <f t="shared" si="697"/>
        <v>0</v>
      </c>
      <c r="M1443" s="162">
        <f t="shared" si="697"/>
        <v>0</v>
      </c>
      <c r="N1443" s="152">
        <f t="shared" si="697"/>
        <v>0</v>
      </c>
      <c r="O1443" s="152">
        <f t="shared" si="697"/>
        <v>0</v>
      </c>
      <c r="P1443" s="152">
        <f t="shared" si="697"/>
        <v>0</v>
      </c>
      <c r="Q1443" s="152">
        <f t="shared" si="697"/>
        <v>0</v>
      </c>
      <c r="R1443" s="152">
        <f t="shared" si="697"/>
        <v>0</v>
      </c>
      <c r="S1443" s="152">
        <f t="shared" si="697"/>
        <v>0</v>
      </c>
      <c r="T1443" s="148">
        <f t="shared" si="697"/>
        <v>0</v>
      </c>
      <c r="U1443" s="152">
        <f t="shared" si="697"/>
        <v>0</v>
      </c>
      <c r="V1443" s="153">
        <f t="shared" si="697"/>
        <v>0</v>
      </c>
      <c r="W1443" s="46">
        <f>W585</f>
        <v>0</v>
      </c>
    </row>
    <row r="1444" spans="1:23" x14ac:dyDescent="0.25">
      <c r="A1444" s="283"/>
      <c r="B1444" s="25"/>
      <c r="C1444" s="23"/>
      <c r="D1444" s="23"/>
      <c r="E1444" s="24" t="s">
        <v>61</v>
      </c>
      <c r="F1444" s="24"/>
      <c r="G1444" s="68">
        <f t="shared" ref="G1444:W1444" si="698">SUBTOTAL(9,G1445:G1448)</f>
        <v>0</v>
      </c>
      <c r="H1444" s="69">
        <f t="shared" si="698"/>
        <v>0</v>
      </c>
      <c r="I1444" s="65">
        <f t="shared" si="698"/>
        <v>0</v>
      </c>
      <c r="J1444" s="65">
        <f t="shared" si="698"/>
        <v>0</v>
      </c>
      <c r="K1444" s="66">
        <f t="shared" si="698"/>
        <v>0</v>
      </c>
      <c r="L1444" s="34">
        <f t="shared" si="698"/>
        <v>0</v>
      </c>
      <c r="M1444" s="34">
        <f t="shared" si="698"/>
        <v>0</v>
      </c>
      <c r="N1444" s="34">
        <f t="shared" si="698"/>
        <v>0</v>
      </c>
      <c r="O1444" s="34">
        <f t="shared" si="698"/>
        <v>0</v>
      </c>
      <c r="P1444" s="34">
        <f t="shared" si="698"/>
        <v>0</v>
      </c>
      <c r="Q1444" s="34">
        <f t="shared" si="698"/>
        <v>0</v>
      </c>
      <c r="R1444" s="34">
        <f t="shared" si="698"/>
        <v>0</v>
      </c>
      <c r="S1444" s="34">
        <f t="shared" si="698"/>
        <v>0</v>
      </c>
      <c r="T1444" s="34">
        <f t="shared" si="698"/>
        <v>0</v>
      </c>
      <c r="U1444" s="34">
        <f t="shared" si="698"/>
        <v>0</v>
      </c>
      <c r="V1444" s="34">
        <f t="shared" si="698"/>
        <v>0</v>
      </c>
      <c r="W1444" s="33">
        <f t="shared" si="698"/>
        <v>0</v>
      </c>
    </row>
    <row r="1445" spans="1:23" outlineLevel="1" x14ac:dyDescent="0.25">
      <c r="A1445" s="283"/>
      <c r="B1445" s="25"/>
      <c r="C1445" s="23"/>
      <c r="D1445" s="23"/>
      <c r="E1445" s="24"/>
      <c r="F1445" s="146" t="s">
        <v>62</v>
      </c>
      <c r="G1445" s="160">
        <f>G587</f>
        <v>0</v>
      </c>
      <c r="H1445" s="208">
        <f>G1445*(1-VLOOKUP($F1445,SHT,2,FALSE))+H587*(1-VLOOKUP($F1445,SHT,2,FALSE))</f>
        <v>0</v>
      </c>
      <c r="I1445" s="149">
        <f t="shared" ref="I1445:V1445" si="699">I587*(1-VLOOKUP($F1445,SHT,2,FALSE))</f>
        <v>0</v>
      </c>
      <c r="J1445" s="149">
        <f t="shared" si="699"/>
        <v>0</v>
      </c>
      <c r="K1445" s="167">
        <f t="shared" si="699"/>
        <v>0</v>
      </c>
      <c r="L1445" s="151">
        <f t="shared" si="699"/>
        <v>0</v>
      </c>
      <c r="M1445" s="162">
        <f t="shared" si="699"/>
        <v>0</v>
      </c>
      <c r="N1445" s="152">
        <f t="shared" si="699"/>
        <v>0</v>
      </c>
      <c r="O1445" s="152">
        <f t="shared" si="699"/>
        <v>0</v>
      </c>
      <c r="P1445" s="152">
        <f t="shared" si="699"/>
        <v>0</v>
      </c>
      <c r="Q1445" s="152">
        <f t="shared" si="699"/>
        <v>0</v>
      </c>
      <c r="R1445" s="152">
        <f t="shared" si="699"/>
        <v>0</v>
      </c>
      <c r="S1445" s="152">
        <f t="shared" si="699"/>
        <v>0</v>
      </c>
      <c r="T1445" s="148">
        <f t="shared" si="699"/>
        <v>0</v>
      </c>
      <c r="U1445" s="152">
        <f t="shared" si="699"/>
        <v>0</v>
      </c>
      <c r="V1445" s="153">
        <f t="shared" si="699"/>
        <v>0</v>
      </c>
      <c r="W1445" s="46">
        <f>W587</f>
        <v>0</v>
      </c>
    </row>
    <row r="1446" spans="1:23" outlineLevel="1" x14ac:dyDescent="0.25">
      <c r="A1446" s="283"/>
      <c r="B1446" s="25"/>
      <c r="C1446" s="23"/>
      <c r="D1446" s="23"/>
      <c r="E1446" s="24"/>
      <c r="F1446" s="146" t="s">
        <v>63</v>
      </c>
      <c r="G1446" s="160">
        <f>G588</f>
        <v>0</v>
      </c>
      <c r="H1446" s="208">
        <f>G1446*(1-VLOOKUP($F1446,SHT,2,FALSE))+H588*(1-VLOOKUP($F1446,SHT,2,FALSE))</f>
        <v>0</v>
      </c>
      <c r="I1446" s="149">
        <f t="shared" ref="I1446:V1446" si="700">I588*(1-VLOOKUP($F1446,SHT,2,FALSE))</f>
        <v>0</v>
      </c>
      <c r="J1446" s="149">
        <f t="shared" si="700"/>
        <v>0</v>
      </c>
      <c r="K1446" s="167">
        <f t="shared" si="700"/>
        <v>0</v>
      </c>
      <c r="L1446" s="151">
        <f t="shared" si="700"/>
        <v>0</v>
      </c>
      <c r="M1446" s="162">
        <f t="shared" si="700"/>
        <v>0</v>
      </c>
      <c r="N1446" s="152">
        <f t="shared" si="700"/>
        <v>0</v>
      </c>
      <c r="O1446" s="152">
        <f t="shared" si="700"/>
        <v>0</v>
      </c>
      <c r="P1446" s="152">
        <f t="shared" si="700"/>
        <v>0</v>
      </c>
      <c r="Q1446" s="152">
        <f t="shared" si="700"/>
        <v>0</v>
      </c>
      <c r="R1446" s="152">
        <f t="shared" si="700"/>
        <v>0</v>
      </c>
      <c r="S1446" s="152">
        <f t="shared" si="700"/>
        <v>0</v>
      </c>
      <c r="T1446" s="148">
        <f t="shared" si="700"/>
        <v>0</v>
      </c>
      <c r="U1446" s="152">
        <f t="shared" si="700"/>
        <v>0</v>
      </c>
      <c r="V1446" s="153">
        <f t="shared" si="700"/>
        <v>0</v>
      </c>
      <c r="W1446" s="46">
        <f>W588</f>
        <v>0</v>
      </c>
    </row>
    <row r="1447" spans="1:23" outlineLevel="1" x14ac:dyDescent="0.25">
      <c r="A1447" s="283"/>
      <c r="B1447" s="25"/>
      <c r="C1447" s="23"/>
      <c r="D1447" s="23"/>
      <c r="E1447" s="24"/>
      <c r="F1447" s="146" t="s">
        <v>64</v>
      </c>
      <c r="G1447" s="160">
        <f>G589</f>
        <v>0</v>
      </c>
      <c r="H1447" s="208">
        <f>G1447*(1-VLOOKUP($F1447,SHT,2,FALSE))+H589*(1-VLOOKUP($F1447,SHT,2,FALSE))</f>
        <v>0</v>
      </c>
      <c r="I1447" s="149">
        <f t="shared" ref="I1447:V1447" si="701">I589*(1-VLOOKUP($F1447,SHT,2,FALSE))</f>
        <v>0</v>
      </c>
      <c r="J1447" s="149">
        <f t="shared" si="701"/>
        <v>0</v>
      </c>
      <c r="K1447" s="167">
        <f t="shared" si="701"/>
        <v>0</v>
      </c>
      <c r="L1447" s="151">
        <f t="shared" si="701"/>
        <v>0</v>
      </c>
      <c r="M1447" s="162">
        <f t="shared" si="701"/>
        <v>0</v>
      </c>
      <c r="N1447" s="152">
        <f t="shared" si="701"/>
        <v>0</v>
      </c>
      <c r="O1447" s="152">
        <f t="shared" si="701"/>
        <v>0</v>
      </c>
      <c r="P1447" s="152">
        <f t="shared" si="701"/>
        <v>0</v>
      </c>
      <c r="Q1447" s="152">
        <f t="shared" si="701"/>
        <v>0</v>
      </c>
      <c r="R1447" s="152">
        <f t="shared" si="701"/>
        <v>0</v>
      </c>
      <c r="S1447" s="152">
        <f t="shared" si="701"/>
        <v>0</v>
      </c>
      <c r="T1447" s="148">
        <f t="shared" si="701"/>
        <v>0</v>
      </c>
      <c r="U1447" s="152">
        <f t="shared" si="701"/>
        <v>0</v>
      </c>
      <c r="V1447" s="153">
        <f t="shared" si="701"/>
        <v>0</v>
      </c>
      <c r="W1447" s="46">
        <f>W589</f>
        <v>0</v>
      </c>
    </row>
    <row r="1448" spans="1:23" outlineLevel="1" x14ac:dyDescent="0.25">
      <c r="A1448" s="283"/>
      <c r="B1448" s="25"/>
      <c r="C1448" s="23"/>
      <c r="D1448" s="23"/>
      <c r="E1448" s="24"/>
      <c r="F1448" s="146" t="s">
        <v>65</v>
      </c>
      <c r="G1448" s="160">
        <f>G590</f>
        <v>0</v>
      </c>
      <c r="H1448" s="208">
        <f>G1448*(1-VLOOKUP($F1448,SHT,2,FALSE))+H590*(1-VLOOKUP($F1448,SHT,2,FALSE))</f>
        <v>0</v>
      </c>
      <c r="I1448" s="149">
        <f t="shared" ref="I1448:V1448" si="702">I590*(1-VLOOKUP($F1448,SHT,2,FALSE))</f>
        <v>0</v>
      </c>
      <c r="J1448" s="149">
        <f t="shared" si="702"/>
        <v>0</v>
      </c>
      <c r="K1448" s="167">
        <f t="shared" si="702"/>
        <v>0</v>
      </c>
      <c r="L1448" s="151">
        <f t="shared" si="702"/>
        <v>0</v>
      </c>
      <c r="M1448" s="162">
        <f t="shared" si="702"/>
        <v>0</v>
      </c>
      <c r="N1448" s="152">
        <f t="shared" si="702"/>
        <v>0</v>
      </c>
      <c r="O1448" s="152">
        <f t="shared" si="702"/>
        <v>0</v>
      </c>
      <c r="P1448" s="152">
        <f t="shared" si="702"/>
        <v>0</v>
      </c>
      <c r="Q1448" s="152">
        <f t="shared" si="702"/>
        <v>0</v>
      </c>
      <c r="R1448" s="152">
        <f t="shared" si="702"/>
        <v>0</v>
      </c>
      <c r="S1448" s="152">
        <f t="shared" si="702"/>
        <v>0</v>
      </c>
      <c r="T1448" s="148">
        <f t="shared" si="702"/>
        <v>0</v>
      </c>
      <c r="U1448" s="152">
        <f t="shared" si="702"/>
        <v>0</v>
      </c>
      <c r="V1448" s="153">
        <f t="shared" si="702"/>
        <v>0</v>
      </c>
      <c r="W1448" s="46">
        <f>W590</f>
        <v>0</v>
      </c>
    </row>
    <row r="1449" spans="1:23"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row>
    <row r="1450" spans="1:23" x14ac:dyDescent="0.25">
      <c r="A1450" s="283"/>
      <c r="B1450" s="25"/>
      <c r="C1450" s="23"/>
      <c r="D1450" s="23"/>
      <c r="E1450" s="63" t="s">
        <v>67</v>
      </c>
      <c r="F1450" s="24"/>
      <c r="G1450" s="68">
        <f t="shared" ref="G1450:W1450" si="703">SUBTOTAL(9,G1451:G1453)</f>
        <v>0</v>
      </c>
      <c r="H1450" s="69">
        <f t="shared" si="703"/>
        <v>0</v>
      </c>
      <c r="I1450" s="65">
        <f t="shared" si="703"/>
        <v>0</v>
      </c>
      <c r="J1450" s="65">
        <f t="shared" si="703"/>
        <v>0</v>
      </c>
      <c r="K1450" s="66">
        <f t="shared" si="703"/>
        <v>0</v>
      </c>
      <c r="L1450" s="34">
        <f t="shared" si="703"/>
        <v>0</v>
      </c>
      <c r="M1450" s="34">
        <f t="shared" si="703"/>
        <v>0</v>
      </c>
      <c r="N1450" s="34">
        <f t="shared" si="703"/>
        <v>0</v>
      </c>
      <c r="O1450" s="34">
        <f t="shared" si="703"/>
        <v>0</v>
      </c>
      <c r="P1450" s="34">
        <f t="shared" si="703"/>
        <v>0</v>
      </c>
      <c r="Q1450" s="34">
        <f t="shared" si="703"/>
        <v>0</v>
      </c>
      <c r="R1450" s="34">
        <f t="shared" si="703"/>
        <v>0</v>
      </c>
      <c r="S1450" s="34">
        <f t="shared" si="703"/>
        <v>0</v>
      </c>
      <c r="T1450" s="34">
        <f t="shared" si="703"/>
        <v>0</v>
      </c>
      <c r="U1450" s="34">
        <f t="shared" si="703"/>
        <v>0</v>
      </c>
      <c r="V1450" s="34">
        <f t="shared" si="703"/>
        <v>0</v>
      </c>
      <c r="W1450" s="33">
        <f t="shared" si="703"/>
        <v>0</v>
      </c>
    </row>
    <row r="1451" spans="1:23" outlineLevel="1" x14ac:dyDescent="0.25">
      <c r="A1451" s="283"/>
      <c r="B1451" s="25"/>
      <c r="C1451" s="23"/>
      <c r="D1451" s="23"/>
      <c r="E1451" s="63"/>
      <c r="F1451" s="146" t="s">
        <v>68</v>
      </c>
      <c r="G1451" s="160">
        <f>G593</f>
        <v>0</v>
      </c>
      <c r="H1451" s="208">
        <f>G1451*(1-VLOOKUP($F1451,SHT,2,FALSE))+H593*(1-VLOOKUP($F1451,SHT,2,FALSE))</f>
        <v>0</v>
      </c>
      <c r="I1451" s="149">
        <f t="shared" ref="I1451:V1451" si="704">I593*(1-VLOOKUP($F1451,SHT,2,FALSE))</f>
        <v>0</v>
      </c>
      <c r="J1451" s="149">
        <f t="shared" si="704"/>
        <v>0</v>
      </c>
      <c r="K1451" s="167">
        <f t="shared" si="704"/>
        <v>0</v>
      </c>
      <c r="L1451" s="151">
        <f t="shared" si="704"/>
        <v>0</v>
      </c>
      <c r="M1451" s="162">
        <f t="shared" si="704"/>
        <v>0</v>
      </c>
      <c r="N1451" s="152">
        <f t="shared" si="704"/>
        <v>0</v>
      </c>
      <c r="O1451" s="152">
        <f t="shared" si="704"/>
        <v>0</v>
      </c>
      <c r="P1451" s="152">
        <f t="shared" si="704"/>
        <v>0</v>
      </c>
      <c r="Q1451" s="152">
        <f t="shared" si="704"/>
        <v>0</v>
      </c>
      <c r="R1451" s="152">
        <f t="shared" si="704"/>
        <v>0</v>
      </c>
      <c r="S1451" s="152">
        <f t="shared" si="704"/>
        <v>0</v>
      </c>
      <c r="T1451" s="148">
        <f t="shared" si="704"/>
        <v>0</v>
      </c>
      <c r="U1451" s="152">
        <f t="shared" si="704"/>
        <v>0</v>
      </c>
      <c r="V1451" s="153">
        <f t="shared" si="704"/>
        <v>0</v>
      </c>
      <c r="W1451" s="46">
        <f>W593</f>
        <v>0</v>
      </c>
    </row>
    <row r="1452" spans="1:23" outlineLevel="1" x14ac:dyDescent="0.25">
      <c r="A1452" s="283"/>
      <c r="B1452" s="25"/>
      <c r="C1452" s="23"/>
      <c r="D1452" s="23"/>
      <c r="E1452" s="24"/>
      <c r="F1452" s="146" t="s">
        <v>69</v>
      </c>
      <c r="G1452" s="160">
        <f>G594</f>
        <v>0</v>
      </c>
      <c r="H1452" s="208">
        <f>G1452*(1-VLOOKUP($F1452,SHT,2,FALSE))+H594*(1-VLOOKUP($F1452,SHT,2,FALSE))</f>
        <v>0</v>
      </c>
      <c r="I1452" s="149">
        <f t="shared" ref="I1452:V1452" si="705">I594*(1-VLOOKUP($F1452,SHT,2,FALSE))</f>
        <v>0</v>
      </c>
      <c r="J1452" s="149">
        <f t="shared" si="705"/>
        <v>0</v>
      </c>
      <c r="K1452" s="167">
        <f t="shared" si="705"/>
        <v>0</v>
      </c>
      <c r="L1452" s="151">
        <f t="shared" si="705"/>
        <v>0</v>
      </c>
      <c r="M1452" s="162">
        <f t="shared" si="705"/>
        <v>0</v>
      </c>
      <c r="N1452" s="152">
        <f t="shared" si="705"/>
        <v>0</v>
      </c>
      <c r="O1452" s="152">
        <f t="shared" si="705"/>
        <v>0</v>
      </c>
      <c r="P1452" s="152">
        <f t="shared" si="705"/>
        <v>0</v>
      </c>
      <c r="Q1452" s="152">
        <f t="shared" si="705"/>
        <v>0</v>
      </c>
      <c r="R1452" s="152">
        <f t="shared" si="705"/>
        <v>0</v>
      </c>
      <c r="S1452" s="152">
        <f t="shared" si="705"/>
        <v>0</v>
      </c>
      <c r="T1452" s="148">
        <f t="shared" si="705"/>
        <v>0</v>
      </c>
      <c r="U1452" s="152">
        <f t="shared" si="705"/>
        <v>0</v>
      </c>
      <c r="V1452" s="153">
        <f t="shared" si="705"/>
        <v>0</v>
      </c>
      <c r="W1452" s="46">
        <f>W594</f>
        <v>0</v>
      </c>
    </row>
    <row r="1453" spans="1:23" outlineLevel="1" x14ac:dyDescent="0.25">
      <c r="A1453" s="283"/>
      <c r="B1453" s="25"/>
      <c r="C1453" s="23"/>
      <c r="D1453" s="23"/>
      <c r="E1453" s="24"/>
      <c r="F1453" s="146" t="s">
        <v>70</v>
      </c>
      <c r="G1453" s="160">
        <f>G595</f>
        <v>0</v>
      </c>
      <c r="H1453" s="208">
        <f>G1453*(1-VLOOKUP($F1453,SHT,2,FALSE))+H595*(1-VLOOKUP($F1453,SHT,2,FALSE))</f>
        <v>0</v>
      </c>
      <c r="I1453" s="149">
        <f t="shared" ref="I1453:V1453" si="706">I595*(1-VLOOKUP($F1453,SHT,2,FALSE))</f>
        <v>0</v>
      </c>
      <c r="J1453" s="149">
        <f t="shared" si="706"/>
        <v>0</v>
      </c>
      <c r="K1453" s="167">
        <f t="shared" si="706"/>
        <v>0</v>
      </c>
      <c r="L1453" s="151">
        <f t="shared" si="706"/>
        <v>0</v>
      </c>
      <c r="M1453" s="162">
        <f t="shared" si="706"/>
        <v>0</v>
      </c>
      <c r="N1453" s="152">
        <f t="shared" si="706"/>
        <v>0</v>
      </c>
      <c r="O1453" s="152">
        <f t="shared" si="706"/>
        <v>0</v>
      </c>
      <c r="P1453" s="152">
        <f t="shared" si="706"/>
        <v>0</v>
      </c>
      <c r="Q1453" s="152">
        <f t="shared" si="706"/>
        <v>0</v>
      </c>
      <c r="R1453" s="152">
        <f t="shared" si="706"/>
        <v>0</v>
      </c>
      <c r="S1453" s="152">
        <f t="shared" si="706"/>
        <v>0</v>
      </c>
      <c r="T1453" s="148">
        <f t="shared" si="706"/>
        <v>0</v>
      </c>
      <c r="U1453" s="152">
        <f t="shared" si="706"/>
        <v>0</v>
      </c>
      <c r="V1453" s="153">
        <f t="shared" si="706"/>
        <v>0</v>
      </c>
      <c r="W1453" s="46">
        <f>W595</f>
        <v>0</v>
      </c>
    </row>
    <row r="1454" spans="1:23" x14ac:dyDescent="0.25">
      <c r="A1454" s="283"/>
      <c r="B1454" s="25"/>
      <c r="C1454" s="23"/>
      <c r="D1454" s="23"/>
      <c r="E1454" s="24" t="s">
        <v>71</v>
      </c>
      <c r="F1454" s="24"/>
      <c r="G1454" s="68">
        <f t="shared" ref="G1454:W1454" si="707">SUBTOTAL(9,G1455:G1457)</f>
        <v>0</v>
      </c>
      <c r="H1454" s="69">
        <f t="shared" si="707"/>
        <v>0</v>
      </c>
      <c r="I1454" s="65">
        <f t="shared" si="707"/>
        <v>0</v>
      </c>
      <c r="J1454" s="65">
        <f t="shared" si="707"/>
        <v>0</v>
      </c>
      <c r="K1454" s="66">
        <f t="shared" si="707"/>
        <v>0</v>
      </c>
      <c r="L1454" s="34">
        <f t="shared" si="707"/>
        <v>0</v>
      </c>
      <c r="M1454" s="34">
        <f t="shared" si="707"/>
        <v>0</v>
      </c>
      <c r="N1454" s="34">
        <f t="shared" si="707"/>
        <v>0</v>
      </c>
      <c r="O1454" s="34">
        <f t="shared" si="707"/>
        <v>0</v>
      </c>
      <c r="P1454" s="34">
        <f t="shared" si="707"/>
        <v>0</v>
      </c>
      <c r="Q1454" s="34">
        <f t="shared" si="707"/>
        <v>0</v>
      </c>
      <c r="R1454" s="34">
        <f t="shared" si="707"/>
        <v>0</v>
      </c>
      <c r="S1454" s="34">
        <f t="shared" si="707"/>
        <v>0</v>
      </c>
      <c r="T1454" s="34">
        <f t="shared" si="707"/>
        <v>0</v>
      </c>
      <c r="U1454" s="34">
        <f t="shared" si="707"/>
        <v>0</v>
      </c>
      <c r="V1454" s="34">
        <f t="shared" si="707"/>
        <v>0</v>
      </c>
      <c r="W1454" s="33">
        <f t="shared" si="707"/>
        <v>0</v>
      </c>
    </row>
    <row r="1455" spans="1:23" outlineLevel="1" x14ac:dyDescent="0.25">
      <c r="A1455" s="283"/>
      <c r="B1455" s="25"/>
      <c r="C1455" s="23"/>
      <c r="D1455" s="23"/>
      <c r="E1455" s="24"/>
      <c r="F1455" s="146" t="s">
        <v>72</v>
      </c>
      <c r="G1455" s="160">
        <f>G597</f>
        <v>0</v>
      </c>
      <c r="H1455" s="208">
        <f>G1455*(1-VLOOKUP($F1455,SHT,2,FALSE))+H597*(1-VLOOKUP($F1455,SHT,2,FALSE))</f>
        <v>0</v>
      </c>
      <c r="I1455" s="149">
        <f t="shared" ref="I1455:V1455" si="708">I597*(1-VLOOKUP($F1455,SHT,2,FALSE))</f>
        <v>0</v>
      </c>
      <c r="J1455" s="149">
        <f t="shared" si="708"/>
        <v>0</v>
      </c>
      <c r="K1455" s="167">
        <f t="shared" si="708"/>
        <v>0</v>
      </c>
      <c r="L1455" s="151">
        <f t="shared" si="708"/>
        <v>0</v>
      </c>
      <c r="M1455" s="162">
        <f t="shared" si="708"/>
        <v>0</v>
      </c>
      <c r="N1455" s="152">
        <f t="shared" si="708"/>
        <v>0</v>
      </c>
      <c r="O1455" s="152">
        <f t="shared" si="708"/>
        <v>0</v>
      </c>
      <c r="P1455" s="152">
        <f t="shared" si="708"/>
        <v>0</v>
      </c>
      <c r="Q1455" s="152">
        <f t="shared" si="708"/>
        <v>0</v>
      </c>
      <c r="R1455" s="152">
        <f t="shared" si="708"/>
        <v>0</v>
      </c>
      <c r="S1455" s="152">
        <f t="shared" si="708"/>
        <v>0</v>
      </c>
      <c r="T1455" s="148">
        <f t="shared" si="708"/>
        <v>0</v>
      </c>
      <c r="U1455" s="152">
        <f t="shared" si="708"/>
        <v>0</v>
      </c>
      <c r="V1455" s="153">
        <f t="shared" si="708"/>
        <v>0</v>
      </c>
      <c r="W1455" s="46">
        <f>W597</f>
        <v>0</v>
      </c>
    </row>
    <row r="1456" spans="1:23" outlineLevel="1" x14ac:dyDescent="0.25">
      <c r="A1456" s="283"/>
      <c r="B1456" s="25"/>
      <c r="C1456" s="23"/>
      <c r="D1456" s="23"/>
      <c r="E1456" s="24"/>
      <c r="F1456" s="146" t="s">
        <v>73</v>
      </c>
      <c r="G1456" s="160">
        <f>G598</f>
        <v>0</v>
      </c>
      <c r="H1456" s="208">
        <f>G1456*(1-VLOOKUP($F1456,SHT,2,FALSE))+H598*(1-VLOOKUP($F1456,SHT,2,FALSE))</f>
        <v>0</v>
      </c>
      <c r="I1456" s="149">
        <f t="shared" ref="I1456:V1456" si="709">I598*(1-VLOOKUP($F1456,SHT,2,FALSE))</f>
        <v>0</v>
      </c>
      <c r="J1456" s="149">
        <f t="shared" si="709"/>
        <v>0</v>
      </c>
      <c r="K1456" s="167">
        <f t="shared" si="709"/>
        <v>0</v>
      </c>
      <c r="L1456" s="151">
        <f t="shared" si="709"/>
        <v>0</v>
      </c>
      <c r="M1456" s="162">
        <f t="shared" si="709"/>
        <v>0</v>
      </c>
      <c r="N1456" s="152">
        <f t="shared" si="709"/>
        <v>0</v>
      </c>
      <c r="O1456" s="152">
        <f t="shared" si="709"/>
        <v>0</v>
      </c>
      <c r="P1456" s="152">
        <f t="shared" si="709"/>
        <v>0</v>
      </c>
      <c r="Q1456" s="152">
        <f t="shared" si="709"/>
        <v>0</v>
      </c>
      <c r="R1456" s="152">
        <f t="shared" si="709"/>
        <v>0</v>
      </c>
      <c r="S1456" s="152">
        <f t="shared" si="709"/>
        <v>0</v>
      </c>
      <c r="T1456" s="148">
        <f t="shared" si="709"/>
        <v>0</v>
      </c>
      <c r="U1456" s="152">
        <f t="shared" si="709"/>
        <v>0</v>
      </c>
      <c r="V1456" s="153">
        <f t="shared" si="709"/>
        <v>0</v>
      </c>
      <c r="W1456" s="46">
        <f>W598</f>
        <v>0</v>
      </c>
    </row>
    <row r="1457" spans="1:23" outlineLevel="1" x14ac:dyDescent="0.25">
      <c r="A1457" s="283"/>
      <c r="B1457" s="25"/>
      <c r="C1457" s="23"/>
      <c r="D1457" s="23"/>
      <c r="E1457" s="24"/>
      <c r="F1457" s="146" t="s">
        <v>74</v>
      </c>
      <c r="G1457" s="160">
        <f>G599</f>
        <v>0</v>
      </c>
      <c r="H1457" s="208">
        <f>G1457*(1-VLOOKUP($F1457,SHT,2,FALSE))+H599*(1-VLOOKUP($F1457,SHT,2,FALSE))</f>
        <v>0</v>
      </c>
      <c r="I1457" s="149">
        <f t="shared" ref="I1457:V1457" si="710">I599*(1-VLOOKUP($F1457,SHT,2,FALSE))</f>
        <v>0</v>
      </c>
      <c r="J1457" s="149">
        <f t="shared" si="710"/>
        <v>0</v>
      </c>
      <c r="K1457" s="167">
        <f t="shared" si="710"/>
        <v>0</v>
      </c>
      <c r="L1457" s="151">
        <f t="shared" si="710"/>
        <v>0</v>
      </c>
      <c r="M1457" s="162">
        <f t="shared" si="710"/>
        <v>0</v>
      </c>
      <c r="N1457" s="152">
        <f t="shared" si="710"/>
        <v>0</v>
      </c>
      <c r="O1457" s="152">
        <f t="shared" si="710"/>
        <v>0</v>
      </c>
      <c r="P1457" s="152">
        <f t="shared" si="710"/>
        <v>0</v>
      </c>
      <c r="Q1457" s="152">
        <f t="shared" si="710"/>
        <v>0</v>
      </c>
      <c r="R1457" s="152">
        <f t="shared" si="710"/>
        <v>0</v>
      </c>
      <c r="S1457" s="152">
        <f t="shared" si="710"/>
        <v>0</v>
      </c>
      <c r="T1457" s="148">
        <f t="shared" si="710"/>
        <v>0</v>
      </c>
      <c r="U1457" s="152">
        <f t="shared" si="710"/>
        <v>0</v>
      </c>
      <c r="V1457" s="153">
        <f t="shared" si="710"/>
        <v>0</v>
      </c>
      <c r="W1457" s="46">
        <f>W599</f>
        <v>0</v>
      </c>
    </row>
    <row r="1458" spans="1:23" x14ac:dyDescent="0.25">
      <c r="A1458" s="283"/>
      <c r="B1458" s="25"/>
      <c r="C1458" s="23"/>
      <c r="D1458" s="23"/>
      <c r="E1458" s="24" t="s">
        <v>75</v>
      </c>
      <c r="F1458" s="24"/>
      <c r="G1458" s="68">
        <f t="shared" ref="G1458:W1458" si="711">SUBTOTAL(9,G1459:G1461)</f>
        <v>0</v>
      </c>
      <c r="H1458" s="69">
        <f t="shared" si="711"/>
        <v>0</v>
      </c>
      <c r="I1458" s="65">
        <f t="shared" si="711"/>
        <v>0</v>
      </c>
      <c r="J1458" s="65">
        <f t="shared" si="711"/>
        <v>0</v>
      </c>
      <c r="K1458" s="66">
        <f t="shared" si="711"/>
        <v>0</v>
      </c>
      <c r="L1458" s="34">
        <f t="shared" si="711"/>
        <v>0</v>
      </c>
      <c r="M1458" s="34">
        <f t="shared" si="711"/>
        <v>0</v>
      </c>
      <c r="N1458" s="34">
        <f t="shared" si="711"/>
        <v>0</v>
      </c>
      <c r="O1458" s="34">
        <f t="shared" si="711"/>
        <v>0</v>
      </c>
      <c r="P1458" s="34">
        <f t="shared" si="711"/>
        <v>0</v>
      </c>
      <c r="Q1458" s="34">
        <f t="shared" si="711"/>
        <v>0</v>
      </c>
      <c r="R1458" s="34">
        <f t="shared" si="711"/>
        <v>0</v>
      </c>
      <c r="S1458" s="34">
        <f t="shared" si="711"/>
        <v>0</v>
      </c>
      <c r="T1458" s="34">
        <f t="shared" si="711"/>
        <v>0</v>
      </c>
      <c r="U1458" s="34">
        <f t="shared" si="711"/>
        <v>0</v>
      </c>
      <c r="V1458" s="34">
        <f t="shared" si="711"/>
        <v>0</v>
      </c>
      <c r="W1458" s="33">
        <f t="shared" si="711"/>
        <v>0</v>
      </c>
    </row>
    <row r="1459" spans="1:23" outlineLevel="1" x14ac:dyDescent="0.25">
      <c r="A1459" s="283"/>
      <c r="B1459" s="25"/>
      <c r="C1459" s="23"/>
      <c r="D1459" s="23"/>
      <c r="E1459" s="24"/>
      <c r="F1459" s="146" t="s">
        <v>76</v>
      </c>
      <c r="G1459" s="160">
        <f>G601</f>
        <v>0</v>
      </c>
      <c r="H1459" s="208">
        <f>G1459*(1-VLOOKUP($F1459,SHT,2,FALSE))+H601*(1-VLOOKUP($F1459,SHT,2,FALSE))</f>
        <v>0</v>
      </c>
      <c r="I1459" s="149">
        <f t="shared" ref="I1459:V1459" si="712">I601*(1-VLOOKUP($F1459,SHT,2,FALSE))</f>
        <v>0</v>
      </c>
      <c r="J1459" s="149">
        <f t="shared" si="712"/>
        <v>0</v>
      </c>
      <c r="K1459" s="167">
        <f t="shared" si="712"/>
        <v>0</v>
      </c>
      <c r="L1459" s="151">
        <f t="shared" si="712"/>
        <v>0</v>
      </c>
      <c r="M1459" s="162">
        <f t="shared" si="712"/>
        <v>0</v>
      </c>
      <c r="N1459" s="152">
        <f t="shared" si="712"/>
        <v>0</v>
      </c>
      <c r="O1459" s="152">
        <f t="shared" si="712"/>
        <v>0</v>
      </c>
      <c r="P1459" s="152">
        <f t="shared" si="712"/>
        <v>0</v>
      </c>
      <c r="Q1459" s="152">
        <f t="shared" si="712"/>
        <v>0</v>
      </c>
      <c r="R1459" s="152">
        <f t="shared" si="712"/>
        <v>0</v>
      </c>
      <c r="S1459" s="152">
        <f t="shared" si="712"/>
        <v>0</v>
      </c>
      <c r="T1459" s="148">
        <f t="shared" si="712"/>
        <v>0</v>
      </c>
      <c r="U1459" s="152">
        <f t="shared" si="712"/>
        <v>0</v>
      </c>
      <c r="V1459" s="153">
        <f t="shared" si="712"/>
        <v>0</v>
      </c>
      <c r="W1459" s="46">
        <f>W601</f>
        <v>0</v>
      </c>
    </row>
    <row r="1460" spans="1:23" outlineLevel="1" x14ac:dyDescent="0.25">
      <c r="A1460" s="283"/>
      <c r="B1460" s="25"/>
      <c r="C1460" s="23"/>
      <c r="D1460" s="23"/>
      <c r="E1460" s="24"/>
      <c r="F1460" s="146" t="s">
        <v>392</v>
      </c>
      <c r="G1460" s="160">
        <f>G602</f>
        <v>0</v>
      </c>
      <c r="H1460" s="208">
        <f>G1460*(1-VLOOKUP($F1460,SHT,2,FALSE))+H602*(1-VLOOKUP($F1460,SHT,2,FALSE))</f>
        <v>0</v>
      </c>
      <c r="I1460" s="149">
        <f t="shared" ref="I1460:V1460" si="713">I602*(1-VLOOKUP($F1460,SHT,2,FALSE))</f>
        <v>0</v>
      </c>
      <c r="J1460" s="149">
        <f t="shared" si="713"/>
        <v>0</v>
      </c>
      <c r="K1460" s="167">
        <f t="shared" si="713"/>
        <v>0</v>
      </c>
      <c r="L1460" s="151">
        <f t="shared" si="713"/>
        <v>0</v>
      </c>
      <c r="M1460" s="162">
        <f t="shared" si="713"/>
        <v>0</v>
      </c>
      <c r="N1460" s="152">
        <f t="shared" si="713"/>
        <v>0</v>
      </c>
      <c r="O1460" s="152">
        <f t="shared" si="713"/>
        <v>0</v>
      </c>
      <c r="P1460" s="152">
        <f t="shared" si="713"/>
        <v>0</v>
      </c>
      <c r="Q1460" s="152">
        <f t="shared" si="713"/>
        <v>0</v>
      </c>
      <c r="R1460" s="152">
        <f t="shared" si="713"/>
        <v>0</v>
      </c>
      <c r="S1460" s="152">
        <f t="shared" si="713"/>
        <v>0</v>
      </c>
      <c r="T1460" s="148">
        <f t="shared" si="713"/>
        <v>0</v>
      </c>
      <c r="U1460" s="152">
        <f t="shared" si="713"/>
        <v>0</v>
      </c>
      <c r="V1460" s="153">
        <f t="shared" si="713"/>
        <v>0</v>
      </c>
      <c r="W1460" s="46">
        <f>W602</f>
        <v>0</v>
      </c>
    </row>
    <row r="1461" spans="1:23" outlineLevel="1" x14ac:dyDescent="0.25">
      <c r="A1461" s="283"/>
      <c r="B1461" s="25"/>
      <c r="C1461" s="23"/>
      <c r="D1461" s="23"/>
      <c r="E1461" s="24"/>
      <c r="F1461" s="146" t="s">
        <v>78</v>
      </c>
      <c r="G1461" s="160">
        <f>G603</f>
        <v>0</v>
      </c>
      <c r="H1461" s="208">
        <f>G1461*(1-VLOOKUP($F1461,SHT,2,FALSE))+H603*(1-VLOOKUP($F1461,SHT,2,FALSE))</f>
        <v>0</v>
      </c>
      <c r="I1461" s="149">
        <f t="shared" ref="I1461:V1461" si="714">I603*(1-VLOOKUP($F1461,SHT,2,FALSE))</f>
        <v>0</v>
      </c>
      <c r="J1461" s="149">
        <f t="shared" si="714"/>
        <v>0</v>
      </c>
      <c r="K1461" s="167">
        <f t="shared" si="714"/>
        <v>0</v>
      </c>
      <c r="L1461" s="151">
        <f t="shared" si="714"/>
        <v>0</v>
      </c>
      <c r="M1461" s="162">
        <f t="shared" si="714"/>
        <v>0</v>
      </c>
      <c r="N1461" s="152">
        <f t="shared" si="714"/>
        <v>0</v>
      </c>
      <c r="O1461" s="152">
        <f t="shared" si="714"/>
        <v>0</v>
      </c>
      <c r="P1461" s="152">
        <f t="shared" si="714"/>
        <v>0</v>
      </c>
      <c r="Q1461" s="152">
        <f t="shared" si="714"/>
        <v>0</v>
      </c>
      <c r="R1461" s="152">
        <f t="shared" si="714"/>
        <v>0</v>
      </c>
      <c r="S1461" s="152">
        <f t="shared" si="714"/>
        <v>0</v>
      </c>
      <c r="T1461" s="148">
        <f t="shared" si="714"/>
        <v>0</v>
      </c>
      <c r="U1461" s="152">
        <f t="shared" si="714"/>
        <v>0</v>
      </c>
      <c r="V1461" s="153">
        <f t="shared" si="714"/>
        <v>0</v>
      </c>
      <c r="W1461" s="46">
        <f>W603</f>
        <v>0</v>
      </c>
    </row>
    <row r="1462" spans="1:23"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row>
    <row r="1463" spans="1:23" x14ac:dyDescent="0.25">
      <c r="A1463" s="283"/>
      <c r="B1463" s="25"/>
      <c r="C1463" s="23"/>
      <c r="D1463" s="23"/>
      <c r="E1463" s="24" t="s">
        <v>80</v>
      </c>
      <c r="F1463" s="24"/>
      <c r="G1463" s="68">
        <f t="shared" ref="G1463:M1463" si="715">SUBTOTAL(9,G1464:G1465)</f>
        <v>0</v>
      </c>
      <c r="H1463" s="69">
        <f t="shared" si="715"/>
        <v>0</v>
      </c>
      <c r="I1463" s="65">
        <f t="shared" si="715"/>
        <v>0</v>
      </c>
      <c r="J1463" s="65">
        <f t="shared" si="715"/>
        <v>0</v>
      </c>
      <c r="K1463" s="66">
        <f t="shared" si="715"/>
        <v>0</v>
      </c>
      <c r="L1463" s="34">
        <f t="shared" si="715"/>
        <v>0</v>
      </c>
      <c r="M1463" s="34">
        <f t="shared" si="715"/>
        <v>0</v>
      </c>
      <c r="N1463" s="34">
        <f t="shared" ref="N1463:W1463" si="716">SUBTOTAL(9,N1464:N1465)</f>
        <v>0</v>
      </c>
      <c r="O1463" s="34">
        <f t="shared" si="716"/>
        <v>0</v>
      </c>
      <c r="P1463" s="34">
        <f t="shared" si="716"/>
        <v>0</v>
      </c>
      <c r="Q1463" s="34">
        <f t="shared" si="716"/>
        <v>0</v>
      </c>
      <c r="R1463" s="34">
        <f t="shared" si="716"/>
        <v>0</v>
      </c>
      <c r="S1463" s="34">
        <f t="shared" si="716"/>
        <v>0</v>
      </c>
      <c r="T1463" s="34">
        <f t="shared" si="716"/>
        <v>0</v>
      </c>
      <c r="U1463" s="34">
        <f t="shared" si="716"/>
        <v>0</v>
      </c>
      <c r="V1463" s="37">
        <f t="shared" si="716"/>
        <v>0</v>
      </c>
      <c r="W1463" s="33">
        <f t="shared" si="716"/>
        <v>0</v>
      </c>
    </row>
    <row r="1464" spans="1:23" outlineLevel="1" x14ac:dyDescent="0.25">
      <c r="A1464" s="283"/>
      <c r="B1464" s="25"/>
      <c r="C1464" s="23"/>
      <c r="D1464" s="23"/>
      <c r="E1464" s="24"/>
      <c r="F1464" s="146" t="s">
        <v>81</v>
      </c>
      <c r="G1464" s="160">
        <f>G606</f>
        <v>0</v>
      </c>
      <c r="H1464" s="208">
        <f>G1464*(1-VLOOKUP($F1464,SHT,2,FALSE))+H606*(1-VLOOKUP($F1464,SHT,2,FALSE))</f>
        <v>0</v>
      </c>
      <c r="I1464" s="149">
        <f t="shared" ref="I1464:V1464" si="717">I606*(1-VLOOKUP($F1464,SHT,2,FALSE))</f>
        <v>0</v>
      </c>
      <c r="J1464" s="149">
        <f t="shared" si="717"/>
        <v>0</v>
      </c>
      <c r="K1464" s="167">
        <f t="shared" si="717"/>
        <v>0</v>
      </c>
      <c r="L1464" s="151">
        <f t="shared" si="717"/>
        <v>0</v>
      </c>
      <c r="M1464" s="162">
        <f t="shared" si="717"/>
        <v>0</v>
      </c>
      <c r="N1464" s="152">
        <f t="shared" si="717"/>
        <v>0</v>
      </c>
      <c r="O1464" s="152">
        <f t="shared" si="717"/>
        <v>0</v>
      </c>
      <c r="P1464" s="152">
        <f t="shared" si="717"/>
        <v>0</v>
      </c>
      <c r="Q1464" s="152">
        <f t="shared" si="717"/>
        <v>0</v>
      </c>
      <c r="R1464" s="152">
        <f t="shared" si="717"/>
        <v>0</v>
      </c>
      <c r="S1464" s="152">
        <f t="shared" si="717"/>
        <v>0</v>
      </c>
      <c r="T1464" s="148">
        <f t="shared" si="717"/>
        <v>0</v>
      </c>
      <c r="U1464" s="152">
        <f t="shared" si="717"/>
        <v>0</v>
      </c>
      <c r="V1464" s="153">
        <f t="shared" si="717"/>
        <v>0</v>
      </c>
      <c r="W1464" s="46">
        <f>W606</f>
        <v>0</v>
      </c>
    </row>
    <row r="1465" spans="1:23" outlineLevel="1" x14ac:dyDescent="0.25">
      <c r="A1465" s="283"/>
      <c r="B1465" s="25"/>
      <c r="C1465" s="23"/>
      <c r="D1465" s="23"/>
      <c r="E1465" s="24"/>
      <c r="F1465" s="146" t="s">
        <v>82</v>
      </c>
      <c r="G1465" s="160">
        <f>G607</f>
        <v>0</v>
      </c>
      <c r="H1465" s="208">
        <f>G1465*(1-VLOOKUP($F1465,SHT,2,FALSE))+H607*(1-VLOOKUP($F1465,SHT,2,FALSE))</f>
        <v>0</v>
      </c>
      <c r="I1465" s="149">
        <f t="shared" ref="I1465:V1465" si="718">I607*(1-VLOOKUP($F1465,SHT,2,FALSE))</f>
        <v>0</v>
      </c>
      <c r="J1465" s="149">
        <f t="shared" si="718"/>
        <v>0</v>
      </c>
      <c r="K1465" s="167">
        <f t="shared" si="718"/>
        <v>0</v>
      </c>
      <c r="L1465" s="151">
        <f t="shared" si="718"/>
        <v>0</v>
      </c>
      <c r="M1465" s="162">
        <f t="shared" si="718"/>
        <v>0</v>
      </c>
      <c r="N1465" s="152">
        <f t="shared" si="718"/>
        <v>0</v>
      </c>
      <c r="O1465" s="152">
        <f t="shared" si="718"/>
        <v>0</v>
      </c>
      <c r="P1465" s="152">
        <f t="shared" si="718"/>
        <v>0</v>
      </c>
      <c r="Q1465" s="152">
        <f t="shared" si="718"/>
        <v>0</v>
      </c>
      <c r="R1465" s="152">
        <f t="shared" si="718"/>
        <v>0</v>
      </c>
      <c r="S1465" s="152">
        <f t="shared" si="718"/>
        <v>0</v>
      </c>
      <c r="T1465" s="148">
        <f t="shared" si="718"/>
        <v>0</v>
      </c>
      <c r="U1465" s="152">
        <f t="shared" si="718"/>
        <v>0</v>
      </c>
      <c r="V1465" s="153">
        <f t="shared" si="718"/>
        <v>0</v>
      </c>
      <c r="W1465" s="46">
        <f>W607</f>
        <v>0</v>
      </c>
    </row>
    <row r="1466" spans="1:23" x14ac:dyDescent="0.25">
      <c r="A1466" s="283"/>
      <c r="B1466" s="25"/>
      <c r="C1466" s="23"/>
      <c r="D1466" s="23"/>
      <c r="E1466" s="24" t="s">
        <v>83</v>
      </c>
      <c r="F1466" s="24"/>
      <c r="G1466" s="68">
        <f t="shared" ref="G1466:W1466" si="719">SUBTOTAL(9,G1467:G1469)</f>
        <v>0</v>
      </c>
      <c r="H1466" s="69">
        <f t="shared" si="719"/>
        <v>0</v>
      </c>
      <c r="I1466" s="65">
        <f t="shared" si="719"/>
        <v>0</v>
      </c>
      <c r="J1466" s="65">
        <f t="shared" si="719"/>
        <v>0</v>
      </c>
      <c r="K1466" s="66">
        <f t="shared" si="719"/>
        <v>0</v>
      </c>
      <c r="L1466" s="34">
        <f t="shared" si="719"/>
        <v>0</v>
      </c>
      <c r="M1466" s="34">
        <f t="shared" si="719"/>
        <v>0</v>
      </c>
      <c r="N1466" s="34">
        <f t="shared" si="719"/>
        <v>0</v>
      </c>
      <c r="O1466" s="34">
        <f t="shared" si="719"/>
        <v>0</v>
      </c>
      <c r="P1466" s="34">
        <f t="shared" si="719"/>
        <v>0</v>
      </c>
      <c r="Q1466" s="34">
        <f t="shared" si="719"/>
        <v>0</v>
      </c>
      <c r="R1466" s="34">
        <f t="shared" si="719"/>
        <v>0</v>
      </c>
      <c r="S1466" s="34">
        <f t="shared" si="719"/>
        <v>0</v>
      </c>
      <c r="T1466" s="34">
        <f t="shared" si="719"/>
        <v>0</v>
      </c>
      <c r="U1466" s="34">
        <f t="shared" si="719"/>
        <v>0</v>
      </c>
      <c r="V1466" s="34">
        <f t="shared" si="719"/>
        <v>0</v>
      </c>
      <c r="W1466" s="33">
        <f t="shared" si="719"/>
        <v>0</v>
      </c>
    </row>
    <row r="1467" spans="1:23" outlineLevel="1" x14ac:dyDescent="0.25">
      <c r="A1467" s="283"/>
      <c r="B1467" s="25"/>
      <c r="C1467" s="23"/>
      <c r="D1467" s="23"/>
      <c r="E1467" s="24"/>
      <c r="F1467" s="146" t="s">
        <v>84</v>
      </c>
      <c r="G1467" s="160">
        <f>G609</f>
        <v>0</v>
      </c>
      <c r="H1467" s="208">
        <f>G1467*(1-VLOOKUP($F1467,SHT,2,FALSE))+H609*(1-VLOOKUP($F1467,SHT,2,FALSE))</f>
        <v>0</v>
      </c>
      <c r="I1467" s="149">
        <f t="shared" ref="I1467:V1467" si="720">I609*(1-VLOOKUP($F1467,SHT,2,FALSE))</f>
        <v>0</v>
      </c>
      <c r="J1467" s="149">
        <f t="shared" si="720"/>
        <v>0</v>
      </c>
      <c r="K1467" s="167">
        <f t="shared" si="720"/>
        <v>0</v>
      </c>
      <c r="L1467" s="151">
        <f t="shared" si="720"/>
        <v>0</v>
      </c>
      <c r="M1467" s="162">
        <f t="shared" si="720"/>
        <v>0</v>
      </c>
      <c r="N1467" s="152">
        <f t="shared" si="720"/>
        <v>0</v>
      </c>
      <c r="O1467" s="152">
        <f t="shared" si="720"/>
        <v>0</v>
      </c>
      <c r="P1467" s="152">
        <f t="shared" si="720"/>
        <v>0</v>
      </c>
      <c r="Q1467" s="152">
        <f t="shared" si="720"/>
        <v>0</v>
      </c>
      <c r="R1467" s="152">
        <f t="shared" si="720"/>
        <v>0</v>
      </c>
      <c r="S1467" s="152">
        <f t="shared" si="720"/>
        <v>0</v>
      </c>
      <c r="T1467" s="148">
        <f t="shared" si="720"/>
        <v>0</v>
      </c>
      <c r="U1467" s="152">
        <f t="shared" si="720"/>
        <v>0</v>
      </c>
      <c r="V1467" s="153">
        <f t="shared" si="720"/>
        <v>0</v>
      </c>
      <c r="W1467" s="46">
        <f>W609</f>
        <v>0</v>
      </c>
    </row>
    <row r="1468" spans="1:23" outlineLevel="1" x14ac:dyDescent="0.25">
      <c r="A1468" s="283"/>
      <c r="B1468" s="25"/>
      <c r="C1468" s="23"/>
      <c r="D1468" s="23"/>
      <c r="E1468" s="24"/>
      <c r="F1468" s="146" t="s">
        <v>85</v>
      </c>
      <c r="G1468" s="160">
        <f>G610</f>
        <v>0</v>
      </c>
      <c r="H1468" s="208">
        <f>G1468*(1-VLOOKUP($F1468,SHT,2,FALSE))+H610*(1-VLOOKUP($F1468,SHT,2,FALSE))</f>
        <v>0</v>
      </c>
      <c r="I1468" s="149">
        <f t="shared" ref="I1468:V1468" si="721">I610*(1-VLOOKUP($F1468,SHT,2,FALSE))</f>
        <v>0</v>
      </c>
      <c r="J1468" s="149">
        <f t="shared" si="721"/>
        <v>0</v>
      </c>
      <c r="K1468" s="167">
        <f t="shared" si="721"/>
        <v>0</v>
      </c>
      <c r="L1468" s="151">
        <f t="shared" si="721"/>
        <v>0</v>
      </c>
      <c r="M1468" s="162">
        <f t="shared" si="721"/>
        <v>0</v>
      </c>
      <c r="N1468" s="152">
        <f t="shared" si="721"/>
        <v>0</v>
      </c>
      <c r="O1468" s="152">
        <f t="shared" si="721"/>
        <v>0</v>
      </c>
      <c r="P1468" s="152">
        <f t="shared" si="721"/>
        <v>0</v>
      </c>
      <c r="Q1468" s="152">
        <f t="shared" si="721"/>
        <v>0</v>
      </c>
      <c r="R1468" s="152">
        <f t="shared" si="721"/>
        <v>0</v>
      </c>
      <c r="S1468" s="152">
        <f t="shared" si="721"/>
        <v>0</v>
      </c>
      <c r="T1468" s="148">
        <f t="shared" si="721"/>
        <v>0</v>
      </c>
      <c r="U1468" s="152">
        <f t="shared" si="721"/>
        <v>0</v>
      </c>
      <c r="V1468" s="153">
        <f t="shared" si="721"/>
        <v>0</v>
      </c>
      <c r="W1468" s="46">
        <f>W610</f>
        <v>0</v>
      </c>
    </row>
    <row r="1469" spans="1:23" outlineLevel="1" x14ac:dyDescent="0.25">
      <c r="A1469" s="283"/>
      <c r="B1469" s="25"/>
      <c r="C1469" s="23"/>
      <c r="D1469" s="23"/>
      <c r="E1469" s="24"/>
      <c r="F1469" s="146" t="s">
        <v>86</v>
      </c>
      <c r="G1469" s="160">
        <f>G611</f>
        <v>0</v>
      </c>
      <c r="H1469" s="208">
        <f>G1469*(1-VLOOKUP($F1469,SHT,2,FALSE))+H611*(1-VLOOKUP($F1469,SHT,2,FALSE))</f>
        <v>0</v>
      </c>
      <c r="I1469" s="149">
        <f t="shared" ref="I1469:V1469" si="722">I611*(1-VLOOKUP($F1469,SHT,2,FALSE))</f>
        <v>0</v>
      </c>
      <c r="J1469" s="149">
        <f t="shared" si="722"/>
        <v>0</v>
      </c>
      <c r="K1469" s="167">
        <f t="shared" si="722"/>
        <v>0</v>
      </c>
      <c r="L1469" s="151">
        <f t="shared" si="722"/>
        <v>0</v>
      </c>
      <c r="M1469" s="162">
        <f t="shared" si="722"/>
        <v>0</v>
      </c>
      <c r="N1469" s="152">
        <f t="shared" si="722"/>
        <v>0</v>
      </c>
      <c r="O1469" s="152">
        <f t="shared" si="722"/>
        <v>0</v>
      </c>
      <c r="P1469" s="152">
        <f t="shared" si="722"/>
        <v>0</v>
      </c>
      <c r="Q1469" s="152">
        <f t="shared" si="722"/>
        <v>0</v>
      </c>
      <c r="R1469" s="152">
        <f t="shared" si="722"/>
        <v>0</v>
      </c>
      <c r="S1469" s="152">
        <f t="shared" si="722"/>
        <v>0</v>
      </c>
      <c r="T1469" s="148">
        <f t="shared" si="722"/>
        <v>0</v>
      </c>
      <c r="U1469" s="152">
        <f t="shared" si="722"/>
        <v>0</v>
      </c>
      <c r="V1469" s="153">
        <f t="shared" si="722"/>
        <v>0</v>
      </c>
      <c r="W1469" s="46">
        <f>W611</f>
        <v>0</v>
      </c>
    </row>
    <row r="1470" spans="1:23" x14ac:dyDescent="0.25">
      <c r="A1470" s="283"/>
      <c r="B1470" s="25"/>
      <c r="C1470" s="23"/>
      <c r="D1470" s="23"/>
      <c r="E1470" s="24" t="s">
        <v>87</v>
      </c>
      <c r="F1470" s="24"/>
      <c r="G1470" s="68">
        <f t="shared" ref="G1470:M1470" si="723">SUBTOTAL(9,G1471:G1472)</f>
        <v>0</v>
      </c>
      <c r="H1470" s="69">
        <f t="shared" si="723"/>
        <v>0</v>
      </c>
      <c r="I1470" s="65">
        <f t="shared" si="723"/>
        <v>0</v>
      </c>
      <c r="J1470" s="65">
        <f t="shared" si="723"/>
        <v>0</v>
      </c>
      <c r="K1470" s="66">
        <f t="shared" si="723"/>
        <v>0</v>
      </c>
      <c r="L1470" s="34">
        <f t="shared" si="723"/>
        <v>0</v>
      </c>
      <c r="M1470" s="34">
        <f t="shared" si="723"/>
        <v>0</v>
      </c>
      <c r="N1470" s="34">
        <f t="shared" ref="N1470:W1470" si="724">SUBTOTAL(9,N1471:N1472)</f>
        <v>0</v>
      </c>
      <c r="O1470" s="34">
        <f t="shared" si="724"/>
        <v>0</v>
      </c>
      <c r="P1470" s="34">
        <f t="shared" si="724"/>
        <v>0</v>
      </c>
      <c r="Q1470" s="34">
        <f t="shared" si="724"/>
        <v>0</v>
      </c>
      <c r="R1470" s="34">
        <f t="shared" si="724"/>
        <v>0</v>
      </c>
      <c r="S1470" s="34">
        <f t="shared" si="724"/>
        <v>0</v>
      </c>
      <c r="T1470" s="34">
        <f t="shared" si="724"/>
        <v>0</v>
      </c>
      <c r="U1470" s="34">
        <f t="shared" si="724"/>
        <v>0</v>
      </c>
      <c r="V1470" s="37">
        <f t="shared" si="724"/>
        <v>0</v>
      </c>
      <c r="W1470" s="33">
        <f t="shared" si="724"/>
        <v>0</v>
      </c>
    </row>
    <row r="1471" spans="1:23" outlineLevel="1" x14ac:dyDescent="0.25">
      <c r="A1471" s="283"/>
      <c r="B1471" s="25"/>
      <c r="C1471" s="23"/>
      <c r="D1471" s="23"/>
      <c r="E1471" s="24"/>
      <c r="F1471" s="146" t="s">
        <v>88</v>
      </c>
      <c r="G1471" s="160">
        <f>G613</f>
        <v>0</v>
      </c>
      <c r="H1471" s="208">
        <f>G1471*(1-VLOOKUP($F1471,SHT,2,FALSE))+H613*(1-VLOOKUP($F1471,SHT,2,FALSE))</f>
        <v>0</v>
      </c>
      <c r="I1471" s="149">
        <f t="shared" ref="I1471:V1471" si="725">I613*(1-VLOOKUP($F1471,SHT,2,FALSE))</f>
        <v>0</v>
      </c>
      <c r="J1471" s="149">
        <f t="shared" si="725"/>
        <v>0</v>
      </c>
      <c r="K1471" s="167">
        <f t="shared" si="725"/>
        <v>0</v>
      </c>
      <c r="L1471" s="151">
        <f t="shared" si="725"/>
        <v>0</v>
      </c>
      <c r="M1471" s="162">
        <f t="shared" si="725"/>
        <v>0</v>
      </c>
      <c r="N1471" s="152">
        <f t="shared" si="725"/>
        <v>0</v>
      </c>
      <c r="O1471" s="152">
        <f t="shared" si="725"/>
        <v>0</v>
      </c>
      <c r="P1471" s="152">
        <f t="shared" si="725"/>
        <v>0</v>
      </c>
      <c r="Q1471" s="152">
        <f t="shared" si="725"/>
        <v>0</v>
      </c>
      <c r="R1471" s="152">
        <f t="shared" si="725"/>
        <v>0</v>
      </c>
      <c r="S1471" s="152">
        <f t="shared" si="725"/>
        <v>0</v>
      </c>
      <c r="T1471" s="148">
        <f t="shared" si="725"/>
        <v>0</v>
      </c>
      <c r="U1471" s="152">
        <f t="shared" si="725"/>
        <v>0</v>
      </c>
      <c r="V1471" s="153">
        <f t="shared" si="725"/>
        <v>0</v>
      </c>
      <c r="W1471" s="46">
        <f>W613</f>
        <v>0</v>
      </c>
    </row>
    <row r="1472" spans="1:23" outlineLevel="1" x14ac:dyDescent="0.25">
      <c r="A1472" s="283"/>
      <c r="B1472" s="25"/>
      <c r="C1472" s="23"/>
      <c r="D1472" s="23"/>
      <c r="E1472" s="24"/>
      <c r="F1472" s="146" t="s">
        <v>89</v>
      </c>
      <c r="G1472" s="160">
        <f>G614</f>
        <v>0</v>
      </c>
      <c r="H1472" s="208">
        <f>G1472*(1-VLOOKUP($F1472,SHT,2,FALSE))+H614*(1-VLOOKUP($F1472,SHT,2,FALSE))</f>
        <v>0</v>
      </c>
      <c r="I1472" s="149">
        <f t="shared" ref="I1472:V1472" si="726">I614*(1-VLOOKUP($F1472,SHT,2,FALSE))</f>
        <v>0</v>
      </c>
      <c r="J1472" s="149">
        <f t="shared" si="726"/>
        <v>0</v>
      </c>
      <c r="K1472" s="167">
        <f t="shared" si="726"/>
        <v>0</v>
      </c>
      <c r="L1472" s="151">
        <f t="shared" si="726"/>
        <v>0</v>
      </c>
      <c r="M1472" s="162">
        <f t="shared" si="726"/>
        <v>0</v>
      </c>
      <c r="N1472" s="152">
        <f t="shared" si="726"/>
        <v>0</v>
      </c>
      <c r="O1472" s="152">
        <f t="shared" si="726"/>
        <v>0</v>
      </c>
      <c r="P1472" s="152">
        <f t="shared" si="726"/>
        <v>0</v>
      </c>
      <c r="Q1472" s="152">
        <f t="shared" si="726"/>
        <v>0</v>
      </c>
      <c r="R1472" s="152">
        <f t="shared" si="726"/>
        <v>0</v>
      </c>
      <c r="S1472" s="152">
        <f t="shared" si="726"/>
        <v>0</v>
      </c>
      <c r="T1472" s="148">
        <f t="shared" si="726"/>
        <v>0</v>
      </c>
      <c r="U1472" s="152">
        <f t="shared" si="726"/>
        <v>0</v>
      </c>
      <c r="V1472" s="153">
        <f t="shared" si="726"/>
        <v>0</v>
      </c>
      <c r="W1472" s="46">
        <f>W614</f>
        <v>0</v>
      </c>
    </row>
    <row r="1473" spans="1:23" x14ac:dyDescent="0.25">
      <c r="A1473" s="283"/>
      <c r="B1473" s="25"/>
      <c r="C1473" s="23"/>
      <c r="D1473" s="23"/>
      <c r="E1473" s="24" t="s">
        <v>90</v>
      </c>
      <c r="F1473" s="24"/>
      <c r="G1473" s="68">
        <f t="shared" ref="G1473:W1473" si="727">SUBTOTAL(9,G1474:G1476)</f>
        <v>0</v>
      </c>
      <c r="H1473" s="69">
        <f t="shared" si="727"/>
        <v>0</v>
      </c>
      <c r="I1473" s="65">
        <f t="shared" si="727"/>
        <v>0</v>
      </c>
      <c r="J1473" s="65">
        <f t="shared" si="727"/>
        <v>0</v>
      </c>
      <c r="K1473" s="66">
        <f t="shared" si="727"/>
        <v>0</v>
      </c>
      <c r="L1473" s="34">
        <f t="shared" si="727"/>
        <v>0</v>
      </c>
      <c r="M1473" s="34">
        <f t="shared" si="727"/>
        <v>0</v>
      </c>
      <c r="N1473" s="34">
        <f t="shared" si="727"/>
        <v>0</v>
      </c>
      <c r="O1473" s="34">
        <f t="shared" si="727"/>
        <v>0</v>
      </c>
      <c r="P1473" s="34">
        <f t="shared" si="727"/>
        <v>0</v>
      </c>
      <c r="Q1473" s="34">
        <f t="shared" si="727"/>
        <v>0</v>
      </c>
      <c r="R1473" s="34">
        <f t="shared" si="727"/>
        <v>0</v>
      </c>
      <c r="S1473" s="34">
        <f t="shared" si="727"/>
        <v>0</v>
      </c>
      <c r="T1473" s="34">
        <f t="shared" si="727"/>
        <v>0</v>
      </c>
      <c r="U1473" s="34">
        <f t="shared" si="727"/>
        <v>0</v>
      </c>
      <c r="V1473" s="34">
        <f t="shared" si="727"/>
        <v>0</v>
      </c>
      <c r="W1473" s="33">
        <f t="shared" si="727"/>
        <v>0</v>
      </c>
    </row>
    <row r="1474" spans="1:23" outlineLevel="1" x14ac:dyDescent="0.25">
      <c r="A1474" s="283"/>
      <c r="B1474" s="25"/>
      <c r="C1474" s="23"/>
      <c r="D1474" s="23"/>
      <c r="E1474" s="24"/>
      <c r="F1474" s="146" t="s">
        <v>91</v>
      </c>
      <c r="G1474" s="160">
        <f>G616</f>
        <v>0</v>
      </c>
      <c r="H1474" s="208">
        <f>G1474*(1-VLOOKUP($F1474,SHT,2,FALSE))+H616*(1-VLOOKUP($F1474,SHT,2,FALSE))</f>
        <v>0</v>
      </c>
      <c r="I1474" s="149">
        <f t="shared" ref="I1474:V1474" si="728">I616*(1-VLOOKUP($F1474,SHT,2,FALSE))</f>
        <v>0</v>
      </c>
      <c r="J1474" s="149">
        <f t="shared" si="728"/>
        <v>0</v>
      </c>
      <c r="K1474" s="167">
        <f t="shared" si="728"/>
        <v>0</v>
      </c>
      <c r="L1474" s="151">
        <f t="shared" si="728"/>
        <v>0</v>
      </c>
      <c r="M1474" s="162">
        <f t="shared" si="728"/>
        <v>0</v>
      </c>
      <c r="N1474" s="152">
        <f t="shared" si="728"/>
        <v>0</v>
      </c>
      <c r="O1474" s="152">
        <f t="shared" si="728"/>
        <v>0</v>
      </c>
      <c r="P1474" s="152">
        <f t="shared" si="728"/>
        <v>0</v>
      </c>
      <c r="Q1474" s="152">
        <f t="shared" si="728"/>
        <v>0</v>
      </c>
      <c r="R1474" s="152">
        <f t="shared" si="728"/>
        <v>0</v>
      </c>
      <c r="S1474" s="152">
        <f t="shared" si="728"/>
        <v>0</v>
      </c>
      <c r="T1474" s="148">
        <f t="shared" si="728"/>
        <v>0</v>
      </c>
      <c r="U1474" s="152">
        <f t="shared" si="728"/>
        <v>0</v>
      </c>
      <c r="V1474" s="153">
        <f t="shared" si="728"/>
        <v>0</v>
      </c>
      <c r="W1474" s="46">
        <f>W616</f>
        <v>0</v>
      </c>
    </row>
    <row r="1475" spans="1:23" outlineLevel="1" x14ac:dyDescent="0.25">
      <c r="A1475" s="283"/>
      <c r="B1475" s="25"/>
      <c r="C1475" s="23"/>
      <c r="D1475" s="23"/>
      <c r="E1475" s="24"/>
      <c r="F1475" s="146" t="s">
        <v>92</v>
      </c>
      <c r="G1475" s="160">
        <f>G617</f>
        <v>0</v>
      </c>
      <c r="H1475" s="208">
        <f>G1475*(1-VLOOKUP($F1475,SHT,2,FALSE))+H617*(1-VLOOKUP($F1475,SHT,2,FALSE))</f>
        <v>0</v>
      </c>
      <c r="I1475" s="149">
        <f t="shared" ref="I1475:V1475" si="729">I617*(1-VLOOKUP($F1475,SHT,2,FALSE))</f>
        <v>0</v>
      </c>
      <c r="J1475" s="149">
        <f t="shared" si="729"/>
        <v>0</v>
      </c>
      <c r="K1475" s="167">
        <f t="shared" si="729"/>
        <v>0</v>
      </c>
      <c r="L1475" s="151">
        <f t="shared" si="729"/>
        <v>0</v>
      </c>
      <c r="M1475" s="162">
        <f t="shared" si="729"/>
        <v>0</v>
      </c>
      <c r="N1475" s="152">
        <f t="shared" si="729"/>
        <v>0</v>
      </c>
      <c r="O1475" s="152">
        <f t="shared" si="729"/>
        <v>0</v>
      </c>
      <c r="P1475" s="152">
        <f t="shared" si="729"/>
        <v>0</v>
      </c>
      <c r="Q1475" s="152">
        <f t="shared" si="729"/>
        <v>0</v>
      </c>
      <c r="R1475" s="152">
        <f t="shared" si="729"/>
        <v>0</v>
      </c>
      <c r="S1475" s="152">
        <f t="shared" si="729"/>
        <v>0</v>
      </c>
      <c r="T1475" s="148">
        <f t="shared" si="729"/>
        <v>0</v>
      </c>
      <c r="U1475" s="152">
        <f t="shared" si="729"/>
        <v>0</v>
      </c>
      <c r="V1475" s="153">
        <f t="shared" si="729"/>
        <v>0</v>
      </c>
      <c r="W1475" s="46">
        <f>W617</f>
        <v>0</v>
      </c>
    </row>
    <row r="1476" spans="1:23" outlineLevel="1" x14ac:dyDescent="0.25">
      <c r="A1476" s="283"/>
      <c r="B1476" s="25"/>
      <c r="C1476" s="23"/>
      <c r="D1476" s="23"/>
      <c r="E1476" s="24"/>
      <c r="F1476" s="146" t="s">
        <v>93</v>
      </c>
      <c r="G1476" s="160">
        <f>G618</f>
        <v>0</v>
      </c>
      <c r="H1476" s="208">
        <f>G1476*(1-VLOOKUP($F1476,SHT,2,FALSE))+H618*(1-VLOOKUP($F1476,SHT,2,FALSE))</f>
        <v>0</v>
      </c>
      <c r="I1476" s="149">
        <f t="shared" ref="I1476:V1476" si="730">I618*(1-VLOOKUP($F1476,SHT,2,FALSE))</f>
        <v>0</v>
      </c>
      <c r="J1476" s="149">
        <f t="shared" si="730"/>
        <v>0</v>
      </c>
      <c r="K1476" s="167">
        <f t="shared" si="730"/>
        <v>0</v>
      </c>
      <c r="L1476" s="151">
        <f t="shared" si="730"/>
        <v>0</v>
      </c>
      <c r="M1476" s="162">
        <f t="shared" si="730"/>
        <v>0</v>
      </c>
      <c r="N1476" s="152">
        <f t="shared" si="730"/>
        <v>0</v>
      </c>
      <c r="O1476" s="152">
        <f t="shared" si="730"/>
        <v>0</v>
      </c>
      <c r="P1476" s="152">
        <f t="shared" si="730"/>
        <v>0</v>
      </c>
      <c r="Q1476" s="152">
        <f t="shared" si="730"/>
        <v>0</v>
      </c>
      <c r="R1476" s="152">
        <f t="shared" si="730"/>
        <v>0</v>
      </c>
      <c r="S1476" s="152">
        <f t="shared" si="730"/>
        <v>0</v>
      </c>
      <c r="T1476" s="148">
        <f t="shared" si="730"/>
        <v>0</v>
      </c>
      <c r="U1476" s="152">
        <f t="shared" si="730"/>
        <v>0</v>
      </c>
      <c r="V1476" s="153">
        <f t="shared" si="730"/>
        <v>0</v>
      </c>
      <c r="W1476" s="46">
        <f>W618</f>
        <v>0</v>
      </c>
    </row>
    <row r="1477" spans="1:23" x14ac:dyDescent="0.25">
      <c r="A1477" s="283"/>
      <c r="B1477" s="25"/>
      <c r="C1477" s="23"/>
      <c r="D1477" s="23"/>
      <c r="E1477" s="24" t="s">
        <v>94</v>
      </c>
      <c r="F1477" s="24"/>
      <c r="G1477" s="68">
        <f t="shared" ref="G1477:M1477" si="731">SUBTOTAL(9,G1478:G1479)</f>
        <v>0</v>
      </c>
      <c r="H1477" s="69">
        <f t="shared" si="731"/>
        <v>0</v>
      </c>
      <c r="I1477" s="65">
        <f t="shared" si="731"/>
        <v>0</v>
      </c>
      <c r="J1477" s="65">
        <f t="shared" si="731"/>
        <v>0</v>
      </c>
      <c r="K1477" s="66">
        <f t="shared" si="731"/>
        <v>0</v>
      </c>
      <c r="L1477" s="34">
        <f t="shared" si="731"/>
        <v>0</v>
      </c>
      <c r="M1477" s="34">
        <f t="shared" si="731"/>
        <v>0</v>
      </c>
      <c r="N1477" s="34">
        <f t="shared" ref="N1477:W1477" si="732">SUBTOTAL(9,N1478:N1479)</f>
        <v>0</v>
      </c>
      <c r="O1477" s="34">
        <f t="shared" si="732"/>
        <v>0</v>
      </c>
      <c r="P1477" s="34">
        <f t="shared" si="732"/>
        <v>0</v>
      </c>
      <c r="Q1477" s="34">
        <f t="shared" si="732"/>
        <v>0</v>
      </c>
      <c r="R1477" s="34">
        <f t="shared" si="732"/>
        <v>0</v>
      </c>
      <c r="S1477" s="34">
        <f t="shared" si="732"/>
        <v>0</v>
      </c>
      <c r="T1477" s="34">
        <f t="shared" si="732"/>
        <v>0</v>
      </c>
      <c r="U1477" s="34">
        <f t="shared" si="732"/>
        <v>0</v>
      </c>
      <c r="V1477" s="37">
        <f t="shared" si="732"/>
        <v>0</v>
      </c>
      <c r="W1477" s="33">
        <f t="shared" si="732"/>
        <v>0</v>
      </c>
    </row>
    <row r="1478" spans="1:23" outlineLevel="1" x14ac:dyDescent="0.25">
      <c r="A1478" s="283"/>
      <c r="B1478" s="25"/>
      <c r="C1478" s="23"/>
      <c r="D1478" s="23"/>
      <c r="E1478" s="24"/>
      <c r="F1478" s="146" t="s">
        <v>95</v>
      </c>
      <c r="G1478" s="160">
        <f>G620</f>
        <v>0</v>
      </c>
      <c r="H1478" s="208">
        <f>G1478*(1-VLOOKUP($F1478,SHT,2,FALSE))+H620*(1-VLOOKUP($F1478,SHT,2,FALSE))</f>
        <v>0</v>
      </c>
      <c r="I1478" s="149">
        <f t="shared" ref="I1478:V1478" si="733">I620*(1-VLOOKUP($F1478,SHT,2,FALSE))</f>
        <v>0</v>
      </c>
      <c r="J1478" s="149">
        <f t="shared" si="733"/>
        <v>0</v>
      </c>
      <c r="K1478" s="167">
        <f t="shared" si="733"/>
        <v>0</v>
      </c>
      <c r="L1478" s="151">
        <f t="shared" si="733"/>
        <v>0</v>
      </c>
      <c r="M1478" s="162">
        <f t="shared" si="733"/>
        <v>0</v>
      </c>
      <c r="N1478" s="152">
        <f t="shared" si="733"/>
        <v>0</v>
      </c>
      <c r="O1478" s="152">
        <f t="shared" si="733"/>
        <v>0</v>
      </c>
      <c r="P1478" s="152">
        <f t="shared" si="733"/>
        <v>0</v>
      </c>
      <c r="Q1478" s="152">
        <f t="shared" si="733"/>
        <v>0</v>
      </c>
      <c r="R1478" s="152">
        <f t="shared" si="733"/>
        <v>0</v>
      </c>
      <c r="S1478" s="152">
        <f t="shared" si="733"/>
        <v>0</v>
      </c>
      <c r="T1478" s="148">
        <f t="shared" si="733"/>
        <v>0</v>
      </c>
      <c r="U1478" s="152">
        <f t="shared" si="733"/>
        <v>0</v>
      </c>
      <c r="V1478" s="153">
        <f t="shared" si="733"/>
        <v>0</v>
      </c>
      <c r="W1478" s="46">
        <f>W620</f>
        <v>0</v>
      </c>
    </row>
    <row r="1479" spans="1:23" outlineLevel="1" x14ac:dyDescent="0.25">
      <c r="A1479" s="283"/>
      <c r="B1479" s="25"/>
      <c r="C1479" s="23"/>
      <c r="D1479" s="23"/>
      <c r="E1479" s="24"/>
      <c r="F1479" s="146" t="s">
        <v>96</v>
      </c>
      <c r="G1479" s="160">
        <f>G621</f>
        <v>0</v>
      </c>
      <c r="H1479" s="208">
        <f>G1479*(1-VLOOKUP($F1479,SHT,2,FALSE))+H621*(1-VLOOKUP($F1479,SHT,2,FALSE))</f>
        <v>0</v>
      </c>
      <c r="I1479" s="149">
        <f t="shared" ref="I1479:V1479" si="734">I621*(1-VLOOKUP($F1479,SHT,2,FALSE))</f>
        <v>0</v>
      </c>
      <c r="J1479" s="149">
        <f t="shared" si="734"/>
        <v>0</v>
      </c>
      <c r="K1479" s="167">
        <f t="shared" si="734"/>
        <v>0</v>
      </c>
      <c r="L1479" s="151">
        <f t="shared" si="734"/>
        <v>0</v>
      </c>
      <c r="M1479" s="162">
        <f t="shared" si="734"/>
        <v>0</v>
      </c>
      <c r="N1479" s="152">
        <f t="shared" si="734"/>
        <v>0</v>
      </c>
      <c r="O1479" s="152">
        <f t="shared" si="734"/>
        <v>0</v>
      </c>
      <c r="P1479" s="152">
        <f t="shared" si="734"/>
        <v>0</v>
      </c>
      <c r="Q1479" s="152">
        <f t="shared" si="734"/>
        <v>0</v>
      </c>
      <c r="R1479" s="152">
        <f t="shared" si="734"/>
        <v>0</v>
      </c>
      <c r="S1479" s="152">
        <f t="shared" si="734"/>
        <v>0</v>
      </c>
      <c r="T1479" s="148">
        <f t="shared" si="734"/>
        <v>0</v>
      </c>
      <c r="U1479" s="152">
        <f t="shared" si="734"/>
        <v>0</v>
      </c>
      <c r="V1479" s="153">
        <f t="shared" si="734"/>
        <v>0</v>
      </c>
      <c r="W1479" s="46">
        <f>W621</f>
        <v>0</v>
      </c>
    </row>
    <row r="1480" spans="1:23" x14ac:dyDescent="0.25">
      <c r="A1480" s="283"/>
      <c r="B1480" s="25"/>
      <c r="C1480" s="23"/>
      <c r="D1480" s="23"/>
      <c r="E1480" s="24" t="s">
        <v>97</v>
      </c>
      <c r="F1480" s="24"/>
      <c r="G1480" s="68">
        <f t="shared" ref="G1480:W1480" si="735">SUBTOTAL(9,G1481:G1483)</f>
        <v>0</v>
      </c>
      <c r="H1480" s="69">
        <f t="shared" si="735"/>
        <v>0</v>
      </c>
      <c r="I1480" s="65">
        <f t="shared" si="735"/>
        <v>0</v>
      </c>
      <c r="J1480" s="65">
        <f t="shared" si="735"/>
        <v>0</v>
      </c>
      <c r="K1480" s="66">
        <f t="shared" si="735"/>
        <v>0</v>
      </c>
      <c r="L1480" s="34">
        <f t="shared" si="735"/>
        <v>0</v>
      </c>
      <c r="M1480" s="34">
        <f t="shared" si="735"/>
        <v>0</v>
      </c>
      <c r="N1480" s="34">
        <f t="shared" si="735"/>
        <v>0</v>
      </c>
      <c r="O1480" s="34">
        <f t="shared" si="735"/>
        <v>0</v>
      </c>
      <c r="P1480" s="34">
        <f t="shared" si="735"/>
        <v>0</v>
      </c>
      <c r="Q1480" s="34">
        <f t="shared" si="735"/>
        <v>0</v>
      </c>
      <c r="R1480" s="34">
        <f t="shared" si="735"/>
        <v>0</v>
      </c>
      <c r="S1480" s="34">
        <f t="shared" si="735"/>
        <v>0</v>
      </c>
      <c r="T1480" s="34">
        <f t="shared" si="735"/>
        <v>0</v>
      </c>
      <c r="U1480" s="34">
        <f t="shared" si="735"/>
        <v>0</v>
      </c>
      <c r="V1480" s="34">
        <f t="shared" si="735"/>
        <v>0</v>
      </c>
      <c r="W1480" s="33">
        <f t="shared" si="735"/>
        <v>0</v>
      </c>
    </row>
    <row r="1481" spans="1:23" outlineLevel="1" x14ac:dyDescent="0.25">
      <c r="A1481" s="283"/>
      <c r="B1481" s="25"/>
      <c r="C1481" s="23"/>
      <c r="D1481" s="23"/>
      <c r="E1481" s="24"/>
      <c r="F1481" s="146" t="s">
        <v>98</v>
      </c>
      <c r="G1481" s="160">
        <f>G623</f>
        <v>0</v>
      </c>
      <c r="H1481" s="208">
        <f>G1481*(1-VLOOKUP($F1481,SHT,2,FALSE))+H623*(1-VLOOKUP($F1481,SHT,2,FALSE))</f>
        <v>0</v>
      </c>
      <c r="I1481" s="149">
        <f t="shared" ref="I1481:V1481" si="736">I623*(1-VLOOKUP($F1481,SHT,2,FALSE))</f>
        <v>0</v>
      </c>
      <c r="J1481" s="149">
        <f t="shared" si="736"/>
        <v>0</v>
      </c>
      <c r="K1481" s="167">
        <f t="shared" si="736"/>
        <v>0</v>
      </c>
      <c r="L1481" s="151">
        <f t="shared" si="736"/>
        <v>0</v>
      </c>
      <c r="M1481" s="162">
        <f t="shared" si="736"/>
        <v>0</v>
      </c>
      <c r="N1481" s="152">
        <f t="shared" si="736"/>
        <v>0</v>
      </c>
      <c r="O1481" s="152">
        <f t="shared" si="736"/>
        <v>0</v>
      </c>
      <c r="P1481" s="152">
        <f t="shared" si="736"/>
        <v>0</v>
      </c>
      <c r="Q1481" s="152">
        <f t="shared" si="736"/>
        <v>0</v>
      </c>
      <c r="R1481" s="152">
        <f t="shared" si="736"/>
        <v>0</v>
      </c>
      <c r="S1481" s="152">
        <f t="shared" si="736"/>
        <v>0</v>
      </c>
      <c r="T1481" s="148">
        <f t="shared" si="736"/>
        <v>0</v>
      </c>
      <c r="U1481" s="152">
        <f t="shared" si="736"/>
        <v>0</v>
      </c>
      <c r="V1481" s="153">
        <f t="shared" si="736"/>
        <v>0</v>
      </c>
      <c r="W1481" s="46">
        <f>W623</f>
        <v>0</v>
      </c>
    </row>
    <row r="1482" spans="1:23" outlineLevel="1" x14ac:dyDescent="0.25">
      <c r="A1482" s="283"/>
      <c r="B1482" s="25"/>
      <c r="C1482" s="23"/>
      <c r="D1482" s="23"/>
      <c r="E1482" s="24"/>
      <c r="F1482" s="146" t="s">
        <v>99</v>
      </c>
      <c r="G1482" s="160">
        <f>G624</f>
        <v>0</v>
      </c>
      <c r="H1482" s="208">
        <f>G1482*(1-VLOOKUP($F1482,SHT,2,FALSE))+H624*(1-VLOOKUP($F1482,SHT,2,FALSE))</f>
        <v>0</v>
      </c>
      <c r="I1482" s="149">
        <f t="shared" ref="I1482:V1482" si="737">I624*(1-VLOOKUP($F1482,SHT,2,FALSE))</f>
        <v>0</v>
      </c>
      <c r="J1482" s="149">
        <f t="shared" si="737"/>
        <v>0</v>
      </c>
      <c r="K1482" s="167">
        <f t="shared" si="737"/>
        <v>0</v>
      </c>
      <c r="L1482" s="151">
        <f t="shared" si="737"/>
        <v>0</v>
      </c>
      <c r="M1482" s="162">
        <f t="shared" si="737"/>
        <v>0</v>
      </c>
      <c r="N1482" s="152">
        <f t="shared" si="737"/>
        <v>0</v>
      </c>
      <c r="O1482" s="152">
        <f t="shared" si="737"/>
        <v>0</v>
      </c>
      <c r="P1482" s="152">
        <f t="shared" si="737"/>
        <v>0</v>
      </c>
      <c r="Q1482" s="152">
        <f t="shared" si="737"/>
        <v>0</v>
      </c>
      <c r="R1482" s="152">
        <f t="shared" si="737"/>
        <v>0</v>
      </c>
      <c r="S1482" s="152">
        <f t="shared" si="737"/>
        <v>0</v>
      </c>
      <c r="T1482" s="148">
        <f t="shared" si="737"/>
        <v>0</v>
      </c>
      <c r="U1482" s="152">
        <f t="shared" si="737"/>
        <v>0</v>
      </c>
      <c r="V1482" s="153">
        <f t="shared" si="737"/>
        <v>0</v>
      </c>
      <c r="W1482" s="46">
        <f>W624</f>
        <v>0</v>
      </c>
    </row>
    <row r="1483" spans="1:23" outlineLevel="1" x14ac:dyDescent="0.25">
      <c r="A1483" s="283"/>
      <c r="B1483" s="25"/>
      <c r="C1483" s="23"/>
      <c r="D1483" s="23"/>
      <c r="E1483" s="24"/>
      <c r="F1483" s="146" t="s">
        <v>100</v>
      </c>
      <c r="G1483" s="160">
        <f>G625</f>
        <v>0</v>
      </c>
      <c r="H1483" s="208">
        <f>G1483*(1-VLOOKUP($F1483,SHT,2,FALSE))+H625*(1-VLOOKUP($F1483,SHT,2,FALSE))</f>
        <v>0</v>
      </c>
      <c r="I1483" s="149">
        <f t="shared" ref="I1483:V1483" si="738">I625*(1-VLOOKUP($F1483,SHT,2,FALSE))</f>
        <v>0</v>
      </c>
      <c r="J1483" s="149">
        <f t="shared" si="738"/>
        <v>0</v>
      </c>
      <c r="K1483" s="167">
        <f t="shared" si="738"/>
        <v>0</v>
      </c>
      <c r="L1483" s="151">
        <f t="shared" si="738"/>
        <v>0</v>
      </c>
      <c r="M1483" s="162">
        <f t="shared" si="738"/>
        <v>0</v>
      </c>
      <c r="N1483" s="152">
        <f t="shared" si="738"/>
        <v>0</v>
      </c>
      <c r="O1483" s="152">
        <f t="shared" si="738"/>
        <v>0</v>
      </c>
      <c r="P1483" s="152">
        <f t="shared" si="738"/>
        <v>0</v>
      </c>
      <c r="Q1483" s="152">
        <f t="shared" si="738"/>
        <v>0</v>
      </c>
      <c r="R1483" s="152">
        <f t="shared" si="738"/>
        <v>0</v>
      </c>
      <c r="S1483" s="152">
        <f t="shared" si="738"/>
        <v>0</v>
      </c>
      <c r="T1483" s="148">
        <f t="shared" si="738"/>
        <v>0</v>
      </c>
      <c r="U1483" s="152">
        <f t="shared" si="738"/>
        <v>0</v>
      </c>
      <c r="V1483" s="153">
        <f t="shared" si="738"/>
        <v>0</v>
      </c>
      <c r="W1483" s="46">
        <f>W625</f>
        <v>0</v>
      </c>
    </row>
    <row r="1484" spans="1:23"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row>
    <row r="1485" spans="1:23" x14ac:dyDescent="0.25">
      <c r="A1485" s="283"/>
      <c r="B1485" s="25"/>
      <c r="C1485" s="23"/>
      <c r="D1485" s="23"/>
      <c r="E1485" s="24" t="s">
        <v>102</v>
      </c>
      <c r="F1485" s="24"/>
      <c r="G1485" s="68">
        <f t="shared" ref="G1485:M1485" si="739">SUBTOTAL(9,G1486:G1487)</f>
        <v>0</v>
      </c>
      <c r="H1485" s="69">
        <f t="shared" si="739"/>
        <v>0</v>
      </c>
      <c r="I1485" s="65">
        <f t="shared" si="739"/>
        <v>0</v>
      </c>
      <c r="J1485" s="65">
        <f t="shared" si="739"/>
        <v>0</v>
      </c>
      <c r="K1485" s="66">
        <f t="shared" si="739"/>
        <v>0</v>
      </c>
      <c r="L1485" s="34">
        <f t="shared" si="739"/>
        <v>0</v>
      </c>
      <c r="M1485" s="34">
        <f t="shared" si="739"/>
        <v>0</v>
      </c>
      <c r="N1485" s="34">
        <f t="shared" ref="N1485:W1485" si="740">SUBTOTAL(9,N1486:N1487)</f>
        <v>0</v>
      </c>
      <c r="O1485" s="34">
        <f t="shared" si="740"/>
        <v>0</v>
      </c>
      <c r="P1485" s="34">
        <f t="shared" si="740"/>
        <v>0</v>
      </c>
      <c r="Q1485" s="34">
        <f t="shared" si="740"/>
        <v>0</v>
      </c>
      <c r="R1485" s="34">
        <f t="shared" si="740"/>
        <v>0</v>
      </c>
      <c r="S1485" s="34">
        <f t="shared" si="740"/>
        <v>0</v>
      </c>
      <c r="T1485" s="34">
        <f t="shared" si="740"/>
        <v>0</v>
      </c>
      <c r="U1485" s="34">
        <f t="shared" si="740"/>
        <v>0</v>
      </c>
      <c r="V1485" s="37">
        <f t="shared" si="740"/>
        <v>0</v>
      </c>
      <c r="W1485" s="33">
        <f t="shared" si="740"/>
        <v>0</v>
      </c>
    </row>
    <row r="1486" spans="1:23" outlineLevel="1" x14ac:dyDescent="0.25">
      <c r="A1486" s="283"/>
      <c r="B1486" s="25"/>
      <c r="C1486" s="23"/>
      <c r="D1486" s="23"/>
      <c r="E1486" s="24"/>
      <c r="F1486" s="146" t="s">
        <v>103</v>
      </c>
      <c r="G1486" s="160">
        <f>G628</f>
        <v>0</v>
      </c>
      <c r="H1486" s="208">
        <f>G1486*(1-VLOOKUP($F1486,SHT,2,FALSE))+H628*(1-VLOOKUP($F1486,SHT,2,FALSE))</f>
        <v>0</v>
      </c>
      <c r="I1486" s="149">
        <f t="shared" ref="I1486:V1486" si="741">I628*(1-VLOOKUP($F1486,SHT,2,FALSE))</f>
        <v>0</v>
      </c>
      <c r="J1486" s="149">
        <f t="shared" si="741"/>
        <v>0</v>
      </c>
      <c r="K1486" s="167">
        <f t="shared" si="741"/>
        <v>0</v>
      </c>
      <c r="L1486" s="151">
        <f t="shared" si="741"/>
        <v>0</v>
      </c>
      <c r="M1486" s="162">
        <f t="shared" si="741"/>
        <v>0</v>
      </c>
      <c r="N1486" s="152">
        <f t="shared" si="741"/>
        <v>0</v>
      </c>
      <c r="O1486" s="152">
        <f t="shared" si="741"/>
        <v>0</v>
      </c>
      <c r="P1486" s="152">
        <f t="shared" si="741"/>
        <v>0</v>
      </c>
      <c r="Q1486" s="152">
        <f t="shared" si="741"/>
        <v>0</v>
      </c>
      <c r="R1486" s="152">
        <f t="shared" si="741"/>
        <v>0</v>
      </c>
      <c r="S1486" s="152">
        <f t="shared" si="741"/>
        <v>0</v>
      </c>
      <c r="T1486" s="148">
        <f t="shared" si="741"/>
        <v>0</v>
      </c>
      <c r="U1486" s="152">
        <f t="shared" si="741"/>
        <v>0</v>
      </c>
      <c r="V1486" s="153">
        <f t="shared" si="741"/>
        <v>0</v>
      </c>
      <c r="W1486" s="46">
        <f>W628</f>
        <v>0</v>
      </c>
    </row>
    <row r="1487" spans="1:23" outlineLevel="1" x14ac:dyDescent="0.25">
      <c r="A1487" s="283"/>
      <c r="B1487" s="25"/>
      <c r="C1487" s="23"/>
      <c r="D1487" s="23"/>
      <c r="E1487" s="24"/>
      <c r="F1487" s="146" t="s">
        <v>104</v>
      </c>
      <c r="G1487" s="160">
        <f>G629</f>
        <v>0</v>
      </c>
      <c r="H1487" s="208">
        <f>G1487*(1-VLOOKUP($F1487,SHT,2,FALSE))+H629*(1-VLOOKUP($F1487,SHT,2,FALSE))</f>
        <v>0</v>
      </c>
      <c r="I1487" s="149">
        <f t="shared" ref="I1487:V1487" si="742">I629*(1-VLOOKUP($F1487,SHT,2,FALSE))</f>
        <v>0</v>
      </c>
      <c r="J1487" s="149">
        <f t="shared" si="742"/>
        <v>0</v>
      </c>
      <c r="K1487" s="167">
        <f t="shared" si="742"/>
        <v>0</v>
      </c>
      <c r="L1487" s="151">
        <f t="shared" si="742"/>
        <v>0</v>
      </c>
      <c r="M1487" s="162">
        <f t="shared" si="742"/>
        <v>0</v>
      </c>
      <c r="N1487" s="152">
        <f t="shared" si="742"/>
        <v>0</v>
      </c>
      <c r="O1487" s="152">
        <f t="shared" si="742"/>
        <v>0</v>
      </c>
      <c r="P1487" s="152">
        <f t="shared" si="742"/>
        <v>0</v>
      </c>
      <c r="Q1487" s="152">
        <f t="shared" si="742"/>
        <v>0</v>
      </c>
      <c r="R1487" s="152">
        <f t="shared" si="742"/>
        <v>0</v>
      </c>
      <c r="S1487" s="152">
        <f t="shared" si="742"/>
        <v>0</v>
      </c>
      <c r="T1487" s="148">
        <f t="shared" si="742"/>
        <v>0</v>
      </c>
      <c r="U1487" s="152">
        <f t="shared" si="742"/>
        <v>0</v>
      </c>
      <c r="V1487" s="153">
        <f t="shared" si="742"/>
        <v>0</v>
      </c>
      <c r="W1487" s="46">
        <f>W629</f>
        <v>0</v>
      </c>
    </row>
    <row r="1488" spans="1:23" x14ac:dyDescent="0.25">
      <c r="A1488" s="283"/>
      <c r="B1488" s="25"/>
      <c r="C1488" s="23"/>
      <c r="D1488" s="23"/>
      <c r="E1488" s="24" t="s">
        <v>105</v>
      </c>
      <c r="F1488" s="24"/>
      <c r="G1488" s="68">
        <f t="shared" ref="G1488:M1488" si="743">SUBTOTAL(9,G1489:G1490)</f>
        <v>0</v>
      </c>
      <c r="H1488" s="69">
        <f t="shared" si="743"/>
        <v>0</v>
      </c>
      <c r="I1488" s="65">
        <f t="shared" si="743"/>
        <v>0</v>
      </c>
      <c r="J1488" s="65">
        <f t="shared" si="743"/>
        <v>0</v>
      </c>
      <c r="K1488" s="66">
        <f t="shared" si="743"/>
        <v>0</v>
      </c>
      <c r="L1488" s="34">
        <f t="shared" si="743"/>
        <v>0</v>
      </c>
      <c r="M1488" s="34">
        <f t="shared" si="743"/>
        <v>0</v>
      </c>
      <c r="N1488" s="34">
        <f t="shared" ref="N1488:W1488" si="744">SUBTOTAL(9,N1489:N1490)</f>
        <v>0</v>
      </c>
      <c r="O1488" s="34">
        <f t="shared" si="744"/>
        <v>0</v>
      </c>
      <c r="P1488" s="34">
        <f t="shared" si="744"/>
        <v>0</v>
      </c>
      <c r="Q1488" s="34">
        <f t="shared" si="744"/>
        <v>0</v>
      </c>
      <c r="R1488" s="34">
        <f t="shared" si="744"/>
        <v>0</v>
      </c>
      <c r="S1488" s="34">
        <f t="shared" si="744"/>
        <v>0</v>
      </c>
      <c r="T1488" s="34">
        <f t="shared" si="744"/>
        <v>0</v>
      </c>
      <c r="U1488" s="34">
        <f t="shared" si="744"/>
        <v>0</v>
      </c>
      <c r="V1488" s="37">
        <f t="shared" si="744"/>
        <v>0</v>
      </c>
      <c r="W1488" s="33">
        <f t="shared" si="744"/>
        <v>0</v>
      </c>
    </row>
    <row r="1489" spans="1:23" outlineLevel="1" x14ac:dyDescent="0.25">
      <c r="A1489" s="283"/>
      <c r="B1489" s="25"/>
      <c r="C1489" s="23"/>
      <c r="D1489" s="23"/>
      <c r="E1489" s="24"/>
      <c r="F1489" s="146" t="s">
        <v>106</v>
      </c>
      <c r="G1489" s="160">
        <f>G631</f>
        <v>0</v>
      </c>
      <c r="H1489" s="208">
        <f>G1489*(1-VLOOKUP($F1489,SHT,2,FALSE))+H631*(1-VLOOKUP($F1489,SHT,2,FALSE))</f>
        <v>0</v>
      </c>
      <c r="I1489" s="149">
        <f t="shared" ref="I1489:V1489" si="745">I631*(1-VLOOKUP($F1489,SHT,2,FALSE))</f>
        <v>0</v>
      </c>
      <c r="J1489" s="149">
        <f t="shared" si="745"/>
        <v>0</v>
      </c>
      <c r="K1489" s="167">
        <f t="shared" si="745"/>
        <v>0</v>
      </c>
      <c r="L1489" s="151">
        <f t="shared" si="745"/>
        <v>0</v>
      </c>
      <c r="M1489" s="162">
        <f t="shared" si="745"/>
        <v>0</v>
      </c>
      <c r="N1489" s="152">
        <f t="shared" si="745"/>
        <v>0</v>
      </c>
      <c r="O1489" s="152">
        <f t="shared" si="745"/>
        <v>0</v>
      </c>
      <c r="P1489" s="152">
        <f t="shared" si="745"/>
        <v>0</v>
      </c>
      <c r="Q1489" s="152">
        <f t="shared" si="745"/>
        <v>0</v>
      </c>
      <c r="R1489" s="152">
        <f t="shared" si="745"/>
        <v>0</v>
      </c>
      <c r="S1489" s="152">
        <f t="shared" si="745"/>
        <v>0</v>
      </c>
      <c r="T1489" s="148">
        <f t="shared" si="745"/>
        <v>0</v>
      </c>
      <c r="U1489" s="152">
        <f t="shared" si="745"/>
        <v>0</v>
      </c>
      <c r="V1489" s="153">
        <f t="shared" si="745"/>
        <v>0</v>
      </c>
      <c r="W1489" s="46">
        <f>W631</f>
        <v>0</v>
      </c>
    </row>
    <row r="1490" spans="1:23" outlineLevel="1" x14ac:dyDescent="0.25">
      <c r="A1490" s="283"/>
      <c r="B1490" s="25"/>
      <c r="C1490" s="23"/>
      <c r="D1490" s="23"/>
      <c r="E1490" s="24"/>
      <c r="F1490" s="146" t="s">
        <v>107</v>
      </c>
      <c r="G1490" s="160">
        <f>G632</f>
        <v>0</v>
      </c>
      <c r="H1490" s="208">
        <f>G1490*(1-VLOOKUP($F1490,SHT,2,FALSE))+H632*(1-VLOOKUP($F1490,SHT,2,FALSE))</f>
        <v>0</v>
      </c>
      <c r="I1490" s="149">
        <f t="shared" ref="I1490:V1490" si="746">I632*(1-VLOOKUP($F1490,SHT,2,FALSE))</f>
        <v>0</v>
      </c>
      <c r="J1490" s="149">
        <f t="shared" si="746"/>
        <v>0</v>
      </c>
      <c r="K1490" s="167">
        <f t="shared" si="746"/>
        <v>0</v>
      </c>
      <c r="L1490" s="151">
        <f t="shared" si="746"/>
        <v>0</v>
      </c>
      <c r="M1490" s="162">
        <f t="shared" si="746"/>
        <v>0</v>
      </c>
      <c r="N1490" s="152">
        <f t="shared" si="746"/>
        <v>0</v>
      </c>
      <c r="O1490" s="152">
        <f t="shared" si="746"/>
        <v>0</v>
      </c>
      <c r="P1490" s="152">
        <f t="shared" si="746"/>
        <v>0</v>
      </c>
      <c r="Q1490" s="152">
        <f t="shared" si="746"/>
        <v>0</v>
      </c>
      <c r="R1490" s="152">
        <f t="shared" si="746"/>
        <v>0</v>
      </c>
      <c r="S1490" s="152">
        <f t="shared" si="746"/>
        <v>0</v>
      </c>
      <c r="T1490" s="148">
        <f t="shared" si="746"/>
        <v>0</v>
      </c>
      <c r="U1490" s="152">
        <f t="shared" si="746"/>
        <v>0</v>
      </c>
      <c r="V1490" s="153">
        <f t="shared" si="746"/>
        <v>0</v>
      </c>
      <c r="W1490" s="46">
        <f>W632</f>
        <v>0</v>
      </c>
    </row>
    <row r="1491" spans="1:23" x14ac:dyDescent="0.25">
      <c r="A1491" s="283"/>
      <c r="B1491" s="25"/>
      <c r="C1491" s="23"/>
      <c r="D1491" s="23"/>
      <c r="E1491" s="24" t="s">
        <v>108</v>
      </c>
      <c r="F1491" s="24"/>
      <c r="G1491" s="68">
        <f t="shared" ref="G1491:M1491" si="747">SUBTOTAL(9,G1492:G1493)</f>
        <v>0</v>
      </c>
      <c r="H1491" s="69">
        <f t="shared" si="747"/>
        <v>0</v>
      </c>
      <c r="I1491" s="65">
        <f t="shared" si="747"/>
        <v>0</v>
      </c>
      <c r="J1491" s="65">
        <f t="shared" si="747"/>
        <v>0</v>
      </c>
      <c r="K1491" s="66">
        <f t="shared" si="747"/>
        <v>0</v>
      </c>
      <c r="L1491" s="34">
        <f t="shared" si="747"/>
        <v>0</v>
      </c>
      <c r="M1491" s="34">
        <f t="shared" si="747"/>
        <v>0</v>
      </c>
      <c r="N1491" s="34">
        <f t="shared" ref="N1491:W1491" si="748">SUBTOTAL(9,N1492:N1493)</f>
        <v>0</v>
      </c>
      <c r="O1491" s="34">
        <f t="shared" si="748"/>
        <v>0</v>
      </c>
      <c r="P1491" s="34">
        <f t="shared" si="748"/>
        <v>0</v>
      </c>
      <c r="Q1491" s="34">
        <f t="shared" si="748"/>
        <v>0</v>
      </c>
      <c r="R1491" s="34">
        <f t="shared" si="748"/>
        <v>0</v>
      </c>
      <c r="S1491" s="34">
        <f t="shared" si="748"/>
        <v>0</v>
      </c>
      <c r="T1491" s="34">
        <f t="shared" si="748"/>
        <v>0</v>
      </c>
      <c r="U1491" s="34">
        <f t="shared" si="748"/>
        <v>0</v>
      </c>
      <c r="V1491" s="37">
        <f t="shared" si="748"/>
        <v>0</v>
      </c>
      <c r="W1491" s="33">
        <f t="shared" si="748"/>
        <v>0</v>
      </c>
    </row>
    <row r="1492" spans="1:23" outlineLevel="1" x14ac:dyDescent="0.25">
      <c r="A1492" s="283"/>
      <c r="B1492" s="25"/>
      <c r="C1492" s="23"/>
      <c r="D1492" s="23"/>
      <c r="E1492" s="24"/>
      <c r="F1492" s="146" t="s">
        <v>109</v>
      </c>
      <c r="G1492" s="160">
        <f>G634</f>
        <v>0</v>
      </c>
      <c r="H1492" s="208">
        <f>G1492*(1-VLOOKUP($F1492,SHT,2,FALSE))+H634*(1-VLOOKUP($F1492,SHT,2,FALSE))</f>
        <v>0</v>
      </c>
      <c r="I1492" s="149">
        <f t="shared" ref="I1492:V1492" si="749">I634*(1-VLOOKUP($F1492,SHT,2,FALSE))</f>
        <v>0</v>
      </c>
      <c r="J1492" s="149">
        <f t="shared" si="749"/>
        <v>0</v>
      </c>
      <c r="K1492" s="167">
        <f t="shared" si="749"/>
        <v>0</v>
      </c>
      <c r="L1492" s="151">
        <f t="shared" si="749"/>
        <v>0</v>
      </c>
      <c r="M1492" s="162">
        <f t="shared" si="749"/>
        <v>0</v>
      </c>
      <c r="N1492" s="152">
        <f t="shared" si="749"/>
        <v>0</v>
      </c>
      <c r="O1492" s="152">
        <f t="shared" si="749"/>
        <v>0</v>
      </c>
      <c r="P1492" s="152">
        <f t="shared" si="749"/>
        <v>0</v>
      </c>
      <c r="Q1492" s="152">
        <f t="shared" si="749"/>
        <v>0</v>
      </c>
      <c r="R1492" s="152">
        <f t="shared" si="749"/>
        <v>0</v>
      </c>
      <c r="S1492" s="152">
        <f t="shared" si="749"/>
        <v>0</v>
      </c>
      <c r="T1492" s="148">
        <f t="shared" si="749"/>
        <v>0</v>
      </c>
      <c r="U1492" s="152">
        <f t="shared" si="749"/>
        <v>0</v>
      </c>
      <c r="V1492" s="153">
        <f t="shared" si="749"/>
        <v>0</v>
      </c>
      <c r="W1492" s="46">
        <f>W634</f>
        <v>0</v>
      </c>
    </row>
    <row r="1493" spans="1:23" outlineLevel="1" x14ac:dyDescent="0.25">
      <c r="A1493" s="283"/>
      <c r="B1493" s="25"/>
      <c r="C1493" s="23"/>
      <c r="D1493" s="23"/>
      <c r="E1493" s="24"/>
      <c r="F1493" s="146" t="s">
        <v>110</v>
      </c>
      <c r="G1493" s="160">
        <f>G635</f>
        <v>0</v>
      </c>
      <c r="H1493" s="208">
        <f>G1493*(1-VLOOKUP($F1493,SHT,2,FALSE))+H635*(1-VLOOKUP($F1493,SHT,2,FALSE))</f>
        <v>0</v>
      </c>
      <c r="I1493" s="149">
        <f t="shared" ref="I1493:V1493" si="750">I635*(1-VLOOKUP($F1493,SHT,2,FALSE))</f>
        <v>0</v>
      </c>
      <c r="J1493" s="149">
        <f t="shared" si="750"/>
        <v>0</v>
      </c>
      <c r="K1493" s="167">
        <f t="shared" si="750"/>
        <v>0</v>
      </c>
      <c r="L1493" s="151">
        <f t="shared" si="750"/>
        <v>0</v>
      </c>
      <c r="M1493" s="162">
        <f t="shared" si="750"/>
        <v>0</v>
      </c>
      <c r="N1493" s="152">
        <f t="shared" si="750"/>
        <v>0</v>
      </c>
      <c r="O1493" s="152">
        <f t="shared" si="750"/>
        <v>0</v>
      </c>
      <c r="P1493" s="152">
        <f t="shared" si="750"/>
        <v>0</v>
      </c>
      <c r="Q1493" s="152">
        <f t="shared" si="750"/>
        <v>0</v>
      </c>
      <c r="R1493" s="152">
        <f t="shared" si="750"/>
        <v>0</v>
      </c>
      <c r="S1493" s="152">
        <f t="shared" si="750"/>
        <v>0</v>
      </c>
      <c r="T1493" s="148">
        <f t="shared" si="750"/>
        <v>0</v>
      </c>
      <c r="U1493" s="152">
        <f t="shared" si="750"/>
        <v>0</v>
      </c>
      <c r="V1493" s="153">
        <f t="shared" si="750"/>
        <v>0</v>
      </c>
      <c r="W1493" s="46">
        <f>W635</f>
        <v>0</v>
      </c>
    </row>
    <row r="1494" spans="1:23" x14ac:dyDescent="0.25">
      <c r="A1494" s="283"/>
      <c r="B1494" s="25"/>
      <c r="C1494" s="23"/>
      <c r="D1494" s="23"/>
      <c r="E1494" s="24" t="s">
        <v>111</v>
      </c>
      <c r="F1494" s="24"/>
      <c r="G1494" s="68">
        <f t="shared" ref="G1494:M1494" si="751">SUBTOTAL(9,G1495:G1496)</f>
        <v>0</v>
      </c>
      <c r="H1494" s="69">
        <f t="shared" si="751"/>
        <v>0</v>
      </c>
      <c r="I1494" s="65">
        <f t="shared" si="751"/>
        <v>0</v>
      </c>
      <c r="J1494" s="65">
        <f t="shared" si="751"/>
        <v>0</v>
      </c>
      <c r="K1494" s="66">
        <f t="shared" si="751"/>
        <v>0</v>
      </c>
      <c r="L1494" s="34">
        <f t="shared" si="751"/>
        <v>0</v>
      </c>
      <c r="M1494" s="34">
        <f t="shared" si="751"/>
        <v>0</v>
      </c>
      <c r="N1494" s="34">
        <f t="shared" ref="N1494:W1494" si="752">SUBTOTAL(9,N1495:N1496)</f>
        <v>0</v>
      </c>
      <c r="O1494" s="34">
        <f t="shared" si="752"/>
        <v>0</v>
      </c>
      <c r="P1494" s="34">
        <f t="shared" si="752"/>
        <v>0</v>
      </c>
      <c r="Q1494" s="34">
        <f t="shared" si="752"/>
        <v>0</v>
      </c>
      <c r="R1494" s="34">
        <f t="shared" si="752"/>
        <v>0</v>
      </c>
      <c r="S1494" s="34">
        <f t="shared" si="752"/>
        <v>0</v>
      </c>
      <c r="T1494" s="34">
        <f t="shared" si="752"/>
        <v>0</v>
      </c>
      <c r="U1494" s="34">
        <f t="shared" si="752"/>
        <v>0</v>
      </c>
      <c r="V1494" s="37">
        <f t="shared" si="752"/>
        <v>0</v>
      </c>
      <c r="W1494" s="33">
        <f t="shared" si="752"/>
        <v>0</v>
      </c>
    </row>
    <row r="1495" spans="1:23" outlineLevel="1" x14ac:dyDescent="0.25">
      <c r="A1495" s="283"/>
      <c r="B1495" s="25"/>
      <c r="C1495" s="23"/>
      <c r="D1495" s="23"/>
      <c r="E1495" s="24"/>
      <c r="F1495" s="146" t="s">
        <v>112</v>
      </c>
      <c r="G1495" s="160">
        <f>G637</f>
        <v>0</v>
      </c>
      <c r="H1495" s="208">
        <f>G1495*(1-VLOOKUP($F1495,SHT,2,FALSE))+H637*(1-VLOOKUP($F1495,SHT,2,FALSE))</f>
        <v>0</v>
      </c>
      <c r="I1495" s="149">
        <f t="shared" ref="I1495:V1495" si="753">I637*(1-VLOOKUP($F1495,SHT,2,FALSE))</f>
        <v>0</v>
      </c>
      <c r="J1495" s="149">
        <f t="shared" si="753"/>
        <v>0</v>
      </c>
      <c r="K1495" s="167">
        <f t="shared" si="753"/>
        <v>0</v>
      </c>
      <c r="L1495" s="151">
        <f t="shared" si="753"/>
        <v>0</v>
      </c>
      <c r="M1495" s="162">
        <f t="shared" si="753"/>
        <v>0</v>
      </c>
      <c r="N1495" s="152">
        <f t="shared" si="753"/>
        <v>0</v>
      </c>
      <c r="O1495" s="152">
        <f t="shared" si="753"/>
        <v>0</v>
      </c>
      <c r="P1495" s="152">
        <f t="shared" si="753"/>
        <v>0</v>
      </c>
      <c r="Q1495" s="152">
        <f t="shared" si="753"/>
        <v>0</v>
      </c>
      <c r="R1495" s="152">
        <f t="shared" si="753"/>
        <v>0</v>
      </c>
      <c r="S1495" s="152">
        <f t="shared" si="753"/>
        <v>0</v>
      </c>
      <c r="T1495" s="148">
        <f t="shared" si="753"/>
        <v>0</v>
      </c>
      <c r="U1495" s="152">
        <f t="shared" si="753"/>
        <v>0</v>
      </c>
      <c r="V1495" s="153">
        <f t="shared" si="753"/>
        <v>0</v>
      </c>
      <c r="W1495" s="46">
        <f>W637</f>
        <v>0</v>
      </c>
    </row>
    <row r="1496" spans="1:23" outlineLevel="1" x14ac:dyDescent="0.25">
      <c r="A1496" s="283"/>
      <c r="B1496" s="25"/>
      <c r="C1496" s="23"/>
      <c r="D1496" s="23"/>
      <c r="E1496" s="24"/>
      <c r="F1496" s="146" t="s">
        <v>113</v>
      </c>
      <c r="G1496" s="160">
        <f>G638</f>
        <v>0</v>
      </c>
      <c r="H1496" s="208">
        <f>G1496*(1-VLOOKUP($F1496,SHT,2,FALSE))+H638*(1-VLOOKUP($F1496,SHT,2,FALSE))</f>
        <v>0</v>
      </c>
      <c r="I1496" s="149">
        <f t="shared" ref="I1496:V1496" si="754">I638*(1-VLOOKUP($F1496,SHT,2,FALSE))</f>
        <v>0</v>
      </c>
      <c r="J1496" s="149">
        <f t="shared" si="754"/>
        <v>0</v>
      </c>
      <c r="K1496" s="167">
        <f t="shared" si="754"/>
        <v>0</v>
      </c>
      <c r="L1496" s="151">
        <f t="shared" si="754"/>
        <v>0</v>
      </c>
      <c r="M1496" s="162">
        <f t="shared" si="754"/>
        <v>0</v>
      </c>
      <c r="N1496" s="152">
        <f t="shared" si="754"/>
        <v>0</v>
      </c>
      <c r="O1496" s="152">
        <f t="shared" si="754"/>
        <v>0</v>
      </c>
      <c r="P1496" s="152">
        <f t="shared" si="754"/>
        <v>0</v>
      </c>
      <c r="Q1496" s="152">
        <f t="shared" si="754"/>
        <v>0</v>
      </c>
      <c r="R1496" s="152">
        <f t="shared" si="754"/>
        <v>0</v>
      </c>
      <c r="S1496" s="152">
        <f t="shared" si="754"/>
        <v>0</v>
      </c>
      <c r="T1496" s="148">
        <f t="shared" si="754"/>
        <v>0</v>
      </c>
      <c r="U1496" s="152">
        <f t="shared" si="754"/>
        <v>0</v>
      </c>
      <c r="V1496" s="153">
        <f t="shared" si="754"/>
        <v>0</v>
      </c>
      <c r="W1496" s="46">
        <f>W638</f>
        <v>0</v>
      </c>
    </row>
    <row r="1497" spans="1:23" x14ac:dyDescent="0.25">
      <c r="A1497" s="283"/>
      <c r="B1497" s="25"/>
      <c r="C1497" s="23"/>
      <c r="D1497" s="23"/>
      <c r="E1497" s="24" t="s">
        <v>114</v>
      </c>
      <c r="F1497" s="24"/>
      <c r="G1497" s="68">
        <f t="shared" ref="G1497:M1497" si="755">SUBTOTAL(9,G1498:G1499)</f>
        <v>0</v>
      </c>
      <c r="H1497" s="69">
        <f t="shared" si="755"/>
        <v>0</v>
      </c>
      <c r="I1497" s="65">
        <f t="shared" si="755"/>
        <v>0</v>
      </c>
      <c r="J1497" s="65">
        <f t="shared" si="755"/>
        <v>0</v>
      </c>
      <c r="K1497" s="66">
        <f t="shared" si="755"/>
        <v>0</v>
      </c>
      <c r="L1497" s="34">
        <f t="shared" si="755"/>
        <v>0</v>
      </c>
      <c r="M1497" s="34">
        <f t="shared" si="755"/>
        <v>0</v>
      </c>
      <c r="N1497" s="34">
        <f t="shared" ref="N1497:W1497" si="756">SUBTOTAL(9,N1498:N1499)</f>
        <v>0</v>
      </c>
      <c r="O1497" s="34">
        <f t="shared" si="756"/>
        <v>0</v>
      </c>
      <c r="P1497" s="34">
        <f t="shared" si="756"/>
        <v>0</v>
      </c>
      <c r="Q1497" s="34">
        <f t="shared" si="756"/>
        <v>0</v>
      </c>
      <c r="R1497" s="34">
        <f t="shared" si="756"/>
        <v>0</v>
      </c>
      <c r="S1497" s="34">
        <f t="shared" si="756"/>
        <v>0</v>
      </c>
      <c r="T1497" s="34">
        <f t="shared" si="756"/>
        <v>0</v>
      </c>
      <c r="U1497" s="34">
        <f t="shared" si="756"/>
        <v>0</v>
      </c>
      <c r="V1497" s="37">
        <f t="shared" si="756"/>
        <v>0</v>
      </c>
      <c r="W1497" s="33">
        <f t="shared" si="756"/>
        <v>0</v>
      </c>
    </row>
    <row r="1498" spans="1:23" outlineLevel="1" x14ac:dyDescent="0.25">
      <c r="A1498" s="283"/>
      <c r="B1498" s="25"/>
      <c r="C1498" s="23"/>
      <c r="D1498" s="23"/>
      <c r="E1498" s="24"/>
      <c r="F1498" s="146" t="s">
        <v>115</v>
      </c>
      <c r="G1498" s="160">
        <f>G640</f>
        <v>0</v>
      </c>
      <c r="H1498" s="208">
        <f>G1498*(1-VLOOKUP($F1498,SHT,2,FALSE))+H640*(1-VLOOKUP($F1498,SHT,2,FALSE))</f>
        <v>0</v>
      </c>
      <c r="I1498" s="149">
        <f t="shared" ref="I1498:V1498" si="757">I640*(1-VLOOKUP($F1498,SHT,2,FALSE))</f>
        <v>0</v>
      </c>
      <c r="J1498" s="149">
        <f t="shared" si="757"/>
        <v>0</v>
      </c>
      <c r="K1498" s="167">
        <f t="shared" si="757"/>
        <v>0</v>
      </c>
      <c r="L1498" s="151">
        <f t="shared" si="757"/>
        <v>0</v>
      </c>
      <c r="M1498" s="162">
        <f t="shared" si="757"/>
        <v>0</v>
      </c>
      <c r="N1498" s="152">
        <f t="shared" si="757"/>
        <v>0</v>
      </c>
      <c r="O1498" s="152">
        <f t="shared" si="757"/>
        <v>0</v>
      </c>
      <c r="P1498" s="152">
        <f t="shared" si="757"/>
        <v>0</v>
      </c>
      <c r="Q1498" s="152">
        <f t="shared" si="757"/>
        <v>0</v>
      </c>
      <c r="R1498" s="152">
        <f t="shared" si="757"/>
        <v>0</v>
      </c>
      <c r="S1498" s="152">
        <f t="shared" si="757"/>
        <v>0</v>
      </c>
      <c r="T1498" s="148">
        <f t="shared" si="757"/>
        <v>0</v>
      </c>
      <c r="U1498" s="152">
        <f t="shared" si="757"/>
        <v>0</v>
      </c>
      <c r="V1498" s="153">
        <f t="shared" si="757"/>
        <v>0</v>
      </c>
      <c r="W1498" s="46">
        <f>W640</f>
        <v>0</v>
      </c>
    </row>
    <row r="1499" spans="1:23" outlineLevel="1" x14ac:dyDescent="0.25">
      <c r="A1499" s="283"/>
      <c r="B1499" s="25"/>
      <c r="C1499" s="23"/>
      <c r="D1499" s="23"/>
      <c r="E1499" s="24"/>
      <c r="F1499" s="146" t="s">
        <v>116</v>
      </c>
      <c r="G1499" s="160">
        <f>G641</f>
        <v>0</v>
      </c>
      <c r="H1499" s="208">
        <f>G1499*(1-VLOOKUP($F1499,SHT,2,FALSE))+H641*(1-VLOOKUP($F1499,SHT,2,FALSE))</f>
        <v>0</v>
      </c>
      <c r="I1499" s="149">
        <f t="shared" ref="I1499:V1499" si="758">I641*(1-VLOOKUP($F1499,SHT,2,FALSE))</f>
        <v>0</v>
      </c>
      <c r="J1499" s="149">
        <f t="shared" si="758"/>
        <v>0</v>
      </c>
      <c r="K1499" s="167">
        <f t="shared" si="758"/>
        <v>0</v>
      </c>
      <c r="L1499" s="151">
        <f t="shared" si="758"/>
        <v>0</v>
      </c>
      <c r="M1499" s="162">
        <f t="shared" si="758"/>
        <v>0</v>
      </c>
      <c r="N1499" s="152">
        <f t="shared" si="758"/>
        <v>0</v>
      </c>
      <c r="O1499" s="152">
        <f t="shared" si="758"/>
        <v>0</v>
      </c>
      <c r="P1499" s="152">
        <f t="shared" si="758"/>
        <v>0</v>
      </c>
      <c r="Q1499" s="152">
        <f t="shared" si="758"/>
        <v>0</v>
      </c>
      <c r="R1499" s="152">
        <f t="shared" si="758"/>
        <v>0</v>
      </c>
      <c r="S1499" s="152">
        <f t="shared" si="758"/>
        <v>0</v>
      </c>
      <c r="T1499" s="148">
        <f t="shared" si="758"/>
        <v>0</v>
      </c>
      <c r="U1499" s="152">
        <f t="shared" si="758"/>
        <v>0</v>
      </c>
      <c r="V1499" s="153">
        <f t="shared" si="758"/>
        <v>0</v>
      </c>
      <c r="W1499" s="46">
        <f>W641</f>
        <v>0</v>
      </c>
    </row>
    <row r="1500" spans="1:23" x14ac:dyDescent="0.25">
      <c r="A1500" s="283"/>
      <c r="B1500" s="25"/>
      <c r="C1500" s="23"/>
      <c r="D1500" s="23"/>
      <c r="E1500" s="24" t="s">
        <v>117</v>
      </c>
      <c r="F1500" s="24"/>
      <c r="G1500" s="68">
        <f t="shared" ref="G1500:M1500" si="759">SUBTOTAL(9,G1501:G1502)</f>
        <v>0</v>
      </c>
      <c r="H1500" s="69">
        <f t="shared" si="759"/>
        <v>0</v>
      </c>
      <c r="I1500" s="65">
        <f t="shared" si="759"/>
        <v>0</v>
      </c>
      <c r="J1500" s="65">
        <f t="shared" si="759"/>
        <v>0</v>
      </c>
      <c r="K1500" s="66">
        <f t="shared" si="759"/>
        <v>0</v>
      </c>
      <c r="L1500" s="34">
        <f t="shared" si="759"/>
        <v>0</v>
      </c>
      <c r="M1500" s="34">
        <f t="shared" si="759"/>
        <v>0</v>
      </c>
      <c r="N1500" s="34">
        <f t="shared" ref="N1500:W1500" si="760">SUBTOTAL(9,N1501:N1502)</f>
        <v>0</v>
      </c>
      <c r="O1500" s="34">
        <f t="shared" si="760"/>
        <v>0</v>
      </c>
      <c r="P1500" s="34">
        <f t="shared" si="760"/>
        <v>0</v>
      </c>
      <c r="Q1500" s="34">
        <f t="shared" si="760"/>
        <v>0</v>
      </c>
      <c r="R1500" s="34">
        <f t="shared" si="760"/>
        <v>0</v>
      </c>
      <c r="S1500" s="34">
        <f t="shared" si="760"/>
        <v>0</v>
      </c>
      <c r="T1500" s="34">
        <f t="shared" si="760"/>
        <v>0</v>
      </c>
      <c r="U1500" s="34">
        <f t="shared" si="760"/>
        <v>0</v>
      </c>
      <c r="V1500" s="37">
        <f t="shared" si="760"/>
        <v>0</v>
      </c>
      <c r="W1500" s="33">
        <f t="shared" si="760"/>
        <v>0</v>
      </c>
    </row>
    <row r="1501" spans="1:23" outlineLevel="1" x14ac:dyDescent="0.25">
      <c r="A1501" s="283"/>
      <c r="B1501" s="25"/>
      <c r="C1501" s="23"/>
      <c r="D1501" s="23"/>
      <c r="E1501" s="24"/>
      <c r="F1501" s="146" t="s">
        <v>118</v>
      </c>
      <c r="G1501" s="160">
        <f>G643</f>
        <v>0</v>
      </c>
      <c r="H1501" s="208">
        <f>G1501*(1-VLOOKUP($F1501,SHT,2,FALSE))+H643*(1-VLOOKUP($F1501,SHT,2,FALSE))</f>
        <v>0</v>
      </c>
      <c r="I1501" s="149">
        <f t="shared" ref="I1501:V1501" si="761">I643*(1-VLOOKUP($F1501,SHT,2,FALSE))</f>
        <v>0</v>
      </c>
      <c r="J1501" s="149">
        <f t="shared" si="761"/>
        <v>0</v>
      </c>
      <c r="K1501" s="167">
        <f t="shared" si="761"/>
        <v>0</v>
      </c>
      <c r="L1501" s="151">
        <f t="shared" si="761"/>
        <v>0</v>
      </c>
      <c r="M1501" s="162">
        <f t="shared" si="761"/>
        <v>0</v>
      </c>
      <c r="N1501" s="152">
        <f t="shared" si="761"/>
        <v>0</v>
      </c>
      <c r="O1501" s="152">
        <f t="shared" si="761"/>
        <v>0</v>
      </c>
      <c r="P1501" s="152">
        <f t="shared" si="761"/>
        <v>0</v>
      </c>
      <c r="Q1501" s="152">
        <f t="shared" si="761"/>
        <v>0</v>
      </c>
      <c r="R1501" s="152">
        <f t="shared" si="761"/>
        <v>0</v>
      </c>
      <c r="S1501" s="152">
        <f t="shared" si="761"/>
        <v>0</v>
      </c>
      <c r="T1501" s="148">
        <f t="shared" si="761"/>
        <v>0</v>
      </c>
      <c r="U1501" s="152">
        <f t="shared" si="761"/>
        <v>0</v>
      </c>
      <c r="V1501" s="153">
        <f t="shared" si="761"/>
        <v>0</v>
      </c>
      <c r="W1501" s="46">
        <f>W643</f>
        <v>0</v>
      </c>
    </row>
    <row r="1502" spans="1:23" outlineLevel="1" x14ac:dyDescent="0.25">
      <c r="A1502" s="283"/>
      <c r="B1502" s="25"/>
      <c r="C1502" s="23"/>
      <c r="D1502" s="23"/>
      <c r="E1502" s="24"/>
      <c r="F1502" s="146" t="s">
        <v>119</v>
      </c>
      <c r="G1502" s="160">
        <f>G644</f>
        <v>0</v>
      </c>
      <c r="H1502" s="208">
        <f>G1502*(1-VLOOKUP($F1502,SHT,2,FALSE))+H644*(1-VLOOKUP($F1502,SHT,2,FALSE))</f>
        <v>0</v>
      </c>
      <c r="I1502" s="149">
        <f t="shared" ref="I1502:V1502" si="762">I644*(1-VLOOKUP($F1502,SHT,2,FALSE))</f>
        <v>0</v>
      </c>
      <c r="J1502" s="149">
        <f t="shared" si="762"/>
        <v>0</v>
      </c>
      <c r="K1502" s="167">
        <f t="shared" si="762"/>
        <v>0</v>
      </c>
      <c r="L1502" s="151">
        <f t="shared" si="762"/>
        <v>0</v>
      </c>
      <c r="M1502" s="162">
        <f t="shared" si="762"/>
        <v>0</v>
      </c>
      <c r="N1502" s="152">
        <f t="shared" si="762"/>
        <v>0</v>
      </c>
      <c r="O1502" s="152">
        <f t="shared" si="762"/>
        <v>0</v>
      </c>
      <c r="P1502" s="152">
        <f t="shared" si="762"/>
        <v>0</v>
      </c>
      <c r="Q1502" s="152">
        <f t="shared" si="762"/>
        <v>0</v>
      </c>
      <c r="R1502" s="152">
        <f t="shared" si="762"/>
        <v>0</v>
      </c>
      <c r="S1502" s="152">
        <f t="shared" si="762"/>
        <v>0</v>
      </c>
      <c r="T1502" s="148">
        <f t="shared" si="762"/>
        <v>0</v>
      </c>
      <c r="U1502" s="152">
        <f t="shared" si="762"/>
        <v>0</v>
      </c>
      <c r="V1502" s="153">
        <f t="shared" si="762"/>
        <v>0</v>
      </c>
      <c r="W1502" s="46">
        <f>W644</f>
        <v>0</v>
      </c>
    </row>
    <row r="1503" spans="1:23" x14ac:dyDescent="0.25">
      <c r="A1503" s="283"/>
      <c r="B1503" s="25"/>
      <c r="C1503" s="23"/>
      <c r="D1503" s="23" t="s">
        <v>120</v>
      </c>
      <c r="E1503" s="24"/>
      <c r="F1503" s="24"/>
      <c r="G1503" s="68">
        <f>SUBTOTAL(9,G1504:G1506)</f>
        <v>0</v>
      </c>
      <c r="H1503" s="69"/>
      <c r="I1503" s="65"/>
      <c r="J1503" s="65"/>
      <c r="K1503" s="66">
        <f t="shared" ref="K1503:W1503" si="763">SUBTOTAL(9,K1504:K1506)</f>
        <v>0</v>
      </c>
      <c r="L1503" s="34">
        <f t="shared" si="763"/>
        <v>0</v>
      </c>
      <c r="M1503" s="34">
        <f t="shared" si="763"/>
        <v>0</v>
      </c>
      <c r="N1503" s="34">
        <f t="shared" si="763"/>
        <v>0</v>
      </c>
      <c r="O1503" s="34">
        <f t="shared" si="763"/>
        <v>0</v>
      </c>
      <c r="P1503" s="34">
        <f t="shared" si="763"/>
        <v>0</v>
      </c>
      <c r="Q1503" s="34">
        <f t="shared" si="763"/>
        <v>0</v>
      </c>
      <c r="R1503" s="34">
        <f t="shared" si="763"/>
        <v>0</v>
      </c>
      <c r="S1503" s="34">
        <f t="shared" si="763"/>
        <v>0</v>
      </c>
      <c r="T1503" s="34">
        <f t="shared" si="763"/>
        <v>0</v>
      </c>
      <c r="U1503" s="34">
        <f t="shared" si="763"/>
        <v>0</v>
      </c>
      <c r="V1503" s="34">
        <f t="shared" si="763"/>
        <v>0</v>
      </c>
      <c r="W1503" s="33">
        <f t="shared" si="763"/>
        <v>0</v>
      </c>
    </row>
    <row r="1504" spans="1:23"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764">L646*VLOOKUP($F1504,EIT,2,FALSE)</f>
        <v>0</v>
      </c>
      <c r="M1504" s="162">
        <f t="shared" si="764"/>
        <v>0</v>
      </c>
      <c r="N1504" s="152">
        <f t="shared" si="764"/>
        <v>0</v>
      </c>
      <c r="O1504" s="148">
        <f t="shared" si="764"/>
        <v>0</v>
      </c>
      <c r="P1504" s="162">
        <f t="shared" si="764"/>
        <v>0</v>
      </c>
      <c r="Q1504" s="152">
        <f t="shared" si="764"/>
        <v>0</v>
      </c>
      <c r="R1504" s="152">
        <f t="shared" si="764"/>
        <v>0</v>
      </c>
      <c r="S1504" s="152">
        <f t="shared" si="764"/>
        <v>0</v>
      </c>
      <c r="T1504" s="148">
        <f t="shared" si="764"/>
        <v>0</v>
      </c>
      <c r="U1504" s="152">
        <f t="shared" si="764"/>
        <v>0</v>
      </c>
      <c r="V1504" s="153">
        <f t="shared" si="764"/>
        <v>0</v>
      </c>
      <c r="W1504" s="46">
        <f>W646</f>
        <v>0</v>
      </c>
    </row>
    <row r="1505" spans="1:23"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765">O647*(VLOOKUP($F1505,EIT,3,FALSE)+VLOOKUP($F1505,EIT,4,FALSE)+VLOOKUP($F1505,EIT,5,FALSE))</f>
        <v>0</v>
      </c>
      <c r="P1505" s="162">
        <f t="shared" si="765"/>
        <v>0</v>
      </c>
      <c r="Q1505" s="152">
        <f t="shared" si="765"/>
        <v>0</v>
      </c>
      <c r="R1505" s="152">
        <f t="shared" si="765"/>
        <v>0</v>
      </c>
      <c r="S1505" s="152">
        <f t="shared" si="765"/>
        <v>0</v>
      </c>
      <c r="T1505" s="148">
        <f t="shared" si="765"/>
        <v>0</v>
      </c>
      <c r="U1505" s="152">
        <f t="shared" si="765"/>
        <v>0</v>
      </c>
      <c r="V1505" s="153">
        <f t="shared" si="765"/>
        <v>0</v>
      </c>
      <c r="W1505" s="46">
        <f>W647</f>
        <v>0</v>
      </c>
    </row>
    <row r="1506" spans="1:23"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row>
    <row r="1507" spans="1:23"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row>
    <row r="1508" spans="1:23"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row>
    <row r="1509" spans="1:23"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row>
    <row r="1510" spans="1:23"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row>
    <row r="1512" spans="1:23" x14ac:dyDescent="0.25">
      <c r="A1512" s="283"/>
      <c r="B1512" s="25"/>
      <c r="C1512" s="23"/>
      <c r="D1512" s="23"/>
      <c r="E1512" s="24" t="s">
        <v>51</v>
      </c>
      <c r="F1512" s="24"/>
      <c r="G1512" s="68">
        <f t="shared" ref="G1512:W1512" si="766">SUBTOTAL(9,G1513:G1516)</f>
        <v>0</v>
      </c>
      <c r="H1512" s="69">
        <f t="shared" si="766"/>
        <v>0</v>
      </c>
      <c r="I1512" s="65">
        <f t="shared" si="766"/>
        <v>0</v>
      </c>
      <c r="J1512" s="65">
        <f t="shared" si="766"/>
        <v>0</v>
      </c>
      <c r="K1512" s="66">
        <f t="shared" si="766"/>
        <v>0</v>
      </c>
      <c r="L1512" s="34">
        <f t="shared" si="766"/>
        <v>0</v>
      </c>
      <c r="M1512" s="34">
        <f t="shared" si="766"/>
        <v>0</v>
      </c>
      <c r="N1512" s="34">
        <f t="shared" si="766"/>
        <v>0</v>
      </c>
      <c r="O1512" s="34">
        <f t="shared" si="766"/>
        <v>0</v>
      </c>
      <c r="P1512" s="34">
        <f t="shared" si="766"/>
        <v>0</v>
      </c>
      <c r="Q1512" s="34">
        <f t="shared" si="766"/>
        <v>0</v>
      </c>
      <c r="R1512" s="34">
        <f t="shared" si="766"/>
        <v>0</v>
      </c>
      <c r="S1512" s="34">
        <f t="shared" si="766"/>
        <v>0</v>
      </c>
      <c r="T1512" s="34">
        <f t="shared" si="766"/>
        <v>0</v>
      </c>
      <c r="U1512" s="34">
        <f t="shared" si="766"/>
        <v>0</v>
      </c>
      <c r="V1512" s="34">
        <f t="shared" si="766"/>
        <v>0</v>
      </c>
      <c r="W1512" s="33">
        <f t="shared" si="766"/>
        <v>0</v>
      </c>
    </row>
    <row r="1513" spans="1:23" outlineLevel="1" x14ac:dyDescent="0.25">
      <c r="A1513" s="283"/>
      <c r="B1513" s="25"/>
      <c r="C1513" s="23"/>
      <c r="D1513" s="23"/>
      <c r="E1513" s="24"/>
      <c r="F1513" s="146" t="s">
        <v>52</v>
      </c>
      <c r="G1513" s="160">
        <f>G655</f>
        <v>0</v>
      </c>
      <c r="H1513" s="208">
        <f>G1513*(1-VLOOKUP($F1513,SHT,2,FALSE))+H655*(1-VLOOKUP($F1513,SHT,2,FALSE))</f>
        <v>0</v>
      </c>
      <c r="I1513" s="149">
        <f t="shared" ref="I1513:V1513" si="767">I655*(1-VLOOKUP($F1513,SHT,2,FALSE))</f>
        <v>0</v>
      </c>
      <c r="J1513" s="149">
        <f t="shared" si="767"/>
        <v>0</v>
      </c>
      <c r="K1513" s="167">
        <f t="shared" si="767"/>
        <v>0</v>
      </c>
      <c r="L1513" s="151">
        <f t="shared" si="767"/>
        <v>0</v>
      </c>
      <c r="M1513" s="162">
        <f t="shared" si="767"/>
        <v>0</v>
      </c>
      <c r="N1513" s="152">
        <f t="shared" si="767"/>
        <v>0</v>
      </c>
      <c r="O1513" s="152">
        <f t="shared" si="767"/>
        <v>0</v>
      </c>
      <c r="P1513" s="152">
        <f t="shared" si="767"/>
        <v>0</v>
      </c>
      <c r="Q1513" s="152">
        <f t="shared" si="767"/>
        <v>0</v>
      </c>
      <c r="R1513" s="152">
        <f t="shared" si="767"/>
        <v>0</v>
      </c>
      <c r="S1513" s="152">
        <f t="shared" si="767"/>
        <v>0</v>
      </c>
      <c r="T1513" s="148">
        <f t="shared" si="767"/>
        <v>0</v>
      </c>
      <c r="U1513" s="152">
        <f t="shared" si="767"/>
        <v>0</v>
      </c>
      <c r="V1513" s="153">
        <f t="shared" si="767"/>
        <v>0</v>
      </c>
      <c r="W1513" s="46">
        <f>W655</f>
        <v>0</v>
      </c>
    </row>
    <row r="1514" spans="1:23" outlineLevel="1" x14ac:dyDescent="0.25">
      <c r="A1514" s="283"/>
      <c r="B1514" s="25"/>
      <c r="C1514" s="23"/>
      <c r="D1514" s="23"/>
      <c r="E1514" s="24"/>
      <c r="F1514" s="146" t="s">
        <v>53</v>
      </c>
      <c r="G1514" s="160">
        <f>G656</f>
        <v>0</v>
      </c>
      <c r="H1514" s="208">
        <f>G1514*(1-VLOOKUP($F1514,SHT,2,FALSE))+H656*(1-VLOOKUP($F1514,SHT,2,FALSE))</f>
        <v>0</v>
      </c>
      <c r="I1514" s="149">
        <f t="shared" ref="I1514:V1514" si="768">I656*(1-VLOOKUP($F1514,SHT,2,FALSE))</f>
        <v>0</v>
      </c>
      <c r="J1514" s="149">
        <f t="shared" si="768"/>
        <v>0</v>
      </c>
      <c r="K1514" s="167">
        <f t="shared" si="768"/>
        <v>0</v>
      </c>
      <c r="L1514" s="151">
        <f t="shared" si="768"/>
        <v>0</v>
      </c>
      <c r="M1514" s="162">
        <f t="shared" si="768"/>
        <v>0</v>
      </c>
      <c r="N1514" s="152">
        <f t="shared" si="768"/>
        <v>0</v>
      </c>
      <c r="O1514" s="152">
        <f t="shared" si="768"/>
        <v>0</v>
      </c>
      <c r="P1514" s="152">
        <f t="shared" si="768"/>
        <v>0</v>
      </c>
      <c r="Q1514" s="152">
        <f t="shared" si="768"/>
        <v>0</v>
      </c>
      <c r="R1514" s="152">
        <f t="shared" si="768"/>
        <v>0</v>
      </c>
      <c r="S1514" s="152">
        <f t="shared" si="768"/>
        <v>0</v>
      </c>
      <c r="T1514" s="148">
        <f t="shared" si="768"/>
        <v>0</v>
      </c>
      <c r="U1514" s="152">
        <f t="shared" si="768"/>
        <v>0</v>
      </c>
      <c r="V1514" s="153">
        <f t="shared" si="768"/>
        <v>0</v>
      </c>
      <c r="W1514" s="46">
        <f>W656</f>
        <v>0</v>
      </c>
    </row>
    <row r="1515" spans="1:23" outlineLevel="1" x14ac:dyDescent="0.25">
      <c r="A1515" s="283"/>
      <c r="B1515" s="25"/>
      <c r="C1515" s="23"/>
      <c r="D1515" s="23"/>
      <c r="E1515" s="24"/>
      <c r="F1515" s="146" t="s">
        <v>54</v>
      </c>
      <c r="G1515" s="160">
        <f>G657</f>
        <v>0</v>
      </c>
      <c r="H1515" s="208">
        <f>G1515*(1-VLOOKUP($F1515,SHT,2,FALSE))+H657*(1-VLOOKUP($F1515,SHT,2,FALSE))</f>
        <v>0</v>
      </c>
      <c r="I1515" s="149">
        <f t="shared" ref="I1515:V1515" si="769">I657*(1-VLOOKUP($F1515,SHT,2,FALSE))</f>
        <v>0</v>
      </c>
      <c r="J1515" s="149">
        <f t="shared" si="769"/>
        <v>0</v>
      </c>
      <c r="K1515" s="167">
        <f t="shared" si="769"/>
        <v>0</v>
      </c>
      <c r="L1515" s="151">
        <f t="shared" si="769"/>
        <v>0</v>
      </c>
      <c r="M1515" s="162">
        <f t="shared" si="769"/>
        <v>0</v>
      </c>
      <c r="N1515" s="152">
        <f t="shared" si="769"/>
        <v>0</v>
      </c>
      <c r="O1515" s="152">
        <f t="shared" si="769"/>
        <v>0</v>
      </c>
      <c r="P1515" s="152">
        <f t="shared" si="769"/>
        <v>0</v>
      </c>
      <c r="Q1515" s="152">
        <f t="shared" si="769"/>
        <v>0</v>
      </c>
      <c r="R1515" s="152">
        <f t="shared" si="769"/>
        <v>0</v>
      </c>
      <c r="S1515" s="152">
        <f t="shared" si="769"/>
        <v>0</v>
      </c>
      <c r="T1515" s="148">
        <f t="shared" si="769"/>
        <v>0</v>
      </c>
      <c r="U1515" s="152">
        <f t="shared" si="769"/>
        <v>0</v>
      </c>
      <c r="V1515" s="153">
        <f t="shared" si="769"/>
        <v>0</v>
      </c>
      <c r="W1515" s="46">
        <f>W657</f>
        <v>0</v>
      </c>
    </row>
    <row r="1516" spans="1:23" outlineLevel="1" x14ac:dyDescent="0.25">
      <c r="A1516" s="283"/>
      <c r="B1516" s="25"/>
      <c r="C1516" s="23"/>
      <c r="D1516" s="23"/>
      <c r="E1516" s="24"/>
      <c r="F1516" s="146" t="s">
        <v>55</v>
      </c>
      <c r="G1516" s="160">
        <f>G658</f>
        <v>0</v>
      </c>
      <c r="H1516" s="208">
        <f>G1516*(1-VLOOKUP($F1516,SHT,2,FALSE))+H658*(1-VLOOKUP($F1516,SHT,2,FALSE))</f>
        <v>0</v>
      </c>
      <c r="I1516" s="149">
        <f t="shared" ref="I1516:V1516" si="770">I658*(1-VLOOKUP($F1516,SHT,2,FALSE))</f>
        <v>0</v>
      </c>
      <c r="J1516" s="149">
        <f t="shared" si="770"/>
        <v>0</v>
      </c>
      <c r="K1516" s="167">
        <f t="shared" si="770"/>
        <v>0</v>
      </c>
      <c r="L1516" s="151">
        <f t="shared" si="770"/>
        <v>0</v>
      </c>
      <c r="M1516" s="162">
        <f t="shared" si="770"/>
        <v>0</v>
      </c>
      <c r="N1516" s="152">
        <f t="shared" si="770"/>
        <v>0</v>
      </c>
      <c r="O1516" s="152">
        <f t="shared" si="770"/>
        <v>0</v>
      </c>
      <c r="P1516" s="152">
        <f t="shared" si="770"/>
        <v>0</v>
      </c>
      <c r="Q1516" s="152">
        <f t="shared" si="770"/>
        <v>0</v>
      </c>
      <c r="R1516" s="152">
        <f t="shared" si="770"/>
        <v>0</v>
      </c>
      <c r="S1516" s="152">
        <f t="shared" si="770"/>
        <v>0</v>
      </c>
      <c r="T1516" s="148">
        <f t="shared" si="770"/>
        <v>0</v>
      </c>
      <c r="U1516" s="152">
        <f t="shared" si="770"/>
        <v>0</v>
      </c>
      <c r="V1516" s="153">
        <f t="shared" si="770"/>
        <v>0</v>
      </c>
      <c r="W1516" s="46">
        <f>W658</f>
        <v>0</v>
      </c>
    </row>
    <row r="1517" spans="1:23" x14ac:dyDescent="0.25">
      <c r="A1517" s="283"/>
      <c r="B1517" s="25"/>
      <c r="C1517" s="23"/>
      <c r="D1517" s="23"/>
      <c r="E1517" s="24" t="s">
        <v>56</v>
      </c>
      <c r="F1517" s="24"/>
      <c r="G1517" s="68">
        <f t="shared" ref="G1517:W1517" si="771">SUBTOTAL(9,G1518:G1521)</f>
        <v>0</v>
      </c>
      <c r="H1517" s="69">
        <f t="shared" si="771"/>
        <v>0</v>
      </c>
      <c r="I1517" s="65">
        <f t="shared" si="771"/>
        <v>0</v>
      </c>
      <c r="J1517" s="65">
        <f t="shared" si="771"/>
        <v>0</v>
      </c>
      <c r="K1517" s="66">
        <f t="shared" si="771"/>
        <v>0</v>
      </c>
      <c r="L1517" s="34">
        <f t="shared" si="771"/>
        <v>0</v>
      </c>
      <c r="M1517" s="34">
        <f t="shared" si="771"/>
        <v>0</v>
      </c>
      <c r="N1517" s="34">
        <f t="shared" si="771"/>
        <v>0</v>
      </c>
      <c r="O1517" s="34">
        <f t="shared" si="771"/>
        <v>0</v>
      </c>
      <c r="P1517" s="34">
        <f t="shared" si="771"/>
        <v>0</v>
      </c>
      <c r="Q1517" s="34">
        <f t="shared" si="771"/>
        <v>0</v>
      </c>
      <c r="R1517" s="34">
        <f t="shared" si="771"/>
        <v>0</v>
      </c>
      <c r="S1517" s="34">
        <f t="shared" si="771"/>
        <v>0</v>
      </c>
      <c r="T1517" s="34">
        <f t="shared" si="771"/>
        <v>0</v>
      </c>
      <c r="U1517" s="34">
        <f t="shared" si="771"/>
        <v>0</v>
      </c>
      <c r="V1517" s="34">
        <f t="shared" si="771"/>
        <v>0</v>
      </c>
      <c r="W1517" s="33">
        <f t="shared" si="771"/>
        <v>0</v>
      </c>
    </row>
    <row r="1518" spans="1:23" outlineLevel="1" x14ac:dyDescent="0.25">
      <c r="A1518" s="283"/>
      <c r="B1518" s="25"/>
      <c r="C1518" s="23"/>
      <c r="D1518" s="23"/>
      <c r="E1518" s="24"/>
      <c r="F1518" s="146" t="s">
        <v>57</v>
      </c>
      <c r="G1518" s="160">
        <f>G660</f>
        <v>0</v>
      </c>
      <c r="H1518" s="208">
        <f>G1518*(1-VLOOKUP($F1518,SHT,2,FALSE))+H660*(1-VLOOKUP($F1518,SHT,2,FALSE))</f>
        <v>0</v>
      </c>
      <c r="I1518" s="149">
        <f t="shared" ref="I1518:V1518" si="772">I660*(1-VLOOKUP($F1518,SHT,2,FALSE))</f>
        <v>0</v>
      </c>
      <c r="J1518" s="149">
        <f t="shared" si="772"/>
        <v>0</v>
      </c>
      <c r="K1518" s="167">
        <f t="shared" si="772"/>
        <v>0</v>
      </c>
      <c r="L1518" s="151">
        <f t="shared" si="772"/>
        <v>0</v>
      </c>
      <c r="M1518" s="162">
        <f t="shared" si="772"/>
        <v>0</v>
      </c>
      <c r="N1518" s="152">
        <f t="shared" si="772"/>
        <v>0</v>
      </c>
      <c r="O1518" s="152">
        <f t="shared" si="772"/>
        <v>0</v>
      </c>
      <c r="P1518" s="152">
        <f t="shared" si="772"/>
        <v>0</v>
      </c>
      <c r="Q1518" s="152">
        <f t="shared" si="772"/>
        <v>0</v>
      </c>
      <c r="R1518" s="152">
        <f t="shared" si="772"/>
        <v>0</v>
      </c>
      <c r="S1518" s="152">
        <f t="shared" si="772"/>
        <v>0</v>
      </c>
      <c r="T1518" s="148">
        <f t="shared" si="772"/>
        <v>0</v>
      </c>
      <c r="U1518" s="152">
        <f t="shared" si="772"/>
        <v>0</v>
      </c>
      <c r="V1518" s="153">
        <f t="shared" si="772"/>
        <v>0</v>
      </c>
      <c r="W1518" s="46">
        <f>W660</f>
        <v>0</v>
      </c>
    </row>
    <row r="1519" spans="1:23" outlineLevel="1" x14ac:dyDescent="0.25">
      <c r="A1519" s="283"/>
      <c r="B1519" s="25"/>
      <c r="C1519" s="23"/>
      <c r="D1519" s="23"/>
      <c r="E1519" s="24"/>
      <c r="F1519" s="146" t="s">
        <v>58</v>
      </c>
      <c r="G1519" s="160">
        <f>G661</f>
        <v>0</v>
      </c>
      <c r="H1519" s="208">
        <f>G1519*(1-VLOOKUP($F1519,SHT,2,FALSE))+H661*(1-VLOOKUP($F1519,SHT,2,FALSE))</f>
        <v>0</v>
      </c>
      <c r="I1519" s="149">
        <f t="shared" ref="I1519:V1519" si="773">I661*(1-VLOOKUP($F1519,SHT,2,FALSE))</f>
        <v>0</v>
      </c>
      <c r="J1519" s="149">
        <f t="shared" si="773"/>
        <v>0</v>
      </c>
      <c r="K1519" s="167">
        <f t="shared" si="773"/>
        <v>0</v>
      </c>
      <c r="L1519" s="151">
        <f t="shared" si="773"/>
        <v>0</v>
      </c>
      <c r="M1519" s="162">
        <f t="shared" si="773"/>
        <v>0</v>
      </c>
      <c r="N1519" s="152">
        <f t="shared" si="773"/>
        <v>0</v>
      </c>
      <c r="O1519" s="152">
        <f t="shared" si="773"/>
        <v>0</v>
      </c>
      <c r="P1519" s="152">
        <f t="shared" si="773"/>
        <v>0</v>
      </c>
      <c r="Q1519" s="152">
        <f t="shared" si="773"/>
        <v>0</v>
      </c>
      <c r="R1519" s="152">
        <f t="shared" si="773"/>
        <v>0</v>
      </c>
      <c r="S1519" s="152">
        <f t="shared" si="773"/>
        <v>0</v>
      </c>
      <c r="T1519" s="148">
        <f t="shared" si="773"/>
        <v>0</v>
      </c>
      <c r="U1519" s="152">
        <f t="shared" si="773"/>
        <v>0</v>
      </c>
      <c r="V1519" s="153">
        <f t="shared" si="773"/>
        <v>0</v>
      </c>
      <c r="W1519" s="46">
        <f>W661</f>
        <v>0</v>
      </c>
    </row>
    <row r="1520" spans="1:23" outlineLevel="1" x14ac:dyDescent="0.25">
      <c r="A1520" s="283"/>
      <c r="B1520" s="25"/>
      <c r="C1520" s="23"/>
      <c r="D1520" s="23"/>
      <c r="E1520" s="24"/>
      <c r="F1520" s="146" t="s">
        <v>59</v>
      </c>
      <c r="G1520" s="160">
        <f>G662</f>
        <v>0</v>
      </c>
      <c r="H1520" s="208">
        <f>G1520*(1-VLOOKUP($F1520,SHT,2,FALSE))+H662*(1-VLOOKUP($F1520,SHT,2,FALSE))</f>
        <v>0</v>
      </c>
      <c r="I1520" s="149">
        <f t="shared" ref="I1520:V1520" si="774">I662*(1-VLOOKUP($F1520,SHT,2,FALSE))</f>
        <v>0</v>
      </c>
      <c r="J1520" s="149">
        <f t="shared" si="774"/>
        <v>0</v>
      </c>
      <c r="K1520" s="167">
        <f t="shared" si="774"/>
        <v>0</v>
      </c>
      <c r="L1520" s="151">
        <f t="shared" si="774"/>
        <v>0</v>
      </c>
      <c r="M1520" s="162">
        <f t="shared" si="774"/>
        <v>0</v>
      </c>
      <c r="N1520" s="152">
        <f t="shared" si="774"/>
        <v>0</v>
      </c>
      <c r="O1520" s="152">
        <f t="shared" si="774"/>
        <v>0</v>
      </c>
      <c r="P1520" s="152">
        <f t="shared" si="774"/>
        <v>0</v>
      </c>
      <c r="Q1520" s="152">
        <f t="shared" si="774"/>
        <v>0</v>
      </c>
      <c r="R1520" s="152">
        <f t="shared" si="774"/>
        <v>0</v>
      </c>
      <c r="S1520" s="152">
        <f t="shared" si="774"/>
        <v>0</v>
      </c>
      <c r="T1520" s="148">
        <f t="shared" si="774"/>
        <v>0</v>
      </c>
      <c r="U1520" s="152">
        <f t="shared" si="774"/>
        <v>0</v>
      </c>
      <c r="V1520" s="153">
        <f t="shared" si="774"/>
        <v>0</v>
      </c>
      <c r="W1520" s="46">
        <f>W662</f>
        <v>0</v>
      </c>
    </row>
    <row r="1521" spans="1:23" outlineLevel="1" x14ac:dyDescent="0.25">
      <c r="A1521" s="283"/>
      <c r="B1521" s="25"/>
      <c r="C1521" s="23"/>
      <c r="D1521" s="23"/>
      <c r="E1521" s="24"/>
      <c r="F1521" s="146" t="s">
        <v>60</v>
      </c>
      <c r="G1521" s="160">
        <f>G663</f>
        <v>0</v>
      </c>
      <c r="H1521" s="208">
        <f>G1521*(1-VLOOKUP($F1521,SHT,2,FALSE))+H663*(1-VLOOKUP($F1521,SHT,2,FALSE))</f>
        <v>0</v>
      </c>
      <c r="I1521" s="149">
        <f t="shared" ref="I1521:V1521" si="775">I663*(1-VLOOKUP($F1521,SHT,2,FALSE))</f>
        <v>0</v>
      </c>
      <c r="J1521" s="149">
        <f t="shared" si="775"/>
        <v>0</v>
      </c>
      <c r="K1521" s="167">
        <f t="shared" si="775"/>
        <v>0</v>
      </c>
      <c r="L1521" s="151">
        <f t="shared" si="775"/>
        <v>0</v>
      </c>
      <c r="M1521" s="162">
        <f t="shared" si="775"/>
        <v>0</v>
      </c>
      <c r="N1521" s="152">
        <f t="shared" si="775"/>
        <v>0</v>
      </c>
      <c r="O1521" s="152">
        <f t="shared" si="775"/>
        <v>0</v>
      </c>
      <c r="P1521" s="152">
        <f t="shared" si="775"/>
        <v>0</v>
      </c>
      <c r="Q1521" s="152">
        <f t="shared" si="775"/>
        <v>0</v>
      </c>
      <c r="R1521" s="152">
        <f t="shared" si="775"/>
        <v>0</v>
      </c>
      <c r="S1521" s="152">
        <f t="shared" si="775"/>
        <v>0</v>
      </c>
      <c r="T1521" s="148">
        <f t="shared" si="775"/>
        <v>0</v>
      </c>
      <c r="U1521" s="152">
        <f t="shared" si="775"/>
        <v>0</v>
      </c>
      <c r="V1521" s="153">
        <f t="shared" si="775"/>
        <v>0</v>
      </c>
      <c r="W1521" s="46">
        <f>W663</f>
        <v>0</v>
      </c>
    </row>
    <row r="1522" spans="1:23" x14ac:dyDescent="0.25">
      <c r="A1522" s="283"/>
      <c r="B1522" s="25"/>
      <c r="C1522" s="23"/>
      <c r="D1522" s="23"/>
      <c r="E1522" s="24" t="s">
        <v>61</v>
      </c>
      <c r="F1522" s="24"/>
      <c r="G1522" s="68">
        <f t="shared" ref="G1522:W1522" si="776">SUBTOTAL(9,G1523:G1526)</f>
        <v>0</v>
      </c>
      <c r="H1522" s="69">
        <f t="shared" si="776"/>
        <v>0</v>
      </c>
      <c r="I1522" s="65">
        <f t="shared" si="776"/>
        <v>0</v>
      </c>
      <c r="J1522" s="65">
        <f t="shared" si="776"/>
        <v>0</v>
      </c>
      <c r="K1522" s="66">
        <f t="shared" si="776"/>
        <v>0</v>
      </c>
      <c r="L1522" s="34">
        <f t="shared" si="776"/>
        <v>0</v>
      </c>
      <c r="M1522" s="34">
        <f t="shared" si="776"/>
        <v>0</v>
      </c>
      <c r="N1522" s="34">
        <f t="shared" si="776"/>
        <v>0</v>
      </c>
      <c r="O1522" s="34">
        <f t="shared" si="776"/>
        <v>0</v>
      </c>
      <c r="P1522" s="34">
        <f t="shared" si="776"/>
        <v>0</v>
      </c>
      <c r="Q1522" s="34">
        <f t="shared" si="776"/>
        <v>0</v>
      </c>
      <c r="R1522" s="34">
        <f t="shared" si="776"/>
        <v>0</v>
      </c>
      <c r="S1522" s="34">
        <f t="shared" si="776"/>
        <v>0</v>
      </c>
      <c r="T1522" s="34">
        <f t="shared" si="776"/>
        <v>0</v>
      </c>
      <c r="U1522" s="34">
        <f t="shared" si="776"/>
        <v>0</v>
      </c>
      <c r="V1522" s="34">
        <f t="shared" si="776"/>
        <v>0</v>
      </c>
      <c r="W1522" s="33">
        <f t="shared" si="776"/>
        <v>0</v>
      </c>
    </row>
    <row r="1523" spans="1:23" outlineLevel="1" x14ac:dyDescent="0.25">
      <c r="A1523" s="283"/>
      <c r="B1523" s="25"/>
      <c r="C1523" s="23"/>
      <c r="D1523" s="23"/>
      <c r="E1523" s="24"/>
      <c r="F1523" s="146" t="s">
        <v>62</v>
      </c>
      <c r="G1523" s="160">
        <f>G665</f>
        <v>0</v>
      </c>
      <c r="H1523" s="208">
        <f>G1523*(1-VLOOKUP($F1523,SHT,2,FALSE))+H665*(1-VLOOKUP($F1523,SHT,2,FALSE))</f>
        <v>0</v>
      </c>
      <c r="I1523" s="149">
        <f t="shared" ref="I1523:V1523" si="777">I665*(1-VLOOKUP($F1523,SHT,2,FALSE))</f>
        <v>0</v>
      </c>
      <c r="J1523" s="149">
        <f t="shared" si="777"/>
        <v>0</v>
      </c>
      <c r="K1523" s="167">
        <f t="shared" si="777"/>
        <v>0</v>
      </c>
      <c r="L1523" s="151">
        <f t="shared" si="777"/>
        <v>0</v>
      </c>
      <c r="M1523" s="162">
        <f t="shared" si="777"/>
        <v>0</v>
      </c>
      <c r="N1523" s="152">
        <f t="shared" si="777"/>
        <v>0</v>
      </c>
      <c r="O1523" s="152">
        <f t="shared" si="777"/>
        <v>0</v>
      </c>
      <c r="P1523" s="152">
        <f t="shared" si="777"/>
        <v>0</v>
      </c>
      <c r="Q1523" s="152">
        <f t="shared" si="777"/>
        <v>0</v>
      </c>
      <c r="R1523" s="152">
        <f t="shared" si="777"/>
        <v>0</v>
      </c>
      <c r="S1523" s="152">
        <f t="shared" si="777"/>
        <v>0</v>
      </c>
      <c r="T1523" s="148">
        <f t="shared" si="777"/>
        <v>0</v>
      </c>
      <c r="U1523" s="152">
        <f t="shared" si="777"/>
        <v>0</v>
      </c>
      <c r="V1523" s="153">
        <f t="shared" si="777"/>
        <v>0</v>
      </c>
      <c r="W1523" s="46">
        <f>W665</f>
        <v>0</v>
      </c>
    </row>
    <row r="1524" spans="1:23" outlineLevel="1" x14ac:dyDescent="0.25">
      <c r="A1524" s="283"/>
      <c r="B1524" s="25"/>
      <c r="C1524" s="23"/>
      <c r="D1524" s="23"/>
      <c r="E1524" s="24"/>
      <c r="F1524" s="146" t="s">
        <v>63</v>
      </c>
      <c r="G1524" s="160">
        <f>G666</f>
        <v>0</v>
      </c>
      <c r="H1524" s="208">
        <f>G1524*(1-VLOOKUP($F1524,SHT,2,FALSE))+H666*(1-VLOOKUP($F1524,SHT,2,FALSE))</f>
        <v>0</v>
      </c>
      <c r="I1524" s="149">
        <f t="shared" ref="I1524:V1524" si="778">I666*(1-VLOOKUP($F1524,SHT,2,FALSE))</f>
        <v>0</v>
      </c>
      <c r="J1524" s="149">
        <f t="shared" si="778"/>
        <v>0</v>
      </c>
      <c r="K1524" s="167">
        <f t="shared" si="778"/>
        <v>0</v>
      </c>
      <c r="L1524" s="151">
        <f t="shared" si="778"/>
        <v>0</v>
      </c>
      <c r="M1524" s="162">
        <f t="shared" si="778"/>
        <v>0</v>
      </c>
      <c r="N1524" s="152">
        <f t="shared" si="778"/>
        <v>0</v>
      </c>
      <c r="O1524" s="152">
        <f t="shared" si="778"/>
        <v>0</v>
      </c>
      <c r="P1524" s="152">
        <f t="shared" si="778"/>
        <v>0</v>
      </c>
      <c r="Q1524" s="152">
        <f t="shared" si="778"/>
        <v>0</v>
      </c>
      <c r="R1524" s="152">
        <f t="shared" si="778"/>
        <v>0</v>
      </c>
      <c r="S1524" s="152">
        <f t="shared" si="778"/>
        <v>0</v>
      </c>
      <c r="T1524" s="148">
        <f t="shared" si="778"/>
        <v>0</v>
      </c>
      <c r="U1524" s="152">
        <f t="shared" si="778"/>
        <v>0</v>
      </c>
      <c r="V1524" s="153">
        <f t="shared" si="778"/>
        <v>0</v>
      </c>
      <c r="W1524" s="46">
        <f>W666</f>
        <v>0</v>
      </c>
    </row>
    <row r="1525" spans="1:23" outlineLevel="1" x14ac:dyDescent="0.25">
      <c r="A1525" s="283"/>
      <c r="B1525" s="25"/>
      <c r="C1525" s="23"/>
      <c r="D1525" s="23"/>
      <c r="E1525" s="24"/>
      <c r="F1525" s="146" t="s">
        <v>64</v>
      </c>
      <c r="G1525" s="160">
        <f>G667</f>
        <v>0</v>
      </c>
      <c r="H1525" s="208">
        <f>G1525*(1-VLOOKUP($F1525,SHT,2,FALSE))+H667*(1-VLOOKUP($F1525,SHT,2,FALSE))</f>
        <v>0</v>
      </c>
      <c r="I1525" s="149">
        <f t="shared" ref="I1525:V1525" si="779">I667*(1-VLOOKUP($F1525,SHT,2,FALSE))</f>
        <v>0</v>
      </c>
      <c r="J1525" s="149">
        <f t="shared" si="779"/>
        <v>0</v>
      </c>
      <c r="K1525" s="167">
        <f t="shared" si="779"/>
        <v>0</v>
      </c>
      <c r="L1525" s="151">
        <f t="shared" si="779"/>
        <v>0</v>
      </c>
      <c r="M1525" s="162">
        <f t="shared" si="779"/>
        <v>0</v>
      </c>
      <c r="N1525" s="152">
        <f t="shared" si="779"/>
        <v>0</v>
      </c>
      <c r="O1525" s="152">
        <f t="shared" si="779"/>
        <v>0</v>
      </c>
      <c r="P1525" s="152">
        <f t="shared" si="779"/>
        <v>0</v>
      </c>
      <c r="Q1525" s="152">
        <f t="shared" si="779"/>
        <v>0</v>
      </c>
      <c r="R1525" s="152">
        <f t="shared" si="779"/>
        <v>0</v>
      </c>
      <c r="S1525" s="152">
        <f t="shared" si="779"/>
        <v>0</v>
      </c>
      <c r="T1525" s="148">
        <f t="shared" si="779"/>
        <v>0</v>
      </c>
      <c r="U1525" s="152">
        <f t="shared" si="779"/>
        <v>0</v>
      </c>
      <c r="V1525" s="153">
        <f t="shared" si="779"/>
        <v>0</v>
      </c>
      <c r="W1525" s="46">
        <f>W667</f>
        <v>0</v>
      </c>
    </row>
    <row r="1526" spans="1:23" outlineLevel="1" x14ac:dyDescent="0.25">
      <c r="A1526" s="283"/>
      <c r="B1526" s="25"/>
      <c r="C1526" s="23"/>
      <c r="D1526" s="23"/>
      <c r="E1526" s="24"/>
      <c r="F1526" s="146" t="s">
        <v>65</v>
      </c>
      <c r="G1526" s="160">
        <f>G668</f>
        <v>0</v>
      </c>
      <c r="H1526" s="208">
        <f>G1526*(1-VLOOKUP($F1526,SHT,2,FALSE))+H668*(1-VLOOKUP($F1526,SHT,2,FALSE))</f>
        <v>0</v>
      </c>
      <c r="I1526" s="149">
        <f t="shared" ref="I1526:V1526" si="780">I668*(1-VLOOKUP($F1526,SHT,2,FALSE))</f>
        <v>0</v>
      </c>
      <c r="J1526" s="149">
        <f t="shared" si="780"/>
        <v>0</v>
      </c>
      <c r="K1526" s="167">
        <f t="shared" si="780"/>
        <v>0</v>
      </c>
      <c r="L1526" s="151">
        <f t="shared" si="780"/>
        <v>0</v>
      </c>
      <c r="M1526" s="162">
        <f t="shared" si="780"/>
        <v>0</v>
      </c>
      <c r="N1526" s="152">
        <f t="shared" si="780"/>
        <v>0</v>
      </c>
      <c r="O1526" s="152">
        <f t="shared" si="780"/>
        <v>0</v>
      </c>
      <c r="P1526" s="152">
        <f t="shared" si="780"/>
        <v>0</v>
      </c>
      <c r="Q1526" s="152">
        <f t="shared" si="780"/>
        <v>0</v>
      </c>
      <c r="R1526" s="152">
        <f t="shared" si="780"/>
        <v>0</v>
      </c>
      <c r="S1526" s="152">
        <f t="shared" si="780"/>
        <v>0</v>
      </c>
      <c r="T1526" s="148">
        <f t="shared" si="780"/>
        <v>0</v>
      </c>
      <c r="U1526" s="152">
        <f t="shared" si="780"/>
        <v>0</v>
      </c>
      <c r="V1526" s="153">
        <f t="shared" si="780"/>
        <v>0</v>
      </c>
      <c r="W1526" s="46">
        <f>W668</f>
        <v>0</v>
      </c>
    </row>
    <row r="1527" spans="1:23"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row>
    <row r="1528" spans="1:23" x14ac:dyDescent="0.25">
      <c r="A1528" s="283"/>
      <c r="B1528" s="25"/>
      <c r="C1528" s="23"/>
      <c r="D1528" s="23"/>
      <c r="E1528" s="63" t="s">
        <v>67</v>
      </c>
      <c r="F1528" s="24"/>
      <c r="G1528" s="68">
        <f t="shared" ref="G1528:W1528" si="781">SUBTOTAL(9,G1529:G1531)</f>
        <v>0</v>
      </c>
      <c r="H1528" s="69">
        <f t="shared" si="781"/>
        <v>0</v>
      </c>
      <c r="I1528" s="65">
        <f t="shared" si="781"/>
        <v>0</v>
      </c>
      <c r="J1528" s="65">
        <f t="shared" si="781"/>
        <v>0</v>
      </c>
      <c r="K1528" s="66">
        <f t="shared" si="781"/>
        <v>0</v>
      </c>
      <c r="L1528" s="34">
        <f t="shared" si="781"/>
        <v>0</v>
      </c>
      <c r="M1528" s="34">
        <f t="shared" si="781"/>
        <v>0</v>
      </c>
      <c r="N1528" s="34">
        <f t="shared" si="781"/>
        <v>0</v>
      </c>
      <c r="O1528" s="34">
        <f t="shared" si="781"/>
        <v>0</v>
      </c>
      <c r="P1528" s="34">
        <f t="shared" si="781"/>
        <v>0</v>
      </c>
      <c r="Q1528" s="34">
        <f t="shared" si="781"/>
        <v>0</v>
      </c>
      <c r="R1528" s="34">
        <f t="shared" si="781"/>
        <v>0</v>
      </c>
      <c r="S1528" s="34">
        <f t="shared" si="781"/>
        <v>0</v>
      </c>
      <c r="T1528" s="34">
        <f t="shared" si="781"/>
        <v>0</v>
      </c>
      <c r="U1528" s="34">
        <f t="shared" si="781"/>
        <v>0</v>
      </c>
      <c r="V1528" s="34">
        <f t="shared" si="781"/>
        <v>0</v>
      </c>
      <c r="W1528" s="33">
        <f t="shared" si="781"/>
        <v>0</v>
      </c>
    </row>
    <row r="1529" spans="1:23" outlineLevel="1" x14ac:dyDescent="0.25">
      <c r="A1529" s="283"/>
      <c r="B1529" s="25"/>
      <c r="C1529" s="23"/>
      <c r="D1529" s="23"/>
      <c r="E1529" s="63"/>
      <c r="F1529" s="146" t="s">
        <v>68</v>
      </c>
      <c r="G1529" s="160">
        <f>G671</f>
        <v>0</v>
      </c>
      <c r="H1529" s="208">
        <f>G1529*(1-VLOOKUP($F1529,SHT,2,FALSE))+H671*(1-VLOOKUP($F1529,SHT,2,FALSE))</f>
        <v>0</v>
      </c>
      <c r="I1529" s="149">
        <f t="shared" ref="I1529:V1529" si="782">I671*(1-VLOOKUP($F1529,SHT,2,FALSE))</f>
        <v>0</v>
      </c>
      <c r="J1529" s="149">
        <f t="shared" si="782"/>
        <v>0</v>
      </c>
      <c r="K1529" s="167">
        <f t="shared" si="782"/>
        <v>0</v>
      </c>
      <c r="L1529" s="151">
        <f t="shared" si="782"/>
        <v>0</v>
      </c>
      <c r="M1529" s="162">
        <f t="shared" si="782"/>
        <v>0</v>
      </c>
      <c r="N1529" s="152">
        <f t="shared" si="782"/>
        <v>0</v>
      </c>
      <c r="O1529" s="152">
        <f t="shared" si="782"/>
        <v>0</v>
      </c>
      <c r="P1529" s="152">
        <f t="shared" si="782"/>
        <v>0</v>
      </c>
      <c r="Q1529" s="152">
        <f t="shared" si="782"/>
        <v>0</v>
      </c>
      <c r="R1529" s="152">
        <f t="shared" si="782"/>
        <v>0</v>
      </c>
      <c r="S1529" s="152">
        <f t="shared" si="782"/>
        <v>0</v>
      </c>
      <c r="T1529" s="148">
        <f t="shared" si="782"/>
        <v>0</v>
      </c>
      <c r="U1529" s="152">
        <f t="shared" si="782"/>
        <v>0</v>
      </c>
      <c r="V1529" s="153">
        <f t="shared" si="782"/>
        <v>0</v>
      </c>
      <c r="W1529" s="46">
        <f>W671</f>
        <v>0</v>
      </c>
    </row>
    <row r="1530" spans="1:23" outlineLevel="1" x14ac:dyDescent="0.25">
      <c r="A1530" s="283"/>
      <c r="B1530" s="25"/>
      <c r="C1530" s="23"/>
      <c r="D1530" s="23"/>
      <c r="E1530" s="24"/>
      <c r="F1530" s="146" t="s">
        <v>69</v>
      </c>
      <c r="G1530" s="160">
        <f>G672</f>
        <v>0</v>
      </c>
      <c r="H1530" s="208">
        <f>G1530*(1-VLOOKUP($F1530,SHT,2,FALSE))+H672*(1-VLOOKUP($F1530,SHT,2,FALSE))</f>
        <v>0</v>
      </c>
      <c r="I1530" s="149">
        <f t="shared" ref="I1530:V1530" si="783">I672*(1-VLOOKUP($F1530,SHT,2,FALSE))</f>
        <v>0</v>
      </c>
      <c r="J1530" s="149">
        <f t="shared" si="783"/>
        <v>0</v>
      </c>
      <c r="K1530" s="167">
        <f t="shared" si="783"/>
        <v>0</v>
      </c>
      <c r="L1530" s="151">
        <f t="shared" si="783"/>
        <v>0</v>
      </c>
      <c r="M1530" s="162">
        <f t="shared" si="783"/>
        <v>0</v>
      </c>
      <c r="N1530" s="152">
        <f t="shared" si="783"/>
        <v>0</v>
      </c>
      <c r="O1530" s="152">
        <f t="shared" si="783"/>
        <v>0</v>
      </c>
      <c r="P1530" s="152">
        <f t="shared" si="783"/>
        <v>0</v>
      </c>
      <c r="Q1530" s="152">
        <f t="shared" si="783"/>
        <v>0</v>
      </c>
      <c r="R1530" s="152">
        <f t="shared" si="783"/>
        <v>0</v>
      </c>
      <c r="S1530" s="152">
        <f t="shared" si="783"/>
        <v>0</v>
      </c>
      <c r="T1530" s="148">
        <f t="shared" si="783"/>
        <v>0</v>
      </c>
      <c r="U1530" s="152">
        <f t="shared" si="783"/>
        <v>0</v>
      </c>
      <c r="V1530" s="153">
        <f t="shared" si="783"/>
        <v>0</v>
      </c>
      <c r="W1530" s="46">
        <f>W672</f>
        <v>0</v>
      </c>
    </row>
    <row r="1531" spans="1:23" outlineLevel="1" x14ac:dyDescent="0.25">
      <c r="A1531" s="283"/>
      <c r="B1531" s="25"/>
      <c r="C1531" s="23"/>
      <c r="D1531" s="23"/>
      <c r="E1531" s="24"/>
      <c r="F1531" s="146" t="s">
        <v>70</v>
      </c>
      <c r="G1531" s="160">
        <f>G673</f>
        <v>0</v>
      </c>
      <c r="H1531" s="208">
        <f>G1531*(1-VLOOKUP($F1531,SHT,2,FALSE))+H673*(1-VLOOKUP($F1531,SHT,2,FALSE))</f>
        <v>0</v>
      </c>
      <c r="I1531" s="149">
        <f t="shared" ref="I1531:V1531" si="784">I673*(1-VLOOKUP($F1531,SHT,2,FALSE))</f>
        <v>0</v>
      </c>
      <c r="J1531" s="149">
        <f t="shared" si="784"/>
        <v>0</v>
      </c>
      <c r="K1531" s="167">
        <f t="shared" si="784"/>
        <v>0</v>
      </c>
      <c r="L1531" s="151">
        <f t="shared" si="784"/>
        <v>0</v>
      </c>
      <c r="M1531" s="162">
        <f t="shared" si="784"/>
        <v>0</v>
      </c>
      <c r="N1531" s="152">
        <f t="shared" si="784"/>
        <v>0</v>
      </c>
      <c r="O1531" s="152">
        <f t="shared" si="784"/>
        <v>0</v>
      </c>
      <c r="P1531" s="152">
        <f t="shared" si="784"/>
        <v>0</v>
      </c>
      <c r="Q1531" s="152">
        <f t="shared" si="784"/>
        <v>0</v>
      </c>
      <c r="R1531" s="152">
        <f t="shared" si="784"/>
        <v>0</v>
      </c>
      <c r="S1531" s="152">
        <f t="shared" si="784"/>
        <v>0</v>
      </c>
      <c r="T1531" s="148">
        <f t="shared" si="784"/>
        <v>0</v>
      </c>
      <c r="U1531" s="152">
        <f t="shared" si="784"/>
        <v>0</v>
      </c>
      <c r="V1531" s="153">
        <f t="shared" si="784"/>
        <v>0</v>
      </c>
      <c r="W1531" s="46">
        <f>W673</f>
        <v>0</v>
      </c>
    </row>
    <row r="1532" spans="1:23" x14ac:dyDescent="0.25">
      <c r="A1532" s="283"/>
      <c r="B1532" s="25"/>
      <c r="C1532" s="23"/>
      <c r="D1532" s="23"/>
      <c r="E1532" s="24" t="s">
        <v>71</v>
      </c>
      <c r="F1532" s="24"/>
      <c r="G1532" s="68">
        <f t="shared" ref="G1532:W1532" si="785">SUBTOTAL(9,G1533:G1535)</f>
        <v>0</v>
      </c>
      <c r="H1532" s="69">
        <f t="shared" si="785"/>
        <v>0</v>
      </c>
      <c r="I1532" s="65">
        <f t="shared" si="785"/>
        <v>0</v>
      </c>
      <c r="J1532" s="65">
        <f t="shared" si="785"/>
        <v>0</v>
      </c>
      <c r="K1532" s="66">
        <f t="shared" si="785"/>
        <v>0</v>
      </c>
      <c r="L1532" s="34">
        <f t="shared" si="785"/>
        <v>0</v>
      </c>
      <c r="M1532" s="34">
        <f t="shared" si="785"/>
        <v>0</v>
      </c>
      <c r="N1532" s="34">
        <f t="shared" si="785"/>
        <v>0</v>
      </c>
      <c r="O1532" s="34">
        <f t="shared" si="785"/>
        <v>0</v>
      </c>
      <c r="P1532" s="34">
        <f t="shared" si="785"/>
        <v>0</v>
      </c>
      <c r="Q1532" s="34">
        <f t="shared" si="785"/>
        <v>0</v>
      </c>
      <c r="R1532" s="34">
        <f t="shared" si="785"/>
        <v>0</v>
      </c>
      <c r="S1532" s="34">
        <f t="shared" si="785"/>
        <v>0</v>
      </c>
      <c r="T1532" s="34">
        <f t="shared" si="785"/>
        <v>0</v>
      </c>
      <c r="U1532" s="34">
        <f t="shared" si="785"/>
        <v>0</v>
      </c>
      <c r="V1532" s="34">
        <f t="shared" si="785"/>
        <v>0</v>
      </c>
      <c r="W1532" s="33">
        <f t="shared" si="785"/>
        <v>0</v>
      </c>
    </row>
    <row r="1533" spans="1:23" outlineLevel="1" x14ac:dyDescent="0.25">
      <c r="A1533" s="283"/>
      <c r="B1533" s="25"/>
      <c r="C1533" s="23"/>
      <c r="D1533" s="23"/>
      <c r="E1533" s="24"/>
      <c r="F1533" s="146" t="s">
        <v>72</v>
      </c>
      <c r="G1533" s="160">
        <f>G675</f>
        <v>0</v>
      </c>
      <c r="H1533" s="208">
        <f>G1533*(1-VLOOKUP($F1533,SHT,2,FALSE))+H675*(1-VLOOKUP($F1533,SHT,2,FALSE))</f>
        <v>0</v>
      </c>
      <c r="I1533" s="149">
        <f t="shared" ref="I1533:V1533" si="786">I675*(1-VLOOKUP($F1533,SHT,2,FALSE))</f>
        <v>0</v>
      </c>
      <c r="J1533" s="149">
        <f t="shared" si="786"/>
        <v>0</v>
      </c>
      <c r="K1533" s="167">
        <f t="shared" si="786"/>
        <v>0</v>
      </c>
      <c r="L1533" s="151">
        <f t="shared" si="786"/>
        <v>0</v>
      </c>
      <c r="M1533" s="162">
        <f t="shared" si="786"/>
        <v>0</v>
      </c>
      <c r="N1533" s="152">
        <f t="shared" si="786"/>
        <v>0</v>
      </c>
      <c r="O1533" s="152">
        <f t="shared" si="786"/>
        <v>0</v>
      </c>
      <c r="P1533" s="152">
        <f t="shared" si="786"/>
        <v>0</v>
      </c>
      <c r="Q1533" s="152">
        <f t="shared" si="786"/>
        <v>0</v>
      </c>
      <c r="R1533" s="152">
        <f t="shared" si="786"/>
        <v>0</v>
      </c>
      <c r="S1533" s="152">
        <f t="shared" si="786"/>
        <v>0</v>
      </c>
      <c r="T1533" s="148">
        <f t="shared" si="786"/>
        <v>0</v>
      </c>
      <c r="U1533" s="152">
        <f t="shared" si="786"/>
        <v>0</v>
      </c>
      <c r="V1533" s="153">
        <f t="shared" si="786"/>
        <v>0</v>
      </c>
      <c r="W1533" s="46">
        <f>W675</f>
        <v>0</v>
      </c>
    </row>
    <row r="1534" spans="1:23" outlineLevel="1" x14ac:dyDescent="0.25">
      <c r="A1534" s="283"/>
      <c r="B1534" s="25"/>
      <c r="C1534" s="23"/>
      <c r="D1534" s="23"/>
      <c r="E1534" s="24"/>
      <c r="F1534" s="146" t="s">
        <v>73</v>
      </c>
      <c r="G1534" s="160">
        <f>G676</f>
        <v>0</v>
      </c>
      <c r="H1534" s="208">
        <f>G1534*(1-VLOOKUP($F1534,SHT,2,FALSE))+H676*(1-VLOOKUP($F1534,SHT,2,FALSE))</f>
        <v>0</v>
      </c>
      <c r="I1534" s="149">
        <f t="shared" ref="I1534:V1534" si="787">I676*(1-VLOOKUP($F1534,SHT,2,FALSE))</f>
        <v>0</v>
      </c>
      <c r="J1534" s="149">
        <f t="shared" si="787"/>
        <v>0</v>
      </c>
      <c r="K1534" s="167">
        <f t="shared" si="787"/>
        <v>0</v>
      </c>
      <c r="L1534" s="151">
        <f t="shared" si="787"/>
        <v>0</v>
      </c>
      <c r="M1534" s="162">
        <f t="shared" si="787"/>
        <v>0</v>
      </c>
      <c r="N1534" s="152">
        <f t="shared" si="787"/>
        <v>0</v>
      </c>
      <c r="O1534" s="152">
        <f t="shared" si="787"/>
        <v>0</v>
      </c>
      <c r="P1534" s="152">
        <f t="shared" si="787"/>
        <v>0</v>
      </c>
      <c r="Q1534" s="152">
        <f t="shared" si="787"/>
        <v>0</v>
      </c>
      <c r="R1534" s="152">
        <f t="shared" si="787"/>
        <v>0</v>
      </c>
      <c r="S1534" s="152">
        <f t="shared" si="787"/>
        <v>0</v>
      </c>
      <c r="T1534" s="148">
        <f t="shared" si="787"/>
        <v>0</v>
      </c>
      <c r="U1534" s="152">
        <f t="shared" si="787"/>
        <v>0</v>
      </c>
      <c r="V1534" s="153">
        <f t="shared" si="787"/>
        <v>0</v>
      </c>
      <c r="W1534" s="46">
        <f>W676</f>
        <v>0</v>
      </c>
    </row>
    <row r="1535" spans="1:23" outlineLevel="1" x14ac:dyDescent="0.25">
      <c r="A1535" s="283"/>
      <c r="B1535" s="25"/>
      <c r="C1535" s="23"/>
      <c r="D1535" s="23"/>
      <c r="E1535" s="24"/>
      <c r="F1535" s="146" t="s">
        <v>74</v>
      </c>
      <c r="G1535" s="160">
        <f>G677</f>
        <v>0</v>
      </c>
      <c r="H1535" s="208">
        <f>G1535*(1-VLOOKUP($F1535,SHT,2,FALSE))+H677*(1-VLOOKUP($F1535,SHT,2,FALSE))</f>
        <v>0</v>
      </c>
      <c r="I1535" s="149">
        <f t="shared" ref="I1535:V1535" si="788">I677*(1-VLOOKUP($F1535,SHT,2,FALSE))</f>
        <v>0</v>
      </c>
      <c r="J1535" s="149">
        <f t="shared" si="788"/>
        <v>0</v>
      </c>
      <c r="K1535" s="167">
        <f t="shared" si="788"/>
        <v>0</v>
      </c>
      <c r="L1535" s="151">
        <f t="shared" si="788"/>
        <v>0</v>
      </c>
      <c r="M1535" s="162">
        <f t="shared" si="788"/>
        <v>0</v>
      </c>
      <c r="N1535" s="152">
        <f t="shared" si="788"/>
        <v>0</v>
      </c>
      <c r="O1535" s="152">
        <f t="shared" si="788"/>
        <v>0</v>
      </c>
      <c r="P1535" s="152">
        <f t="shared" si="788"/>
        <v>0</v>
      </c>
      <c r="Q1535" s="152">
        <f t="shared" si="788"/>
        <v>0</v>
      </c>
      <c r="R1535" s="152">
        <f t="shared" si="788"/>
        <v>0</v>
      </c>
      <c r="S1535" s="152">
        <f t="shared" si="788"/>
        <v>0</v>
      </c>
      <c r="T1535" s="148">
        <f t="shared" si="788"/>
        <v>0</v>
      </c>
      <c r="U1535" s="152">
        <f t="shared" si="788"/>
        <v>0</v>
      </c>
      <c r="V1535" s="153">
        <f t="shared" si="788"/>
        <v>0</v>
      </c>
      <c r="W1535" s="46">
        <f>W677</f>
        <v>0</v>
      </c>
    </row>
    <row r="1536" spans="1:23" x14ac:dyDescent="0.25">
      <c r="A1536" s="283"/>
      <c r="B1536" s="25"/>
      <c r="C1536" s="23"/>
      <c r="D1536" s="23"/>
      <c r="E1536" s="24" t="s">
        <v>75</v>
      </c>
      <c r="F1536" s="24"/>
      <c r="G1536" s="68">
        <f t="shared" ref="G1536:W1536" si="789">SUBTOTAL(9,G1537:G1539)</f>
        <v>0</v>
      </c>
      <c r="H1536" s="69">
        <f t="shared" si="789"/>
        <v>0</v>
      </c>
      <c r="I1536" s="65">
        <f t="shared" si="789"/>
        <v>0</v>
      </c>
      <c r="J1536" s="65">
        <f t="shared" si="789"/>
        <v>0</v>
      </c>
      <c r="K1536" s="66">
        <f t="shared" si="789"/>
        <v>0</v>
      </c>
      <c r="L1536" s="34">
        <f t="shared" si="789"/>
        <v>0</v>
      </c>
      <c r="M1536" s="34">
        <f t="shared" si="789"/>
        <v>0</v>
      </c>
      <c r="N1536" s="34">
        <f t="shared" si="789"/>
        <v>0</v>
      </c>
      <c r="O1536" s="34">
        <f t="shared" si="789"/>
        <v>0</v>
      </c>
      <c r="P1536" s="34">
        <f t="shared" si="789"/>
        <v>0</v>
      </c>
      <c r="Q1536" s="34">
        <f t="shared" si="789"/>
        <v>0</v>
      </c>
      <c r="R1536" s="34">
        <f t="shared" si="789"/>
        <v>0</v>
      </c>
      <c r="S1536" s="34">
        <f t="shared" si="789"/>
        <v>0</v>
      </c>
      <c r="T1536" s="34">
        <f t="shared" si="789"/>
        <v>0</v>
      </c>
      <c r="U1536" s="34">
        <f t="shared" si="789"/>
        <v>0</v>
      </c>
      <c r="V1536" s="34">
        <f t="shared" si="789"/>
        <v>0</v>
      </c>
      <c r="W1536" s="33">
        <f t="shared" si="789"/>
        <v>0</v>
      </c>
    </row>
    <row r="1537" spans="1:23" outlineLevel="1" x14ac:dyDescent="0.25">
      <c r="A1537" s="283"/>
      <c r="B1537" s="25"/>
      <c r="C1537" s="23"/>
      <c r="D1537" s="23"/>
      <c r="E1537" s="24"/>
      <c r="F1537" s="146" t="s">
        <v>76</v>
      </c>
      <c r="G1537" s="160">
        <f>G679</f>
        <v>0</v>
      </c>
      <c r="H1537" s="208">
        <f>G1537*(1-VLOOKUP($F1537,SHT,2,FALSE))+H679*(1-VLOOKUP($F1537,SHT,2,FALSE))</f>
        <v>0</v>
      </c>
      <c r="I1537" s="149">
        <f t="shared" ref="I1537:V1537" si="790">I679*(1-VLOOKUP($F1537,SHT,2,FALSE))</f>
        <v>0</v>
      </c>
      <c r="J1537" s="149">
        <f t="shared" si="790"/>
        <v>0</v>
      </c>
      <c r="K1537" s="167">
        <f t="shared" si="790"/>
        <v>0</v>
      </c>
      <c r="L1537" s="151">
        <f t="shared" si="790"/>
        <v>0</v>
      </c>
      <c r="M1537" s="162">
        <f t="shared" si="790"/>
        <v>0</v>
      </c>
      <c r="N1537" s="152">
        <f t="shared" si="790"/>
        <v>0</v>
      </c>
      <c r="O1537" s="152">
        <f t="shared" si="790"/>
        <v>0</v>
      </c>
      <c r="P1537" s="152">
        <f t="shared" si="790"/>
        <v>0</v>
      </c>
      <c r="Q1537" s="152">
        <f t="shared" si="790"/>
        <v>0</v>
      </c>
      <c r="R1537" s="152">
        <f t="shared" si="790"/>
        <v>0</v>
      </c>
      <c r="S1537" s="152">
        <f t="shared" si="790"/>
        <v>0</v>
      </c>
      <c r="T1537" s="148">
        <f t="shared" si="790"/>
        <v>0</v>
      </c>
      <c r="U1537" s="152">
        <f t="shared" si="790"/>
        <v>0</v>
      </c>
      <c r="V1537" s="153">
        <f t="shared" si="790"/>
        <v>0</v>
      </c>
      <c r="W1537" s="46">
        <f>W679</f>
        <v>0</v>
      </c>
    </row>
    <row r="1538" spans="1:23" outlineLevel="1" x14ac:dyDescent="0.25">
      <c r="A1538" s="283"/>
      <c r="B1538" s="25"/>
      <c r="C1538" s="23"/>
      <c r="D1538" s="23"/>
      <c r="E1538" s="24"/>
      <c r="F1538" s="146" t="s">
        <v>392</v>
      </c>
      <c r="G1538" s="160">
        <f>G680</f>
        <v>0</v>
      </c>
      <c r="H1538" s="208">
        <f>G1538*(1-VLOOKUP($F1538,SHT,2,FALSE))+H680*(1-VLOOKUP($F1538,SHT,2,FALSE))</f>
        <v>0</v>
      </c>
      <c r="I1538" s="149">
        <f t="shared" ref="I1538:V1538" si="791">I680*(1-VLOOKUP($F1538,SHT,2,FALSE))</f>
        <v>0</v>
      </c>
      <c r="J1538" s="149">
        <f t="shared" si="791"/>
        <v>0</v>
      </c>
      <c r="K1538" s="167">
        <f t="shared" si="791"/>
        <v>0</v>
      </c>
      <c r="L1538" s="151">
        <f t="shared" si="791"/>
        <v>0</v>
      </c>
      <c r="M1538" s="162">
        <f t="shared" si="791"/>
        <v>0</v>
      </c>
      <c r="N1538" s="152">
        <f t="shared" si="791"/>
        <v>0</v>
      </c>
      <c r="O1538" s="152">
        <f t="shared" si="791"/>
        <v>0</v>
      </c>
      <c r="P1538" s="152">
        <f t="shared" si="791"/>
        <v>0</v>
      </c>
      <c r="Q1538" s="152">
        <f t="shared" si="791"/>
        <v>0</v>
      </c>
      <c r="R1538" s="152">
        <f t="shared" si="791"/>
        <v>0</v>
      </c>
      <c r="S1538" s="152">
        <f t="shared" si="791"/>
        <v>0</v>
      </c>
      <c r="T1538" s="148">
        <f t="shared" si="791"/>
        <v>0</v>
      </c>
      <c r="U1538" s="152">
        <f t="shared" si="791"/>
        <v>0</v>
      </c>
      <c r="V1538" s="153">
        <f t="shared" si="791"/>
        <v>0</v>
      </c>
      <c r="W1538" s="46">
        <f>W680</f>
        <v>0</v>
      </c>
    </row>
    <row r="1539" spans="1:23" outlineLevel="1" x14ac:dyDescent="0.25">
      <c r="A1539" s="283"/>
      <c r="B1539" s="25"/>
      <c r="C1539" s="23"/>
      <c r="D1539" s="23"/>
      <c r="E1539" s="24"/>
      <c r="F1539" s="146" t="s">
        <v>78</v>
      </c>
      <c r="G1539" s="160">
        <f>G681</f>
        <v>0</v>
      </c>
      <c r="H1539" s="208">
        <f>G1539*(1-VLOOKUP($F1539,SHT,2,FALSE))+H681*(1-VLOOKUP($F1539,SHT,2,FALSE))</f>
        <v>0</v>
      </c>
      <c r="I1539" s="149">
        <f t="shared" ref="I1539:V1539" si="792">I681*(1-VLOOKUP($F1539,SHT,2,FALSE))</f>
        <v>0</v>
      </c>
      <c r="J1539" s="149">
        <f t="shared" si="792"/>
        <v>0</v>
      </c>
      <c r="K1539" s="167">
        <f t="shared" si="792"/>
        <v>0</v>
      </c>
      <c r="L1539" s="151">
        <f t="shared" si="792"/>
        <v>0</v>
      </c>
      <c r="M1539" s="162">
        <f t="shared" si="792"/>
        <v>0</v>
      </c>
      <c r="N1539" s="152">
        <f t="shared" si="792"/>
        <v>0</v>
      </c>
      <c r="O1539" s="152">
        <f t="shared" si="792"/>
        <v>0</v>
      </c>
      <c r="P1539" s="152">
        <f t="shared" si="792"/>
        <v>0</v>
      </c>
      <c r="Q1539" s="152">
        <f t="shared" si="792"/>
        <v>0</v>
      </c>
      <c r="R1539" s="152">
        <f t="shared" si="792"/>
        <v>0</v>
      </c>
      <c r="S1539" s="152">
        <f t="shared" si="792"/>
        <v>0</v>
      </c>
      <c r="T1539" s="148">
        <f t="shared" si="792"/>
        <v>0</v>
      </c>
      <c r="U1539" s="152">
        <f t="shared" si="792"/>
        <v>0</v>
      </c>
      <c r="V1539" s="153">
        <f t="shared" si="792"/>
        <v>0</v>
      </c>
      <c r="W1539" s="46">
        <f>W681</f>
        <v>0</v>
      </c>
    </row>
    <row r="1540" spans="1:23"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row>
    <row r="1541" spans="1:23" x14ac:dyDescent="0.25">
      <c r="A1541" s="283"/>
      <c r="B1541" s="25"/>
      <c r="C1541" s="23"/>
      <c r="D1541" s="23"/>
      <c r="E1541" s="24" t="s">
        <v>80</v>
      </c>
      <c r="F1541" s="24"/>
      <c r="G1541" s="68">
        <f t="shared" ref="G1541:M1541" si="793">SUBTOTAL(9,G1542:G1543)</f>
        <v>0</v>
      </c>
      <c r="H1541" s="69">
        <f t="shared" si="793"/>
        <v>0</v>
      </c>
      <c r="I1541" s="65">
        <f t="shared" si="793"/>
        <v>0</v>
      </c>
      <c r="J1541" s="65">
        <f t="shared" si="793"/>
        <v>0</v>
      </c>
      <c r="K1541" s="66">
        <f t="shared" si="793"/>
        <v>0</v>
      </c>
      <c r="L1541" s="34">
        <f t="shared" si="793"/>
        <v>0</v>
      </c>
      <c r="M1541" s="34">
        <f t="shared" si="793"/>
        <v>0</v>
      </c>
      <c r="N1541" s="34">
        <f t="shared" ref="N1541:W1541" si="794">SUBTOTAL(9,N1542:N1543)</f>
        <v>0</v>
      </c>
      <c r="O1541" s="34">
        <f t="shared" si="794"/>
        <v>0</v>
      </c>
      <c r="P1541" s="34">
        <f t="shared" si="794"/>
        <v>0</v>
      </c>
      <c r="Q1541" s="34">
        <f t="shared" si="794"/>
        <v>0</v>
      </c>
      <c r="R1541" s="34">
        <f t="shared" si="794"/>
        <v>0</v>
      </c>
      <c r="S1541" s="34">
        <f t="shared" si="794"/>
        <v>0</v>
      </c>
      <c r="T1541" s="34">
        <f t="shared" si="794"/>
        <v>0</v>
      </c>
      <c r="U1541" s="34">
        <f t="shared" si="794"/>
        <v>0</v>
      </c>
      <c r="V1541" s="37">
        <f t="shared" si="794"/>
        <v>0</v>
      </c>
      <c r="W1541" s="33">
        <f t="shared" si="794"/>
        <v>0</v>
      </c>
    </row>
    <row r="1542" spans="1:23" outlineLevel="1" x14ac:dyDescent="0.25">
      <c r="A1542" s="283"/>
      <c r="B1542" s="25"/>
      <c r="C1542" s="23"/>
      <c r="D1542" s="23"/>
      <c r="E1542" s="24"/>
      <c r="F1542" s="146" t="s">
        <v>81</v>
      </c>
      <c r="G1542" s="160">
        <f>G684</f>
        <v>0</v>
      </c>
      <c r="H1542" s="208">
        <f>G1542*(1-VLOOKUP($F1542,SHT,2,FALSE))+H684*(1-VLOOKUP($F1542,SHT,2,FALSE))</f>
        <v>0</v>
      </c>
      <c r="I1542" s="149">
        <f t="shared" ref="I1542:V1542" si="795">I684*(1-VLOOKUP($F1542,SHT,2,FALSE))</f>
        <v>0</v>
      </c>
      <c r="J1542" s="149">
        <f t="shared" si="795"/>
        <v>0</v>
      </c>
      <c r="K1542" s="167">
        <f t="shared" si="795"/>
        <v>0</v>
      </c>
      <c r="L1542" s="151">
        <f t="shared" si="795"/>
        <v>0</v>
      </c>
      <c r="M1542" s="162">
        <f t="shared" si="795"/>
        <v>0</v>
      </c>
      <c r="N1542" s="152">
        <f t="shared" si="795"/>
        <v>0</v>
      </c>
      <c r="O1542" s="152">
        <f t="shared" si="795"/>
        <v>0</v>
      </c>
      <c r="P1542" s="152">
        <f t="shared" si="795"/>
        <v>0</v>
      </c>
      <c r="Q1542" s="152">
        <f t="shared" si="795"/>
        <v>0</v>
      </c>
      <c r="R1542" s="152">
        <f t="shared" si="795"/>
        <v>0</v>
      </c>
      <c r="S1542" s="152">
        <f t="shared" si="795"/>
        <v>0</v>
      </c>
      <c r="T1542" s="148">
        <f t="shared" si="795"/>
        <v>0</v>
      </c>
      <c r="U1542" s="152">
        <f t="shared" si="795"/>
        <v>0</v>
      </c>
      <c r="V1542" s="153">
        <f t="shared" si="795"/>
        <v>0</v>
      </c>
      <c r="W1542" s="46">
        <f>W684</f>
        <v>0</v>
      </c>
    </row>
    <row r="1543" spans="1:23" outlineLevel="1" x14ac:dyDescent="0.25">
      <c r="A1543" s="283"/>
      <c r="B1543" s="25"/>
      <c r="C1543" s="23"/>
      <c r="D1543" s="23"/>
      <c r="E1543" s="24"/>
      <c r="F1543" s="146" t="s">
        <v>82</v>
      </c>
      <c r="G1543" s="160">
        <f>G685</f>
        <v>0</v>
      </c>
      <c r="H1543" s="208">
        <f>G1543*(1-VLOOKUP($F1543,SHT,2,FALSE))+H685*(1-VLOOKUP($F1543,SHT,2,FALSE))</f>
        <v>0</v>
      </c>
      <c r="I1543" s="149">
        <f t="shared" ref="I1543:V1543" si="796">I685*(1-VLOOKUP($F1543,SHT,2,FALSE))</f>
        <v>0</v>
      </c>
      <c r="J1543" s="149">
        <f t="shared" si="796"/>
        <v>0</v>
      </c>
      <c r="K1543" s="167">
        <f t="shared" si="796"/>
        <v>0</v>
      </c>
      <c r="L1543" s="151">
        <f t="shared" si="796"/>
        <v>0</v>
      </c>
      <c r="M1543" s="162">
        <f t="shared" si="796"/>
        <v>0</v>
      </c>
      <c r="N1543" s="152">
        <f t="shared" si="796"/>
        <v>0</v>
      </c>
      <c r="O1543" s="152">
        <f t="shared" si="796"/>
        <v>0</v>
      </c>
      <c r="P1543" s="152">
        <f t="shared" si="796"/>
        <v>0</v>
      </c>
      <c r="Q1543" s="152">
        <f t="shared" si="796"/>
        <v>0</v>
      </c>
      <c r="R1543" s="152">
        <f t="shared" si="796"/>
        <v>0</v>
      </c>
      <c r="S1543" s="152">
        <f t="shared" si="796"/>
        <v>0</v>
      </c>
      <c r="T1543" s="148">
        <f t="shared" si="796"/>
        <v>0</v>
      </c>
      <c r="U1543" s="152">
        <f t="shared" si="796"/>
        <v>0</v>
      </c>
      <c r="V1543" s="153">
        <f t="shared" si="796"/>
        <v>0</v>
      </c>
      <c r="W1543" s="46">
        <f>W685</f>
        <v>0</v>
      </c>
    </row>
    <row r="1544" spans="1:23" x14ac:dyDescent="0.25">
      <c r="A1544" s="283"/>
      <c r="B1544" s="25"/>
      <c r="C1544" s="23"/>
      <c r="D1544" s="23"/>
      <c r="E1544" s="24" t="s">
        <v>83</v>
      </c>
      <c r="F1544" s="24"/>
      <c r="G1544" s="68">
        <f t="shared" ref="G1544:W1544" si="797">SUBTOTAL(9,G1545:G1547)</f>
        <v>0</v>
      </c>
      <c r="H1544" s="69">
        <f t="shared" si="797"/>
        <v>0</v>
      </c>
      <c r="I1544" s="65">
        <f t="shared" si="797"/>
        <v>0</v>
      </c>
      <c r="J1544" s="65">
        <f t="shared" si="797"/>
        <v>0</v>
      </c>
      <c r="K1544" s="66">
        <f t="shared" si="797"/>
        <v>0</v>
      </c>
      <c r="L1544" s="34">
        <f t="shared" si="797"/>
        <v>0</v>
      </c>
      <c r="M1544" s="34">
        <f t="shared" si="797"/>
        <v>0</v>
      </c>
      <c r="N1544" s="34">
        <f t="shared" si="797"/>
        <v>0</v>
      </c>
      <c r="O1544" s="34">
        <f t="shared" si="797"/>
        <v>0</v>
      </c>
      <c r="P1544" s="34">
        <f t="shared" si="797"/>
        <v>0</v>
      </c>
      <c r="Q1544" s="34">
        <f t="shared" si="797"/>
        <v>0</v>
      </c>
      <c r="R1544" s="34">
        <f t="shared" si="797"/>
        <v>0</v>
      </c>
      <c r="S1544" s="34">
        <f t="shared" si="797"/>
        <v>0</v>
      </c>
      <c r="T1544" s="34">
        <f t="shared" si="797"/>
        <v>0</v>
      </c>
      <c r="U1544" s="34">
        <f t="shared" si="797"/>
        <v>0</v>
      </c>
      <c r="V1544" s="34">
        <f t="shared" si="797"/>
        <v>0</v>
      </c>
      <c r="W1544" s="33">
        <f t="shared" si="797"/>
        <v>0</v>
      </c>
    </row>
    <row r="1545" spans="1:23" outlineLevel="1" x14ac:dyDescent="0.25">
      <c r="A1545" s="283"/>
      <c r="B1545" s="25"/>
      <c r="C1545" s="23"/>
      <c r="D1545" s="23"/>
      <c r="E1545" s="24"/>
      <c r="F1545" s="146" t="s">
        <v>84</v>
      </c>
      <c r="G1545" s="160">
        <f>G687</f>
        <v>0</v>
      </c>
      <c r="H1545" s="208">
        <f>G1545*(1-VLOOKUP($F1545,SHT,2,FALSE))+H687*(1-VLOOKUP($F1545,SHT,2,FALSE))</f>
        <v>0</v>
      </c>
      <c r="I1545" s="149">
        <f t="shared" ref="I1545:V1545" si="798">I687*(1-VLOOKUP($F1545,SHT,2,FALSE))</f>
        <v>0</v>
      </c>
      <c r="J1545" s="149">
        <f t="shared" si="798"/>
        <v>0</v>
      </c>
      <c r="K1545" s="167">
        <f t="shared" si="798"/>
        <v>0</v>
      </c>
      <c r="L1545" s="151">
        <f t="shared" si="798"/>
        <v>0</v>
      </c>
      <c r="M1545" s="162">
        <f t="shared" si="798"/>
        <v>0</v>
      </c>
      <c r="N1545" s="152">
        <f t="shared" si="798"/>
        <v>0</v>
      </c>
      <c r="O1545" s="152">
        <f t="shared" si="798"/>
        <v>0</v>
      </c>
      <c r="P1545" s="152">
        <f t="shared" si="798"/>
        <v>0</v>
      </c>
      <c r="Q1545" s="152">
        <f t="shared" si="798"/>
        <v>0</v>
      </c>
      <c r="R1545" s="152">
        <f t="shared" si="798"/>
        <v>0</v>
      </c>
      <c r="S1545" s="152">
        <f t="shared" si="798"/>
        <v>0</v>
      </c>
      <c r="T1545" s="148">
        <f t="shared" si="798"/>
        <v>0</v>
      </c>
      <c r="U1545" s="152">
        <f t="shared" si="798"/>
        <v>0</v>
      </c>
      <c r="V1545" s="153">
        <f t="shared" si="798"/>
        <v>0</v>
      </c>
      <c r="W1545" s="46">
        <f>W687</f>
        <v>0</v>
      </c>
    </row>
    <row r="1546" spans="1:23" outlineLevel="1" x14ac:dyDescent="0.25">
      <c r="A1546" s="283"/>
      <c r="B1546" s="25"/>
      <c r="C1546" s="23"/>
      <c r="D1546" s="23"/>
      <c r="E1546" s="24"/>
      <c r="F1546" s="146" t="s">
        <v>85</v>
      </c>
      <c r="G1546" s="160">
        <f>G688</f>
        <v>0</v>
      </c>
      <c r="H1546" s="208">
        <f>G1546*(1-VLOOKUP($F1546,SHT,2,FALSE))+H688*(1-VLOOKUP($F1546,SHT,2,FALSE))</f>
        <v>0</v>
      </c>
      <c r="I1546" s="149">
        <f t="shared" ref="I1546:V1546" si="799">I688*(1-VLOOKUP($F1546,SHT,2,FALSE))</f>
        <v>0</v>
      </c>
      <c r="J1546" s="149">
        <f t="shared" si="799"/>
        <v>0</v>
      </c>
      <c r="K1546" s="167">
        <f t="shared" si="799"/>
        <v>0</v>
      </c>
      <c r="L1546" s="151">
        <f t="shared" si="799"/>
        <v>0</v>
      </c>
      <c r="M1546" s="162">
        <f t="shared" si="799"/>
        <v>0</v>
      </c>
      <c r="N1546" s="152">
        <f t="shared" si="799"/>
        <v>0</v>
      </c>
      <c r="O1546" s="152">
        <f t="shared" si="799"/>
        <v>0</v>
      </c>
      <c r="P1546" s="152">
        <f t="shared" si="799"/>
        <v>0</v>
      </c>
      <c r="Q1546" s="152">
        <f t="shared" si="799"/>
        <v>0</v>
      </c>
      <c r="R1546" s="152">
        <f t="shared" si="799"/>
        <v>0</v>
      </c>
      <c r="S1546" s="152">
        <f t="shared" si="799"/>
        <v>0</v>
      </c>
      <c r="T1546" s="148">
        <f t="shared" si="799"/>
        <v>0</v>
      </c>
      <c r="U1546" s="152">
        <f t="shared" si="799"/>
        <v>0</v>
      </c>
      <c r="V1546" s="153">
        <f t="shared" si="799"/>
        <v>0</v>
      </c>
      <c r="W1546" s="46">
        <f>W688</f>
        <v>0</v>
      </c>
    </row>
    <row r="1547" spans="1:23" outlineLevel="1" x14ac:dyDescent="0.25">
      <c r="A1547" s="283"/>
      <c r="B1547" s="25"/>
      <c r="C1547" s="23"/>
      <c r="D1547" s="23"/>
      <c r="E1547" s="24"/>
      <c r="F1547" s="146" t="s">
        <v>86</v>
      </c>
      <c r="G1547" s="160">
        <f>G689</f>
        <v>0</v>
      </c>
      <c r="H1547" s="208">
        <f>G1547*(1-VLOOKUP($F1547,SHT,2,FALSE))+H689*(1-VLOOKUP($F1547,SHT,2,FALSE))</f>
        <v>0</v>
      </c>
      <c r="I1547" s="149">
        <f t="shared" ref="I1547:V1547" si="800">I689*(1-VLOOKUP($F1547,SHT,2,FALSE))</f>
        <v>0</v>
      </c>
      <c r="J1547" s="149">
        <f t="shared" si="800"/>
        <v>0</v>
      </c>
      <c r="K1547" s="167">
        <f t="shared" si="800"/>
        <v>0</v>
      </c>
      <c r="L1547" s="151">
        <f t="shared" si="800"/>
        <v>0</v>
      </c>
      <c r="M1547" s="162">
        <f t="shared" si="800"/>
        <v>0</v>
      </c>
      <c r="N1547" s="152">
        <f t="shared" si="800"/>
        <v>0</v>
      </c>
      <c r="O1547" s="152">
        <f t="shared" si="800"/>
        <v>0</v>
      </c>
      <c r="P1547" s="152">
        <f t="shared" si="800"/>
        <v>0</v>
      </c>
      <c r="Q1547" s="152">
        <f t="shared" si="800"/>
        <v>0</v>
      </c>
      <c r="R1547" s="152">
        <f t="shared" si="800"/>
        <v>0</v>
      </c>
      <c r="S1547" s="152">
        <f t="shared" si="800"/>
        <v>0</v>
      </c>
      <c r="T1547" s="148">
        <f t="shared" si="800"/>
        <v>0</v>
      </c>
      <c r="U1547" s="152">
        <f t="shared" si="800"/>
        <v>0</v>
      </c>
      <c r="V1547" s="153">
        <f t="shared" si="800"/>
        <v>0</v>
      </c>
      <c r="W1547" s="46">
        <f>W689</f>
        <v>0</v>
      </c>
    </row>
    <row r="1548" spans="1:23" x14ac:dyDescent="0.25">
      <c r="A1548" s="283"/>
      <c r="B1548" s="25"/>
      <c r="C1548" s="23"/>
      <c r="D1548" s="23"/>
      <c r="E1548" s="24" t="s">
        <v>87</v>
      </c>
      <c r="F1548" s="24"/>
      <c r="G1548" s="68">
        <f t="shared" ref="G1548:M1548" si="801">SUBTOTAL(9,G1549:G1550)</f>
        <v>0</v>
      </c>
      <c r="H1548" s="69">
        <f t="shared" si="801"/>
        <v>0</v>
      </c>
      <c r="I1548" s="65">
        <f t="shared" si="801"/>
        <v>0</v>
      </c>
      <c r="J1548" s="65">
        <f t="shared" si="801"/>
        <v>0</v>
      </c>
      <c r="K1548" s="66">
        <f t="shared" si="801"/>
        <v>0</v>
      </c>
      <c r="L1548" s="34">
        <f t="shared" si="801"/>
        <v>0</v>
      </c>
      <c r="M1548" s="34">
        <f t="shared" si="801"/>
        <v>0</v>
      </c>
      <c r="N1548" s="34">
        <f t="shared" ref="N1548:W1548" si="802">SUBTOTAL(9,N1549:N1550)</f>
        <v>0</v>
      </c>
      <c r="O1548" s="34">
        <f t="shared" si="802"/>
        <v>0</v>
      </c>
      <c r="P1548" s="34">
        <f t="shared" si="802"/>
        <v>0</v>
      </c>
      <c r="Q1548" s="34">
        <f t="shared" si="802"/>
        <v>0</v>
      </c>
      <c r="R1548" s="34">
        <f t="shared" si="802"/>
        <v>0</v>
      </c>
      <c r="S1548" s="34">
        <f t="shared" si="802"/>
        <v>0</v>
      </c>
      <c r="T1548" s="34">
        <f t="shared" si="802"/>
        <v>0</v>
      </c>
      <c r="U1548" s="34">
        <f t="shared" si="802"/>
        <v>0</v>
      </c>
      <c r="V1548" s="37">
        <f t="shared" si="802"/>
        <v>0</v>
      </c>
      <c r="W1548" s="33">
        <f t="shared" si="802"/>
        <v>0</v>
      </c>
    </row>
    <row r="1549" spans="1:23" outlineLevel="1" x14ac:dyDescent="0.25">
      <c r="A1549" s="283"/>
      <c r="B1549" s="25"/>
      <c r="C1549" s="23"/>
      <c r="D1549" s="23"/>
      <c r="E1549" s="24"/>
      <c r="F1549" s="146" t="s">
        <v>88</v>
      </c>
      <c r="G1549" s="160">
        <f>G691</f>
        <v>0</v>
      </c>
      <c r="H1549" s="208">
        <f>G1549*(1-VLOOKUP($F1549,SHT,2,FALSE))+H691*(1-VLOOKUP($F1549,SHT,2,FALSE))</f>
        <v>0</v>
      </c>
      <c r="I1549" s="149">
        <f t="shared" ref="I1549:V1549" si="803">I691*(1-VLOOKUP($F1549,SHT,2,FALSE))</f>
        <v>0</v>
      </c>
      <c r="J1549" s="149">
        <f t="shared" si="803"/>
        <v>0</v>
      </c>
      <c r="K1549" s="167">
        <f t="shared" si="803"/>
        <v>0</v>
      </c>
      <c r="L1549" s="151">
        <f t="shared" si="803"/>
        <v>0</v>
      </c>
      <c r="M1549" s="162">
        <f t="shared" si="803"/>
        <v>0</v>
      </c>
      <c r="N1549" s="152">
        <f t="shared" si="803"/>
        <v>0</v>
      </c>
      <c r="O1549" s="152">
        <f t="shared" si="803"/>
        <v>0</v>
      </c>
      <c r="P1549" s="152">
        <f t="shared" si="803"/>
        <v>0</v>
      </c>
      <c r="Q1549" s="152">
        <f t="shared" si="803"/>
        <v>0</v>
      </c>
      <c r="R1549" s="152">
        <f t="shared" si="803"/>
        <v>0</v>
      </c>
      <c r="S1549" s="152">
        <f t="shared" si="803"/>
        <v>0</v>
      </c>
      <c r="T1549" s="148">
        <f t="shared" si="803"/>
        <v>0</v>
      </c>
      <c r="U1549" s="152">
        <f t="shared" si="803"/>
        <v>0</v>
      </c>
      <c r="V1549" s="153">
        <f t="shared" si="803"/>
        <v>0</v>
      </c>
      <c r="W1549" s="46">
        <f>W691</f>
        <v>0</v>
      </c>
    </row>
    <row r="1550" spans="1:23" outlineLevel="1" x14ac:dyDescent="0.25">
      <c r="A1550" s="283"/>
      <c r="B1550" s="25"/>
      <c r="C1550" s="23"/>
      <c r="D1550" s="23"/>
      <c r="E1550" s="24"/>
      <c r="F1550" s="146" t="s">
        <v>89</v>
      </c>
      <c r="G1550" s="160">
        <f>G692</f>
        <v>0</v>
      </c>
      <c r="H1550" s="208">
        <f>G1550*(1-VLOOKUP($F1550,SHT,2,FALSE))+H692*(1-VLOOKUP($F1550,SHT,2,FALSE))</f>
        <v>0</v>
      </c>
      <c r="I1550" s="149">
        <f t="shared" ref="I1550:V1550" si="804">I692*(1-VLOOKUP($F1550,SHT,2,FALSE))</f>
        <v>0</v>
      </c>
      <c r="J1550" s="149">
        <f t="shared" si="804"/>
        <v>0</v>
      </c>
      <c r="K1550" s="167">
        <f t="shared" si="804"/>
        <v>0</v>
      </c>
      <c r="L1550" s="151">
        <f t="shared" si="804"/>
        <v>0</v>
      </c>
      <c r="M1550" s="162">
        <f t="shared" si="804"/>
        <v>0</v>
      </c>
      <c r="N1550" s="152">
        <f t="shared" si="804"/>
        <v>0</v>
      </c>
      <c r="O1550" s="152">
        <f t="shared" si="804"/>
        <v>0</v>
      </c>
      <c r="P1550" s="152">
        <f t="shared" si="804"/>
        <v>0</v>
      </c>
      <c r="Q1550" s="152">
        <f t="shared" si="804"/>
        <v>0</v>
      </c>
      <c r="R1550" s="152">
        <f t="shared" si="804"/>
        <v>0</v>
      </c>
      <c r="S1550" s="152">
        <f t="shared" si="804"/>
        <v>0</v>
      </c>
      <c r="T1550" s="148">
        <f t="shared" si="804"/>
        <v>0</v>
      </c>
      <c r="U1550" s="152">
        <f t="shared" si="804"/>
        <v>0</v>
      </c>
      <c r="V1550" s="153">
        <f t="shared" si="804"/>
        <v>0</v>
      </c>
      <c r="W1550" s="46">
        <f>W692</f>
        <v>0</v>
      </c>
    </row>
    <row r="1551" spans="1:23" x14ac:dyDescent="0.25">
      <c r="A1551" s="283"/>
      <c r="B1551" s="25"/>
      <c r="C1551" s="23"/>
      <c r="D1551" s="23"/>
      <c r="E1551" s="24" t="s">
        <v>90</v>
      </c>
      <c r="F1551" s="24"/>
      <c r="G1551" s="68">
        <f t="shared" ref="G1551:W1551" si="805">SUBTOTAL(9,G1552:G1554)</f>
        <v>0</v>
      </c>
      <c r="H1551" s="69">
        <f t="shared" si="805"/>
        <v>0</v>
      </c>
      <c r="I1551" s="65">
        <f t="shared" si="805"/>
        <v>0</v>
      </c>
      <c r="J1551" s="65">
        <f t="shared" si="805"/>
        <v>0</v>
      </c>
      <c r="K1551" s="66">
        <f t="shared" si="805"/>
        <v>0</v>
      </c>
      <c r="L1551" s="34">
        <f t="shared" si="805"/>
        <v>0</v>
      </c>
      <c r="M1551" s="34">
        <f t="shared" si="805"/>
        <v>0</v>
      </c>
      <c r="N1551" s="34">
        <f t="shared" si="805"/>
        <v>0</v>
      </c>
      <c r="O1551" s="34">
        <f t="shared" si="805"/>
        <v>0</v>
      </c>
      <c r="P1551" s="34">
        <f t="shared" si="805"/>
        <v>0</v>
      </c>
      <c r="Q1551" s="34">
        <f t="shared" si="805"/>
        <v>0</v>
      </c>
      <c r="R1551" s="34">
        <f t="shared" si="805"/>
        <v>0</v>
      </c>
      <c r="S1551" s="34">
        <f t="shared" si="805"/>
        <v>0</v>
      </c>
      <c r="T1551" s="34">
        <f t="shared" si="805"/>
        <v>0</v>
      </c>
      <c r="U1551" s="34">
        <f t="shared" si="805"/>
        <v>0</v>
      </c>
      <c r="V1551" s="34">
        <f t="shared" si="805"/>
        <v>0</v>
      </c>
      <c r="W1551" s="33">
        <f t="shared" si="805"/>
        <v>0</v>
      </c>
    </row>
    <row r="1552" spans="1:23" outlineLevel="1" x14ac:dyDescent="0.25">
      <c r="A1552" s="283"/>
      <c r="B1552" s="25"/>
      <c r="C1552" s="23"/>
      <c r="D1552" s="23"/>
      <c r="E1552" s="24"/>
      <c r="F1552" s="146" t="s">
        <v>91</v>
      </c>
      <c r="G1552" s="160">
        <f>G694</f>
        <v>0</v>
      </c>
      <c r="H1552" s="208">
        <f>G1552*(1-VLOOKUP($F1552,SHT,2,FALSE))+H694*(1-VLOOKUP($F1552,SHT,2,FALSE))</f>
        <v>0</v>
      </c>
      <c r="I1552" s="149">
        <f t="shared" ref="I1552:V1552" si="806">I694*(1-VLOOKUP($F1552,SHT,2,FALSE))</f>
        <v>0</v>
      </c>
      <c r="J1552" s="149">
        <f t="shared" si="806"/>
        <v>0</v>
      </c>
      <c r="K1552" s="167">
        <f t="shared" si="806"/>
        <v>0</v>
      </c>
      <c r="L1552" s="151">
        <f t="shared" si="806"/>
        <v>0</v>
      </c>
      <c r="M1552" s="162">
        <f t="shared" si="806"/>
        <v>0</v>
      </c>
      <c r="N1552" s="152">
        <f t="shared" si="806"/>
        <v>0</v>
      </c>
      <c r="O1552" s="152">
        <f t="shared" si="806"/>
        <v>0</v>
      </c>
      <c r="P1552" s="152">
        <f t="shared" si="806"/>
        <v>0</v>
      </c>
      <c r="Q1552" s="152">
        <f t="shared" si="806"/>
        <v>0</v>
      </c>
      <c r="R1552" s="152">
        <f t="shared" si="806"/>
        <v>0</v>
      </c>
      <c r="S1552" s="152">
        <f t="shared" si="806"/>
        <v>0</v>
      </c>
      <c r="T1552" s="148">
        <f t="shared" si="806"/>
        <v>0</v>
      </c>
      <c r="U1552" s="152">
        <f t="shared" si="806"/>
        <v>0</v>
      </c>
      <c r="V1552" s="153">
        <f t="shared" si="806"/>
        <v>0</v>
      </c>
      <c r="W1552" s="46">
        <f>W694</f>
        <v>0</v>
      </c>
    </row>
    <row r="1553" spans="1:23" outlineLevel="1" x14ac:dyDescent="0.25">
      <c r="A1553" s="283"/>
      <c r="B1553" s="25"/>
      <c r="C1553" s="23"/>
      <c r="D1553" s="23"/>
      <c r="E1553" s="24"/>
      <c r="F1553" s="146" t="s">
        <v>92</v>
      </c>
      <c r="G1553" s="160">
        <f>G695</f>
        <v>0</v>
      </c>
      <c r="H1553" s="208">
        <f>G1553*(1-VLOOKUP($F1553,SHT,2,FALSE))+H695*(1-VLOOKUP($F1553,SHT,2,FALSE))</f>
        <v>0</v>
      </c>
      <c r="I1553" s="149">
        <f t="shared" ref="I1553:V1553" si="807">I695*(1-VLOOKUP($F1553,SHT,2,FALSE))</f>
        <v>0</v>
      </c>
      <c r="J1553" s="149">
        <f t="shared" si="807"/>
        <v>0</v>
      </c>
      <c r="K1553" s="167">
        <f t="shared" si="807"/>
        <v>0</v>
      </c>
      <c r="L1553" s="151">
        <f t="shared" si="807"/>
        <v>0</v>
      </c>
      <c r="M1553" s="162">
        <f t="shared" si="807"/>
        <v>0</v>
      </c>
      <c r="N1553" s="152">
        <f t="shared" si="807"/>
        <v>0</v>
      </c>
      <c r="O1553" s="152">
        <f t="shared" si="807"/>
        <v>0</v>
      </c>
      <c r="P1553" s="152">
        <f t="shared" si="807"/>
        <v>0</v>
      </c>
      <c r="Q1553" s="152">
        <f t="shared" si="807"/>
        <v>0</v>
      </c>
      <c r="R1553" s="152">
        <f t="shared" si="807"/>
        <v>0</v>
      </c>
      <c r="S1553" s="152">
        <f t="shared" si="807"/>
        <v>0</v>
      </c>
      <c r="T1553" s="148">
        <f t="shared" si="807"/>
        <v>0</v>
      </c>
      <c r="U1553" s="152">
        <f t="shared" si="807"/>
        <v>0</v>
      </c>
      <c r="V1553" s="153">
        <f t="shared" si="807"/>
        <v>0</v>
      </c>
      <c r="W1553" s="46">
        <f>W695</f>
        <v>0</v>
      </c>
    </row>
    <row r="1554" spans="1:23" outlineLevel="1" x14ac:dyDescent="0.25">
      <c r="A1554" s="283"/>
      <c r="B1554" s="25"/>
      <c r="C1554" s="23"/>
      <c r="D1554" s="23"/>
      <c r="E1554" s="24"/>
      <c r="F1554" s="146" t="s">
        <v>93</v>
      </c>
      <c r="G1554" s="160">
        <f>G696</f>
        <v>0</v>
      </c>
      <c r="H1554" s="208">
        <f>G1554*(1-VLOOKUP($F1554,SHT,2,FALSE))+H696*(1-VLOOKUP($F1554,SHT,2,FALSE))</f>
        <v>0</v>
      </c>
      <c r="I1554" s="149">
        <f t="shared" ref="I1554:V1554" si="808">I696*(1-VLOOKUP($F1554,SHT,2,FALSE))</f>
        <v>0</v>
      </c>
      <c r="J1554" s="149">
        <f t="shared" si="808"/>
        <v>0</v>
      </c>
      <c r="K1554" s="167">
        <f t="shared" si="808"/>
        <v>0</v>
      </c>
      <c r="L1554" s="151">
        <f t="shared" si="808"/>
        <v>0</v>
      </c>
      <c r="M1554" s="162">
        <f t="shared" si="808"/>
        <v>0</v>
      </c>
      <c r="N1554" s="152">
        <f t="shared" si="808"/>
        <v>0</v>
      </c>
      <c r="O1554" s="152">
        <f t="shared" si="808"/>
        <v>0</v>
      </c>
      <c r="P1554" s="152">
        <f t="shared" si="808"/>
        <v>0</v>
      </c>
      <c r="Q1554" s="152">
        <f t="shared" si="808"/>
        <v>0</v>
      </c>
      <c r="R1554" s="152">
        <f t="shared" si="808"/>
        <v>0</v>
      </c>
      <c r="S1554" s="152">
        <f t="shared" si="808"/>
        <v>0</v>
      </c>
      <c r="T1554" s="148">
        <f t="shared" si="808"/>
        <v>0</v>
      </c>
      <c r="U1554" s="152">
        <f t="shared" si="808"/>
        <v>0</v>
      </c>
      <c r="V1554" s="153">
        <f t="shared" si="808"/>
        <v>0</v>
      </c>
      <c r="W1554" s="46">
        <f>W696</f>
        <v>0</v>
      </c>
    </row>
    <row r="1555" spans="1:23" x14ac:dyDescent="0.25">
      <c r="A1555" s="283"/>
      <c r="B1555" s="25"/>
      <c r="C1555" s="23"/>
      <c r="D1555" s="23"/>
      <c r="E1555" s="24" t="s">
        <v>94</v>
      </c>
      <c r="F1555" s="24"/>
      <c r="G1555" s="68">
        <f t="shared" ref="G1555:M1555" si="809">SUBTOTAL(9,G1556:G1557)</f>
        <v>0</v>
      </c>
      <c r="H1555" s="69">
        <f t="shared" si="809"/>
        <v>0</v>
      </c>
      <c r="I1555" s="65">
        <f t="shared" si="809"/>
        <v>0</v>
      </c>
      <c r="J1555" s="65">
        <f t="shared" si="809"/>
        <v>0</v>
      </c>
      <c r="K1555" s="66">
        <f t="shared" si="809"/>
        <v>0</v>
      </c>
      <c r="L1555" s="34">
        <f t="shared" si="809"/>
        <v>0</v>
      </c>
      <c r="M1555" s="34">
        <f t="shared" si="809"/>
        <v>0</v>
      </c>
      <c r="N1555" s="34">
        <f t="shared" ref="N1555:W1555" si="810">SUBTOTAL(9,N1556:N1557)</f>
        <v>0</v>
      </c>
      <c r="O1555" s="34">
        <f t="shared" si="810"/>
        <v>0</v>
      </c>
      <c r="P1555" s="34">
        <f t="shared" si="810"/>
        <v>0</v>
      </c>
      <c r="Q1555" s="34">
        <f t="shared" si="810"/>
        <v>0</v>
      </c>
      <c r="R1555" s="34">
        <f t="shared" si="810"/>
        <v>0</v>
      </c>
      <c r="S1555" s="34">
        <f t="shared" si="810"/>
        <v>0</v>
      </c>
      <c r="T1555" s="34">
        <f t="shared" si="810"/>
        <v>0</v>
      </c>
      <c r="U1555" s="34">
        <f t="shared" si="810"/>
        <v>0</v>
      </c>
      <c r="V1555" s="37">
        <f t="shared" si="810"/>
        <v>0</v>
      </c>
      <c r="W1555" s="33">
        <f t="shared" si="810"/>
        <v>0</v>
      </c>
    </row>
    <row r="1556" spans="1:23" outlineLevel="1" x14ac:dyDescent="0.25">
      <c r="A1556" s="283"/>
      <c r="B1556" s="25"/>
      <c r="C1556" s="23"/>
      <c r="D1556" s="23"/>
      <c r="E1556" s="24"/>
      <c r="F1556" s="146" t="s">
        <v>95</v>
      </c>
      <c r="G1556" s="160">
        <f>G698</f>
        <v>0</v>
      </c>
      <c r="H1556" s="208">
        <f>G1556*(1-VLOOKUP($F1556,SHT,2,FALSE))+H698*(1-VLOOKUP($F1556,SHT,2,FALSE))</f>
        <v>0</v>
      </c>
      <c r="I1556" s="149">
        <f t="shared" ref="I1556:V1556" si="811">I698*(1-VLOOKUP($F1556,SHT,2,FALSE))</f>
        <v>0</v>
      </c>
      <c r="J1556" s="149">
        <f t="shared" si="811"/>
        <v>0</v>
      </c>
      <c r="K1556" s="167">
        <f t="shared" si="811"/>
        <v>0</v>
      </c>
      <c r="L1556" s="151">
        <f t="shared" si="811"/>
        <v>0</v>
      </c>
      <c r="M1556" s="162">
        <f t="shared" si="811"/>
        <v>0</v>
      </c>
      <c r="N1556" s="152">
        <f t="shared" si="811"/>
        <v>0</v>
      </c>
      <c r="O1556" s="152">
        <f t="shared" si="811"/>
        <v>0</v>
      </c>
      <c r="P1556" s="152">
        <f t="shared" si="811"/>
        <v>0</v>
      </c>
      <c r="Q1556" s="152">
        <f t="shared" si="811"/>
        <v>0</v>
      </c>
      <c r="R1556" s="152">
        <f t="shared" si="811"/>
        <v>0</v>
      </c>
      <c r="S1556" s="152">
        <f t="shared" si="811"/>
        <v>0</v>
      </c>
      <c r="T1556" s="148">
        <f t="shared" si="811"/>
        <v>0</v>
      </c>
      <c r="U1556" s="152">
        <f t="shared" si="811"/>
        <v>0</v>
      </c>
      <c r="V1556" s="153">
        <f t="shared" si="811"/>
        <v>0</v>
      </c>
      <c r="W1556" s="46">
        <f>W698</f>
        <v>0</v>
      </c>
    </row>
    <row r="1557" spans="1:23" outlineLevel="1" x14ac:dyDescent="0.25">
      <c r="A1557" s="283"/>
      <c r="B1557" s="25"/>
      <c r="C1557" s="23"/>
      <c r="D1557" s="23"/>
      <c r="E1557" s="24"/>
      <c r="F1557" s="146" t="s">
        <v>96</v>
      </c>
      <c r="G1557" s="160">
        <f>G699</f>
        <v>0</v>
      </c>
      <c r="H1557" s="208">
        <f>G1557*(1-VLOOKUP($F1557,SHT,2,FALSE))+H699*(1-VLOOKUP($F1557,SHT,2,FALSE))</f>
        <v>0</v>
      </c>
      <c r="I1557" s="149">
        <f t="shared" ref="I1557:V1557" si="812">I699*(1-VLOOKUP($F1557,SHT,2,FALSE))</f>
        <v>0</v>
      </c>
      <c r="J1557" s="149">
        <f t="shared" si="812"/>
        <v>0</v>
      </c>
      <c r="K1557" s="167">
        <f t="shared" si="812"/>
        <v>0</v>
      </c>
      <c r="L1557" s="151">
        <f t="shared" si="812"/>
        <v>0</v>
      </c>
      <c r="M1557" s="162">
        <f t="shared" si="812"/>
        <v>0</v>
      </c>
      <c r="N1557" s="152">
        <f t="shared" si="812"/>
        <v>0</v>
      </c>
      <c r="O1557" s="152">
        <f t="shared" si="812"/>
        <v>0</v>
      </c>
      <c r="P1557" s="152">
        <f t="shared" si="812"/>
        <v>0</v>
      </c>
      <c r="Q1557" s="152">
        <f t="shared" si="812"/>
        <v>0</v>
      </c>
      <c r="R1557" s="152">
        <f t="shared" si="812"/>
        <v>0</v>
      </c>
      <c r="S1557" s="152">
        <f t="shared" si="812"/>
        <v>0</v>
      </c>
      <c r="T1557" s="148">
        <f t="shared" si="812"/>
        <v>0</v>
      </c>
      <c r="U1557" s="152">
        <f t="shared" si="812"/>
        <v>0</v>
      </c>
      <c r="V1557" s="153">
        <f t="shared" si="812"/>
        <v>0</v>
      </c>
      <c r="W1557" s="46">
        <f>W699</f>
        <v>0</v>
      </c>
    </row>
    <row r="1558" spans="1:23" x14ac:dyDescent="0.25">
      <c r="A1558" s="283"/>
      <c r="B1558" s="25"/>
      <c r="C1558" s="23"/>
      <c r="D1558" s="23"/>
      <c r="E1558" s="24" t="s">
        <v>97</v>
      </c>
      <c r="F1558" s="24"/>
      <c r="G1558" s="68">
        <f t="shared" ref="G1558:W1558" si="813">SUBTOTAL(9,G1559:G1561)</f>
        <v>0</v>
      </c>
      <c r="H1558" s="69">
        <f t="shared" si="813"/>
        <v>0</v>
      </c>
      <c r="I1558" s="65">
        <f t="shared" si="813"/>
        <v>0</v>
      </c>
      <c r="J1558" s="65">
        <f t="shared" si="813"/>
        <v>0</v>
      </c>
      <c r="K1558" s="66">
        <f t="shared" si="813"/>
        <v>0</v>
      </c>
      <c r="L1558" s="34">
        <f t="shared" si="813"/>
        <v>0</v>
      </c>
      <c r="M1558" s="34">
        <f t="shared" si="813"/>
        <v>0</v>
      </c>
      <c r="N1558" s="34">
        <f t="shared" si="813"/>
        <v>0</v>
      </c>
      <c r="O1558" s="34">
        <f t="shared" si="813"/>
        <v>0</v>
      </c>
      <c r="P1558" s="34">
        <f t="shared" si="813"/>
        <v>0</v>
      </c>
      <c r="Q1558" s="34">
        <f t="shared" si="813"/>
        <v>0</v>
      </c>
      <c r="R1558" s="34">
        <f t="shared" si="813"/>
        <v>0</v>
      </c>
      <c r="S1558" s="34">
        <f t="shared" si="813"/>
        <v>0</v>
      </c>
      <c r="T1558" s="34">
        <f t="shared" si="813"/>
        <v>0</v>
      </c>
      <c r="U1558" s="34">
        <f t="shared" si="813"/>
        <v>0</v>
      </c>
      <c r="V1558" s="34">
        <f t="shared" si="813"/>
        <v>0</v>
      </c>
      <c r="W1558" s="33">
        <f t="shared" si="813"/>
        <v>0</v>
      </c>
    </row>
    <row r="1559" spans="1:23" outlineLevel="1" x14ac:dyDescent="0.25">
      <c r="A1559" s="283"/>
      <c r="B1559" s="25"/>
      <c r="C1559" s="23"/>
      <c r="D1559" s="23"/>
      <c r="E1559" s="24"/>
      <c r="F1559" s="146" t="s">
        <v>98</v>
      </c>
      <c r="G1559" s="160">
        <f>G701</f>
        <v>0</v>
      </c>
      <c r="H1559" s="208">
        <f>G1559*(1-VLOOKUP($F1559,SHT,2,FALSE))+H701*(1-VLOOKUP($F1559,SHT,2,FALSE))</f>
        <v>0</v>
      </c>
      <c r="I1559" s="149">
        <f t="shared" ref="I1559:V1559" si="814">I701*(1-VLOOKUP($F1559,SHT,2,FALSE))</f>
        <v>0</v>
      </c>
      <c r="J1559" s="149">
        <f t="shared" si="814"/>
        <v>0</v>
      </c>
      <c r="K1559" s="167">
        <f t="shared" si="814"/>
        <v>0</v>
      </c>
      <c r="L1559" s="151">
        <f t="shared" si="814"/>
        <v>0</v>
      </c>
      <c r="M1559" s="162">
        <f t="shared" si="814"/>
        <v>0</v>
      </c>
      <c r="N1559" s="152">
        <f t="shared" si="814"/>
        <v>0</v>
      </c>
      <c r="O1559" s="152">
        <f t="shared" si="814"/>
        <v>0</v>
      </c>
      <c r="P1559" s="152">
        <f t="shared" si="814"/>
        <v>0</v>
      </c>
      <c r="Q1559" s="152">
        <f t="shared" si="814"/>
        <v>0</v>
      </c>
      <c r="R1559" s="152">
        <f t="shared" si="814"/>
        <v>0</v>
      </c>
      <c r="S1559" s="152">
        <f t="shared" si="814"/>
        <v>0</v>
      </c>
      <c r="T1559" s="148">
        <f t="shared" si="814"/>
        <v>0</v>
      </c>
      <c r="U1559" s="152">
        <f t="shared" si="814"/>
        <v>0</v>
      </c>
      <c r="V1559" s="153">
        <f t="shared" si="814"/>
        <v>0</v>
      </c>
      <c r="W1559" s="46">
        <f>W701</f>
        <v>0</v>
      </c>
    </row>
    <row r="1560" spans="1:23" outlineLevel="1" x14ac:dyDescent="0.25">
      <c r="A1560" s="283"/>
      <c r="B1560" s="25"/>
      <c r="C1560" s="23"/>
      <c r="D1560" s="23"/>
      <c r="E1560" s="24"/>
      <c r="F1560" s="146" t="s">
        <v>99</v>
      </c>
      <c r="G1560" s="160">
        <f>G702</f>
        <v>0</v>
      </c>
      <c r="H1560" s="208">
        <f>G1560*(1-VLOOKUP($F1560,SHT,2,FALSE))+H702*(1-VLOOKUP($F1560,SHT,2,FALSE))</f>
        <v>0</v>
      </c>
      <c r="I1560" s="149">
        <f t="shared" ref="I1560:V1560" si="815">I702*(1-VLOOKUP($F1560,SHT,2,FALSE))</f>
        <v>0</v>
      </c>
      <c r="J1560" s="149">
        <f t="shared" si="815"/>
        <v>0</v>
      </c>
      <c r="K1560" s="167">
        <f t="shared" si="815"/>
        <v>0</v>
      </c>
      <c r="L1560" s="151">
        <f t="shared" si="815"/>
        <v>0</v>
      </c>
      <c r="M1560" s="162">
        <f t="shared" si="815"/>
        <v>0</v>
      </c>
      <c r="N1560" s="152">
        <f t="shared" si="815"/>
        <v>0</v>
      </c>
      <c r="O1560" s="152">
        <f t="shared" si="815"/>
        <v>0</v>
      </c>
      <c r="P1560" s="152">
        <f t="shared" si="815"/>
        <v>0</v>
      </c>
      <c r="Q1560" s="152">
        <f t="shared" si="815"/>
        <v>0</v>
      </c>
      <c r="R1560" s="152">
        <f t="shared" si="815"/>
        <v>0</v>
      </c>
      <c r="S1560" s="152">
        <f t="shared" si="815"/>
        <v>0</v>
      </c>
      <c r="T1560" s="148">
        <f t="shared" si="815"/>
        <v>0</v>
      </c>
      <c r="U1560" s="152">
        <f t="shared" si="815"/>
        <v>0</v>
      </c>
      <c r="V1560" s="153">
        <f t="shared" si="815"/>
        <v>0</v>
      </c>
      <c r="W1560" s="46">
        <f>W702</f>
        <v>0</v>
      </c>
    </row>
    <row r="1561" spans="1:23" outlineLevel="1" x14ac:dyDescent="0.25">
      <c r="A1561" s="283"/>
      <c r="B1561" s="25"/>
      <c r="C1561" s="23"/>
      <c r="D1561" s="23"/>
      <c r="E1561" s="24"/>
      <c r="F1561" s="146" t="s">
        <v>100</v>
      </c>
      <c r="G1561" s="160">
        <f>G703</f>
        <v>0</v>
      </c>
      <c r="H1561" s="208">
        <f>G1561*(1-VLOOKUP($F1561,SHT,2,FALSE))+H703*(1-VLOOKUP($F1561,SHT,2,FALSE))</f>
        <v>0</v>
      </c>
      <c r="I1561" s="149">
        <f t="shared" ref="I1561:V1561" si="816">I703*(1-VLOOKUP($F1561,SHT,2,FALSE))</f>
        <v>0</v>
      </c>
      <c r="J1561" s="149">
        <f t="shared" si="816"/>
        <v>0</v>
      </c>
      <c r="K1561" s="167">
        <f t="shared" si="816"/>
        <v>0</v>
      </c>
      <c r="L1561" s="151">
        <f t="shared" si="816"/>
        <v>0</v>
      </c>
      <c r="M1561" s="162">
        <f t="shared" si="816"/>
        <v>0</v>
      </c>
      <c r="N1561" s="152">
        <f t="shared" si="816"/>
        <v>0</v>
      </c>
      <c r="O1561" s="152">
        <f t="shared" si="816"/>
        <v>0</v>
      </c>
      <c r="P1561" s="152">
        <f t="shared" si="816"/>
        <v>0</v>
      </c>
      <c r="Q1561" s="152">
        <f t="shared" si="816"/>
        <v>0</v>
      </c>
      <c r="R1561" s="152">
        <f t="shared" si="816"/>
        <v>0</v>
      </c>
      <c r="S1561" s="152">
        <f t="shared" si="816"/>
        <v>0</v>
      </c>
      <c r="T1561" s="148">
        <f t="shared" si="816"/>
        <v>0</v>
      </c>
      <c r="U1561" s="152">
        <f t="shared" si="816"/>
        <v>0</v>
      </c>
      <c r="V1561" s="153">
        <f t="shared" si="816"/>
        <v>0</v>
      </c>
      <c r="W1561" s="46">
        <f>W703</f>
        <v>0</v>
      </c>
    </row>
    <row r="1562" spans="1:23"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row>
    <row r="1563" spans="1:23" x14ac:dyDescent="0.25">
      <c r="A1563" s="283"/>
      <c r="B1563" s="25"/>
      <c r="C1563" s="23"/>
      <c r="D1563" s="23"/>
      <c r="E1563" s="24" t="s">
        <v>102</v>
      </c>
      <c r="F1563" s="24"/>
      <c r="G1563" s="68">
        <f t="shared" ref="G1563:M1563" si="817">SUBTOTAL(9,G1564:G1565)</f>
        <v>0</v>
      </c>
      <c r="H1563" s="69">
        <f t="shared" si="817"/>
        <v>0</v>
      </c>
      <c r="I1563" s="65">
        <f t="shared" si="817"/>
        <v>0</v>
      </c>
      <c r="J1563" s="65">
        <f t="shared" si="817"/>
        <v>0</v>
      </c>
      <c r="K1563" s="66">
        <f t="shared" si="817"/>
        <v>0</v>
      </c>
      <c r="L1563" s="34">
        <f t="shared" si="817"/>
        <v>0</v>
      </c>
      <c r="M1563" s="34">
        <f t="shared" si="817"/>
        <v>0</v>
      </c>
      <c r="N1563" s="34">
        <f t="shared" ref="N1563:W1563" si="818">SUBTOTAL(9,N1564:N1565)</f>
        <v>0</v>
      </c>
      <c r="O1563" s="34">
        <f t="shared" si="818"/>
        <v>0</v>
      </c>
      <c r="P1563" s="34">
        <f t="shared" si="818"/>
        <v>0</v>
      </c>
      <c r="Q1563" s="34">
        <f t="shared" si="818"/>
        <v>0</v>
      </c>
      <c r="R1563" s="34">
        <f t="shared" si="818"/>
        <v>0</v>
      </c>
      <c r="S1563" s="34">
        <f t="shared" si="818"/>
        <v>0</v>
      </c>
      <c r="T1563" s="34">
        <f t="shared" si="818"/>
        <v>0</v>
      </c>
      <c r="U1563" s="34">
        <f t="shared" si="818"/>
        <v>0</v>
      </c>
      <c r="V1563" s="37">
        <f t="shared" si="818"/>
        <v>0</v>
      </c>
      <c r="W1563" s="33">
        <f t="shared" si="818"/>
        <v>0</v>
      </c>
    </row>
    <row r="1564" spans="1:23" outlineLevel="1" x14ac:dyDescent="0.25">
      <c r="A1564" s="283"/>
      <c r="B1564" s="25"/>
      <c r="C1564" s="23"/>
      <c r="D1564" s="23"/>
      <c r="E1564" s="24"/>
      <c r="F1564" s="146" t="s">
        <v>103</v>
      </c>
      <c r="G1564" s="160">
        <f>G706</f>
        <v>0</v>
      </c>
      <c r="H1564" s="208">
        <f>G1564*(1-VLOOKUP($F1564,SHT,2,FALSE))+H706*(1-VLOOKUP($F1564,SHT,2,FALSE))</f>
        <v>0</v>
      </c>
      <c r="I1564" s="149">
        <f t="shared" ref="I1564:V1564" si="819">I706*(1-VLOOKUP($F1564,SHT,2,FALSE))</f>
        <v>0</v>
      </c>
      <c r="J1564" s="149">
        <f t="shared" si="819"/>
        <v>0</v>
      </c>
      <c r="K1564" s="167">
        <f t="shared" si="819"/>
        <v>0</v>
      </c>
      <c r="L1564" s="151">
        <f t="shared" si="819"/>
        <v>0</v>
      </c>
      <c r="M1564" s="162">
        <f t="shared" si="819"/>
        <v>0</v>
      </c>
      <c r="N1564" s="152">
        <f t="shared" si="819"/>
        <v>0</v>
      </c>
      <c r="O1564" s="152">
        <f t="shared" si="819"/>
        <v>0</v>
      </c>
      <c r="P1564" s="152">
        <f t="shared" si="819"/>
        <v>0</v>
      </c>
      <c r="Q1564" s="152">
        <f t="shared" si="819"/>
        <v>0</v>
      </c>
      <c r="R1564" s="152">
        <f t="shared" si="819"/>
        <v>0</v>
      </c>
      <c r="S1564" s="152">
        <f t="shared" si="819"/>
        <v>0</v>
      </c>
      <c r="T1564" s="148">
        <f t="shared" si="819"/>
        <v>0</v>
      </c>
      <c r="U1564" s="152">
        <f t="shared" si="819"/>
        <v>0</v>
      </c>
      <c r="V1564" s="153">
        <f t="shared" si="819"/>
        <v>0</v>
      </c>
      <c r="W1564" s="46">
        <f>W706</f>
        <v>0</v>
      </c>
    </row>
    <row r="1565" spans="1:23" outlineLevel="1" x14ac:dyDescent="0.25">
      <c r="A1565" s="283"/>
      <c r="B1565" s="25"/>
      <c r="C1565" s="23"/>
      <c r="D1565" s="23"/>
      <c r="E1565" s="24"/>
      <c r="F1565" s="146" t="s">
        <v>104</v>
      </c>
      <c r="G1565" s="160">
        <f>G707</f>
        <v>0</v>
      </c>
      <c r="H1565" s="208">
        <f>G1565*(1-VLOOKUP($F1565,SHT,2,FALSE))+H707*(1-VLOOKUP($F1565,SHT,2,FALSE))</f>
        <v>0</v>
      </c>
      <c r="I1565" s="149">
        <f t="shared" ref="I1565:V1565" si="820">I707*(1-VLOOKUP($F1565,SHT,2,FALSE))</f>
        <v>0</v>
      </c>
      <c r="J1565" s="149">
        <f t="shared" si="820"/>
        <v>0</v>
      </c>
      <c r="K1565" s="167">
        <f t="shared" si="820"/>
        <v>0</v>
      </c>
      <c r="L1565" s="151">
        <f t="shared" si="820"/>
        <v>0</v>
      </c>
      <c r="M1565" s="162">
        <f t="shared" si="820"/>
        <v>0</v>
      </c>
      <c r="N1565" s="152">
        <f t="shared" si="820"/>
        <v>0</v>
      </c>
      <c r="O1565" s="152">
        <f t="shared" si="820"/>
        <v>0</v>
      </c>
      <c r="P1565" s="152">
        <f t="shared" si="820"/>
        <v>0</v>
      </c>
      <c r="Q1565" s="152">
        <f t="shared" si="820"/>
        <v>0</v>
      </c>
      <c r="R1565" s="152">
        <f t="shared" si="820"/>
        <v>0</v>
      </c>
      <c r="S1565" s="152">
        <f t="shared" si="820"/>
        <v>0</v>
      </c>
      <c r="T1565" s="148">
        <f t="shared" si="820"/>
        <v>0</v>
      </c>
      <c r="U1565" s="152">
        <f t="shared" si="820"/>
        <v>0</v>
      </c>
      <c r="V1565" s="153">
        <f t="shared" si="820"/>
        <v>0</v>
      </c>
      <c r="W1565" s="46">
        <f>W707</f>
        <v>0</v>
      </c>
    </row>
    <row r="1566" spans="1:23" x14ac:dyDescent="0.25">
      <c r="A1566" s="283"/>
      <c r="B1566" s="25"/>
      <c r="C1566" s="23"/>
      <c r="D1566" s="23"/>
      <c r="E1566" s="24" t="s">
        <v>105</v>
      </c>
      <c r="F1566" s="24"/>
      <c r="G1566" s="68">
        <f t="shared" ref="G1566:M1566" si="821">SUBTOTAL(9,G1567:G1568)</f>
        <v>0</v>
      </c>
      <c r="H1566" s="69">
        <f t="shared" si="821"/>
        <v>0</v>
      </c>
      <c r="I1566" s="65">
        <f t="shared" si="821"/>
        <v>0</v>
      </c>
      <c r="J1566" s="65">
        <f t="shared" si="821"/>
        <v>0</v>
      </c>
      <c r="K1566" s="66">
        <f t="shared" si="821"/>
        <v>0</v>
      </c>
      <c r="L1566" s="34">
        <f t="shared" si="821"/>
        <v>0</v>
      </c>
      <c r="M1566" s="34">
        <f t="shared" si="821"/>
        <v>0</v>
      </c>
      <c r="N1566" s="34">
        <f t="shared" ref="N1566:W1566" si="822">SUBTOTAL(9,N1567:N1568)</f>
        <v>0</v>
      </c>
      <c r="O1566" s="34">
        <f t="shared" si="822"/>
        <v>0</v>
      </c>
      <c r="P1566" s="34">
        <f t="shared" si="822"/>
        <v>0</v>
      </c>
      <c r="Q1566" s="34">
        <f t="shared" si="822"/>
        <v>0</v>
      </c>
      <c r="R1566" s="34">
        <f t="shared" si="822"/>
        <v>0</v>
      </c>
      <c r="S1566" s="34">
        <f t="shared" si="822"/>
        <v>0</v>
      </c>
      <c r="T1566" s="34">
        <f t="shared" si="822"/>
        <v>0</v>
      </c>
      <c r="U1566" s="34">
        <f t="shared" si="822"/>
        <v>0</v>
      </c>
      <c r="V1566" s="37">
        <f t="shared" si="822"/>
        <v>0</v>
      </c>
      <c r="W1566" s="33">
        <f t="shared" si="822"/>
        <v>0</v>
      </c>
    </row>
    <row r="1567" spans="1:23" outlineLevel="1" x14ac:dyDescent="0.25">
      <c r="A1567" s="283"/>
      <c r="B1567" s="25"/>
      <c r="C1567" s="23"/>
      <c r="D1567" s="23"/>
      <c r="E1567" s="24"/>
      <c r="F1567" s="146" t="s">
        <v>106</v>
      </c>
      <c r="G1567" s="160">
        <f>G709</f>
        <v>0</v>
      </c>
      <c r="H1567" s="208">
        <f>G1567*(1-VLOOKUP($F1567,SHT,2,FALSE))+H709*(1-VLOOKUP($F1567,SHT,2,FALSE))</f>
        <v>0</v>
      </c>
      <c r="I1567" s="149">
        <f t="shared" ref="I1567:V1567" si="823">I709*(1-VLOOKUP($F1567,SHT,2,FALSE))</f>
        <v>0</v>
      </c>
      <c r="J1567" s="149">
        <f t="shared" si="823"/>
        <v>0</v>
      </c>
      <c r="K1567" s="167">
        <f t="shared" si="823"/>
        <v>0</v>
      </c>
      <c r="L1567" s="151">
        <f t="shared" si="823"/>
        <v>0</v>
      </c>
      <c r="M1567" s="162">
        <f t="shared" si="823"/>
        <v>0</v>
      </c>
      <c r="N1567" s="152">
        <f t="shared" si="823"/>
        <v>0</v>
      </c>
      <c r="O1567" s="152">
        <f t="shared" si="823"/>
        <v>0</v>
      </c>
      <c r="P1567" s="152">
        <f t="shared" si="823"/>
        <v>0</v>
      </c>
      <c r="Q1567" s="152">
        <f t="shared" si="823"/>
        <v>0</v>
      </c>
      <c r="R1567" s="152">
        <f t="shared" si="823"/>
        <v>0</v>
      </c>
      <c r="S1567" s="152">
        <f t="shared" si="823"/>
        <v>0</v>
      </c>
      <c r="T1567" s="148">
        <f t="shared" si="823"/>
        <v>0</v>
      </c>
      <c r="U1567" s="152">
        <f t="shared" si="823"/>
        <v>0</v>
      </c>
      <c r="V1567" s="153">
        <f t="shared" si="823"/>
        <v>0</v>
      </c>
      <c r="W1567" s="46">
        <f>W709</f>
        <v>0</v>
      </c>
    </row>
    <row r="1568" spans="1:23" outlineLevel="1" x14ac:dyDescent="0.25">
      <c r="A1568" s="283"/>
      <c r="B1568" s="25"/>
      <c r="C1568" s="23"/>
      <c r="D1568" s="23"/>
      <c r="E1568" s="24"/>
      <c r="F1568" s="146" t="s">
        <v>107</v>
      </c>
      <c r="G1568" s="160">
        <f>G710</f>
        <v>0</v>
      </c>
      <c r="H1568" s="208">
        <f>G1568*(1-VLOOKUP($F1568,SHT,2,FALSE))+H710*(1-VLOOKUP($F1568,SHT,2,FALSE))</f>
        <v>0</v>
      </c>
      <c r="I1568" s="149">
        <f t="shared" ref="I1568:V1568" si="824">I710*(1-VLOOKUP($F1568,SHT,2,FALSE))</f>
        <v>0</v>
      </c>
      <c r="J1568" s="149">
        <f t="shared" si="824"/>
        <v>0</v>
      </c>
      <c r="K1568" s="167">
        <f t="shared" si="824"/>
        <v>0</v>
      </c>
      <c r="L1568" s="151">
        <f t="shared" si="824"/>
        <v>0</v>
      </c>
      <c r="M1568" s="162">
        <f t="shared" si="824"/>
        <v>0</v>
      </c>
      <c r="N1568" s="152">
        <f t="shared" si="824"/>
        <v>0</v>
      </c>
      <c r="O1568" s="152">
        <f t="shared" si="824"/>
        <v>0</v>
      </c>
      <c r="P1568" s="152">
        <f t="shared" si="824"/>
        <v>0</v>
      </c>
      <c r="Q1568" s="152">
        <f t="shared" si="824"/>
        <v>0</v>
      </c>
      <c r="R1568" s="152">
        <f t="shared" si="824"/>
        <v>0</v>
      </c>
      <c r="S1568" s="152">
        <f t="shared" si="824"/>
        <v>0</v>
      </c>
      <c r="T1568" s="148">
        <f t="shared" si="824"/>
        <v>0</v>
      </c>
      <c r="U1568" s="152">
        <f t="shared" si="824"/>
        <v>0</v>
      </c>
      <c r="V1568" s="153">
        <f t="shared" si="824"/>
        <v>0</v>
      </c>
      <c r="W1568" s="46">
        <f>W710</f>
        <v>0</v>
      </c>
    </row>
    <row r="1569" spans="1:23" x14ac:dyDescent="0.25">
      <c r="A1569" s="283"/>
      <c r="B1569" s="25"/>
      <c r="C1569" s="23"/>
      <c r="D1569" s="23"/>
      <c r="E1569" s="24" t="s">
        <v>108</v>
      </c>
      <c r="F1569" s="24"/>
      <c r="G1569" s="68">
        <f t="shared" ref="G1569:M1569" si="825">SUBTOTAL(9,G1570:G1571)</f>
        <v>0</v>
      </c>
      <c r="H1569" s="69">
        <f t="shared" si="825"/>
        <v>0</v>
      </c>
      <c r="I1569" s="65">
        <f t="shared" si="825"/>
        <v>0</v>
      </c>
      <c r="J1569" s="65">
        <f t="shared" si="825"/>
        <v>0</v>
      </c>
      <c r="K1569" s="66">
        <f t="shared" si="825"/>
        <v>0</v>
      </c>
      <c r="L1569" s="34">
        <f t="shared" si="825"/>
        <v>0</v>
      </c>
      <c r="M1569" s="34">
        <f t="shared" si="825"/>
        <v>0</v>
      </c>
      <c r="N1569" s="34">
        <f t="shared" ref="N1569:W1569" si="826">SUBTOTAL(9,N1570:N1571)</f>
        <v>0</v>
      </c>
      <c r="O1569" s="34">
        <f t="shared" si="826"/>
        <v>0</v>
      </c>
      <c r="P1569" s="34">
        <f t="shared" si="826"/>
        <v>0</v>
      </c>
      <c r="Q1569" s="34">
        <f t="shared" si="826"/>
        <v>0</v>
      </c>
      <c r="R1569" s="34">
        <f t="shared" si="826"/>
        <v>0</v>
      </c>
      <c r="S1569" s="34">
        <f t="shared" si="826"/>
        <v>0</v>
      </c>
      <c r="T1569" s="34">
        <f t="shared" si="826"/>
        <v>0</v>
      </c>
      <c r="U1569" s="34">
        <f t="shared" si="826"/>
        <v>0</v>
      </c>
      <c r="V1569" s="37">
        <f t="shared" si="826"/>
        <v>0</v>
      </c>
      <c r="W1569" s="33">
        <f t="shared" si="826"/>
        <v>0</v>
      </c>
    </row>
    <row r="1570" spans="1:23" outlineLevel="1" x14ac:dyDescent="0.25">
      <c r="A1570" s="283"/>
      <c r="B1570" s="25"/>
      <c r="C1570" s="23"/>
      <c r="D1570" s="23"/>
      <c r="E1570" s="24"/>
      <c r="F1570" s="146" t="s">
        <v>109</v>
      </c>
      <c r="G1570" s="160">
        <f>G712</f>
        <v>0</v>
      </c>
      <c r="H1570" s="208">
        <f>G1570*(1-VLOOKUP($F1570,SHT,2,FALSE))+H712*(1-VLOOKUP($F1570,SHT,2,FALSE))</f>
        <v>0</v>
      </c>
      <c r="I1570" s="149">
        <f t="shared" ref="I1570:V1570" si="827">I712*(1-VLOOKUP($F1570,SHT,2,FALSE))</f>
        <v>0</v>
      </c>
      <c r="J1570" s="149">
        <f t="shared" si="827"/>
        <v>0</v>
      </c>
      <c r="K1570" s="167">
        <f t="shared" si="827"/>
        <v>0</v>
      </c>
      <c r="L1570" s="151">
        <f t="shared" si="827"/>
        <v>0</v>
      </c>
      <c r="M1570" s="162">
        <f t="shared" si="827"/>
        <v>0</v>
      </c>
      <c r="N1570" s="152">
        <f t="shared" si="827"/>
        <v>0</v>
      </c>
      <c r="O1570" s="152">
        <f t="shared" si="827"/>
        <v>0</v>
      </c>
      <c r="P1570" s="152">
        <f t="shared" si="827"/>
        <v>0</v>
      </c>
      <c r="Q1570" s="152">
        <f t="shared" si="827"/>
        <v>0</v>
      </c>
      <c r="R1570" s="152">
        <f t="shared" si="827"/>
        <v>0</v>
      </c>
      <c r="S1570" s="152">
        <f t="shared" si="827"/>
        <v>0</v>
      </c>
      <c r="T1570" s="148">
        <f t="shared" si="827"/>
        <v>0</v>
      </c>
      <c r="U1570" s="152">
        <f t="shared" si="827"/>
        <v>0</v>
      </c>
      <c r="V1570" s="153">
        <f t="shared" si="827"/>
        <v>0</v>
      </c>
      <c r="W1570" s="46">
        <f>W712</f>
        <v>0</v>
      </c>
    </row>
    <row r="1571" spans="1:23" outlineLevel="1" x14ac:dyDescent="0.25">
      <c r="A1571" s="283"/>
      <c r="B1571" s="25"/>
      <c r="C1571" s="23"/>
      <c r="D1571" s="23"/>
      <c r="E1571" s="24"/>
      <c r="F1571" s="146" t="s">
        <v>110</v>
      </c>
      <c r="G1571" s="160">
        <f>G713</f>
        <v>0</v>
      </c>
      <c r="H1571" s="208">
        <f>G1571*(1-VLOOKUP($F1571,SHT,2,FALSE))+H713*(1-VLOOKUP($F1571,SHT,2,FALSE))</f>
        <v>0</v>
      </c>
      <c r="I1571" s="149">
        <f t="shared" ref="I1571:V1571" si="828">I713*(1-VLOOKUP($F1571,SHT,2,FALSE))</f>
        <v>0</v>
      </c>
      <c r="J1571" s="149">
        <f t="shared" si="828"/>
        <v>0</v>
      </c>
      <c r="K1571" s="167">
        <f t="shared" si="828"/>
        <v>0</v>
      </c>
      <c r="L1571" s="151">
        <f t="shared" si="828"/>
        <v>0</v>
      </c>
      <c r="M1571" s="162">
        <f t="shared" si="828"/>
        <v>0</v>
      </c>
      <c r="N1571" s="152">
        <f t="shared" si="828"/>
        <v>0</v>
      </c>
      <c r="O1571" s="152">
        <f t="shared" si="828"/>
        <v>0</v>
      </c>
      <c r="P1571" s="152">
        <f t="shared" si="828"/>
        <v>0</v>
      </c>
      <c r="Q1571" s="152">
        <f t="shared" si="828"/>
        <v>0</v>
      </c>
      <c r="R1571" s="152">
        <f t="shared" si="828"/>
        <v>0</v>
      </c>
      <c r="S1571" s="152">
        <f t="shared" si="828"/>
        <v>0</v>
      </c>
      <c r="T1571" s="148">
        <f t="shared" si="828"/>
        <v>0</v>
      </c>
      <c r="U1571" s="152">
        <f t="shared" si="828"/>
        <v>0</v>
      </c>
      <c r="V1571" s="153">
        <f t="shared" si="828"/>
        <v>0</v>
      </c>
      <c r="W1571" s="46">
        <f>W713</f>
        <v>0</v>
      </c>
    </row>
    <row r="1572" spans="1:23" x14ac:dyDescent="0.25">
      <c r="A1572" s="283"/>
      <c r="B1572" s="25"/>
      <c r="C1572" s="23"/>
      <c r="D1572" s="23"/>
      <c r="E1572" s="24" t="s">
        <v>111</v>
      </c>
      <c r="F1572" s="24"/>
      <c r="G1572" s="68">
        <f t="shared" ref="G1572:M1572" si="829">SUBTOTAL(9,G1573:G1574)</f>
        <v>0</v>
      </c>
      <c r="H1572" s="69">
        <f t="shared" si="829"/>
        <v>0</v>
      </c>
      <c r="I1572" s="65">
        <f t="shared" si="829"/>
        <v>0</v>
      </c>
      <c r="J1572" s="65">
        <f t="shared" si="829"/>
        <v>0</v>
      </c>
      <c r="K1572" s="66">
        <f t="shared" si="829"/>
        <v>0</v>
      </c>
      <c r="L1572" s="34">
        <f t="shared" si="829"/>
        <v>0</v>
      </c>
      <c r="M1572" s="34">
        <f t="shared" si="829"/>
        <v>0</v>
      </c>
      <c r="N1572" s="34">
        <f t="shared" ref="N1572:W1572" si="830">SUBTOTAL(9,N1573:N1574)</f>
        <v>0</v>
      </c>
      <c r="O1572" s="34">
        <f t="shared" si="830"/>
        <v>0</v>
      </c>
      <c r="P1572" s="34">
        <f t="shared" si="830"/>
        <v>0</v>
      </c>
      <c r="Q1572" s="34">
        <f t="shared" si="830"/>
        <v>0</v>
      </c>
      <c r="R1572" s="34">
        <f t="shared" si="830"/>
        <v>0</v>
      </c>
      <c r="S1572" s="34">
        <f t="shared" si="830"/>
        <v>0</v>
      </c>
      <c r="T1572" s="34">
        <f t="shared" si="830"/>
        <v>0</v>
      </c>
      <c r="U1572" s="34">
        <f t="shared" si="830"/>
        <v>0</v>
      </c>
      <c r="V1572" s="37">
        <f t="shared" si="830"/>
        <v>0</v>
      </c>
      <c r="W1572" s="33">
        <f t="shared" si="830"/>
        <v>0</v>
      </c>
    </row>
    <row r="1573" spans="1:23" outlineLevel="1" x14ac:dyDescent="0.25">
      <c r="A1573" s="283"/>
      <c r="B1573" s="25"/>
      <c r="C1573" s="23"/>
      <c r="D1573" s="23"/>
      <c r="E1573" s="24"/>
      <c r="F1573" s="146" t="s">
        <v>112</v>
      </c>
      <c r="G1573" s="160">
        <f>G715</f>
        <v>0</v>
      </c>
      <c r="H1573" s="208">
        <f>G1573*(1-VLOOKUP($F1573,SHT,2,FALSE))+H715*(1-VLOOKUP($F1573,SHT,2,FALSE))</f>
        <v>0</v>
      </c>
      <c r="I1573" s="149">
        <f t="shared" ref="I1573:V1573" si="831">I715*(1-VLOOKUP($F1573,SHT,2,FALSE))</f>
        <v>0</v>
      </c>
      <c r="J1573" s="149">
        <f t="shared" si="831"/>
        <v>0</v>
      </c>
      <c r="K1573" s="167">
        <f t="shared" si="831"/>
        <v>0</v>
      </c>
      <c r="L1573" s="151">
        <f t="shared" si="831"/>
        <v>0</v>
      </c>
      <c r="M1573" s="162">
        <f t="shared" si="831"/>
        <v>0</v>
      </c>
      <c r="N1573" s="152">
        <f t="shared" si="831"/>
        <v>0</v>
      </c>
      <c r="O1573" s="152">
        <f t="shared" si="831"/>
        <v>0</v>
      </c>
      <c r="P1573" s="152">
        <f t="shared" si="831"/>
        <v>0</v>
      </c>
      <c r="Q1573" s="152">
        <f t="shared" si="831"/>
        <v>0</v>
      </c>
      <c r="R1573" s="152">
        <f t="shared" si="831"/>
        <v>0</v>
      </c>
      <c r="S1573" s="152">
        <f t="shared" si="831"/>
        <v>0</v>
      </c>
      <c r="T1573" s="148">
        <f t="shared" si="831"/>
        <v>0</v>
      </c>
      <c r="U1573" s="152">
        <f t="shared" si="831"/>
        <v>0</v>
      </c>
      <c r="V1573" s="153">
        <f t="shared" si="831"/>
        <v>0</v>
      </c>
      <c r="W1573" s="46">
        <f>W715</f>
        <v>0</v>
      </c>
    </row>
    <row r="1574" spans="1:23" outlineLevel="1" x14ac:dyDescent="0.25">
      <c r="A1574" s="283"/>
      <c r="B1574" s="25"/>
      <c r="C1574" s="23"/>
      <c r="D1574" s="23"/>
      <c r="E1574" s="24"/>
      <c r="F1574" s="146" t="s">
        <v>113</v>
      </c>
      <c r="G1574" s="160">
        <f>G716</f>
        <v>0</v>
      </c>
      <c r="H1574" s="208">
        <f>G1574*(1-VLOOKUP($F1574,SHT,2,FALSE))+H716*(1-VLOOKUP($F1574,SHT,2,FALSE))</f>
        <v>0</v>
      </c>
      <c r="I1574" s="149">
        <f t="shared" ref="I1574:V1574" si="832">I716*(1-VLOOKUP($F1574,SHT,2,FALSE))</f>
        <v>0</v>
      </c>
      <c r="J1574" s="149">
        <f t="shared" si="832"/>
        <v>0</v>
      </c>
      <c r="K1574" s="167">
        <f t="shared" si="832"/>
        <v>0</v>
      </c>
      <c r="L1574" s="151">
        <f t="shared" si="832"/>
        <v>0</v>
      </c>
      <c r="M1574" s="162">
        <f t="shared" si="832"/>
        <v>0</v>
      </c>
      <c r="N1574" s="152">
        <f t="shared" si="832"/>
        <v>0</v>
      </c>
      <c r="O1574" s="152">
        <f t="shared" si="832"/>
        <v>0</v>
      </c>
      <c r="P1574" s="152">
        <f t="shared" si="832"/>
        <v>0</v>
      </c>
      <c r="Q1574" s="152">
        <f t="shared" si="832"/>
        <v>0</v>
      </c>
      <c r="R1574" s="152">
        <f t="shared" si="832"/>
        <v>0</v>
      </c>
      <c r="S1574" s="152">
        <f t="shared" si="832"/>
        <v>0</v>
      </c>
      <c r="T1574" s="148">
        <f t="shared" si="832"/>
        <v>0</v>
      </c>
      <c r="U1574" s="152">
        <f t="shared" si="832"/>
        <v>0</v>
      </c>
      <c r="V1574" s="153">
        <f t="shared" si="832"/>
        <v>0</v>
      </c>
      <c r="W1574" s="46">
        <f>W716</f>
        <v>0</v>
      </c>
    </row>
    <row r="1575" spans="1:23" x14ac:dyDescent="0.25">
      <c r="A1575" s="283"/>
      <c r="B1575" s="25"/>
      <c r="C1575" s="23"/>
      <c r="D1575" s="23"/>
      <c r="E1575" s="24" t="s">
        <v>114</v>
      </c>
      <c r="F1575" s="24"/>
      <c r="G1575" s="68">
        <f t="shared" ref="G1575:M1575" si="833">SUBTOTAL(9,G1576:G1577)</f>
        <v>0</v>
      </c>
      <c r="H1575" s="69">
        <f t="shared" si="833"/>
        <v>0</v>
      </c>
      <c r="I1575" s="65">
        <f t="shared" si="833"/>
        <v>0</v>
      </c>
      <c r="J1575" s="65">
        <f t="shared" si="833"/>
        <v>0</v>
      </c>
      <c r="K1575" s="66">
        <f t="shared" si="833"/>
        <v>0</v>
      </c>
      <c r="L1575" s="34">
        <f t="shared" si="833"/>
        <v>0</v>
      </c>
      <c r="M1575" s="34">
        <f t="shared" si="833"/>
        <v>0</v>
      </c>
      <c r="N1575" s="34">
        <f t="shared" ref="N1575:W1575" si="834">SUBTOTAL(9,N1576:N1577)</f>
        <v>0</v>
      </c>
      <c r="O1575" s="34">
        <f t="shared" si="834"/>
        <v>0</v>
      </c>
      <c r="P1575" s="34">
        <f t="shared" si="834"/>
        <v>0</v>
      </c>
      <c r="Q1575" s="34">
        <f t="shared" si="834"/>
        <v>0</v>
      </c>
      <c r="R1575" s="34">
        <f t="shared" si="834"/>
        <v>0</v>
      </c>
      <c r="S1575" s="34">
        <f t="shared" si="834"/>
        <v>0</v>
      </c>
      <c r="T1575" s="34">
        <f t="shared" si="834"/>
        <v>0</v>
      </c>
      <c r="U1575" s="34">
        <f t="shared" si="834"/>
        <v>0</v>
      </c>
      <c r="V1575" s="37">
        <f t="shared" si="834"/>
        <v>0</v>
      </c>
      <c r="W1575" s="33">
        <f t="shared" si="834"/>
        <v>0</v>
      </c>
    </row>
    <row r="1576" spans="1:23" outlineLevel="1" x14ac:dyDescent="0.25">
      <c r="A1576" s="283"/>
      <c r="B1576" s="25"/>
      <c r="C1576" s="23"/>
      <c r="D1576" s="23"/>
      <c r="E1576" s="24"/>
      <c r="F1576" s="146" t="s">
        <v>115</v>
      </c>
      <c r="G1576" s="160">
        <f>G718</f>
        <v>0</v>
      </c>
      <c r="H1576" s="208">
        <f>G1576*(1-VLOOKUP($F1576,SHT,2,FALSE))+H718*(1-VLOOKUP($F1576,SHT,2,FALSE))</f>
        <v>0</v>
      </c>
      <c r="I1576" s="149">
        <f t="shared" ref="I1576:V1576" si="835">I718*(1-VLOOKUP($F1576,SHT,2,FALSE))</f>
        <v>0</v>
      </c>
      <c r="J1576" s="149">
        <f t="shared" si="835"/>
        <v>0</v>
      </c>
      <c r="K1576" s="167">
        <f t="shared" si="835"/>
        <v>0</v>
      </c>
      <c r="L1576" s="151">
        <f t="shared" si="835"/>
        <v>0</v>
      </c>
      <c r="M1576" s="162">
        <f t="shared" si="835"/>
        <v>0</v>
      </c>
      <c r="N1576" s="152">
        <f t="shared" si="835"/>
        <v>0</v>
      </c>
      <c r="O1576" s="152">
        <f t="shared" si="835"/>
        <v>0</v>
      </c>
      <c r="P1576" s="152">
        <f t="shared" si="835"/>
        <v>0</v>
      </c>
      <c r="Q1576" s="152">
        <f t="shared" si="835"/>
        <v>0</v>
      </c>
      <c r="R1576" s="152">
        <f t="shared" si="835"/>
        <v>0</v>
      </c>
      <c r="S1576" s="152">
        <f t="shared" si="835"/>
        <v>0</v>
      </c>
      <c r="T1576" s="148">
        <f t="shared" si="835"/>
        <v>0</v>
      </c>
      <c r="U1576" s="152">
        <f t="shared" si="835"/>
        <v>0</v>
      </c>
      <c r="V1576" s="153">
        <f t="shared" si="835"/>
        <v>0</v>
      </c>
      <c r="W1576" s="46">
        <f>W718</f>
        <v>0</v>
      </c>
    </row>
    <row r="1577" spans="1:23" outlineLevel="1" x14ac:dyDescent="0.25">
      <c r="A1577" s="283"/>
      <c r="B1577" s="25"/>
      <c r="C1577" s="23"/>
      <c r="D1577" s="23"/>
      <c r="E1577" s="24"/>
      <c r="F1577" s="146" t="s">
        <v>116</v>
      </c>
      <c r="G1577" s="160">
        <f>G719</f>
        <v>0</v>
      </c>
      <c r="H1577" s="208">
        <f>G1577*(1-VLOOKUP($F1577,SHT,2,FALSE))+H719*(1-VLOOKUP($F1577,SHT,2,FALSE))</f>
        <v>0</v>
      </c>
      <c r="I1577" s="149">
        <f t="shared" ref="I1577:V1577" si="836">I719*(1-VLOOKUP($F1577,SHT,2,FALSE))</f>
        <v>0</v>
      </c>
      <c r="J1577" s="149">
        <f t="shared" si="836"/>
        <v>0</v>
      </c>
      <c r="K1577" s="167">
        <f t="shared" si="836"/>
        <v>0</v>
      </c>
      <c r="L1577" s="151">
        <f t="shared" si="836"/>
        <v>0</v>
      </c>
      <c r="M1577" s="162">
        <f t="shared" si="836"/>
        <v>0</v>
      </c>
      <c r="N1577" s="152">
        <f t="shared" si="836"/>
        <v>0</v>
      </c>
      <c r="O1577" s="152">
        <f t="shared" si="836"/>
        <v>0</v>
      </c>
      <c r="P1577" s="152">
        <f t="shared" si="836"/>
        <v>0</v>
      </c>
      <c r="Q1577" s="152">
        <f t="shared" si="836"/>
        <v>0</v>
      </c>
      <c r="R1577" s="152">
        <f t="shared" si="836"/>
        <v>0</v>
      </c>
      <c r="S1577" s="152">
        <f t="shared" si="836"/>
        <v>0</v>
      </c>
      <c r="T1577" s="148">
        <f t="shared" si="836"/>
        <v>0</v>
      </c>
      <c r="U1577" s="152">
        <f t="shared" si="836"/>
        <v>0</v>
      </c>
      <c r="V1577" s="153">
        <f t="shared" si="836"/>
        <v>0</v>
      </c>
      <c r="W1577" s="46">
        <f>W719</f>
        <v>0</v>
      </c>
    </row>
    <row r="1578" spans="1:23" x14ac:dyDescent="0.25">
      <c r="A1578" s="283"/>
      <c r="B1578" s="25"/>
      <c r="C1578" s="23"/>
      <c r="D1578" s="23"/>
      <c r="E1578" s="24" t="s">
        <v>117</v>
      </c>
      <c r="F1578" s="24"/>
      <c r="G1578" s="68">
        <f t="shared" ref="G1578:M1578" si="837">SUBTOTAL(9,G1579:G1580)</f>
        <v>0</v>
      </c>
      <c r="H1578" s="69">
        <f t="shared" si="837"/>
        <v>0</v>
      </c>
      <c r="I1578" s="65">
        <f t="shared" si="837"/>
        <v>0</v>
      </c>
      <c r="J1578" s="65">
        <f t="shared" si="837"/>
        <v>0</v>
      </c>
      <c r="K1578" s="66">
        <f t="shared" si="837"/>
        <v>0</v>
      </c>
      <c r="L1578" s="34">
        <f t="shared" si="837"/>
        <v>0</v>
      </c>
      <c r="M1578" s="34">
        <f t="shared" si="837"/>
        <v>0</v>
      </c>
      <c r="N1578" s="34">
        <f t="shared" ref="N1578:W1578" si="838">SUBTOTAL(9,N1579:N1580)</f>
        <v>0</v>
      </c>
      <c r="O1578" s="34">
        <f t="shared" si="838"/>
        <v>0</v>
      </c>
      <c r="P1578" s="34">
        <f t="shared" si="838"/>
        <v>0</v>
      </c>
      <c r="Q1578" s="34">
        <f t="shared" si="838"/>
        <v>0</v>
      </c>
      <c r="R1578" s="34">
        <f t="shared" si="838"/>
        <v>0</v>
      </c>
      <c r="S1578" s="34">
        <f t="shared" si="838"/>
        <v>0</v>
      </c>
      <c r="T1578" s="34">
        <f t="shared" si="838"/>
        <v>0</v>
      </c>
      <c r="U1578" s="34">
        <f t="shared" si="838"/>
        <v>0</v>
      </c>
      <c r="V1578" s="37">
        <f t="shared" si="838"/>
        <v>0</v>
      </c>
      <c r="W1578" s="33">
        <f t="shared" si="838"/>
        <v>0</v>
      </c>
    </row>
    <row r="1579" spans="1:23" outlineLevel="1" x14ac:dyDescent="0.25">
      <c r="A1579" s="283"/>
      <c r="B1579" s="25"/>
      <c r="C1579" s="23"/>
      <c r="D1579" s="23"/>
      <c r="E1579" s="24"/>
      <c r="F1579" s="146" t="s">
        <v>118</v>
      </c>
      <c r="G1579" s="160">
        <f>G721</f>
        <v>0</v>
      </c>
      <c r="H1579" s="208">
        <f>G1579*(1-VLOOKUP($F1579,SHT,2,FALSE))+H721*(1-VLOOKUP($F1579,SHT,2,FALSE))</f>
        <v>0</v>
      </c>
      <c r="I1579" s="149">
        <f t="shared" ref="I1579:V1579" si="839">I721*(1-VLOOKUP($F1579,SHT,2,FALSE))</f>
        <v>0</v>
      </c>
      <c r="J1579" s="149">
        <f t="shared" si="839"/>
        <v>0</v>
      </c>
      <c r="K1579" s="167">
        <f t="shared" si="839"/>
        <v>0</v>
      </c>
      <c r="L1579" s="151">
        <f t="shared" si="839"/>
        <v>0</v>
      </c>
      <c r="M1579" s="162">
        <f t="shared" si="839"/>
        <v>0</v>
      </c>
      <c r="N1579" s="152">
        <f t="shared" si="839"/>
        <v>0</v>
      </c>
      <c r="O1579" s="152">
        <f t="shared" si="839"/>
        <v>0</v>
      </c>
      <c r="P1579" s="152">
        <f t="shared" si="839"/>
        <v>0</v>
      </c>
      <c r="Q1579" s="152">
        <f t="shared" si="839"/>
        <v>0</v>
      </c>
      <c r="R1579" s="152">
        <f t="shared" si="839"/>
        <v>0</v>
      </c>
      <c r="S1579" s="152">
        <f t="shared" si="839"/>
        <v>0</v>
      </c>
      <c r="T1579" s="148">
        <f t="shared" si="839"/>
        <v>0</v>
      </c>
      <c r="U1579" s="152">
        <f t="shared" si="839"/>
        <v>0</v>
      </c>
      <c r="V1579" s="153">
        <f t="shared" si="839"/>
        <v>0</v>
      </c>
      <c r="W1579" s="46">
        <f>W721</f>
        <v>0</v>
      </c>
    </row>
    <row r="1580" spans="1:23" outlineLevel="1" x14ac:dyDescent="0.25">
      <c r="A1580" s="283"/>
      <c r="B1580" s="25"/>
      <c r="C1580" s="23"/>
      <c r="D1580" s="23"/>
      <c r="E1580" s="24"/>
      <c r="F1580" s="146" t="s">
        <v>119</v>
      </c>
      <c r="G1580" s="160">
        <f>G722</f>
        <v>0</v>
      </c>
      <c r="H1580" s="208">
        <f>G1580*(1-VLOOKUP($F1580,SHT,2,FALSE))+H722*(1-VLOOKUP($F1580,SHT,2,FALSE))</f>
        <v>0</v>
      </c>
      <c r="I1580" s="149">
        <f t="shared" ref="I1580:V1580" si="840">I722*(1-VLOOKUP($F1580,SHT,2,FALSE))</f>
        <v>0</v>
      </c>
      <c r="J1580" s="149">
        <f t="shared" si="840"/>
        <v>0</v>
      </c>
      <c r="K1580" s="167">
        <f t="shared" si="840"/>
        <v>0</v>
      </c>
      <c r="L1580" s="151">
        <f t="shared" si="840"/>
        <v>0</v>
      </c>
      <c r="M1580" s="162">
        <f t="shared" si="840"/>
        <v>0</v>
      </c>
      <c r="N1580" s="152">
        <f t="shared" si="840"/>
        <v>0</v>
      </c>
      <c r="O1580" s="152">
        <f t="shared" si="840"/>
        <v>0</v>
      </c>
      <c r="P1580" s="152">
        <f t="shared" si="840"/>
        <v>0</v>
      </c>
      <c r="Q1580" s="152">
        <f t="shared" si="840"/>
        <v>0</v>
      </c>
      <c r="R1580" s="152">
        <f t="shared" si="840"/>
        <v>0</v>
      </c>
      <c r="S1580" s="152">
        <f t="shared" si="840"/>
        <v>0</v>
      </c>
      <c r="T1580" s="148">
        <f t="shared" si="840"/>
        <v>0</v>
      </c>
      <c r="U1580" s="152">
        <f t="shared" si="840"/>
        <v>0</v>
      </c>
      <c r="V1580" s="153">
        <f t="shared" si="840"/>
        <v>0</v>
      </c>
      <c r="W1580" s="46">
        <f>W722</f>
        <v>0</v>
      </c>
    </row>
    <row r="1581" spans="1:23" x14ac:dyDescent="0.25">
      <c r="A1581" s="283"/>
      <c r="B1581" s="25"/>
      <c r="C1581" s="23"/>
      <c r="D1581" s="23" t="s">
        <v>120</v>
      </c>
      <c r="E1581" s="24"/>
      <c r="F1581" s="24"/>
      <c r="G1581" s="68">
        <f t="shared" ref="G1581:W1581" si="841">SUBTOTAL(9,G1582:G1584)</f>
        <v>0</v>
      </c>
      <c r="H1581" s="69"/>
      <c r="I1581" s="65"/>
      <c r="J1581" s="65"/>
      <c r="K1581" s="66">
        <f t="shared" si="841"/>
        <v>0</v>
      </c>
      <c r="L1581" s="51">
        <f t="shared" si="841"/>
        <v>0</v>
      </c>
      <c r="M1581" s="34">
        <f t="shared" si="841"/>
        <v>0</v>
      </c>
      <c r="N1581" s="34">
        <f t="shared" si="841"/>
        <v>0</v>
      </c>
      <c r="O1581" s="34">
        <f t="shared" si="841"/>
        <v>0</v>
      </c>
      <c r="P1581" s="34">
        <f t="shared" si="841"/>
        <v>0</v>
      </c>
      <c r="Q1581" s="34">
        <f t="shared" si="841"/>
        <v>0</v>
      </c>
      <c r="R1581" s="34">
        <f t="shared" si="841"/>
        <v>0</v>
      </c>
      <c r="S1581" s="34">
        <f t="shared" si="841"/>
        <v>0</v>
      </c>
      <c r="T1581" s="34">
        <f t="shared" si="841"/>
        <v>0</v>
      </c>
      <c r="U1581" s="34">
        <f t="shared" si="841"/>
        <v>0</v>
      </c>
      <c r="V1581" s="37">
        <f t="shared" si="841"/>
        <v>0</v>
      </c>
      <c r="W1581" s="33">
        <f t="shared" si="841"/>
        <v>0</v>
      </c>
    </row>
    <row r="1582" spans="1:23"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842">L724*VLOOKUP($F1582,EIT,2,FALSE)</f>
        <v>0</v>
      </c>
      <c r="M1582" s="162">
        <f t="shared" si="842"/>
        <v>0</v>
      </c>
      <c r="N1582" s="152">
        <f t="shared" si="842"/>
        <v>0</v>
      </c>
      <c r="O1582" s="148">
        <f t="shared" si="842"/>
        <v>0</v>
      </c>
      <c r="P1582" s="152">
        <f t="shared" si="842"/>
        <v>0</v>
      </c>
      <c r="Q1582" s="162">
        <f t="shared" si="842"/>
        <v>0</v>
      </c>
      <c r="R1582" s="152">
        <f t="shared" si="842"/>
        <v>0</v>
      </c>
      <c r="S1582" s="152">
        <f t="shared" si="842"/>
        <v>0</v>
      </c>
      <c r="T1582" s="148">
        <f t="shared" si="842"/>
        <v>0</v>
      </c>
      <c r="U1582" s="152">
        <f t="shared" si="842"/>
        <v>0</v>
      </c>
      <c r="V1582" s="153">
        <f t="shared" si="842"/>
        <v>0</v>
      </c>
      <c r="W1582" s="46">
        <f>W724</f>
        <v>0</v>
      </c>
    </row>
    <row r="1583" spans="1:23"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843">O725*(VLOOKUP($F1583,EIT,3,FALSE)+VLOOKUP($F1583,EIT,4,FALSE)+VLOOKUP($F1583,EIT,5,FALSE))</f>
        <v>0</v>
      </c>
      <c r="P1583" s="152">
        <f t="shared" si="843"/>
        <v>0</v>
      </c>
      <c r="Q1583" s="152">
        <f t="shared" si="843"/>
        <v>0</v>
      </c>
      <c r="R1583" s="152">
        <f t="shared" si="843"/>
        <v>0</v>
      </c>
      <c r="S1583" s="152">
        <f t="shared" si="843"/>
        <v>0</v>
      </c>
      <c r="T1583" s="152">
        <f t="shared" si="843"/>
        <v>0</v>
      </c>
      <c r="U1583" s="152">
        <f t="shared" si="843"/>
        <v>0</v>
      </c>
      <c r="V1583" s="153">
        <f t="shared" si="843"/>
        <v>0</v>
      </c>
      <c r="W1583" s="46">
        <f>W725</f>
        <v>0</v>
      </c>
    </row>
    <row r="1584" spans="1:23"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row>
    <row r="1585" spans="1:23"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row>
    <row r="1586" spans="1:23"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row>
    <row r="1587" spans="1:23"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row>
    <row r="1588" spans="1:23"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row>
    <row r="1589" spans="1:23"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row>
    <row r="1590" spans="1:23" x14ac:dyDescent="0.25">
      <c r="A1590" s="283"/>
      <c r="B1590" s="25"/>
      <c r="C1590" s="23"/>
      <c r="D1590" s="23"/>
      <c r="E1590" s="24" t="s">
        <v>51</v>
      </c>
      <c r="F1590" s="24"/>
      <c r="G1590" s="68">
        <f t="shared" ref="G1590:W1590" si="844">SUBTOTAL(9,G1591:G1594)</f>
        <v>0</v>
      </c>
      <c r="H1590" s="69">
        <f t="shared" si="844"/>
        <v>0</v>
      </c>
      <c r="I1590" s="65">
        <f t="shared" si="844"/>
        <v>0</v>
      </c>
      <c r="J1590" s="65">
        <f t="shared" si="844"/>
        <v>0</v>
      </c>
      <c r="K1590" s="66">
        <f t="shared" si="844"/>
        <v>0</v>
      </c>
      <c r="L1590" s="34">
        <f t="shared" si="844"/>
        <v>0</v>
      </c>
      <c r="M1590" s="34">
        <f t="shared" si="844"/>
        <v>0</v>
      </c>
      <c r="N1590" s="34">
        <f t="shared" si="844"/>
        <v>0</v>
      </c>
      <c r="O1590" s="34">
        <f t="shared" si="844"/>
        <v>0</v>
      </c>
      <c r="P1590" s="34">
        <f t="shared" si="844"/>
        <v>0</v>
      </c>
      <c r="Q1590" s="34">
        <f t="shared" si="844"/>
        <v>0</v>
      </c>
      <c r="R1590" s="34">
        <f t="shared" si="844"/>
        <v>0</v>
      </c>
      <c r="S1590" s="34">
        <f t="shared" si="844"/>
        <v>0</v>
      </c>
      <c r="T1590" s="34">
        <f t="shared" si="844"/>
        <v>0</v>
      </c>
      <c r="U1590" s="34">
        <f t="shared" si="844"/>
        <v>0</v>
      </c>
      <c r="V1590" s="34">
        <f t="shared" si="844"/>
        <v>0</v>
      </c>
      <c r="W1590" s="33">
        <f t="shared" si="844"/>
        <v>0</v>
      </c>
    </row>
    <row r="1591" spans="1:23" outlineLevel="1" x14ac:dyDescent="0.25">
      <c r="A1591" s="283"/>
      <c r="B1591" s="25"/>
      <c r="C1591" s="23"/>
      <c r="D1591" s="23"/>
      <c r="E1591" s="24"/>
      <c r="F1591" s="146" t="s">
        <v>52</v>
      </c>
      <c r="G1591" s="160">
        <f>G733</f>
        <v>0</v>
      </c>
      <c r="H1591" s="208">
        <f>G1591*(1-VLOOKUP($F1591,SHT,2,FALSE))+H733*(1-VLOOKUP($F1591,SHT,2,FALSE))</f>
        <v>0</v>
      </c>
      <c r="I1591" s="149">
        <f t="shared" ref="I1591:V1591" si="845">I733*(1-VLOOKUP($F1591,SHT,2,FALSE))</f>
        <v>0</v>
      </c>
      <c r="J1591" s="149">
        <f t="shared" si="845"/>
        <v>0</v>
      </c>
      <c r="K1591" s="167">
        <f t="shared" si="845"/>
        <v>0</v>
      </c>
      <c r="L1591" s="151">
        <f t="shared" si="845"/>
        <v>0</v>
      </c>
      <c r="M1591" s="162">
        <f t="shared" si="845"/>
        <v>0</v>
      </c>
      <c r="N1591" s="152">
        <f t="shared" si="845"/>
        <v>0</v>
      </c>
      <c r="O1591" s="152">
        <f t="shared" si="845"/>
        <v>0</v>
      </c>
      <c r="P1591" s="152">
        <f t="shared" si="845"/>
        <v>0</v>
      </c>
      <c r="Q1591" s="152">
        <f t="shared" si="845"/>
        <v>0</v>
      </c>
      <c r="R1591" s="152">
        <f t="shared" si="845"/>
        <v>0</v>
      </c>
      <c r="S1591" s="152">
        <f t="shared" si="845"/>
        <v>0</v>
      </c>
      <c r="T1591" s="148">
        <f t="shared" si="845"/>
        <v>0</v>
      </c>
      <c r="U1591" s="152">
        <f t="shared" si="845"/>
        <v>0</v>
      </c>
      <c r="V1591" s="153">
        <f t="shared" si="845"/>
        <v>0</v>
      </c>
      <c r="W1591" s="46">
        <f>W733</f>
        <v>0</v>
      </c>
    </row>
    <row r="1592" spans="1:23" outlineLevel="1" x14ac:dyDescent="0.25">
      <c r="A1592" s="283"/>
      <c r="B1592" s="25"/>
      <c r="C1592" s="23"/>
      <c r="D1592" s="23"/>
      <c r="E1592" s="24"/>
      <c r="F1592" s="146" t="s">
        <v>53</v>
      </c>
      <c r="G1592" s="160">
        <f>G734</f>
        <v>0</v>
      </c>
      <c r="H1592" s="208">
        <f>G1592*(1-VLOOKUP($F1592,SHT,2,FALSE))+H734*(1-VLOOKUP($F1592,SHT,2,FALSE))</f>
        <v>0</v>
      </c>
      <c r="I1592" s="149">
        <f t="shared" ref="I1592:V1592" si="846">I734*(1-VLOOKUP($F1592,SHT,2,FALSE))</f>
        <v>0</v>
      </c>
      <c r="J1592" s="149">
        <f t="shared" si="846"/>
        <v>0</v>
      </c>
      <c r="K1592" s="167">
        <f t="shared" si="846"/>
        <v>0</v>
      </c>
      <c r="L1592" s="151">
        <f t="shared" si="846"/>
        <v>0</v>
      </c>
      <c r="M1592" s="162">
        <f t="shared" si="846"/>
        <v>0</v>
      </c>
      <c r="N1592" s="152">
        <f t="shared" si="846"/>
        <v>0</v>
      </c>
      <c r="O1592" s="152">
        <f t="shared" si="846"/>
        <v>0</v>
      </c>
      <c r="P1592" s="152">
        <f t="shared" si="846"/>
        <v>0</v>
      </c>
      <c r="Q1592" s="152">
        <f t="shared" si="846"/>
        <v>0</v>
      </c>
      <c r="R1592" s="152">
        <f t="shared" si="846"/>
        <v>0</v>
      </c>
      <c r="S1592" s="152">
        <f t="shared" si="846"/>
        <v>0</v>
      </c>
      <c r="T1592" s="148">
        <f t="shared" si="846"/>
        <v>0</v>
      </c>
      <c r="U1592" s="152">
        <f t="shared" si="846"/>
        <v>0</v>
      </c>
      <c r="V1592" s="153">
        <f t="shared" si="846"/>
        <v>0</v>
      </c>
      <c r="W1592" s="46">
        <f>W734</f>
        <v>0</v>
      </c>
    </row>
    <row r="1593" spans="1:23" outlineLevel="1" x14ac:dyDescent="0.25">
      <c r="A1593" s="283"/>
      <c r="B1593" s="25"/>
      <c r="C1593" s="23"/>
      <c r="D1593" s="23"/>
      <c r="E1593" s="24"/>
      <c r="F1593" s="146" t="s">
        <v>54</v>
      </c>
      <c r="G1593" s="160">
        <f>G735</f>
        <v>0</v>
      </c>
      <c r="H1593" s="208">
        <f>G1593*(1-VLOOKUP($F1593,SHT,2,FALSE))+H735*(1-VLOOKUP($F1593,SHT,2,FALSE))</f>
        <v>0</v>
      </c>
      <c r="I1593" s="149">
        <f t="shared" ref="I1593:V1593" si="847">I735*(1-VLOOKUP($F1593,SHT,2,FALSE))</f>
        <v>0</v>
      </c>
      <c r="J1593" s="149">
        <f t="shared" si="847"/>
        <v>0</v>
      </c>
      <c r="K1593" s="167">
        <f t="shared" si="847"/>
        <v>0</v>
      </c>
      <c r="L1593" s="151">
        <f t="shared" si="847"/>
        <v>0</v>
      </c>
      <c r="M1593" s="162">
        <f t="shared" si="847"/>
        <v>0</v>
      </c>
      <c r="N1593" s="152">
        <f t="shared" si="847"/>
        <v>0</v>
      </c>
      <c r="O1593" s="152">
        <f t="shared" si="847"/>
        <v>0</v>
      </c>
      <c r="P1593" s="152">
        <f t="shared" si="847"/>
        <v>0</v>
      </c>
      <c r="Q1593" s="152">
        <f t="shared" si="847"/>
        <v>0</v>
      </c>
      <c r="R1593" s="152">
        <f t="shared" si="847"/>
        <v>0</v>
      </c>
      <c r="S1593" s="152">
        <f t="shared" si="847"/>
        <v>0</v>
      </c>
      <c r="T1593" s="148">
        <f t="shared" si="847"/>
        <v>0</v>
      </c>
      <c r="U1593" s="152">
        <f t="shared" si="847"/>
        <v>0</v>
      </c>
      <c r="V1593" s="153">
        <f t="shared" si="847"/>
        <v>0</v>
      </c>
      <c r="W1593" s="46">
        <f>W735</f>
        <v>0</v>
      </c>
    </row>
    <row r="1594" spans="1:23" outlineLevel="1" x14ac:dyDescent="0.25">
      <c r="A1594" s="283"/>
      <c r="B1594" s="25"/>
      <c r="C1594" s="23"/>
      <c r="D1594" s="23"/>
      <c r="E1594" s="24"/>
      <c r="F1594" s="146" t="s">
        <v>55</v>
      </c>
      <c r="G1594" s="160">
        <f>G736</f>
        <v>0</v>
      </c>
      <c r="H1594" s="208">
        <f>G1594*(1-VLOOKUP($F1594,SHT,2,FALSE))+H736*(1-VLOOKUP($F1594,SHT,2,FALSE))</f>
        <v>0</v>
      </c>
      <c r="I1594" s="149">
        <f t="shared" ref="I1594:V1594" si="848">I736*(1-VLOOKUP($F1594,SHT,2,FALSE))</f>
        <v>0</v>
      </c>
      <c r="J1594" s="149">
        <f t="shared" si="848"/>
        <v>0</v>
      </c>
      <c r="K1594" s="167">
        <f t="shared" si="848"/>
        <v>0</v>
      </c>
      <c r="L1594" s="151">
        <f t="shared" si="848"/>
        <v>0</v>
      </c>
      <c r="M1594" s="162">
        <f t="shared" si="848"/>
        <v>0</v>
      </c>
      <c r="N1594" s="152">
        <f t="shared" si="848"/>
        <v>0</v>
      </c>
      <c r="O1594" s="152">
        <f t="shared" si="848"/>
        <v>0</v>
      </c>
      <c r="P1594" s="152">
        <f t="shared" si="848"/>
        <v>0</v>
      </c>
      <c r="Q1594" s="152">
        <f t="shared" si="848"/>
        <v>0</v>
      </c>
      <c r="R1594" s="152">
        <f t="shared" si="848"/>
        <v>0</v>
      </c>
      <c r="S1594" s="152">
        <f t="shared" si="848"/>
        <v>0</v>
      </c>
      <c r="T1594" s="148">
        <f t="shared" si="848"/>
        <v>0</v>
      </c>
      <c r="U1594" s="152">
        <f t="shared" si="848"/>
        <v>0</v>
      </c>
      <c r="V1594" s="153">
        <f t="shared" si="848"/>
        <v>0</v>
      </c>
      <c r="W1594" s="46">
        <f>W736</f>
        <v>0</v>
      </c>
    </row>
    <row r="1595" spans="1:23" x14ac:dyDescent="0.25">
      <c r="A1595" s="283"/>
      <c r="B1595" s="25"/>
      <c r="C1595" s="23"/>
      <c r="D1595" s="23"/>
      <c r="E1595" s="24" t="s">
        <v>56</v>
      </c>
      <c r="F1595" s="24"/>
      <c r="G1595" s="68">
        <f t="shared" ref="G1595:W1595" si="849">SUBTOTAL(9,G1596:G1599)</f>
        <v>0</v>
      </c>
      <c r="H1595" s="69">
        <f t="shared" si="849"/>
        <v>0</v>
      </c>
      <c r="I1595" s="65">
        <f t="shared" si="849"/>
        <v>0</v>
      </c>
      <c r="J1595" s="65">
        <f t="shared" si="849"/>
        <v>0</v>
      </c>
      <c r="K1595" s="66">
        <f t="shared" si="849"/>
        <v>0</v>
      </c>
      <c r="L1595" s="34">
        <f t="shared" si="849"/>
        <v>0</v>
      </c>
      <c r="M1595" s="34">
        <f t="shared" si="849"/>
        <v>0</v>
      </c>
      <c r="N1595" s="34">
        <f t="shared" si="849"/>
        <v>0</v>
      </c>
      <c r="O1595" s="34">
        <f t="shared" si="849"/>
        <v>0</v>
      </c>
      <c r="P1595" s="34">
        <f t="shared" si="849"/>
        <v>0</v>
      </c>
      <c r="Q1595" s="34">
        <f t="shared" si="849"/>
        <v>0</v>
      </c>
      <c r="R1595" s="34">
        <f t="shared" si="849"/>
        <v>0</v>
      </c>
      <c r="S1595" s="34">
        <f t="shared" si="849"/>
        <v>0</v>
      </c>
      <c r="T1595" s="34">
        <f t="shared" si="849"/>
        <v>0</v>
      </c>
      <c r="U1595" s="34">
        <f t="shared" si="849"/>
        <v>0</v>
      </c>
      <c r="V1595" s="34">
        <f t="shared" si="849"/>
        <v>0</v>
      </c>
      <c r="W1595" s="33">
        <f t="shared" si="849"/>
        <v>0</v>
      </c>
    </row>
    <row r="1596" spans="1:23" outlineLevel="1" x14ac:dyDescent="0.25">
      <c r="A1596" s="283"/>
      <c r="B1596" s="25"/>
      <c r="C1596" s="23"/>
      <c r="D1596" s="23"/>
      <c r="E1596" s="24"/>
      <c r="F1596" s="146" t="s">
        <v>57</v>
      </c>
      <c r="G1596" s="160">
        <f>G738</f>
        <v>0</v>
      </c>
      <c r="H1596" s="208">
        <f>G1596*(1-VLOOKUP($F1596,SHT,2,FALSE))+H738*(1-VLOOKUP($F1596,SHT,2,FALSE))</f>
        <v>0</v>
      </c>
      <c r="I1596" s="149">
        <f t="shared" ref="I1596:V1596" si="850">I738*(1-VLOOKUP($F1596,SHT,2,FALSE))</f>
        <v>0</v>
      </c>
      <c r="J1596" s="149">
        <f t="shared" si="850"/>
        <v>0</v>
      </c>
      <c r="K1596" s="167">
        <f t="shared" si="850"/>
        <v>0</v>
      </c>
      <c r="L1596" s="151">
        <f t="shared" si="850"/>
        <v>0</v>
      </c>
      <c r="M1596" s="162">
        <f t="shared" si="850"/>
        <v>0</v>
      </c>
      <c r="N1596" s="152">
        <f t="shared" si="850"/>
        <v>0</v>
      </c>
      <c r="O1596" s="152">
        <f t="shared" si="850"/>
        <v>0</v>
      </c>
      <c r="P1596" s="152">
        <f t="shared" si="850"/>
        <v>0</v>
      </c>
      <c r="Q1596" s="152">
        <f t="shared" si="850"/>
        <v>0</v>
      </c>
      <c r="R1596" s="152">
        <f t="shared" si="850"/>
        <v>0</v>
      </c>
      <c r="S1596" s="152">
        <f t="shared" si="850"/>
        <v>0</v>
      </c>
      <c r="T1596" s="148">
        <f t="shared" si="850"/>
        <v>0</v>
      </c>
      <c r="U1596" s="152">
        <f t="shared" si="850"/>
        <v>0</v>
      </c>
      <c r="V1596" s="153">
        <f t="shared" si="850"/>
        <v>0</v>
      </c>
      <c r="W1596" s="46">
        <f>W738</f>
        <v>0</v>
      </c>
    </row>
    <row r="1597" spans="1:23" outlineLevel="1" x14ac:dyDescent="0.25">
      <c r="A1597" s="283"/>
      <c r="B1597" s="25"/>
      <c r="C1597" s="23"/>
      <c r="D1597" s="23"/>
      <c r="E1597" s="24"/>
      <c r="F1597" s="146" t="s">
        <v>58</v>
      </c>
      <c r="G1597" s="160">
        <f>G739</f>
        <v>0</v>
      </c>
      <c r="H1597" s="208">
        <f>G1597*(1-VLOOKUP($F1597,SHT,2,FALSE))+H739*(1-VLOOKUP($F1597,SHT,2,FALSE))</f>
        <v>0</v>
      </c>
      <c r="I1597" s="149">
        <f t="shared" ref="I1597:V1597" si="851">I739*(1-VLOOKUP($F1597,SHT,2,FALSE))</f>
        <v>0</v>
      </c>
      <c r="J1597" s="149">
        <f t="shared" si="851"/>
        <v>0</v>
      </c>
      <c r="K1597" s="167">
        <f t="shared" si="851"/>
        <v>0</v>
      </c>
      <c r="L1597" s="151">
        <f t="shared" si="851"/>
        <v>0</v>
      </c>
      <c r="M1597" s="162">
        <f t="shared" si="851"/>
        <v>0</v>
      </c>
      <c r="N1597" s="152">
        <f t="shared" si="851"/>
        <v>0</v>
      </c>
      <c r="O1597" s="152">
        <f t="shared" si="851"/>
        <v>0</v>
      </c>
      <c r="P1597" s="152">
        <f t="shared" si="851"/>
        <v>0</v>
      </c>
      <c r="Q1597" s="152">
        <f t="shared" si="851"/>
        <v>0</v>
      </c>
      <c r="R1597" s="152">
        <f t="shared" si="851"/>
        <v>0</v>
      </c>
      <c r="S1597" s="152">
        <f t="shared" si="851"/>
        <v>0</v>
      </c>
      <c r="T1597" s="148">
        <f t="shared" si="851"/>
        <v>0</v>
      </c>
      <c r="U1597" s="152">
        <f t="shared" si="851"/>
        <v>0</v>
      </c>
      <c r="V1597" s="153">
        <f t="shared" si="851"/>
        <v>0</v>
      </c>
      <c r="W1597" s="46">
        <f>W739</f>
        <v>0</v>
      </c>
    </row>
    <row r="1598" spans="1:23" outlineLevel="1" x14ac:dyDescent="0.25">
      <c r="A1598" s="283"/>
      <c r="B1598" s="25"/>
      <c r="C1598" s="23"/>
      <c r="D1598" s="23"/>
      <c r="E1598" s="24"/>
      <c r="F1598" s="146" t="s">
        <v>59</v>
      </c>
      <c r="G1598" s="160">
        <f>G740</f>
        <v>0</v>
      </c>
      <c r="H1598" s="208">
        <f>G1598*(1-VLOOKUP($F1598,SHT,2,FALSE))+H740*(1-VLOOKUP($F1598,SHT,2,FALSE))</f>
        <v>0</v>
      </c>
      <c r="I1598" s="149">
        <f t="shared" ref="I1598:V1598" si="852">I740*(1-VLOOKUP($F1598,SHT,2,FALSE))</f>
        <v>0</v>
      </c>
      <c r="J1598" s="149">
        <f t="shared" si="852"/>
        <v>0</v>
      </c>
      <c r="K1598" s="167">
        <f t="shared" si="852"/>
        <v>0</v>
      </c>
      <c r="L1598" s="151">
        <f t="shared" si="852"/>
        <v>0</v>
      </c>
      <c r="M1598" s="162">
        <f t="shared" si="852"/>
        <v>0</v>
      </c>
      <c r="N1598" s="152">
        <f t="shared" si="852"/>
        <v>0</v>
      </c>
      <c r="O1598" s="152">
        <f t="shared" si="852"/>
        <v>0</v>
      </c>
      <c r="P1598" s="152">
        <f t="shared" si="852"/>
        <v>0</v>
      </c>
      <c r="Q1598" s="152">
        <f t="shared" si="852"/>
        <v>0</v>
      </c>
      <c r="R1598" s="152">
        <f t="shared" si="852"/>
        <v>0</v>
      </c>
      <c r="S1598" s="152">
        <f t="shared" si="852"/>
        <v>0</v>
      </c>
      <c r="T1598" s="148">
        <f t="shared" si="852"/>
        <v>0</v>
      </c>
      <c r="U1598" s="152">
        <f t="shared" si="852"/>
        <v>0</v>
      </c>
      <c r="V1598" s="153">
        <f t="shared" si="852"/>
        <v>0</v>
      </c>
      <c r="W1598" s="46">
        <f>W740</f>
        <v>0</v>
      </c>
    </row>
    <row r="1599" spans="1:23" outlineLevel="1" x14ac:dyDescent="0.25">
      <c r="A1599" s="283"/>
      <c r="B1599" s="25"/>
      <c r="C1599" s="23"/>
      <c r="D1599" s="23"/>
      <c r="E1599" s="24"/>
      <c r="F1599" s="146" t="s">
        <v>60</v>
      </c>
      <c r="G1599" s="160">
        <f>G741</f>
        <v>0</v>
      </c>
      <c r="H1599" s="208">
        <f>G1599*(1-VLOOKUP($F1599,SHT,2,FALSE))+H741*(1-VLOOKUP($F1599,SHT,2,FALSE))</f>
        <v>0</v>
      </c>
      <c r="I1599" s="149">
        <f t="shared" ref="I1599:V1599" si="853">I741*(1-VLOOKUP($F1599,SHT,2,FALSE))</f>
        <v>0</v>
      </c>
      <c r="J1599" s="149">
        <f t="shared" si="853"/>
        <v>0</v>
      </c>
      <c r="K1599" s="167">
        <f t="shared" si="853"/>
        <v>0</v>
      </c>
      <c r="L1599" s="151">
        <f t="shared" si="853"/>
        <v>0</v>
      </c>
      <c r="M1599" s="162">
        <f t="shared" si="853"/>
        <v>0</v>
      </c>
      <c r="N1599" s="152">
        <f t="shared" si="853"/>
        <v>0</v>
      </c>
      <c r="O1599" s="152">
        <f t="shared" si="853"/>
        <v>0</v>
      </c>
      <c r="P1599" s="152">
        <f t="shared" si="853"/>
        <v>0</v>
      </c>
      <c r="Q1599" s="152">
        <f t="shared" si="853"/>
        <v>0</v>
      </c>
      <c r="R1599" s="152">
        <f t="shared" si="853"/>
        <v>0</v>
      </c>
      <c r="S1599" s="152">
        <f t="shared" si="853"/>
        <v>0</v>
      </c>
      <c r="T1599" s="148">
        <f t="shared" si="853"/>
        <v>0</v>
      </c>
      <c r="U1599" s="152">
        <f t="shared" si="853"/>
        <v>0</v>
      </c>
      <c r="V1599" s="153">
        <f t="shared" si="853"/>
        <v>0</v>
      </c>
      <c r="W1599" s="46">
        <f>W741</f>
        <v>0</v>
      </c>
    </row>
    <row r="1600" spans="1:23" x14ac:dyDescent="0.25">
      <c r="A1600" s="283"/>
      <c r="B1600" s="25"/>
      <c r="C1600" s="23"/>
      <c r="D1600" s="23"/>
      <c r="E1600" s="24" t="s">
        <v>61</v>
      </c>
      <c r="F1600" s="24"/>
      <c r="G1600" s="68">
        <f t="shared" ref="G1600:W1600" si="854">SUBTOTAL(9,G1601:G1604)</f>
        <v>0</v>
      </c>
      <c r="H1600" s="69">
        <f t="shared" si="854"/>
        <v>0</v>
      </c>
      <c r="I1600" s="65">
        <f t="shared" si="854"/>
        <v>0</v>
      </c>
      <c r="J1600" s="65">
        <f t="shared" si="854"/>
        <v>0</v>
      </c>
      <c r="K1600" s="66">
        <f t="shared" si="854"/>
        <v>0</v>
      </c>
      <c r="L1600" s="34">
        <f t="shared" si="854"/>
        <v>0</v>
      </c>
      <c r="M1600" s="34">
        <f t="shared" si="854"/>
        <v>0</v>
      </c>
      <c r="N1600" s="34">
        <f t="shared" si="854"/>
        <v>0</v>
      </c>
      <c r="O1600" s="34">
        <f t="shared" si="854"/>
        <v>0</v>
      </c>
      <c r="P1600" s="34">
        <f t="shared" si="854"/>
        <v>0</v>
      </c>
      <c r="Q1600" s="34">
        <f t="shared" si="854"/>
        <v>0</v>
      </c>
      <c r="R1600" s="34">
        <f t="shared" si="854"/>
        <v>0</v>
      </c>
      <c r="S1600" s="34">
        <f t="shared" si="854"/>
        <v>0</v>
      </c>
      <c r="T1600" s="34">
        <f t="shared" si="854"/>
        <v>0</v>
      </c>
      <c r="U1600" s="34">
        <f t="shared" si="854"/>
        <v>0</v>
      </c>
      <c r="V1600" s="34">
        <f t="shared" si="854"/>
        <v>0</v>
      </c>
      <c r="W1600" s="33">
        <f t="shared" si="854"/>
        <v>0</v>
      </c>
    </row>
    <row r="1601" spans="1:23" outlineLevel="1" x14ac:dyDescent="0.25">
      <c r="A1601" s="283"/>
      <c r="B1601" s="25"/>
      <c r="C1601" s="23"/>
      <c r="D1601" s="23"/>
      <c r="E1601" s="24"/>
      <c r="F1601" s="146" t="s">
        <v>62</v>
      </c>
      <c r="G1601" s="160">
        <f>G743</f>
        <v>0</v>
      </c>
      <c r="H1601" s="208">
        <f>G1601*(1-VLOOKUP($F1601,SHT,2,FALSE))+H743*(1-VLOOKUP($F1601,SHT,2,FALSE))</f>
        <v>0</v>
      </c>
      <c r="I1601" s="149">
        <f t="shared" ref="I1601:V1601" si="855">I743*(1-VLOOKUP($F1601,SHT,2,FALSE))</f>
        <v>0</v>
      </c>
      <c r="J1601" s="149">
        <f t="shared" si="855"/>
        <v>0</v>
      </c>
      <c r="K1601" s="167">
        <f t="shared" si="855"/>
        <v>0</v>
      </c>
      <c r="L1601" s="151">
        <f t="shared" si="855"/>
        <v>0</v>
      </c>
      <c r="M1601" s="162">
        <f t="shared" si="855"/>
        <v>0</v>
      </c>
      <c r="N1601" s="152">
        <f t="shared" si="855"/>
        <v>0</v>
      </c>
      <c r="O1601" s="152">
        <f t="shared" si="855"/>
        <v>0</v>
      </c>
      <c r="P1601" s="152">
        <f t="shared" si="855"/>
        <v>0</v>
      </c>
      <c r="Q1601" s="152">
        <f t="shared" si="855"/>
        <v>0</v>
      </c>
      <c r="R1601" s="152">
        <f t="shared" si="855"/>
        <v>0</v>
      </c>
      <c r="S1601" s="152">
        <f t="shared" si="855"/>
        <v>0</v>
      </c>
      <c r="T1601" s="148">
        <f t="shared" si="855"/>
        <v>0</v>
      </c>
      <c r="U1601" s="152">
        <f t="shared" si="855"/>
        <v>0</v>
      </c>
      <c r="V1601" s="153">
        <f t="shared" si="855"/>
        <v>0</v>
      </c>
      <c r="W1601" s="46">
        <f>W743</f>
        <v>0</v>
      </c>
    </row>
    <row r="1602" spans="1:23" outlineLevel="1" x14ac:dyDescent="0.25">
      <c r="A1602" s="283"/>
      <c r="B1602" s="25"/>
      <c r="C1602" s="23"/>
      <c r="D1602" s="23"/>
      <c r="E1602" s="24"/>
      <c r="F1602" s="146" t="s">
        <v>63</v>
      </c>
      <c r="G1602" s="160">
        <f>G744</f>
        <v>0</v>
      </c>
      <c r="H1602" s="208">
        <f>G1602*(1-VLOOKUP($F1602,SHT,2,FALSE))+H744*(1-VLOOKUP($F1602,SHT,2,FALSE))</f>
        <v>0</v>
      </c>
      <c r="I1602" s="149">
        <f t="shared" ref="I1602:V1602" si="856">I744*(1-VLOOKUP($F1602,SHT,2,FALSE))</f>
        <v>0</v>
      </c>
      <c r="J1602" s="149">
        <f t="shared" si="856"/>
        <v>0</v>
      </c>
      <c r="K1602" s="167">
        <f t="shared" si="856"/>
        <v>0</v>
      </c>
      <c r="L1602" s="151">
        <f t="shared" si="856"/>
        <v>0</v>
      </c>
      <c r="M1602" s="162">
        <f t="shared" si="856"/>
        <v>0</v>
      </c>
      <c r="N1602" s="152">
        <f t="shared" si="856"/>
        <v>0</v>
      </c>
      <c r="O1602" s="152">
        <f t="shared" si="856"/>
        <v>0</v>
      </c>
      <c r="P1602" s="152">
        <f t="shared" si="856"/>
        <v>0</v>
      </c>
      <c r="Q1602" s="152">
        <f t="shared" si="856"/>
        <v>0</v>
      </c>
      <c r="R1602" s="152">
        <f t="shared" si="856"/>
        <v>0</v>
      </c>
      <c r="S1602" s="152">
        <f t="shared" si="856"/>
        <v>0</v>
      </c>
      <c r="T1602" s="148">
        <f t="shared" si="856"/>
        <v>0</v>
      </c>
      <c r="U1602" s="152">
        <f t="shared" si="856"/>
        <v>0</v>
      </c>
      <c r="V1602" s="153">
        <f t="shared" si="856"/>
        <v>0</v>
      </c>
      <c r="W1602" s="46">
        <f>W744</f>
        <v>0</v>
      </c>
    </row>
    <row r="1603" spans="1:23" outlineLevel="1" x14ac:dyDescent="0.25">
      <c r="A1603" s="283"/>
      <c r="B1603" s="25"/>
      <c r="C1603" s="23"/>
      <c r="D1603" s="23"/>
      <c r="E1603" s="24"/>
      <c r="F1603" s="146" t="s">
        <v>64</v>
      </c>
      <c r="G1603" s="160">
        <f>G745</f>
        <v>0</v>
      </c>
      <c r="H1603" s="208">
        <f>G1603*(1-VLOOKUP($F1603,SHT,2,FALSE))+H745*(1-VLOOKUP($F1603,SHT,2,FALSE))</f>
        <v>0</v>
      </c>
      <c r="I1603" s="149">
        <f t="shared" ref="I1603:V1603" si="857">I745*(1-VLOOKUP($F1603,SHT,2,FALSE))</f>
        <v>0</v>
      </c>
      <c r="J1603" s="149">
        <f t="shared" si="857"/>
        <v>0</v>
      </c>
      <c r="K1603" s="167">
        <f t="shared" si="857"/>
        <v>0</v>
      </c>
      <c r="L1603" s="151">
        <f t="shared" si="857"/>
        <v>0</v>
      </c>
      <c r="M1603" s="162">
        <f t="shared" si="857"/>
        <v>0</v>
      </c>
      <c r="N1603" s="152">
        <f t="shared" si="857"/>
        <v>0</v>
      </c>
      <c r="O1603" s="152">
        <f t="shared" si="857"/>
        <v>0</v>
      </c>
      <c r="P1603" s="152">
        <f t="shared" si="857"/>
        <v>0</v>
      </c>
      <c r="Q1603" s="152">
        <f t="shared" si="857"/>
        <v>0</v>
      </c>
      <c r="R1603" s="152">
        <f t="shared" si="857"/>
        <v>0</v>
      </c>
      <c r="S1603" s="152">
        <f t="shared" si="857"/>
        <v>0</v>
      </c>
      <c r="T1603" s="148">
        <f t="shared" si="857"/>
        <v>0</v>
      </c>
      <c r="U1603" s="152">
        <f t="shared" si="857"/>
        <v>0</v>
      </c>
      <c r="V1603" s="153">
        <f t="shared" si="857"/>
        <v>0</v>
      </c>
      <c r="W1603" s="46">
        <f>W745</f>
        <v>0</v>
      </c>
    </row>
    <row r="1604" spans="1:23" outlineLevel="1" x14ac:dyDescent="0.25">
      <c r="A1604" s="283"/>
      <c r="B1604" s="25"/>
      <c r="C1604" s="23"/>
      <c r="D1604" s="23"/>
      <c r="E1604" s="24"/>
      <c r="F1604" s="146" t="s">
        <v>65</v>
      </c>
      <c r="G1604" s="160">
        <f>G746</f>
        <v>0</v>
      </c>
      <c r="H1604" s="208">
        <f>G1604*(1-VLOOKUP($F1604,SHT,2,FALSE))+H746*(1-VLOOKUP($F1604,SHT,2,FALSE))</f>
        <v>0</v>
      </c>
      <c r="I1604" s="149">
        <f t="shared" ref="I1604:V1604" si="858">I746*(1-VLOOKUP($F1604,SHT,2,FALSE))</f>
        <v>0</v>
      </c>
      <c r="J1604" s="149">
        <f t="shared" si="858"/>
        <v>0</v>
      </c>
      <c r="K1604" s="167">
        <f t="shared" si="858"/>
        <v>0</v>
      </c>
      <c r="L1604" s="151">
        <f t="shared" si="858"/>
        <v>0</v>
      </c>
      <c r="M1604" s="162">
        <f t="shared" si="858"/>
        <v>0</v>
      </c>
      <c r="N1604" s="152">
        <f t="shared" si="858"/>
        <v>0</v>
      </c>
      <c r="O1604" s="152">
        <f t="shared" si="858"/>
        <v>0</v>
      </c>
      <c r="P1604" s="152">
        <f t="shared" si="858"/>
        <v>0</v>
      </c>
      <c r="Q1604" s="152">
        <f t="shared" si="858"/>
        <v>0</v>
      </c>
      <c r="R1604" s="152">
        <f t="shared" si="858"/>
        <v>0</v>
      </c>
      <c r="S1604" s="152">
        <f t="shared" si="858"/>
        <v>0</v>
      </c>
      <c r="T1604" s="148">
        <f t="shared" si="858"/>
        <v>0</v>
      </c>
      <c r="U1604" s="152">
        <f t="shared" si="858"/>
        <v>0</v>
      </c>
      <c r="V1604" s="153">
        <f t="shared" si="858"/>
        <v>0</v>
      </c>
      <c r="W1604" s="46">
        <f>W746</f>
        <v>0</v>
      </c>
    </row>
    <row r="1605" spans="1:23"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row>
    <row r="1606" spans="1:23" x14ac:dyDescent="0.25">
      <c r="A1606" s="283"/>
      <c r="B1606" s="25"/>
      <c r="C1606" s="23"/>
      <c r="D1606" s="23"/>
      <c r="E1606" s="63" t="s">
        <v>67</v>
      </c>
      <c r="F1606" s="24"/>
      <c r="G1606" s="68">
        <f t="shared" ref="G1606:W1606" si="859">SUBTOTAL(9,G1607:G1609)</f>
        <v>0</v>
      </c>
      <c r="H1606" s="69">
        <f t="shared" si="859"/>
        <v>0</v>
      </c>
      <c r="I1606" s="65">
        <f t="shared" si="859"/>
        <v>0</v>
      </c>
      <c r="J1606" s="65">
        <f t="shared" si="859"/>
        <v>0</v>
      </c>
      <c r="K1606" s="66">
        <f t="shared" si="859"/>
        <v>0</v>
      </c>
      <c r="L1606" s="34">
        <f t="shared" si="859"/>
        <v>0</v>
      </c>
      <c r="M1606" s="34">
        <f t="shared" si="859"/>
        <v>0</v>
      </c>
      <c r="N1606" s="34">
        <f t="shared" si="859"/>
        <v>0</v>
      </c>
      <c r="O1606" s="34">
        <f t="shared" si="859"/>
        <v>0</v>
      </c>
      <c r="P1606" s="34">
        <f t="shared" si="859"/>
        <v>0</v>
      </c>
      <c r="Q1606" s="34">
        <f t="shared" si="859"/>
        <v>0</v>
      </c>
      <c r="R1606" s="34">
        <f t="shared" si="859"/>
        <v>0</v>
      </c>
      <c r="S1606" s="34">
        <f t="shared" si="859"/>
        <v>0</v>
      </c>
      <c r="T1606" s="34">
        <f t="shared" si="859"/>
        <v>0</v>
      </c>
      <c r="U1606" s="34">
        <f t="shared" si="859"/>
        <v>0</v>
      </c>
      <c r="V1606" s="34">
        <f t="shared" si="859"/>
        <v>0</v>
      </c>
      <c r="W1606" s="33">
        <f t="shared" si="859"/>
        <v>0</v>
      </c>
    </row>
    <row r="1607" spans="1:23" outlineLevel="1" x14ac:dyDescent="0.25">
      <c r="A1607" s="283"/>
      <c r="B1607" s="25"/>
      <c r="C1607" s="23"/>
      <c r="D1607" s="23"/>
      <c r="E1607" s="63"/>
      <c r="F1607" s="146" t="s">
        <v>68</v>
      </c>
      <c r="G1607" s="160">
        <f>G749</f>
        <v>0</v>
      </c>
      <c r="H1607" s="208">
        <f>G1607*(1-VLOOKUP($F1607,SHT,2,FALSE))+H749*(1-VLOOKUP($F1607,SHT,2,FALSE))</f>
        <v>0</v>
      </c>
      <c r="I1607" s="149">
        <f t="shared" ref="I1607:V1607" si="860">I749*(1-VLOOKUP($F1607,SHT,2,FALSE))</f>
        <v>0</v>
      </c>
      <c r="J1607" s="149">
        <f t="shared" si="860"/>
        <v>0</v>
      </c>
      <c r="K1607" s="167">
        <f t="shared" si="860"/>
        <v>0</v>
      </c>
      <c r="L1607" s="151">
        <f t="shared" si="860"/>
        <v>0</v>
      </c>
      <c r="M1607" s="162">
        <f t="shared" si="860"/>
        <v>0</v>
      </c>
      <c r="N1607" s="152">
        <f t="shared" si="860"/>
        <v>0</v>
      </c>
      <c r="O1607" s="152">
        <f t="shared" si="860"/>
        <v>0</v>
      </c>
      <c r="P1607" s="152">
        <f t="shared" si="860"/>
        <v>0</v>
      </c>
      <c r="Q1607" s="152">
        <f t="shared" si="860"/>
        <v>0</v>
      </c>
      <c r="R1607" s="152">
        <f t="shared" si="860"/>
        <v>0</v>
      </c>
      <c r="S1607" s="152">
        <f t="shared" si="860"/>
        <v>0</v>
      </c>
      <c r="T1607" s="148">
        <f t="shared" si="860"/>
        <v>0</v>
      </c>
      <c r="U1607" s="152">
        <f t="shared" si="860"/>
        <v>0</v>
      </c>
      <c r="V1607" s="153">
        <f t="shared" si="860"/>
        <v>0</v>
      </c>
      <c r="W1607" s="46">
        <f>W749</f>
        <v>0</v>
      </c>
    </row>
    <row r="1608" spans="1:23" outlineLevel="1" x14ac:dyDescent="0.25">
      <c r="A1608" s="283"/>
      <c r="B1608" s="25"/>
      <c r="C1608" s="23"/>
      <c r="D1608" s="23"/>
      <c r="E1608" s="24"/>
      <c r="F1608" s="146" t="s">
        <v>69</v>
      </c>
      <c r="G1608" s="160">
        <f>G750</f>
        <v>0</v>
      </c>
      <c r="H1608" s="208">
        <f>G1608*(1-VLOOKUP($F1608,SHT,2,FALSE))+H750*(1-VLOOKUP($F1608,SHT,2,FALSE))</f>
        <v>0</v>
      </c>
      <c r="I1608" s="149">
        <f t="shared" ref="I1608:V1608" si="861">I750*(1-VLOOKUP($F1608,SHT,2,FALSE))</f>
        <v>0</v>
      </c>
      <c r="J1608" s="149">
        <f t="shared" si="861"/>
        <v>0</v>
      </c>
      <c r="K1608" s="167">
        <f t="shared" si="861"/>
        <v>0</v>
      </c>
      <c r="L1608" s="151">
        <f t="shared" si="861"/>
        <v>0</v>
      </c>
      <c r="M1608" s="162">
        <f t="shared" si="861"/>
        <v>0</v>
      </c>
      <c r="N1608" s="152">
        <f t="shared" si="861"/>
        <v>0</v>
      </c>
      <c r="O1608" s="152">
        <f t="shared" si="861"/>
        <v>0</v>
      </c>
      <c r="P1608" s="152">
        <f t="shared" si="861"/>
        <v>0</v>
      </c>
      <c r="Q1608" s="152">
        <f t="shared" si="861"/>
        <v>0</v>
      </c>
      <c r="R1608" s="152">
        <f t="shared" si="861"/>
        <v>0</v>
      </c>
      <c r="S1608" s="152">
        <f t="shared" si="861"/>
        <v>0</v>
      </c>
      <c r="T1608" s="148">
        <f t="shared" si="861"/>
        <v>0</v>
      </c>
      <c r="U1608" s="152">
        <f t="shared" si="861"/>
        <v>0</v>
      </c>
      <c r="V1608" s="153">
        <f t="shared" si="861"/>
        <v>0</v>
      </c>
      <c r="W1608" s="46">
        <f>W750</f>
        <v>0</v>
      </c>
    </row>
    <row r="1609" spans="1:23" outlineLevel="1" x14ac:dyDescent="0.25">
      <c r="A1609" s="283"/>
      <c r="B1609" s="25"/>
      <c r="C1609" s="23"/>
      <c r="D1609" s="23"/>
      <c r="E1609" s="24"/>
      <c r="F1609" s="146" t="s">
        <v>70</v>
      </c>
      <c r="G1609" s="160">
        <f>G751</f>
        <v>0</v>
      </c>
      <c r="H1609" s="208">
        <f>G1609*(1-VLOOKUP($F1609,SHT,2,FALSE))+H751*(1-VLOOKUP($F1609,SHT,2,FALSE))</f>
        <v>0</v>
      </c>
      <c r="I1609" s="149">
        <f t="shared" ref="I1609:V1609" si="862">I751*(1-VLOOKUP($F1609,SHT,2,FALSE))</f>
        <v>0</v>
      </c>
      <c r="J1609" s="149">
        <f t="shared" si="862"/>
        <v>0</v>
      </c>
      <c r="K1609" s="167">
        <f t="shared" si="862"/>
        <v>0</v>
      </c>
      <c r="L1609" s="151">
        <f t="shared" si="862"/>
        <v>0</v>
      </c>
      <c r="M1609" s="162">
        <f t="shared" si="862"/>
        <v>0</v>
      </c>
      <c r="N1609" s="152">
        <f t="shared" si="862"/>
        <v>0</v>
      </c>
      <c r="O1609" s="152">
        <f t="shared" si="862"/>
        <v>0</v>
      </c>
      <c r="P1609" s="152">
        <f t="shared" si="862"/>
        <v>0</v>
      </c>
      <c r="Q1609" s="152">
        <f t="shared" si="862"/>
        <v>0</v>
      </c>
      <c r="R1609" s="152">
        <f t="shared" si="862"/>
        <v>0</v>
      </c>
      <c r="S1609" s="152">
        <f t="shared" si="862"/>
        <v>0</v>
      </c>
      <c r="T1609" s="148">
        <f t="shared" si="862"/>
        <v>0</v>
      </c>
      <c r="U1609" s="152">
        <f t="shared" si="862"/>
        <v>0</v>
      </c>
      <c r="V1609" s="153">
        <f t="shared" si="862"/>
        <v>0</v>
      </c>
      <c r="W1609" s="46">
        <f>W751</f>
        <v>0</v>
      </c>
    </row>
    <row r="1610" spans="1:23" x14ac:dyDescent="0.25">
      <c r="A1610" s="283"/>
      <c r="B1610" s="25"/>
      <c r="C1610" s="23"/>
      <c r="D1610" s="23"/>
      <c r="E1610" s="24" t="s">
        <v>71</v>
      </c>
      <c r="F1610" s="24"/>
      <c r="G1610" s="68">
        <f t="shared" ref="G1610:W1610" si="863">SUBTOTAL(9,G1611:G1613)</f>
        <v>0</v>
      </c>
      <c r="H1610" s="69">
        <f t="shared" si="863"/>
        <v>0</v>
      </c>
      <c r="I1610" s="65">
        <f t="shared" si="863"/>
        <v>0</v>
      </c>
      <c r="J1610" s="65">
        <f t="shared" si="863"/>
        <v>0</v>
      </c>
      <c r="K1610" s="66">
        <f t="shared" si="863"/>
        <v>0</v>
      </c>
      <c r="L1610" s="34">
        <f t="shared" si="863"/>
        <v>0</v>
      </c>
      <c r="M1610" s="34">
        <f t="shared" si="863"/>
        <v>0</v>
      </c>
      <c r="N1610" s="34">
        <f t="shared" si="863"/>
        <v>0</v>
      </c>
      <c r="O1610" s="34">
        <f t="shared" si="863"/>
        <v>0</v>
      </c>
      <c r="P1610" s="34">
        <f t="shared" si="863"/>
        <v>0</v>
      </c>
      <c r="Q1610" s="34">
        <f t="shared" si="863"/>
        <v>0</v>
      </c>
      <c r="R1610" s="34">
        <f t="shared" si="863"/>
        <v>0</v>
      </c>
      <c r="S1610" s="34">
        <f t="shared" si="863"/>
        <v>0</v>
      </c>
      <c r="T1610" s="34">
        <f t="shared" si="863"/>
        <v>0</v>
      </c>
      <c r="U1610" s="34">
        <f t="shared" si="863"/>
        <v>0</v>
      </c>
      <c r="V1610" s="34">
        <f t="shared" si="863"/>
        <v>0</v>
      </c>
      <c r="W1610" s="33">
        <f t="shared" si="863"/>
        <v>0</v>
      </c>
    </row>
    <row r="1611" spans="1:23" outlineLevel="1" x14ac:dyDescent="0.25">
      <c r="A1611" s="283"/>
      <c r="B1611" s="25"/>
      <c r="C1611" s="23"/>
      <c r="D1611" s="23"/>
      <c r="E1611" s="24"/>
      <c r="F1611" s="146" t="s">
        <v>72</v>
      </c>
      <c r="G1611" s="160">
        <f>G753</f>
        <v>0</v>
      </c>
      <c r="H1611" s="208">
        <f>G1611*(1-VLOOKUP($F1611,SHT,2,FALSE))+H753*(1-VLOOKUP($F1611,SHT,2,FALSE))</f>
        <v>0</v>
      </c>
      <c r="I1611" s="149">
        <f t="shared" ref="I1611:V1611" si="864">I753*(1-VLOOKUP($F1611,SHT,2,FALSE))</f>
        <v>0</v>
      </c>
      <c r="J1611" s="149">
        <f t="shared" si="864"/>
        <v>0</v>
      </c>
      <c r="K1611" s="167">
        <f t="shared" si="864"/>
        <v>0</v>
      </c>
      <c r="L1611" s="151">
        <f t="shared" si="864"/>
        <v>0</v>
      </c>
      <c r="M1611" s="162">
        <f t="shared" si="864"/>
        <v>0</v>
      </c>
      <c r="N1611" s="152">
        <f t="shared" si="864"/>
        <v>0</v>
      </c>
      <c r="O1611" s="152">
        <f t="shared" si="864"/>
        <v>0</v>
      </c>
      <c r="P1611" s="152">
        <f t="shared" si="864"/>
        <v>0</v>
      </c>
      <c r="Q1611" s="152">
        <f t="shared" si="864"/>
        <v>0</v>
      </c>
      <c r="R1611" s="152">
        <f t="shared" si="864"/>
        <v>0</v>
      </c>
      <c r="S1611" s="152">
        <f t="shared" si="864"/>
        <v>0</v>
      </c>
      <c r="T1611" s="148">
        <f t="shared" si="864"/>
        <v>0</v>
      </c>
      <c r="U1611" s="152">
        <f t="shared" si="864"/>
        <v>0</v>
      </c>
      <c r="V1611" s="153">
        <f t="shared" si="864"/>
        <v>0</v>
      </c>
      <c r="W1611" s="46">
        <f>W753</f>
        <v>0</v>
      </c>
    </row>
    <row r="1612" spans="1:23" outlineLevel="1" x14ac:dyDescent="0.25">
      <c r="A1612" s="283"/>
      <c r="B1612" s="25"/>
      <c r="C1612" s="23"/>
      <c r="D1612" s="23"/>
      <c r="E1612" s="24"/>
      <c r="F1612" s="146" t="s">
        <v>73</v>
      </c>
      <c r="G1612" s="160">
        <f>G754</f>
        <v>0</v>
      </c>
      <c r="H1612" s="208">
        <f>G1612*(1-VLOOKUP($F1612,SHT,2,FALSE))+H754*(1-VLOOKUP($F1612,SHT,2,FALSE))</f>
        <v>0</v>
      </c>
      <c r="I1612" s="149">
        <f t="shared" ref="I1612:V1612" si="865">I754*(1-VLOOKUP($F1612,SHT,2,FALSE))</f>
        <v>0</v>
      </c>
      <c r="J1612" s="149">
        <f t="shared" si="865"/>
        <v>0</v>
      </c>
      <c r="K1612" s="167">
        <f t="shared" si="865"/>
        <v>0</v>
      </c>
      <c r="L1612" s="151">
        <f t="shared" si="865"/>
        <v>0</v>
      </c>
      <c r="M1612" s="162">
        <f t="shared" si="865"/>
        <v>0</v>
      </c>
      <c r="N1612" s="152">
        <f t="shared" si="865"/>
        <v>0</v>
      </c>
      <c r="O1612" s="152">
        <f t="shared" si="865"/>
        <v>0</v>
      </c>
      <c r="P1612" s="152">
        <f t="shared" si="865"/>
        <v>0</v>
      </c>
      <c r="Q1612" s="152">
        <f t="shared" si="865"/>
        <v>0</v>
      </c>
      <c r="R1612" s="152">
        <f t="shared" si="865"/>
        <v>0</v>
      </c>
      <c r="S1612" s="152">
        <f t="shared" si="865"/>
        <v>0</v>
      </c>
      <c r="T1612" s="148">
        <f t="shared" si="865"/>
        <v>0</v>
      </c>
      <c r="U1612" s="152">
        <f t="shared" si="865"/>
        <v>0</v>
      </c>
      <c r="V1612" s="153">
        <f t="shared" si="865"/>
        <v>0</v>
      </c>
      <c r="W1612" s="46">
        <f>W754</f>
        <v>0</v>
      </c>
    </row>
    <row r="1613" spans="1:23" outlineLevel="1" x14ac:dyDescent="0.25">
      <c r="A1613" s="283"/>
      <c r="B1613" s="25"/>
      <c r="C1613" s="23"/>
      <c r="D1613" s="23"/>
      <c r="E1613" s="24"/>
      <c r="F1613" s="146" t="s">
        <v>74</v>
      </c>
      <c r="G1613" s="160">
        <f>G755</f>
        <v>0</v>
      </c>
      <c r="H1613" s="208">
        <f>G1613*(1-VLOOKUP($F1613,SHT,2,FALSE))+H755*(1-VLOOKUP($F1613,SHT,2,FALSE))</f>
        <v>0</v>
      </c>
      <c r="I1613" s="149">
        <f t="shared" ref="I1613:V1613" si="866">I755*(1-VLOOKUP($F1613,SHT,2,FALSE))</f>
        <v>0</v>
      </c>
      <c r="J1613" s="149">
        <f t="shared" si="866"/>
        <v>0</v>
      </c>
      <c r="K1613" s="167">
        <f t="shared" si="866"/>
        <v>0</v>
      </c>
      <c r="L1613" s="151">
        <f t="shared" si="866"/>
        <v>0</v>
      </c>
      <c r="M1613" s="162">
        <f t="shared" si="866"/>
        <v>0</v>
      </c>
      <c r="N1613" s="152">
        <f t="shared" si="866"/>
        <v>0</v>
      </c>
      <c r="O1613" s="152">
        <f t="shared" si="866"/>
        <v>0</v>
      </c>
      <c r="P1613" s="152">
        <f t="shared" si="866"/>
        <v>0</v>
      </c>
      <c r="Q1613" s="152">
        <f t="shared" si="866"/>
        <v>0</v>
      </c>
      <c r="R1613" s="152">
        <f t="shared" si="866"/>
        <v>0</v>
      </c>
      <c r="S1613" s="152">
        <f t="shared" si="866"/>
        <v>0</v>
      </c>
      <c r="T1613" s="148">
        <f t="shared" si="866"/>
        <v>0</v>
      </c>
      <c r="U1613" s="152">
        <f t="shared" si="866"/>
        <v>0</v>
      </c>
      <c r="V1613" s="153">
        <f t="shared" si="866"/>
        <v>0</v>
      </c>
      <c r="W1613" s="46">
        <f>W755</f>
        <v>0</v>
      </c>
    </row>
    <row r="1614" spans="1:23" x14ac:dyDescent="0.25">
      <c r="A1614" s="283"/>
      <c r="B1614" s="25"/>
      <c r="C1614" s="23"/>
      <c r="D1614" s="23"/>
      <c r="E1614" s="24" t="s">
        <v>75</v>
      </c>
      <c r="F1614" s="24"/>
      <c r="G1614" s="68">
        <f t="shared" ref="G1614:W1614" si="867">SUBTOTAL(9,G1615:G1617)</f>
        <v>0</v>
      </c>
      <c r="H1614" s="69">
        <f t="shared" si="867"/>
        <v>0</v>
      </c>
      <c r="I1614" s="65">
        <f t="shared" si="867"/>
        <v>0</v>
      </c>
      <c r="J1614" s="65">
        <f t="shared" si="867"/>
        <v>0</v>
      </c>
      <c r="K1614" s="66">
        <f t="shared" si="867"/>
        <v>0</v>
      </c>
      <c r="L1614" s="34">
        <f t="shared" si="867"/>
        <v>0</v>
      </c>
      <c r="M1614" s="34">
        <f t="shared" si="867"/>
        <v>0</v>
      </c>
      <c r="N1614" s="34">
        <f t="shared" si="867"/>
        <v>0</v>
      </c>
      <c r="O1614" s="34">
        <f t="shared" si="867"/>
        <v>0</v>
      </c>
      <c r="P1614" s="34">
        <f t="shared" si="867"/>
        <v>0</v>
      </c>
      <c r="Q1614" s="34">
        <f t="shared" si="867"/>
        <v>0</v>
      </c>
      <c r="R1614" s="34">
        <f t="shared" si="867"/>
        <v>0</v>
      </c>
      <c r="S1614" s="34">
        <f t="shared" si="867"/>
        <v>0</v>
      </c>
      <c r="T1614" s="34">
        <f t="shared" si="867"/>
        <v>0</v>
      </c>
      <c r="U1614" s="34">
        <f t="shared" si="867"/>
        <v>0</v>
      </c>
      <c r="V1614" s="34">
        <f t="shared" si="867"/>
        <v>0</v>
      </c>
      <c r="W1614" s="33">
        <f t="shared" si="867"/>
        <v>0</v>
      </c>
    </row>
    <row r="1615" spans="1:23" outlineLevel="1" x14ac:dyDescent="0.25">
      <c r="A1615" s="283"/>
      <c r="B1615" s="25"/>
      <c r="C1615" s="23"/>
      <c r="D1615" s="23"/>
      <c r="E1615" s="24"/>
      <c r="F1615" s="146" t="s">
        <v>76</v>
      </c>
      <c r="G1615" s="160">
        <f>G757</f>
        <v>0</v>
      </c>
      <c r="H1615" s="208">
        <f>G1615*(1-VLOOKUP($F1615,SHT,2,FALSE))+H757*(1-VLOOKUP($F1615,SHT,2,FALSE))</f>
        <v>0</v>
      </c>
      <c r="I1615" s="149">
        <f t="shared" ref="I1615:V1615" si="868">I757*(1-VLOOKUP($F1615,SHT,2,FALSE))</f>
        <v>0</v>
      </c>
      <c r="J1615" s="149">
        <f t="shared" si="868"/>
        <v>0</v>
      </c>
      <c r="K1615" s="167">
        <f t="shared" si="868"/>
        <v>0</v>
      </c>
      <c r="L1615" s="151">
        <f t="shared" si="868"/>
        <v>0</v>
      </c>
      <c r="M1615" s="162">
        <f t="shared" si="868"/>
        <v>0</v>
      </c>
      <c r="N1615" s="152">
        <f t="shared" si="868"/>
        <v>0</v>
      </c>
      <c r="O1615" s="152">
        <f t="shared" si="868"/>
        <v>0</v>
      </c>
      <c r="P1615" s="152">
        <f t="shared" si="868"/>
        <v>0</v>
      </c>
      <c r="Q1615" s="152">
        <f t="shared" si="868"/>
        <v>0</v>
      </c>
      <c r="R1615" s="152">
        <f t="shared" si="868"/>
        <v>0</v>
      </c>
      <c r="S1615" s="152">
        <f t="shared" si="868"/>
        <v>0</v>
      </c>
      <c r="T1615" s="148">
        <f t="shared" si="868"/>
        <v>0</v>
      </c>
      <c r="U1615" s="152">
        <f t="shared" si="868"/>
        <v>0</v>
      </c>
      <c r="V1615" s="153">
        <f t="shared" si="868"/>
        <v>0</v>
      </c>
      <c r="W1615" s="46">
        <f>W757</f>
        <v>0</v>
      </c>
    </row>
    <row r="1616" spans="1:23" outlineLevel="1" x14ac:dyDescent="0.25">
      <c r="A1616" s="283"/>
      <c r="B1616" s="25"/>
      <c r="C1616" s="23"/>
      <c r="D1616" s="23"/>
      <c r="E1616" s="24"/>
      <c r="F1616" s="146" t="s">
        <v>392</v>
      </c>
      <c r="G1616" s="160">
        <f>G758</f>
        <v>0</v>
      </c>
      <c r="H1616" s="208">
        <f>G1616*(1-VLOOKUP($F1616,SHT,2,FALSE))+H758*(1-VLOOKUP($F1616,SHT,2,FALSE))</f>
        <v>0</v>
      </c>
      <c r="I1616" s="149">
        <f t="shared" ref="I1616:V1616" si="869">I758*(1-VLOOKUP($F1616,SHT,2,FALSE))</f>
        <v>0</v>
      </c>
      <c r="J1616" s="149">
        <f t="shared" si="869"/>
        <v>0</v>
      </c>
      <c r="K1616" s="167">
        <f t="shared" si="869"/>
        <v>0</v>
      </c>
      <c r="L1616" s="151">
        <f t="shared" si="869"/>
        <v>0</v>
      </c>
      <c r="M1616" s="162">
        <f t="shared" si="869"/>
        <v>0</v>
      </c>
      <c r="N1616" s="152">
        <f t="shared" si="869"/>
        <v>0</v>
      </c>
      <c r="O1616" s="152">
        <f t="shared" si="869"/>
        <v>0</v>
      </c>
      <c r="P1616" s="152">
        <f t="shared" si="869"/>
        <v>0</v>
      </c>
      <c r="Q1616" s="152">
        <f t="shared" si="869"/>
        <v>0</v>
      </c>
      <c r="R1616" s="152">
        <f t="shared" si="869"/>
        <v>0</v>
      </c>
      <c r="S1616" s="152">
        <f t="shared" si="869"/>
        <v>0</v>
      </c>
      <c r="T1616" s="148">
        <f t="shared" si="869"/>
        <v>0</v>
      </c>
      <c r="U1616" s="152">
        <f t="shared" si="869"/>
        <v>0</v>
      </c>
      <c r="V1616" s="153">
        <f t="shared" si="869"/>
        <v>0</v>
      </c>
      <c r="W1616" s="46">
        <f>W758</f>
        <v>0</v>
      </c>
    </row>
    <row r="1617" spans="1:23" outlineLevel="1" x14ac:dyDescent="0.25">
      <c r="A1617" s="283"/>
      <c r="B1617" s="25"/>
      <c r="C1617" s="23"/>
      <c r="D1617" s="23"/>
      <c r="E1617" s="24"/>
      <c r="F1617" s="146" t="s">
        <v>78</v>
      </c>
      <c r="G1617" s="160">
        <f>G759</f>
        <v>0</v>
      </c>
      <c r="H1617" s="208">
        <f>G1617*(1-VLOOKUP($F1617,SHT,2,FALSE))+H759*(1-VLOOKUP($F1617,SHT,2,FALSE))</f>
        <v>0</v>
      </c>
      <c r="I1617" s="149">
        <f t="shared" ref="I1617:V1617" si="870">I759*(1-VLOOKUP($F1617,SHT,2,FALSE))</f>
        <v>0</v>
      </c>
      <c r="J1617" s="149">
        <f t="shared" si="870"/>
        <v>0</v>
      </c>
      <c r="K1617" s="167">
        <f t="shared" si="870"/>
        <v>0</v>
      </c>
      <c r="L1617" s="151">
        <f t="shared" si="870"/>
        <v>0</v>
      </c>
      <c r="M1617" s="162">
        <f t="shared" si="870"/>
        <v>0</v>
      </c>
      <c r="N1617" s="152">
        <f t="shared" si="870"/>
        <v>0</v>
      </c>
      <c r="O1617" s="152">
        <f t="shared" si="870"/>
        <v>0</v>
      </c>
      <c r="P1617" s="152">
        <f t="shared" si="870"/>
        <v>0</v>
      </c>
      <c r="Q1617" s="152">
        <f t="shared" si="870"/>
        <v>0</v>
      </c>
      <c r="R1617" s="152">
        <f t="shared" si="870"/>
        <v>0</v>
      </c>
      <c r="S1617" s="152">
        <f t="shared" si="870"/>
        <v>0</v>
      </c>
      <c r="T1617" s="148">
        <f t="shared" si="870"/>
        <v>0</v>
      </c>
      <c r="U1617" s="152">
        <f t="shared" si="870"/>
        <v>0</v>
      </c>
      <c r="V1617" s="153">
        <f t="shared" si="870"/>
        <v>0</v>
      </c>
      <c r="W1617" s="46">
        <f>W759</f>
        <v>0</v>
      </c>
    </row>
    <row r="1618" spans="1:23"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row>
    <row r="1619" spans="1:23" x14ac:dyDescent="0.25">
      <c r="A1619" s="283"/>
      <c r="B1619" s="25"/>
      <c r="C1619" s="23"/>
      <c r="D1619" s="23"/>
      <c r="E1619" s="24" t="s">
        <v>80</v>
      </c>
      <c r="F1619" s="24"/>
      <c r="G1619" s="68">
        <f t="shared" ref="G1619:M1619" si="871">SUBTOTAL(9,G1620:G1621)</f>
        <v>0</v>
      </c>
      <c r="H1619" s="69">
        <f t="shared" si="871"/>
        <v>0</v>
      </c>
      <c r="I1619" s="65">
        <f t="shared" si="871"/>
        <v>0</v>
      </c>
      <c r="J1619" s="65">
        <f t="shared" si="871"/>
        <v>0</v>
      </c>
      <c r="K1619" s="66">
        <f t="shared" si="871"/>
        <v>0</v>
      </c>
      <c r="L1619" s="34">
        <f t="shared" si="871"/>
        <v>0</v>
      </c>
      <c r="M1619" s="34">
        <f t="shared" si="871"/>
        <v>0</v>
      </c>
      <c r="N1619" s="34">
        <f t="shared" ref="N1619:W1619" si="872">SUBTOTAL(9,N1620:N1621)</f>
        <v>0</v>
      </c>
      <c r="O1619" s="34">
        <f t="shared" si="872"/>
        <v>0</v>
      </c>
      <c r="P1619" s="34">
        <f t="shared" si="872"/>
        <v>0</v>
      </c>
      <c r="Q1619" s="34">
        <f t="shared" si="872"/>
        <v>0</v>
      </c>
      <c r="R1619" s="34">
        <f t="shared" si="872"/>
        <v>0</v>
      </c>
      <c r="S1619" s="34">
        <f t="shared" si="872"/>
        <v>0</v>
      </c>
      <c r="T1619" s="34">
        <f t="shared" si="872"/>
        <v>0</v>
      </c>
      <c r="U1619" s="34">
        <f t="shared" si="872"/>
        <v>0</v>
      </c>
      <c r="V1619" s="37">
        <f t="shared" si="872"/>
        <v>0</v>
      </c>
      <c r="W1619" s="33">
        <f t="shared" si="872"/>
        <v>0</v>
      </c>
    </row>
    <row r="1620" spans="1:23" outlineLevel="1" x14ac:dyDescent="0.25">
      <c r="A1620" s="283"/>
      <c r="B1620" s="25"/>
      <c r="C1620" s="23"/>
      <c r="D1620" s="23"/>
      <c r="E1620" s="24"/>
      <c r="F1620" s="146" t="s">
        <v>81</v>
      </c>
      <c r="G1620" s="160">
        <f>G762</f>
        <v>0</v>
      </c>
      <c r="H1620" s="208">
        <f>G1620*(1-VLOOKUP($F1620,SHT,2,FALSE))+H762*(1-VLOOKUP($F1620,SHT,2,FALSE))</f>
        <v>0</v>
      </c>
      <c r="I1620" s="149">
        <f t="shared" ref="I1620:V1620" si="873">I762*(1-VLOOKUP($F1620,SHT,2,FALSE))</f>
        <v>0</v>
      </c>
      <c r="J1620" s="149">
        <f t="shared" si="873"/>
        <v>0</v>
      </c>
      <c r="K1620" s="167">
        <f t="shared" si="873"/>
        <v>0</v>
      </c>
      <c r="L1620" s="151">
        <f t="shared" si="873"/>
        <v>0</v>
      </c>
      <c r="M1620" s="162">
        <f t="shared" si="873"/>
        <v>0</v>
      </c>
      <c r="N1620" s="152">
        <f t="shared" si="873"/>
        <v>0</v>
      </c>
      <c r="O1620" s="152">
        <f t="shared" si="873"/>
        <v>0</v>
      </c>
      <c r="P1620" s="152">
        <f t="shared" si="873"/>
        <v>0</v>
      </c>
      <c r="Q1620" s="152">
        <f t="shared" si="873"/>
        <v>0</v>
      </c>
      <c r="R1620" s="152">
        <f t="shared" si="873"/>
        <v>0</v>
      </c>
      <c r="S1620" s="152">
        <f t="shared" si="873"/>
        <v>0</v>
      </c>
      <c r="T1620" s="148">
        <f t="shared" si="873"/>
        <v>0</v>
      </c>
      <c r="U1620" s="152">
        <f t="shared" si="873"/>
        <v>0</v>
      </c>
      <c r="V1620" s="153">
        <f t="shared" si="873"/>
        <v>0</v>
      </c>
      <c r="W1620" s="46">
        <f>W762</f>
        <v>0</v>
      </c>
    </row>
    <row r="1621" spans="1:23" outlineLevel="1" x14ac:dyDescent="0.25">
      <c r="A1621" s="283"/>
      <c r="B1621" s="25"/>
      <c r="C1621" s="23"/>
      <c r="D1621" s="23"/>
      <c r="E1621" s="24"/>
      <c r="F1621" s="146" t="s">
        <v>82</v>
      </c>
      <c r="G1621" s="160">
        <f>G763</f>
        <v>0</v>
      </c>
      <c r="H1621" s="208">
        <f>G1621*(1-VLOOKUP($F1621,SHT,2,FALSE))+H763*(1-VLOOKUP($F1621,SHT,2,FALSE))</f>
        <v>0</v>
      </c>
      <c r="I1621" s="149">
        <f t="shared" ref="I1621:V1621" si="874">I763*(1-VLOOKUP($F1621,SHT,2,FALSE))</f>
        <v>0</v>
      </c>
      <c r="J1621" s="149">
        <f t="shared" si="874"/>
        <v>0</v>
      </c>
      <c r="K1621" s="167">
        <f t="shared" si="874"/>
        <v>0</v>
      </c>
      <c r="L1621" s="151">
        <f t="shared" si="874"/>
        <v>0</v>
      </c>
      <c r="M1621" s="162">
        <f t="shared" si="874"/>
        <v>0</v>
      </c>
      <c r="N1621" s="152">
        <f t="shared" si="874"/>
        <v>0</v>
      </c>
      <c r="O1621" s="152">
        <f t="shared" si="874"/>
        <v>0</v>
      </c>
      <c r="P1621" s="152">
        <f t="shared" si="874"/>
        <v>0</v>
      </c>
      <c r="Q1621" s="152">
        <f t="shared" si="874"/>
        <v>0</v>
      </c>
      <c r="R1621" s="152">
        <f t="shared" si="874"/>
        <v>0</v>
      </c>
      <c r="S1621" s="152">
        <f t="shared" si="874"/>
        <v>0</v>
      </c>
      <c r="T1621" s="148">
        <f t="shared" si="874"/>
        <v>0</v>
      </c>
      <c r="U1621" s="152">
        <f t="shared" si="874"/>
        <v>0</v>
      </c>
      <c r="V1621" s="153">
        <f t="shared" si="874"/>
        <v>0</v>
      </c>
      <c r="W1621" s="46">
        <f>W763</f>
        <v>0</v>
      </c>
    </row>
    <row r="1622" spans="1:23" x14ac:dyDescent="0.25">
      <c r="A1622" s="283"/>
      <c r="B1622" s="25"/>
      <c r="C1622" s="23"/>
      <c r="D1622" s="23"/>
      <c r="E1622" s="24" t="s">
        <v>83</v>
      </c>
      <c r="F1622" s="24"/>
      <c r="G1622" s="68">
        <f t="shared" ref="G1622:W1622" si="875">SUBTOTAL(9,G1623:G1625)</f>
        <v>0</v>
      </c>
      <c r="H1622" s="69">
        <f t="shared" si="875"/>
        <v>0</v>
      </c>
      <c r="I1622" s="65">
        <f t="shared" si="875"/>
        <v>0</v>
      </c>
      <c r="J1622" s="65">
        <f t="shared" si="875"/>
        <v>0</v>
      </c>
      <c r="K1622" s="66">
        <f t="shared" si="875"/>
        <v>0</v>
      </c>
      <c r="L1622" s="34">
        <f t="shared" si="875"/>
        <v>0</v>
      </c>
      <c r="M1622" s="34">
        <f t="shared" si="875"/>
        <v>0</v>
      </c>
      <c r="N1622" s="34">
        <f t="shared" si="875"/>
        <v>0</v>
      </c>
      <c r="O1622" s="34">
        <f t="shared" si="875"/>
        <v>0</v>
      </c>
      <c r="P1622" s="34">
        <f t="shared" si="875"/>
        <v>0</v>
      </c>
      <c r="Q1622" s="34">
        <f t="shared" si="875"/>
        <v>0</v>
      </c>
      <c r="R1622" s="34">
        <f t="shared" si="875"/>
        <v>0</v>
      </c>
      <c r="S1622" s="34">
        <f t="shared" si="875"/>
        <v>0</v>
      </c>
      <c r="T1622" s="34">
        <f t="shared" si="875"/>
        <v>0</v>
      </c>
      <c r="U1622" s="34">
        <f t="shared" si="875"/>
        <v>0</v>
      </c>
      <c r="V1622" s="34">
        <f t="shared" si="875"/>
        <v>0</v>
      </c>
      <c r="W1622" s="33">
        <f t="shared" si="875"/>
        <v>0</v>
      </c>
    </row>
    <row r="1623" spans="1:23" outlineLevel="1" x14ac:dyDescent="0.25">
      <c r="A1623" s="283"/>
      <c r="B1623" s="25"/>
      <c r="C1623" s="23"/>
      <c r="D1623" s="23"/>
      <c r="E1623" s="24"/>
      <c r="F1623" s="146" t="s">
        <v>84</v>
      </c>
      <c r="G1623" s="160">
        <f>G765</f>
        <v>0</v>
      </c>
      <c r="H1623" s="208">
        <f>G1623*(1-VLOOKUP($F1623,SHT,2,FALSE))+H765*(1-VLOOKUP($F1623,SHT,2,FALSE))</f>
        <v>0</v>
      </c>
      <c r="I1623" s="149">
        <f t="shared" ref="I1623:V1623" si="876">I765*(1-VLOOKUP($F1623,SHT,2,FALSE))</f>
        <v>0</v>
      </c>
      <c r="J1623" s="149">
        <f t="shared" si="876"/>
        <v>0</v>
      </c>
      <c r="K1623" s="167">
        <f t="shared" si="876"/>
        <v>0</v>
      </c>
      <c r="L1623" s="151">
        <f t="shared" si="876"/>
        <v>0</v>
      </c>
      <c r="M1623" s="162">
        <f t="shared" si="876"/>
        <v>0</v>
      </c>
      <c r="N1623" s="152">
        <f t="shared" si="876"/>
        <v>0</v>
      </c>
      <c r="O1623" s="152">
        <f t="shared" si="876"/>
        <v>0</v>
      </c>
      <c r="P1623" s="152">
        <f t="shared" si="876"/>
        <v>0</v>
      </c>
      <c r="Q1623" s="152">
        <f t="shared" si="876"/>
        <v>0</v>
      </c>
      <c r="R1623" s="152">
        <f t="shared" si="876"/>
        <v>0</v>
      </c>
      <c r="S1623" s="152">
        <f t="shared" si="876"/>
        <v>0</v>
      </c>
      <c r="T1623" s="148">
        <f t="shared" si="876"/>
        <v>0</v>
      </c>
      <c r="U1623" s="152">
        <f t="shared" si="876"/>
        <v>0</v>
      </c>
      <c r="V1623" s="153">
        <f t="shared" si="876"/>
        <v>0</v>
      </c>
      <c r="W1623" s="46">
        <f>W765</f>
        <v>0</v>
      </c>
    </row>
    <row r="1624" spans="1:23" outlineLevel="1" x14ac:dyDescent="0.25">
      <c r="A1624" s="283"/>
      <c r="B1624" s="25"/>
      <c r="C1624" s="23"/>
      <c r="D1624" s="23"/>
      <c r="E1624" s="24"/>
      <c r="F1624" s="146" t="s">
        <v>85</v>
      </c>
      <c r="G1624" s="160">
        <f>G766</f>
        <v>0</v>
      </c>
      <c r="H1624" s="208">
        <f>G1624*(1-VLOOKUP($F1624,SHT,2,FALSE))+H766*(1-VLOOKUP($F1624,SHT,2,FALSE))</f>
        <v>0</v>
      </c>
      <c r="I1624" s="149">
        <f t="shared" ref="I1624:V1624" si="877">I766*(1-VLOOKUP($F1624,SHT,2,FALSE))</f>
        <v>0</v>
      </c>
      <c r="J1624" s="149">
        <f t="shared" si="877"/>
        <v>0</v>
      </c>
      <c r="K1624" s="167">
        <f t="shared" si="877"/>
        <v>0</v>
      </c>
      <c r="L1624" s="151">
        <f t="shared" si="877"/>
        <v>0</v>
      </c>
      <c r="M1624" s="162">
        <f t="shared" si="877"/>
        <v>0</v>
      </c>
      <c r="N1624" s="152">
        <f t="shared" si="877"/>
        <v>0</v>
      </c>
      <c r="O1624" s="152">
        <f t="shared" si="877"/>
        <v>0</v>
      </c>
      <c r="P1624" s="152">
        <f t="shared" si="877"/>
        <v>0</v>
      </c>
      <c r="Q1624" s="152">
        <f t="shared" si="877"/>
        <v>0</v>
      </c>
      <c r="R1624" s="152">
        <f t="shared" si="877"/>
        <v>0</v>
      </c>
      <c r="S1624" s="152">
        <f t="shared" si="877"/>
        <v>0</v>
      </c>
      <c r="T1624" s="148">
        <f t="shared" si="877"/>
        <v>0</v>
      </c>
      <c r="U1624" s="152">
        <f t="shared" si="877"/>
        <v>0</v>
      </c>
      <c r="V1624" s="153">
        <f t="shared" si="877"/>
        <v>0</v>
      </c>
      <c r="W1624" s="46">
        <f>W766</f>
        <v>0</v>
      </c>
    </row>
    <row r="1625" spans="1:23" outlineLevel="1" x14ac:dyDescent="0.25">
      <c r="A1625" s="283"/>
      <c r="B1625" s="25"/>
      <c r="C1625" s="23"/>
      <c r="D1625" s="23"/>
      <c r="E1625" s="24"/>
      <c r="F1625" s="146" t="s">
        <v>86</v>
      </c>
      <c r="G1625" s="160">
        <f>G767</f>
        <v>0</v>
      </c>
      <c r="H1625" s="208">
        <f>G1625*(1-VLOOKUP($F1625,SHT,2,FALSE))+H767*(1-VLOOKUP($F1625,SHT,2,FALSE))</f>
        <v>0</v>
      </c>
      <c r="I1625" s="149">
        <f t="shared" ref="I1625:V1625" si="878">I767*(1-VLOOKUP($F1625,SHT,2,FALSE))</f>
        <v>0</v>
      </c>
      <c r="J1625" s="149">
        <f t="shared" si="878"/>
        <v>0</v>
      </c>
      <c r="K1625" s="167">
        <f t="shared" si="878"/>
        <v>0</v>
      </c>
      <c r="L1625" s="151">
        <f t="shared" si="878"/>
        <v>0</v>
      </c>
      <c r="M1625" s="162">
        <f t="shared" si="878"/>
        <v>0</v>
      </c>
      <c r="N1625" s="152">
        <f t="shared" si="878"/>
        <v>0</v>
      </c>
      <c r="O1625" s="152">
        <f t="shared" si="878"/>
        <v>0</v>
      </c>
      <c r="P1625" s="152">
        <f t="shared" si="878"/>
        <v>0</v>
      </c>
      <c r="Q1625" s="152">
        <f t="shared" si="878"/>
        <v>0</v>
      </c>
      <c r="R1625" s="152">
        <f t="shared" si="878"/>
        <v>0</v>
      </c>
      <c r="S1625" s="152">
        <f t="shared" si="878"/>
        <v>0</v>
      </c>
      <c r="T1625" s="148">
        <f t="shared" si="878"/>
        <v>0</v>
      </c>
      <c r="U1625" s="152">
        <f t="shared" si="878"/>
        <v>0</v>
      </c>
      <c r="V1625" s="153">
        <f t="shared" si="878"/>
        <v>0</v>
      </c>
      <c r="W1625" s="46">
        <f>W767</f>
        <v>0</v>
      </c>
    </row>
    <row r="1626" spans="1:23" x14ac:dyDescent="0.25">
      <c r="A1626" s="283"/>
      <c r="B1626" s="25"/>
      <c r="C1626" s="23"/>
      <c r="D1626" s="23"/>
      <c r="E1626" s="24" t="s">
        <v>87</v>
      </c>
      <c r="F1626" s="24"/>
      <c r="G1626" s="68">
        <f t="shared" ref="G1626:M1626" si="879">SUBTOTAL(9,G1627:G1628)</f>
        <v>0</v>
      </c>
      <c r="H1626" s="69">
        <f t="shared" si="879"/>
        <v>0</v>
      </c>
      <c r="I1626" s="65">
        <f t="shared" si="879"/>
        <v>0</v>
      </c>
      <c r="J1626" s="65">
        <f t="shared" si="879"/>
        <v>0</v>
      </c>
      <c r="K1626" s="66">
        <f t="shared" si="879"/>
        <v>0</v>
      </c>
      <c r="L1626" s="34">
        <f t="shared" si="879"/>
        <v>0</v>
      </c>
      <c r="M1626" s="34">
        <f t="shared" si="879"/>
        <v>0</v>
      </c>
      <c r="N1626" s="34">
        <f t="shared" ref="N1626:W1626" si="880">SUBTOTAL(9,N1627:N1628)</f>
        <v>0</v>
      </c>
      <c r="O1626" s="34">
        <f t="shared" si="880"/>
        <v>0</v>
      </c>
      <c r="P1626" s="34">
        <f t="shared" si="880"/>
        <v>0</v>
      </c>
      <c r="Q1626" s="34">
        <f t="shared" si="880"/>
        <v>0</v>
      </c>
      <c r="R1626" s="34">
        <f t="shared" si="880"/>
        <v>0</v>
      </c>
      <c r="S1626" s="34">
        <f t="shared" si="880"/>
        <v>0</v>
      </c>
      <c r="T1626" s="34">
        <f t="shared" si="880"/>
        <v>0</v>
      </c>
      <c r="U1626" s="34">
        <f t="shared" si="880"/>
        <v>0</v>
      </c>
      <c r="V1626" s="37">
        <f t="shared" si="880"/>
        <v>0</v>
      </c>
      <c r="W1626" s="33">
        <f t="shared" si="880"/>
        <v>0</v>
      </c>
    </row>
    <row r="1627" spans="1:23" outlineLevel="1" x14ac:dyDescent="0.25">
      <c r="A1627" s="283"/>
      <c r="B1627" s="25"/>
      <c r="C1627" s="23"/>
      <c r="D1627" s="23"/>
      <c r="E1627" s="24"/>
      <c r="F1627" s="146" t="s">
        <v>88</v>
      </c>
      <c r="G1627" s="160">
        <f>G769</f>
        <v>0</v>
      </c>
      <c r="H1627" s="208">
        <f>G1627*(1-VLOOKUP($F1627,SHT,2,FALSE))+H769*(1-VLOOKUP($F1627,SHT,2,FALSE))</f>
        <v>0</v>
      </c>
      <c r="I1627" s="149">
        <f t="shared" ref="I1627:V1627" si="881">I769*(1-VLOOKUP($F1627,SHT,2,FALSE))</f>
        <v>0</v>
      </c>
      <c r="J1627" s="149">
        <f t="shared" si="881"/>
        <v>0</v>
      </c>
      <c r="K1627" s="167">
        <f t="shared" si="881"/>
        <v>0</v>
      </c>
      <c r="L1627" s="151">
        <f t="shared" si="881"/>
        <v>0</v>
      </c>
      <c r="M1627" s="162">
        <f t="shared" si="881"/>
        <v>0</v>
      </c>
      <c r="N1627" s="152">
        <f t="shared" si="881"/>
        <v>0</v>
      </c>
      <c r="O1627" s="152">
        <f t="shared" si="881"/>
        <v>0</v>
      </c>
      <c r="P1627" s="152">
        <f t="shared" si="881"/>
        <v>0</v>
      </c>
      <c r="Q1627" s="152">
        <f t="shared" si="881"/>
        <v>0</v>
      </c>
      <c r="R1627" s="152">
        <f t="shared" si="881"/>
        <v>0</v>
      </c>
      <c r="S1627" s="152">
        <f t="shared" si="881"/>
        <v>0</v>
      </c>
      <c r="T1627" s="148">
        <f t="shared" si="881"/>
        <v>0</v>
      </c>
      <c r="U1627" s="152">
        <f t="shared" si="881"/>
        <v>0</v>
      </c>
      <c r="V1627" s="153">
        <f t="shared" si="881"/>
        <v>0</v>
      </c>
      <c r="W1627" s="46">
        <f>W769</f>
        <v>0</v>
      </c>
    </row>
    <row r="1628" spans="1:23" outlineLevel="1" x14ac:dyDescent="0.25">
      <c r="A1628" s="283"/>
      <c r="B1628" s="25"/>
      <c r="C1628" s="23"/>
      <c r="D1628" s="23"/>
      <c r="E1628" s="24"/>
      <c r="F1628" s="146" t="s">
        <v>89</v>
      </c>
      <c r="G1628" s="160">
        <f>G770</f>
        <v>0</v>
      </c>
      <c r="H1628" s="208">
        <f>G1628*(1-VLOOKUP($F1628,SHT,2,FALSE))+H770*(1-VLOOKUP($F1628,SHT,2,FALSE))</f>
        <v>0</v>
      </c>
      <c r="I1628" s="149">
        <f t="shared" ref="I1628:V1628" si="882">I770*(1-VLOOKUP($F1628,SHT,2,FALSE))</f>
        <v>0</v>
      </c>
      <c r="J1628" s="149">
        <f t="shared" si="882"/>
        <v>0</v>
      </c>
      <c r="K1628" s="167">
        <f t="shared" si="882"/>
        <v>0</v>
      </c>
      <c r="L1628" s="151">
        <f t="shared" si="882"/>
        <v>0</v>
      </c>
      <c r="M1628" s="162">
        <f t="shared" si="882"/>
        <v>0</v>
      </c>
      <c r="N1628" s="152">
        <f t="shared" si="882"/>
        <v>0</v>
      </c>
      <c r="O1628" s="152">
        <f t="shared" si="882"/>
        <v>0</v>
      </c>
      <c r="P1628" s="152">
        <f t="shared" si="882"/>
        <v>0</v>
      </c>
      <c r="Q1628" s="152">
        <f t="shared" si="882"/>
        <v>0</v>
      </c>
      <c r="R1628" s="152">
        <f t="shared" si="882"/>
        <v>0</v>
      </c>
      <c r="S1628" s="152">
        <f t="shared" si="882"/>
        <v>0</v>
      </c>
      <c r="T1628" s="148">
        <f t="shared" si="882"/>
        <v>0</v>
      </c>
      <c r="U1628" s="152">
        <f t="shared" si="882"/>
        <v>0</v>
      </c>
      <c r="V1628" s="153">
        <f t="shared" si="882"/>
        <v>0</v>
      </c>
      <c r="W1628" s="46">
        <f>W770</f>
        <v>0</v>
      </c>
    </row>
    <row r="1629" spans="1:23" x14ac:dyDescent="0.25">
      <c r="A1629" s="283"/>
      <c r="B1629" s="25"/>
      <c r="C1629" s="23"/>
      <c r="D1629" s="23"/>
      <c r="E1629" s="24" t="s">
        <v>90</v>
      </c>
      <c r="F1629" s="24"/>
      <c r="G1629" s="68">
        <f t="shared" ref="G1629:W1629" si="883">SUBTOTAL(9,G1630:G1632)</f>
        <v>0</v>
      </c>
      <c r="H1629" s="69">
        <f t="shared" si="883"/>
        <v>0</v>
      </c>
      <c r="I1629" s="65">
        <f t="shared" si="883"/>
        <v>0</v>
      </c>
      <c r="J1629" s="65">
        <f t="shared" si="883"/>
        <v>0</v>
      </c>
      <c r="K1629" s="66">
        <f t="shared" si="883"/>
        <v>0</v>
      </c>
      <c r="L1629" s="34">
        <f t="shared" si="883"/>
        <v>0</v>
      </c>
      <c r="M1629" s="34">
        <f t="shared" si="883"/>
        <v>0</v>
      </c>
      <c r="N1629" s="34">
        <f t="shared" si="883"/>
        <v>0</v>
      </c>
      <c r="O1629" s="34">
        <f t="shared" si="883"/>
        <v>0</v>
      </c>
      <c r="P1629" s="34">
        <f t="shared" si="883"/>
        <v>0</v>
      </c>
      <c r="Q1629" s="34">
        <f t="shared" si="883"/>
        <v>0</v>
      </c>
      <c r="R1629" s="34">
        <f t="shared" si="883"/>
        <v>0</v>
      </c>
      <c r="S1629" s="34">
        <f t="shared" si="883"/>
        <v>0</v>
      </c>
      <c r="T1629" s="34">
        <f t="shared" si="883"/>
        <v>0</v>
      </c>
      <c r="U1629" s="34">
        <f t="shared" si="883"/>
        <v>0</v>
      </c>
      <c r="V1629" s="34">
        <f t="shared" si="883"/>
        <v>0</v>
      </c>
      <c r="W1629" s="33">
        <f t="shared" si="883"/>
        <v>0</v>
      </c>
    </row>
    <row r="1630" spans="1:23" outlineLevel="1" x14ac:dyDescent="0.25">
      <c r="A1630" s="283"/>
      <c r="B1630" s="25"/>
      <c r="C1630" s="23"/>
      <c r="D1630" s="23"/>
      <c r="E1630" s="24"/>
      <c r="F1630" s="146" t="s">
        <v>91</v>
      </c>
      <c r="G1630" s="160">
        <f>G772</f>
        <v>0</v>
      </c>
      <c r="H1630" s="208">
        <f>G1630*(1-VLOOKUP($F1630,SHT,2,FALSE))+H772*(1-VLOOKUP($F1630,SHT,2,FALSE))</f>
        <v>0</v>
      </c>
      <c r="I1630" s="149">
        <f t="shared" ref="I1630:V1630" si="884">I772*(1-VLOOKUP($F1630,SHT,2,FALSE))</f>
        <v>0</v>
      </c>
      <c r="J1630" s="149">
        <f t="shared" si="884"/>
        <v>0</v>
      </c>
      <c r="K1630" s="167">
        <f t="shared" si="884"/>
        <v>0</v>
      </c>
      <c r="L1630" s="151">
        <f t="shared" si="884"/>
        <v>0</v>
      </c>
      <c r="M1630" s="162">
        <f t="shared" si="884"/>
        <v>0</v>
      </c>
      <c r="N1630" s="152">
        <f t="shared" si="884"/>
        <v>0</v>
      </c>
      <c r="O1630" s="152">
        <f t="shared" si="884"/>
        <v>0</v>
      </c>
      <c r="P1630" s="152">
        <f t="shared" si="884"/>
        <v>0</v>
      </c>
      <c r="Q1630" s="152">
        <f t="shared" si="884"/>
        <v>0</v>
      </c>
      <c r="R1630" s="152">
        <f t="shared" si="884"/>
        <v>0</v>
      </c>
      <c r="S1630" s="152">
        <f t="shared" si="884"/>
        <v>0</v>
      </c>
      <c r="T1630" s="148">
        <f t="shared" si="884"/>
        <v>0</v>
      </c>
      <c r="U1630" s="152">
        <f t="shared" si="884"/>
        <v>0</v>
      </c>
      <c r="V1630" s="153">
        <f t="shared" si="884"/>
        <v>0</v>
      </c>
      <c r="W1630" s="46">
        <f>W772</f>
        <v>0</v>
      </c>
    </row>
    <row r="1631" spans="1:23" outlineLevel="1" x14ac:dyDescent="0.25">
      <c r="A1631" s="283"/>
      <c r="B1631" s="25"/>
      <c r="C1631" s="23"/>
      <c r="D1631" s="23"/>
      <c r="E1631" s="24"/>
      <c r="F1631" s="146" t="s">
        <v>92</v>
      </c>
      <c r="G1631" s="160">
        <f>G773</f>
        <v>0</v>
      </c>
      <c r="H1631" s="208">
        <f>G1631*(1-VLOOKUP($F1631,SHT,2,FALSE))+H773*(1-VLOOKUP($F1631,SHT,2,FALSE))</f>
        <v>0</v>
      </c>
      <c r="I1631" s="149">
        <f t="shared" ref="I1631:V1631" si="885">I773*(1-VLOOKUP($F1631,SHT,2,FALSE))</f>
        <v>0</v>
      </c>
      <c r="J1631" s="149">
        <f t="shared" si="885"/>
        <v>0</v>
      </c>
      <c r="K1631" s="167">
        <f t="shared" si="885"/>
        <v>0</v>
      </c>
      <c r="L1631" s="151">
        <f t="shared" si="885"/>
        <v>0</v>
      </c>
      <c r="M1631" s="162">
        <f t="shared" si="885"/>
        <v>0</v>
      </c>
      <c r="N1631" s="152">
        <f t="shared" si="885"/>
        <v>0</v>
      </c>
      <c r="O1631" s="152">
        <f t="shared" si="885"/>
        <v>0</v>
      </c>
      <c r="P1631" s="152">
        <f t="shared" si="885"/>
        <v>0</v>
      </c>
      <c r="Q1631" s="152">
        <f t="shared" si="885"/>
        <v>0</v>
      </c>
      <c r="R1631" s="152">
        <f t="shared" si="885"/>
        <v>0</v>
      </c>
      <c r="S1631" s="152">
        <f t="shared" si="885"/>
        <v>0</v>
      </c>
      <c r="T1631" s="148">
        <f t="shared" si="885"/>
        <v>0</v>
      </c>
      <c r="U1631" s="152">
        <f t="shared" si="885"/>
        <v>0</v>
      </c>
      <c r="V1631" s="153">
        <f t="shared" si="885"/>
        <v>0</v>
      </c>
      <c r="W1631" s="46">
        <f>W773</f>
        <v>0</v>
      </c>
    </row>
    <row r="1632" spans="1:23" outlineLevel="1" x14ac:dyDescent="0.25">
      <c r="A1632" s="283"/>
      <c r="B1632" s="25"/>
      <c r="C1632" s="23"/>
      <c r="D1632" s="23"/>
      <c r="E1632" s="24"/>
      <c r="F1632" s="146" t="s">
        <v>93</v>
      </c>
      <c r="G1632" s="160">
        <f>G774</f>
        <v>0</v>
      </c>
      <c r="H1632" s="208">
        <f>G1632*(1-VLOOKUP($F1632,SHT,2,FALSE))+H774*(1-VLOOKUP($F1632,SHT,2,FALSE))</f>
        <v>0</v>
      </c>
      <c r="I1632" s="149">
        <f t="shared" ref="I1632:V1632" si="886">I774*(1-VLOOKUP($F1632,SHT,2,FALSE))</f>
        <v>0</v>
      </c>
      <c r="J1632" s="149">
        <f t="shared" si="886"/>
        <v>0</v>
      </c>
      <c r="K1632" s="167">
        <f t="shared" si="886"/>
        <v>0</v>
      </c>
      <c r="L1632" s="151">
        <f t="shared" si="886"/>
        <v>0</v>
      </c>
      <c r="M1632" s="162">
        <f t="shared" si="886"/>
        <v>0</v>
      </c>
      <c r="N1632" s="152">
        <f t="shared" si="886"/>
        <v>0</v>
      </c>
      <c r="O1632" s="152">
        <f t="shared" si="886"/>
        <v>0</v>
      </c>
      <c r="P1632" s="152">
        <f t="shared" si="886"/>
        <v>0</v>
      </c>
      <c r="Q1632" s="152">
        <f t="shared" si="886"/>
        <v>0</v>
      </c>
      <c r="R1632" s="152">
        <f t="shared" si="886"/>
        <v>0</v>
      </c>
      <c r="S1632" s="152">
        <f t="shared" si="886"/>
        <v>0</v>
      </c>
      <c r="T1632" s="148">
        <f t="shared" si="886"/>
        <v>0</v>
      </c>
      <c r="U1632" s="152">
        <f t="shared" si="886"/>
        <v>0</v>
      </c>
      <c r="V1632" s="153">
        <f t="shared" si="886"/>
        <v>0</v>
      </c>
      <c r="W1632" s="46">
        <f>W774</f>
        <v>0</v>
      </c>
    </row>
    <row r="1633" spans="1:23" x14ac:dyDescent="0.25">
      <c r="A1633" s="283"/>
      <c r="B1633" s="25"/>
      <c r="C1633" s="23"/>
      <c r="D1633" s="23"/>
      <c r="E1633" s="24" t="s">
        <v>94</v>
      </c>
      <c r="F1633" s="24"/>
      <c r="G1633" s="68">
        <f t="shared" ref="G1633:M1633" si="887">SUBTOTAL(9,G1634:G1635)</f>
        <v>0</v>
      </c>
      <c r="H1633" s="69">
        <f t="shared" si="887"/>
        <v>0</v>
      </c>
      <c r="I1633" s="65">
        <f t="shared" si="887"/>
        <v>0</v>
      </c>
      <c r="J1633" s="65">
        <f t="shared" si="887"/>
        <v>0</v>
      </c>
      <c r="K1633" s="66">
        <f t="shared" si="887"/>
        <v>0</v>
      </c>
      <c r="L1633" s="34">
        <f t="shared" si="887"/>
        <v>0</v>
      </c>
      <c r="M1633" s="34">
        <f t="shared" si="887"/>
        <v>0</v>
      </c>
      <c r="N1633" s="34">
        <f t="shared" ref="N1633:W1633" si="888">SUBTOTAL(9,N1634:N1635)</f>
        <v>0</v>
      </c>
      <c r="O1633" s="34">
        <f t="shared" si="888"/>
        <v>0</v>
      </c>
      <c r="P1633" s="34">
        <f t="shared" si="888"/>
        <v>0</v>
      </c>
      <c r="Q1633" s="34">
        <f t="shared" si="888"/>
        <v>0</v>
      </c>
      <c r="R1633" s="34">
        <f t="shared" si="888"/>
        <v>0</v>
      </c>
      <c r="S1633" s="34">
        <f t="shared" si="888"/>
        <v>0</v>
      </c>
      <c r="T1633" s="34">
        <f t="shared" si="888"/>
        <v>0</v>
      </c>
      <c r="U1633" s="34">
        <f t="shared" si="888"/>
        <v>0</v>
      </c>
      <c r="V1633" s="37">
        <f t="shared" si="888"/>
        <v>0</v>
      </c>
      <c r="W1633" s="33">
        <f t="shared" si="888"/>
        <v>0</v>
      </c>
    </row>
    <row r="1634" spans="1:23" outlineLevel="1" x14ac:dyDescent="0.25">
      <c r="A1634" s="283"/>
      <c r="B1634" s="25"/>
      <c r="C1634" s="23"/>
      <c r="D1634" s="23"/>
      <c r="E1634" s="24"/>
      <c r="F1634" s="146" t="s">
        <v>95</v>
      </c>
      <c r="G1634" s="160">
        <f>G776</f>
        <v>0</v>
      </c>
      <c r="H1634" s="208">
        <f>G1634*(1-VLOOKUP($F1634,SHT,2,FALSE))+H776*(1-VLOOKUP($F1634,SHT,2,FALSE))</f>
        <v>0</v>
      </c>
      <c r="I1634" s="149">
        <f t="shared" ref="I1634:V1634" si="889">I776*(1-VLOOKUP($F1634,SHT,2,FALSE))</f>
        <v>0</v>
      </c>
      <c r="J1634" s="149">
        <f t="shared" si="889"/>
        <v>0</v>
      </c>
      <c r="K1634" s="167">
        <f t="shared" si="889"/>
        <v>0</v>
      </c>
      <c r="L1634" s="151">
        <f t="shared" si="889"/>
        <v>0</v>
      </c>
      <c r="M1634" s="162">
        <f t="shared" si="889"/>
        <v>0</v>
      </c>
      <c r="N1634" s="152">
        <f t="shared" si="889"/>
        <v>0</v>
      </c>
      <c r="O1634" s="152">
        <f t="shared" si="889"/>
        <v>0</v>
      </c>
      <c r="P1634" s="152">
        <f t="shared" si="889"/>
        <v>0</v>
      </c>
      <c r="Q1634" s="152">
        <f t="shared" si="889"/>
        <v>0</v>
      </c>
      <c r="R1634" s="152">
        <f t="shared" si="889"/>
        <v>0</v>
      </c>
      <c r="S1634" s="152">
        <f t="shared" si="889"/>
        <v>0</v>
      </c>
      <c r="T1634" s="148">
        <f t="shared" si="889"/>
        <v>0</v>
      </c>
      <c r="U1634" s="152">
        <f t="shared" si="889"/>
        <v>0</v>
      </c>
      <c r="V1634" s="153">
        <f t="shared" si="889"/>
        <v>0</v>
      </c>
      <c r="W1634" s="46">
        <f>W776</f>
        <v>0</v>
      </c>
    </row>
    <row r="1635" spans="1:23" outlineLevel="1" x14ac:dyDescent="0.25">
      <c r="A1635" s="283"/>
      <c r="B1635" s="25"/>
      <c r="C1635" s="23"/>
      <c r="D1635" s="23"/>
      <c r="E1635" s="24"/>
      <c r="F1635" s="146" t="s">
        <v>96</v>
      </c>
      <c r="G1635" s="160">
        <f>G777</f>
        <v>0</v>
      </c>
      <c r="H1635" s="208">
        <f>G1635*(1-VLOOKUP($F1635,SHT,2,FALSE))+H777*(1-VLOOKUP($F1635,SHT,2,FALSE))</f>
        <v>0</v>
      </c>
      <c r="I1635" s="149">
        <f t="shared" ref="I1635:V1635" si="890">I777*(1-VLOOKUP($F1635,SHT,2,FALSE))</f>
        <v>0</v>
      </c>
      <c r="J1635" s="149">
        <f t="shared" si="890"/>
        <v>0</v>
      </c>
      <c r="K1635" s="167">
        <f t="shared" si="890"/>
        <v>0</v>
      </c>
      <c r="L1635" s="151">
        <f t="shared" si="890"/>
        <v>0</v>
      </c>
      <c r="M1635" s="162">
        <f t="shared" si="890"/>
        <v>0</v>
      </c>
      <c r="N1635" s="152">
        <f t="shared" si="890"/>
        <v>0</v>
      </c>
      <c r="O1635" s="152">
        <f t="shared" si="890"/>
        <v>0</v>
      </c>
      <c r="P1635" s="152">
        <f t="shared" si="890"/>
        <v>0</v>
      </c>
      <c r="Q1635" s="152">
        <f t="shared" si="890"/>
        <v>0</v>
      </c>
      <c r="R1635" s="152">
        <f t="shared" si="890"/>
        <v>0</v>
      </c>
      <c r="S1635" s="152">
        <f t="shared" si="890"/>
        <v>0</v>
      </c>
      <c r="T1635" s="148">
        <f t="shared" si="890"/>
        <v>0</v>
      </c>
      <c r="U1635" s="152">
        <f t="shared" si="890"/>
        <v>0</v>
      </c>
      <c r="V1635" s="153">
        <f t="shared" si="890"/>
        <v>0</v>
      </c>
      <c r="W1635" s="46">
        <f>W777</f>
        <v>0</v>
      </c>
    </row>
    <row r="1636" spans="1:23" x14ac:dyDescent="0.25">
      <c r="A1636" s="283"/>
      <c r="B1636" s="25"/>
      <c r="C1636" s="23"/>
      <c r="D1636" s="23"/>
      <c r="E1636" s="24" t="s">
        <v>97</v>
      </c>
      <c r="F1636" s="24"/>
      <c r="G1636" s="68">
        <f t="shared" ref="G1636:W1636" si="891">SUBTOTAL(9,G1637:G1639)</f>
        <v>0</v>
      </c>
      <c r="H1636" s="69">
        <f t="shared" si="891"/>
        <v>0</v>
      </c>
      <c r="I1636" s="65">
        <f t="shared" si="891"/>
        <v>0</v>
      </c>
      <c r="J1636" s="65">
        <f t="shared" si="891"/>
        <v>0</v>
      </c>
      <c r="K1636" s="66">
        <f t="shared" si="891"/>
        <v>0</v>
      </c>
      <c r="L1636" s="51">
        <f t="shared" si="891"/>
        <v>0</v>
      </c>
      <c r="M1636" s="34">
        <f t="shared" si="891"/>
        <v>0</v>
      </c>
      <c r="N1636" s="34">
        <f t="shared" si="891"/>
        <v>0</v>
      </c>
      <c r="O1636" s="34">
        <f t="shared" si="891"/>
        <v>0</v>
      </c>
      <c r="P1636" s="34">
        <f t="shared" si="891"/>
        <v>0</v>
      </c>
      <c r="Q1636" s="34">
        <f t="shared" si="891"/>
        <v>0</v>
      </c>
      <c r="R1636" s="34">
        <f t="shared" si="891"/>
        <v>0</v>
      </c>
      <c r="S1636" s="34">
        <f t="shared" si="891"/>
        <v>0</v>
      </c>
      <c r="T1636" s="34">
        <f t="shared" si="891"/>
        <v>0</v>
      </c>
      <c r="U1636" s="34">
        <f t="shared" si="891"/>
        <v>0</v>
      </c>
      <c r="V1636" s="37">
        <f t="shared" si="891"/>
        <v>0</v>
      </c>
      <c r="W1636" s="33">
        <f t="shared" si="891"/>
        <v>0</v>
      </c>
    </row>
    <row r="1637" spans="1:23" outlineLevel="1" x14ac:dyDescent="0.25">
      <c r="A1637" s="283"/>
      <c r="B1637" s="25"/>
      <c r="C1637" s="23"/>
      <c r="D1637" s="23"/>
      <c r="E1637" s="24"/>
      <c r="F1637" s="146" t="s">
        <v>98</v>
      </c>
      <c r="G1637" s="160">
        <f>G779</f>
        <v>0</v>
      </c>
      <c r="H1637" s="208">
        <f>G1637*(1-VLOOKUP($F1637,SHT,2,FALSE))+H779*(1-VLOOKUP($F1637,SHT,2,FALSE))</f>
        <v>0</v>
      </c>
      <c r="I1637" s="149">
        <f t="shared" ref="I1637:V1637" si="892">I779*(1-VLOOKUP($F1637,SHT,2,FALSE))</f>
        <v>0</v>
      </c>
      <c r="J1637" s="149">
        <f t="shared" si="892"/>
        <v>0</v>
      </c>
      <c r="K1637" s="167">
        <f t="shared" si="892"/>
        <v>0</v>
      </c>
      <c r="L1637" s="166">
        <f t="shared" si="892"/>
        <v>0</v>
      </c>
      <c r="M1637" s="152">
        <f t="shared" si="892"/>
        <v>0</v>
      </c>
      <c r="N1637" s="152">
        <f t="shared" si="892"/>
        <v>0</v>
      </c>
      <c r="O1637" s="152">
        <f t="shared" si="892"/>
        <v>0</v>
      </c>
      <c r="P1637" s="152">
        <f t="shared" si="892"/>
        <v>0</v>
      </c>
      <c r="Q1637" s="152">
        <f t="shared" si="892"/>
        <v>0</v>
      </c>
      <c r="R1637" s="152">
        <f t="shared" si="892"/>
        <v>0</v>
      </c>
      <c r="S1637" s="152">
        <f t="shared" si="892"/>
        <v>0</v>
      </c>
      <c r="T1637" s="152">
        <f t="shared" si="892"/>
        <v>0</v>
      </c>
      <c r="U1637" s="152">
        <f t="shared" si="892"/>
        <v>0</v>
      </c>
      <c r="V1637" s="153">
        <f t="shared" si="892"/>
        <v>0</v>
      </c>
      <c r="W1637" s="46">
        <f>W779</f>
        <v>0</v>
      </c>
    </row>
    <row r="1638" spans="1:23" outlineLevel="1" x14ac:dyDescent="0.25">
      <c r="A1638" s="283"/>
      <c r="B1638" s="25"/>
      <c r="C1638" s="23"/>
      <c r="D1638" s="23"/>
      <c r="E1638" s="24"/>
      <c r="F1638" s="146" t="s">
        <v>99</v>
      </c>
      <c r="G1638" s="160">
        <f>G780</f>
        <v>0</v>
      </c>
      <c r="H1638" s="208">
        <f>G1638*(1-VLOOKUP($F1638,SHT,2,FALSE))+H780*(1-VLOOKUP($F1638,SHT,2,FALSE))</f>
        <v>0</v>
      </c>
      <c r="I1638" s="149">
        <f t="shared" ref="I1638:V1638" si="893">I780*(1-VLOOKUP($F1638,SHT,2,FALSE))</f>
        <v>0</v>
      </c>
      <c r="J1638" s="149">
        <f t="shared" si="893"/>
        <v>0</v>
      </c>
      <c r="K1638" s="167">
        <f t="shared" si="893"/>
        <v>0</v>
      </c>
      <c r="L1638" s="166">
        <f t="shared" si="893"/>
        <v>0</v>
      </c>
      <c r="M1638" s="152">
        <f t="shared" si="893"/>
        <v>0</v>
      </c>
      <c r="N1638" s="152">
        <f t="shared" si="893"/>
        <v>0</v>
      </c>
      <c r="O1638" s="152">
        <f t="shared" si="893"/>
        <v>0</v>
      </c>
      <c r="P1638" s="152">
        <f t="shared" si="893"/>
        <v>0</v>
      </c>
      <c r="Q1638" s="152">
        <f t="shared" si="893"/>
        <v>0</v>
      </c>
      <c r="R1638" s="152">
        <f t="shared" si="893"/>
        <v>0</v>
      </c>
      <c r="S1638" s="152">
        <f t="shared" si="893"/>
        <v>0</v>
      </c>
      <c r="T1638" s="152">
        <f t="shared" si="893"/>
        <v>0</v>
      </c>
      <c r="U1638" s="152">
        <f t="shared" si="893"/>
        <v>0</v>
      </c>
      <c r="V1638" s="153">
        <f t="shared" si="893"/>
        <v>0</v>
      </c>
      <c r="W1638" s="46">
        <f>W780</f>
        <v>0</v>
      </c>
    </row>
    <row r="1639" spans="1:23" outlineLevel="1" x14ac:dyDescent="0.25">
      <c r="A1639" s="283"/>
      <c r="B1639" s="25"/>
      <c r="C1639" s="23"/>
      <c r="D1639" s="23"/>
      <c r="E1639" s="24"/>
      <c r="F1639" s="146" t="s">
        <v>100</v>
      </c>
      <c r="G1639" s="160">
        <f>G781</f>
        <v>0</v>
      </c>
      <c r="H1639" s="208">
        <f>G1639*(1-VLOOKUP($F1639,SHT,2,FALSE))+H781*(1-VLOOKUP($F1639,SHT,2,FALSE))</f>
        <v>0</v>
      </c>
      <c r="I1639" s="149">
        <f t="shared" ref="I1639:V1639" si="894">I781*(1-VLOOKUP($F1639,SHT,2,FALSE))</f>
        <v>0</v>
      </c>
      <c r="J1639" s="149">
        <f t="shared" si="894"/>
        <v>0</v>
      </c>
      <c r="K1639" s="167">
        <f t="shared" si="894"/>
        <v>0</v>
      </c>
      <c r="L1639" s="166">
        <f t="shared" si="894"/>
        <v>0</v>
      </c>
      <c r="M1639" s="152">
        <f t="shared" si="894"/>
        <v>0</v>
      </c>
      <c r="N1639" s="152">
        <f t="shared" si="894"/>
        <v>0</v>
      </c>
      <c r="O1639" s="152">
        <f t="shared" si="894"/>
        <v>0</v>
      </c>
      <c r="P1639" s="152">
        <f t="shared" si="894"/>
        <v>0</v>
      </c>
      <c r="Q1639" s="152">
        <f t="shared" si="894"/>
        <v>0</v>
      </c>
      <c r="R1639" s="152">
        <f t="shared" si="894"/>
        <v>0</v>
      </c>
      <c r="S1639" s="152">
        <f t="shared" si="894"/>
        <v>0</v>
      </c>
      <c r="T1639" s="152">
        <f t="shared" si="894"/>
        <v>0</v>
      </c>
      <c r="U1639" s="152">
        <f t="shared" si="894"/>
        <v>0</v>
      </c>
      <c r="V1639" s="153">
        <f t="shared" si="894"/>
        <v>0</v>
      </c>
      <c r="W1639" s="46">
        <f>W781</f>
        <v>0</v>
      </c>
    </row>
    <row r="1640" spans="1:23"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row>
    <row r="1641" spans="1:23" x14ac:dyDescent="0.25">
      <c r="A1641" s="283"/>
      <c r="B1641" s="25"/>
      <c r="C1641" s="23"/>
      <c r="D1641" s="23"/>
      <c r="E1641" s="24" t="s">
        <v>102</v>
      </c>
      <c r="F1641" s="24"/>
      <c r="G1641" s="68">
        <f t="shared" ref="G1641:M1641" si="895">SUBTOTAL(9,G1642:G1643)</f>
        <v>0</v>
      </c>
      <c r="H1641" s="69">
        <f t="shared" si="895"/>
        <v>0</v>
      </c>
      <c r="I1641" s="65">
        <f t="shared" si="895"/>
        <v>0</v>
      </c>
      <c r="J1641" s="65">
        <f t="shared" si="895"/>
        <v>0</v>
      </c>
      <c r="K1641" s="66">
        <f t="shared" si="895"/>
        <v>0</v>
      </c>
      <c r="L1641" s="34">
        <f t="shared" si="895"/>
        <v>0</v>
      </c>
      <c r="M1641" s="34">
        <f t="shared" si="895"/>
        <v>0</v>
      </c>
      <c r="N1641" s="34">
        <f t="shared" ref="N1641:W1641" si="896">SUBTOTAL(9,N1642:N1643)</f>
        <v>0</v>
      </c>
      <c r="O1641" s="34">
        <f t="shared" si="896"/>
        <v>0</v>
      </c>
      <c r="P1641" s="34">
        <f t="shared" si="896"/>
        <v>0</v>
      </c>
      <c r="Q1641" s="34">
        <f t="shared" si="896"/>
        <v>0</v>
      </c>
      <c r="R1641" s="34">
        <f t="shared" si="896"/>
        <v>0</v>
      </c>
      <c r="S1641" s="34">
        <f t="shared" si="896"/>
        <v>0</v>
      </c>
      <c r="T1641" s="34">
        <f t="shared" si="896"/>
        <v>0</v>
      </c>
      <c r="U1641" s="34">
        <f t="shared" si="896"/>
        <v>0</v>
      </c>
      <c r="V1641" s="37">
        <f t="shared" si="896"/>
        <v>0</v>
      </c>
      <c r="W1641" s="33">
        <f t="shared" si="896"/>
        <v>0</v>
      </c>
    </row>
    <row r="1642" spans="1:23" outlineLevel="1" x14ac:dyDescent="0.25">
      <c r="A1642" s="283"/>
      <c r="B1642" s="25"/>
      <c r="C1642" s="23"/>
      <c r="D1642" s="23"/>
      <c r="E1642" s="24"/>
      <c r="F1642" s="146" t="s">
        <v>103</v>
      </c>
      <c r="G1642" s="160">
        <f>G784</f>
        <v>0</v>
      </c>
      <c r="H1642" s="208">
        <f>G1642*(1-VLOOKUP($F1642,SHT,2,FALSE))+H784*(1-VLOOKUP($F1642,SHT,2,FALSE))</f>
        <v>0</v>
      </c>
      <c r="I1642" s="149">
        <f t="shared" ref="I1642:V1642" si="897">I784*(1-VLOOKUP($F1642,SHT,2,FALSE))</f>
        <v>0</v>
      </c>
      <c r="J1642" s="149">
        <f t="shared" si="897"/>
        <v>0</v>
      </c>
      <c r="K1642" s="167">
        <f t="shared" si="897"/>
        <v>0</v>
      </c>
      <c r="L1642" s="151">
        <f t="shared" si="897"/>
        <v>0</v>
      </c>
      <c r="M1642" s="162">
        <f t="shared" si="897"/>
        <v>0</v>
      </c>
      <c r="N1642" s="152">
        <f t="shared" si="897"/>
        <v>0</v>
      </c>
      <c r="O1642" s="152">
        <f t="shared" si="897"/>
        <v>0</v>
      </c>
      <c r="P1642" s="152">
        <f t="shared" si="897"/>
        <v>0</v>
      </c>
      <c r="Q1642" s="152">
        <f t="shared" si="897"/>
        <v>0</v>
      </c>
      <c r="R1642" s="152">
        <f t="shared" si="897"/>
        <v>0</v>
      </c>
      <c r="S1642" s="152">
        <f t="shared" si="897"/>
        <v>0</v>
      </c>
      <c r="T1642" s="148">
        <f t="shared" si="897"/>
        <v>0</v>
      </c>
      <c r="U1642" s="152">
        <f t="shared" si="897"/>
        <v>0</v>
      </c>
      <c r="V1642" s="153">
        <f t="shared" si="897"/>
        <v>0</v>
      </c>
      <c r="W1642" s="46">
        <f>W784</f>
        <v>0</v>
      </c>
    </row>
    <row r="1643" spans="1:23" outlineLevel="1" x14ac:dyDescent="0.25">
      <c r="A1643" s="283"/>
      <c r="B1643" s="25"/>
      <c r="C1643" s="23"/>
      <c r="D1643" s="23"/>
      <c r="E1643" s="24"/>
      <c r="F1643" s="146" t="s">
        <v>104</v>
      </c>
      <c r="G1643" s="160">
        <f>G785</f>
        <v>0</v>
      </c>
      <c r="H1643" s="208">
        <f>G1643*(1-VLOOKUP($F1643,SHT,2,FALSE))+H785*(1-VLOOKUP($F1643,SHT,2,FALSE))</f>
        <v>0</v>
      </c>
      <c r="I1643" s="149">
        <f t="shared" ref="I1643:V1643" si="898">I785*(1-VLOOKUP($F1643,SHT,2,FALSE))</f>
        <v>0</v>
      </c>
      <c r="J1643" s="149">
        <f t="shared" si="898"/>
        <v>0</v>
      </c>
      <c r="K1643" s="167">
        <f t="shared" si="898"/>
        <v>0</v>
      </c>
      <c r="L1643" s="151">
        <f t="shared" si="898"/>
        <v>0</v>
      </c>
      <c r="M1643" s="162">
        <f t="shared" si="898"/>
        <v>0</v>
      </c>
      <c r="N1643" s="152">
        <f t="shared" si="898"/>
        <v>0</v>
      </c>
      <c r="O1643" s="152">
        <f t="shared" si="898"/>
        <v>0</v>
      </c>
      <c r="P1643" s="152">
        <f t="shared" si="898"/>
        <v>0</v>
      </c>
      <c r="Q1643" s="152">
        <f t="shared" si="898"/>
        <v>0</v>
      </c>
      <c r="R1643" s="152">
        <f t="shared" si="898"/>
        <v>0</v>
      </c>
      <c r="S1643" s="152">
        <f t="shared" si="898"/>
        <v>0</v>
      </c>
      <c r="T1643" s="148">
        <f t="shared" si="898"/>
        <v>0</v>
      </c>
      <c r="U1643" s="152">
        <f t="shared" si="898"/>
        <v>0</v>
      </c>
      <c r="V1643" s="153">
        <f t="shared" si="898"/>
        <v>0</v>
      </c>
      <c r="W1643" s="46">
        <f>W785</f>
        <v>0</v>
      </c>
    </row>
    <row r="1644" spans="1:23" x14ac:dyDescent="0.25">
      <c r="A1644" s="283"/>
      <c r="B1644" s="25"/>
      <c r="C1644" s="23"/>
      <c r="D1644" s="23"/>
      <c r="E1644" s="24" t="s">
        <v>105</v>
      </c>
      <c r="F1644" s="24"/>
      <c r="G1644" s="68">
        <f t="shared" ref="G1644:M1644" si="899">SUBTOTAL(9,G1645:G1646)</f>
        <v>0</v>
      </c>
      <c r="H1644" s="69">
        <f t="shared" si="899"/>
        <v>0</v>
      </c>
      <c r="I1644" s="65">
        <f t="shared" si="899"/>
        <v>0</v>
      </c>
      <c r="J1644" s="65">
        <f t="shared" si="899"/>
        <v>0</v>
      </c>
      <c r="K1644" s="66">
        <f t="shared" si="899"/>
        <v>0</v>
      </c>
      <c r="L1644" s="34">
        <f t="shared" si="899"/>
        <v>0</v>
      </c>
      <c r="M1644" s="34">
        <f t="shared" si="899"/>
        <v>0</v>
      </c>
      <c r="N1644" s="34">
        <f t="shared" ref="N1644:W1644" si="900">SUBTOTAL(9,N1645:N1646)</f>
        <v>0</v>
      </c>
      <c r="O1644" s="34">
        <f t="shared" si="900"/>
        <v>0</v>
      </c>
      <c r="P1644" s="34">
        <f t="shared" si="900"/>
        <v>0</v>
      </c>
      <c r="Q1644" s="34">
        <f t="shared" si="900"/>
        <v>0</v>
      </c>
      <c r="R1644" s="34">
        <f t="shared" si="900"/>
        <v>0</v>
      </c>
      <c r="S1644" s="34">
        <f t="shared" si="900"/>
        <v>0</v>
      </c>
      <c r="T1644" s="34">
        <f t="shared" si="900"/>
        <v>0</v>
      </c>
      <c r="U1644" s="34">
        <f t="shared" si="900"/>
        <v>0</v>
      </c>
      <c r="V1644" s="37">
        <f t="shared" si="900"/>
        <v>0</v>
      </c>
      <c r="W1644" s="33">
        <f t="shared" si="900"/>
        <v>0</v>
      </c>
    </row>
    <row r="1645" spans="1:23" outlineLevel="1" x14ac:dyDescent="0.25">
      <c r="A1645" s="283"/>
      <c r="B1645" s="25"/>
      <c r="C1645" s="23"/>
      <c r="D1645" s="23"/>
      <c r="E1645" s="24"/>
      <c r="F1645" s="146" t="s">
        <v>106</v>
      </c>
      <c r="G1645" s="160">
        <f>G787</f>
        <v>0</v>
      </c>
      <c r="H1645" s="208">
        <f>G1645*(1-VLOOKUP($F1645,SHT,2,FALSE))+H787*(1-VLOOKUP($F1645,SHT,2,FALSE))</f>
        <v>0</v>
      </c>
      <c r="I1645" s="149">
        <f t="shared" ref="I1645:V1645" si="901">I787*(1-VLOOKUP($F1645,SHT,2,FALSE))</f>
        <v>0</v>
      </c>
      <c r="J1645" s="149">
        <f t="shared" si="901"/>
        <v>0</v>
      </c>
      <c r="K1645" s="167">
        <f t="shared" si="901"/>
        <v>0</v>
      </c>
      <c r="L1645" s="151">
        <f t="shared" si="901"/>
        <v>0</v>
      </c>
      <c r="M1645" s="162">
        <f t="shared" si="901"/>
        <v>0</v>
      </c>
      <c r="N1645" s="152">
        <f t="shared" si="901"/>
        <v>0</v>
      </c>
      <c r="O1645" s="152">
        <f t="shared" si="901"/>
        <v>0</v>
      </c>
      <c r="P1645" s="152">
        <f t="shared" si="901"/>
        <v>0</v>
      </c>
      <c r="Q1645" s="152">
        <f t="shared" si="901"/>
        <v>0</v>
      </c>
      <c r="R1645" s="152">
        <f t="shared" si="901"/>
        <v>0</v>
      </c>
      <c r="S1645" s="152">
        <f t="shared" si="901"/>
        <v>0</v>
      </c>
      <c r="T1645" s="148">
        <f t="shared" si="901"/>
        <v>0</v>
      </c>
      <c r="U1645" s="152">
        <f t="shared" si="901"/>
        <v>0</v>
      </c>
      <c r="V1645" s="153">
        <f t="shared" si="901"/>
        <v>0</v>
      </c>
      <c r="W1645" s="46">
        <f>W787</f>
        <v>0</v>
      </c>
    </row>
    <row r="1646" spans="1:23" outlineLevel="1" x14ac:dyDescent="0.25">
      <c r="A1646" s="283"/>
      <c r="B1646" s="25"/>
      <c r="C1646" s="23"/>
      <c r="D1646" s="23"/>
      <c r="E1646" s="24"/>
      <c r="F1646" s="146" t="s">
        <v>107</v>
      </c>
      <c r="G1646" s="160">
        <f>G788</f>
        <v>0</v>
      </c>
      <c r="H1646" s="208">
        <f>G1646*(1-VLOOKUP($F1646,SHT,2,FALSE))+H788*(1-VLOOKUP($F1646,SHT,2,FALSE))</f>
        <v>0</v>
      </c>
      <c r="I1646" s="149">
        <f t="shared" ref="I1646:V1646" si="902">I788*(1-VLOOKUP($F1646,SHT,2,FALSE))</f>
        <v>0</v>
      </c>
      <c r="J1646" s="149">
        <f t="shared" si="902"/>
        <v>0</v>
      </c>
      <c r="K1646" s="167">
        <f t="shared" si="902"/>
        <v>0</v>
      </c>
      <c r="L1646" s="151">
        <f t="shared" si="902"/>
        <v>0</v>
      </c>
      <c r="M1646" s="162">
        <f t="shared" si="902"/>
        <v>0</v>
      </c>
      <c r="N1646" s="152">
        <f t="shared" si="902"/>
        <v>0</v>
      </c>
      <c r="O1646" s="152">
        <f t="shared" si="902"/>
        <v>0</v>
      </c>
      <c r="P1646" s="152">
        <f t="shared" si="902"/>
        <v>0</v>
      </c>
      <c r="Q1646" s="152">
        <f t="shared" si="902"/>
        <v>0</v>
      </c>
      <c r="R1646" s="152">
        <f t="shared" si="902"/>
        <v>0</v>
      </c>
      <c r="S1646" s="152">
        <f t="shared" si="902"/>
        <v>0</v>
      </c>
      <c r="T1646" s="148">
        <f t="shared" si="902"/>
        <v>0</v>
      </c>
      <c r="U1646" s="152">
        <f t="shared" si="902"/>
        <v>0</v>
      </c>
      <c r="V1646" s="153">
        <f t="shared" si="902"/>
        <v>0</v>
      </c>
      <c r="W1646" s="46">
        <f>W788</f>
        <v>0</v>
      </c>
    </row>
    <row r="1647" spans="1:23" x14ac:dyDescent="0.25">
      <c r="A1647" s="283"/>
      <c r="B1647" s="25"/>
      <c r="C1647" s="23"/>
      <c r="D1647" s="23"/>
      <c r="E1647" s="24" t="s">
        <v>108</v>
      </c>
      <c r="F1647" s="24"/>
      <c r="G1647" s="68">
        <f t="shared" ref="G1647:M1647" si="903">SUBTOTAL(9,G1648:G1649)</f>
        <v>0</v>
      </c>
      <c r="H1647" s="69">
        <f t="shared" si="903"/>
        <v>0</v>
      </c>
      <c r="I1647" s="65">
        <f t="shared" si="903"/>
        <v>0</v>
      </c>
      <c r="J1647" s="65">
        <f t="shared" si="903"/>
        <v>0</v>
      </c>
      <c r="K1647" s="66">
        <f t="shared" si="903"/>
        <v>0</v>
      </c>
      <c r="L1647" s="34">
        <f t="shared" si="903"/>
        <v>0</v>
      </c>
      <c r="M1647" s="34">
        <f t="shared" si="903"/>
        <v>0</v>
      </c>
      <c r="N1647" s="34">
        <f t="shared" ref="N1647:W1647" si="904">SUBTOTAL(9,N1648:N1649)</f>
        <v>0</v>
      </c>
      <c r="O1647" s="34">
        <f t="shared" si="904"/>
        <v>0</v>
      </c>
      <c r="P1647" s="34">
        <f t="shared" si="904"/>
        <v>0</v>
      </c>
      <c r="Q1647" s="34">
        <f t="shared" si="904"/>
        <v>0</v>
      </c>
      <c r="R1647" s="34">
        <f t="shared" si="904"/>
        <v>0</v>
      </c>
      <c r="S1647" s="34">
        <f t="shared" si="904"/>
        <v>0</v>
      </c>
      <c r="T1647" s="34">
        <f t="shared" si="904"/>
        <v>0</v>
      </c>
      <c r="U1647" s="34">
        <f t="shared" si="904"/>
        <v>0</v>
      </c>
      <c r="V1647" s="37">
        <f t="shared" si="904"/>
        <v>0</v>
      </c>
      <c r="W1647" s="33">
        <f t="shared" si="904"/>
        <v>0</v>
      </c>
    </row>
    <row r="1648" spans="1:23" outlineLevel="1" x14ac:dyDescent="0.25">
      <c r="A1648" s="283"/>
      <c r="B1648" s="25"/>
      <c r="C1648" s="23"/>
      <c r="D1648" s="23"/>
      <c r="E1648" s="24"/>
      <c r="F1648" s="146" t="s">
        <v>109</v>
      </c>
      <c r="G1648" s="160">
        <f>G790</f>
        <v>0</v>
      </c>
      <c r="H1648" s="208">
        <f>G1648*(1-VLOOKUP($F1648,SHT,2,FALSE))+H790*(1-VLOOKUP($F1648,SHT,2,FALSE))</f>
        <v>0</v>
      </c>
      <c r="I1648" s="149">
        <f t="shared" ref="I1648:V1648" si="905">I790*(1-VLOOKUP($F1648,SHT,2,FALSE))</f>
        <v>0</v>
      </c>
      <c r="J1648" s="149">
        <f t="shared" si="905"/>
        <v>0</v>
      </c>
      <c r="K1648" s="167">
        <f t="shared" si="905"/>
        <v>0</v>
      </c>
      <c r="L1648" s="151">
        <f t="shared" si="905"/>
        <v>0</v>
      </c>
      <c r="M1648" s="162">
        <f t="shared" si="905"/>
        <v>0</v>
      </c>
      <c r="N1648" s="152">
        <f t="shared" si="905"/>
        <v>0</v>
      </c>
      <c r="O1648" s="152">
        <f t="shared" si="905"/>
        <v>0</v>
      </c>
      <c r="P1648" s="152">
        <f t="shared" si="905"/>
        <v>0</v>
      </c>
      <c r="Q1648" s="152">
        <f t="shared" si="905"/>
        <v>0</v>
      </c>
      <c r="R1648" s="152">
        <f t="shared" si="905"/>
        <v>0</v>
      </c>
      <c r="S1648" s="152">
        <f t="shared" si="905"/>
        <v>0</v>
      </c>
      <c r="T1648" s="148">
        <f t="shared" si="905"/>
        <v>0</v>
      </c>
      <c r="U1648" s="152">
        <f t="shared" si="905"/>
        <v>0</v>
      </c>
      <c r="V1648" s="153">
        <f t="shared" si="905"/>
        <v>0</v>
      </c>
      <c r="W1648" s="46">
        <f>W790</f>
        <v>0</v>
      </c>
    </row>
    <row r="1649" spans="1:23" outlineLevel="1" x14ac:dyDescent="0.25">
      <c r="A1649" s="283"/>
      <c r="B1649" s="25"/>
      <c r="C1649" s="23"/>
      <c r="D1649" s="23"/>
      <c r="E1649" s="24"/>
      <c r="F1649" s="146" t="s">
        <v>110</v>
      </c>
      <c r="G1649" s="160">
        <f>G791</f>
        <v>0</v>
      </c>
      <c r="H1649" s="208">
        <f>G1649*(1-VLOOKUP($F1649,SHT,2,FALSE))+H791*(1-VLOOKUP($F1649,SHT,2,FALSE))</f>
        <v>0</v>
      </c>
      <c r="I1649" s="149">
        <f t="shared" ref="I1649:V1649" si="906">I791*(1-VLOOKUP($F1649,SHT,2,FALSE))</f>
        <v>0</v>
      </c>
      <c r="J1649" s="149">
        <f t="shared" si="906"/>
        <v>0</v>
      </c>
      <c r="K1649" s="167">
        <f t="shared" si="906"/>
        <v>0</v>
      </c>
      <c r="L1649" s="151">
        <f t="shared" si="906"/>
        <v>0</v>
      </c>
      <c r="M1649" s="162">
        <f t="shared" si="906"/>
        <v>0</v>
      </c>
      <c r="N1649" s="152">
        <f t="shared" si="906"/>
        <v>0</v>
      </c>
      <c r="O1649" s="152">
        <f t="shared" si="906"/>
        <v>0</v>
      </c>
      <c r="P1649" s="152">
        <f t="shared" si="906"/>
        <v>0</v>
      </c>
      <c r="Q1649" s="152">
        <f t="shared" si="906"/>
        <v>0</v>
      </c>
      <c r="R1649" s="152">
        <f t="shared" si="906"/>
        <v>0</v>
      </c>
      <c r="S1649" s="152">
        <f t="shared" si="906"/>
        <v>0</v>
      </c>
      <c r="T1649" s="148">
        <f t="shared" si="906"/>
        <v>0</v>
      </c>
      <c r="U1649" s="152">
        <f t="shared" si="906"/>
        <v>0</v>
      </c>
      <c r="V1649" s="153">
        <f t="shared" si="906"/>
        <v>0</v>
      </c>
      <c r="W1649" s="46">
        <f>W791</f>
        <v>0</v>
      </c>
    </row>
    <row r="1650" spans="1:23" x14ac:dyDescent="0.25">
      <c r="A1650" s="283"/>
      <c r="B1650" s="25"/>
      <c r="C1650" s="23"/>
      <c r="D1650" s="23"/>
      <c r="E1650" s="24" t="s">
        <v>111</v>
      </c>
      <c r="F1650" s="24"/>
      <c r="G1650" s="68">
        <f t="shared" ref="G1650:M1650" si="907">SUBTOTAL(9,G1651:G1652)</f>
        <v>0</v>
      </c>
      <c r="H1650" s="69">
        <f t="shared" si="907"/>
        <v>0</v>
      </c>
      <c r="I1650" s="65">
        <f t="shared" si="907"/>
        <v>0</v>
      </c>
      <c r="J1650" s="65">
        <f t="shared" si="907"/>
        <v>0</v>
      </c>
      <c r="K1650" s="66">
        <f t="shared" si="907"/>
        <v>0</v>
      </c>
      <c r="L1650" s="34">
        <f t="shared" si="907"/>
        <v>0</v>
      </c>
      <c r="M1650" s="34">
        <f t="shared" si="907"/>
        <v>0</v>
      </c>
      <c r="N1650" s="34">
        <f t="shared" ref="N1650:W1650" si="908">SUBTOTAL(9,N1651:N1652)</f>
        <v>0</v>
      </c>
      <c r="O1650" s="34">
        <f t="shared" si="908"/>
        <v>0</v>
      </c>
      <c r="P1650" s="34">
        <f t="shared" si="908"/>
        <v>0</v>
      </c>
      <c r="Q1650" s="34">
        <f t="shared" si="908"/>
        <v>0</v>
      </c>
      <c r="R1650" s="34">
        <f t="shared" si="908"/>
        <v>0</v>
      </c>
      <c r="S1650" s="34">
        <f t="shared" si="908"/>
        <v>0</v>
      </c>
      <c r="T1650" s="34">
        <f t="shared" si="908"/>
        <v>0</v>
      </c>
      <c r="U1650" s="34">
        <f t="shared" si="908"/>
        <v>0</v>
      </c>
      <c r="V1650" s="37">
        <f t="shared" si="908"/>
        <v>0</v>
      </c>
      <c r="W1650" s="33">
        <f t="shared" si="908"/>
        <v>0</v>
      </c>
    </row>
    <row r="1651" spans="1:23" outlineLevel="1" x14ac:dyDescent="0.25">
      <c r="A1651" s="283"/>
      <c r="B1651" s="25"/>
      <c r="C1651" s="23"/>
      <c r="D1651" s="23"/>
      <c r="E1651" s="24"/>
      <c r="F1651" s="146" t="s">
        <v>112</v>
      </c>
      <c r="G1651" s="160">
        <f>G793</f>
        <v>0</v>
      </c>
      <c r="H1651" s="208">
        <f>G1651*(1-VLOOKUP($F1651,SHT,2,FALSE))+H793*(1-VLOOKUP($F1651,SHT,2,FALSE))</f>
        <v>0</v>
      </c>
      <c r="I1651" s="149">
        <f t="shared" ref="I1651:V1651" si="909">I793*(1-VLOOKUP($F1651,SHT,2,FALSE))</f>
        <v>0</v>
      </c>
      <c r="J1651" s="149">
        <f t="shared" si="909"/>
        <v>0</v>
      </c>
      <c r="K1651" s="167">
        <f t="shared" si="909"/>
        <v>0</v>
      </c>
      <c r="L1651" s="151">
        <f t="shared" si="909"/>
        <v>0</v>
      </c>
      <c r="M1651" s="162">
        <f t="shared" si="909"/>
        <v>0</v>
      </c>
      <c r="N1651" s="152">
        <f t="shared" si="909"/>
        <v>0</v>
      </c>
      <c r="O1651" s="152">
        <f t="shared" si="909"/>
        <v>0</v>
      </c>
      <c r="P1651" s="152">
        <f t="shared" si="909"/>
        <v>0</v>
      </c>
      <c r="Q1651" s="152">
        <f t="shared" si="909"/>
        <v>0</v>
      </c>
      <c r="R1651" s="152">
        <f t="shared" si="909"/>
        <v>0</v>
      </c>
      <c r="S1651" s="152">
        <f t="shared" si="909"/>
        <v>0</v>
      </c>
      <c r="T1651" s="148">
        <f t="shared" si="909"/>
        <v>0</v>
      </c>
      <c r="U1651" s="152">
        <f t="shared" si="909"/>
        <v>0</v>
      </c>
      <c r="V1651" s="153">
        <f t="shared" si="909"/>
        <v>0</v>
      </c>
      <c r="W1651" s="46">
        <f>W793</f>
        <v>0</v>
      </c>
    </row>
    <row r="1652" spans="1:23" outlineLevel="1" x14ac:dyDescent="0.25">
      <c r="A1652" s="283"/>
      <c r="B1652" s="25"/>
      <c r="C1652" s="23"/>
      <c r="D1652" s="23"/>
      <c r="E1652" s="24"/>
      <c r="F1652" s="146" t="s">
        <v>113</v>
      </c>
      <c r="G1652" s="160">
        <f>G794</f>
        <v>0</v>
      </c>
      <c r="H1652" s="208">
        <f>G1652*(1-VLOOKUP($F1652,SHT,2,FALSE))+H794*(1-VLOOKUP($F1652,SHT,2,FALSE))</f>
        <v>0</v>
      </c>
      <c r="I1652" s="149">
        <f t="shared" ref="I1652:V1652" si="910">I794*(1-VLOOKUP($F1652,SHT,2,FALSE))</f>
        <v>0</v>
      </c>
      <c r="J1652" s="149">
        <f t="shared" si="910"/>
        <v>0</v>
      </c>
      <c r="K1652" s="167">
        <f t="shared" si="910"/>
        <v>0</v>
      </c>
      <c r="L1652" s="151">
        <f t="shared" si="910"/>
        <v>0</v>
      </c>
      <c r="M1652" s="162">
        <f t="shared" si="910"/>
        <v>0</v>
      </c>
      <c r="N1652" s="152">
        <f t="shared" si="910"/>
        <v>0</v>
      </c>
      <c r="O1652" s="152">
        <f t="shared" si="910"/>
        <v>0</v>
      </c>
      <c r="P1652" s="152">
        <f t="shared" si="910"/>
        <v>0</v>
      </c>
      <c r="Q1652" s="152">
        <f t="shared" si="910"/>
        <v>0</v>
      </c>
      <c r="R1652" s="152">
        <f t="shared" si="910"/>
        <v>0</v>
      </c>
      <c r="S1652" s="152">
        <f t="shared" si="910"/>
        <v>0</v>
      </c>
      <c r="T1652" s="148">
        <f t="shared" si="910"/>
        <v>0</v>
      </c>
      <c r="U1652" s="152">
        <f t="shared" si="910"/>
        <v>0</v>
      </c>
      <c r="V1652" s="153">
        <f t="shared" si="910"/>
        <v>0</v>
      </c>
      <c r="W1652" s="46">
        <f>W794</f>
        <v>0</v>
      </c>
    </row>
    <row r="1653" spans="1:23" x14ac:dyDescent="0.25">
      <c r="A1653" s="283"/>
      <c r="B1653" s="25"/>
      <c r="C1653" s="23"/>
      <c r="D1653" s="23"/>
      <c r="E1653" s="24" t="s">
        <v>114</v>
      </c>
      <c r="F1653" s="24"/>
      <c r="G1653" s="68">
        <f t="shared" ref="G1653:M1653" si="911">SUBTOTAL(9,G1654:G1655)</f>
        <v>0</v>
      </c>
      <c r="H1653" s="69">
        <f t="shared" si="911"/>
        <v>0</v>
      </c>
      <c r="I1653" s="65">
        <f t="shared" si="911"/>
        <v>0</v>
      </c>
      <c r="J1653" s="65">
        <f t="shared" si="911"/>
        <v>0</v>
      </c>
      <c r="K1653" s="66">
        <f t="shared" si="911"/>
        <v>0</v>
      </c>
      <c r="L1653" s="34">
        <f t="shared" si="911"/>
        <v>0</v>
      </c>
      <c r="M1653" s="34">
        <f t="shared" si="911"/>
        <v>0</v>
      </c>
      <c r="N1653" s="34">
        <f t="shared" ref="N1653:W1653" si="912">SUBTOTAL(9,N1654:N1655)</f>
        <v>0</v>
      </c>
      <c r="O1653" s="34">
        <f t="shared" si="912"/>
        <v>0</v>
      </c>
      <c r="P1653" s="34">
        <f t="shared" si="912"/>
        <v>0</v>
      </c>
      <c r="Q1653" s="34">
        <f t="shared" si="912"/>
        <v>0</v>
      </c>
      <c r="R1653" s="34">
        <f t="shared" si="912"/>
        <v>0</v>
      </c>
      <c r="S1653" s="34">
        <f t="shared" si="912"/>
        <v>0</v>
      </c>
      <c r="T1653" s="34">
        <f t="shared" si="912"/>
        <v>0</v>
      </c>
      <c r="U1653" s="34">
        <f t="shared" si="912"/>
        <v>0</v>
      </c>
      <c r="V1653" s="37">
        <f t="shared" si="912"/>
        <v>0</v>
      </c>
      <c r="W1653" s="33">
        <f t="shared" si="912"/>
        <v>0</v>
      </c>
    </row>
    <row r="1654" spans="1:23" outlineLevel="1" x14ac:dyDescent="0.25">
      <c r="A1654" s="283"/>
      <c r="B1654" s="25"/>
      <c r="C1654" s="23"/>
      <c r="D1654" s="23"/>
      <c r="E1654" s="24"/>
      <c r="F1654" s="146" t="s">
        <v>115</v>
      </c>
      <c r="G1654" s="160">
        <f>G796</f>
        <v>0</v>
      </c>
      <c r="H1654" s="208">
        <f>G1654*(1-VLOOKUP($F1654,SHT,2,FALSE))+H796*(1-VLOOKUP($F1654,SHT,2,FALSE))</f>
        <v>0</v>
      </c>
      <c r="I1654" s="149">
        <f t="shared" ref="I1654:V1654" si="913">I796*(1-VLOOKUP($F1654,SHT,2,FALSE))</f>
        <v>0</v>
      </c>
      <c r="J1654" s="149">
        <f t="shared" si="913"/>
        <v>0</v>
      </c>
      <c r="K1654" s="167">
        <f t="shared" si="913"/>
        <v>0</v>
      </c>
      <c r="L1654" s="151">
        <f t="shared" si="913"/>
        <v>0</v>
      </c>
      <c r="M1654" s="162">
        <f t="shared" si="913"/>
        <v>0</v>
      </c>
      <c r="N1654" s="152">
        <f t="shared" si="913"/>
        <v>0</v>
      </c>
      <c r="O1654" s="152">
        <f t="shared" si="913"/>
        <v>0</v>
      </c>
      <c r="P1654" s="152">
        <f t="shared" si="913"/>
        <v>0</v>
      </c>
      <c r="Q1654" s="152">
        <f t="shared" si="913"/>
        <v>0</v>
      </c>
      <c r="R1654" s="152">
        <f t="shared" si="913"/>
        <v>0</v>
      </c>
      <c r="S1654" s="152">
        <f t="shared" si="913"/>
        <v>0</v>
      </c>
      <c r="T1654" s="148">
        <f t="shared" si="913"/>
        <v>0</v>
      </c>
      <c r="U1654" s="152">
        <f t="shared" si="913"/>
        <v>0</v>
      </c>
      <c r="V1654" s="153">
        <f t="shared" si="913"/>
        <v>0</v>
      </c>
      <c r="W1654" s="46">
        <f>W796</f>
        <v>0</v>
      </c>
    </row>
    <row r="1655" spans="1:23" outlineLevel="1" x14ac:dyDescent="0.25">
      <c r="A1655" s="283"/>
      <c r="B1655" s="25"/>
      <c r="C1655" s="23"/>
      <c r="D1655" s="23"/>
      <c r="E1655" s="24"/>
      <c r="F1655" s="146" t="s">
        <v>116</v>
      </c>
      <c r="G1655" s="160">
        <f>G797</f>
        <v>0</v>
      </c>
      <c r="H1655" s="208">
        <f>G1655*(1-VLOOKUP($F1655,SHT,2,FALSE))+H797*(1-VLOOKUP($F1655,SHT,2,FALSE))</f>
        <v>0</v>
      </c>
      <c r="I1655" s="149">
        <f t="shared" ref="I1655:V1655" si="914">I797*(1-VLOOKUP($F1655,SHT,2,FALSE))</f>
        <v>0</v>
      </c>
      <c r="J1655" s="149">
        <f t="shared" si="914"/>
        <v>0</v>
      </c>
      <c r="K1655" s="167">
        <f t="shared" si="914"/>
        <v>0</v>
      </c>
      <c r="L1655" s="151">
        <f t="shared" si="914"/>
        <v>0</v>
      </c>
      <c r="M1655" s="162">
        <f t="shared" si="914"/>
        <v>0</v>
      </c>
      <c r="N1655" s="152">
        <f t="shared" si="914"/>
        <v>0</v>
      </c>
      <c r="O1655" s="152">
        <f t="shared" si="914"/>
        <v>0</v>
      </c>
      <c r="P1655" s="152">
        <f t="shared" si="914"/>
        <v>0</v>
      </c>
      <c r="Q1655" s="152">
        <f t="shared" si="914"/>
        <v>0</v>
      </c>
      <c r="R1655" s="152">
        <f t="shared" si="914"/>
        <v>0</v>
      </c>
      <c r="S1655" s="152">
        <f t="shared" si="914"/>
        <v>0</v>
      </c>
      <c r="T1655" s="148">
        <f t="shared" si="914"/>
        <v>0</v>
      </c>
      <c r="U1655" s="152">
        <f t="shared" si="914"/>
        <v>0</v>
      </c>
      <c r="V1655" s="153">
        <f t="shared" si="914"/>
        <v>0</v>
      </c>
      <c r="W1655" s="46">
        <f>W797</f>
        <v>0</v>
      </c>
    </row>
    <row r="1656" spans="1:23" x14ac:dyDescent="0.25">
      <c r="A1656" s="283"/>
      <c r="B1656" s="25"/>
      <c r="C1656" s="23"/>
      <c r="D1656" s="23"/>
      <c r="E1656" s="24" t="s">
        <v>117</v>
      </c>
      <c r="F1656" s="24"/>
      <c r="G1656" s="68">
        <f t="shared" ref="G1656:M1656" si="915">SUBTOTAL(9,G1657:G1658)</f>
        <v>0</v>
      </c>
      <c r="H1656" s="69">
        <f t="shared" si="915"/>
        <v>0</v>
      </c>
      <c r="I1656" s="65">
        <f t="shared" si="915"/>
        <v>0</v>
      </c>
      <c r="J1656" s="65">
        <f t="shared" si="915"/>
        <v>0</v>
      </c>
      <c r="K1656" s="66">
        <f t="shared" si="915"/>
        <v>0</v>
      </c>
      <c r="L1656" s="34">
        <f t="shared" si="915"/>
        <v>0</v>
      </c>
      <c r="M1656" s="34">
        <f t="shared" si="915"/>
        <v>0</v>
      </c>
      <c r="N1656" s="34">
        <f t="shared" ref="N1656:W1656" si="916">SUBTOTAL(9,N1657:N1658)</f>
        <v>0</v>
      </c>
      <c r="O1656" s="34">
        <f t="shared" si="916"/>
        <v>0</v>
      </c>
      <c r="P1656" s="34">
        <f t="shared" si="916"/>
        <v>0</v>
      </c>
      <c r="Q1656" s="34">
        <f t="shared" si="916"/>
        <v>0</v>
      </c>
      <c r="R1656" s="34">
        <f t="shared" si="916"/>
        <v>0</v>
      </c>
      <c r="S1656" s="34">
        <f t="shared" si="916"/>
        <v>0</v>
      </c>
      <c r="T1656" s="34">
        <f t="shared" si="916"/>
        <v>0</v>
      </c>
      <c r="U1656" s="34">
        <f t="shared" si="916"/>
        <v>0</v>
      </c>
      <c r="V1656" s="37">
        <f t="shared" si="916"/>
        <v>0</v>
      </c>
      <c r="W1656" s="33">
        <f t="shared" si="916"/>
        <v>0</v>
      </c>
    </row>
    <row r="1657" spans="1:23" outlineLevel="1" x14ac:dyDescent="0.25">
      <c r="A1657" s="283"/>
      <c r="B1657" s="25"/>
      <c r="C1657" s="23"/>
      <c r="D1657" s="23"/>
      <c r="E1657" s="24"/>
      <c r="F1657" s="146" t="s">
        <v>118</v>
      </c>
      <c r="G1657" s="160">
        <f>G799</f>
        <v>0</v>
      </c>
      <c r="H1657" s="208">
        <f>G1657*(1-VLOOKUP($F1657,SHT,2,FALSE))+H799*(1-VLOOKUP($F1657,SHT,2,FALSE))</f>
        <v>0</v>
      </c>
      <c r="I1657" s="149">
        <f t="shared" ref="I1657:V1657" si="917">I799*(1-VLOOKUP($F1657,SHT,2,FALSE))</f>
        <v>0</v>
      </c>
      <c r="J1657" s="149">
        <f t="shared" si="917"/>
        <v>0</v>
      </c>
      <c r="K1657" s="167">
        <f t="shared" si="917"/>
        <v>0</v>
      </c>
      <c r="L1657" s="151">
        <f t="shared" si="917"/>
        <v>0</v>
      </c>
      <c r="M1657" s="162">
        <f t="shared" si="917"/>
        <v>0</v>
      </c>
      <c r="N1657" s="152">
        <f t="shared" si="917"/>
        <v>0</v>
      </c>
      <c r="O1657" s="152">
        <f t="shared" si="917"/>
        <v>0</v>
      </c>
      <c r="P1657" s="152">
        <f t="shared" si="917"/>
        <v>0</v>
      </c>
      <c r="Q1657" s="152">
        <f t="shared" si="917"/>
        <v>0</v>
      </c>
      <c r="R1657" s="152">
        <f t="shared" si="917"/>
        <v>0</v>
      </c>
      <c r="S1657" s="152">
        <f t="shared" si="917"/>
        <v>0</v>
      </c>
      <c r="T1657" s="148">
        <f t="shared" si="917"/>
        <v>0</v>
      </c>
      <c r="U1657" s="152">
        <f t="shared" si="917"/>
        <v>0</v>
      </c>
      <c r="V1657" s="153">
        <f t="shared" si="917"/>
        <v>0</v>
      </c>
      <c r="W1657" s="46">
        <f>W799</f>
        <v>0</v>
      </c>
    </row>
    <row r="1658" spans="1:23" outlineLevel="1" x14ac:dyDescent="0.25">
      <c r="A1658" s="283"/>
      <c r="B1658" s="25"/>
      <c r="C1658" s="23"/>
      <c r="D1658" s="23"/>
      <c r="E1658" s="24"/>
      <c r="F1658" s="146" t="s">
        <v>119</v>
      </c>
      <c r="G1658" s="160">
        <f>G800</f>
        <v>0</v>
      </c>
      <c r="H1658" s="208">
        <f>G1658*(1-VLOOKUP($F1658,SHT,2,FALSE))+H800*(1-VLOOKUP($F1658,SHT,2,FALSE))</f>
        <v>0</v>
      </c>
      <c r="I1658" s="149">
        <f t="shared" ref="I1658:V1658" si="918">I800*(1-VLOOKUP($F1658,SHT,2,FALSE))</f>
        <v>0</v>
      </c>
      <c r="J1658" s="149">
        <f t="shared" si="918"/>
        <v>0</v>
      </c>
      <c r="K1658" s="167">
        <f t="shared" si="918"/>
        <v>0</v>
      </c>
      <c r="L1658" s="151">
        <f t="shared" si="918"/>
        <v>0</v>
      </c>
      <c r="M1658" s="162">
        <f t="shared" si="918"/>
        <v>0</v>
      </c>
      <c r="N1658" s="152">
        <f t="shared" si="918"/>
        <v>0</v>
      </c>
      <c r="O1658" s="152">
        <f t="shared" si="918"/>
        <v>0</v>
      </c>
      <c r="P1658" s="152">
        <f t="shared" si="918"/>
        <v>0</v>
      </c>
      <c r="Q1658" s="152">
        <f t="shared" si="918"/>
        <v>0</v>
      </c>
      <c r="R1658" s="152">
        <f t="shared" si="918"/>
        <v>0</v>
      </c>
      <c r="S1658" s="152">
        <f t="shared" si="918"/>
        <v>0</v>
      </c>
      <c r="T1658" s="148">
        <f t="shared" si="918"/>
        <v>0</v>
      </c>
      <c r="U1658" s="152">
        <f t="shared" si="918"/>
        <v>0</v>
      </c>
      <c r="V1658" s="153">
        <f t="shared" si="918"/>
        <v>0</v>
      </c>
      <c r="W1658" s="46">
        <f>W800</f>
        <v>0</v>
      </c>
    </row>
    <row r="1659" spans="1:23" x14ac:dyDescent="0.25">
      <c r="A1659" s="283"/>
      <c r="B1659" s="25"/>
      <c r="C1659" s="23"/>
      <c r="D1659" s="23" t="s">
        <v>120</v>
      </c>
      <c r="E1659" s="24"/>
      <c r="F1659" s="24"/>
      <c r="G1659" s="68">
        <f>SUBTOTAL(9,G1660:G1662)</f>
        <v>0</v>
      </c>
      <c r="H1659" s="69"/>
      <c r="I1659" s="65"/>
      <c r="J1659" s="65"/>
      <c r="K1659" s="66">
        <f t="shared" ref="K1659:W1659" si="919">SUBTOTAL(9,K1660:K1662)</f>
        <v>0</v>
      </c>
      <c r="L1659" s="34">
        <f t="shared" si="919"/>
        <v>0</v>
      </c>
      <c r="M1659" s="34">
        <f t="shared" si="919"/>
        <v>0</v>
      </c>
      <c r="N1659" s="34">
        <f t="shared" si="919"/>
        <v>0</v>
      </c>
      <c r="O1659" s="34">
        <f t="shared" si="919"/>
        <v>0</v>
      </c>
      <c r="P1659" s="34">
        <f t="shared" si="919"/>
        <v>0</v>
      </c>
      <c r="Q1659" s="34">
        <f t="shared" si="919"/>
        <v>0</v>
      </c>
      <c r="R1659" s="34">
        <f t="shared" si="919"/>
        <v>0</v>
      </c>
      <c r="S1659" s="34">
        <f t="shared" si="919"/>
        <v>0</v>
      </c>
      <c r="T1659" s="34">
        <f t="shared" si="919"/>
        <v>0</v>
      </c>
      <c r="U1659" s="34">
        <f t="shared" si="919"/>
        <v>0</v>
      </c>
      <c r="V1659" s="34">
        <f t="shared" si="919"/>
        <v>0</v>
      </c>
      <c r="W1659" s="33">
        <f t="shared" si="919"/>
        <v>0</v>
      </c>
    </row>
    <row r="1660" spans="1:23"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920">L802*VLOOKUP($F1660,EIT,2,FALSE)</f>
        <v>0</v>
      </c>
      <c r="M1660" s="162">
        <f t="shared" si="920"/>
        <v>0</v>
      </c>
      <c r="N1660" s="152">
        <f t="shared" si="920"/>
        <v>0</v>
      </c>
      <c r="O1660" s="152">
        <f t="shared" si="920"/>
        <v>0</v>
      </c>
      <c r="P1660" s="152">
        <f t="shared" si="920"/>
        <v>0</v>
      </c>
      <c r="Q1660" s="152">
        <f t="shared" si="920"/>
        <v>0</v>
      </c>
      <c r="R1660" s="152">
        <f t="shared" si="920"/>
        <v>0</v>
      </c>
      <c r="S1660" s="152">
        <f t="shared" si="920"/>
        <v>0</v>
      </c>
      <c r="T1660" s="152">
        <f t="shared" si="920"/>
        <v>0</v>
      </c>
      <c r="U1660" s="152">
        <f t="shared" si="920"/>
        <v>0</v>
      </c>
      <c r="V1660" s="153">
        <f t="shared" si="920"/>
        <v>0</v>
      </c>
      <c r="W1660" s="46">
        <f>W802</f>
        <v>0</v>
      </c>
    </row>
    <row r="1661" spans="1:23"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921">O803*(VLOOKUP($F1661,EIT,3,FALSE)+VLOOKUP($F1661,EIT,4,FALSE)+VLOOKUP($F1661,EIT,5,FALSE))</f>
        <v>0</v>
      </c>
      <c r="P1661" s="152">
        <f t="shared" si="921"/>
        <v>0</v>
      </c>
      <c r="Q1661" s="152">
        <f t="shared" si="921"/>
        <v>0</v>
      </c>
      <c r="R1661" s="152">
        <f t="shared" si="921"/>
        <v>0</v>
      </c>
      <c r="S1661" s="152">
        <f t="shared" si="921"/>
        <v>0</v>
      </c>
      <c r="T1661" s="152">
        <f t="shared" si="921"/>
        <v>0</v>
      </c>
      <c r="U1661" s="152">
        <f t="shared" si="921"/>
        <v>0</v>
      </c>
      <c r="V1661" s="153">
        <f t="shared" si="921"/>
        <v>0</v>
      </c>
      <c r="W1661" s="46">
        <f>W803</f>
        <v>0</v>
      </c>
    </row>
    <row r="1662" spans="1:23"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row>
    <row r="1663" spans="1:23"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row>
    <row r="1664" spans="1:23"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row>
    <row r="1665" spans="1:24"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row>
    <row r="1666" spans="1:24"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row>
    <row r="1667" spans="1:24" outlineLevel="1" x14ac:dyDescent="0.25">
      <c r="A1667" s="283"/>
      <c r="B1667" s="25"/>
      <c r="C1667" s="23" t="s">
        <v>361</v>
      </c>
      <c r="D1667" s="23"/>
      <c r="E1667" s="63"/>
      <c r="F1667" s="24"/>
      <c r="G1667" s="50">
        <f>SUBTOTAL(9,G1668:G1670)</f>
        <v>0</v>
      </c>
      <c r="H1667" s="69">
        <f t="shared" ref="H1667:W1667" si="922">SUBTOTAL(9,H1668:H1670)</f>
        <v>0</v>
      </c>
      <c r="I1667" s="65">
        <f t="shared" si="922"/>
        <v>0</v>
      </c>
      <c r="J1667" s="65">
        <f t="shared" si="922"/>
        <v>0</v>
      </c>
      <c r="K1667" s="66">
        <f t="shared" si="922"/>
        <v>0</v>
      </c>
      <c r="L1667" s="34">
        <f t="shared" si="922"/>
        <v>0</v>
      </c>
      <c r="M1667" s="34">
        <f t="shared" si="922"/>
        <v>0</v>
      </c>
      <c r="N1667" s="34">
        <f t="shared" si="922"/>
        <v>0</v>
      </c>
      <c r="O1667" s="34">
        <f t="shared" si="922"/>
        <v>0</v>
      </c>
      <c r="P1667" s="34">
        <f t="shared" si="922"/>
        <v>0</v>
      </c>
      <c r="Q1667" s="34">
        <f t="shared" si="922"/>
        <v>0</v>
      </c>
      <c r="R1667" s="34">
        <f t="shared" si="922"/>
        <v>0</v>
      </c>
      <c r="S1667" s="34">
        <f t="shared" si="922"/>
        <v>0</v>
      </c>
      <c r="T1667" s="34">
        <f t="shared" si="922"/>
        <v>0</v>
      </c>
      <c r="U1667" s="34">
        <f t="shared" si="922"/>
        <v>0</v>
      </c>
      <c r="V1667" s="34">
        <f t="shared" si="922"/>
        <v>0</v>
      </c>
      <c r="W1667" s="33">
        <f t="shared" si="922"/>
        <v>0</v>
      </c>
    </row>
    <row r="1668" spans="1:24" outlineLevel="1" x14ac:dyDescent="0.25">
      <c r="A1668" s="283"/>
      <c r="B1668" s="25"/>
      <c r="C1668" s="24"/>
      <c r="D1668" s="23"/>
      <c r="E1668" s="63"/>
      <c r="F1668" s="386" t="s">
        <v>182</v>
      </c>
      <c r="G1668" s="565">
        <f>G810</f>
        <v>0</v>
      </c>
      <c r="H1668" s="564">
        <f>G1668*(1-VLOOKUP($F1668,SHT,2,FALSE))+H810*(1-VLOOKUP($F1668,SHT,2,FALSE))</f>
        <v>0</v>
      </c>
      <c r="I1668" s="566">
        <f t="shared" ref="I1668:V1668" si="923">I810*(1-VLOOKUP($F1668,SHT,2,FALSE))</f>
        <v>0</v>
      </c>
      <c r="J1668" s="566">
        <f t="shared" si="923"/>
        <v>0</v>
      </c>
      <c r="K1668" s="567">
        <f t="shared" si="923"/>
        <v>0</v>
      </c>
      <c r="L1668" s="568">
        <f t="shared" si="923"/>
        <v>0</v>
      </c>
      <c r="M1668" s="569">
        <f t="shared" si="923"/>
        <v>0</v>
      </c>
      <c r="N1668" s="566">
        <f t="shared" si="923"/>
        <v>0</v>
      </c>
      <c r="O1668" s="566">
        <f t="shared" si="923"/>
        <v>0</v>
      </c>
      <c r="P1668" s="566">
        <f t="shared" si="923"/>
        <v>0</v>
      </c>
      <c r="Q1668" s="566">
        <f t="shared" si="923"/>
        <v>0</v>
      </c>
      <c r="R1668" s="566">
        <f t="shared" si="923"/>
        <v>0</v>
      </c>
      <c r="S1668" s="566">
        <f t="shared" si="923"/>
        <v>0</v>
      </c>
      <c r="T1668" s="566">
        <f t="shared" si="923"/>
        <v>0</v>
      </c>
      <c r="U1668" s="566">
        <f t="shared" si="923"/>
        <v>0</v>
      </c>
      <c r="V1668" s="570">
        <f t="shared" si="923"/>
        <v>0</v>
      </c>
      <c r="W1668" s="565">
        <f>W810</f>
        <v>0</v>
      </c>
    </row>
    <row r="1669" spans="1:24" outlineLevel="1" x14ac:dyDescent="0.25">
      <c r="A1669" s="283"/>
      <c r="B1669" s="25"/>
      <c r="C1669" s="24"/>
      <c r="D1669" s="23"/>
      <c r="E1669" s="63"/>
      <c r="F1669" s="386" t="s">
        <v>183</v>
      </c>
      <c r="G1669" s="565">
        <f>G811</f>
        <v>0</v>
      </c>
      <c r="H1669" s="564">
        <f>G1669*(1-VLOOKUP($F1669,SHT,2,FALSE))+H811*(1-VLOOKUP($F1669,SHT,2,FALSE))</f>
        <v>0</v>
      </c>
      <c r="I1669" s="566">
        <f t="shared" ref="I1669:V1669" si="924">I811*(1-VLOOKUP($F1669,SHT,2,FALSE))</f>
        <v>0</v>
      </c>
      <c r="J1669" s="566">
        <f t="shared" si="924"/>
        <v>0</v>
      </c>
      <c r="K1669" s="567">
        <f t="shared" si="924"/>
        <v>0</v>
      </c>
      <c r="L1669" s="568">
        <f t="shared" si="924"/>
        <v>0</v>
      </c>
      <c r="M1669" s="569">
        <f t="shared" si="924"/>
        <v>0</v>
      </c>
      <c r="N1669" s="566">
        <f t="shared" si="924"/>
        <v>0</v>
      </c>
      <c r="O1669" s="566">
        <f t="shared" si="924"/>
        <v>0</v>
      </c>
      <c r="P1669" s="566">
        <f t="shared" si="924"/>
        <v>0</v>
      </c>
      <c r="Q1669" s="566">
        <f t="shared" si="924"/>
        <v>0</v>
      </c>
      <c r="R1669" s="566">
        <f t="shared" si="924"/>
        <v>0</v>
      </c>
      <c r="S1669" s="566">
        <f t="shared" si="924"/>
        <v>0</v>
      </c>
      <c r="T1669" s="566">
        <f t="shared" si="924"/>
        <v>0</v>
      </c>
      <c r="U1669" s="566">
        <f t="shared" si="924"/>
        <v>0</v>
      </c>
      <c r="V1669" s="570">
        <f t="shared" si="924"/>
        <v>0</v>
      </c>
      <c r="W1669" s="565">
        <f>W811</f>
        <v>0</v>
      </c>
    </row>
    <row r="1670" spans="1:24" outlineLevel="1" x14ac:dyDescent="0.25">
      <c r="A1670" s="283"/>
      <c r="B1670" s="25"/>
      <c r="C1670" s="24"/>
      <c r="D1670" s="23"/>
      <c r="E1670" s="63"/>
      <c r="F1670" s="386" t="s">
        <v>184</v>
      </c>
      <c r="G1670" s="565">
        <f>G812</f>
        <v>0</v>
      </c>
      <c r="H1670" s="564">
        <f>G1670*(1-VLOOKUP($F1670,SHT,2,FALSE))+H812*(1-VLOOKUP($F1670,SHT,2,FALSE))</f>
        <v>0</v>
      </c>
      <c r="I1670" s="566">
        <f t="shared" ref="I1670:V1670" si="925">I812*(1-VLOOKUP($F1670,SHT,2,FALSE))</f>
        <v>0</v>
      </c>
      <c r="J1670" s="566">
        <f t="shared" si="925"/>
        <v>0</v>
      </c>
      <c r="K1670" s="567">
        <f t="shared" si="925"/>
        <v>0</v>
      </c>
      <c r="L1670" s="568">
        <f t="shared" si="925"/>
        <v>0</v>
      </c>
      <c r="M1670" s="569">
        <f t="shared" si="925"/>
        <v>0</v>
      </c>
      <c r="N1670" s="566">
        <f t="shared" si="925"/>
        <v>0</v>
      </c>
      <c r="O1670" s="566">
        <f t="shared" si="925"/>
        <v>0</v>
      </c>
      <c r="P1670" s="566">
        <f t="shared" si="925"/>
        <v>0</v>
      </c>
      <c r="Q1670" s="566">
        <f t="shared" si="925"/>
        <v>0</v>
      </c>
      <c r="R1670" s="566">
        <f t="shared" si="925"/>
        <v>0</v>
      </c>
      <c r="S1670" s="566">
        <f t="shared" si="925"/>
        <v>0</v>
      </c>
      <c r="T1670" s="566">
        <f t="shared" si="925"/>
        <v>0</v>
      </c>
      <c r="U1670" s="566">
        <f t="shared" si="925"/>
        <v>0</v>
      </c>
      <c r="V1670" s="570">
        <f t="shared" si="925"/>
        <v>0</v>
      </c>
      <c r="W1670" s="565">
        <f>W812</f>
        <v>0</v>
      </c>
    </row>
    <row r="1671" spans="1:24"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row>
    <row r="1672" spans="1:24" s="124" customFormat="1" ht="16.2" thickBot="1" x14ac:dyDescent="0.3">
      <c r="A1672" s="284"/>
      <c r="B1672" s="77" t="s">
        <v>362</v>
      </c>
      <c r="C1672" s="602"/>
      <c r="D1672" s="602"/>
      <c r="E1672" s="602"/>
      <c r="F1672" s="602"/>
      <c r="G1672" s="175">
        <f>SUBTOTAL(9,G1432:G1671)</f>
        <v>0</v>
      </c>
      <c r="H1672" s="176">
        <f t="shared" ref="H1672:W1672" si="926">SUBTOTAL(9,H1432:H1671)</f>
        <v>0</v>
      </c>
      <c r="I1672" s="177">
        <f t="shared" si="926"/>
        <v>0</v>
      </c>
      <c r="J1672" s="177">
        <f t="shared" si="926"/>
        <v>0</v>
      </c>
      <c r="K1672" s="413">
        <f t="shared" si="926"/>
        <v>0</v>
      </c>
      <c r="L1672" s="179">
        <f t="shared" si="926"/>
        <v>0</v>
      </c>
      <c r="M1672" s="180">
        <f t="shared" si="926"/>
        <v>0</v>
      </c>
      <c r="N1672" s="180">
        <f t="shared" si="926"/>
        <v>0</v>
      </c>
      <c r="O1672" s="180">
        <f t="shared" si="926"/>
        <v>0</v>
      </c>
      <c r="P1672" s="180">
        <f t="shared" si="926"/>
        <v>0</v>
      </c>
      <c r="Q1672" s="180">
        <f t="shared" si="926"/>
        <v>0</v>
      </c>
      <c r="R1672" s="180">
        <f t="shared" si="926"/>
        <v>0</v>
      </c>
      <c r="S1672" s="180">
        <f t="shared" si="926"/>
        <v>0</v>
      </c>
      <c r="T1672" s="180">
        <f t="shared" si="926"/>
        <v>0</v>
      </c>
      <c r="U1672" s="180">
        <f t="shared" si="926"/>
        <v>0</v>
      </c>
      <c r="V1672" s="181">
        <f t="shared" si="926"/>
        <v>0</v>
      </c>
      <c r="W1672" s="175">
        <f t="shared" si="926"/>
        <v>0</v>
      </c>
      <c r="X1672" s="71"/>
    </row>
    <row r="1673" spans="1:24"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row>
    <row r="1674" spans="1:24"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row>
    <row r="1675" spans="1:24" s="124" customFormat="1" ht="15" x14ac:dyDescent="0.25">
      <c r="A1675" s="283"/>
      <c r="B1675" s="616"/>
      <c r="C1675" s="530" t="s">
        <v>364</v>
      </c>
      <c r="D1675" s="24"/>
      <c r="E1675" s="24"/>
      <c r="F1675" s="528"/>
      <c r="G1675" s="50"/>
      <c r="H1675" s="34">
        <f>SUBTOTAL(9,H1676:H1677)</f>
        <v>0</v>
      </c>
      <c r="I1675" s="34">
        <f t="shared" ref="I1675:V1675" si="927">SUBTOTAL(9,I1676:I1677)</f>
        <v>0</v>
      </c>
      <c r="J1675" s="34">
        <f t="shared" si="927"/>
        <v>0</v>
      </c>
      <c r="K1675" s="37">
        <f t="shared" si="927"/>
        <v>0</v>
      </c>
      <c r="L1675" s="34">
        <f t="shared" si="927"/>
        <v>0</v>
      </c>
      <c r="M1675" s="36">
        <f t="shared" si="927"/>
        <v>0</v>
      </c>
      <c r="N1675" s="34">
        <f t="shared" si="927"/>
        <v>0</v>
      </c>
      <c r="O1675" s="34">
        <f t="shared" si="927"/>
        <v>0</v>
      </c>
      <c r="P1675" s="34">
        <f t="shared" si="927"/>
        <v>0</v>
      </c>
      <c r="Q1675" s="34">
        <f t="shared" si="927"/>
        <v>0</v>
      </c>
      <c r="R1675" s="34">
        <f t="shared" si="927"/>
        <v>0</v>
      </c>
      <c r="S1675" s="34">
        <f t="shared" si="927"/>
        <v>0</v>
      </c>
      <c r="T1675" s="34">
        <f t="shared" si="927"/>
        <v>0</v>
      </c>
      <c r="U1675" s="34">
        <f t="shared" si="927"/>
        <v>0</v>
      </c>
      <c r="V1675" s="34">
        <f t="shared" si="927"/>
        <v>0</v>
      </c>
      <c r="W1675" s="639"/>
      <c r="X1675" s="71"/>
    </row>
    <row r="1676" spans="1:24" s="124" customFormat="1" ht="12.75" customHeight="1" x14ac:dyDescent="0.25">
      <c r="A1676" s="283"/>
      <c r="B1676" s="30"/>
      <c r="C1676" s="24"/>
      <c r="D1676" s="24"/>
      <c r="E1676" s="24"/>
      <c r="F1676" s="386" t="s">
        <v>365</v>
      </c>
      <c r="G1676" s="50"/>
      <c r="H1676" s="161">
        <f t="shared" ref="H1676:V1676" si="928">H818</f>
        <v>0</v>
      </c>
      <c r="I1676" s="149">
        <f t="shared" si="928"/>
        <v>0</v>
      </c>
      <c r="J1676" s="149">
        <f t="shared" si="928"/>
        <v>0</v>
      </c>
      <c r="K1676" s="167">
        <f t="shared" si="928"/>
        <v>0</v>
      </c>
      <c r="L1676" s="148">
        <f t="shared" si="928"/>
        <v>0</v>
      </c>
      <c r="M1676" s="162">
        <f t="shared" si="928"/>
        <v>0</v>
      </c>
      <c r="N1676" s="152">
        <f t="shared" si="928"/>
        <v>0</v>
      </c>
      <c r="O1676" s="152">
        <f t="shared" si="928"/>
        <v>0</v>
      </c>
      <c r="P1676" s="152">
        <f t="shared" si="928"/>
        <v>0</v>
      </c>
      <c r="Q1676" s="152">
        <f t="shared" si="928"/>
        <v>0</v>
      </c>
      <c r="R1676" s="152">
        <f t="shared" si="928"/>
        <v>0</v>
      </c>
      <c r="S1676" s="152">
        <f t="shared" si="928"/>
        <v>0</v>
      </c>
      <c r="T1676" s="152">
        <f t="shared" si="928"/>
        <v>0</v>
      </c>
      <c r="U1676" s="152">
        <f t="shared" si="928"/>
        <v>0</v>
      </c>
      <c r="V1676" s="165">
        <f t="shared" si="928"/>
        <v>0</v>
      </c>
      <c r="W1676" s="50"/>
      <c r="X1676" s="71"/>
    </row>
    <row r="1677" spans="1:24" s="124" customFormat="1" ht="12.75" customHeight="1" x14ac:dyDescent="0.25">
      <c r="A1677" s="283"/>
      <c r="B1677" s="30"/>
      <c r="C1677" s="24"/>
      <c r="D1677" s="24"/>
      <c r="E1677" s="24"/>
      <c r="F1677" s="386" t="s">
        <v>366</v>
      </c>
      <c r="G1677" s="50"/>
      <c r="H1677" s="161">
        <f t="shared" ref="H1677:V1677" si="929">H819</f>
        <v>0</v>
      </c>
      <c r="I1677" s="149">
        <f t="shared" si="929"/>
        <v>0</v>
      </c>
      <c r="J1677" s="149">
        <f t="shared" si="929"/>
        <v>0</v>
      </c>
      <c r="K1677" s="167">
        <f t="shared" si="929"/>
        <v>0</v>
      </c>
      <c r="L1677" s="148">
        <f t="shared" si="929"/>
        <v>0</v>
      </c>
      <c r="M1677" s="162">
        <f t="shared" si="929"/>
        <v>0</v>
      </c>
      <c r="N1677" s="152">
        <f t="shared" si="929"/>
        <v>0</v>
      </c>
      <c r="O1677" s="152">
        <f t="shared" si="929"/>
        <v>0</v>
      </c>
      <c r="P1677" s="152">
        <f t="shared" si="929"/>
        <v>0</v>
      </c>
      <c r="Q1677" s="152">
        <f t="shared" si="929"/>
        <v>0</v>
      </c>
      <c r="R1677" s="152">
        <f t="shared" si="929"/>
        <v>0</v>
      </c>
      <c r="S1677" s="152">
        <f t="shared" si="929"/>
        <v>0</v>
      </c>
      <c r="T1677" s="152">
        <f t="shared" si="929"/>
        <v>0</v>
      </c>
      <c r="U1677" s="152">
        <f t="shared" si="929"/>
        <v>0</v>
      </c>
      <c r="V1677" s="165">
        <f t="shared" si="929"/>
        <v>0</v>
      </c>
      <c r="W1677" s="50"/>
      <c r="X1677" s="71"/>
    </row>
    <row r="1678" spans="1:24" s="124" customFormat="1" ht="12.75" customHeight="1" x14ac:dyDescent="0.25">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row>
    <row r="1679" spans="1:24" s="124" customFormat="1" ht="15" x14ac:dyDescent="0.25">
      <c r="A1679" s="283"/>
      <c r="B1679" s="30"/>
      <c r="C1679" s="530" t="s">
        <v>367</v>
      </c>
      <c r="D1679" s="23"/>
      <c r="E1679" s="63"/>
      <c r="F1679" s="528"/>
      <c r="G1679" s="50"/>
      <c r="H1679" s="51"/>
      <c r="I1679" s="34"/>
      <c r="J1679" s="34"/>
      <c r="K1679" s="37"/>
      <c r="L1679" s="51"/>
      <c r="M1679" s="36"/>
      <c r="N1679" s="34"/>
      <c r="O1679" s="34"/>
      <c r="P1679" s="34"/>
      <c r="Q1679" s="34"/>
      <c r="R1679" s="34"/>
      <c r="S1679" s="34"/>
      <c r="T1679" s="34"/>
      <c r="U1679" s="34"/>
      <c r="V1679" s="34"/>
      <c r="W1679" s="50"/>
      <c r="X1679" s="71"/>
    </row>
    <row r="1680" spans="1:24" s="124" customFormat="1" ht="12.75" customHeight="1" x14ac:dyDescent="0.25">
      <c r="A1680" s="283"/>
      <c r="B1680" s="30"/>
      <c r="C1680" s="24"/>
      <c r="D1680" s="23" t="s">
        <v>128</v>
      </c>
      <c r="E1680" s="63"/>
      <c r="F1680" s="528"/>
      <c r="G1680" s="50"/>
      <c r="H1680" s="51">
        <f t="shared" ref="H1680:V1680" si="930">SUBTOTAL(9,H1681:H1684)</f>
        <v>0</v>
      </c>
      <c r="I1680" s="34">
        <f t="shared" si="930"/>
        <v>0</v>
      </c>
      <c r="J1680" s="34">
        <f t="shared" si="930"/>
        <v>0</v>
      </c>
      <c r="K1680" s="37">
        <f t="shared" si="930"/>
        <v>0</v>
      </c>
      <c r="L1680" s="51">
        <f t="shared" si="930"/>
        <v>0</v>
      </c>
      <c r="M1680" s="36">
        <f t="shared" si="930"/>
        <v>0</v>
      </c>
      <c r="N1680" s="34">
        <f t="shared" si="930"/>
        <v>0</v>
      </c>
      <c r="O1680" s="34">
        <f t="shared" si="930"/>
        <v>0</v>
      </c>
      <c r="P1680" s="34">
        <f t="shared" si="930"/>
        <v>0</v>
      </c>
      <c r="Q1680" s="34">
        <f t="shared" si="930"/>
        <v>0</v>
      </c>
      <c r="R1680" s="34">
        <f t="shared" si="930"/>
        <v>0</v>
      </c>
      <c r="S1680" s="34">
        <f t="shared" si="930"/>
        <v>0</v>
      </c>
      <c r="T1680" s="34">
        <f t="shared" si="930"/>
        <v>0</v>
      </c>
      <c r="U1680" s="34">
        <f t="shared" si="930"/>
        <v>0</v>
      </c>
      <c r="V1680" s="34">
        <f t="shared" si="930"/>
        <v>0</v>
      </c>
      <c r="W1680" s="50"/>
      <c r="X1680" s="71"/>
    </row>
    <row r="1681" spans="1:24" s="124" customFormat="1" ht="12.75" customHeight="1" x14ac:dyDescent="0.25">
      <c r="A1681" s="283"/>
      <c r="B1681" s="30"/>
      <c r="C1681" s="24"/>
      <c r="D1681" s="23"/>
      <c r="E1681" s="24"/>
      <c r="F1681" s="386" t="s">
        <v>368</v>
      </c>
      <c r="G1681" s="50"/>
      <c r="H1681" s="161">
        <f t="shared" ref="H1681:V1681" si="931">H823</f>
        <v>0</v>
      </c>
      <c r="I1681" s="149">
        <f t="shared" si="931"/>
        <v>0</v>
      </c>
      <c r="J1681" s="149">
        <f t="shared" si="931"/>
        <v>0</v>
      </c>
      <c r="K1681" s="167">
        <f t="shared" si="931"/>
        <v>0</v>
      </c>
      <c r="L1681" s="148">
        <f t="shared" si="931"/>
        <v>0</v>
      </c>
      <c r="M1681" s="162">
        <f t="shared" si="931"/>
        <v>0</v>
      </c>
      <c r="N1681" s="152">
        <f t="shared" si="931"/>
        <v>0</v>
      </c>
      <c r="O1681" s="152">
        <f t="shared" si="931"/>
        <v>0</v>
      </c>
      <c r="P1681" s="152">
        <f t="shared" si="931"/>
        <v>0</v>
      </c>
      <c r="Q1681" s="152">
        <f t="shared" si="931"/>
        <v>0</v>
      </c>
      <c r="R1681" s="152">
        <f t="shared" si="931"/>
        <v>0</v>
      </c>
      <c r="S1681" s="152">
        <f t="shared" si="931"/>
        <v>0</v>
      </c>
      <c r="T1681" s="152">
        <f t="shared" si="931"/>
        <v>0</v>
      </c>
      <c r="U1681" s="152">
        <f t="shared" si="931"/>
        <v>0</v>
      </c>
      <c r="V1681" s="165">
        <f t="shared" si="931"/>
        <v>0</v>
      </c>
      <c r="W1681" s="50"/>
      <c r="X1681" s="71"/>
    </row>
    <row r="1682" spans="1:24" s="124" customFormat="1" ht="12.75" customHeight="1" x14ac:dyDescent="0.25">
      <c r="A1682" s="283"/>
      <c r="B1682" s="30"/>
      <c r="C1682" s="24"/>
      <c r="D1682" s="23"/>
      <c r="E1682" s="24"/>
      <c r="F1682" s="386" t="s">
        <v>369</v>
      </c>
      <c r="G1682" s="50"/>
      <c r="H1682" s="161">
        <f t="shared" ref="H1682:V1682" si="932">H824</f>
        <v>0</v>
      </c>
      <c r="I1682" s="149">
        <f t="shared" si="932"/>
        <v>0</v>
      </c>
      <c r="J1682" s="149">
        <f t="shared" si="932"/>
        <v>0</v>
      </c>
      <c r="K1682" s="167">
        <f t="shared" si="932"/>
        <v>0</v>
      </c>
      <c r="L1682" s="148">
        <f t="shared" si="932"/>
        <v>0</v>
      </c>
      <c r="M1682" s="162">
        <f t="shared" si="932"/>
        <v>0</v>
      </c>
      <c r="N1682" s="152">
        <f t="shared" si="932"/>
        <v>0</v>
      </c>
      <c r="O1682" s="152">
        <f t="shared" si="932"/>
        <v>0</v>
      </c>
      <c r="P1682" s="152">
        <f t="shared" si="932"/>
        <v>0</v>
      </c>
      <c r="Q1682" s="152">
        <f t="shared" si="932"/>
        <v>0</v>
      </c>
      <c r="R1682" s="152">
        <f t="shared" si="932"/>
        <v>0</v>
      </c>
      <c r="S1682" s="152">
        <f t="shared" si="932"/>
        <v>0</v>
      </c>
      <c r="T1682" s="152">
        <f t="shared" si="932"/>
        <v>0</v>
      </c>
      <c r="U1682" s="152">
        <f t="shared" si="932"/>
        <v>0</v>
      </c>
      <c r="V1682" s="165">
        <f t="shared" si="932"/>
        <v>0</v>
      </c>
      <c r="W1682" s="50"/>
      <c r="X1682" s="71"/>
    </row>
    <row r="1683" spans="1:24" s="124" customFormat="1" ht="12.75" customHeight="1" x14ac:dyDescent="0.25">
      <c r="A1683" s="283"/>
      <c r="B1683" s="30"/>
      <c r="C1683" s="24"/>
      <c r="D1683" s="23"/>
      <c r="E1683" s="24"/>
      <c r="F1683" s="386" t="s">
        <v>370</v>
      </c>
      <c r="G1683" s="50"/>
      <c r="H1683" s="161">
        <f t="shared" ref="H1683:V1683" si="933">H825</f>
        <v>0</v>
      </c>
      <c r="I1683" s="149">
        <f t="shared" si="933"/>
        <v>0</v>
      </c>
      <c r="J1683" s="149">
        <f t="shared" si="933"/>
        <v>0</v>
      </c>
      <c r="K1683" s="167">
        <f t="shared" si="933"/>
        <v>0</v>
      </c>
      <c r="L1683" s="148">
        <f t="shared" si="933"/>
        <v>0</v>
      </c>
      <c r="M1683" s="162">
        <f t="shared" si="933"/>
        <v>0</v>
      </c>
      <c r="N1683" s="152">
        <f t="shared" si="933"/>
        <v>0</v>
      </c>
      <c r="O1683" s="152">
        <f t="shared" si="933"/>
        <v>0</v>
      </c>
      <c r="P1683" s="152">
        <f t="shared" si="933"/>
        <v>0</v>
      </c>
      <c r="Q1683" s="152">
        <f t="shared" si="933"/>
        <v>0</v>
      </c>
      <c r="R1683" s="152">
        <f t="shared" si="933"/>
        <v>0</v>
      </c>
      <c r="S1683" s="152">
        <f t="shared" si="933"/>
        <v>0</v>
      </c>
      <c r="T1683" s="152">
        <f t="shared" si="933"/>
        <v>0</v>
      </c>
      <c r="U1683" s="152">
        <f t="shared" si="933"/>
        <v>0</v>
      </c>
      <c r="V1683" s="165">
        <f t="shared" si="933"/>
        <v>0</v>
      </c>
      <c r="W1683" s="50"/>
      <c r="X1683" s="71"/>
    </row>
    <row r="1684" spans="1:24" s="124" customFormat="1" ht="12.75" customHeight="1" x14ac:dyDescent="0.25">
      <c r="A1684" s="283"/>
      <c r="B1684" s="30"/>
      <c r="C1684" s="24"/>
      <c r="D1684" s="23"/>
      <c r="E1684" s="24"/>
      <c r="F1684" s="386" t="s">
        <v>371</v>
      </c>
      <c r="G1684" s="50"/>
      <c r="H1684" s="161">
        <f t="shared" ref="H1684:V1684" si="934">H826</f>
        <v>0</v>
      </c>
      <c r="I1684" s="149">
        <f t="shared" si="934"/>
        <v>0</v>
      </c>
      <c r="J1684" s="149">
        <f t="shared" si="934"/>
        <v>0</v>
      </c>
      <c r="K1684" s="167">
        <f t="shared" si="934"/>
        <v>0</v>
      </c>
      <c r="L1684" s="148">
        <f t="shared" si="934"/>
        <v>0</v>
      </c>
      <c r="M1684" s="162">
        <f t="shared" si="934"/>
        <v>0</v>
      </c>
      <c r="N1684" s="152">
        <f t="shared" si="934"/>
        <v>0</v>
      </c>
      <c r="O1684" s="152">
        <f t="shared" si="934"/>
        <v>0</v>
      </c>
      <c r="P1684" s="152">
        <f t="shared" si="934"/>
        <v>0</v>
      </c>
      <c r="Q1684" s="152">
        <f t="shared" si="934"/>
        <v>0</v>
      </c>
      <c r="R1684" s="152">
        <f t="shared" si="934"/>
        <v>0</v>
      </c>
      <c r="S1684" s="152">
        <f t="shared" si="934"/>
        <v>0</v>
      </c>
      <c r="T1684" s="152">
        <f t="shared" si="934"/>
        <v>0</v>
      </c>
      <c r="U1684" s="152">
        <f t="shared" si="934"/>
        <v>0</v>
      </c>
      <c r="V1684" s="165">
        <f t="shared" si="934"/>
        <v>0</v>
      </c>
      <c r="W1684" s="50"/>
      <c r="X1684" s="71"/>
    </row>
    <row r="1685" spans="1:24" s="124" customFormat="1" ht="12.75" customHeight="1" x14ac:dyDescent="0.25">
      <c r="A1685" s="283"/>
      <c r="B1685" s="30"/>
      <c r="C1685" s="24"/>
      <c r="D1685" s="23" t="s">
        <v>140</v>
      </c>
      <c r="E1685" s="63"/>
      <c r="F1685" s="528"/>
      <c r="G1685" s="50"/>
      <c r="H1685" s="51">
        <f t="shared" ref="H1685:V1685" si="935">SUBTOTAL(9,H1686:H1689)</f>
        <v>0</v>
      </c>
      <c r="I1685" s="34">
        <f t="shared" si="935"/>
        <v>0</v>
      </c>
      <c r="J1685" s="34">
        <f t="shared" si="935"/>
        <v>0</v>
      </c>
      <c r="K1685" s="37">
        <f t="shared" si="935"/>
        <v>0</v>
      </c>
      <c r="L1685" s="51">
        <f t="shared" si="935"/>
        <v>0</v>
      </c>
      <c r="M1685" s="36">
        <f t="shared" si="935"/>
        <v>0</v>
      </c>
      <c r="N1685" s="34">
        <f t="shared" si="935"/>
        <v>0</v>
      </c>
      <c r="O1685" s="34">
        <f t="shared" si="935"/>
        <v>0</v>
      </c>
      <c r="P1685" s="34">
        <f t="shared" si="935"/>
        <v>0</v>
      </c>
      <c r="Q1685" s="34">
        <f t="shared" si="935"/>
        <v>0</v>
      </c>
      <c r="R1685" s="34">
        <f t="shared" si="935"/>
        <v>0</v>
      </c>
      <c r="S1685" s="34">
        <f t="shared" si="935"/>
        <v>0</v>
      </c>
      <c r="T1685" s="34">
        <f t="shared" si="935"/>
        <v>0</v>
      </c>
      <c r="U1685" s="34">
        <f t="shared" si="935"/>
        <v>0</v>
      </c>
      <c r="V1685" s="34">
        <f t="shared" si="935"/>
        <v>0</v>
      </c>
      <c r="W1685" s="50"/>
      <c r="X1685" s="71"/>
    </row>
    <row r="1686" spans="1:24" s="124" customFormat="1" ht="12.75" customHeight="1" x14ac:dyDescent="0.25">
      <c r="A1686" s="283"/>
      <c r="B1686" s="30"/>
      <c r="C1686" s="24"/>
      <c r="D1686" s="23"/>
      <c r="E1686" s="63"/>
      <c r="F1686" s="386" t="s">
        <v>368</v>
      </c>
      <c r="G1686" s="50"/>
      <c r="H1686" s="161">
        <f t="shared" ref="H1686:V1686" si="936">H828</f>
        <v>0</v>
      </c>
      <c r="I1686" s="149">
        <f t="shared" si="936"/>
        <v>0</v>
      </c>
      <c r="J1686" s="149">
        <f t="shared" si="936"/>
        <v>0</v>
      </c>
      <c r="K1686" s="167">
        <f t="shared" si="936"/>
        <v>0</v>
      </c>
      <c r="L1686" s="148">
        <f t="shared" si="936"/>
        <v>0</v>
      </c>
      <c r="M1686" s="162">
        <f t="shared" si="936"/>
        <v>0</v>
      </c>
      <c r="N1686" s="152">
        <f t="shared" si="936"/>
        <v>0</v>
      </c>
      <c r="O1686" s="152">
        <f t="shared" si="936"/>
        <v>0</v>
      </c>
      <c r="P1686" s="152">
        <f t="shared" si="936"/>
        <v>0</v>
      </c>
      <c r="Q1686" s="152">
        <f t="shared" si="936"/>
        <v>0</v>
      </c>
      <c r="R1686" s="152">
        <f t="shared" si="936"/>
        <v>0</v>
      </c>
      <c r="S1686" s="152">
        <f t="shared" si="936"/>
        <v>0</v>
      </c>
      <c r="T1686" s="152">
        <f t="shared" si="936"/>
        <v>0</v>
      </c>
      <c r="U1686" s="152">
        <f t="shared" si="936"/>
        <v>0</v>
      </c>
      <c r="V1686" s="165">
        <f t="shared" si="936"/>
        <v>0</v>
      </c>
      <c r="W1686" s="50"/>
      <c r="X1686" s="71"/>
    </row>
    <row r="1687" spans="1:24" s="124" customFormat="1" ht="12.75" customHeight="1" x14ac:dyDescent="0.25">
      <c r="A1687" s="283"/>
      <c r="B1687" s="30"/>
      <c r="C1687" s="24"/>
      <c r="D1687" s="23"/>
      <c r="E1687" s="63"/>
      <c r="F1687" s="386" t="s">
        <v>369</v>
      </c>
      <c r="G1687" s="50"/>
      <c r="H1687" s="161">
        <f t="shared" ref="H1687:V1687" si="937">H829</f>
        <v>0</v>
      </c>
      <c r="I1687" s="149">
        <f t="shared" si="937"/>
        <v>0</v>
      </c>
      <c r="J1687" s="149">
        <f t="shared" si="937"/>
        <v>0</v>
      </c>
      <c r="K1687" s="167">
        <f t="shared" si="937"/>
        <v>0</v>
      </c>
      <c r="L1687" s="148">
        <f t="shared" si="937"/>
        <v>0</v>
      </c>
      <c r="M1687" s="162">
        <f t="shared" si="937"/>
        <v>0</v>
      </c>
      <c r="N1687" s="152">
        <f t="shared" si="937"/>
        <v>0</v>
      </c>
      <c r="O1687" s="152">
        <f t="shared" si="937"/>
        <v>0</v>
      </c>
      <c r="P1687" s="152">
        <f t="shared" si="937"/>
        <v>0</v>
      </c>
      <c r="Q1687" s="152">
        <f t="shared" si="937"/>
        <v>0</v>
      </c>
      <c r="R1687" s="152">
        <f t="shared" si="937"/>
        <v>0</v>
      </c>
      <c r="S1687" s="152">
        <f t="shared" si="937"/>
        <v>0</v>
      </c>
      <c r="T1687" s="152">
        <f t="shared" si="937"/>
        <v>0</v>
      </c>
      <c r="U1687" s="152">
        <f t="shared" si="937"/>
        <v>0</v>
      </c>
      <c r="V1687" s="165">
        <f t="shared" si="937"/>
        <v>0</v>
      </c>
      <c r="W1687" s="50"/>
      <c r="X1687" s="71"/>
    </row>
    <row r="1688" spans="1:24" s="124" customFormat="1" ht="12.75" customHeight="1" x14ac:dyDescent="0.25">
      <c r="A1688" s="283"/>
      <c r="B1688" s="30"/>
      <c r="C1688" s="24"/>
      <c r="D1688" s="23"/>
      <c r="E1688" s="63"/>
      <c r="F1688" s="386" t="s">
        <v>370</v>
      </c>
      <c r="G1688" s="50"/>
      <c r="H1688" s="161">
        <f t="shared" ref="H1688:V1688" si="938">H830</f>
        <v>0</v>
      </c>
      <c r="I1688" s="149">
        <f t="shared" si="938"/>
        <v>0</v>
      </c>
      <c r="J1688" s="149">
        <f t="shared" si="938"/>
        <v>0</v>
      </c>
      <c r="K1688" s="167">
        <f t="shared" si="938"/>
        <v>0</v>
      </c>
      <c r="L1688" s="148">
        <f t="shared" si="938"/>
        <v>0</v>
      </c>
      <c r="M1688" s="162">
        <f t="shared" si="938"/>
        <v>0</v>
      </c>
      <c r="N1688" s="152">
        <f t="shared" si="938"/>
        <v>0</v>
      </c>
      <c r="O1688" s="152">
        <f t="shared" si="938"/>
        <v>0</v>
      </c>
      <c r="P1688" s="152">
        <f t="shared" si="938"/>
        <v>0</v>
      </c>
      <c r="Q1688" s="152">
        <f t="shared" si="938"/>
        <v>0</v>
      </c>
      <c r="R1688" s="152">
        <f t="shared" si="938"/>
        <v>0</v>
      </c>
      <c r="S1688" s="152">
        <f t="shared" si="938"/>
        <v>0</v>
      </c>
      <c r="T1688" s="152">
        <f t="shared" si="938"/>
        <v>0</v>
      </c>
      <c r="U1688" s="152">
        <f t="shared" si="938"/>
        <v>0</v>
      </c>
      <c r="V1688" s="165">
        <f t="shared" si="938"/>
        <v>0</v>
      </c>
      <c r="W1688" s="50"/>
      <c r="X1688" s="71"/>
    </row>
    <row r="1689" spans="1:24" s="124" customFormat="1" ht="12.75" customHeight="1" x14ac:dyDescent="0.25">
      <c r="A1689" s="283"/>
      <c r="B1689" s="30"/>
      <c r="C1689" s="24"/>
      <c r="D1689" s="23"/>
      <c r="E1689" s="63"/>
      <c r="F1689" s="386" t="s">
        <v>371</v>
      </c>
      <c r="G1689" s="50"/>
      <c r="H1689" s="161">
        <f t="shared" ref="H1689:V1689" si="939">H831</f>
        <v>0</v>
      </c>
      <c r="I1689" s="149">
        <f t="shared" si="939"/>
        <v>0</v>
      </c>
      <c r="J1689" s="149">
        <f t="shared" si="939"/>
        <v>0</v>
      </c>
      <c r="K1689" s="167">
        <f t="shared" si="939"/>
        <v>0</v>
      </c>
      <c r="L1689" s="148">
        <f t="shared" si="939"/>
        <v>0</v>
      </c>
      <c r="M1689" s="162">
        <f t="shared" si="939"/>
        <v>0</v>
      </c>
      <c r="N1689" s="152">
        <f t="shared" si="939"/>
        <v>0</v>
      </c>
      <c r="O1689" s="152">
        <f t="shared" si="939"/>
        <v>0</v>
      </c>
      <c r="P1689" s="152">
        <f t="shared" si="939"/>
        <v>0</v>
      </c>
      <c r="Q1689" s="152">
        <f t="shared" si="939"/>
        <v>0</v>
      </c>
      <c r="R1689" s="152">
        <f t="shared" si="939"/>
        <v>0</v>
      </c>
      <c r="S1689" s="152">
        <f t="shared" si="939"/>
        <v>0</v>
      </c>
      <c r="T1689" s="152">
        <f t="shared" si="939"/>
        <v>0</v>
      </c>
      <c r="U1689" s="152">
        <f t="shared" si="939"/>
        <v>0</v>
      </c>
      <c r="V1689" s="165">
        <f t="shared" si="939"/>
        <v>0</v>
      </c>
      <c r="W1689" s="50"/>
      <c r="X1689" s="71"/>
    </row>
    <row r="1690" spans="1:24" s="124" customFormat="1" ht="12.75" customHeight="1" x14ac:dyDescent="0.25">
      <c r="A1690" s="283"/>
      <c r="B1690" s="30"/>
      <c r="C1690" s="24"/>
      <c r="D1690" s="23" t="s">
        <v>372</v>
      </c>
      <c r="E1690" s="63"/>
      <c r="F1690" s="528"/>
      <c r="G1690" s="50"/>
      <c r="H1690" s="51">
        <f t="shared" ref="H1690:V1690" si="940">SUBTOTAL(9,H1691:H1692)</f>
        <v>0</v>
      </c>
      <c r="I1690" s="34">
        <f t="shared" si="940"/>
        <v>0</v>
      </c>
      <c r="J1690" s="34">
        <f t="shared" si="940"/>
        <v>0</v>
      </c>
      <c r="K1690" s="37">
        <f t="shared" si="940"/>
        <v>0</v>
      </c>
      <c r="L1690" s="51">
        <f t="shared" si="940"/>
        <v>0</v>
      </c>
      <c r="M1690" s="36">
        <f t="shared" si="940"/>
        <v>0</v>
      </c>
      <c r="N1690" s="34">
        <f t="shared" si="940"/>
        <v>0</v>
      </c>
      <c r="O1690" s="34">
        <f t="shared" si="940"/>
        <v>0</v>
      </c>
      <c r="P1690" s="34">
        <f t="shared" si="940"/>
        <v>0</v>
      </c>
      <c r="Q1690" s="34">
        <f t="shared" si="940"/>
        <v>0</v>
      </c>
      <c r="R1690" s="34">
        <f t="shared" si="940"/>
        <v>0</v>
      </c>
      <c r="S1690" s="34">
        <f t="shared" si="940"/>
        <v>0</v>
      </c>
      <c r="T1690" s="34">
        <f t="shared" si="940"/>
        <v>0</v>
      </c>
      <c r="U1690" s="34">
        <f t="shared" si="940"/>
        <v>0</v>
      </c>
      <c r="V1690" s="34">
        <f t="shared" si="940"/>
        <v>0</v>
      </c>
      <c r="W1690" s="50"/>
      <c r="X1690" s="71"/>
    </row>
    <row r="1691" spans="1:24" s="124" customFormat="1" ht="12.75" customHeight="1" x14ac:dyDescent="0.25">
      <c r="A1691" s="283"/>
      <c r="B1691" s="30"/>
      <c r="C1691" s="24"/>
      <c r="D1691" s="23"/>
      <c r="E1691" s="63"/>
      <c r="F1691" s="386" t="s">
        <v>395</v>
      </c>
      <c r="G1691" s="50"/>
      <c r="H1691" s="161">
        <f t="shared" ref="H1691:V1691" si="941">H833</f>
        <v>0</v>
      </c>
      <c r="I1691" s="149">
        <f t="shared" si="941"/>
        <v>0</v>
      </c>
      <c r="J1691" s="149">
        <f t="shared" si="941"/>
        <v>0</v>
      </c>
      <c r="K1691" s="167">
        <f t="shared" si="941"/>
        <v>0</v>
      </c>
      <c r="L1691" s="148">
        <f t="shared" si="941"/>
        <v>0</v>
      </c>
      <c r="M1691" s="162">
        <f t="shared" si="941"/>
        <v>0</v>
      </c>
      <c r="N1691" s="152">
        <f t="shared" si="941"/>
        <v>0</v>
      </c>
      <c r="O1691" s="152">
        <f t="shared" si="941"/>
        <v>0</v>
      </c>
      <c r="P1691" s="152">
        <f t="shared" si="941"/>
        <v>0</v>
      </c>
      <c r="Q1691" s="152">
        <f t="shared" si="941"/>
        <v>0</v>
      </c>
      <c r="R1691" s="152">
        <f t="shared" si="941"/>
        <v>0</v>
      </c>
      <c r="S1691" s="152">
        <f t="shared" si="941"/>
        <v>0</v>
      </c>
      <c r="T1691" s="152">
        <f t="shared" si="941"/>
        <v>0</v>
      </c>
      <c r="U1691" s="152">
        <f t="shared" si="941"/>
        <v>0</v>
      </c>
      <c r="V1691" s="165">
        <f t="shared" si="941"/>
        <v>0</v>
      </c>
      <c r="W1691" s="50"/>
      <c r="X1691" s="71"/>
    </row>
    <row r="1692" spans="1:24" s="124" customFormat="1" ht="12.75" customHeight="1" x14ac:dyDescent="0.25">
      <c r="A1692" s="283"/>
      <c r="B1692" s="30"/>
      <c r="C1692" s="24"/>
      <c r="D1692" s="23"/>
      <c r="E1692" s="63"/>
      <c r="F1692" s="386" t="s">
        <v>396</v>
      </c>
      <c r="G1692" s="50"/>
      <c r="H1692" s="161">
        <f t="shared" ref="H1692:V1692" si="942">H834</f>
        <v>0</v>
      </c>
      <c r="I1692" s="149">
        <f t="shared" si="942"/>
        <v>0</v>
      </c>
      <c r="J1692" s="149">
        <f t="shared" si="942"/>
        <v>0</v>
      </c>
      <c r="K1692" s="167">
        <f t="shared" si="942"/>
        <v>0</v>
      </c>
      <c r="L1692" s="148">
        <f t="shared" si="942"/>
        <v>0</v>
      </c>
      <c r="M1692" s="162">
        <f t="shared" si="942"/>
        <v>0</v>
      </c>
      <c r="N1692" s="152">
        <f t="shared" si="942"/>
        <v>0</v>
      </c>
      <c r="O1692" s="152">
        <f t="shared" si="942"/>
        <v>0</v>
      </c>
      <c r="P1692" s="152">
        <f t="shared" si="942"/>
        <v>0</v>
      </c>
      <c r="Q1692" s="152">
        <f t="shared" si="942"/>
        <v>0</v>
      </c>
      <c r="R1692" s="152">
        <f t="shared" si="942"/>
        <v>0</v>
      </c>
      <c r="S1692" s="152">
        <f t="shared" si="942"/>
        <v>0</v>
      </c>
      <c r="T1692" s="152">
        <f t="shared" si="942"/>
        <v>0</v>
      </c>
      <c r="U1692" s="152">
        <f t="shared" si="942"/>
        <v>0</v>
      </c>
      <c r="V1692" s="165">
        <f t="shared" si="942"/>
        <v>0</v>
      </c>
      <c r="W1692" s="50"/>
      <c r="X1692" s="71"/>
    </row>
    <row r="1693" spans="1:24" s="124" customFormat="1" ht="12.75" customHeight="1" x14ac:dyDescent="0.25">
      <c r="A1693" s="283"/>
      <c r="B1693" s="30"/>
      <c r="C1693" s="24"/>
      <c r="D1693" s="23" t="s">
        <v>375</v>
      </c>
      <c r="E1693" s="24"/>
      <c r="F1693" s="532"/>
      <c r="G1693" s="50"/>
      <c r="H1693" s="51">
        <f t="shared" ref="H1693:V1693" si="943">SUBTOTAL(9,H1694:H1698)</f>
        <v>0</v>
      </c>
      <c r="I1693" s="34">
        <f t="shared" si="943"/>
        <v>0</v>
      </c>
      <c r="J1693" s="34">
        <f t="shared" si="943"/>
        <v>0</v>
      </c>
      <c r="K1693" s="37">
        <f t="shared" si="943"/>
        <v>0</v>
      </c>
      <c r="L1693" s="51">
        <f t="shared" si="943"/>
        <v>0</v>
      </c>
      <c r="M1693" s="36">
        <f t="shared" si="943"/>
        <v>0</v>
      </c>
      <c r="N1693" s="34">
        <f t="shared" si="943"/>
        <v>0</v>
      </c>
      <c r="O1693" s="34">
        <f t="shared" si="943"/>
        <v>0</v>
      </c>
      <c r="P1693" s="34">
        <f t="shared" si="943"/>
        <v>0</v>
      </c>
      <c r="Q1693" s="34">
        <f t="shared" si="943"/>
        <v>0</v>
      </c>
      <c r="R1693" s="34">
        <f t="shared" si="943"/>
        <v>0</v>
      </c>
      <c r="S1693" s="34">
        <f t="shared" si="943"/>
        <v>0</v>
      </c>
      <c r="T1693" s="34">
        <f t="shared" si="943"/>
        <v>0</v>
      </c>
      <c r="U1693" s="34">
        <f t="shared" si="943"/>
        <v>0</v>
      </c>
      <c r="V1693" s="34">
        <f t="shared" si="943"/>
        <v>0</v>
      </c>
      <c r="W1693" s="50"/>
      <c r="X1693" s="71"/>
    </row>
    <row r="1694" spans="1:24" s="124" customFormat="1" ht="12.75" customHeight="1" x14ac:dyDescent="0.25">
      <c r="A1694" s="283"/>
      <c r="B1694" s="30"/>
      <c r="C1694" s="24"/>
      <c r="D1694" s="23"/>
      <c r="E1694" s="63"/>
      <c r="F1694" s="386" t="s">
        <v>376</v>
      </c>
      <c r="G1694" s="50"/>
      <c r="H1694" s="161">
        <f t="shared" ref="H1694:V1694" si="944">H836</f>
        <v>0</v>
      </c>
      <c r="I1694" s="149">
        <f t="shared" si="944"/>
        <v>0</v>
      </c>
      <c r="J1694" s="149">
        <f t="shared" si="944"/>
        <v>0</v>
      </c>
      <c r="K1694" s="167">
        <f t="shared" si="944"/>
        <v>0</v>
      </c>
      <c r="L1694" s="148">
        <f t="shared" si="944"/>
        <v>0</v>
      </c>
      <c r="M1694" s="162">
        <f t="shared" si="944"/>
        <v>0</v>
      </c>
      <c r="N1694" s="152">
        <f t="shared" si="944"/>
        <v>0</v>
      </c>
      <c r="O1694" s="152">
        <f t="shared" si="944"/>
        <v>0</v>
      </c>
      <c r="P1694" s="152">
        <f t="shared" si="944"/>
        <v>0</v>
      </c>
      <c r="Q1694" s="152">
        <f t="shared" si="944"/>
        <v>0</v>
      </c>
      <c r="R1694" s="152">
        <f t="shared" si="944"/>
        <v>0</v>
      </c>
      <c r="S1694" s="152">
        <f t="shared" si="944"/>
        <v>0</v>
      </c>
      <c r="T1694" s="152">
        <f t="shared" si="944"/>
        <v>0</v>
      </c>
      <c r="U1694" s="152">
        <f t="shared" si="944"/>
        <v>0</v>
      </c>
      <c r="V1694" s="165">
        <f t="shared" si="944"/>
        <v>0</v>
      </c>
      <c r="W1694" s="50"/>
      <c r="X1694" s="71"/>
    </row>
    <row r="1695" spans="1:24" s="124" customFormat="1" ht="12.75" customHeight="1" x14ac:dyDescent="0.25">
      <c r="A1695" s="283"/>
      <c r="B1695" s="30"/>
      <c r="C1695" s="24"/>
      <c r="D1695" s="23"/>
      <c r="E1695" s="63"/>
      <c r="F1695" s="386" t="s">
        <v>377</v>
      </c>
      <c r="G1695" s="50"/>
      <c r="H1695" s="161">
        <f t="shared" ref="H1695:V1695" si="945">H837</f>
        <v>0</v>
      </c>
      <c r="I1695" s="149">
        <f t="shared" si="945"/>
        <v>0</v>
      </c>
      <c r="J1695" s="149">
        <f t="shared" si="945"/>
        <v>0</v>
      </c>
      <c r="K1695" s="167">
        <f t="shared" si="945"/>
        <v>0</v>
      </c>
      <c r="L1695" s="148">
        <f t="shared" si="945"/>
        <v>0</v>
      </c>
      <c r="M1695" s="162">
        <f t="shared" si="945"/>
        <v>0</v>
      </c>
      <c r="N1695" s="152">
        <f t="shared" si="945"/>
        <v>0</v>
      </c>
      <c r="O1695" s="152">
        <f t="shared" si="945"/>
        <v>0</v>
      </c>
      <c r="P1695" s="152">
        <f t="shared" si="945"/>
        <v>0</v>
      </c>
      <c r="Q1695" s="152">
        <f t="shared" si="945"/>
        <v>0</v>
      </c>
      <c r="R1695" s="152">
        <f t="shared" si="945"/>
        <v>0</v>
      </c>
      <c r="S1695" s="152">
        <f t="shared" si="945"/>
        <v>0</v>
      </c>
      <c r="T1695" s="152">
        <f t="shared" si="945"/>
        <v>0</v>
      </c>
      <c r="U1695" s="152">
        <f t="shared" si="945"/>
        <v>0</v>
      </c>
      <c r="V1695" s="165">
        <f t="shared" si="945"/>
        <v>0</v>
      </c>
      <c r="W1695" s="50"/>
      <c r="X1695" s="71"/>
    </row>
    <row r="1696" spans="1:24" s="124" customFormat="1" ht="12.75" customHeight="1" x14ac:dyDescent="0.25">
      <c r="A1696" s="283"/>
      <c r="B1696" s="30"/>
      <c r="C1696" s="24"/>
      <c r="D1696" s="23"/>
      <c r="E1696" s="63"/>
      <c r="F1696" s="386" t="s">
        <v>378</v>
      </c>
      <c r="G1696" s="50"/>
      <c r="H1696" s="161">
        <f t="shared" ref="H1696:V1696" si="946">H838</f>
        <v>0</v>
      </c>
      <c r="I1696" s="149">
        <f t="shared" si="946"/>
        <v>0</v>
      </c>
      <c r="J1696" s="149">
        <f t="shared" si="946"/>
        <v>0</v>
      </c>
      <c r="K1696" s="167">
        <f t="shared" si="946"/>
        <v>0</v>
      </c>
      <c r="L1696" s="148">
        <f t="shared" si="946"/>
        <v>0</v>
      </c>
      <c r="M1696" s="162">
        <f t="shared" si="946"/>
        <v>0</v>
      </c>
      <c r="N1696" s="152">
        <f t="shared" si="946"/>
        <v>0</v>
      </c>
      <c r="O1696" s="152">
        <f t="shared" si="946"/>
        <v>0</v>
      </c>
      <c r="P1696" s="152">
        <f t="shared" si="946"/>
        <v>0</v>
      </c>
      <c r="Q1696" s="152">
        <f t="shared" si="946"/>
        <v>0</v>
      </c>
      <c r="R1696" s="152">
        <f t="shared" si="946"/>
        <v>0</v>
      </c>
      <c r="S1696" s="152">
        <f t="shared" si="946"/>
        <v>0</v>
      </c>
      <c r="T1696" s="152">
        <f t="shared" si="946"/>
        <v>0</v>
      </c>
      <c r="U1696" s="152">
        <f t="shared" si="946"/>
        <v>0</v>
      </c>
      <c r="V1696" s="165">
        <f t="shared" si="946"/>
        <v>0</v>
      </c>
      <c r="W1696" s="50"/>
      <c r="X1696" s="71"/>
    </row>
    <row r="1697" spans="1:24" s="124" customFormat="1" ht="12.75" customHeight="1" x14ac:dyDescent="0.25">
      <c r="A1697" s="283"/>
      <c r="B1697" s="30"/>
      <c r="C1697" s="24"/>
      <c r="D1697" s="23"/>
      <c r="E1697" s="63"/>
      <c r="F1697" s="386" t="s">
        <v>379</v>
      </c>
      <c r="G1697" s="50"/>
      <c r="H1697" s="161">
        <f t="shared" ref="H1697:V1697" si="947">H839</f>
        <v>0</v>
      </c>
      <c r="I1697" s="149">
        <f t="shared" si="947"/>
        <v>0</v>
      </c>
      <c r="J1697" s="149">
        <f t="shared" si="947"/>
        <v>0</v>
      </c>
      <c r="K1697" s="167">
        <f t="shared" si="947"/>
        <v>0</v>
      </c>
      <c r="L1697" s="148">
        <f t="shared" si="947"/>
        <v>0</v>
      </c>
      <c r="M1697" s="162">
        <f t="shared" si="947"/>
        <v>0</v>
      </c>
      <c r="N1697" s="152">
        <f t="shared" si="947"/>
        <v>0</v>
      </c>
      <c r="O1697" s="152">
        <f t="shared" si="947"/>
        <v>0</v>
      </c>
      <c r="P1697" s="152">
        <f t="shared" si="947"/>
        <v>0</v>
      </c>
      <c r="Q1697" s="152">
        <f t="shared" si="947"/>
        <v>0</v>
      </c>
      <c r="R1697" s="152">
        <f t="shared" si="947"/>
        <v>0</v>
      </c>
      <c r="S1697" s="152">
        <f t="shared" si="947"/>
        <v>0</v>
      </c>
      <c r="T1697" s="152">
        <f t="shared" si="947"/>
        <v>0</v>
      </c>
      <c r="U1697" s="152">
        <f t="shared" si="947"/>
        <v>0</v>
      </c>
      <c r="V1697" s="165">
        <f t="shared" si="947"/>
        <v>0</v>
      </c>
      <c r="W1697" s="50"/>
      <c r="X1697" s="71"/>
    </row>
    <row r="1698" spans="1:24" s="124" customFormat="1" ht="12.75" customHeight="1" x14ac:dyDescent="0.25">
      <c r="A1698" s="283"/>
      <c r="B1698" s="30"/>
      <c r="C1698" s="24"/>
      <c r="D1698" s="23"/>
      <c r="E1698" s="63"/>
      <c r="F1698" s="386" t="s">
        <v>380</v>
      </c>
      <c r="G1698" s="50"/>
      <c r="H1698" s="161">
        <f t="shared" ref="H1698:V1698" si="948">H840</f>
        <v>0</v>
      </c>
      <c r="I1698" s="149">
        <f t="shared" si="948"/>
        <v>0</v>
      </c>
      <c r="J1698" s="149">
        <f t="shared" si="948"/>
        <v>0</v>
      </c>
      <c r="K1698" s="167">
        <f t="shared" si="948"/>
        <v>0</v>
      </c>
      <c r="L1698" s="148">
        <f t="shared" si="948"/>
        <v>0</v>
      </c>
      <c r="M1698" s="162">
        <f t="shared" si="948"/>
        <v>0</v>
      </c>
      <c r="N1698" s="152">
        <f t="shared" si="948"/>
        <v>0</v>
      </c>
      <c r="O1698" s="152">
        <f t="shared" si="948"/>
        <v>0</v>
      </c>
      <c r="P1698" s="152">
        <f t="shared" si="948"/>
        <v>0</v>
      </c>
      <c r="Q1698" s="152">
        <f t="shared" si="948"/>
        <v>0</v>
      </c>
      <c r="R1698" s="152">
        <f t="shared" si="948"/>
        <v>0</v>
      </c>
      <c r="S1698" s="152">
        <f t="shared" si="948"/>
        <v>0</v>
      </c>
      <c r="T1698" s="152">
        <f t="shared" si="948"/>
        <v>0</v>
      </c>
      <c r="U1698" s="152">
        <f t="shared" si="948"/>
        <v>0</v>
      </c>
      <c r="V1698" s="165">
        <f t="shared" si="948"/>
        <v>0</v>
      </c>
      <c r="W1698" s="50"/>
      <c r="X1698" s="71"/>
    </row>
    <row r="1699" spans="1:24" s="124" customFormat="1" ht="12.75" customHeight="1" x14ac:dyDescent="0.25">
      <c r="A1699" s="283"/>
      <c r="B1699" s="30"/>
      <c r="C1699" s="24"/>
      <c r="D1699" s="23" t="s">
        <v>381</v>
      </c>
      <c r="E1699" s="23"/>
      <c r="F1699" s="529"/>
      <c r="G1699" s="50"/>
      <c r="H1699" s="51">
        <f t="shared" ref="H1699:V1699" si="949">SUBTOTAL(9,H1700:H1704)</f>
        <v>0</v>
      </c>
      <c r="I1699" s="34">
        <f t="shared" si="949"/>
        <v>0</v>
      </c>
      <c r="J1699" s="34">
        <f t="shared" si="949"/>
        <v>0</v>
      </c>
      <c r="K1699" s="37">
        <f t="shared" si="949"/>
        <v>0</v>
      </c>
      <c r="L1699" s="51">
        <f t="shared" si="949"/>
        <v>0</v>
      </c>
      <c r="M1699" s="36">
        <f t="shared" si="949"/>
        <v>0</v>
      </c>
      <c r="N1699" s="34">
        <f t="shared" si="949"/>
        <v>0</v>
      </c>
      <c r="O1699" s="34">
        <f t="shared" si="949"/>
        <v>0</v>
      </c>
      <c r="P1699" s="34">
        <f t="shared" si="949"/>
        <v>0</v>
      </c>
      <c r="Q1699" s="34">
        <f t="shared" si="949"/>
        <v>0</v>
      </c>
      <c r="R1699" s="34">
        <f t="shared" si="949"/>
        <v>0</v>
      </c>
      <c r="S1699" s="34">
        <f t="shared" si="949"/>
        <v>0</v>
      </c>
      <c r="T1699" s="34">
        <f t="shared" si="949"/>
        <v>0</v>
      </c>
      <c r="U1699" s="34">
        <f t="shared" si="949"/>
        <v>0</v>
      </c>
      <c r="V1699" s="34">
        <f t="shared" si="949"/>
        <v>0</v>
      </c>
      <c r="W1699" s="50"/>
      <c r="X1699" s="71"/>
    </row>
    <row r="1700" spans="1:24" s="124" customFormat="1" ht="12.75" customHeight="1" x14ac:dyDescent="0.25">
      <c r="A1700" s="283"/>
      <c r="B1700" s="30"/>
      <c r="C1700" s="24"/>
      <c r="D1700" s="23"/>
      <c r="E1700" s="63"/>
      <c r="F1700" s="386" t="s">
        <v>382</v>
      </c>
      <c r="G1700" s="50"/>
      <c r="H1700" s="161">
        <f t="shared" ref="H1700:V1700" si="950">H842</f>
        <v>0</v>
      </c>
      <c r="I1700" s="149">
        <f t="shared" si="950"/>
        <v>0</v>
      </c>
      <c r="J1700" s="149">
        <f t="shared" si="950"/>
        <v>0</v>
      </c>
      <c r="K1700" s="167">
        <f t="shared" si="950"/>
        <v>0</v>
      </c>
      <c r="L1700" s="148">
        <f t="shared" si="950"/>
        <v>0</v>
      </c>
      <c r="M1700" s="162">
        <f t="shared" si="950"/>
        <v>0</v>
      </c>
      <c r="N1700" s="152">
        <f t="shared" si="950"/>
        <v>0</v>
      </c>
      <c r="O1700" s="152">
        <f t="shared" si="950"/>
        <v>0</v>
      </c>
      <c r="P1700" s="152">
        <f t="shared" si="950"/>
        <v>0</v>
      </c>
      <c r="Q1700" s="152">
        <f t="shared" si="950"/>
        <v>0</v>
      </c>
      <c r="R1700" s="152">
        <f t="shared" si="950"/>
        <v>0</v>
      </c>
      <c r="S1700" s="152">
        <f t="shared" si="950"/>
        <v>0</v>
      </c>
      <c r="T1700" s="152">
        <f t="shared" si="950"/>
        <v>0</v>
      </c>
      <c r="U1700" s="152">
        <f t="shared" si="950"/>
        <v>0</v>
      </c>
      <c r="V1700" s="165">
        <f t="shared" si="950"/>
        <v>0</v>
      </c>
      <c r="W1700" s="50"/>
      <c r="X1700" s="71"/>
    </row>
    <row r="1701" spans="1:24" s="124" customFormat="1" ht="12.75" customHeight="1" x14ac:dyDescent="0.25">
      <c r="A1701" s="283"/>
      <c r="B1701" s="30"/>
      <c r="C1701" s="24"/>
      <c r="D1701" s="23"/>
      <c r="E1701" s="63"/>
      <c r="F1701" s="386" t="s">
        <v>383</v>
      </c>
      <c r="G1701" s="50"/>
      <c r="H1701" s="161">
        <f t="shared" ref="H1701:V1701" si="951">H843</f>
        <v>0</v>
      </c>
      <c r="I1701" s="149">
        <f t="shared" si="951"/>
        <v>0</v>
      </c>
      <c r="J1701" s="149">
        <f t="shared" si="951"/>
        <v>0</v>
      </c>
      <c r="K1701" s="167">
        <f t="shared" si="951"/>
        <v>0</v>
      </c>
      <c r="L1701" s="148">
        <f t="shared" si="951"/>
        <v>0</v>
      </c>
      <c r="M1701" s="162">
        <f t="shared" si="951"/>
        <v>0</v>
      </c>
      <c r="N1701" s="152">
        <f t="shared" si="951"/>
        <v>0</v>
      </c>
      <c r="O1701" s="152">
        <f t="shared" si="951"/>
        <v>0</v>
      </c>
      <c r="P1701" s="152">
        <f t="shared" si="951"/>
        <v>0</v>
      </c>
      <c r="Q1701" s="152">
        <f t="shared" si="951"/>
        <v>0</v>
      </c>
      <c r="R1701" s="152">
        <f t="shared" si="951"/>
        <v>0</v>
      </c>
      <c r="S1701" s="152">
        <f t="shared" si="951"/>
        <v>0</v>
      </c>
      <c r="T1701" s="152">
        <f t="shared" si="951"/>
        <v>0</v>
      </c>
      <c r="U1701" s="152">
        <f t="shared" si="951"/>
        <v>0</v>
      </c>
      <c r="V1701" s="165">
        <f t="shared" si="951"/>
        <v>0</v>
      </c>
      <c r="W1701" s="50"/>
      <c r="X1701" s="71"/>
    </row>
    <row r="1702" spans="1:24" s="124" customFormat="1" ht="12.75" customHeight="1" x14ac:dyDescent="0.25">
      <c r="A1702" s="283"/>
      <c r="B1702" s="30"/>
      <c r="C1702" s="24"/>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row>
    <row r="1703" spans="1:24" s="124" customFormat="1" ht="12.75" customHeight="1" x14ac:dyDescent="0.25">
      <c r="A1703" s="283"/>
      <c r="B1703" s="30"/>
      <c r="C1703" s="24"/>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row>
    <row r="1704" spans="1:24" s="124" customFormat="1" ht="12.75" customHeight="1" x14ac:dyDescent="0.25">
      <c r="A1704" s="283"/>
      <c r="B1704" s="30"/>
      <c r="C1704" s="24"/>
      <c r="D1704" s="23"/>
      <c r="E1704" s="63"/>
      <c r="F1704" s="386" t="s">
        <v>386</v>
      </c>
      <c r="G1704" s="50"/>
      <c r="H1704" s="161">
        <f t="shared" ref="H1704:V1704" si="952">H846</f>
        <v>0</v>
      </c>
      <c r="I1704" s="149">
        <f t="shared" si="952"/>
        <v>0</v>
      </c>
      <c r="J1704" s="149">
        <f t="shared" si="952"/>
        <v>0</v>
      </c>
      <c r="K1704" s="167">
        <f t="shared" si="952"/>
        <v>0</v>
      </c>
      <c r="L1704" s="148">
        <f t="shared" si="952"/>
        <v>0</v>
      </c>
      <c r="M1704" s="162">
        <f t="shared" si="952"/>
        <v>0</v>
      </c>
      <c r="N1704" s="152">
        <f t="shared" si="952"/>
        <v>0</v>
      </c>
      <c r="O1704" s="152">
        <f t="shared" si="952"/>
        <v>0</v>
      </c>
      <c r="P1704" s="152">
        <f t="shared" si="952"/>
        <v>0</v>
      </c>
      <c r="Q1704" s="152">
        <f t="shared" si="952"/>
        <v>0</v>
      </c>
      <c r="R1704" s="152">
        <f t="shared" si="952"/>
        <v>0</v>
      </c>
      <c r="S1704" s="152">
        <f t="shared" si="952"/>
        <v>0</v>
      </c>
      <c r="T1704" s="152">
        <f t="shared" si="952"/>
        <v>0</v>
      </c>
      <c r="U1704" s="152">
        <f t="shared" si="952"/>
        <v>0</v>
      </c>
      <c r="V1704" s="165">
        <f t="shared" si="952"/>
        <v>0</v>
      </c>
      <c r="W1704" s="50"/>
      <c r="X1704" s="71"/>
    </row>
    <row r="1705" spans="1:24"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row>
    <row r="1706" spans="1:24" outlineLevel="1" x14ac:dyDescent="0.25">
      <c r="A1706" s="283"/>
      <c r="B1706" s="25"/>
      <c r="C1706" s="23" t="s">
        <v>387</v>
      </c>
      <c r="D1706" s="23"/>
      <c r="E1706" s="63"/>
      <c r="F1706" s="24"/>
      <c r="G1706" s="50">
        <f>SUBTOTAL(9,G1707:G1709)</f>
        <v>0</v>
      </c>
      <c r="H1706" s="69">
        <f t="shared" ref="H1706:V1706" si="953">SUBTOTAL(9,H1707:H1709)</f>
        <v>0</v>
      </c>
      <c r="I1706" s="65">
        <f t="shared" si="953"/>
        <v>0</v>
      </c>
      <c r="J1706" s="65">
        <f t="shared" si="953"/>
        <v>0</v>
      </c>
      <c r="K1706" s="66">
        <f t="shared" si="953"/>
        <v>0</v>
      </c>
      <c r="L1706" s="34">
        <f t="shared" si="953"/>
        <v>0</v>
      </c>
      <c r="M1706" s="34">
        <f t="shared" si="953"/>
        <v>0</v>
      </c>
      <c r="N1706" s="34">
        <f t="shared" si="953"/>
        <v>0</v>
      </c>
      <c r="O1706" s="34">
        <f t="shared" si="953"/>
        <v>0</v>
      </c>
      <c r="P1706" s="34">
        <f t="shared" si="953"/>
        <v>0</v>
      </c>
      <c r="Q1706" s="34">
        <f t="shared" si="953"/>
        <v>0</v>
      </c>
      <c r="R1706" s="34">
        <f t="shared" si="953"/>
        <v>0</v>
      </c>
      <c r="S1706" s="34">
        <f t="shared" si="953"/>
        <v>0</v>
      </c>
      <c r="T1706" s="34">
        <f t="shared" si="953"/>
        <v>0</v>
      </c>
      <c r="U1706" s="34">
        <f t="shared" si="953"/>
        <v>0</v>
      </c>
      <c r="V1706" s="34">
        <f t="shared" si="953"/>
        <v>0</v>
      </c>
      <c r="W1706" s="50">
        <f>SUBTOTAL(9,W1707:W1709)</f>
        <v>0</v>
      </c>
    </row>
    <row r="1707" spans="1:24" outlineLevel="1" x14ac:dyDescent="0.25">
      <c r="A1707" s="283"/>
      <c r="B1707" s="25"/>
      <c r="C1707" s="24"/>
      <c r="D1707" s="23"/>
      <c r="E1707" s="63"/>
      <c r="F1707" s="386" t="s">
        <v>182</v>
      </c>
      <c r="G1707" s="565">
        <f t="shared" ref="G1707:W1707" si="954">G849</f>
        <v>0</v>
      </c>
      <c r="H1707" s="564">
        <f t="shared" si="954"/>
        <v>0</v>
      </c>
      <c r="I1707" s="566">
        <f t="shared" si="954"/>
        <v>0</v>
      </c>
      <c r="J1707" s="566">
        <f t="shared" si="954"/>
        <v>0</v>
      </c>
      <c r="K1707" s="567">
        <f t="shared" si="954"/>
        <v>0</v>
      </c>
      <c r="L1707" s="568">
        <f t="shared" si="954"/>
        <v>0</v>
      </c>
      <c r="M1707" s="569">
        <f t="shared" si="954"/>
        <v>0</v>
      </c>
      <c r="N1707" s="566">
        <f t="shared" si="954"/>
        <v>0</v>
      </c>
      <c r="O1707" s="566">
        <f t="shared" si="954"/>
        <v>0</v>
      </c>
      <c r="P1707" s="566">
        <f t="shared" si="954"/>
        <v>0</v>
      </c>
      <c r="Q1707" s="566">
        <f t="shared" si="954"/>
        <v>0</v>
      </c>
      <c r="R1707" s="566">
        <f t="shared" si="954"/>
        <v>0</v>
      </c>
      <c r="S1707" s="566">
        <f t="shared" si="954"/>
        <v>0</v>
      </c>
      <c r="T1707" s="566">
        <f t="shared" si="954"/>
        <v>0</v>
      </c>
      <c r="U1707" s="566">
        <f t="shared" si="954"/>
        <v>0</v>
      </c>
      <c r="V1707" s="570">
        <f t="shared" si="954"/>
        <v>0</v>
      </c>
      <c r="W1707" s="565">
        <f t="shared" si="954"/>
        <v>0</v>
      </c>
    </row>
    <row r="1708" spans="1:24" outlineLevel="1" x14ac:dyDescent="0.25">
      <c r="A1708" s="283"/>
      <c r="B1708" s="25"/>
      <c r="C1708" s="24"/>
      <c r="D1708" s="23"/>
      <c r="E1708" s="63"/>
      <c r="F1708" s="386" t="s">
        <v>183</v>
      </c>
      <c r="G1708" s="565">
        <f t="shared" ref="G1708:W1708" si="955">G850</f>
        <v>0</v>
      </c>
      <c r="H1708" s="564">
        <f t="shared" si="955"/>
        <v>0</v>
      </c>
      <c r="I1708" s="566">
        <f t="shared" si="955"/>
        <v>0</v>
      </c>
      <c r="J1708" s="566">
        <f t="shared" si="955"/>
        <v>0</v>
      </c>
      <c r="K1708" s="567">
        <f t="shared" si="955"/>
        <v>0</v>
      </c>
      <c r="L1708" s="568">
        <f t="shared" si="955"/>
        <v>0</v>
      </c>
      <c r="M1708" s="569">
        <f t="shared" si="955"/>
        <v>0</v>
      </c>
      <c r="N1708" s="566">
        <f t="shared" si="955"/>
        <v>0</v>
      </c>
      <c r="O1708" s="566">
        <f t="shared" si="955"/>
        <v>0</v>
      </c>
      <c r="P1708" s="566">
        <f t="shared" si="955"/>
        <v>0</v>
      </c>
      <c r="Q1708" s="566">
        <f t="shared" si="955"/>
        <v>0</v>
      </c>
      <c r="R1708" s="566">
        <f t="shared" si="955"/>
        <v>0</v>
      </c>
      <c r="S1708" s="566">
        <f t="shared" si="955"/>
        <v>0</v>
      </c>
      <c r="T1708" s="566">
        <f t="shared" si="955"/>
        <v>0</v>
      </c>
      <c r="U1708" s="566">
        <f t="shared" si="955"/>
        <v>0</v>
      </c>
      <c r="V1708" s="570">
        <f t="shared" si="955"/>
        <v>0</v>
      </c>
      <c r="W1708" s="565">
        <f t="shared" si="955"/>
        <v>0</v>
      </c>
    </row>
    <row r="1709" spans="1:24" outlineLevel="1" x14ac:dyDescent="0.25">
      <c r="A1709" s="283"/>
      <c r="B1709" s="25"/>
      <c r="C1709" s="24"/>
      <c r="D1709" s="23"/>
      <c r="E1709" s="63"/>
      <c r="F1709" s="386" t="s">
        <v>184</v>
      </c>
      <c r="G1709" s="565">
        <f t="shared" ref="G1709:W1709" si="956">G851</f>
        <v>0</v>
      </c>
      <c r="H1709" s="564">
        <f t="shared" si="956"/>
        <v>0</v>
      </c>
      <c r="I1709" s="566">
        <f t="shared" si="956"/>
        <v>0</v>
      </c>
      <c r="J1709" s="566">
        <f t="shared" si="956"/>
        <v>0</v>
      </c>
      <c r="K1709" s="567">
        <f t="shared" si="956"/>
        <v>0</v>
      </c>
      <c r="L1709" s="568">
        <f t="shared" si="956"/>
        <v>0</v>
      </c>
      <c r="M1709" s="569">
        <f t="shared" si="956"/>
        <v>0</v>
      </c>
      <c r="N1709" s="566">
        <f t="shared" si="956"/>
        <v>0</v>
      </c>
      <c r="O1709" s="566">
        <f t="shared" si="956"/>
        <v>0</v>
      </c>
      <c r="P1709" s="566">
        <f t="shared" si="956"/>
        <v>0</v>
      </c>
      <c r="Q1709" s="566">
        <f t="shared" si="956"/>
        <v>0</v>
      </c>
      <c r="R1709" s="566">
        <f t="shared" si="956"/>
        <v>0</v>
      </c>
      <c r="S1709" s="566">
        <f t="shared" si="956"/>
        <v>0</v>
      </c>
      <c r="T1709" s="566">
        <f t="shared" si="956"/>
        <v>0</v>
      </c>
      <c r="U1709" s="566">
        <f t="shared" si="956"/>
        <v>0</v>
      </c>
      <c r="V1709" s="570">
        <f t="shared" si="956"/>
        <v>0</v>
      </c>
      <c r="W1709" s="565">
        <f t="shared" si="956"/>
        <v>0</v>
      </c>
    </row>
    <row r="1710" spans="1:24"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row>
    <row r="1711" spans="1:24" ht="13.8" outlineLevel="1" x14ac:dyDescent="0.25">
      <c r="A1711" s="283"/>
      <c r="B1711" s="25"/>
      <c r="C1711" s="530" t="s">
        <v>388</v>
      </c>
      <c r="D1711" s="23"/>
      <c r="E1711" s="63"/>
      <c r="F1711" s="24"/>
      <c r="G1711" s="634">
        <f>SUBTOTAL(9,G1712:G1713)</f>
        <v>0</v>
      </c>
      <c r="H1711" s="34">
        <f>SUBTOTAL(9,H1712:H1713)</f>
        <v>0</v>
      </c>
      <c r="I1711" s="34">
        <f t="shared" ref="I1711:V1711" si="957">SUBTOTAL(9,I1712:I1713)</f>
        <v>0</v>
      </c>
      <c r="J1711" s="34">
        <f t="shared" si="957"/>
        <v>0</v>
      </c>
      <c r="K1711" s="37">
        <f t="shared" si="957"/>
        <v>0</v>
      </c>
      <c r="L1711" s="51">
        <f t="shared" si="957"/>
        <v>0</v>
      </c>
      <c r="M1711" s="36">
        <f t="shared" si="957"/>
        <v>0</v>
      </c>
      <c r="N1711" s="34">
        <f t="shared" si="957"/>
        <v>0</v>
      </c>
      <c r="O1711" s="34">
        <f t="shared" si="957"/>
        <v>0</v>
      </c>
      <c r="P1711" s="34">
        <f t="shared" si="957"/>
        <v>0</v>
      </c>
      <c r="Q1711" s="34">
        <f t="shared" si="957"/>
        <v>0</v>
      </c>
      <c r="R1711" s="34">
        <f t="shared" si="957"/>
        <v>0</v>
      </c>
      <c r="S1711" s="34">
        <f t="shared" si="957"/>
        <v>0</v>
      </c>
      <c r="T1711" s="34">
        <f t="shared" si="957"/>
        <v>0</v>
      </c>
      <c r="U1711" s="34">
        <f t="shared" si="957"/>
        <v>0</v>
      </c>
      <c r="V1711" s="34">
        <f t="shared" si="957"/>
        <v>0</v>
      </c>
      <c r="W1711" s="33">
        <f t="shared" ref="W1711" si="958">SUBTOTAL(9,W1712:W1713)</f>
        <v>0</v>
      </c>
    </row>
    <row r="1712" spans="1:24" outlineLevel="1" x14ac:dyDescent="0.25">
      <c r="A1712" s="283"/>
      <c r="B1712" s="25"/>
      <c r="C1712" s="544"/>
      <c r="D1712" s="23"/>
      <c r="E1712" s="24"/>
      <c r="F1712" s="386" t="s">
        <v>389</v>
      </c>
      <c r="G1712" s="635">
        <f t="shared" ref="G1712:G1713" si="959">G854</f>
        <v>0</v>
      </c>
      <c r="H1712" s="564">
        <f t="shared" ref="H1712:V1712" si="960">H854</f>
        <v>0</v>
      </c>
      <c r="I1712" s="566">
        <f t="shared" si="960"/>
        <v>0</v>
      </c>
      <c r="J1712" s="566">
        <f t="shared" si="960"/>
        <v>0</v>
      </c>
      <c r="K1712" s="567">
        <f t="shared" si="960"/>
        <v>0</v>
      </c>
      <c r="L1712" s="568">
        <f t="shared" si="960"/>
        <v>0</v>
      </c>
      <c r="M1712" s="569">
        <f t="shared" si="960"/>
        <v>0</v>
      </c>
      <c r="N1712" s="566">
        <f t="shared" si="960"/>
        <v>0</v>
      </c>
      <c r="O1712" s="566">
        <f t="shared" si="960"/>
        <v>0</v>
      </c>
      <c r="P1712" s="566">
        <f t="shared" si="960"/>
        <v>0</v>
      </c>
      <c r="Q1712" s="566">
        <f t="shared" si="960"/>
        <v>0</v>
      </c>
      <c r="R1712" s="566">
        <f t="shared" si="960"/>
        <v>0</v>
      </c>
      <c r="S1712" s="566">
        <f t="shared" si="960"/>
        <v>0</v>
      </c>
      <c r="T1712" s="566">
        <f t="shared" si="960"/>
        <v>0</v>
      </c>
      <c r="U1712" s="566">
        <f t="shared" si="960"/>
        <v>0</v>
      </c>
      <c r="V1712" s="570">
        <f t="shared" si="960"/>
        <v>0</v>
      </c>
      <c r="W1712" s="565">
        <f t="shared" ref="W1712" si="961">W854</f>
        <v>0</v>
      </c>
    </row>
    <row r="1713" spans="1:24" outlineLevel="1" x14ac:dyDescent="0.25">
      <c r="A1713" s="283"/>
      <c r="B1713" s="25"/>
      <c r="C1713" s="544"/>
      <c r="D1713" s="23"/>
      <c r="E1713" s="24"/>
      <c r="F1713" s="386" t="s">
        <v>390</v>
      </c>
      <c r="G1713" s="635">
        <f t="shared" si="959"/>
        <v>0</v>
      </c>
      <c r="H1713" s="564">
        <f t="shared" ref="H1713:V1713" si="962">H855</f>
        <v>0</v>
      </c>
      <c r="I1713" s="566">
        <f t="shared" si="962"/>
        <v>0</v>
      </c>
      <c r="J1713" s="566">
        <f t="shared" si="962"/>
        <v>0</v>
      </c>
      <c r="K1713" s="567">
        <f t="shared" si="962"/>
        <v>0</v>
      </c>
      <c r="L1713" s="568">
        <f t="shared" si="962"/>
        <v>0</v>
      </c>
      <c r="M1713" s="569">
        <f t="shared" si="962"/>
        <v>0</v>
      </c>
      <c r="N1713" s="566">
        <f t="shared" si="962"/>
        <v>0</v>
      </c>
      <c r="O1713" s="566">
        <f t="shared" si="962"/>
        <v>0</v>
      </c>
      <c r="P1713" s="566">
        <f t="shared" si="962"/>
        <v>0</v>
      </c>
      <c r="Q1713" s="566">
        <f t="shared" si="962"/>
        <v>0</v>
      </c>
      <c r="R1713" s="566">
        <f t="shared" si="962"/>
        <v>0</v>
      </c>
      <c r="S1713" s="566">
        <f t="shared" si="962"/>
        <v>0</v>
      </c>
      <c r="T1713" s="566">
        <f t="shared" si="962"/>
        <v>0</v>
      </c>
      <c r="U1713" s="566">
        <f t="shared" si="962"/>
        <v>0</v>
      </c>
      <c r="V1713" s="570">
        <f t="shared" si="962"/>
        <v>0</v>
      </c>
      <c r="W1713" s="565">
        <f t="shared" ref="W1713" si="963">W855</f>
        <v>0</v>
      </c>
    </row>
    <row r="1714" spans="1:24" s="124" customFormat="1" ht="12.75" customHeight="1" thickBot="1" x14ac:dyDescent="0.3">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row>
    <row r="1715" spans="1:24"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row>
    <row r="1716" spans="1:24" ht="15.6" x14ac:dyDescent="0.25">
      <c r="A1716" s="283"/>
      <c r="B1716" s="212" t="s">
        <v>397</v>
      </c>
      <c r="C1716" s="617"/>
      <c r="D1716" s="617"/>
      <c r="E1716" s="618"/>
      <c r="F1716" s="618"/>
      <c r="G1716" s="619"/>
      <c r="H1716" s="215">
        <f t="shared" ref="H1716:W1716" si="964">SUM(SUBTOTAL(9,H867:H873),SUBTOTAL(9,H877:H884,H893,H906:H910,H913:H917,H929,H932),H955:H956,H967:H968,SUBTOTAL(9,H1435:H1442,H1451,H1464:H1468,H1471:H1475,H1487,H1490),SUBTOTAL(9,H1513:H1520,H1529,H1542:H1546,H1549:H1553,H1565,H1568),SUBTOTAL(9,H1591:H1598,H1607,H1620:H1624,H1627:H1631,H1643,H1646))</f>
        <v>0</v>
      </c>
      <c r="I1716" s="216">
        <f t="shared" si="964"/>
        <v>0</v>
      </c>
      <c r="J1716" s="216">
        <f t="shared" si="964"/>
        <v>0</v>
      </c>
      <c r="K1716" s="217">
        <f t="shared" si="964"/>
        <v>0</v>
      </c>
      <c r="L1716" s="218">
        <f t="shared" si="964"/>
        <v>0</v>
      </c>
      <c r="M1716" s="219">
        <f t="shared" si="964"/>
        <v>0</v>
      </c>
      <c r="N1716" s="219">
        <f t="shared" si="964"/>
        <v>0</v>
      </c>
      <c r="O1716" s="219">
        <f t="shared" si="964"/>
        <v>0</v>
      </c>
      <c r="P1716" s="219">
        <f t="shared" si="964"/>
        <v>0</v>
      </c>
      <c r="Q1716" s="219">
        <f t="shared" si="964"/>
        <v>0</v>
      </c>
      <c r="R1716" s="219">
        <f t="shared" si="964"/>
        <v>0</v>
      </c>
      <c r="S1716" s="219">
        <f t="shared" si="964"/>
        <v>0</v>
      </c>
      <c r="T1716" s="219">
        <f t="shared" si="964"/>
        <v>0</v>
      </c>
      <c r="U1716" s="219">
        <f t="shared" si="964"/>
        <v>0</v>
      </c>
      <c r="V1716" s="220">
        <f t="shared" si="964"/>
        <v>0</v>
      </c>
      <c r="W1716" s="221">
        <f t="shared" si="964"/>
        <v>0</v>
      </c>
    </row>
    <row r="1717" spans="1:24" ht="15.6" x14ac:dyDescent="0.25">
      <c r="A1717" s="283"/>
      <c r="B1717" s="231" t="s">
        <v>398</v>
      </c>
      <c r="C1717" s="76"/>
      <c r="D1717" s="76"/>
      <c r="E1717" s="76"/>
      <c r="F1717" s="76"/>
      <c r="G1717" s="48"/>
      <c r="H1717" s="225">
        <f t="shared" ref="H1717:W1717" si="965">SUM(H1091,H1429,H1378,H1672)-H1716</f>
        <v>0</v>
      </c>
      <c r="I1717" s="225">
        <f t="shared" si="965"/>
        <v>0</v>
      </c>
      <c r="J1717" s="225">
        <f t="shared" si="965"/>
        <v>0</v>
      </c>
      <c r="K1717" s="226">
        <f t="shared" si="965"/>
        <v>0</v>
      </c>
      <c r="L1717" s="227">
        <f t="shared" si="965"/>
        <v>0</v>
      </c>
      <c r="M1717" s="228">
        <f t="shared" si="965"/>
        <v>0</v>
      </c>
      <c r="N1717" s="228">
        <f t="shared" si="965"/>
        <v>0</v>
      </c>
      <c r="O1717" s="228">
        <f t="shared" si="965"/>
        <v>0</v>
      </c>
      <c r="P1717" s="228">
        <f t="shared" si="965"/>
        <v>0</v>
      </c>
      <c r="Q1717" s="228">
        <f t="shared" si="965"/>
        <v>0</v>
      </c>
      <c r="R1717" s="228">
        <f t="shared" si="965"/>
        <v>0</v>
      </c>
      <c r="S1717" s="228">
        <f t="shared" si="965"/>
        <v>0</v>
      </c>
      <c r="T1717" s="228">
        <f t="shared" si="965"/>
        <v>0</v>
      </c>
      <c r="U1717" s="228">
        <f t="shared" si="965"/>
        <v>0</v>
      </c>
      <c r="V1717" s="229">
        <f t="shared" si="965"/>
        <v>0</v>
      </c>
      <c r="W1717" s="230">
        <f t="shared" si="965"/>
        <v>0</v>
      </c>
    </row>
    <row r="1718" spans="1:24" ht="15.6" x14ac:dyDescent="0.25">
      <c r="A1718" s="283"/>
      <c r="B1718" s="231" t="s">
        <v>399</v>
      </c>
      <c r="C1718" s="76"/>
      <c r="D1718" s="76"/>
      <c r="E1718" s="76"/>
      <c r="F1718" s="76"/>
      <c r="G1718" s="48"/>
      <c r="H1718" s="224">
        <f>SUM(H1716:H1717)</f>
        <v>0</v>
      </c>
      <c r="I1718" s="225">
        <f t="shared" ref="I1718:W1718" si="966">SUM(I1716:I1717)</f>
        <v>0</v>
      </c>
      <c r="J1718" s="225">
        <f t="shared" si="966"/>
        <v>0</v>
      </c>
      <c r="K1718" s="226">
        <f t="shared" si="966"/>
        <v>0</v>
      </c>
      <c r="L1718" s="227">
        <f t="shared" si="966"/>
        <v>0</v>
      </c>
      <c r="M1718" s="228">
        <f t="shared" si="966"/>
        <v>0</v>
      </c>
      <c r="N1718" s="228">
        <f t="shared" si="966"/>
        <v>0</v>
      </c>
      <c r="O1718" s="228">
        <f t="shared" si="966"/>
        <v>0</v>
      </c>
      <c r="P1718" s="228">
        <f t="shared" si="966"/>
        <v>0</v>
      </c>
      <c r="Q1718" s="228">
        <f t="shared" si="966"/>
        <v>0</v>
      </c>
      <c r="R1718" s="228">
        <f t="shared" si="966"/>
        <v>0</v>
      </c>
      <c r="S1718" s="228">
        <f t="shared" si="966"/>
        <v>0</v>
      </c>
      <c r="T1718" s="228">
        <f t="shared" si="966"/>
        <v>0</v>
      </c>
      <c r="U1718" s="228">
        <f t="shared" si="966"/>
        <v>0</v>
      </c>
      <c r="V1718" s="229">
        <f t="shared" si="966"/>
        <v>0</v>
      </c>
      <c r="W1718" s="230">
        <f t="shared" si="966"/>
        <v>0</v>
      </c>
    </row>
    <row r="1719" spans="1:24"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row>
    <row r="1720" spans="1:24" ht="16.2"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row>
    <row r="1722" spans="1:24" x14ac:dyDescent="0.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19" priority="4" stopIfTrue="1" operator="lessThan">
      <formula>0</formula>
    </cfRule>
    <cfRule type="cellIs" dxfId="18" priority="5" stopIfTrue="1" operator="notEqual">
      <formula>IF(ISNUMBER(H1156),H1156,"")</formula>
    </cfRule>
  </conditionalFormatting>
  <conditionalFormatting sqref="H298:W298">
    <cfRule type="cellIs" dxfId="17" priority="16" stopIfTrue="1" operator="lessThan">
      <formula>0</formula>
    </cfRule>
    <cfRule type="cellIs" dxfId="16" priority="17" stopIfTrue="1" operator="notEqual">
      <formula>IF(ISNUMBER(H298),H298,"")</formula>
    </cfRule>
  </conditionalFormatting>
  <dataValidations disablePrompts="1"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topLeftCell="A499" zoomScale="70" zoomScaleNormal="70" workbookViewId="0">
      <selection activeCell="F512" sqref="F512:F514"/>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bestFit="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3" spans="2:25" s="124" customFormat="1" ht="16.2" thickBot="1" x14ac:dyDescent="0.3">
      <c r="B3" s="96" t="s">
        <v>30</v>
      </c>
      <c r="C3" s="97"/>
      <c r="D3" s="97"/>
      <c r="E3" s="97"/>
      <c r="F3" s="96" t="s">
        <v>413</v>
      </c>
      <c r="G3" s="98"/>
      <c r="H3" s="99"/>
      <c r="I3" s="99"/>
      <c r="J3" s="100"/>
      <c r="K3" s="99"/>
      <c r="L3" s="99"/>
      <c r="M3" s="101"/>
      <c r="N3" s="99"/>
      <c r="O3" s="99"/>
      <c r="P3" s="99"/>
      <c r="Q3" s="99"/>
      <c r="R3" s="99"/>
      <c r="S3" s="99"/>
      <c r="T3" s="99"/>
      <c r="U3" s="99"/>
      <c r="V3" s="99"/>
      <c r="W3" s="99"/>
      <c r="X3" s="71"/>
      <c r="Y3" s="99"/>
    </row>
    <row r="4" spans="2:25" s="124" customFormat="1" ht="15.75" customHeight="1" x14ac:dyDescent="0.3">
      <c r="B4" s="96" t="s">
        <v>32</v>
      </c>
      <c r="C4" s="97"/>
      <c r="D4" s="97"/>
      <c r="E4" s="97"/>
      <c r="F4" s="96" t="str">
        <f>'1.Combined NCCF'!F4</f>
        <v>Bank Name</v>
      </c>
      <c r="G4" s="102"/>
      <c r="H4" s="103" t="s">
        <v>34</v>
      </c>
      <c r="I4" s="104"/>
      <c r="J4" s="104"/>
      <c r="K4" s="105"/>
      <c r="L4" s="104"/>
      <c r="M4" s="104"/>
      <c r="N4" s="104"/>
      <c r="O4" s="104"/>
      <c r="P4" s="104"/>
      <c r="Q4" s="104"/>
      <c r="R4" s="104"/>
      <c r="S4" s="104"/>
      <c r="T4" s="104"/>
      <c r="U4" s="104"/>
      <c r="V4" s="104"/>
      <c r="W4" s="106"/>
      <c r="X4" s="71"/>
      <c r="Y4" s="106"/>
    </row>
    <row r="5" spans="2:25" s="124" customFormat="1" ht="16.2" thickBot="1" x14ac:dyDescent="0.3">
      <c r="B5" s="96" t="s">
        <v>35</v>
      </c>
      <c r="C5" s="97"/>
      <c r="D5" s="97"/>
      <c r="E5" s="97"/>
      <c r="F5" s="107">
        <f>'1.Combined NCCF'!F5</f>
        <v>45046</v>
      </c>
      <c r="G5" s="108"/>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112"/>
      <c r="X5" s="71"/>
      <c r="Y5" s="112"/>
    </row>
    <row r="6" spans="2:25" s="125" customFormat="1" ht="16.2" thickBot="1" x14ac:dyDescent="0.3">
      <c r="B6" s="113" t="s">
        <v>36</v>
      </c>
      <c r="C6" s="114"/>
      <c r="D6" s="114"/>
      <c r="E6" s="114"/>
      <c r="F6" s="114"/>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2:25" s="124" customFormat="1" ht="16.2" thickBot="1" x14ac:dyDescent="0.3">
      <c r="B7" s="551" t="s">
        <v>40</v>
      </c>
      <c r="C7" s="552"/>
      <c r="D7" s="552"/>
      <c r="E7" s="552"/>
      <c r="F7" s="552"/>
      <c r="G7" s="559"/>
      <c r="H7" s="559"/>
      <c r="I7" s="559"/>
      <c r="J7" s="559"/>
      <c r="K7" s="559"/>
      <c r="L7" s="559"/>
      <c r="M7" s="560"/>
      <c r="N7" s="559"/>
      <c r="O7" s="559"/>
      <c r="P7" s="559"/>
      <c r="Q7" s="559"/>
      <c r="R7" s="559"/>
      <c r="S7" s="559"/>
      <c r="T7" s="559"/>
      <c r="U7" s="559"/>
      <c r="V7" s="559"/>
      <c r="W7" s="561"/>
      <c r="X7" s="71"/>
      <c r="Y7" s="127"/>
    </row>
    <row r="8" spans="2:25" x14ac:dyDescent="0.25">
      <c r="B8" s="25"/>
      <c r="C8" s="23" t="s">
        <v>41</v>
      </c>
      <c r="D8" s="23"/>
      <c r="E8" s="24"/>
      <c r="F8" s="24"/>
      <c r="G8" s="50"/>
      <c r="H8" s="51"/>
      <c r="I8" s="34"/>
      <c r="J8" s="34"/>
      <c r="K8" s="37"/>
      <c r="L8" s="34"/>
      <c r="M8" s="36"/>
      <c r="N8" s="34"/>
      <c r="O8" s="34"/>
      <c r="P8" s="34"/>
      <c r="Q8" s="34"/>
      <c r="R8" s="34"/>
      <c r="S8" s="34"/>
      <c r="T8" s="34"/>
      <c r="U8" s="34"/>
      <c r="V8" s="34"/>
      <c r="W8" s="33"/>
      <c r="Y8" s="325"/>
    </row>
    <row r="9" spans="2: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2: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2: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2: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2:25" x14ac:dyDescent="0.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2: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2: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2: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W214" si="51">SUBTOTAL(9,H215:H216)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28" t="s">
        <v>171</v>
      </c>
      <c r="G215" s="299"/>
      <c r="H215" s="303"/>
      <c r="I215" s="304"/>
      <c r="J215" s="304"/>
      <c r="K215" s="305"/>
      <c r="L215" s="306"/>
      <c r="M215" s="307"/>
      <c r="N215" s="304"/>
      <c r="O215" s="304"/>
      <c r="P215" s="304"/>
      <c r="Q215" s="304"/>
      <c r="R215" s="304"/>
      <c r="S215" s="304"/>
      <c r="T215" s="304"/>
      <c r="U215" s="304"/>
      <c r="V215" s="308"/>
      <c r="W215" s="298"/>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2: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2: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2: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2:25" outlineLevel="1" x14ac:dyDescent="0.25">
      <c r="B228" s="25"/>
      <c r="C228" s="23" t="s">
        <v>181</v>
      </c>
      <c r="D228" s="23"/>
      <c r="E228" s="63"/>
      <c r="F228" s="24"/>
      <c r="G228" s="50">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2: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2: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2: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2: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2:25" s="124" customFormat="1" ht="16.2" thickBot="1" x14ac:dyDescent="0.3">
      <c r="B233" s="77" t="s">
        <v>185</v>
      </c>
      <c r="C233" s="78"/>
      <c r="D233" s="78"/>
      <c r="E233" s="78"/>
      <c r="F233" s="78"/>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2:25" s="124" customFormat="1" ht="16.2" thickBot="1" x14ac:dyDescent="0.3">
      <c r="B234" s="349"/>
      <c r="C234" s="223"/>
      <c r="D234" s="223"/>
      <c r="E234" s="223"/>
      <c r="F234" s="223"/>
      <c r="G234" s="350"/>
      <c r="H234" s="351"/>
      <c r="I234" s="351"/>
      <c r="J234" s="351"/>
      <c r="K234" s="351"/>
      <c r="L234" s="351"/>
      <c r="M234" s="352"/>
      <c r="N234" s="351"/>
      <c r="O234" s="351"/>
      <c r="P234" s="351"/>
      <c r="Q234" s="351"/>
      <c r="R234" s="351"/>
      <c r="S234" s="351"/>
      <c r="T234" s="351"/>
      <c r="U234" s="351"/>
      <c r="V234" s="351"/>
      <c r="W234" s="351"/>
      <c r="X234" s="71"/>
      <c r="Y234"/>
    </row>
    <row r="235" spans="2:25" s="124" customFormat="1" ht="16.2" thickBot="1" x14ac:dyDescent="0.3">
      <c r="B235" s="551" t="s">
        <v>186</v>
      </c>
      <c r="C235" s="558"/>
      <c r="D235" s="558"/>
      <c r="E235" s="558"/>
      <c r="F235" s="558"/>
      <c r="G235" s="553"/>
      <c r="H235" s="553"/>
      <c r="I235" s="553"/>
      <c r="J235" s="553"/>
      <c r="K235" s="553"/>
      <c r="L235" s="553"/>
      <c r="M235" s="554"/>
      <c r="N235" s="553"/>
      <c r="O235" s="553"/>
      <c r="P235" s="553"/>
      <c r="Q235" s="553"/>
      <c r="R235" s="553"/>
      <c r="S235" s="553"/>
      <c r="T235" s="553"/>
      <c r="U235" s="553"/>
      <c r="V235" s="553"/>
      <c r="W235" s="555"/>
      <c r="X235" s="71"/>
      <c r="Y235" s="85"/>
    </row>
    <row r="236" spans="2: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2: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2: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2: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2: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222"/>
      <c r="C316" s="223"/>
      <c r="D316" s="223"/>
      <c r="E316" s="223"/>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222"/>
      <c r="C317" s="223"/>
      <c r="D317" s="223"/>
      <c r="E317" s="223"/>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SUBTOTAL(9,G320:G322)</f>
        <v>0</v>
      </c>
      <c r="H319" s="69">
        <f>SUBTOTAL(9,H320:H322)</f>
        <v>0</v>
      </c>
      <c r="I319" s="65">
        <f>SUBTOTAL(9,I320:I322)</f>
        <v>0</v>
      </c>
      <c r="J319" s="65">
        <f>SUBTOTAL(9,J320:J322)</f>
        <v>0</v>
      </c>
      <c r="K319" s="66">
        <f>SUBTOTAL(9,K320:K322)</f>
        <v>0</v>
      </c>
      <c r="L319" s="34">
        <f>SUBTOTAL(9,L321:L322)</f>
        <v>0</v>
      </c>
      <c r="M319" s="34">
        <f>SUBTOTAL(9,M322)</f>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66">SUBTOTAL(9,H324:H325)</f>
        <v>0</v>
      </c>
      <c r="I323" s="65">
        <f t="shared" si="66"/>
        <v>0</v>
      </c>
      <c r="J323" s="65">
        <f t="shared" si="66"/>
        <v>0</v>
      </c>
      <c r="K323" s="66">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21"/>
    </row>
    <row r="328" spans="2:25" outlineLevel="1" x14ac:dyDescent="0.25">
      <c r="B328" s="25"/>
      <c r="C328" s="24"/>
      <c r="D328" s="23"/>
      <c r="E328" s="63"/>
      <c r="F328" s="67" t="s">
        <v>279</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69">SUBTOTAL(9,G343:G346)</f>
        <v>0</v>
      </c>
      <c r="H342" s="69">
        <f t="shared" si="69"/>
        <v>0</v>
      </c>
      <c r="I342" s="65">
        <f t="shared" si="69"/>
        <v>0</v>
      </c>
      <c r="J342" s="65">
        <f t="shared" si="69"/>
        <v>0</v>
      </c>
      <c r="K342" s="66">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W347" si="70">SUBTOTAL(9,G348:G351)</f>
        <v>0</v>
      </c>
      <c r="H347" s="69">
        <f t="shared" si="70"/>
        <v>0</v>
      </c>
      <c r="I347" s="65">
        <f t="shared" si="70"/>
        <v>0</v>
      </c>
      <c r="J347" s="65">
        <f t="shared" si="70"/>
        <v>0</v>
      </c>
      <c r="K347" s="66">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W352" si="71">SUBTOTAL(9,G353:G356)</f>
        <v>0</v>
      </c>
      <c r="H352" s="69">
        <f t="shared" si="71"/>
        <v>0</v>
      </c>
      <c r="I352" s="65">
        <f t="shared" si="71"/>
        <v>0</v>
      </c>
      <c r="J352" s="65">
        <f t="shared" si="71"/>
        <v>0</v>
      </c>
      <c r="K352" s="66">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2">SUBTOTAL(9,G359:G361)</f>
        <v>0</v>
      </c>
      <c r="H358" s="69">
        <f t="shared" si="72"/>
        <v>0</v>
      </c>
      <c r="I358" s="65">
        <f t="shared" si="72"/>
        <v>0</v>
      </c>
      <c r="J358" s="65">
        <f t="shared" si="72"/>
        <v>0</v>
      </c>
      <c r="K358" s="66">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73">SUBTOTAL(9,G363:G365)</f>
        <v>0</v>
      </c>
      <c r="H362" s="69">
        <f t="shared" si="73"/>
        <v>0</v>
      </c>
      <c r="I362" s="65">
        <f t="shared" si="73"/>
        <v>0</v>
      </c>
      <c r="J362" s="65">
        <f t="shared" si="73"/>
        <v>0</v>
      </c>
      <c r="K362" s="66">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74">SUBTOTAL(9,G367:G369)</f>
        <v>0</v>
      </c>
      <c r="H366" s="69">
        <f t="shared" si="74"/>
        <v>0</v>
      </c>
      <c r="I366" s="65">
        <f t="shared" si="74"/>
        <v>0</v>
      </c>
      <c r="J366" s="65">
        <f t="shared" si="74"/>
        <v>0</v>
      </c>
      <c r="K366" s="66">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5">SUBTOTAL(9,G372:G373)</f>
        <v>0</v>
      </c>
      <c r="H371" s="69">
        <f t="shared" si="75"/>
        <v>0</v>
      </c>
      <c r="I371" s="65">
        <f t="shared" si="75"/>
        <v>0</v>
      </c>
      <c r="J371" s="65">
        <f t="shared" si="75"/>
        <v>0</v>
      </c>
      <c r="K371" s="66">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76">SUBTOTAL(9,G375:G377)</f>
        <v>0</v>
      </c>
      <c r="H374" s="69">
        <f t="shared" si="76"/>
        <v>0</v>
      </c>
      <c r="I374" s="65">
        <f t="shared" si="76"/>
        <v>0</v>
      </c>
      <c r="J374" s="65">
        <f t="shared" si="76"/>
        <v>0</v>
      </c>
      <c r="K374" s="66">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77">SUBTOTAL(9,G379:G380)</f>
        <v>0</v>
      </c>
      <c r="H378" s="69">
        <f t="shared" si="77"/>
        <v>0</v>
      </c>
      <c r="I378" s="65">
        <f t="shared" si="77"/>
        <v>0</v>
      </c>
      <c r="J378" s="65">
        <f t="shared" si="77"/>
        <v>0</v>
      </c>
      <c r="K378" s="66">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78">SUBTOTAL(9,G382:G384)</f>
        <v>0</v>
      </c>
      <c r="H381" s="69">
        <f t="shared" si="78"/>
        <v>0</v>
      </c>
      <c r="I381" s="65">
        <f t="shared" si="78"/>
        <v>0</v>
      </c>
      <c r="J381" s="65">
        <f t="shared" si="78"/>
        <v>0</v>
      </c>
      <c r="K381" s="66">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W385" si="79">SUBTOTAL(9,G386:G387)</f>
        <v>0</v>
      </c>
      <c r="H385" s="69">
        <f t="shared" si="79"/>
        <v>0</v>
      </c>
      <c r="I385" s="65">
        <f t="shared" si="79"/>
        <v>0</v>
      </c>
      <c r="J385" s="65">
        <f t="shared" si="79"/>
        <v>0</v>
      </c>
      <c r="K385" s="66">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80">SUBTOTAL(9,G389:G391)</f>
        <v>0</v>
      </c>
      <c r="H388" s="69">
        <f t="shared" si="80"/>
        <v>0</v>
      </c>
      <c r="I388" s="65">
        <f t="shared" si="80"/>
        <v>0</v>
      </c>
      <c r="J388" s="65">
        <f t="shared" si="80"/>
        <v>0</v>
      </c>
      <c r="K388" s="66">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1">SUBTOTAL(9,G394:G395)</f>
        <v>0</v>
      </c>
      <c r="H393" s="69">
        <f t="shared" si="81"/>
        <v>0</v>
      </c>
      <c r="I393" s="65">
        <f t="shared" si="81"/>
        <v>0</v>
      </c>
      <c r="J393" s="65">
        <f t="shared" si="81"/>
        <v>0</v>
      </c>
      <c r="K393" s="66">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W396" si="82">SUBTOTAL(9,G397:G398)</f>
        <v>0</v>
      </c>
      <c r="H396" s="69">
        <f t="shared" si="82"/>
        <v>0</v>
      </c>
      <c r="I396" s="65">
        <f t="shared" si="82"/>
        <v>0</v>
      </c>
      <c r="J396" s="65">
        <f t="shared" si="82"/>
        <v>0</v>
      </c>
      <c r="K396" s="66">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W399" si="83">SUBTOTAL(9,G400:G401)</f>
        <v>0</v>
      </c>
      <c r="H399" s="69">
        <f t="shared" si="83"/>
        <v>0</v>
      </c>
      <c r="I399" s="65">
        <f t="shared" si="83"/>
        <v>0</v>
      </c>
      <c r="J399" s="65">
        <f t="shared" si="83"/>
        <v>0</v>
      </c>
      <c r="K399" s="66">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W402" si="84">SUBTOTAL(9,G403:G404)</f>
        <v>0</v>
      </c>
      <c r="H402" s="69">
        <f t="shared" si="84"/>
        <v>0</v>
      </c>
      <c r="I402" s="65">
        <f t="shared" si="84"/>
        <v>0</v>
      </c>
      <c r="J402" s="65">
        <f t="shared" si="84"/>
        <v>0</v>
      </c>
      <c r="K402" s="66">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W405" si="85">SUBTOTAL(9,G406:G407)</f>
        <v>0</v>
      </c>
      <c r="H405" s="69">
        <f t="shared" si="85"/>
        <v>0</v>
      </c>
      <c r="I405" s="65">
        <f t="shared" si="85"/>
        <v>0</v>
      </c>
      <c r="J405" s="65">
        <f t="shared" si="85"/>
        <v>0</v>
      </c>
      <c r="K405" s="66">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W408" si="86">SUBTOTAL(9,G409:G410)</f>
        <v>0</v>
      </c>
      <c r="H408" s="69">
        <f t="shared" si="86"/>
        <v>0</v>
      </c>
      <c r="I408" s="65">
        <f t="shared" si="86"/>
        <v>0</v>
      </c>
      <c r="J408" s="65">
        <f t="shared" si="86"/>
        <v>0</v>
      </c>
      <c r="K408" s="66">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87">SUBTOTAL(9,H412:H414)</f>
        <v>0</v>
      </c>
      <c r="I411" s="65">
        <f t="shared" si="87"/>
        <v>0</v>
      </c>
      <c r="J411" s="65">
        <f t="shared" si="87"/>
        <v>0</v>
      </c>
      <c r="K411" s="66">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88">SUBTOTAL(9,H416:H417)</f>
        <v>0</v>
      </c>
      <c r="I415" s="65">
        <f t="shared" si="88"/>
        <v>0</v>
      </c>
      <c r="J415" s="65">
        <f t="shared" si="88"/>
        <v>0</v>
      </c>
      <c r="K415" s="66">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89">SUBTOTAL(9,G421:G424)</f>
        <v>0</v>
      </c>
      <c r="H420" s="69">
        <f t="shared" si="89"/>
        <v>0</v>
      </c>
      <c r="I420" s="65">
        <f t="shared" si="89"/>
        <v>0</v>
      </c>
      <c r="J420" s="65">
        <f t="shared" si="89"/>
        <v>0</v>
      </c>
      <c r="K420" s="66">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90">SUBTOTAL(9,G426:G429)</f>
        <v>0</v>
      </c>
      <c r="H425" s="69">
        <f t="shared" si="90"/>
        <v>0</v>
      </c>
      <c r="I425" s="65">
        <f t="shared" si="90"/>
        <v>0</v>
      </c>
      <c r="J425" s="65">
        <f t="shared" si="90"/>
        <v>0</v>
      </c>
      <c r="K425" s="66">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91">SUBTOTAL(9,G431:G434)</f>
        <v>0</v>
      </c>
      <c r="H430" s="69">
        <f t="shared" si="91"/>
        <v>0</v>
      </c>
      <c r="I430" s="65">
        <f t="shared" si="91"/>
        <v>0</v>
      </c>
      <c r="J430" s="65">
        <f t="shared" si="91"/>
        <v>0</v>
      </c>
      <c r="K430" s="66">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2">SUBTOTAL(9,G437:G439)</f>
        <v>0</v>
      </c>
      <c r="H436" s="69">
        <f t="shared" si="92"/>
        <v>0</v>
      </c>
      <c r="I436" s="65">
        <f t="shared" si="92"/>
        <v>0</v>
      </c>
      <c r="J436" s="65">
        <f t="shared" si="92"/>
        <v>0</v>
      </c>
      <c r="K436" s="66">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93">SUBTOTAL(9,G441:G443)</f>
        <v>0</v>
      </c>
      <c r="H440" s="69">
        <f t="shared" si="93"/>
        <v>0</v>
      </c>
      <c r="I440" s="65">
        <f t="shared" si="93"/>
        <v>0</v>
      </c>
      <c r="J440" s="65">
        <f t="shared" si="93"/>
        <v>0</v>
      </c>
      <c r="K440" s="66">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94">SUBTOTAL(9,G445:G447)</f>
        <v>0</v>
      </c>
      <c r="H444" s="69">
        <f t="shared" si="94"/>
        <v>0</v>
      </c>
      <c r="I444" s="65">
        <f t="shared" si="94"/>
        <v>0</v>
      </c>
      <c r="J444" s="65">
        <f t="shared" si="94"/>
        <v>0</v>
      </c>
      <c r="K444" s="66">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5">SUBTOTAL(9,G450:G451)</f>
        <v>0</v>
      </c>
      <c r="H449" s="69">
        <f t="shared" si="95"/>
        <v>0</v>
      </c>
      <c r="I449" s="65">
        <f t="shared" si="95"/>
        <v>0</v>
      </c>
      <c r="J449" s="65">
        <f t="shared" si="95"/>
        <v>0</v>
      </c>
      <c r="K449" s="66">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96">SUBTOTAL(9,G453:G455)</f>
        <v>0</v>
      </c>
      <c r="H452" s="69">
        <f t="shared" si="96"/>
        <v>0</v>
      </c>
      <c r="I452" s="65">
        <f t="shared" si="96"/>
        <v>0</v>
      </c>
      <c r="J452" s="65">
        <f t="shared" si="96"/>
        <v>0</v>
      </c>
      <c r="K452" s="66">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97">SUBTOTAL(9,G457:G458)</f>
        <v>0</v>
      </c>
      <c r="H456" s="69">
        <f t="shared" si="97"/>
        <v>0</v>
      </c>
      <c r="I456" s="65">
        <f t="shared" si="97"/>
        <v>0</v>
      </c>
      <c r="J456" s="65">
        <f t="shared" si="97"/>
        <v>0</v>
      </c>
      <c r="K456" s="66">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98">SUBTOTAL(9,G460:G462)</f>
        <v>0</v>
      </c>
      <c r="H459" s="69">
        <f t="shared" si="98"/>
        <v>0</v>
      </c>
      <c r="I459" s="65">
        <f t="shared" si="98"/>
        <v>0</v>
      </c>
      <c r="J459" s="65">
        <f t="shared" si="98"/>
        <v>0</v>
      </c>
      <c r="K459" s="66">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99">SUBTOTAL(9,G464:G465)</f>
        <v>0</v>
      </c>
      <c r="H463" s="69">
        <f t="shared" si="99"/>
        <v>0</v>
      </c>
      <c r="I463" s="65">
        <f t="shared" si="99"/>
        <v>0</v>
      </c>
      <c r="J463" s="65">
        <f t="shared" si="99"/>
        <v>0</v>
      </c>
      <c r="K463" s="66">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00">SUBTOTAL(9,G467:G469)</f>
        <v>0</v>
      </c>
      <c r="H466" s="69">
        <f t="shared" si="100"/>
        <v>0</v>
      </c>
      <c r="I466" s="65">
        <f t="shared" si="100"/>
        <v>0</v>
      </c>
      <c r="J466" s="65">
        <f t="shared" si="100"/>
        <v>0</v>
      </c>
      <c r="K466" s="66">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1">SUBTOTAL(9,G472:G473)</f>
        <v>0</v>
      </c>
      <c r="H471" s="69">
        <f t="shared" si="101"/>
        <v>0</v>
      </c>
      <c r="I471" s="65">
        <f t="shared" si="101"/>
        <v>0</v>
      </c>
      <c r="J471" s="65">
        <f t="shared" si="101"/>
        <v>0</v>
      </c>
      <c r="K471" s="66">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02">SUBTOTAL(9,G475:G476)</f>
        <v>0</v>
      </c>
      <c r="H474" s="69">
        <f t="shared" si="102"/>
        <v>0</v>
      </c>
      <c r="I474" s="65">
        <f t="shared" si="102"/>
        <v>0</v>
      </c>
      <c r="J474" s="65">
        <f t="shared" si="102"/>
        <v>0</v>
      </c>
      <c r="K474" s="66">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03">SUBTOTAL(9,G478:G479)</f>
        <v>0</v>
      </c>
      <c r="H477" s="69">
        <f t="shared" si="103"/>
        <v>0</v>
      </c>
      <c r="I477" s="65">
        <f t="shared" si="103"/>
        <v>0</v>
      </c>
      <c r="J477" s="65">
        <f t="shared" si="103"/>
        <v>0</v>
      </c>
      <c r="K477" s="66">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04">SUBTOTAL(9,G481:G482)</f>
        <v>0</v>
      </c>
      <c r="H480" s="69">
        <f t="shared" si="104"/>
        <v>0</v>
      </c>
      <c r="I480" s="65">
        <f t="shared" si="104"/>
        <v>0</v>
      </c>
      <c r="J480" s="65">
        <f t="shared" si="104"/>
        <v>0</v>
      </c>
      <c r="K480" s="66">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05">SUBTOTAL(9,G484:G485)</f>
        <v>0</v>
      </c>
      <c r="H483" s="69">
        <f t="shared" si="105"/>
        <v>0</v>
      </c>
      <c r="I483" s="65">
        <f t="shared" si="105"/>
        <v>0</v>
      </c>
      <c r="J483" s="65">
        <f t="shared" si="105"/>
        <v>0</v>
      </c>
      <c r="K483" s="66">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06">SUBTOTAL(9,G487:G488)</f>
        <v>0</v>
      </c>
      <c r="H486" s="69">
        <f t="shared" si="106"/>
        <v>0</v>
      </c>
      <c r="I486" s="65">
        <f t="shared" si="106"/>
        <v>0</v>
      </c>
      <c r="J486" s="65">
        <f t="shared" si="106"/>
        <v>0</v>
      </c>
      <c r="K486" s="66">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07">SUBTOTAL(9,H490:H492)</f>
        <v>0</v>
      </c>
      <c r="I489" s="65">
        <f t="shared" si="107"/>
        <v>0</v>
      </c>
      <c r="J489" s="65">
        <f t="shared" si="107"/>
        <v>0</v>
      </c>
      <c r="K489" s="66">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08">SUBTOTAL(9,H494:H495)</f>
        <v>0</v>
      </c>
      <c r="I493" s="65">
        <f t="shared" si="108"/>
        <v>0</v>
      </c>
      <c r="J493" s="65">
        <f t="shared" si="108"/>
        <v>0</v>
      </c>
      <c r="K493" s="66">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W497" si="109">SUBTOTAL(9,H498:H499)</f>
        <v>0</v>
      </c>
      <c r="I497" s="65">
        <f t="shared" si="109"/>
        <v>0</v>
      </c>
      <c r="J497" s="65">
        <f t="shared" si="109"/>
        <v>0</v>
      </c>
      <c r="K497" s="66">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21"/>
    </row>
    <row r="498" spans="2:25" outlineLevel="1" x14ac:dyDescent="0.25">
      <c r="B498" s="25"/>
      <c r="C498" s="24"/>
      <c r="D498" s="24"/>
      <c r="E498" s="24"/>
      <c r="F498" s="28" t="s">
        <v>295</v>
      </c>
      <c r="G498" s="302"/>
      <c r="H498" s="319"/>
      <c r="I498" s="320"/>
      <c r="J498" s="320"/>
      <c r="K498" s="323"/>
      <c r="L498" s="319"/>
      <c r="M498" s="321"/>
      <c r="N498" s="320"/>
      <c r="O498" s="320"/>
      <c r="P498" s="320"/>
      <c r="Q498" s="320"/>
      <c r="R498" s="320"/>
      <c r="S498" s="320"/>
      <c r="T498" s="319"/>
      <c r="U498" s="320"/>
      <c r="V498" s="323"/>
      <c r="W498" s="324"/>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10">SUBTOTAL(9,H501:H503)</f>
        <v>0</v>
      </c>
      <c r="I500" s="65">
        <f t="shared" si="110"/>
        <v>0</v>
      </c>
      <c r="J500" s="65">
        <f t="shared" si="110"/>
        <v>0</v>
      </c>
      <c r="K500" s="66">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 t="shared" ref="H511:W511" si="111">SUBTOTAL(9,H512:H514)</f>
        <v>0</v>
      </c>
      <c r="I511" s="65">
        <f t="shared" si="111"/>
        <v>0</v>
      </c>
      <c r="J511" s="65">
        <f t="shared" si="111"/>
        <v>0</v>
      </c>
      <c r="K511" s="66">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21"/>
    </row>
    <row r="512" spans="2:25" outlineLevel="1" x14ac:dyDescent="0.25">
      <c r="B512" s="25"/>
      <c r="C512" s="24"/>
      <c r="D512" s="23"/>
      <c r="E512" s="63"/>
      <c r="F512" s="665" t="s">
        <v>306</v>
      </c>
      <c r="G512" s="298"/>
      <c r="H512" s="303"/>
      <c r="I512" s="304"/>
      <c r="J512" s="304"/>
      <c r="K512" s="305"/>
      <c r="L512" s="306"/>
      <c r="M512" s="307"/>
      <c r="N512" s="304"/>
      <c r="O512" s="304"/>
      <c r="P512" s="304"/>
      <c r="Q512" s="304"/>
      <c r="R512" s="304"/>
      <c r="S512" s="304"/>
      <c r="T512" s="304"/>
      <c r="U512" s="304"/>
      <c r="V512" s="308"/>
      <c r="W512" s="298"/>
      <c r="Y512" s="326"/>
    </row>
    <row r="513" spans="2:25" outlineLevel="1" x14ac:dyDescent="0.25">
      <c r="B513" s="25"/>
      <c r="C513" s="24"/>
      <c r="D513" s="23"/>
      <c r="E513" s="63"/>
      <c r="F513" s="665" t="s">
        <v>307</v>
      </c>
      <c r="G513" s="298"/>
      <c r="H513" s="303"/>
      <c r="I513" s="304"/>
      <c r="J513" s="304"/>
      <c r="K513" s="305"/>
      <c r="L513" s="306"/>
      <c r="M513" s="307"/>
      <c r="N513" s="304"/>
      <c r="O513" s="304"/>
      <c r="P513" s="304"/>
      <c r="Q513" s="304"/>
      <c r="R513" s="304"/>
      <c r="S513" s="304"/>
      <c r="T513" s="304"/>
      <c r="U513" s="304"/>
      <c r="V513" s="308"/>
      <c r="W513" s="298"/>
      <c r="Y513" s="326"/>
    </row>
    <row r="514" spans="2:25" outlineLevel="1" x14ac:dyDescent="0.25">
      <c r="B514" s="25"/>
      <c r="C514" s="24"/>
      <c r="D514" s="23"/>
      <c r="E514" s="63"/>
      <c r="F514" s="665" t="s">
        <v>308</v>
      </c>
      <c r="G514" s="298"/>
      <c r="H514" s="303"/>
      <c r="I514" s="304"/>
      <c r="J514" s="304"/>
      <c r="K514" s="305"/>
      <c r="L514" s="306"/>
      <c r="M514" s="307"/>
      <c r="N514" s="304"/>
      <c r="O514" s="304"/>
      <c r="P514" s="304"/>
      <c r="Q514" s="304"/>
      <c r="R514" s="304"/>
      <c r="S514" s="304"/>
      <c r="T514" s="304"/>
      <c r="U514" s="304"/>
      <c r="V514" s="308"/>
      <c r="W514" s="298"/>
      <c r="Y514" s="326"/>
    </row>
    <row r="515" spans="2: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2:25" x14ac:dyDescent="0.25">
      <c r="B516" s="31" t="s">
        <v>309</v>
      </c>
      <c r="C516" s="76"/>
      <c r="D516" s="76"/>
      <c r="E516" s="76"/>
      <c r="F516" s="76"/>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29"/>
    </row>
    <row r="517" spans="2: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2: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2: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2:25" s="124" customFormat="1" ht="16.2" thickBot="1" x14ac:dyDescent="0.3">
      <c r="B520" s="77" t="s">
        <v>311</v>
      </c>
      <c r="C520" s="78"/>
      <c r="D520" s="78"/>
      <c r="E520" s="78"/>
      <c r="F520" s="78"/>
      <c r="G520" s="79">
        <f>SUM(G516:G519)</f>
        <v>0</v>
      </c>
      <c r="H520" s="80">
        <f t="shared" ref="H520:W520" si="113">SUM(H516:H519)</f>
        <v>0</v>
      </c>
      <c r="I520" s="80">
        <f t="shared" si="113"/>
        <v>0</v>
      </c>
      <c r="J520" s="80">
        <f t="shared" si="113"/>
        <v>0</v>
      </c>
      <c r="K520" s="410">
        <f t="shared" si="113"/>
        <v>0</v>
      </c>
      <c r="L520" s="82">
        <f t="shared" si="113"/>
        <v>0</v>
      </c>
      <c r="M520" s="82">
        <f t="shared" si="113"/>
        <v>0</v>
      </c>
      <c r="N520" s="82">
        <f t="shared" si="113"/>
        <v>0</v>
      </c>
      <c r="O520" s="82">
        <f t="shared" si="113"/>
        <v>0</v>
      </c>
      <c r="P520" s="82">
        <f t="shared" si="113"/>
        <v>0</v>
      </c>
      <c r="Q520" s="82">
        <f t="shared" si="113"/>
        <v>0</v>
      </c>
      <c r="R520" s="82">
        <f t="shared" si="113"/>
        <v>0</v>
      </c>
      <c r="S520" s="82">
        <f t="shared" si="113"/>
        <v>0</v>
      </c>
      <c r="T520" s="82">
        <f t="shared" si="113"/>
        <v>0</v>
      </c>
      <c r="U520" s="82">
        <f t="shared" si="113"/>
        <v>0</v>
      </c>
      <c r="V520" s="83">
        <f t="shared" si="113"/>
        <v>0</v>
      </c>
      <c r="W520" s="83">
        <f t="shared" si="113"/>
        <v>0</v>
      </c>
      <c r="X520" s="71"/>
      <c r="Y520" s="524"/>
    </row>
    <row r="521" spans="2: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2:25" s="124" customFormat="1" ht="16.2" thickBot="1" x14ac:dyDescent="0.3">
      <c r="B522" s="551" t="s">
        <v>312</v>
      </c>
      <c r="C522" s="552"/>
      <c r="D522" s="552"/>
      <c r="E522" s="552"/>
      <c r="F522" s="552"/>
      <c r="G522" s="562"/>
      <c r="H522" s="553"/>
      <c r="I522" s="553"/>
      <c r="J522" s="553"/>
      <c r="K522" s="553"/>
      <c r="L522" s="553"/>
      <c r="M522" s="554"/>
      <c r="N522" s="553"/>
      <c r="O522" s="553"/>
      <c r="P522" s="553"/>
      <c r="Q522" s="553"/>
      <c r="R522" s="553"/>
      <c r="S522" s="553"/>
      <c r="T522" s="553"/>
      <c r="U522" s="553"/>
      <c r="V522" s="553"/>
      <c r="W522" s="555"/>
      <c r="X522" s="71"/>
      <c r="Y522" s="355"/>
    </row>
    <row r="523" spans="2:25" s="124" customFormat="1" ht="12.75" customHeight="1" x14ac:dyDescent="0.25">
      <c r="B523" s="527" t="s">
        <v>313</v>
      </c>
      <c r="C523" s="223"/>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2:25" s="124" customFormat="1" ht="12.75" customHeight="1" x14ac:dyDescent="0.25">
      <c r="B524" s="222"/>
      <c r="C524" s="223"/>
      <c r="D524" s="23" t="s">
        <v>314</v>
      </c>
      <c r="E524" s="23"/>
      <c r="F524" s="529"/>
      <c r="G524" s="65">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71"/>
      <c r="Y524" s="521"/>
    </row>
    <row r="525" spans="2:25" s="124" customFormat="1" ht="12.75" customHeight="1" outlineLevel="1" x14ac:dyDescent="0.25">
      <c r="B525" s="222"/>
      <c r="C525" s="223"/>
      <c r="D525" s="223"/>
      <c r="E525" s="223"/>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2:25" s="124" customFormat="1" ht="12.75" customHeight="1" outlineLevel="1" x14ac:dyDescent="0.25">
      <c r="B526" s="222"/>
      <c r="C526" s="223"/>
      <c r="D526" s="223"/>
      <c r="E526" s="223"/>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2:25" s="124" customFormat="1" ht="12.75" customHeight="1" outlineLevel="1" x14ac:dyDescent="0.25">
      <c r="B527" s="222"/>
      <c r="C527" s="223"/>
      <c r="D527" s="223"/>
      <c r="E527" s="223"/>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2:25" s="124" customFormat="1" ht="12.75" customHeight="1" outlineLevel="1" x14ac:dyDescent="0.25">
      <c r="B528" s="222"/>
      <c r="C528" s="223"/>
      <c r="D528" s="223"/>
      <c r="E528" s="223"/>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2:25" s="124" customFormat="1" ht="12.75" customHeight="1" outlineLevel="1" x14ac:dyDescent="0.25">
      <c r="B529" s="222"/>
      <c r="C529" s="223"/>
      <c r="D529" s="223"/>
      <c r="E529" s="223"/>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2:25" s="124" customFormat="1" ht="12.75" customHeight="1" outlineLevel="1" x14ac:dyDescent="0.25">
      <c r="B530" s="222"/>
      <c r="C530" s="223"/>
      <c r="D530" s="223"/>
      <c r="E530" s="223"/>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2:25" s="124" customFormat="1" ht="12.75" customHeight="1" outlineLevel="1" x14ac:dyDescent="0.25">
      <c r="B531" s="222"/>
      <c r="C531" s="223"/>
      <c r="D531" s="223"/>
      <c r="E531" s="223"/>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2:25" s="124" customFormat="1" ht="12.75" customHeight="1" outlineLevel="1" x14ac:dyDescent="0.25">
      <c r="B532" s="222"/>
      <c r="C532" s="223"/>
      <c r="D532" s="223"/>
      <c r="E532" s="223"/>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2:25" s="124" customFormat="1" ht="12.75" customHeight="1" x14ac:dyDescent="0.25">
      <c r="B533" s="222"/>
      <c r="C533" s="223"/>
      <c r="D533" s="23" t="s">
        <v>323</v>
      </c>
      <c r="E533" s="23"/>
      <c r="F533" s="23"/>
      <c r="G533" s="68">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71"/>
      <c r="Y533" s="329"/>
    </row>
    <row r="534" spans="2:25" s="124" customFormat="1" ht="12.75" customHeight="1" outlineLevel="2" x14ac:dyDescent="0.25">
      <c r="B534" s="542"/>
      <c r="C534" s="223"/>
      <c r="D534" s="223"/>
      <c r="E534" s="223"/>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2:25" s="124" customFormat="1" ht="12.75" customHeight="1" outlineLevel="2" x14ac:dyDescent="0.25">
      <c r="B535" s="542"/>
      <c r="C535" s="223"/>
      <c r="D535" s="223"/>
      <c r="E535" s="223"/>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2:25" s="124" customFormat="1" ht="12.75" customHeight="1" outlineLevel="2" x14ac:dyDescent="0.25">
      <c r="B536" s="542"/>
      <c r="C536" s="223"/>
      <c r="D536" s="223"/>
      <c r="E536" s="223"/>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2:25" s="124" customFormat="1" ht="12.75" customHeight="1" outlineLevel="2" x14ac:dyDescent="0.25">
      <c r="B537" s="542"/>
      <c r="C537" s="223"/>
      <c r="D537" s="223"/>
      <c r="E537" s="223"/>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2:25" s="124" customFormat="1" ht="12.75" customHeight="1" outlineLevel="2" x14ac:dyDescent="0.25">
      <c r="B538" s="542"/>
      <c r="C538" s="223"/>
      <c r="D538" s="223"/>
      <c r="E538" s="223"/>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2:25" s="124" customFormat="1" ht="12.75" customHeight="1" outlineLevel="2" x14ac:dyDescent="0.25">
      <c r="B539" s="542"/>
      <c r="C539" s="223"/>
      <c r="D539" s="223"/>
      <c r="E539" s="223"/>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2:25" s="124" customFormat="1" ht="12.75" customHeight="1" outlineLevel="2" x14ac:dyDescent="0.25">
      <c r="B540" s="222"/>
      <c r="C540" s="223"/>
      <c r="D540" s="23" t="s">
        <v>330</v>
      </c>
      <c r="E540" s="23"/>
      <c r="F540" s="529"/>
      <c r="G540" s="68">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1"/>
      <c r="Y540" s="329"/>
    </row>
    <row r="541" spans="2:25" s="124" customFormat="1" ht="12.75" customHeight="1" outlineLevel="2" x14ac:dyDescent="0.25">
      <c r="B541" s="542"/>
      <c r="C541" s="223"/>
      <c r="D541" s="223"/>
      <c r="E541" s="223"/>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2:25" s="124" customFormat="1" ht="12.75" customHeight="1" outlineLevel="2" x14ac:dyDescent="0.25">
      <c r="B542" s="542"/>
      <c r="C542" s="223"/>
      <c r="D542" s="223"/>
      <c r="E542" s="223"/>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2:25" s="124" customFormat="1" ht="12.75" customHeight="1" x14ac:dyDescent="0.25">
      <c r="B543" s="222"/>
      <c r="C543" s="223"/>
      <c r="D543" s="23" t="s">
        <v>333</v>
      </c>
      <c r="E543" s="23"/>
      <c r="F543" s="23"/>
      <c r="G543" s="68">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71"/>
      <c r="Y543" s="329"/>
    </row>
    <row r="544" spans="2:25" s="124" customFormat="1" ht="12.75" customHeight="1" outlineLevel="1" x14ac:dyDescent="0.25">
      <c r="B544" s="542"/>
      <c r="C544" s="223"/>
      <c r="D544" s="223"/>
      <c r="E544" s="223"/>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2:25" s="124" customFormat="1" ht="12.75" customHeight="1" outlineLevel="1" x14ac:dyDescent="0.25">
      <c r="B545" s="542"/>
      <c r="C545" s="223"/>
      <c r="D545" s="223"/>
      <c r="E545" s="223"/>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2:25" s="124" customFormat="1" ht="12.75" customHeight="1" outlineLevel="1" x14ac:dyDescent="0.25">
      <c r="B546" s="542"/>
      <c r="C546" s="223"/>
      <c r="D546" s="223"/>
      <c r="E546" s="223"/>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2:25" s="124" customFormat="1" ht="12.75" customHeight="1" outlineLevel="1" x14ac:dyDescent="0.25">
      <c r="B547" s="542"/>
      <c r="C547" s="223"/>
      <c r="D547" s="223"/>
      <c r="E547" s="223"/>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2:25" s="124" customFormat="1" ht="12.75" customHeight="1" outlineLevel="1" x14ac:dyDescent="0.25">
      <c r="B548" s="542"/>
      <c r="C548" s="223"/>
      <c r="D548" s="223"/>
      <c r="E548" s="223"/>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2:25" s="124" customFormat="1" ht="12.75" customHeight="1" x14ac:dyDescent="0.25">
      <c r="B549" s="222"/>
      <c r="C549" s="223"/>
      <c r="D549" s="23" t="s">
        <v>339</v>
      </c>
      <c r="E549" s="23"/>
      <c r="F549" s="23"/>
      <c r="G549" s="68">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71"/>
      <c r="Y549" s="329"/>
    </row>
    <row r="550" spans="2:25" s="124" customFormat="1" ht="12.75" customHeight="1" outlineLevel="1" x14ac:dyDescent="0.25">
      <c r="B550" s="222"/>
      <c r="C550" s="223"/>
      <c r="D550" s="223"/>
      <c r="E550" s="223"/>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2:25" s="124" customFormat="1" ht="12.75" customHeight="1" outlineLevel="1" x14ac:dyDescent="0.25">
      <c r="B551" s="222"/>
      <c r="C551" s="223"/>
      <c r="D551" s="223"/>
      <c r="E551" s="223"/>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2:25" s="124" customFormat="1" ht="12.75" customHeight="1" x14ac:dyDescent="0.25">
      <c r="B552" s="222"/>
      <c r="C552" s="223"/>
      <c r="D552" s="23" t="s">
        <v>342</v>
      </c>
      <c r="E552" s="23"/>
      <c r="F552" s="23"/>
      <c r="G552" s="68">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71"/>
      <c r="Y552" s="329"/>
    </row>
    <row r="553" spans="2:25" s="124" customFormat="1" ht="12.75" customHeight="1" outlineLevel="1" x14ac:dyDescent="0.25">
      <c r="B553" s="222"/>
      <c r="C553" s="223"/>
      <c r="D553" s="223"/>
      <c r="E553" s="223"/>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2:25" s="124" customFormat="1" ht="12.75" customHeight="1" outlineLevel="1" x14ac:dyDescent="0.25">
      <c r="B554" s="222"/>
      <c r="C554" s="223"/>
      <c r="D554" s="223"/>
      <c r="E554" s="223"/>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2:25" s="124" customFormat="1" ht="12.75" customHeight="1" outlineLevel="1" x14ac:dyDescent="0.25">
      <c r="B555" s="222"/>
      <c r="C555" s="223"/>
      <c r="D555" s="223"/>
      <c r="E555" s="223"/>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2:25" s="124" customFormat="1" ht="12.75" customHeight="1" outlineLevel="1" x14ac:dyDescent="0.25">
      <c r="B556" s="222"/>
      <c r="C556" s="223"/>
      <c r="D556" s="223"/>
      <c r="E556" s="223"/>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2:25" s="124" customFormat="1" ht="12.75" customHeight="1" outlineLevel="1" x14ac:dyDescent="0.25">
      <c r="B557" s="222"/>
      <c r="C557" s="223"/>
      <c r="D557" s="223"/>
      <c r="E557" s="223"/>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2:25" s="124" customFormat="1" ht="12.75" customHeight="1" outlineLevel="1" x14ac:dyDescent="0.25">
      <c r="B558" s="222"/>
      <c r="C558" s="223"/>
      <c r="D558" s="223"/>
      <c r="E558" s="223"/>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2:25" s="124" customFormat="1" ht="12.75" customHeight="1" outlineLevel="1" x14ac:dyDescent="0.25">
      <c r="B559" s="222"/>
      <c r="C559" s="223"/>
      <c r="D559" s="223"/>
      <c r="E559" s="223"/>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2:25" s="124" customFormat="1" ht="12.75" customHeight="1" x14ac:dyDescent="0.25">
      <c r="B560" s="222"/>
      <c r="C560" s="223"/>
      <c r="D560" s="23" t="s">
        <v>350</v>
      </c>
      <c r="E560" s="23"/>
      <c r="F560" s="23"/>
      <c r="G560" s="68">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71"/>
      <c r="Y560" s="329"/>
    </row>
    <row r="561" spans="2:25" s="124" customFormat="1" ht="12.75" customHeight="1" outlineLevel="1" x14ac:dyDescent="0.25">
      <c r="B561" s="222"/>
      <c r="C561" s="223"/>
      <c r="D561" s="223"/>
      <c r="E561" s="223"/>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2:25" s="124" customFormat="1" ht="12.75" customHeight="1" outlineLevel="1" x14ac:dyDescent="0.25">
      <c r="B562" s="222"/>
      <c r="C562" s="223"/>
      <c r="D562" s="223"/>
      <c r="E562" s="223"/>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2:25" s="124" customFormat="1" ht="12.75" customHeight="1" x14ac:dyDescent="0.25">
      <c r="B563" s="222"/>
      <c r="C563" s="223"/>
      <c r="D563" s="23" t="s">
        <v>353</v>
      </c>
      <c r="E563" s="223"/>
      <c r="F563" s="223"/>
      <c r="G563" s="68">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71"/>
      <c r="Y563" s="329"/>
    </row>
    <row r="564" spans="2:25" s="124" customFormat="1" ht="12.75" customHeight="1" outlineLevel="1" x14ac:dyDescent="0.25">
      <c r="B564" s="222"/>
      <c r="C564" s="223"/>
      <c r="D564" s="223"/>
      <c r="E564" s="223"/>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2: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2:25" outlineLevel="1" x14ac:dyDescent="0.25">
      <c r="B566" s="25"/>
      <c r="C566" s="23" t="s">
        <v>355</v>
      </c>
      <c r="D566" s="23"/>
      <c r="E566" s="63"/>
      <c r="F566" s="24"/>
      <c r="G566" s="50">
        <f>SUBTOTAL(9,G567:G569)</f>
        <v>0</v>
      </c>
      <c r="H566" s="69">
        <f t="shared" ref="H566:W566" si="122">SUBTOTAL(9,H567:H569)</f>
        <v>0</v>
      </c>
      <c r="I566" s="65">
        <f t="shared" si="122"/>
        <v>0</v>
      </c>
      <c r="J566" s="65">
        <f t="shared" si="122"/>
        <v>0</v>
      </c>
      <c r="K566" s="66">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21"/>
    </row>
    <row r="567" spans="2: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2: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2: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2:25" s="124" customFormat="1" ht="12.75" customHeight="1" x14ac:dyDescent="0.25">
      <c r="B570" s="222"/>
      <c r="C570" s="223"/>
      <c r="D570" s="223"/>
      <c r="E570" s="223"/>
      <c r="F570" s="223"/>
      <c r="G570" s="68"/>
      <c r="H570" s="34"/>
      <c r="I570" s="34"/>
      <c r="J570" s="34"/>
      <c r="K570" s="37"/>
      <c r="L570" s="34"/>
      <c r="M570" s="36"/>
      <c r="N570" s="34"/>
      <c r="O570" s="34"/>
      <c r="P570" s="34"/>
      <c r="Q570" s="34"/>
      <c r="R570" s="34"/>
      <c r="S570" s="34"/>
      <c r="T570" s="34"/>
      <c r="U570" s="34"/>
      <c r="V570" s="34"/>
      <c r="W570" s="33"/>
      <c r="X570" s="71"/>
      <c r="Y570" s="522"/>
    </row>
    <row r="571" spans="2:25" s="124" customFormat="1" ht="16.2" thickBot="1" x14ac:dyDescent="0.3">
      <c r="B571" s="77" t="s">
        <v>356</v>
      </c>
      <c r="C571" s="78"/>
      <c r="D571" s="78"/>
      <c r="E571" s="78"/>
      <c r="F571" s="78"/>
      <c r="G571" s="90">
        <f t="shared" ref="G571:W571" si="123">SUBTOTAL(9,G523:G570)</f>
        <v>0</v>
      </c>
      <c r="H571" s="372">
        <f t="shared" si="123"/>
        <v>0</v>
      </c>
      <c r="I571" s="373">
        <f t="shared" si="123"/>
        <v>0</v>
      </c>
      <c r="J571" s="373">
        <f t="shared" si="123"/>
        <v>0</v>
      </c>
      <c r="K571" s="374">
        <f t="shared" si="123"/>
        <v>0</v>
      </c>
      <c r="L571" s="375">
        <f t="shared" si="123"/>
        <v>0</v>
      </c>
      <c r="M571" s="377">
        <f t="shared" si="123"/>
        <v>0</v>
      </c>
      <c r="N571" s="376">
        <f t="shared" si="123"/>
        <v>0</v>
      </c>
      <c r="O571" s="376">
        <f t="shared" si="123"/>
        <v>0</v>
      </c>
      <c r="P571" s="376">
        <f t="shared" si="123"/>
        <v>0</v>
      </c>
      <c r="Q571" s="376">
        <f t="shared" si="123"/>
        <v>0</v>
      </c>
      <c r="R571" s="376">
        <f t="shared" si="123"/>
        <v>0</v>
      </c>
      <c r="S571" s="376">
        <f t="shared" si="123"/>
        <v>0</v>
      </c>
      <c r="T571" s="376">
        <f t="shared" si="123"/>
        <v>0</v>
      </c>
      <c r="U571" s="376">
        <f t="shared" si="123"/>
        <v>0</v>
      </c>
      <c r="V571" s="92">
        <f t="shared" si="123"/>
        <v>0</v>
      </c>
      <c r="W571" s="95">
        <f t="shared" si="123"/>
        <v>0</v>
      </c>
      <c r="X571" s="71"/>
      <c r="Y571" s="523"/>
    </row>
    <row r="572" spans="2:25" ht="13.8" thickBot="1" x14ac:dyDescent="0.3">
      <c r="B572" s="71"/>
      <c r="G572" s="52"/>
      <c r="H572" s="52"/>
      <c r="I572" s="52"/>
      <c r="J572" s="52"/>
      <c r="K572" s="52"/>
      <c r="L572" s="52"/>
      <c r="M572" s="53"/>
      <c r="N572" s="52"/>
      <c r="O572" s="52"/>
      <c r="P572" s="52"/>
      <c r="Q572" s="52"/>
      <c r="R572" s="52"/>
      <c r="S572" s="52"/>
      <c r="T572" s="52"/>
      <c r="U572" s="52"/>
      <c r="V572" s="52"/>
      <c r="W572" s="52"/>
      <c r="Y572"/>
    </row>
    <row r="573" spans="2:25" s="124" customFormat="1" ht="16.2" thickBot="1" x14ac:dyDescent="0.3">
      <c r="B573" s="551" t="s">
        <v>357</v>
      </c>
      <c r="C573" s="552"/>
      <c r="D573" s="552"/>
      <c r="E573" s="552"/>
      <c r="F573" s="552"/>
      <c r="G573" s="556"/>
      <c r="H573" s="556"/>
      <c r="I573" s="556"/>
      <c r="J573" s="556"/>
      <c r="K573" s="556"/>
      <c r="L573" s="556"/>
      <c r="M573" s="556"/>
      <c r="N573" s="556"/>
      <c r="O573" s="556"/>
      <c r="P573" s="556"/>
      <c r="Q573" s="556"/>
      <c r="R573" s="556"/>
      <c r="S573" s="556"/>
      <c r="T573" s="556"/>
      <c r="U573" s="556"/>
      <c r="V573" s="556"/>
      <c r="W573" s="557"/>
      <c r="X573" s="71"/>
      <c r="Y573" s="135"/>
    </row>
    <row r="574" spans="2: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2: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2:25" x14ac:dyDescent="0.25">
      <c r="B576" s="25"/>
      <c r="C576" s="23"/>
      <c r="D576" s="23"/>
      <c r="E576" s="24" t="s">
        <v>51</v>
      </c>
      <c r="F576" s="24"/>
      <c r="G576" s="68">
        <f t="shared" ref="G576:W576" si="124">SUBTOTAL(9,G577:G580)</f>
        <v>0</v>
      </c>
      <c r="H576" s="69">
        <f t="shared" si="124"/>
        <v>0</v>
      </c>
      <c r="I576" s="65">
        <f t="shared" si="124"/>
        <v>0</v>
      </c>
      <c r="J576" s="65">
        <f t="shared" si="124"/>
        <v>0</v>
      </c>
      <c r="K576" s="66">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W581" si="125">SUBTOTAL(9,G582:G585)</f>
        <v>0</v>
      </c>
      <c r="H581" s="69">
        <f t="shared" si="125"/>
        <v>0</v>
      </c>
      <c r="I581" s="65">
        <f t="shared" si="125"/>
        <v>0</v>
      </c>
      <c r="J581" s="65">
        <f t="shared" si="125"/>
        <v>0</v>
      </c>
      <c r="K581" s="66">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W586" si="126">SUBTOTAL(9,G587:G590)</f>
        <v>0</v>
      </c>
      <c r="H586" s="69">
        <f t="shared" si="126"/>
        <v>0</v>
      </c>
      <c r="I586" s="65">
        <f t="shared" si="126"/>
        <v>0</v>
      </c>
      <c r="J586" s="65">
        <f t="shared" si="126"/>
        <v>0</v>
      </c>
      <c r="K586" s="66">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7">SUBTOTAL(9,G593:G595)</f>
        <v>0</v>
      </c>
      <c r="H592" s="69">
        <f t="shared" si="127"/>
        <v>0</v>
      </c>
      <c r="I592" s="65">
        <f t="shared" si="127"/>
        <v>0</v>
      </c>
      <c r="J592" s="65">
        <f t="shared" si="127"/>
        <v>0</v>
      </c>
      <c r="K592" s="66">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 t="shared" ref="J596:T596" si="128">SUBTOTAL(9,J597:J599)</f>
        <v>0</v>
      </c>
      <c r="K596" s="66">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29">SUBTOTAL(9,G601:G603)</f>
        <v>0</v>
      </c>
      <c r="H600" s="69">
        <f t="shared" si="129"/>
        <v>0</v>
      </c>
      <c r="I600" s="65">
        <f t="shared" si="129"/>
        <v>0</v>
      </c>
      <c r="J600" s="65">
        <f t="shared" si="129"/>
        <v>0</v>
      </c>
      <c r="K600" s="66">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0">SUBTOTAL(9,G606:G607)</f>
        <v>0</v>
      </c>
      <c r="H605" s="69">
        <f t="shared" si="130"/>
        <v>0</v>
      </c>
      <c r="I605" s="65">
        <f t="shared" si="130"/>
        <v>0</v>
      </c>
      <c r="J605" s="65">
        <f t="shared" si="130"/>
        <v>0</v>
      </c>
      <c r="K605" s="66">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31">SUBTOTAL(9,G609:G611)</f>
        <v>0</v>
      </c>
      <c r="H608" s="69">
        <f t="shared" si="131"/>
        <v>0</v>
      </c>
      <c r="I608" s="65">
        <f t="shared" si="131"/>
        <v>0</v>
      </c>
      <c r="J608" s="65">
        <f t="shared" si="131"/>
        <v>0</v>
      </c>
      <c r="K608" s="66">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W612" si="132">SUBTOTAL(9,G613:G614)</f>
        <v>0</v>
      </c>
      <c r="H612" s="69">
        <f t="shared" si="132"/>
        <v>0</v>
      </c>
      <c r="I612" s="65">
        <f t="shared" si="132"/>
        <v>0</v>
      </c>
      <c r="J612" s="65">
        <f t="shared" si="132"/>
        <v>0</v>
      </c>
      <c r="K612" s="66">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33">SUBTOTAL(9,G616:G618)</f>
        <v>0</v>
      </c>
      <c r="H615" s="69">
        <f t="shared" si="133"/>
        <v>0</v>
      </c>
      <c r="I615" s="65">
        <f t="shared" si="133"/>
        <v>0</v>
      </c>
      <c r="J615" s="65">
        <f t="shared" si="133"/>
        <v>0</v>
      </c>
      <c r="K615" s="66">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W619" si="134">SUBTOTAL(9,G620:G621)</f>
        <v>0</v>
      </c>
      <c r="H619" s="69">
        <f t="shared" si="134"/>
        <v>0</v>
      </c>
      <c r="I619" s="65">
        <f t="shared" si="134"/>
        <v>0</v>
      </c>
      <c r="J619" s="65">
        <f t="shared" si="134"/>
        <v>0</v>
      </c>
      <c r="K619" s="66">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35">SUBTOTAL(9,G623:G625)</f>
        <v>0</v>
      </c>
      <c r="H622" s="69">
        <f t="shared" si="135"/>
        <v>0</v>
      </c>
      <c r="I622" s="65">
        <f t="shared" si="135"/>
        <v>0</v>
      </c>
      <c r="J622" s="65">
        <f t="shared" si="135"/>
        <v>0</v>
      </c>
      <c r="K622" s="66">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6">SUBTOTAL(9,G628:G629)</f>
        <v>0</v>
      </c>
      <c r="H627" s="69">
        <f t="shared" si="136"/>
        <v>0</v>
      </c>
      <c r="I627" s="65">
        <f t="shared" si="136"/>
        <v>0</v>
      </c>
      <c r="J627" s="65">
        <f t="shared" si="136"/>
        <v>0</v>
      </c>
      <c r="K627" s="66">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W630" si="137">SUBTOTAL(9,G631:G632)</f>
        <v>0</v>
      </c>
      <c r="H630" s="69">
        <f t="shared" si="137"/>
        <v>0</v>
      </c>
      <c r="I630" s="65">
        <f t="shared" si="137"/>
        <v>0</v>
      </c>
      <c r="J630" s="65">
        <f t="shared" si="137"/>
        <v>0</v>
      </c>
      <c r="K630" s="66">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38">SUBTOTAL(9,G634:G635)</f>
        <v>0</v>
      </c>
      <c r="H633" s="69">
        <f t="shared" si="138"/>
        <v>0</v>
      </c>
      <c r="I633" s="65">
        <f t="shared" si="138"/>
        <v>0</v>
      </c>
      <c r="J633" s="65">
        <f t="shared" si="138"/>
        <v>0</v>
      </c>
      <c r="K633" s="66">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39">SUBTOTAL(9,G637:G638)</f>
        <v>0</v>
      </c>
      <c r="H636" s="69">
        <f t="shared" si="139"/>
        <v>0</v>
      </c>
      <c r="I636" s="65">
        <f t="shared" si="139"/>
        <v>0</v>
      </c>
      <c r="J636" s="65">
        <f t="shared" si="139"/>
        <v>0</v>
      </c>
      <c r="K636" s="66">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W639" si="140">SUBTOTAL(9,G640:G641)</f>
        <v>0</v>
      </c>
      <c r="H639" s="69">
        <f t="shared" si="140"/>
        <v>0</v>
      </c>
      <c r="I639" s="65">
        <f t="shared" si="140"/>
        <v>0</v>
      </c>
      <c r="J639" s="65">
        <f t="shared" si="140"/>
        <v>0</v>
      </c>
      <c r="K639" s="66">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W642" si="141">SUBTOTAL(9,G643:G644)</f>
        <v>0</v>
      </c>
      <c r="H642" s="69">
        <f t="shared" si="141"/>
        <v>0</v>
      </c>
      <c r="I642" s="65">
        <f t="shared" si="141"/>
        <v>0</v>
      </c>
      <c r="J642" s="65">
        <f t="shared" si="141"/>
        <v>0</v>
      </c>
      <c r="K642" s="66">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42">SUBTOTAL(9,G646:G648)</f>
        <v>0</v>
      </c>
      <c r="H645" s="69">
        <f t="shared" si="142"/>
        <v>0</v>
      </c>
      <c r="I645" s="65">
        <f t="shared" si="142"/>
        <v>0</v>
      </c>
      <c r="J645" s="65">
        <f t="shared" si="142"/>
        <v>0</v>
      </c>
      <c r="K645" s="66">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3">SUBTOTAL(9,G655:G658)</f>
        <v>0</v>
      </c>
      <c r="H654" s="69">
        <f t="shared" si="143"/>
        <v>0</v>
      </c>
      <c r="I654" s="65">
        <f t="shared" si="143"/>
        <v>0</v>
      </c>
      <c r="J654" s="65">
        <f t="shared" si="143"/>
        <v>0</v>
      </c>
      <c r="K654" s="66">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44">SUBTOTAL(9,G660:G663)</f>
        <v>0</v>
      </c>
      <c r="H659" s="69">
        <f t="shared" si="144"/>
        <v>0</v>
      </c>
      <c r="I659" s="65">
        <f t="shared" si="144"/>
        <v>0</v>
      </c>
      <c r="J659" s="65">
        <f t="shared" si="144"/>
        <v>0</v>
      </c>
      <c r="K659" s="66">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45">SUBTOTAL(9,G665:G668)</f>
        <v>0</v>
      </c>
      <c r="H664" s="69">
        <f t="shared" si="145"/>
        <v>0</v>
      </c>
      <c r="I664" s="65">
        <f t="shared" si="145"/>
        <v>0</v>
      </c>
      <c r="J664" s="65">
        <f t="shared" si="145"/>
        <v>0</v>
      </c>
      <c r="K664" s="66">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6">SUBTOTAL(9,G671:G673)</f>
        <v>0</v>
      </c>
      <c r="H670" s="69">
        <f t="shared" si="146"/>
        <v>0</v>
      </c>
      <c r="I670" s="65">
        <f t="shared" si="146"/>
        <v>0</v>
      </c>
      <c r="J670" s="65">
        <f t="shared" si="146"/>
        <v>0</v>
      </c>
      <c r="K670" s="66">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47">SUBTOTAL(9,G675:G677)</f>
        <v>0</v>
      </c>
      <c r="H674" s="69">
        <f t="shared" si="147"/>
        <v>0</v>
      </c>
      <c r="I674" s="65">
        <f t="shared" si="147"/>
        <v>0</v>
      </c>
      <c r="J674" s="65">
        <f t="shared" si="147"/>
        <v>0</v>
      </c>
      <c r="K674" s="66">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48">SUBTOTAL(9,G679:G681)</f>
        <v>0</v>
      </c>
      <c r="H678" s="69">
        <f t="shared" si="148"/>
        <v>0</v>
      </c>
      <c r="I678" s="65">
        <f t="shared" si="148"/>
        <v>0</v>
      </c>
      <c r="J678" s="65">
        <f t="shared" si="148"/>
        <v>0</v>
      </c>
      <c r="K678" s="66">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49">SUBTOTAL(9,G684:G685)</f>
        <v>0</v>
      </c>
      <c r="H683" s="69">
        <f t="shared" si="149"/>
        <v>0</v>
      </c>
      <c r="I683" s="65">
        <f t="shared" si="149"/>
        <v>0</v>
      </c>
      <c r="J683" s="65">
        <f t="shared" si="149"/>
        <v>0</v>
      </c>
      <c r="K683" s="66">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50">SUBTOTAL(9,G687:G689)</f>
        <v>0</v>
      </c>
      <c r="H686" s="69">
        <f t="shared" si="150"/>
        <v>0</v>
      </c>
      <c r="I686" s="65">
        <f t="shared" si="150"/>
        <v>0</v>
      </c>
      <c r="J686" s="65">
        <f t="shared" si="150"/>
        <v>0</v>
      </c>
      <c r="K686" s="66">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51">SUBTOTAL(9,G691:G692)</f>
        <v>0</v>
      </c>
      <c r="H690" s="69">
        <f t="shared" si="151"/>
        <v>0</v>
      </c>
      <c r="I690" s="65">
        <f t="shared" si="151"/>
        <v>0</v>
      </c>
      <c r="J690" s="65">
        <f t="shared" si="151"/>
        <v>0</v>
      </c>
      <c r="K690" s="66">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152">SUBTOTAL(9,G694:G696)</f>
        <v>0</v>
      </c>
      <c r="H693" s="69">
        <f t="shared" si="152"/>
        <v>0</v>
      </c>
      <c r="I693" s="65">
        <f t="shared" si="152"/>
        <v>0</v>
      </c>
      <c r="J693" s="65">
        <f t="shared" si="152"/>
        <v>0</v>
      </c>
      <c r="K693" s="66">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153">SUBTOTAL(9,G698:G699)</f>
        <v>0</v>
      </c>
      <c r="H697" s="69">
        <f t="shared" si="153"/>
        <v>0</v>
      </c>
      <c r="I697" s="65">
        <f t="shared" si="153"/>
        <v>0</v>
      </c>
      <c r="J697" s="65">
        <f t="shared" si="153"/>
        <v>0</v>
      </c>
      <c r="K697" s="66">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154">SUBTOTAL(9,G701:G703)</f>
        <v>0</v>
      </c>
      <c r="H700" s="69">
        <f t="shared" si="154"/>
        <v>0</v>
      </c>
      <c r="I700" s="65">
        <f t="shared" si="154"/>
        <v>0</v>
      </c>
      <c r="J700" s="65">
        <f t="shared" si="154"/>
        <v>0</v>
      </c>
      <c r="K700" s="66">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5">SUBTOTAL(9,G706:G707)</f>
        <v>0</v>
      </c>
      <c r="H705" s="69">
        <f t="shared" si="155"/>
        <v>0</v>
      </c>
      <c r="I705" s="65">
        <f t="shared" si="155"/>
        <v>0</v>
      </c>
      <c r="J705" s="65">
        <f t="shared" si="155"/>
        <v>0</v>
      </c>
      <c r="K705" s="66">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156">SUBTOTAL(9,G709:G710)</f>
        <v>0</v>
      </c>
      <c r="H708" s="69">
        <f t="shared" si="156"/>
        <v>0</v>
      </c>
      <c r="I708" s="65">
        <f t="shared" si="156"/>
        <v>0</v>
      </c>
      <c r="J708" s="65">
        <f t="shared" si="156"/>
        <v>0</v>
      </c>
      <c r="K708" s="66">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157">SUBTOTAL(9,G712:G713)</f>
        <v>0</v>
      </c>
      <c r="H711" s="69">
        <f t="shared" si="157"/>
        <v>0</v>
      </c>
      <c r="I711" s="65">
        <f t="shared" si="157"/>
        <v>0</v>
      </c>
      <c r="J711" s="65">
        <f t="shared" si="157"/>
        <v>0</v>
      </c>
      <c r="K711" s="66">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158">SUBTOTAL(9,G715:G716)</f>
        <v>0</v>
      </c>
      <c r="H714" s="69">
        <f t="shared" si="158"/>
        <v>0</v>
      </c>
      <c r="I714" s="65">
        <f t="shared" si="158"/>
        <v>0</v>
      </c>
      <c r="J714" s="65">
        <f t="shared" si="158"/>
        <v>0</v>
      </c>
      <c r="K714" s="66">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159">SUBTOTAL(9,G718:G719)</f>
        <v>0</v>
      </c>
      <c r="H717" s="69">
        <f t="shared" si="159"/>
        <v>0</v>
      </c>
      <c r="I717" s="65">
        <f t="shared" si="159"/>
        <v>0</v>
      </c>
      <c r="J717" s="65">
        <f t="shared" si="159"/>
        <v>0</v>
      </c>
      <c r="K717" s="66">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160">SUBTOTAL(9,G721:G722)</f>
        <v>0</v>
      </c>
      <c r="H720" s="69">
        <f t="shared" si="160"/>
        <v>0</v>
      </c>
      <c r="I720" s="65">
        <f t="shared" si="160"/>
        <v>0</v>
      </c>
      <c r="J720" s="65">
        <f t="shared" si="160"/>
        <v>0</v>
      </c>
      <c r="K720" s="66">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161">SUBTOTAL(9,H724:H726)</f>
        <v>0</v>
      </c>
      <c r="I723" s="65">
        <f t="shared" si="161"/>
        <v>0</v>
      </c>
      <c r="J723" s="65">
        <f t="shared" si="161"/>
        <v>0</v>
      </c>
      <c r="K723" s="66">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2">SUBTOTAL(9,G733:G736)</f>
        <v>0</v>
      </c>
      <c r="H732" s="69">
        <f t="shared" si="162"/>
        <v>0</v>
      </c>
      <c r="I732" s="65">
        <f t="shared" si="162"/>
        <v>0</v>
      </c>
      <c r="J732" s="65">
        <f t="shared" si="162"/>
        <v>0</v>
      </c>
      <c r="K732" s="66">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163">SUBTOTAL(9,G738:G741)</f>
        <v>0</v>
      </c>
      <c r="H737" s="69">
        <f t="shared" si="163"/>
        <v>0</v>
      </c>
      <c r="I737" s="65">
        <f t="shared" si="163"/>
        <v>0</v>
      </c>
      <c r="J737" s="65">
        <f t="shared" si="163"/>
        <v>0</v>
      </c>
      <c r="K737" s="66">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164">SUBTOTAL(9,G743:G746)</f>
        <v>0</v>
      </c>
      <c r="H742" s="69">
        <f t="shared" si="164"/>
        <v>0</v>
      </c>
      <c r="I742" s="65">
        <f t="shared" si="164"/>
        <v>0</v>
      </c>
      <c r="J742" s="65">
        <f t="shared" si="164"/>
        <v>0</v>
      </c>
      <c r="K742" s="66">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165">SUBTOTAL(9,G749:G751)</f>
        <v>0</v>
      </c>
      <c r="H748" s="69">
        <f t="shared" si="165"/>
        <v>0</v>
      </c>
      <c r="I748" s="65">
        <f t="shared" si="165"/>
        <v>0</v>
      </c>
      <c r="J748" s="65">
        <f t="shared" si="165"/>
        <v>0</v>
      </c>
      <c r="K748" s="66">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166">SUBTOTAL(9,G753:G755)</f>
        <v>0</v>
      </c>
      <c r="H752" s="69">
        <f t="shared" si="166"/>
        <v>0</v>
      </c>
      <c r="I752" s="65">
        <f t="shared" si="166"/>
        <v>0</v>
      </c>
      <c r="J752" s="65">
        <f t="shared" si="166"/>
        <v>0</v>
      </c>
      <c r="K752" s="66">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167">SUBTOTAL(9,G757:G759)</f>
        <v>0</v>
      </c>
      <c r="H756" s="69">
        <f t="shared" si="167"/>
        <v>0</v>
      </c>
      <c r="I756" s="65">
        <f t="shared" si="167"/>
        <v>0</v>
      </c>
      <c r="J756" s="65">
        <f t="shared" si="167"/>
        <v>0</v>
      </c>
      <c r="K756" s="66">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168">SUBTOTAL(9,G762:G763)</f>
        <v>0</v>
      </c>
      <c r="H761" s="69">
        <f t="shared" si="168"/>
        <v>0</v>
      </c>
      <c r="I761" s="65">
        <f t="shared" si="168"/>
        <v>0</v>
      </c>
      <c r="J761" s="65">
        <f t="shared" si="168"/>
        <v>0</v>
      </c>
      <c r="K761" s="66">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169">SUBTOTAL(9,G765:G767)</f>
        <v>0</v>
      </c>
      <c r="H764" s="69">
        <f t="shared" si="169"/>
        <v>0</v>
      </c>
      <c r="I764" s="65">
        <f t="shared" si="169"/>
        <v>0</v>
      </c>
      <c r="J764" s="65">
        <f t="shared" si="169"/>
        <v>0</v>
      </c>
      <c r="K764" s="66">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170">SUBTOTAL(9,G769:G770)</f>
        <v>0</v>
      </c>
      <c r="H768" s="69">
        <f t="shared" si="170"/>
        <v>0</v>
      </c>
      <c r="I768" s="65">
        <f t="shared" si="170"/>
        <v>0</v>
      </c>
      <c r="J768" s="65">
        <f t="shared" si="170"/>
        <v>0</v>
      </c>
      <c r="K768" s="66">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171">SUBTOTAL(9,G772:G774)</f>
        <v>0</v>
      </c>
      <c r="H771" s="69">
        <f t="shared" si="171"/>
        <v>0</v>
      </c>
      <c r="I771" s="65">
        <f t="shared" si="171"/>
        <v>0</v>
      </c>
      <c r="J771" s="65">
        <f t="shared" si="171"/>
        <v>0</v>
      </c>
      <c r="K771" s="66">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172">SUBTOTAL(9,G776:G777)</f>
        <v>0</v>
      </c>
      <c r="H775" s="69">
        <f t="shared" si="172"/>
        <v>0</v>
      </c>
      <c r="I775" s="65">
        <f t="shared" si="172"/>
        <v>0</v>
      </c>
      <c r="J775" s="65">
        <f t="shared" si="172"/>
        <v>0</v>
      </c>
      <c r="K775" s="66">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173">SUBTOTAL(9,G779:G781)</f>
        <v>0</v>
      </c>
      <c r="H778" s="69">
        <f t="shared" si="173"/>
        <v>0</v>
      </c>
      <c r="I778" s="65">
        <f t="shared" si="173"/>
        <v>0</v>
      </c>
      <c r="J778" s="65">
        <f t="shared" si="173"/>
        <v>0</v>
      </c>
      <c r="K778" s="66">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174">SUBTOTAL(9,G784:G785)</f>
        <v>0</v>
      </c>
      <c r="H783" s="69">
        <f t="shared" si="174"/>
        <v>0</v>
      </c>
      <c r="I783" s="65">
        <f t="shared" si="174"/>
        <v>0</v>
      </c>
      <c r="J783" s="65">
        <f t="shared" si="174"/>
        <v>0</v>
      </c>
      <c r="K783" s="66">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175">SUBTOTAL(9,G787:G788)</f>
        <v>0</v>
      </c>
      <c r="H786" s="69">
        <f t="shared" si="175"/>
        <v>0</v>
      </c>
      <c r="I786" s="65">
        <f t="shared" si="175"/>
        <v>0</v>
      </c>
      <c r="J786" s="65">
        <f t="shared" si="175"/>
        <v>0</v>
      </c>
      <c r="K786" s="66">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176">SUBTOTAL(9,G790:G791)</f>
        <v>0</v>
      </c>
      <c r="H789" s="69">
        <f t="shared" si="176"/>
        <v>0</v>
      </c>
      <c r="I789" s="65">
        <f t="shared" si="176"/>
        <v>0</v>
      </c>
      <c r="J789" s="65">
        <f t="shared" si="176"/>
        <v>0</v>
      </c>
      <c r="K789" s="66">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177">SUBTOTAL(9,G793:G794)</f>
        <v>0</v>
      </c>
      <c r="H792" s="69">
        <f t="shared" si="177"/>
        <v>0</v>
      </c>
      <c r="I792" s="65">
        <f t="shared" si="177"/>
        <v>0</v>
      </c>
      <c r="J792" s="65">
        <f t="shared" si="177"/>
        <v>0</v>
      </c>
      <c r="K792" s="66">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178">SUBTOTAL(9,G796:G797)</f>
        <v>0</v>
      </c>
      <c r="H795" s="69">
        <f t="shared" si="178"/>
        <v>0</v>
      </c>
      <c r="I795" s="65">
        <f t="shared" si="178"/>
        <v>0</v>
      </c>
      <c r="J795" s="65">
        <f t="shared" si="178"/>
        <v>0</v>
      </c>
      <c r="K795" s="66">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179">SUBTOTAL(9,G799:G800)</f>
        <v>0</v>
      </c>
      <c r="H798" s="65">
        <f t="shared" si="179"/>
        <v>0</v>
      </c>
      <c r="I798" s="65">
        <f t="shared" si="179"/>
        <v>0</v>
      </c>
      <c r="J798" s="65">
        <f t="shared" si="179"/>
        <v>0</v>
      </c>
      <c r="K798" s="66">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2:25" x14ac:dyDescent="0.25">
      <c r="B801" s="25"/>
      <c r="C801" s="23"/>
      <c r="D801" s="23" t="s">
        <v>120</v>
      </c>
      <c r="E801" s="24"/>
      <c r="F801" s="24"/>
      <c r="G801" s="68">
        <f>SUBTOTAL(9,G802:G804)</f>
        <v>0</v>
      </c>
      <c r="H801" s="69">
        <f t="shared" ref="H801:W801" si="180">SUBTOTAL(9,H802:H804)</f>
        <v>0</v>
      </c>
      <c r="I801" s="65">
        <f t="shared" si="180"/>
        <v>0</v>
      </c>
      <c r="J801" s="65">
        <f t="shared" si="180"/>
        <v>0</v>
      </c>
      <c r="K801" s="66">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29"/>
    </row>
    <row r="802" spans="2: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2: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2: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2: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2: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2: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2: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2:25" outlineLevel="1" x14ac:dyDescent="0.25">
      <c r="B809" s="25"/>
      <c r="C809" s="23" t="s">
        <v>361</v>
      </c>
      <c r="D809" s="23"/>
      <c r="E809" s="63"/>
      <c r="F809" s="24"/>
      <c r="G809" s="50">
        <f>SUBTOTAL(9,G810:G812)</f>
        <v>0</v>
      </c>
      <c r="H809" s="69">
        <f t="shared" ref="H809:W809" si="181">SUBTOTAL(9,H810:H812)</f>
        <v>0</v>
      </c>
      <c r="I809" s="65">
        <f t="shared" si="181"/>
        <v>0</v>
      </c>
      <c r="J809" s="65">
        <f t="shared" si="181"/>
        <v>0</v>
      </c>
      <c r="K809" s="66">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21"/>
    </row>
    <row r="810" spans="2: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2: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2: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2: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2:25" s="124" customFormat="1" ht="16.2" thickBot="1" x14ac:dyDescent="0.3">
      <c r="B814" s="77" t="s">
        <v>362</v>
      </c>
      <c r="C814" s="78"/>
      <c r="D814" s="78"/>
      <c r="E814" s="78"/>
      <c r="F814" s="78"/>
      <c r="G814" s="79">
        <f>SUBTOTAL(9,G574:G813)</f>
        <v>0</v>
      </c>
      <c r="H814" s="80">
        <f t="shared" ref="H814:W814" si="182">SUBTOTAL(9,H574:H813)</f>
        <v>0</v>
      </c>
      <c r="I814" s="80">
        <f t="shared" si="182"/>
        <v>0</v>
      </c>
      <c r="J814" s="80">
        <f t="shared" si="182"/>
        <v>0</v>
      </c>
      <c r="K814" s="410">
        <f t="shared" si="182"/>
        <v>0</v>
      </c>
      <c r="L814" s="81">
        <f t="shared" si="182"/>
        <v>0</v>
      </c>
      <c r="M814" s="82">
        <f t="shared" si="182"/>
        <v>0</v>
      </c>
      <c r="N814" s="82">
        <f t="shared" si="182"/>
        <v>0</v>
      </c>
      <c r="O814" s="82">
        <f t="shared" si="182"/>
        <v>0</v>
      </c>
      <c r="P814" s="82">
        <f t="shared" si="182"/>
        <v>0</v>
      </c>
      <c r="Q814" s="82">
        <f t="shared" si="182"/>
        <v>0</v>
      </c>
      <c r="R814" s="82">
        <f t="shared" si="182"/>
        <v>0</v>
      </c>
      <c r="S814" s="82">
        <f t="shared" si="182"/>
        <v>0</v>
      </c>
      <c r="T814" s="82">
        <f t="shared" si="182"/>
        <v>0</v>
      </c>
      <c r="U814" s="82">
        <f t="shared" si="182"/>
        <v>0</v>
      </c>
      <c r="V814" s="83">
        <f t="shared" si="182"/>
        <v>0</v>
      </c>
      <c r="W814" s="83">
        <f t="shared" si="182"/>
        <v>0</v>
      </c>
      <c r="X814" s="71"/>
      <c r="Y814" s="330"/>
    </row>
    <row r="815" spans="2: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2:25" s="124" customFormat="1" ht="16.2" thickBot="1" x14ac:dyDescent="0.3">
      <c r="B816" s="551" t="s">
        <v>363</v>
      </c>
      <c r="C816" s="552"/>
      <c r="D816" s="552"/>
      <c r="E816" s="552"/>
      <c r="F816" s="552"/>
      <c r="G816" s="562"/>
      <c r="H816" s="553"/>
      <c r="I816" s="553"/>
      <c r="J816" s="553"/>
      <c r="K816" s="553"/>
      <c r="L816" s="553"/>
      <c r="M816" s="554"/>
      <c r="N816" s="553"/>
      <c r="O816" s="553"/>
      <c r="P816" s="553"/>
      <c r="Q816" s="553"/>
      <c r="R816" s="553"/>
      <c r="S816" s="553"/>
      <c r="T816" s="553"/>
      <c r="U816" s="553"/>
      <c r="V816" s="553"/>
      <c r="W816" s="555"/>
      <c r="X816" s="71"/>
      <c r="Y816" s="85"/>
    </row>
    <row r="817" spans="2:25" s="124" customFormat="1" ht="12.75" customHeight="1" x14ac:dyDescent="0.25">
      <c r="B817" s="527"/>
      <c r="C817" s="530" t="s">
        <v>364</v>
      </c>
      <c r="D817" s="223"/>
      <c r="E817" s="223"/>
      <c r="F817" s="531"/>
      <c r="G817" s="388"/>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637"/>
      <c r="X817" s="71"/>
      <c r="Y817" s="379"/>
    </row>
    <row r="818" spans="2:25" s="124" customFormat="1" ht="12.75" customHeight="1" x14ac:dyDescent="0.25">
      <c r="B818" s="222"/>
      <c r="C818" s="223"/>
      <c r="D818" s="223"/>
      <c r="E818" s="223"/>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2:25" s="124" customFormat="1" ht="12.75" customHeight="1" x14ac:dyDescent="0.25">
      <c r="B819" s="222"/>
      <c r="C819" s="223"/>
      <c r="D819" s="223"/>
      <c r="E819" s="223"/>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2:25" s="124" customFormat="1" ht="12.75" customHeight="1" x14ac:dyDescent="0.25">
      <c r="B820" s="222"/>
      <c r="C820" s="223"/>
      <c r="D820" s="223"/>
      <c r="E820" s="223"/>
      <c r="F820" s="528"/>
      <c r="G820" s="388"/>
      <c r="H820" s="65"/>
      <c r="I820" s="65"/>
      <c r="J820" s="65"/>
      <c r="K820" s="66"/>
      <c r="L820" s="34"/>
      <c r="M820" s="34"/>
      <c r="N820" s="34"/>
      <c r="O820" s="34"/>
      <c r="P820" s="34"/>
      <c r="Q820" s="34"/>
      <c r="R820" s="34"/>
      <c r="S820" s="34"/>
      <c r="T820" s="34"/>
      <c r="U820" s="34"/>
      <c r="V820" s="34"/>
      <c r="W820" s="388"/>
      <c r="X820" s="71"/>
      <c r="Y820" s="327"/>
    </row>
    <row r="821" spans="2:25" s="124" customFormat="1" ht="15" x14ac:dyDescent="0.25">
      <c r="B821" s="527"/>
      <c r="C821" s="530" t="s">
        <v>367</v>
      </c>
      <c r="D821" s="23"/>
      <c r="E821" s="63"/>
      <c r="F821" s="528"/>
      <c r="G821" s="388"/>
      <c r="H821" s="369"/>
      <c r="I821" s="351"/>
      <c r="J821" s="351"/>
      <c r="K821" s="354"/>
      <c r="L821" s="369"/>
      <c r="M821" s="352"/>
      <c r="N821" s="351"/>
      <c r="O821" s="351"/>
      <c r="P821" s="351"/>
      <c r="Q821" s="351"/>
      <c r="R821" s="351"/>
      <c r="S821" s="351"/>
      <c r="T821" s="351"/>
      <c r="U821" s="351"/>
      <c r="V821" s="351"/>
      <c r="W821" s="388"/>
      <c r="X821" s="71"/>
      <c r="Y821" s="379"/>
    </row>
    <row r="822" spans="2:25" s="124" customFormat="1" ht="12.75" customHeight="1" x14ac:dyDescent="0.25">
      <c r="B822" s="222"/>
      <c r="C822" s="223"/>
      <c r="D822" s="23" t="s">
        <v>128</v>
      </c>
      <c r="E822" s="63"/>
      <c r="F822" s="528"/>
      <c r="G822" s="388"/>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388"/>
      <c r="X822" s="71"/>
      <c r="Y822" s="379"/>
    </row>
    <row r="823" spans="2:25" s="124" customFormat="1" ht="12.75" customHeight="1" outlineLevel="1" x14ac:dyDescent="0.25">
      <c r="B823" s="222"/>
      <c r="C823" s="223"/>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2:25" s="124" customFormat="1" ht="12.75" customHeight="1" outlineLevel="1" x14ac:dyDescent="0.25">
      <c r="B824" s="222"/>
      <c r="C824" s="223"/>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2:25" s="124" customFormat="1" ht="12.75" customHeight="1" outlineLevel="1" x14ac:dyDescent="0.25">
      <c r="B825" s="222"/>
      <c r="C825" s="223"/>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2:25" s="124" customFormat="1" ht="12.75" customHeight="1" outlineLevel="1" x14ac:dyDescent="0.25">
      <c r="B826" s="222"/>
      <c r="C826" s="223"/>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2:25" s="124" customFormat="1" ht="12.75" customHeight="1" x14ac:dyDescent="0.25">
      <c r="B827" s="222"/>
      <c r="C827" s="223"/>
      <c r="D827" s="23" t="s">
        <v>140</v>
      </c>
      <c r="E827" s="63"/>
      <c r="F827" s="528"/>
      <c r="G827" s="388"/>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388"/>
      <c r="X827" s="71"/>
      <c r="Y827" s="379"/>
    </row>
    <row r="828" spans="2:25" s="124" customFormat="1" ht="12.75" customHeight="1" outlineLevel="1" x14ac:dyDescent="0.25">
      <c r="B828" s="222"/>
      <c r="C828" s="223"/>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2:25" s="124" customFormat="1" ht="12.75" customHeight="1" outlineLevel="1" x14ac:dyDescent="0.25">
      <c r="B829" s="222"/>
      <c r="C829" s="223"/>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2:25" s="124" customFormat="1" ht="12.75" customHeight="1" outlineLevel="1" x14ac:dyDescent="0.25">
      <c r="B830" s="222"/>
      <c r="C830" s="223"/>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2:25" s="124" customFormat="1" ht="12.75" customHeight="1" outlineLevel="1" x14ac:dyDescent="0.25">
      <c r="B831" s="222"/>
      <c r="C831" s="223"/>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2:25" s="124" customFormat="1" ht="12.75" customHeight="1" x14ac:dyDescent="0.25">
      <c r="B832" s="222"/>
      <c r="C832" s="223"/>
      <c r="D832" s="23" t="s">
        <v>372</v>
      </c>
      <c r="E832" s="63"/>
      <c r="F832" s="528"/>
      <c r="G832" s="388"/>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388"/>
      <c r="X832" s="71"/>
      <c r="Y832" s="379"/>
    </row>
    <row r="833" spans="2:25" s="124" customFormat="1" ht="12.75" customHeight="1" outlineLevel="1" x14ac:dyDescent="0.25">
      <c r="B833" s="222"/>
      <c r="C833" s="223"/>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2:25" s="124" customFormat="1" ht="12.75" customHeight="1" outlineLevel="1" x14ac:dyDescent="0.25">
      <c r="B834" s="222"/>
      <c r="C834" s="223"/>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2:25" s="124" customFormat="1" ht="12.75" customHeight="1" x14ac:dyDescent="0.25">
      <c r="B835" s="222"/>
      <c r="C835" s="223"/>
      <c r="D835" s="23" t="s">
        <v>375</v>
      </c>
      <c r="E835" s="24"/>
      <c r="F835" s="532"/>
      <c r="G835" s="388"/>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388"/>
      <c r="X835" s="71"/>
      <c r="Y835" s="379"/>
    </row>
    <row r="836" spans="2:25" s="124" customFormat="1" ht="12.75" customHeight="1" outlineLevel="1" x14ac:dyDescent="0.25">
      <c r="B836" s="222"/>
      <c r="C836" s="223"/>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2:25" s="124" customFormat="1" ht="12.75" customHeight="1" outlineLevel="1" x14ac:dyDescent="0.25">
      <c r="B837" s="222"/>
      <c r="C837" s="223"/>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2:25" s="124" customFormat="1" ht="12.75" customHeight="1" outlineLevel="1" x14ac:dyDescent="0.25">
      <c r="B838" s="222"/>
      <c r="C838" s="223"/>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2:25" s="124" customFormat="1" ht="12.75" customHeight="1" outlineLevel="1" x14ac:dyDescent="0.25">
      <c r="B839" s="222"/>
      <c r="C839" s="223"/>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2:25" s="124" customFormat="1" ht="12.75" customHeight="1" outlineLevel="1" x14ac:dyDescent="0.25">
      <c r="B840" s="222"/>
      <c r="C840" s="223"/>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2:25" s="124" customFormat="1" ht="12.75" customHeight="1" x14ac:dyDescent="0.25">
      <c r="B841" s="222"/>
      <c r="C841" s="223"/>
      <c r="D841" s="23" t="s">
        <v>381</v>
      </c>
      <c r="E841" s="23"/>
      <c r="F841" s="529"/>
      <c r="G841" s="388"/>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388"/>
      <c r="X841" s="71"/>
      <c r="Y841" s="379"/>
    </row>
    <row r="842" spans="2:25" s="124" customFormat="1" ht="12.75" customHeight="1" outlineLevel="1" x14ac:dyDescent="0.25">
      <c r="B842" s="222"/>
      <c r="C842" s="223"/>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2:25" s="124" customFormat="1" ht="12.75" customHeight="1" outlineLevel="1" x14ac:dyDescent="0.25">
      <c r="B843" s="542"/>
      <c r="C843" s="223"/>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2:25" s="124" customFormat="1" ht="12.75" customHeight="1" outlineLevel="1" x14ac:dyDescent="0.25">
      <c r="B844" s="542"/>
      <c r="C844" s="223"/>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2:25" s="124" customFormat="1" ht="12.75" customHeight="1" outlineLevel="1" x14ac:dyDescent="0.25">
      <c r="B845" s="542"/>
      <c r="C845" s="223"/>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2:25" s="124" customFormat="1" ht="12.75" customHeight="1" outlineLevel="1" x14ac:dyDescent="0.25">
      <c r="B846" s="542"/>
      <c r="C846" s="223"/>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2:25" ht="1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79"/>
    </row>
    <row r="848" spans="2:25" ht="15" outlineLevel="1" x14ac:dyDescent="0.25">
      <c r="B848" s="25"/>
      <c r="C848" s="23" t="s">
        <v>387</v>
      </c>
      <c r="D848" s="23"/>
      <c r="E848" s="63"/>
      <c r="F848" s="24"/>
      <c r="G848" s="388">
        <f t="shared" ref="G848:W848" si="189">SUBTOTAL(9,G849:G851)</f>
        <v>0</v>
      </c>
      <c r="H848" s="69">
        <f t="shared" si="189"/>
        <v>0</v>
      </c>
      <c r="I848" s="65">
        <f t="shared" si="189"/>
        <v>0</v>
      </c>
      <c r="J848" s="65">
        <f t="shared" si="189"/>
        <v>0</v>
      </c>
      <c r="K848" s="66">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388">
        <f t="shared" si="189"/>
        <v>0</v>
      </c>
      <c r="Y848" s="379"/>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x14ac:dyDescent="0.25">
      <c r="B854" s="542"/>
      <c r="C854" s="544"/>
      <c r="D854" s="23"/>
      <c r="E854" s="24"/>
      <c r="F854" s="27" t="s">
        <v>389</v>
      </c>
      <c r="G854" s="565"/>
      <c r="H854" s="358"/>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8"/>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B856" s="533"/>
      <c r="C856" s="534"/>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389"/>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C861" s="97"/>
      <c r="D861" s="97"/>
      <c r="E861" s="97"/>
      <c r="F861" s="96" t="str">
        <f>F3</f>
        <v>U.S. Dollar (USD)</v>
      </c>
      <c r="H861" s="15"/>
      <c r="I861" s="15"/>
      <c r="K861" s="15"/>
      <c r="L861" s="15"/>
      <c r="M861" s="141"/>
      <c r="N861" s="15"/>
      <c r="O861" s="15"/>
      <c r="P861" s="15"/>
      <c r="Q861" s="15"/>
      <c r="R861" s="15"/>
      <c r="S861" s="15"/>
      <c r="T861" s="15"/>
      <c r="U861" s="15"/>
      <c r="V861" s="15"/>
      <c r="W861" s="15"/>
      <c r="Y861" s="15"/>
    </row>
    <row r="862" spans="1:25" s="124" customFormat="1" ht="15.6" x14ac:dyDescent="0.3">
      <c r="A862" s="284"/>
      <c r="B862" s="96" t="s">
        <v>32</v>
      </c>
      <c r="C862" s="97"/>
      <c r="D862" s="97"/>
      <c r="E862" s="97"/>
      <c r="F862" s="96" t="str">
        <f>F4</f>
        <v>Bank Name</v>
      </c>
      <c r="G862" s="102"/>
      <c r="H862" s="142" t="s">
        <v>34</v>
      </c>
      <c r="I862" s="104"/>
      <c r="J862" s="104"/>
      <c r="K862" s="105"/>
      <c r="L862" s="143"/>
      <c r="M862" s="104"/>
      <c r="N862" s="104"/>
      <c r="O862" s="104"/>
      <c r="P862" s="104"/>
      <c r="Q862" s="104"/>
      <c r="R862" s="104"/>
      <c r="S862" s="104"/>
      <c r="T862" s="104"/>
      <c r="U862" s="104"/>
      <c r="V862" s="105"/>
      <c r="W862" s="106"/>
      <c r="X862" s="71"/>
      <c r="Y862"/>
    </row>
    <row r="863" spans="1:25" s="124" customFormat="1" ht="16.2" thickBot="1" x14ac:dyDescent="0.3">
      <c r="A863" s="284"/>
      <c r="B863" s="96" t="s">
        <v>35</v>
      </c>
      <c r="C863" s="97"/>
      <c r="D863" s="97"/>
      <c r="E863" s="97"/>
      <c r="F863" s="107">
        <f>F5</f>
        <v>45046</v>
      </c>
      <c r="G863" s="108"/>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112"/>
      <c r="X863" s="71"/>
      <c r="Y863"/>
    </row>
    <row r="864" spans="1:25" s="125" customFormat="1" ht="16.2" thickBot="1" x14ac:dyDescent="0.3">
      <c r="A864" s="285"/>
      <c r="B864" s="113" t="s">
        <v>36</v>
      </c>
      <c r="C864" s="114"/>
      <c r="D864" s="114"/>
      <c r="E864" s="114"/>
      <c r="F864" s="114"/>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2" thickBot="1" x14ac:dyDescent="0.3">
      <c r="A865" s="284"/>
      <c r="B865" s="551" t="s">
        <v>40</v>
      </c>
      <c r="C865" s="552"/>
      <c r="D865" s="552"/>
      <c r="E865" s="552"/>
      <c r="F865" s="552"/>
      <c r="G865" s="559"/>
      <c r="H865" s="559"/>
      <c r="I865" s="559"/>
      <c r="J865" s="559"/>
      <c r="K865" s="559"/>
      <c r="L865" s="559"/>
      <c r="M865" s="560"/>
      <c r="N865" s="559"/>
      <c r="O865" s="559"/>
      <c r="P865" s="559"/>
      <c r="Q865" s="559"/>
      <c r="R865" s="559"/>
      <c r="S865" s="559"/>
      <c r="T865" s="559"/>
      <c r="U865" s="559"/>
      <c r="V865" s="559"/>
      <c r="W865" s="561"/>
      <c r="X865" s="71"/>
      <c r="Y865"/>
    </row>
    <row r="866" spans="1:25"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x14ac:dyDescent="0.25">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x14ac:dyDescent="0.25">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x14ac:dyDescent="0.25">
      <c r="A877" s="283"/>
      <c r="B877" s="25"/>
      <c r="C877" s="23"/>
      <c r="D877" s="23"/>
      <c r="E877" s="24"/>
      <c r="F877" s="146" t="s">
        <v>52</v>
      </c>
      <c r="G877" s="160">
        <f>G19</f>
        <v>0</v>
      </c>
      <c r="H877" s="161">
        <f>G877*(1-VLOOKUP($F877,SHT,3,FALSE))+$H19*VLOOKUP($F877,SHT,3,FALSE)</f>
        <v>0</v>
      </c>
      <c r="I877" s="149">
        <f t="shared" ref="I877:V877" si="200">I19*VLOOKUP($F877,SHT,3,FALSE)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x14ac:dyDescent="0.25">
      <c r="A878" s="283"/>
      <c r="B878" s="25"/>
      <c r="C878" s="23"/>
      <c r="D878" s="23"/>
      <c r="E878" s="24"/>
      <c r="F878" s="146" t="s">
        <v>53</v>
      </c>
      <c r="G878" s="160">
        <f>G20</f>
        <v>0</v>
      </c>
      <c r="H878" s="161">
        <f>G878*(1-VLOOKUP($F878,SHT,3,FALSE))+$H20*VLOOKUP($F878,SHT,3,FALSE)</f>
        <v>0</v>
      </c>
      <c r="I878" s="149">
        <f t="shared" ref="I878:V878" si="201">I20*VLOOKUP($F878,SHT,3,FALSE)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x14ac:dyDescent="0.25">
      <c r="A879" s="283"/>
      <c r="B879" s="25"/>
      <c r="C879" s="23"/>
      <c r="D879" s="23"/>
      <c r="E879" s="24"/>
      <c r="F879" s="146" t="s">
        <v>54</v>
      </c>
      <c r="G879" s="160">
        <f>G21</f>
        <v>0</v>
      </c>
      <c r="H879" s="161">
        <f>G879*(1-VLOOKUP($F879,SHT,3,FALSE))+$H21*VLOOKUP($F879,SHT,3,FALSE)</f>
        <v>0</v>
      </c>
      <c r="I879" s="149">
        <f t="shared" ref="I879:V879" si="202">I21*VLOOKUP($F879,SHT,3,FALSE)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x14ac:dyDescent="0.25">
      <c r="A880" s="283"/>
      <c r="B880" s="25"/>
      <c r="C880" s="23"/>
      <c r="D880" s="23"/>
      <c r="E880" s="24"/>
      <c r="F880" s="146" t="s">
        <v>55</v>
      </c>
      <c r="G880" s="160">
        <f>G22</f>
        <v>0</v>
      </c>
      <c r="H880" s="161">
        <f>G880*(1-VLOOKUP($F880,SHT,3,FALSE))+$H22*VLOOKUP($F880,SHT,3,FALSE)</f>
        <v>0</v>
      </c>
      <c r="I880" s="149">
        <f t="shared" ref="I880:V880" si="203">I22*VLOOKUP($F880,SHT,3,FALSE)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x14ac:dyDescent="0.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x14ac:dyDescent="0.25">
      <c r="A882" s="283"/>
      <c r="B882" s="25"/>
      <c r="C882" s="23"/>
      <c r="D882" s="23"/>
      <c r="E882" s="24"/>
      <c r="F882" s="146" t="s">
        <v>57</v>
      </c>
      <c r="G882" s="160">
        <f>G24</f>
        <v>0</v>
      </c>
      <c r="H882" s="161">
        <f>G882*(1-VLOOKUP($F882,SHT,3,FALSE))+$H24*VLOOKUP($F882,SHT,3,FALSE)</f>
        <v>0</v>
      </c>
      <c r="I882" s="149">
        <f t="shared" ref="I882:V882" si="205">I24*VLOOKUP($F882,SHT,3,FALSE)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x14ac:dyDescent="0.25">
      <c r="A883" s="283"/>
      <c r="B883" s="25"/>
      <c r="C883" s="23"/>
      <c r="D883" s="23"/>
      <c r="E883" s="24"/>
      <c r="F883" s="146" t="s">
        <v>58</v>
      </c>
      <c r="G883" s="160">
        <f>G25</f>
        <v>0</v>
      </c>
      <c r="H883" s="161">
        <f>G883*(1-VLOOKUP($F883,SHT,3,FALSE))+$H25*VLOOKUP($F883,SHT,3,FALSE)</f>
        <v>0</v>
      </c>
      <c r="I883" s="149">
        <f t="shared" ref="I883:V883" si="206">I25*VLOOKUP($F883,SHT,3,FALSE)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x14ac:dyDescent="0.25">
      <c r="A884" s="283"/>
      <c r="B884" s="25"/>
      <c r="C884" s="23"/>
      <c r="D884" s="23"/>
      <c r="E884" s="24"/>
      <c r="F884" s="146" t="s">
        <v>59</v>
      </c>
      <c r="G884" s="160">
        <f>G26</f>
        <v>0</v>
      </c>
      <c r="H884" s="161">
        <f>G884*(1-VLOOKUP($F884,SHT,3,FALSE))+$H26*VLOOKUP($F884,SHT,3,FALSE)</f>
        <v>0</v>
      </c>
      <c r="I884" s="149">
        <f t="shared" ref="I884:V884" si="207">I26*VLOOKUP($F884,SHT,3,FALSE)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x14ac:dyDescent="0.25">
      <c r="A885" s="283"/>
      <c r="B885" s="25"/>
      <c r="C885" s="23"/>
      <c r="D885" s="23"/>
      <c r="E885" s="24"/>
      <c r="F885" s="146" t="s">
        <v>60</v>
      </c>
      <c r="G885" s="160">
        <f>G27</f>
        <v>0</v>
      </c>
      <c r="H885" s="163">
        <f>G885*(1-VLOOKUP($F885,SHT,3,FALSE))+$H27*VLOOKUP($F885,SHT,3,FALSE)</f>
        <v>0</v>
      </c>
      <c r="I885" s="161">
        <f t="shared" ref="I885:V885" si="208">I27*VLOOKUP($F885,SHT,3,FALSE)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x14ac:dyDescent="0.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x14ac:dyDescent="0.25">
      <c r="A887" s="283"/>
      <c r="B887" s="25"/>
      <c r="C887" s="23"/>
      <c r="D887" s="23"/>
      <c r="E887" s="24"/>
      <c r="F887" s="146" t="s">
        <v>62</v>
      </c>
      <c r="G887" s="160">
        <f>G29</f>
        <v>0</v>
      </c>
      <c r="H887" s="161">
        <f>G887*(1-VLOOKUP($F887,SHT,3,FALSE))+$H29*VLOOKUP($F887,SHT,3,FALSE)</f>
        <v>0</v>
      </c>
      <c r="I887" s="149">
        <f t="shared" ref="I887:V887" si="210">I29*VLOOKUP($F887,SHT,3,FALSE)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x14ac:dyDescent="0.25">
      <c r="A888" s="283"/>
      <c r="B888" s="25"/>
      <c r="C888" s="23"/>
      <c r="D888" s="23"/>
      <c r="E888" s="24"/>
      <c r="F888" s="146" t="s">
        <v>63</v>
      </c>
      <c r="G888" s="160">
        <f>G30</f>
        <v>0</v>
      </c>
      <c r="H888" s="161">
        <f>G888*(1-VLOOKUP($F888,SHT,3,FALSE))+$H30*VLOOKUP($F888,SHT,3,FALSE)</f>
        <v>0</v>
      </c>
      <c r="I888" s="149">
        <f t="shared" ref="I888:V888" si="211">I30*VLOOKUP($F888,SHT,3,FALSE)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x14ac:dyDescent="0.25">
      <c r="A889" s="283"/>
      <c r="B889" s="25"/>
      <c r="C889" s="23"/>
      <c r="D889" s="23"/>
      <c r="E889" s="24"/>
      <c r="F889" s="146" t="s">
        <v>64</v>
      </c>
      <c r="G889" s="160">
        <f>G31</f>
        <v>0</v>
      </c>
      <c r="H889" s="161">
        <f>G889*(1-VLOOKUP($F889,SHT,3,FALSE))+$H31*VLOOKUP($F889,SHT,3,FALSE)</f>
        <v>0</v>
      </c>
      <c r="I889" s="149">
        <f t="shared" ref="I889:V889" si="212">I31*VLOOKUP($F889,SHT,3,FALSE)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x14ac:dyDescent="0.25">
      <c r="A890" s="283"/>
      <c r="B890" s="25"/>
      <c r="C890" s="23"/>
      <c r="D890" s="23"/>
      <c r="E890" s="24"/>
      <c r="F890" s="146" t="s">
        <v>65</v>
      </c>
      <c r="G890" s="160">
        <f>G32</f>
        <v>0</v>
      </c>
      <c r="H890" s="161">
        <f>G890*(1-VLOOKUP($F890,SHT,3,FALSE))+$H32*VLOOKUP($F890,SHT,3,FALSE)</f>
        <v>0</v>
      </c>
      <c r="I890" s="149">
        <f t="shared" ref="I890:V890" si="213">I32*VLOOKUP($F890,SHT,3,FALSE)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x14ac:dyDescent="0.25">
      <c r="A893" s="283"/>
      <c r="B893" s="25"/>
      <c r="C893" s="23"/>
      <c r="D893" s="23"/>
      <c r="E893" s="63"/>
      <c r="F893" s="146" t="s">
        <v>68</v>
      </c>
      <c r="G893" s="160">
        <f>G35</f>
        <v>0</v>
      </c>
      <c r="H893" s="161">
        <f>G893*(1-VLOOKUP($F893,SHT,3,FALSE))+$H35*VLOOKUP($F893,SHT,3,FALSE)</f>
        <v>0</v>
      </c>
      <c r="I893" s="149">
        <f t="shared" ref="I893:V893" si="215">I35*VLOOKUP($F893,SHT,3,FALSE)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x14ac:dyDescent="0.25">
      <c r="A894" s="283"/>
      <c r="B894" s="25"/>
      <c r="C894" s="23"/>
      <c r="D894" s="23"/>
      <c r="E894" s="24"/>
      <c r="F894" s="146" t="s">
        <v>69</v>
      </c>
      <c r="G894" s="160">
        <f>G36</f>
        <v>0</v>
      </c>
      <c r="H894" s="161">
        <f>G894*(1-VLOOKUP($F894,SHT,3,FALSE))+$H36*VLOOKUP($F894,SHT,3,FALSE)</f>
        <v>0</v>
      </c>
      <c r="I894" s="149">
        <f t="shared" ref="I894:V894" si="216">I36*VLOOKUP($F894,SHT,3,FALSE)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x14ac:dyDescent="0.25">
      <c r="A895" s="283"/>
      <c r="B895" s="25"/>
      <c r="C895" s="23"/>
      <c r="D895" s="23"/>
      <c r="E895" s="24"/>
      <c r="F895" s="146" t="s">
        <v>70</v>
      </c>
      <c r="G895" s="160">
        <f>G37</f>
        <v>0</v>
      </c>
      <c r="H895" s="161">
        <f>G895*(1-VLOOKUP($F895,SHT,3,FALSE))+$H37*VLOOKUP($F895,SHT,3,FALSE)</f>
        <v>0</v>
      </c>
      <c r="I895" s="149">
        <f t="shared" ref="I895:V895" si="217">I37*VLOOKUP($F895,SHT,3,FALSE)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x14ac:dyDescent="0.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83"/>
      <c r="B897" s="25"/>
      <c r="C897" s="23"/>
      <c r="D897" s="23"/>
      <c r="E897" s="24"/>
      <c r="F897" s="146" t="s">
        <v>72</v>
      </c>
      <c r="G897" s="160">
        <f>G39</f>
        <v>0</v>
      </c>
      <c r="H897" s="161">
        <f>G897*(1-VLOOKUP($F897,SHT,3,FALSE))+$H39*VLOOKUP($F897,SHT,3,FALSE)</f>
        <v>0</v>
      </c>
      <c r="I897" s="149">
        <f t="shared" ref="I897:V897" si="219">I39*VLOOKUP($F897,SHT,3,FALSE)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x14ac:dyDescent="0.25">
      <c r="A898" s="283"/>
      <c r="B898" s="25"/>
      <c r="C898" s="23"/>
      <c r="D898" s="23"/>
      <c r="E898" s="24"/>
      <c r="F898" s="146" t="s">
        <v>73</v>
      </c>
      <c r="G898" s="160">
        <f>G40</f>
        <v>0</v>
      </c>
      <c r="H898" s="161">
        <f>G898*(1-VLOOKUP($F898,SHT,3,FALSE))+$H40*VLOOKUP($F898,SHT,3,FALSE)</f>
        <v>0</v>
      </c>
      <c r="I898" s="149">
        <f t="shared" ref="I898:V898" si="220">I40*VLOOKUP($F898,SHT,3,FALSE)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x14ac:dyDescent="0.25">
      <c r="A899" s="283"/>
      <c r="B899" s="25"/>
      <c r="C899" s="23"/>
      <c r="D899" s="23"/>
      <c r="E899" s="24"/>
      <c r="F899" s="146" t="s">
        <v>74</v>
      </c>
      <c r="G899" s="160">
        <f>G41</f>
        <v>0</v>
      </c>
      <c r="H899" s="161">
        <f>G899*(1-VLOOKUP($F899,SHT,3,FALSE))+$H41*VLOOKUP($F899,SHT,3,FALSE)</f>
        <v>0</v>
      </c>
      <c r="I899" s="149">
        <f t="shared" ref="I899:V899" si="221">I41*VLOOKUP($F899,SHT,3,FALSE)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x14ac:dyDescent="0.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83"/>
      <c r="B901" s="25"/>
      <c r="C901" s="23"/>
      <c r="D901" s="23"/>
      <c r="E901" s="24"/>
      <c r="F901" s="146" t="s">
        <v>76</v>
      </c>
      <c r="G901" s="160">
        <f>G43</f>
        <v>0</v>
      </c>
      <c r="H901" s="161">
        <f>G901*(1-VLOOKUP($F901,SHT,3,FALSE))+$H43*VLOOKUP($F901,SHT,3,FALSE)</f>
        <v>0</v>
      </c>
      <c r="I901" s="149">
        <f t="shared" ref="I901:V901" si="223">I43*VLOOKUP($F901,SHT,3,FALSE)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x14ac:dyDescent="0.25">
      <c r="A902" s="283"/>
      <c r="B902" s="25"/>
      <c r="C902" s="23"/>
      <c r="D902" s="23"/>
      <c r="E902" s="24"/>
      <c r="F902" s="146" t="s">
        <v>392</v>
      </c>
      <c r="G902" s="160">
        <f>G44</f>
        <v>0</v>
      </c>
      <c r="H902" s="161">
        <f>G902*(1-VLOOKUP($F902,SHT,3,FALSE))+$H44*VLOOKUP($F902,SHT,3,FALSE)</f>
        <v>0</v>
      </c>
      <c r="I902" s="149">
        <f t="shared" ref="I902:V902" si="224">I44*VLOOKUP($F902,SHT,3,FALSE)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x14ac:dyDescent="0.25">
      <c r="A903" s="283"/>
      <c r="B903" s="25"/>
      <c r="C903" s="23"/>
      <c r="D903" s="23"/>
      <c r="E903" s="24"/>
      <c r="F903" s="146" t="s">
        <v>78</v>
      </c>
      <c r="G903" s="160">
        <f>G45</f>
        <v>0</v>
      </c>
      <c r="H903" s="161">
        <f>G903*(1-VLOOKUP($F903,SHT,3,FALSE))+$H45*VLOOKUP($F903,SHT,3,FALSE)</f>
        <v>0</v>
      </c>
      <c r="I903" s="149">
        <f t="shared" ref="I903:V903" si="225">I45*VLOOKUP($F903,SHT,3,FALSE)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83"/>
      <c r="B906" s="25"/>
      <c r="C906" s="23"/>
      <c r="D906" s="23"/>
      <c r="E906" s="24"/>
      <c r="F906" s="146" t="s">
        <v>81</v>
      </c>
      <c r="G906" s="160">
        <f>G48</f>
        <v>0</v>
      </c>
      <c r="H906" s="161">
        <f>G906*(1-VLOOKUP($F906,SHT,3,FALSE))+$H48*VLOOKUP($F906,SHT,3,FALSE)</f>
        <v>0</v>
      </c>
      <c r="I906" s="149">
        <f t="shared" ref="I906:V906" si="227">I48*VLOOKUP($F906,SHT,3,FALSE)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x14ac:dyDescent="0.25">
      <c r="A907" s="283"/>
      <c r="B907" s="25"/>
      <c r="C907" s="23"/>
      <c r="D907" s="23"/>
      <c r="E907" s="24"/>
      <c r="F907" s="146" t="s">
        <v>82</v>
      </c>
      <c r="G907" s="160">
        <f>G49</f>
        <v>0</v>
      </c>
      <c r="H907" s="161">
        <f>G907*(1-VLOOKUP($F907,SHT,3,FALSE))+$H49*VLOOKUP($F907,SHT,3,FALSE)</f>
        <v>0</v>
      </c>
      <c r="I907" s="149">
        <f t="shared" ref="I907:V907" si="228">I49*VLOOKUP($F907,SHT,3,FALSE)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x14ac:dyDescent="0.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83"/>
      <c r="B909" s="25"/>
      <c r="C909" s="23"/>
      <c r="D909" s="23"/>
      <c r="E909" s="24"/>
      <c r="F909" s="146" t="s">
        <v>84</v>
      </c>
      <c r="G909" s="160">
        <f>G51</f>
        <v>0</v>
      </c>
      <c r="H909" s="161">
        <f>G909*(1-VLOOKUP($F909,SHT,3,FALSE))+$H51*VLOOKUP($F909,SHT,3,FALSE)</f>
        <v>0</v>
      </c>
      <c r="I909" s="149">
        <f t="shared" ref="I909:V909" si="230">I51*VLOOKUP($F909,SHT,3,FALSE)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x14ac:dyDescent="0.25">
      <c r="A910" s="283"/>
      <c r="B910" s="25"/>
      <c r="C910" s="23"/>
      <c r="D910" s="23"/>
      <c r="E910" s="24"/>
      <c r="F910" s="146" t="s">
        <v>85</v>
      </c>
      <c r="G910" s="160">
        <f>G52</f>
        <v>0</v>
      </c>
      <c r="H910" s="161">
        <f>G910*(1-VLOOKUP($F910,SHT,3,FALSE))+$H52*VLOOKUP($F910,SHT,3,FALSE)</f>
        <v>0</v>
      </c>
      <c r="I910" s="149">
        <f t="shared" ref="I910:V910" si="231">I52*VLOOKUP($F910,SHT,3,FALSE)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x14ac:dyDescent="0.25">
      <c r="A911" s="283"/>
      <c r="B911" s="25"/>
      <c r="C911" s="23"/>
      <c r="D911" s="23"/>
      <c r="E911" s="24"/>
      <c r="F911" s="146" t="s">
        <v>86</v>
      </c>
      <c r="G911" s="160">
        <f>G53</f>
        <v>0</v>
      </c>
      <c r="H911" s="161">
        <f>G911*(1-VLOOKUP($F911,SHT,3,FALSE))+$H53*VLOOKUP($F911,SHT,3,FALSE)</f>
        <v>0</v>
      </c>
      <c r="I911" s="149">
        <f t="shared" ref="I911:V911" si="232">I53*VLOOKUP($F911,SHT,3,FALSE)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x14ac:dyDescent="0.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83"/>
      <c r="B913" s="25"/>
      <c r="C913" s="23"/>
      <c r="D913" s="23"/>
      <c r="E913" s="24"/>
      <c r="F913" s="146" t="s">
        <v>88</v>
      </c>
      <c r="G913" s="160">
        <f>G55</f>
        <v>0</v>
      </c>
      <c r="H913" s="161">
        <f>G913*(1-VLOOKUP($F913,SHT,3,FALSE))+$H55*VLOOKUP($F913,SHT,3,FALSE)</f>
        <v>0</v>
      </c>
      <c r="I913" s="149">
        <f t="shared" ref="I913:V913" si="234">I55*VLOOKUP($F913,SHT,3,FALSE)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x14ac:dyDescent="0.25">
      <c r="A914" s="283"/>
      <c r="B914" s="25"/>
      <c r="C914" s="23"/>
      <c r="D914" s="23"/>
      <c r="E914" s="24"/>
      <c r="F914" s="146" t="s">
        <v>89</v>
      </c>
      <c r="G914" s="160">
        <f>G56</f>
        <v>0</v>
      </c>
      <c r="H914" s="161">
        <f>G914*(1-VLOOKUP($F914,SHT,3,FALSE))+$H56*VLOOKUP($F914,SHT,3,FALSE)</f>
        <v>0</v>
      </c>
      <c r="I914" s="149">
        <f t="shared" ref="I914:V914" si="235">I56*VLOOKUP($F914,SHT,3,FALSE)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x14ac:dyDescent="0.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83"/>
      <c r="B916" s="25"/>
      <c r="C916" s="23"/>
      <c r="D916" s="23"/>
      <c r="E916" s="24"/>
      <c r="F916" s="146" t="s">
        <v>91</v>
      </c>
      <c r="G916" s="160">
        <f>G58</f>
        <v>0</v>
      </c>
      <c r="H916" s="161">
        <f>G916*(1-VLOOKUP($F916,SHT,3,FALSE))+$H58*VLOOKUP($F916,SHT,3,FALSE)</f>
        <v>0</v>
      </c>
      <c r="I916" s="149">
        <f t="shared" ref="I916:V916" si="237">I58*VLOOKUP($F916,SHT,3,FALSE)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x14ac:dyDescent="0.25">
      <c r="A917" s="283"/>
      <c r="B917" s="25"/>
      <c r="C917" s="23"/>
      <c r="D917" s="23"/>
      <c r="E917" s="24"/>
      <c r="F917" s="146" t="s">
        <v>92</v>
      </c>
      <c r="G917" s="160">
        <f>G59</f>
        <v>0</v>
      </c>
      <c r="H917" s="161">
        <f>G917*(1-VLOOKUP($F917,SHT,3,FALSE))+$H59*VLOOKUP($F917,SHT,3,FALSE)</f>
        <v>0</v>
      </c>
      <c r="I917" s="149">
        <f t="shared" ref="I917:V917" si="238">I59*VLOOKUP($F917,SHT,3,FALSE)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x14ac:dyDescent="0.25">
      <c r="A918" s="283"/>
      <c r="B918" s="25"/>
      <c r="C918" s="23"/>
      <c r="D918" s="23"/>
      <c r="E918" s="24"/>
      <c r="F918" s="146" t="s">
        <v>93</v>
      </c>
      <c r="G918" s="160">
        <f>G60</f>
        <v>0</v>
      </c>
      <c r="H918" s="161">
        <f>G918*(1-VLOOKUP($F918,SHT,3,FALSE))+$H60*VLOOKUP($F918,SHT,3,FALSE)</f>
        <v>0</v>
      </c>
      <c r="I918" s="149">
        <f t="shared" ref="I918:V918" si="239">I60*VLOOKUP($F918,SHT,3,FALSE)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x14ac:dyDescent="0.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83"/>
      <c r="B920" s="25"/>
      <c r="C920" s="23"/>
      <c r="D920" s="23"/>
      <c r="E920" s="24"/>
      <c r="F920" s="146" t="s">
        <v>95</v>
      </c>
      <c r="G920" s="160">
        <f>G62</f>
        <v>0</v>
      </c>
      <c r="H920" s="161">
        <f>G920*(1-VLOOKUP($F920,SHT,3,FALSE))+$H62*VLOOKUP($F920,SHT,3,FALSE)</f>
        <v>0</v>
      </c>
      <c r="I920" s="149">
        <f t="shared" ref="I920:V920" si="241">I62*VLOOKUP($F920,SHT,3,FALSE)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x14ac:dyDescent="0.25">
      <c r="A921" s="283"/>
      <c r="B921" s="25"/>
      <c r="C921" s="23"/>
      <c r="D921" s="23"/>
      <c r="E921" s="24"/>
      <c r="F921" s="146" t="s">
        <v>96</v>
      </c>
      <c r="G921" s="160">
        <f>G63</f>
        <v>0</v>
      </c>
      <c r="H921" s="161">
        <f>G921*(1-VLOOKUP($F921,SHT,3,FALSE))+$H63*VLOOKUP($F921,SHT,3,FALSE)</f>
        <v>0</v>
      </c>
      <c r="I921" s="149">
        <f t="shared" ref="I921:V921" si="242">I63*VLOOKUP($F921,SHT,3,FALSE)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x14ac:dyDescent="0.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83"/>
      <c r="B923" s="25"/>
      <c r="C923" s="23"/>
      <c r="D923" s="23"/>
      <c r="E923" s="24"/>
      <c r="F923" s="146" t="s">
        <v>98</v>
      </c>
      <c r="G923" s="160">
        <f>G65</f>
        <v>0</v>
      </c>
      <c r="H923" s="161">
        <f>G923*(1-VLOOKUP($F923,SHT,3,FALSE))+$H65*VLOOKUP($F923,SHT,3,FALSE)</f>
        <v>0</v>
      </c>
      <c r="I923" s="149">
        <f t="shared" ref="I923:V923" si="244">I65*VLOOKUP($F923,SHT,3,FALSE)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x14ac:dyDescent="0.25">
      <c r="A924" s="283"/>
      <c r="B924" s="25"/>
      <c r="C924" s="23"/>
      <c r="D924" s="23"/>
      <c r="E924" s="24"/>
      <c r="F924" s="146" t="s">
        <v>99</v>
      </c>
      <c r="G924" s="160">
        <f>G66</f>
        <v>0</v>
      </c>
      <c r="H924" s="161">
        <f>G924*(1-VLOOKUP($F924,SHT,3,FALSE))+$H66*VLOOKUP($F924,SHT,3,FALSE)</f>
        <v>0</v>
      </c>
      <c r="I924" s="149">
        <f t="shared" ref="I924:V924" si="245">I66*VLOOKUP($F924,SHT,3,FALSE)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x14ac:dyDescent="0.25">
      <c r="A925" s="283"/>
      <c r="B925" s="25"/>
      <c r="C925" s="23"/>
      <c r="D925" s="23"/>
      <c r="E925" s="24"/>
      <c r="F925" s="146" t="s">
        <v>100</v>
      </c>
      <c r="G925" s="160">
        <f>G67</f>
        <v>0</v>
      </c>
      <c r="H925" s="161">
        <f>G925*(1-VLOOKUP($F925,SHT,3,FALSE))+$H67*VLOOKUP($F925,SHT,3,FALSE)</f>
        <v>0</v>
      </c>
      <c r="I925" s="149">
        <f t="shared" ref="I925:V925" si="246">I67*VLOOKUP($F925,SHT,3,FALSE)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83"/>
      <c r="B928" s="25"/>
      <c r="C928" s="23"/>
      <c r="D928" s="23"/>
      <c r="E928" s="24"/>
      <c r="F928" s="146" t="s">
        <v>103</v>
      </c>
      <c r="G928" s="160">
        <f>G70</f>
        <v>0</v>
      </c>
      <c r="H928" s="161">
        <f>G928*(1-VLOOKUP($F928,SHT,3,FALSE))+$H70*VLOOKUP($F928,SHT,3,FALSE)</f>
        <v>0</v>
      </c>
      <c r="I928" s="149">
        <f t="shared" ref="I928:V928" si="248">I70*VLOOKUP($F928,SHT,3,FALSE)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x14ac:dyDescent="0.25">
      <c r="A929" s="283"/>
      <c r="B929" s="25"/>
      <c r="C929" s="23"/>
      <c r="D929" s="23"/>
      <c r="E929" s="24"/>
      <c r="F929" s="146" t="s">
        <v>104</v>
      </c>
      <c r="G929" s="160">
        <f>G71</f>
        <v>0</v>
      </c>
      <c r="H929" s="161">
        <f>G929*(1-VLOOKUP($F929,SHT,3,FALSE))+$H71*VLOOKUP($F929,SHT,3,FALSE)</f>
        <v>0</v>
      </c>
      <c r="I929" s="149">
        <f t="shared" ref="I929:V929" si="249">I71*VLOOKUP($F929,SHT,3,FALSE)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x14ac:dyDescent="0.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83"/>
      <c r="B931" s="25"/>
      <c r="C931" s="23"/>
      <c r="D931" s="23"/>
      <c r="E931" s="24"/>
      <c r="F931" s="146" t="s">
        <v>106</v>
      </c>
      <c r="G931" s="160">
        <f>G73</f>
        <v>0</v>
      </c>
      <c r="H931" s="161">
        <f>G931*(1-VLOOKUP($F931,SHT,3,FALSE))+$H73*VLOOKUP($F931,SHT,3,FALSE)</f>
        <v>0</v>
      </c>
      <c r="I931" s="149">
        <f t="shared" ref="I931:V931" si="251">I73*VLOOKUP($F931,SHT,3,FALSE)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x14ac:dyDescent="0.25">
      <c r="A932" s="283"/>
      <c r="B932" s="25"/>
      <c r="C932" s="23"/>
      <c r="D932" s="23"/>
      <c r="E932" s="24"/>
      <c r="F932" s="146" t="s">
        <v>107</v>
      </c>
      <c r="G932" s="160">
        <f>G74</f>
        <v>0</v>
      </c>
      <c r="H932" s="161">
        <f>G932*(1-VLOOKUP($F932,SHT,3,FALSE))+$H74*VLOOKUP($F932,SHT,3,FALSE)</f>
        <v>0</v>
      </c>
      <c r="I932" s="149">
        <f t="shared" ref="I932:V932" si="252">I74*VLOOKUP($F932,SHT,3,FALSE)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x14ac:dyDescent="0.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83"/>
      <c r="B934" s="25"/>
      <c r="C934" s="23"/>
      <c r="D934" s="23"/>
      <c r="E934" s="24"/>
      <c r="F934" s="146" t="s">
        <v>109</v>
      </c>
      <c r="G934" s="160">
        <f>G76</f>
        <v>0</v>
      </c>
      <c r="H934" s="161">
        <f>G934*(1-VLOOKUP($F934,SHT,3,FALSE))+$H76*VLOOKUP($F934,SHT,3,FALSE)</f>
        <v>0</v>
      </c>
      <c r="I934" s="149">
        <f t="shared" ref="I934:V934" si="254">I76*VLOOKUP($F934,SHT,3,FALSE)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x14ac:dyDescent="0.25">
      <c r="A935" s="283"/>
      <c r="B935" s="25"/>
      <c r="C935" s="23"/>
      <c r="D935" s="23"/>
      <c r="E935" s="24"/>
      <c r="F935" s="146" t="s">
        <v>110</v>
      </c>
      <c r="G935" s="160">
        <f>G77</f>
        <v>0</v>
      </c>
      <c r="H935" s="161">
        <f>G935*(1-VLOOKUP($F935,SHT,3,FALSE))+$H77*VLOOKUP($F935,SHT,3,FALSE)</f>
        <v>0</v>
      </c>
      <c r="I935" s="149">
        <f t="shared" ref="I935:V935" si="255">I77*VLOOKUP($F935,SHT,3,FALSE)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x14ac:dyDescent="0.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83"/>
      <c r="B937" s="25"/>
      <c r="C937" s="23"/>
      <c r="D937" s="23"/>
      <c r="E937" s="24"/>
      <c r="F937" s="146" t="s">
        <v>112</v>
      </c>
      <c r="G937" s="160">
        <f>G79</f>
        <v>0</v>
      </c>
      <c r="H937" s="161">
        <f>G937*(1-VLOOKUP($F937,SHT,3,FALSE))+$H79*VLOOKUP($F937,SHT,3,FALSE)</f>
        <v>0</v>
      </c>
      <c r="I937" s="149">
        <f t="shared" ref="I937:V937" si="257">I79*VLOOKUP($F937,SHT,3,FALSE)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x14ac:dyDescent="0.25">
      <c r="A938" s="283"/>
      <c r="B938" s="25"/>
      <c r="C938" s="23"/>
      <c r="D938" s="23"/>
      <c r="E938" s="24"/>
      <c r="F938" s="146" t="s">
        <v>113</v>
      </c>
      <c r="G938" s="160">
        <f>G80</f>
        <v>0</v>
      </c>
      <c r="H938" s="161">
        <f>G938*(1-VLOOKUP($F938,SHT,3,FALSE))+$H80*VLOOKUP($F938,SHT,3,FALSE)</f>
        <v>0</v>
      </c>
      <c r="I938" s="149">
        <f t="shared" ref="I938:V938" si="258">I80*VLOOKUP($F938,SHT,3,FALSE)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x14ac:dyDescent="0.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83"/>
      <c r="B940" s="25"/>
      <c r="C940" s="23"/>
      <c r="D940" s="23"/>
      <c r="E940" s="24"/>
      <c r="F940" s="146" t="s">
        <v>115</v>
      </c>
      <c r="G940" s="160">
        <f>G82</f>
        <v>0</v>
      </c>
      <c r="H940" s="161">
        <f>G940*(1-VLOOKUP($F940,SHT,3,FALSE))+$H82*VLOOKUP($F940,SHT,3,FALSE)</f>
        <v>0</v>
      </c>
      <c r="I940" s="149">
        <f t="shared" ref="I940:V940" si="260">I82*VLOOKUP($F940,SHT,3,FALSE)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x14ac:dyDescent="0.25">
      <c r="A941" s="283"/>
      <c r="B941" s="25"/>
      <c r="C941" s="23"/>
      <c r="D941" s="23"/>
      <c r="E941" s="24"/>
      <c r="F941" s="146" t="s">
        <v>116</v>
      </c>
      <c r="G941" s="160">
        <f>G83</f>
        <v>0</v>
      </c>
      <c r="H941" s="161">
        <f>G941*(1-VLOOKUP($F941,SHT,3,FALSE))+$H83*VLOOKUP($F941,SHT,3,FALSE)</f>
        <v>0</v>
      </c>
      <c r="I941" s="149">
        <f t="shared" ref="I941:V941" si="261">I83*VLOOKUP($F941,SHT,3,FALSE)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x14ac:dyDescent="0.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83"/>
      <c r="B943" s="25"/>
      <c r="C943" s="23"/>
      <c r="D943" s="23"/>
      <c r="E943" s="24"/>
      <c r="F943" s="146" t="s">
        <v>118</v>
      </c>
      <c r="G943" s="160">
        <f>G85</f>
        <v>0</v>
      </c>
      <c r="H943" s="161">
        <f>G943*(1-VLOOKUP($F943,SHT,3,FALSE))+$H85*VLOOKUP($F943,SHT,3,FALSE)</f>
        <v>0</v>
      </c>
      <c r="I943" s="149">
        <f t="shared" ref="I943:V943" si="263">I85*VLOOKUP($F943,SHT,3,FALSE)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x14ac:dyDescent="0.25">
      <c r="A944" s="283"/>
      <c r="B944" s="25"/>
      <c r="C944" s="23"/>
      <c r="D944" s="23"/>
      <c r="E944" s="24"/>
      <c r="F944" s="146" t="s">
        <v>119</v>
      </c>
      <c r="G944" s="160">
        <f>G86</f>
        <v>0</v>
      </c>
      <c r="H944" s="161">
        <f>G944*(1-VLOOKUP($F944,SHT,3,FALSE))+$H86*VLOOKUP($F944,SHT,3,FALSE)</f>
        <v>0</v>
      </c>
      <c r="I944" s="149">
        <f t="shared" ref="I944:V944" si="264">I86*VLOOKUP($F944,SHT,3,FALSE)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x14ac:dyDescent="0.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x14ac:dyDescent="0.25">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83"/>
      <c r="B955" s="25"/>
      <c r="C955" s="24"/>
      <c r="D955" s="63"/>
      <c r="E955" s="63"/>
      <c r="F955" s="146" t="s">
        <v>130</v>
      </c>
      <c r="G955" s="160">
        <f>G97</f>
        <v>0</v>
      </c>
      <c r="H955" s="161">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83"/>
      <c r="B956" s="25"/>
      <c r="C956" s="24"/>
      <c r="D956" s="63"/>
      <c r="E956" s="63"/>
      <c r="F956" s="146" t="s">
        <v>131</v>
      </c>
      <c r="G956" s="160">
        <f>G98</f>
        <v>0</v>
      </c>
      <c r="H956" s="161">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x14ac:dyDescent="0.25">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x14ac:dyDescent="0.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x14ac:dyDescent="0.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83"/>
      <c r="B967" s="25"/>
      <c r="C967" s="24"/>
      <c r="D967" s="63"/>
      <c r="E967" s="63"/>
      <c r="F967" s="146" t="s">
        <v>142</v>
      </c>
      <c r="G967" s="160">
        <f>G109</f>
        <v>0</v>
      </c>
      <c r="H967" s="161">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83"/>
      <c r="B968" s="25"/>
      <c r="C968" s="24"/>
      <c r="D968" s="63"/>
      <c r="E968" s="63"/>
      <c r="F968" s="146" t="s">
        <v>143</v>
      </c>
      <c r="G968" s="160">
        <f>G110</f>
        <v>0</v>
      </c>
      <c r="H968" s="161">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x14ac:dyDescent="0.25">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x14ac:dyDescent="0.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x14ac:dyDescent="0.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x14ac:dyDescent="0.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x14ac:dyDescent="0.25">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x14ac:dyDescent="0.25">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x14ac:dyDescent="0.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x14ac:dyDescent="0.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x14ac:dyDescent="0.25">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x14ac:dyDescent="0.25">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x14ac:dyDescent="0.25">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x14ac:dyDescent="0.25">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x14ac:dyDescent="0.25">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x14ac:dyDescent="0.25">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x14ac:dyDescent="0.25">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x14ac:dyDescent="0.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x14ac:dyDescent="0.25">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x14ac:dyDescent="0.25">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x14ac:dyDescent="0.25">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x14ac:dyDescent="0.25">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x14ac:dyDescent="0.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x14ac:dyDescent="0.25">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x14ac:dyDescent="0.25">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x14ac:dyDescent="0.25">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x14ac:dyDescent="0.25">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x14ac:dyDescent="0.25">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x14ac:dyDescent="0.25">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x14ac:dyDescent="0.25">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x14ac:dyDescent="0.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x14ac:dyDescent="0.25">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x14ac:dyDescent="0.25">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x14ac:dyDescent="0.25">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x14ac:dyDescent="0.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x14ac:dyDescent="0.25">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x14ac:dyDescent="0.25">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x14ac:dyDescent="0.25">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x14ac:dyDescent="0.25">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x14ac:dyDescent="0.25">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x14ac:dyDescent="0.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x14ac:dyDescent="0.25">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x14ac:dyDescent="0.25">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x14ac:dyDescent="0.25">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x14ac:dyDescent="0.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x14ac:dyDescent="0.25">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x14ac:dyDescent="0.25">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x14ac:dyDescent="0.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x14ac:dyDescent="0.25">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x14ac:dyDescent="0.25">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x14ac:dyDescent="0.25">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x14ac:dyDescent="0.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x14ac:dyDescent="0.25">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x14ac:dyDescent="0.25">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x14ac:dyDescent="0.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x14ac:dyDescent="0.25">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x14ac:dyDescent="0.25">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x14ac:dyDescent="0.25">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x14ac:dyDescent="0.25">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x14ac:dyDescent="0.25">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x14ac:dyDescent="0.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x14ac:dyDescent="0.25">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x14ac:dyDescent="0.25">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x14ac:dyDescent="0.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x14ac:dyDescent="0.25">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x14ac:dyDescent="0.25">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x14ac:dyDescent="0.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x14ac:dyDescent="0.25">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x14ac:dyDescent="0.25">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x14ac:dyDescent="0.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x14ac:dyDescent="0.25">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x14ac:dyDescent="0.25">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x14ac:dyDescent="0.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x14ac:dyDescent="0.25">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x14ac:dyDescent="0.25">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x14ac:dyDescent="0.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x14ac:dyDescent="0.25">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x14ac:dyDescent="0.25">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x14ac:dyDescent="0.25">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x14ac:dyDescent="0.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x14ac:dyDescent="0.25">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x14ac:dyDescent="0.25">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83"/>
      <c r="B1073" s="25"/>
      <c r="C1073" s="24"/>
      <c r="D1073" s="24"/>
      <c r="E1073" s="24"/>
      <c r="F1073" s="172" t="s">
        <v>171</v>
      </c>
      <c r="G1073" s="173">
        <f>G215</f>
        <v>0</v>
      </c>
      <c r="H1073" s="161">
        <f>SUM(H215:V215)</f>
        <v>0</v>
      </c>
      <c r="I1073" s="65"/>
      <c r="J1073" s="65"/>
      <c r="K1073" s="66"/>
      <c r="L1073" s="51"/>
      <c r="M1073" s="34"/>
      <c r="N1073" s="34"/>
      <c r="O1073" s="34"/>
      <c r="P1073" s="34"/>
      <c r="Q1073" s="34"/>
      <c r="R1073" s="34"/>
      <c r="S1073" s="34"/>
      <c r="T1073" s="34"/>
      <c r="U1073" s="34"/>
      <c r="V1073" s="37"/>
      <c r="W1073" s="46">
        <f>G1073-SUM(H1073:V1073)</f>
        <v>0</v>
      </c>
      <c r="Y1073"/>
    </row>
    <row r="1074" spans="1:25" outlineLevel="1" x14ac:dyDescent="0.25">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x14ac:dyDescent="0.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x14ac:dyDescent="0.25">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x14ac:dyDescent="0.25">
      <c r="A1087" s="283"/>
      <c r="B1087" s="25"/>
      <c r="C1087" s="24"/>
      <c r="D1087" s="23"/>
      <c r="E1087" s="63"/>
      <c r="F1087" s="386" t="s">
        <v>182</v>
      </c>
      <c r="G1087" s="565">
        <f>G229</f>
        <v>0</v>
      </c>
      <c r="H1087" s="564">
        <f>G1087*(1-VLOOKUP($F1087,SHT,3,FALSE))+$H229*VLOOKUP($F1087,SHT,3,FALSE)</f>
        <v>0</v>
      </c>
      <c r="I1087" s="566">
        <f t="shared" ref="I1087:V1087" si="376">I229*VLOOKUP($F1087,SHT,3,FALSE)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x14ac:dyDescent="0.25">
      <c r="A1088" s="283"/>
      <c r="B1088" s="25"/>
      <c r="C1088" s="24"/>
      <c r="D1088" s="23"/>
      <c r="E1088" s="63"/>
      <c r="F1088" s="386" t="s">
        <v>183</v>
      </c>
      <c r="G1088" s="565">
        <f>G230</f>
        <v>0</v>
      </c>
      <c r="H1088" s="564">
        <f>G1088*(1-VLOOKUP($F1088,SHT,3,FALSE))+$H230*VLOOKUP($F1088,SHT,3,FALSE)</f>
        <v>0</v>
      </c>
      <c r="I1088" s="566">
        <f t="shared" ref="I1088:V1088" si="378">I230*VLOOKUP($F1088,SHT,3,FALSE)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x14ac:dyDescent="0.25">
      <c r="A1089" s="283"/>
      <c r="B1089" s="25"/>
      <c r="C1089" s="24"/>
      <c r="D1089" s="23"/>
      <c r="E1089" s="63"/>
      <c r="F1089" s="386" t="s">
        <v>184</v>
      </c>
      <c r="G1089" s="565">
        <f>G231</f>
        <v>0</v>
      </c>
      <c r="H1089" s="564">
        <f>G1089*(1-VLOOKUP($F1089,SHT,3,FALSE))+$H231*VLOOKUP($F1089,SHT,3,FALSE)</f>
        <v>0</v>
      </c>
      <c r="I1089" s="566">
        <f t="shared" ref="I1089:V1089" si="379">I231*VLOOKUP($F1089,SHT,3,FALSE)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2" thickBot="1" x14ac:dyDescent="0.3">
      <c r="A1091" s="284"/>
      <c r="B1091" s="77" t="s">
        <v>185</v>
      </c>
      <c r="C1091" s="174"/>
      <c r="D1091" s="174"/>
      <c r="E1091" s="174"/>
      <c r="F1091" s="174"/>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4"/>
      <c r="B1093" s="551" t="s">
        <v>186</v>
      </c>
      <c r="C1093" s="558"/>
      <c r="D1093" s="558"/>
      <c r="E1093" s="558"/>
      <c r="F1093" s="558"/>
      <c r="G1093" s="553"/>
      <c r="H1093" s="553"/>
      <c r="I1093" s="553"/>
      <c r="J1093" s="553"/>
      <c r="K1093" s="553"/>
      <c r="L1093" s="553"/>
      <c r="M1093" s="554"/>
      <c r="N1093" s="553"/>
      <c r="O1093" s="553"/>
      <c r="P1093" s="553"/>
      <c r="Q1093" s="553"/>
      <c r="R1093" s="553"/>
      <c r="S1093" s="553"/>
      <c r="T1093" s="553"/>
      <c r="U1093" s="553"/>
      <c r="V1093" s="553"/>
      <c r="W1093" s="555"/>
      <c r="X1093" s="71"/>
      <c r="Y1093"/>
    </row>
    <row r="1094" spans="1:25"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G1096-SUM(H1096:V1096)</f>
        <v>0</v>
      </c>
      <c r="Y1096"/>
    </row>
    <row r="1097" spans="1:25" outlineLevel="1" x14ac:dyDescent="0.25">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ref="W1097:W1102" si="384">G1097-SUM(H1097:V1097)</f>
        <v>0</v>
      </c>
      <c r="Y1097"/>
    </row>
    <row r="1098" spans="1:25" outlineLevel="1" x14ac:dyDescent="0.25">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x14ac:dyDescent="0.25">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x14ac:dyDescent="0.25">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x14ac:dyDescent="0.25">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x14ac:dyDescent="0.25">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x14ac:dyDescent="0.25">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x14ac:dyDescent="0.25">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x14ac:dyDescent="0.25">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x14ac:dyDescent="0.25">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x14ac:dyDescent="0.25">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x14ac:dyDescent="0.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x14ac:dyDescent="0.25">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x14ac:dyDescent="0.25">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x14ac:dyDescent="0.25">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x14ac:dyDescent="0.25">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x14ac:dyDescent="0.25">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x14ac:dyDescent="0.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x14ac:dyDescent="0.25">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x14ac:dyDescent="0.25">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x14ac:dyDescent="0.25">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x14ac:dyDescent="0.25">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x14ac:dyDescent="0.25">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x14ac:dyDescent="0.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x14ac:dyDescent="0.25">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x14ac:dyDescent="0.25">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x14ac:dyDescent="0.25">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x14ac:dyDescent="0.25">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x14ac:dyDescent="0.25">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x14ac:dyDescent="0.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x14ac:dyDescent="0.25">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x14ac:dyDescent="0.25">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x14ac:dyDescent="0.25">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x14ac:dyDescent="0.25">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x14ac:dyDescent="0.25">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x14ac:dyDescent="0.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x14ac:dyDescent="0.25">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x14ac:dyDescent="0.25">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x14ac:dyDescent="0.25">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x14ac:dyDescent="0.25">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x14ac:dyDescent="0.25">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x14ac:dyDescent="0.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x14ac:dyDescent="0.25">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x14ac:dyDescent="0.25">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x14ac:dyDescent="0.25">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x14ac:dyDescent="0.25">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x14ac:dyDescent="0.25">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x14ac:dyDescent="0.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x14ac:dyDescent="0.25">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x14ac:dyDescent="0.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x14ac:dyDescent="0.25">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x14ac:dyDescent="0.25">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x14ac:dyDescent="0.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83"/>
      <c r="B1167" s="222"/>
      <c r="C1167" s="223"/>
      <c r="D1167" s="223"/>
      <c r="E1167" s="223"/>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x14ac:dyDescent="0.25">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x14ac:dyDescent="0.25">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x14ac:dyDescent="0.25">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x14ac:dyDescent="0.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x14ac:dyDescent="0.25">
      <c r="A1174" s="283"/>
      <c r="B1174" s="222"/>
      <c r="C1174" s="223"/>
      <c r="D1174" s="223"/>
      <c r="E1174" s="223"/>
      <c r="F1174" s="146" t="s">
        <v>267</v>
      </c>
      <c r="G1174" s="196">
        <f>G316</f>
        <v>0</v>
      </c>
      <c r="H1174" s="159">
        <f t="shared" si="440"/>
        <v>0</v>
      </c>
      <c r="I1174" s="154">
        <f t="shared" si="440"/>
        <v>0</v>
      </c>
      <c r="J1174" s="154">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x14ac:dyDescent="0.25">
      <c r="A1175" s="283"/>
      <c r="B1175" s="222"/>
      <c r="C1175" s="223"/>
      <c r="D1175" s="223"/>
      <c r="E1175" s="223"/>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x14ac:dyDescent="0.25">
      <c r="A1177" s="283"/>
      <c r="B1177" s="70"/>
      <c r="C1177" s="23"/>
      <c r="D1177" s="23"/>
      <c r="E1177" s="24" t="s">
        <v>270</v>
      </c>
      <c r="F1177" s="24"/>
      <c r="G1177" s="68">
        <f t="shared" ref="G1177:W1177" si="443">SUBTOTAL(9,G1178:G1180)</f>
        <v>0</v>
      </c>
      <c r="H1177" s="69">
        <f t="shared" si="443"/>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83"/>
      <c r="B1178" s="70"/>
      <c r="C1178" s="23"/>
      <c r="D1178" s="23"/>
      <c r="E1178" s="24"/>
      <c r="F1178" s="146" t="s">
        <v>271</v>
      </c>
      <c r="G1178" s="158">
        <f>G320</f>
        <v>0</v>
      </c>
      <c r="H1178" s="159">
        <f t="shared" ref="H1178:K1180" si="444">IF(H320="",0,H320*VLOOKUP($F1178,DRT,3,FALSE))</f>
        <v>0</v>
      </c>
      <c r="I1178" s="154">
        <f t="shared" si="444"/>
        <v>0</v>
      </c>
      <c r="J1178" s="154">
        <f t="shared" si="444"/>
        <v>0</v>
      </c>
      <c r="K1178" s="185">
        <f t="shared" si="444"/>
        <v>0</v>
      </c>
      <c r="L1178" s="159">
        <f>(SUM($H320:$K320)-SUM($H1178:K1178))*VLOOKUP($F1178,DRT,4,FALSE)</f>
        <v>0</v>
      </c>
      <c r="M1178" s="183">
        <f>(SUM($H320:$K320)-SUM($H1178:L1178))*VLOOKUP($F1178,DRT,4,FALSE)</f>
        <v>0</v>
      </c>
      <c r="N1178" s="154">
        <f>(SUM($H320:$K320)-SUM($H1178:M1178))*VLOOKUP($F1178,DRT,4,FALSE)</f>
        <v>0</v>
      </c>
      <c r="O1178" s="159">
        <f>(SUM($H320:$K320)-SUM($H1178:N1178))*VLOOKUP($F1178,DRT,4,FALSE)</f>
        <v>0</v>
      </c>
      <c r="P1178" s="154">
        <f>(SUM($H320:$K320)-SUM($H1178:O1178))*VLOOKUP($F1178,DRT,4,FALSE)</f>
        <v>0</v>
      </c>
      <c r="Q1178" s="183">
        <f>(SUM($H320:$K320)-SUM($H1178:P1178))*VLOOKUP($F1178,DRT,4,FALSE)</f>
        <v>0</v>
      </c>
      <c r="R1178" s="154">
        <f>(SUM($H320:$K320)-SUM($H1178:Q1178))*VLOOKUP($F1178,DRT,4,FALSE)</f>
        <v>0</v>
      </c>
      <c r="S1178" s="154">
        <f>(SUM($H320:$K320)-SUM($H1178:R1178))*VLOOKUP($F1178,DRT,4,FALSE)</f>
        <v>0</v>
      </c>
      <c r="T1178" s="159">
        <f>(SUM($H320:$K320)-SUM($H1178:S1178))*VLOOKUP($F1178,DRT,4,FALSE)</f>
        <v>0</v>
      </c>
      <c r="U1178" s="154">
        <f>(SUM($H320:$K320)-SUM($H1178:T1178))*VLOOKUP($F1178,DRT,4,FALSE)</f>
        <v>0</v>
      </c>
      <c r="V1178" s="183">
        <f>(SUM($H320:$K320)-SUM($H1178:U1178))*VLOOKUP($F1178,DRT,4,FALSE)</f>
        <v>0</v>
      </c>
      <c r="W1178" s="46">
        <f>G1178-SUM(H1178:V1178)</f>
        <v>0</v>
      </c>
      <c r="Y1178"/>
    </row>
    <row r="1179" spans="1:25" outlineLevel="1" x14ac:dyDescent="0.25">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outlineLevel="1" x14ac:dyDescent="0.25">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x14ac:dyDescent="0.25">
      <c r="A1181" s="283"/>
      <c r="B1181" s="70"/>
      <c r="C1181" s="23"/>
      <c r="D1181" s="23"/>
      <c r="E1181" s="24" t="s">
        <v>274</v>
      </c>
      <c r="F1181" s="24"/>
      <c r="G1181" s="68">
        <f t="shared" ref="G1181:W1181" si="445">SUBTOTAL(9,G1182:G1183)</f>
        <v>0</v>
      </c>
      <c r="H1181" s="69">
        <f t="shared" si="445"/>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x14ac:dyDescent="0.25">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x14ac:dyDescent="0.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83"/>
      <c r="B1186" s="25"/>
      <c r="C1186" s="24"/>
      <c r="D1186" s="23"/>
      <c r="E1186" s="63"/>
      <c r="F1186" s="157" t="s">
        <v>279</v>
      </c>
      <c r="G1186" s="158">
        <f t="shared" ref="G1186:V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ref="W1186:W1191" si="450">G1186-SUM(H1186:V1186)</f>
        <v>0</v>
      </c>
      <c r="Y1186"/>
    </row>
    <row r="1187" spans="1:25" outlineLevel="1" x14ac:dyDescent="0.25">
      <c r="A1187" s="283"/>
      <c r="B1187" s="70"/>
      <c r="C1187" s="24"/>
      <c r="D1187" s="24"/>
      <c r="E1187" s="63"/>
      <c r="F1187" s="146" t="s">
        <v>280</v>
      </c>
      <c r="G1187" s="158">
        <f t="shared" ref="G1187:V1187" si="451">G329</f>
        <v>0</v>
      </c>
      <c r="H1187" s="159">
        <f t="shared" si="451"/>
        <v>0</v>
      </c>
      <c r="I1187" s="154">
        <f t="shared" si="451"/>
        <v>0</v>
      </c>
      <c r="J1187" s="154">
        <f t="shared" si="451"/>
        <v>0</v>
      </c>
      <c r="K1187" s="185">
        <f t="shared" si="451"/>
        <v>0</v>
      </c>
      <c r="L1187" s="184">
        <f t="shared" si="451"/>
        <v>0</v>
      </c>
      <c r="M1187" s="154">
        <f t="shared" si="451"/>
        <v>0</v>
      </c>
      <c r="N1187" s="154">
        <f t="shared" si="451"/>
        <v>0</v>
      </c>
      <c r="O1187" s="154">
        <f t="shared" si="451"/>
        <v>0</v>
      </c>
      <c r="P1187" s="154">
        <f t="shared" si="451"/>
        <v>0</v>
      </c>
      <c r="Q1187" s="183">
        <f t="shared" si="451"/>
        <v>0</v>
      </c>
      <c r="R1187" s="154">
        <f t="shared" si="451"/>
        <v>0</v>
      </c>
      <c r="S1187" s="154">
        <f t="shared" si="451"/>
        <v>0</v>
      </c>
      <c r="T1187" s="159">
        <f t="shared" si="451"/>
        <v>0</v>
      </c>
      <c r="U1187" s="154">
        <f t="shared" si="451"/>
        <v>0</v>
      </c>
      <c r="V1187" s="183">
        <f t="shared" si="451"/>
        <v>0</v>
      </c>
      <c r="W1187" s="46">
        <f t="shared" si="450"/>
        <v>0</v>
      </c>
      <c r="Y1187"/>
    </row>
    <row r="1188" spans="1:25" outlineLevel="1" x14ac:dyDescent="0.25">
      <c r="A1188" s="283"/>
      <c r="B1188" s="70"/>
      <c r="C1188" s="24"/>
      <c r="D1188" s="24"/>
      <c r="E1188" s="63"/>
      <c r="F1188" s="146" t="s">
        <v>281</v>
      </c>
      <c r="G1188" s="158">
        <f t="shared" ref="G1188:V1188" si="452">G330</f>
        <v>0</v>
      </c>
      <c r="H1188" s="159">
        <f t="shared" si="452"/>
        <v>0</v>
      </c>
      <c r="I1188" s="154">
        <f t="shared" si="452"/>
        <v>0</v>
      </c>
      <c r="J1188" s="154">
        <f t="shared" si="452"/>
        <v>0</v>
      </c>
      <c r="K1188" s="185">
        <f t="shared" si="452"/>
        <v>0</v>
      </c>
      <c r="L1188" s="184">
        <f t="shared" si="452"/>
        <v>0</v>
      </c>
      <c r="M1188" s="154">
        <f t="shared" si="452"/>
        <v>0</v>
      </c>
      <c r="N1188" s="194">
        <f t="shared" si="452"/>
        <v>0</v>
      </c>
      <c r="O1188" s="154">
        <f t="shared" si="452"/>
        <v>0</v>
      </c>
      <c r="P1188" s="154">
        <f t="shared" si="452"/>
        <v>0</v>
      </c>
      <c r="Q1188" s="183">
        <f t="shared" si="452"/>
        <v>0</v>
      </c>
      <c r="R1188" s="154">
        <f t="shared" si="452"/>
        <v>0</v>
      </c>
      <c r="S1188" s="154">
        <f t="shared" si="452"/>
        <v>0</v>
      </c>
      <c r="T1188" s="159">
        <f t="shared" si="452"/>
        <v>0</v>
      </c>
      <c r="U1188" s="154">
        <f t="shared" si="452"/>
        <v>0</v>
      </c>
      <c r="V1188" s="185">
        <f t="shared" si="452"/>
        <v>0</v>
      </c>
      <c r="W1188" s="46">
        <f t="shared" si="450"/>
        <v>0</v>
      </c>
      <c r="Y1188"/>
    </row>
    <row r="1189" spans="1:25" outlineLevel="1" x14ac:dyDescent="0.25">
      <c r="A1189" s="283"/>
      <c r="B1189" s="70"/>
      <c r="C1189" s="24"/>
      <c r="D1189" s="24"/>
      <c r="E1189" s="63"/>
      <c r="F1189" s="146" t="s">
        <v>282</v>
      </c>
      <c r="G1189" s="158">
        <f t="shared" ref="G1189:V1189" si="453">G331</f>
        <v>0</v>
      </c>
      <c r="H1189" s="159">
        <f t="shared" si="453"/>
        <v>0</v>
      </c>
      <c r="I1189" s="154">
        <f t="shared" si="453"/>
        <v>0</v>
      </c>
      <c r="J1189" s="154">
        <f t="shared" si="453"/>
        <v>0</v>
      </c>
      <c r="K1189" s="48">
        <f t="shared" si="453"/>
        <v>0</v>
      </c>
      <c r="L1189" s="159">
        <f t="shared" si="453"/>
        <v>0</v>
      </c>
      <c r="M1189" s="154">
        <f t="shared" si="453"/>
        <v>0</v>
      </c>
      <c r="N1189" s="154">
        <f t="shared" si="453"/>
        <v>0</v>
      </c>
      <c r="O1189" s="154">
        <f t="shared" si="453"/>
        <v>0</v>
      </c>
      <c r="P1189" s="154">
        <f t="shared" si="453"/>
        <v>0</v>
      </c>
      <c r="Q1189" s="183">
        <f t="shared" si="453"/>
        <v>0</v>
      </c>
      <c r="R1189" s="154">
        <f t="shared" si="453"/>
        <v>0</v>
      </c>
      <c r="S1189" s="154">
        <f t="shared" si="453"/>
        <v>0</v>
      </c>
      <c r="T1189" s="159">
        <f t="shared" si="453"/>
        <v>0</v>
      </c>
      <c r="U1189" s="154">
        <f t="shared" si="453"/>
        <v>0</v>
      </c>
      <c r="V1189" s="185">
        <f t="shared" si="453"/>
        <v>0</v>
      </c>
      <c r="W1189" s="46">
        <f t="shared" si="450"/>
        <v>0</v>
      </c>
      <c r="Y1189"/>
    </row>
    <row r="1190" spans="1:25" outlineLevel="1" x14ac:dyDescent="0.25">
      <c r="A1190" s="283"/>
      <c r="B1190" s="70"/>
      <c r="C1190" s="24"/>
      <c r="D1190" s="24"/>
      <c r="E1190" s="63"/>
      <c r="F1190" s="146" t="s">
        <v>283</v>
      </c>
      <c r="G1190" s="158">
        <f t="shared" ref="G1190:V1190" si="454">G332</f>
        <v>0</v>
      </c>
      <c r="H1190" s="159">
        <f t="shared" si="454"/>
        <v>0</v>
      </c>
      <c r="I1190" s="154">
        <f t="shared" si="454"/>
        <v>0</v>
      </c>
      <c r="J1190" s="154">
        <f t="shared" si="454"/>
        <v>0</v>
      </c>
      <c r="K1190" s="185">
        <f t="shared" si="454"/>
        <v>0</v>
      </c>
      <c r="L1190" s="184">
        <f t="shared" si="454"/>
        <v>0</v>
      </c>
      <c r="M1190" s="154">
        <f t="shared" si="454"/>
        <v>0</v>
      </c>
      <c r="N1190" s="197">
        <f t="shared" si="454"/>
        <v>0</v>
      </c>
      <c r="O1190" s="154">
        <f t="shared" si="454"/>
        <v>0</v>
      </c>
      <c r="P1190" s="154">
        <f t="shared" si="454"/>
        <v>0</v>
      </c>
      <c r="Q1190" s="183">
        <f t="shared" si="454"/>
        <v>0</v>
      </c>
      <c r="R1190" s="154">
        <f t="shared" si="454"/>
        <v>0</v>
      </c>
      <c r="S1190" s="154">
        <f t="shared" si="454"/>
        <v>0</v>
      </c>
      <c r="T1190" s="159">
        <f t="shared" si="454"/>
        <v>0</v>
      </c>
      <c r="U1190" s="154">
        <f t="shared" si="454"/>
        <v>0</v>
      </c>
      <c r="V1190" s="185">
        <f t="shared" si="454"/>
        <v>0</v>
      </c>
      <c r="W1190" s="46">
        <f t="shared" si="450"/>
        <v>0</v>
      </c>
      <c r="Y1190"/>
    </row>
    <row r="1191" spans="1:25" outlineLevel="1" x14ac:dyDescent="0.25">
      <c r="A1191" s="283"/>
      <c r="B1191" s="70"/>
      <c r="C1191" s="63"/>
      <c r="D1191" s="63"/>
      <c r="E1191" s="63"/>
      <c r="F1191" s="146" t="s">
        <v>284</v>
      </c>
      <c r="G1191" s="158">
        <f t="shared" ref="G1191:V1191" si="455">G333</f>
        <v>0</v>
      </c>
      <c r="H1191" s="159">
        <f t="shared" si="455"/>
        <v>0</v>
      </c>
      <c r="I1191" s="154">
        <f t="shared" si="455"/>
        <v>0</v>
      </c>
      <c r="J1191" s="154">
        <f t="shared" si="455"/>
        <v>0</v>
      </c>
      <c r="K1191" s="185">
        <f t="shared" si="455"/>
        <v>0</v>
      </c>
      <c r="L1191" s="184">
        <f t="shared" si="455"/>
        <v>0</v>
      </c>
      <c r="M1191" s="154">
        <f t="shared" si="455"/>
        <v>0</v>
      </c>
      <c r="N1191" s="154">
        <f t="shared" si="455"/>
        <v>0</v>
      </c>
      <c r="O1191" s="154">
        <f t="shared" si="455"/>
        <v>0</v>
      </c>
      <c r="P1191" s="154">
        <f t="shared" si="455"/>
        <v>0</v>
      </c>
      <c r="Q1191" s="183">
        <f t="shared" si="455"/>
        <v>0</v>
      </c>
      <c r="R1191" s="154">
        <f t="shared" si="455"/>
        <v>0</v>
      </c>
      <c r="S1191" s="154">
        <f t="shared" si="455"/>
        <v>0</v>
      </c>
      <c r="T1191" s="159">
        <f t="shared" si="455"/>
        <v>0</v>
      </c>
      <c r="U1191" s="154">
        <f t="shared" si="455"/>
        <v>0</v>
      </c>
      <c r="V1191" s="185">
        <f t="shared" si="455"/>
        <v>0</v>
      </c>
      <c r="W1191" s="46">
        <f t="shared" si="450"/>
        <v>0</v>
      </c>
      <c r="Y1191"/>
    </row>
    <row r="1192" spans="1:25" x14ac:dyDescent="0.25">
      <c r="A1192" s="283"/>
      <c r="B1192" s="70"/>
      <c r="C1192" s="24"/>
      <c r="D1192" s="23" t="s">
        <v>285</v>
      </c>
      <c r="E1192" s="63"/>
      <c r="F1192" s="24"/>
      <c r="G1192" s="68">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x14ac:dyDescent="0.25">
      <c r="A1193" s="283"/>
      <c r="B1193" s="70"/>
      <c r="C1193" s="24"/>
      <c r="D1193" s="24"/>
      <c r="E1193" s="23"/>
      <c r="F1193" s="146" t="s">
        <v>286</v>
      </c>
      <c r="G1193" s="158">
        <f t="shared" ref="G1193:V1193" si="457">G335</f>
        <v>0</v>
      </c>
      <c r="H1193" s="159">
        <f t="shared" si="457"/>
        <v>0</v>
      </c>
      <c r="I1193" s="154">
        <f t="shared" si="457"/>
        <v>0</v>
      </c>
      <c r="J1193" s="154">
        <f t="shared" si="457"/>
        <v>0</v>
      </c>
      <c r="K1193" s="185">
        <f t="shared" si="457"/>
        <v>0</v>
      </c>
      <c r="L1193" s="184">
        <f t="shared" si="457"/>
        <v>0</v>
      </c>
      <c r="M1193" s="183">
        <f t="shared" si="457"/>
        <v>0</v>
      </c>
      <c r="N1193" s="154">
        <f t="shared" si="457"/>
        <v>0</v>
      </c>
      <c r="O1193" s="159">
        <f t="shared" si="457"/>
        <v>0</v>
      </c>
      <c r="P1193" s="154">
        <f t="shared" si="457"/>
        <v>0</v>
      </c>
      <c r="Q1193" s="183">
        <f t="shared" si="457"/>
        <v>0</v>
      </c>
      <c r="R1193" s="154">
        <f t="shared" si="457"/>
        <v>0</v>
      </c>
      <c r="S1193" s="154">
        <f t="shared" si="457"/>
        <v>0</v>
      </c>
      <c r="T1193" s="159">
        <f t="shared" si="457"/>
        <v>0</v>
      </c>
      <c r="U1193" s="154">
        <f t="shared" si="457"/>
        <v>0</v>
      </c>
      <c r="V1193" s="185">
        <f t="shared" si="457"/>
        <v>0</v>
      </c>
      <c r="W1193" s="46">
        <f>G1193-SUM(H1193:V1193)</f>
        <v>0</v>
      </c>
      <c r="Y1193"/>
    </row>
    <row r="1194" spans="1:25" outlineLevel="1" x14ac:dyDescent="0.25">
      <c r="A1194" s="283"/>
      <c r="B1194" s="70"/>
      <c r="C1194" s="24"/>
      <c r="D1194" s="24"/>
      <c r="E1194" s="24"/>
      <c r="F1194" s="146" t="s">
        <v>287</v>
      </c>
      <c r="G1194" s="158">
        <f t="shared" ref="G1194:V1194" si="458">G336</f>
        <v>0</v>
      </c>
      <c r="H1194" s="159">
        <f t="shared" si="458"/>
        <v>0</v>
      </c>
      <c r="I1194" s="154">
        <f t="shared" si="458"/>
        <v>0</v>
      </c>
      <c r="J1194" s="154">
        <f t="shared" si="458"/>
        <v>0</v>
      </c>
      <c r="K1194" s="185">
        <f t="shared" si="458"/>
        <v>0</v>
      </c>
      <c r="L1194" s="184">
        <f t="shared" si="458"/>
        <v>0</v>
      </c>
      <c r="M1194" s="183">
        <f t="shared" si="458"/>
        <v>0</v>
      </c>
      <c r="N1194" s="154">
        <f t="shared" si="458"/>
        <v>0</v>
      </c>
      <c r="O1194" s="159">
        <f t="shared" si="458"/>
        <v>0</v>
      </c>
      <c r="P1194" s="154">
        <f t="shared" si="458"/>
        <v>0</v>
      </c>
      <c r="Q1194" s="183">
        <f t="shared" si="458"/>
        <v>0</v>
      </c>
      <c r="R1194" s="154">
        <f t="shared" si="458"/>
        <v>0</v>
      </c>
      <c r="S1194" s="154">
        <f t="shared" si="458"/>
        <v>0</v>
      </c>
      <c r="T1194" s="159">
        <f t="shared" si="458"/>
        <v>0</v>
      </c>
      <c r="U1194" s="154">
        <f t="shared" si="458"/>
        <v>0</v>
      </c>
      <c r="V1194" s="185">
        <f t="shared" si="458"/>
        <v>0</v>
      </c>
      <c r="W1194" s="46">
        <f>G1194-SUM(H1194:V1194)</f>
        <v>0</v>
      </c>
      <c r="Y1194"/>
    </row>
    <row r="1195" spans="1:25" outlineLevel="1" x14ac:dyDescent="0.25">
      <c r="A1195" s="283"/>
      <c r="B1195" s="70"/>
      <c r="C1195" s="24"/>
      <c r="D1195" s="24"/>
      <c r="E1195" s="24"/>
      <c r="F1195" s="146" t="s">
        <v>288</v>
      </c>
      <c r="G1195" s="158">
        <f t="shared" ref="G1195:V1195" si="459">G337</f>
        <v>0</v>
      </c>
      <c r="H1195" s="159">
        <f t="shared" si="459"/>
        <v>0</v>
      </c>
      <c r="I1195" s="154">
        <f t="shared" si="459"/>
        <v>0</v>
      </c>
      <c r="J1195" s="154">
        <f t="shared" si="459"/>
        <v>0</v>
      </c>
      <c r="K1195" s="185">
        <f t="shared" si="459"/>
        <v>0</v>
      </c>
      <c r="L1195" s="184">
        <f t="shared" si="459"/>
        <v>0</v>
      </c>
      <c r="M1195" s="183">
        <f t="shared" si="459"/>
        <v>0</v>
      </c>
      <c r="N1195" s="154">
        <f t="shared" si="459"/>
        <v>0</v>
      </c>
      <c r="O1195" s="159">
        <f t="shared" si="459"/>
        <v>0</v>
      </c>
      <c r="P1195" s="154">
        <f t="shared" si="459"/>
        <v>0</v>
      </c>
      <c r="Q1195" s="183">
        <f t="shared" si="459"/>
        <v>0</v>
      </c>
      <c r="R1195" s="154">
        <f t="shared" si="459"/>
        <v>0</v>
      </c>
      <c r="S1195" s="154">
        <f t="shared" si="459"/>
        <v>0</v>
      </c>
      <c r="T1195" s="159">
        <f t="shared" si="459"/>
        <v>0</v>
      </c>
      <c r="U1195" s="154">
        <f t="shared" si="459"/>
        <v>0</v>
      </c>
      <c r="V1195" s="185">
        <f t="shared" si="459"/>
        <v>0</v>
      </c>
      <c r="W1195" s="46">
        <f>G1195-SUM(H1195:V1195)</f>
        <v>0</v>
      </c>
      <c r="Y1195"/>
    </row>
    <row r="1196" spans="1:25" outlineLevel="1" x14ac:dyDescent="0.25">
      <c r="A1196" s="283"/>
      <c r="B1196" s="70"/>
      <c r="C1196" s="24"/>
      <c r="D1196" s="24"/>
      <c r="E1196" s="24"/>
      <c r="F1196" s="146" t="s">
        <v>289</v>
      </c>
      <c r="G1196" s="158">
        <f t="shared" ref="G1196:V1196" si="460">G338</f>
        <v>0</v>
      </c>
      <c r="H1196" s="159">
        <f t="shared" si="460"/>
        <v>0</v>
      </c>
      <c r="I1196" s="154">
        <f t="shared" si="460"/>
        <v>0</v>
      </c>
      <c r="J1196" s="154">
        <f t="shared" si="460"/>
        <v>0</v>
      </c>
      <c r="K1196" s="185">
        <f t="shared" si="460"/>
        <v>0</v>
      </c>
      <c r="L1196" s="184">
        <f t="shared" si="460"/>
        <v>0</v>
      </c>
      <c r="M1196" s="183">
        <f t="shared" si="460"/>
        <v>0</v>
      </c>
      <c r="N1196" s="154">
        <f t="shared" si="460"/>
        <v>0</v>
      </c>
      <c r="O1196" s="159">
        <f t="shared" si="460"/>
        <v>0</v>
      </c>
      <c r="P1196" s="154">
        <f t="shared" si="460"/>
        <v>0</v>
      </c>
      <c r="Q1196" s="183">
        <f t="shared" si="460"/>
        <v>0</v>
      </c>
      <c r="R1196" s="154">
        <f t="shared" si="460"/>
        <v>0</v>
      </c>
      <c r="S1196" s="154">
        <f t="shared" si="460"/>
        <v>0</v>
      </c>
      <c r="T1196" s="159">
        <f t="shared" si="460"/>
        <v>0</v>
      </c>
      <c r="U1196" s="154">
        <f t="shared" si="460"/>
        <v>0</v>
      </c>
      <c r="V1196" s="185">
        <f t="shared" si="460"/>
        <v>0</v>
      </c>
      <c r="W1196" s="46">
        <f>G1196-SUM(H1196:V1196)</f>
        <v>0</v>
      </c>
      <c r="Y1196"/>
    </row>
    <row r="1197" spans="1:25" outlineLevel="1" x14ac:dyDescent="0.25">
      <c r="A1197" s="283"/>
      <c r="B1197" s="70"/>
      <c r="C1197" s="24"/>
      <c r="D1197" s="24"/>
      <c r="E1197" s="24"/>
      <c r="F1197" s="146" t="s">
        <v>290</v>
      </c>
      <c r="G1197" s="158">
        <f t="shared" ref="G1197:V1197" si="461">G339</f>
        <v>0</v>
      </c>
      <c r="H1197" s="159">
        <f t="shared" si="461"/>
        <v>0</v>
      </c>
      <c r="I1197" s="154">
        <f t="shared" si="461"/>
        <v>0</v>
      </c>
      <c r="J1197" s="154">
        <f t="shared" si="461"/>
        <v>0</v>
      </c>
      <c r="K1197" s="185">
        <f t="shared" si="461"/>
        <v>0</v>
      </c>
      <c r="L1197" s="184">
        <f t="shared" si="461"/>
        <v>0</v>
      </c>
      <c r="M1197" s="183">
        <f t="shared" si="461"/>
        <v>0</v>
      </c>
      <c r="N1197" s="154">
        <f t="shared" si="461"/>
        <v>0</v>
      </c>
      <c r="O1197" s="159">
        <f t="shared" si="461"/>
        <v>0</v>
      </c>
      <c r="P1197" s="154">
        <f t="shared" si="461"/>
        <v>0</v>
      </c>
      <c r="Q1197" s="183">
        <f t="shared" si="461"/>
        <v>0</v>
      </c>
      <c r="R1197" s="154">
        <f t="shared" si="461"/>
        <v>0</v>
      </c>
      <c r="S1197" s="154">
        <f t="shared" si="461"/>
        <v>0</v>
      </c>
      <c r="T1197" s="159">
        <f t="shared" si="461"/>
        <v>0</v>
      </c>
      <c r="U1197" s="154">
        <f t="shared" si="461"/>
        <v>0</v>
      </c>
      <c r="V1197" s="185">
        <f t="shared" si="461"/>
        <v>0</v>
      </c>
      <c r="W1197" s="46">
        <f>G1197-SUM(H1197:V1197)</f>
        <v>0</v>
      </c>
      <c r="Y1197"/>
    </row>
    <row r="1198" spans="1:25"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SUBTOTAL(9,G1201:G1204)</f>
        <v>0</v>
      </c>
      <c r="H1200" s="69">
        <f t="shared" ref="H1200:W1200" si="462">SUBTOTAL(9,H1201:H1204)</f>
        <v>0</v>
      </c>
      <c r="I1200" s="65">
        <f t="shared" si="462"/>
        <v>0</v>
      </c>
      <c r="J1200" s="65">
        <f t="shared" si="462"/>
        <v>0</v>
      </c>
      <c r="K1200" s="66">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outlineLevel="1" x14ac:dyDescent="0.25">
      <c r="A1201" s="283"/>
      <c r="B1201" s="25"/>
      <c r="C1201" s="23"/>
      <c r="D1201" s="23"/>
      <c r="E1201" s="24"/>
      <c r="F1201" s="146" t="s">
        <v>52</v>
      </c>
      <c r="G1201" s="160">
        <f t="shared" ref="G1201:V1201" si="463">G343</f>
        <v>0</v>
      </c>
      <c r="H1201" s="161">
        <f t="shared" si="463"/>
        <v>0</v>
      </c>
      <c r="I1201" s="149">
        <f t="shared" si="463"/>
        <v>0</v>
      </c>
      <c r="J1201" s="149">
        <f t="shared" si="463"/>
        <v>0</v>
      </c>
      <c r="K1201" s="167">
        <f t="shared" si="463"/>
        <v>0</v>
      </c>
      <c r="L1201" s="151">
        <f t="shared" si="463"/>
        <v>0</v>
      </c>
      <c r="M1201" s="162">
        <f t="shared" si="463"/>
        <v>0</v>
      </c>
      <c r="N1201" s="152">
        <f t="shared" si="463"/>
        <v>0</v>
      </c>
      <c r="O1201" s="148">
        <f t="shared" si="463"/>
        <v>0</v>
      </c>
      <c r="P1201" s="152">
        <f t="shared" si="463"/>
        <v>0</v>
      </c>
      <c r="Q1201" s="162">
        <f t="shared" si="463"/>
        <v>0</v>
      </c>
      <c r="R1201" s="152">
        <f t="shared" si="463"/>
        <v>0</v>
      </c>
      <c r="S1201" s="152">
        <f t="shared" si="463"/>
        <v>0</v>
      </c>
      <c r="T1201" s="148">
        <f t="shared" si="463"/>
        <v>0</v>
      </c>
      <c r="U1201" s="152">
        <f t="shared" si="463"/>
        <v>0</v>
      </c>
      <c r="V1201" s="153">
        <f t="shared" si="463"/>
        <v>0</v>
      </c>
      <c r="W1201" s="46">
        <f>G1201-SUM(H1201:V1201)</f>
        <v>0</v>
      </c>
      <c r="Y1201"/>
    </row>
    <row r="1202" spans="1:25" outlineLevel="1" x14ac:dyDescent="0.25">
      <c r="A1202" s="283"/>
      <c r="B1202" s="25"/>
      <c r="C1202" s="23"/>
      <c r="D1202" s="23"/>
      <c r="E1202" s="24"/>
      <c r="F1202" s="146" t="s">
        <v>53</v>
      </c>
      <c r="G1202" s="160">
        <f t="shared" ref="G1202:V1202" si="464">G344</f>
        <v>0</v>
      </c>
      <c r="H1202" s="161">
        <f t="shared" si="464"/>
        <v>0</v>
      </c>
      <c r="I1202" s="149">
        <f t="shared" si="464"/>
        <v>0</v>
      </c>
      <c r="J1202" s="149">
        <f t="shared" si="464"/>
        <v>0</v>
      </c>
      <c r="K1202" s="167">
        <f t="shared" si="464"/>
        <v>0</v>
      </c>
      <c r="L1202" s="151">
        <f t="shared" si="464"/>
        <v>0</v>
      </c>
      <c r="M1202" s="162">
        <f t="shared" si="464"/>
        <v>0</v>
      </c>
      <c r="N1202" s="152">
        <f t="shared" si="464"/>
        <v>0</v>
      </c>
      <c r="O1202" s="148">
        <f t="shared" si="464"/>
        <v>0</v>
      </c>
      <c r="P1202" s="152">
        <f t="shared" si="464"/>
        <v>0</v>
      </c>
      <c r="Q1202" s="162">
        <f t="shared" si="464"/>
        <v>0</v>
      </c>
      <c r="R1202" s="152">
        <f t="shared" si="464"/>
        <v>0</v>
      </c>
      <c r="S1202" s="152">
        <f t="shared" si="464"/>
        <v>0</v>
      </c>
      <c r="T1202" s="148">
        <f t="shared" si="464"/>
        <v>0</v>
      </c>
      <c r="U1202" s="152">
        <f t="shared" si="464"/>
        <v>0</v>
      </c>
      <c r="V1202" s="153">
        <f t="shared" si="464"/>
        <v>0</v>
      </c>
      <c r="W1202" s="46">
        <f>G1202-SUM(H1202:V1202)</f>
        <v>0</v>
      </c>
      <c r="Y1202"/>
    </row>
    <row r="1203" spans="1:25" outlineLevel="1" x14ac:dyDescent="0.25">
      <c r="A1203" s="283"/>
      <c r="B1203" s="25"/>
      <c r="C1203" s="23"/>
      <c r="D1203" s="23"/>
      <c r="E1203" s="24"/>
      <c r="F1203" s="146" t="s">
        <v>54</v>
      </c>
      <c r="G1203" s="160">
        <f t="shared" ref="G1203:V1203" si="465">G345</f>
        <v>0</v>
      </c>
      <c r="H1203" s="161">
        <f t="shared" si="465"/>
        <v>0</v>
      </c>
      <c r="I1203" s="149">
        <f t="shared" si="465"/>
        <v>0</v>
      </c>
      <c r="J1203" s="149">
        <f t="shared" si="465"/>
        <v>0</v>
      </c>
      <c r="K1203" s="167">
        <f t="shared" si="465"/>
        <v>0</v>
      </c>
      <c r="L1203" s="151">
        <f t="shared" si="465"/>
        <v>0</v>
      </c>
      <c r="M1203" s="162">
        <f t="shared" si="465"/>
        <v>0</v>
      </c>
      <c r="N1203" s="152">
        <f t="shared" si="465"/>
        <v>0</v>
      </c>
      <c r="O1203" s="148">
        <f t="shared" si="465"/>
        <v>0</v>
      </c>
      <c r="P1203" s="152">
        <f t="shared" si="465"/>
        <v>0</v>
      </c>
      <c r="Q1203" s="162">
        <f t="shared" si="465"/>
        <v>0</v>
      </c>
      <c r="R1203" s="152">
        <f t="shared" si="465"/>
        <v>0</v>
      </c>
      <c r="S1203" s="152">
        <f t="shared" si="465"/>
        <v>0</v>
      </c>
      <c r="T1203" s="148">
        <f t="shared" si="465"/>
        <v>0</v>
      </c>
      <c r="U1203" s="152">
        <f t="shared" si="465"/>
        <v>0</v>
      </c>
      <c r="V1203" s="153">
        <f t="shared" si="465"/>
        <v>0</v>
      </c>
      <c r="W1203" s="46">
        <f>G1203-SUM(H1203:V1203)</f>
        <v>0</v>
      </c>
      <c r="Y1203"/>
    </row>
    <row r="1204" spans="1:25" outlineLevel="1" x14ac:dyDescent="0.25">
      <c r="A1204" s="283"/>
      <c r="B1204" s="25"/>
      <c r="C1204" s="23"/>
      <c r="D1204" s="23"/>
      <c r="E1204" s="24"/>
      <c r="F1204" s="146" t="s">
        <v>55</v>
      </c>
      <c r="G1204" s="160">
        <f t="shared" ref="G1204:V1204" si="466">G346</f>
        <v>0</v>
      </c>
      <c r="H1204" s="161">
        <f t="shared" si="466"/>
        <v>0</v>
      </c>
      <c r="I1204" s="149">
        <f t="shared" si="466"/>
        <v>0</v>
      </c>
      <c r="J1204" s="149">
        <f t="shared" si="466"/>
        <v>0</v>
      </c>
      <c r="K1204" s="167">
        <f t="shared" si="466"/>
        <v>0</v>
      </c>
      <c r="L1204" s="151">
        <f t="shared" si="466"/>
        <v>0</v>
      </c>
      <c r="M1204" s="162">
        <f t="shared" si="466"/>
        <v>0</v>
      </c>
      <c r="N1204" s="152">
        <f t="shared" si="466"/>
        <v>0</v>
      </c>
      <c r="O1204" s="148">
        <f t="shared" si="466"/>
        <v>0</v>
      </c>
      <c r="P1204" s="152">
        <f t="shared" si="466"/>
        <v>0</v>
      </c>
      <c r="Q1204" s="162">
        <f t="shared" si="466"/>
        <v>0</v>
      </c>
      <c r="R1204" s="152">
        <f t="shared" si="466"/>
        <v>0</v>
      </c>
      <c r="S1204" s="152">
        <f t="shared" si="466"/>
        <v>0</v>
      </c>
      <c r="T1204" s="148">
        <f t="shared" si="466"/>
        <v>0</v>
      </c>
      <c r="U1204" s="152">
        <f t="shared" si="466"/>
        <v>0</v>
      </c>
      <c r="V1204" s="153">
        <f t="shared" si="466"/>
        <v>0</v>
      </c>
      <c r="W1204" s="46">
        <f>G1204-SUM(H1204:V1204)</f>
        <v>0</v>
      </c>
      <c r="Y1204"/>
    </row>
    <row r="1205" spans="1:25" x14ac:dyDescent="0.25">
      <c r="A1205" s="283"/>
      <c r="B1205" s="25"/>
      <c r="C1205" s="23"/>
      <c r="D1205" s="23"/>
      <c r="E1205" s="24" t="s">
        <v>56</v>
      </c>
      <c r="F1205" s="24"/>
      <c r="G1205" s="68">
        <f>SUBTOTAL(9,G1206:G1209)</f>
        <v>0</v>
      </c>
      <c r="H1205" s="69">
        <f t="shared" ref="H1205:W1205" si="467">SUBTOTAL(9,H1206:H1209)</f>
        <v>0</v>
      </c>
      <c r="I1205" s="65">
        <f t="shared" si="467"/>
        <v>0</v>
      </c>
      <c r="J1205" s="65">
        <f t="shared" si="467"/>
        <v>0</v>
      </c>
      <c r="K1205" s="66">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outlineLevel="1" x14ac:dyDescent="0.25">
      <c r="A1206" s="283"/>
      <c r="B1206" s="25"/>
      <c r="C1206" s="23"/>
      <c r="D1206" s="23"/>
      <c r="E1206" s="24"/>
      <c r="F1206" s="146" t="s">
        <v>57</v>
      </c>
      <c r="G1206" s="160">
        <f t="shared" ref="G1206:V1206" si="468">G348</f>
        <v>0</v>
      </c>
      <c r="H1206" s="161">
        <f t="shared" si="468"/>
        <v>0</v>
      </c>
      <c r="I1206" s="149">
        <f t="shared" si="468"/>
        <v>0</v>
      </c>
      <c r="J1206" s="149">
        <f t="shared" si="468"/>
        <v>0</v>
      </c>
      <c r="K1206" s="167">
        <f t="shared" si="468"/>
        <v>0</v>
      </c>
      <c r="L1206" s="151">
        <f t="shared" si="468"/>
        <v>0</v>
      </c>
      <c r="M1206" s="162">
        <f t="shared" si="468"/>
        <v>0</v>
      </c>
      <c r="N1206" s="152">
        <f t="shared" si="468"/>
        <v>0</v>
      </c>
      <c r="O1206" s="148">
        <f t="shared" si="468"/>
        <v>0</v>
      </c>
      <c r="P1206" s="152">
        <f t="shared" si="468"/>
        <v>0</v>
      </c>
      <c r="Q1206" s="152">
        <f t="shared" si="468"/>
        <v>0</v>
      </c>
      <c r="R1206" s="152">
        <f t="shared" si="468"/>
        <v>0</v>
      </c>
      <c r="S1206" s="152">
        <f t="shared" si="468"/>
        <v>0</v>
      </c>
      <c r="T1206" s="152">
        <f t="shared" si="468"/>
        <v>0</v>
      </c>
      <c r="U1206" s="152">
        <f t="shared" si="468"/>
        <v>0</v>
      </c>
      <c r="V1206" s="153">
        <f t="shared" si="468"/>
        <v>0</v>
      </c>
      <c r="W1206" s="46">
        <f>G1206-SUM(H1206:V1206)</f>
        <v>0</v>
      </c>
      <c r="Y1206"/>
    </row>
    <row r="1207" spans="1:25" outlineLevel="1" x14ac:dyDescent="0.25">
      <c r="A1207" s="283"/>
      <c r="B1207" s="25"/>
      <c r="C1207" s="23"/>
      <c r="D1207" s="23"/>
      <c r="E1207" s="24"/>
      <c r="F1207" s="146" t="s">
        <v>58</v>
      </c>
      <c r="G1207" s="160">
        <f t="shared" ref="G1207:V1207" si="469">G349</f>
        <v>0</v>
      </c>
      <c r="H1207" s="161">
        <f t="shared" si="469"/>
        <v>0</v>
      </c>
      <c r="I1207" s="149">
        <f t="shared" si="469"/>
        <v>0</v>
      </c>
      <c r="J1207" s="149">
        <f t="shared" si="469"/>
        <v>0</v>
      </c>
      <c r="K1207" s="167">
        <f t="shared" si="469"/>
        <v>0</v>
      </c>
      <c r="L1207" s="151">
        <f t="shared" si="469"/>
        <v>0</v>
      </c>
      <c r="M1207" s="162">
        <f t="shared" si="469"/>
        <v>0</v>
      </c>
      <c r="N1207" s="152">
        <f t="shared" si="469"/>
        <v>0</v>
      </c>
      <c r="O1207" s="148">
        <f t="shared" si="469"/>
        <v>0</v>
      </c>
      <c r="P1207" s="152">
        <f t="shared" si="469"/>
        <v>0</v>
      </c>
      <c r="Q1207" s="152">
        <f t="shared" si="469"/>
        <v>0</v>
      </c>
      <c r="R1207" s="152">
        <f t="shared" si="469"/>
        <v>0</v>
      </c>
      <c r="S1207" s="152">
        <f t="shared" si="469"/>
        <v>0</v>
      </c>
      <c r="T1207" s="152">
        <f t="shared" si="469"/>
        <v>0</v>
      </c>
      <c r="U1207" s="152">
        <f t="shared" si="469"/>
        <v>0</v>
      </c>
      <c r="V1207" s="153">
        <f t="shared" si="469"/>
        <v>0</v>
      </c>
      <c r="W1207" s="46">
        <f>G1207-SUM(H1207:V1207)</f>
        <v>0</v>
      </c>
      <c r="Y1207"/>
    </row>
    <row r="1208" spans="1:25" outlineLevel="1" x14ac:dyDescent="0.25">
      <c r="A1208" s="283"/>
      <c r="B1208" s="25"/>
      <c r="C1208" s="23"/>
      <c r="D1208" s="23"/>
      <c r="E1208" s="24"/>
      <c r="F1208" s="146" t="s">
        <v>59</v>
      </c>
      <c r="G1208" s="160">
        <f t="shared" ref="G1208:V1208" si="470">G350</f>
        <v>0</v>
      </c>
      <c r="H1208" s="161">
        <f t="shared" si="470"/>
        <v>0</v>
      </c>
      <c r="I1208" s="149">
        <f t="shared" si="470"/>
        <v>0</v>
      </c>
      <c r="J1208" s="149">
        <f t="shared" si="470"/>
        <v>0</v>
      </c>
      <c r="K1208" s="167">
        <f t="shared" si="470"/>
        <v>0</v>
      </c>
      <c r="L1208" s="151">
        <f t="shared" si="470"/>
        <v>0</v>
      </c>
      <c r="M1208" s="152">
        <f t="shared" si="470"/>
        <v>0</v>
      </c>
      <c r="N1208" s="152">
        <f t="shared" si="470"/>
        <v>0</v>
      </c>
      <c r="O1208" s="152">
        <f t="shared" si="470"/>
        <v>0</v>
      </c>
      <c r="P1208" s="152">
        <f t="shared" si="470"/>
        <v>0</v>
      </c>
      <c r="Q1208" s="152">
        <f t="shared" si="470"/>
        <v>0</v>
      </c>
      <c r="R1208" s="152">
        <f t="shared" si="470"/>
        <v>0</v>
      </c>
      <c r="S1208" s="152">
        <f t="shared" si="470"/>
        <v>0</v>
      </c>
      <c r="T1208" s="152">
        <f t="shared" si="470"/>
        <v>0</v>
      </c>
      <c r="U1208" s="152">
        <f t="shared" si="470"/>
        <v>0</v>
      </c>
      <c r="V1208" s="153">
        <f t="shared" si="470"/>
        <v>0</v>
      </c>
      <c r="W1208" s="46">
        <f>G1208-SUM(H1208:V1208)</f>
        <v>0</v>
      </c>
      <c r="Y1208"/>
    </row>
    <row r="1209" spans="1:25" outlineLevel="1" x14ac:dyDescent="0.25">
      <c r="A1209" s="283"/>
      <c r="B1209" s="25"/>
      <c r="C1209" s="23"/>
      <c r="D1209" s="23"/>
      <c r="E1209" s="24"/>
      <c r="F1209" s="146" t="s">
        <v>60</v>
      </c>
      <c r="G1209" s="160">
        <f t="shared" ref="G1209:V1209" si="471">G351</f>
        <v>0</v>
      </c>
      <c r="H1209" s="161">
        <f t="shared" si="471"/>
        <v>0</v>
      </c>
      <c r="I1209" s="149">
        <f t="shared" si="471"/>
        <v>0</v>
      </c>
      <c r="J1209" s="149">
        <f t="shared" si="471"/>
        <v>0</v>
      </c>
      <c r="K1209" s="167">
        <f t="shared" si="471"/>
        <v>0</v>
      </c>
      <c r="L1209" s="151">
        <f t="shared" si="471"/>
        <v>0</v>
      </c>
      <c r="M1209" s="152">
        <f t="shared" si="471"/>
        <v>0</v>
      </c>
      <c r="N1209" s="152">
        <f t="shared" si="471"/>
        <v>0</v>
      </c>
      <c r="O1209" s="152">
        <f t="shared" si="471"/>
        <v>0</v>
      </c>
      <c r="P1209" s="152">
        <f t="shared" si="471"/>
        <v>0</v>
      </c>
      <c r="Q1209" s="152">
        <f t="shared" si="471"/>
        <v>0</v>
      </c>
      <c r="R1209" s="152">
        <f t="shared" si="471"/>
        <v>0</v>
      </c>
      <c r="S1209" s="152">
        <f t="shared" si="471"/>
        <v>0</v>
      </c>
      <c r="T1209" s="152">
        <f t="shared" si="471"/>
        <v>0</v>
      </c>
      <c r="U1209" s="152">
        <f t="shared" si="471"/>
        <v>0</v>
      </c>
      <c r="V1209" s="153">
        <f t="shared" si="471"/>
        <v>0</v>
      </c>
      <c r="W1209" s="46">
        <f>G1209-SUM(H1209:V1209)</f>
        <v>0</v>
      </c>
      <c r="Y1209"/>
    </row>
    <row r="1210" spans="1:25" x14ac:dyDescent="0.25">
      <c r="A1210" s="283"/>
      <c r="B1210" s="25"/>
      <c r="C1210" s="23"/>
      <c r="D1210" s="23"/>
      <c r="E1210" s="24" t="s">
        <v>61</v>
      </c>
      <c r="F1210" s="24"/>
      <c r="G1210" s="68">
        <f>SUBTOTAL(9,G1211:G1214)</f>
        <v>0</v>
      </c>
      <c r="H1210" s="69">
        <f t="shared" ref="H1210:W1210" si="472">SUBTOTAL(9,H1211:H1214)</f>
        <v>0</v>
      </c>
      <c r="I1210" s="65">
        <f t="shared" si="472"/>
        <v>0</v>
      </c>
      <c r="J1210" s="65">
        <f t="shared" si="472"/>
        <v>0</v>
      </c>
      <c r="K1210" s="66">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outlineLevel="1" x14ac:dyDescent="0.25">
      <c r="A1211" s="283"/>
      <c r="B1211" s="25"/>
      <c r="C1211" s="23"/>
      <c r="D1211" s="23"/>
      <c r="E1211" s="24"/>
      <c r="F1211" s="146" t="s">
        <v>62</v>
      </c>
      <c r="G1211" s="160">
        <f t="shared" ref="G1211:V1211" si="473">G353</f>
        <v>0</v>
      </c>
      <c r="H1211" s="161">
        <f t="shared" si="473"/>
        <v>0</v>
      </c>
      <c r="I1211" s="149">
        <f t="shared" si="473"/>
        <v>0</v>
      </c>
      <c r="J1211" s="149">
        <f t="shared" si="473"/>
        <v>0</v>
      </c>
      <c r="K1211" s="167">
        <f t="shared" si="473"/>
        <v>0</v>
      </c>
      <c r="L1211" s="151">
        <f t="shared" si="473"/>
        <v>0</v>
      </c>
      <c r="M1211" s="152">
        <f t="shared" si="473"/>
        <v>0</v>
      </c>
      <c r="N1211" s="152">
        <f t="shared" si="473"/>
        <v>0</v>
      </c>
      <c r="O1211" s="152">
        <f t="shared" si="473"/>
        <v>0</v>
      </c>
      <c r="P1211" s="152">
        <f t="shared" si="473"/>
        <v>0</v>
      </c>
      <c r="Q1211" s="152">
        <f t="shared" si="473"/>
        <v>0</v>
      </c>
      <c r="R1211" s="152">
        <f t="shared" si="473"/>
        <v>0</v>
      </c>
      <c r="S1211" s="152">
        <f t="shared" si="473"/>
        <v>0</v>
      </c>
      <c r="T1211" s="152">
        <f t="shared" si="473"/>
        <v>0</v>
      </c>
      <c r="U1211" s="152">
        <f t="shared" si="473"/>
        <v>0</v>
      </c>
      <c r="V1211" s="153">
        <f t="shared" si="473"/>
        <v>0</v>
      </c>
      <c r="W1211" s="46">
        <f>G1211-SUM(H1211:V1211)</f>
        <v>0</v>
      </c>
      <c r="Y1211"/>
    </row>
    <row r="1212" spans="1:25" outlineLevel="1" x14ac:dyDescent="0.25">
      <c r="A1212" s="283"/>
      <c r="B1212" s="25"/>
      <c r="C1212" s="23"/>
      <c r="D1212" s="23"/>
      <c r="E1212" s="24"/>
      <c r="F1212" s="146" t="s">
        <v>63</v>
      </c>
      <c r="G1212" s="160">
        <f t="shared" ref="G1212:V1212" si="474">G354</f>
        <v>0</v>
      </c>
      <c r="H1212" s="161">
        <f t="shared" si="474"/>
        <v>0</v>
      </c>
      <c r="I1212" s="149">
        <f t="shared" si="474"/>
        <v>0</v>
      </c>
      <c r="J1212" s="149">
        <f t="shared" si="474"/>
        <v>0</v>
      </c>
      <c r="K1212" s="167">
        <f t="shared" si="474"/>
        <v>0</v>
      </c>
      <c r="L1212" s="151">
        <f t="shared" si="474"/>
        <v>0</v>
      </c>
      <c r="M1212" s="198">
        <f t="shared" si="474"/>
        <v>0</v>
      </c>
      <c r="N1212" s="152">
        <f t="shared" si="474"/>
        <v>0</v>
      </c>
      <c r="O1212" s="199">
        <f t="shared" si="474"/>
        <v>0</v>
      </c>
      <c r="P1212" s="170">
        <f t="shared" si="474"/>
        <v>0</v>
      </c>
      <c r="Q1212" s="198">
        <f t="shared" si="474"/>
        <v>0</v>
      </c>
      <c r="R1212" s="170">
        <f t="shared" si="474"/>
        <v>0</v>
      </c>
      <c r="S1212" s="170">
        <f t="shared" si="474"/>
        <v>0</v>
      </c>
      <c r="T1212" s="199">
        <f t="shared" si="474"/>
        <v>0</v>
      </c>
      <c r="U1212" s="170">
        <f t="shared" si="474"/>
        <v>0</v>
      </c>
      <c r="V1212" s="153">
        <f t="shared" si="474"/>
        <v>0</v>
      </c>
      <c r="W1212" s="46">
        <f>G1212-SUM(H1212:V1212)</f>
        <v>0</v>
      </c>
      <c r="Y1212"/>
    </row>
    <row r="1213" spans="1:25" outlineLevel="1" x14ac:dyDescent="0.25">
      <c r="A1213" s="283"/>
      <c r="B1213" s="25"/>
      <c r="C1213" s="23"/>
      <c r="D1213" s="23"/>
      <c r="E1213" s="24"/>
      <c r="F1213" s="146" t="s">
        <v>64</v>
      </c>
      <c r="G1213" s="160">
        <f t="shared" ref="G1213:V1213" si="475">G355</f>
        <v>0</v>
      </c>
      <c r="H1213" s="161">
        <f t="shared" si="475"/>
        <v>0</v>
      </c>
      <c r="I1213" s="149">
        <f t="shared" si="475"/>
        <v>0</v>
      </c>
      <c r="J1213" s="149">
        <f t="shared" si="475"/>
        <v>0</v>
      </c>
      <c r="K1213" s="167">
        <f t="shared" si="475"/>
        <v>0</v>
      </c>
      <c r="L1213" s="151">
        <f t="shared" si="475"/>
        <v>0</v>
      </c>
      <c r="M1213" s="162">
        <f t="shared" si="475"/>
        <v>0</v>
      </c>
      <c r="N1213" s="152">
        <f t="shared" si="475"/>
        <v>0</v>
      </c>
      <c r="O1213" s="148">
        <f t="shared" si="475"/>
        <v>0</v>
      </c>
      <c r="P1213" s="152">
        <f t="shared" si="475"/>
        <v>0</v>
      </c>
      <c r="Q1213" s="162">
        <f t="shared" si="475"/>
        <v>0</v>
      </c>
      <c r="R1213" s="152">
        <f t="shared" si="475"/>
        <v>0</v>
      </c>
      <c r="S1213" s="152">
        <f t="shared" si="475"/>
        <v>0</v>
      </c>
      <c r="T1213" s="148">
        <f t="shared" si="475"/>
        <v>0</v>
      </c>
      <c r="U1213" s="152">
        <f t="shared" si="475"/>
        <v>0</v>
      </c>
      <c r="V1213" s="153">
        <f t="shared" si="475"/>
        <v>0</v>
      </c>
      <c r="W1213" s="46">
        <f>G1213-SUM(H1213:V1213)</f>
        <v>0</v>
      </c>
      <c r="Y1213"/>
    </row>
    <row r="1214" spans="1:25" outlineLevel="1" x14ac:dyDescent="0.25">
      <c r="A1214" s="283"/>
      <c r="B1214" s="25"/>
      <c r="C1214" s="23"/>
      <c r="D1214" s="23"/>
      <c r="E1214" s="24"/>
      <c r="F1214" s="146" t="s">
        <v>65</v>
      </c>
      <c r="G1214" s="160">
        <f t="shared" ref="G1214:V1214" si="476">G356</f>
        <v>0</v>
      </c>
      <c r="H1214" s="161">
        <f t="shared" si="476"/>
        <v>0</v>
      </c>
      <c r="I1214" s="149">
        <f t="shared" si="476"/>
        <v>0</v>
      </c>
      <c r="J1214" s="149">
        <f t="shared" si="476"/>
        <v>0</v>
      </c>
      <c r="K1214" s="167">
        <f t="shared" si="476"/>
        <v>0</v>
      </c>
      <c r="L1214" s="151">
        <f t="shared" si="476"/>
        <v>0</v>
      </c>
      <c r="M1214" s="162">
        <f t="shared" si="476"/>
        <v>0</v>
      </c>
      <c r="N1214" s="152">
        <f t="shared" si="476"/>
        <v>0</v>
      </c>
      <c r="O1214" s="148">
        <f t="shared" si="476"/>
        <v>0</v>
      </c>
      <c r="P1214" s="152">
        <f t="shared" si="476"/>
        <v>0</v>
      </c>
      <c r="Q1214" s="162">
        <f t="shared" si="476"/>
        <v>0</v>
      </c>
      <c r="R1214" s="152">
        <f t="shared" si="476"/>
        <v>0</v>
      </c>
      <c r="S1214" s="152">
        <f t="shared" si="476"/>
        <v>0</v>
      </c>
      <c r="T1214" s="148">
        <f t="shared" si="476"/>
        <v>0</v>
      </c>
      <c r="U1214" s="152">
        <f t="shared" si="476"/>
        <v>0</v>
      </c>
      <c r="V1214" s="153">
        <f t="shared" si="476"/>
        <v>0</v>
      </c>
      <c r="W1214" s="46">
        <f>G1214-SUM(H1214:V1214)</f>
        <v>0</v>
      </c>
      <c r="Y1214"/>
    </row>
    <row r="1215" spans="1:25"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477">SUBTOTAL(9,G1217:G1219)</f>
        <v>0</v>
      </c>
      <c r="H1216" s="69">
        <f t="shared" si="477"/>
        <v>0</v>
      </c>
      <c r="I1216" s="65">
        <f t="shared" si="477"/>
        <v>0</v>
      </c>
      <c r="J1216" s="65">
        <f t="shared" si="477"/>
        <v>0</v>
      </c>
      <c r="K1216" s="66">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outlineLevel="1" x14ac:dyDescent="0.25">
      <c r="A1217" s="283"/>
      <c r="B1217" s="25"/>
      <c r="C1217" s="23"/>
      <c r="D1217" s="23"/>
      <c r="E1217" s="63"/>
      <c r="F1217" s="146" t="s">
        <v>68</v>
      </c>
      <c r="G1217" s="160">
        <f t="shared" ref="G1217:V1217" si="478">G359</f>
        <v>0</v>
      </c>
      <c r="H1217" s="161">
        <f t="shared" si="478"/>
        <v>0</v>
      </c>
      <c r="I1217" s="149">
        <f t="shared" si="478"/>
        <v>0</v>
      </c>
      <c r="J1217" s="149">
        <f t="shared" si="478"/>
        <v>0</v>
      </c>
      <c r="K1217" s="167">
        <f t="shared" si="478"/>
        <v>0</v>
      </c>
      <c r="L1217" s="151">
        <f t="shared" si="478"/>
        <v>0</v>
      </c>
      <c r="M1217" s="162">
        <f t="shared" si="478"/>
        <v>0</v>
      </c>
      <c r="N1217" s="152">
        <f t="shared" si="478"/>
        <v>0</v>
      </c>
      <c r="O1217" s="148">
        <f t="shared" si="478"/>
        <v>0</v>
      </c>
      <c r="P1217" s="152">
        <f t="shared" si="478"/>
        <v>0</v>
      </c>
      <c r="Q1217" s="162">
        <f t="shared" si="478"/>
        <v>0</v>
      </c>
      <c r="R1217" s="152">
        <f t="shared" si="478"/>
        <v>0</v>
      </c>
      <c r="S1217" s="152">
        <f t="shared" si="478"/>
        <v>0</v>
      </c>
      <c r="T1217" s="148">
        <f t="shared" si="478"/>
        <v>0</v>
      </c>
      <c r="U1217" s="152">
        <f t="shared" si="478"/>
        <v>0</v>
      </c>
      <c r="V1217" s="153">
        <f t="shared" si="478"/>
        <v>0</v>
      </c>
      <c r="W1217" s="46">
        <f>G1217-SUM(H1217:V1217)</f>
        <v>0</v>
      </c>
      <c r="Y1217"/>
    </row>
    <row r="1218" spans="1:25" outlineLevel="1" x14ac:dyDescent="0.25">
      <c r="A1218" s="283"/>
      <c r="B1218" s="25"/>
      <c r="C1218" s="23"/>
      <c r="D1218" s="23"/>
      <c r="E1218" s="24"/>
      <c r="F1218" s="146" t="s">
        <v>69</v>
      </c>
      <c r="G1218" s="160">
        <f t="shared" ref="G1218:V1218" si="479">G360</f>
        <v>0</v>
      </c>
      <c r="H1218" s="161">
        <f t="shared" si="479"/>
        <v>0</v>
      </c>
      <c r="I1218" s="149">
        <f t="shared" si="479"/>
        <v>0</v>
      </c>
      <c r="J1218" s="149">
        <f t="shared" si="479"/>
        <v>0</v>
      </c>
      <c r="K1218" s="167">
        <f t="shared" si="479"/>
        <v>0</v>
      </c>
      <c r="L1218" s="151">
        <f t="shared" si="479"/>
        <v>0</v>
      </c>
      <c r="M1218" s="162">
        <f t="shared" si="479"/>
        <v>0</v>
      </c>
      <c r="N1218" s="152">
        <f t="shared" si="479"/>
        <v>0</v>
      </c>
      <c r="O1218" s="148">
        <f t="shared" si="479"/>
        <v>0</v>
      </c>
      <c r="P1218" s="152">
        <f t="shared" si="479"/>
        <v>0</v>
      </c>
      <c r="Q1218" s="162">
        <f t="shared" si="479"/>
        <v>0</v>
      </c>
      <c r="R1218" s="152">
        <f t="shared" si="479"/>
        <v>0</v>
      </c>
      <c r="S1218" s="152">
        <f t="shared" si="479"/>
        <v>0</v>
      </c>
      <c r="T1218" s="148">
        <f t="shared" si="479"/>
        <v>0</v>
      </c>
      <c r="U1218" s="152">
        <f t="shared" si="479"/>
        <v>0</v>
      </c>
      <c r="V1218" s="153">
        <f t="shared" si="479"/>
        <v>0</v>
      </c>
      <c r="W1218" s="46">
        <f>G1218-SUM(H1218:V1218)</f>
        <v>0</v>
      </c>
      <c r="Y1218"/>
    </row>
    <row r="1219" spans="1:25" outlineLevel="1" x14ac:dyDescent="0.25">
      <c r="A1219" s="283"/>
      <c r="B1219" s="25"/>
      <c r="C1219" s="23"/>
      <c r="D1219" s="23"/>
      <c r="E1219" s="24"/>
      <c r="F1219" s="146" t="s">
        <v>70</v>
      </c>
      <c r="G1219" s="160">
        <f t="shared" ref="G1219:V1219" si="480">G361</f>
        <v>0</v>
      </c>
      <c r="H1219" s="161">
        <f t="shared" si="480"/>
        <v>0</v>
      </c>
      <c r="I1219" s="149">
        <f t="shared" si="480"/>
        <v>0</v>
      </c>
      <c r="J1219" s="149">
        <f t="shared" si="480"/>
        <v>0</v>
      </c>
      <c r="K1219" s="167">
        <f t="shared" si="480"/>
        <v>0</v>
      </c>
      <c r="L1219" s="151">
        <f t="shared" si="480"/>
        <v>0</v>
      </c>
      <c r="M1219" s="162">
        <f t="shared" si="480"/>
        <v>0</v>
      </c>
      <c r="N1219" s="152">
        <f t="shared" si="480"/>
        <v>0</v>
      </c>
      <c r="O1219" s="148">
        <f t="shared" si="480"/>
        <v>0</v>
      </c>
      <c r="P1219" s="152">
        <f t="shared" si="480"/>
        <v>0</v>
      </c>
      <c r="Q1219" s="162">
        <f t="shared" si="480"/>
        <v>0</v>
      </c>
      <c r="R1219" s="152">
        <f t="shared" si="480"/>
        <v>0</v>
      </c>
      <c r="S1219" s="152">
        <f t="shared" si="480"/>
        <v>0</v>
      </c>
      <c r="T1219" s="148">
        <f t="shared" si="480"/>
        <v>0</v>
      </c>
      <c r="U1219" s="152">
        <f t="shared" si="480"/>
        <v>0</v>
      </c>
      <c r="V1219" s="153">
        <f t="shared" si="480"/>
        <v>0</v>
      </c>
      <c r="W1219" s="46">
        <f>G1219-SUM(H1219:V1219)</f>
        <v>0</v>
      </c>
      <c r="Y1219"/>
    </row>
    <row r="1220" spans="1:25" x14ac:dyDescent="0.25">
      <c r="A1220" s="283"/>
      <c r="B1220" s="25"/>
      <c r="C1220" s="23"/>
      <c r="D1220" s="23"/>
      <c r="E1220" s="24" t="s">
        <v>71</v>
      </c>
      <c r="F1220" s="24"/>
      <c r="G1220" s="68">
        <f t="shared" ref="G1220:W1220" si="481">SUBTOTAL(9,G1221:G1223)</f>
        <v>0</v>
      </c>
      <c r="H1220" s="69">
        <f t="shared" si="481"/>
        <v>0</v>
      </c>
      <c r="I1220" s="65">
        <f t="shared" si="481"/>
        <v>0</v>
      </c>
      <c r="J1220" s="65">
        <f t="shared" si="481"/>
        <v>0</v>
      </c>
      <c r="K1220" s="66">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outlineLevel="1" x14ac:dyDescent="0.25">
      <c r="A1221" s="283"/>
      <c r="B1221" s="25"/>
      <c r="C1221" s="23"/>
      <c r="D1221" s="23"/>
      <c r="E1221" s="24"/>
      <c r="F1221" s="146" t="s">
        <v>72</v>
      </c>
      <c r="G1221" s="160">
        <f t="shared" ref="G1221:V1221" si="482">G363</f>
        <v>0</v>
      </c>
      <c r="H1221" s="161">
        <f t="shared" si="482"/>
        <v>0</v>
      </c>
      <c r="I1221" s="149">
        <f t="shared" si="482"/>
        <v>0</v>
      </c>
      <c r="J1221" s="149">
        <f t="shared" si="482"/>
        <v>0</v>
      </c>
      <c r="K1221" s="167">
        <f t="shared" si="482"/>
        <v>0</v>
      </c>
      <c r="L1221" s="151">
        <f t="shared" si="482"/>
        <v>0</v>
      </c>
      <c r="M1221" s="162">
        <f t="shared" si="482"/>
        <v>0</v>
      </c>
      <c r="N1221" s="152">
        <f t="shared" si="482"/>
        <v>0</v>
      </c>
      <c r="O1221" s="148">
        <f t="shared" si="482"/>
        <v>0</v>
      </c>
      <c r="P1221" s="152">
        <f t="shared" si="482"/>
        <v>0</v>
      </c>
      <c r="Q1221" s="162">
        <f t="shared" si="482"/>
        <v>0</v>
      </c>
      <c r="R1221" s="152">
        <f t="shared" si="482"/>
        <v>0</v>
      </c>
      <c r="S1221" s="152">
        <f t="shared" si="482"/>
        <v>0</v>
      </c>
      <c r="T1221" s="148">
        <f t="shared" si="482"/>
        <v>0</v>
      </c>
      <c r="U1221" s="152">
        <f t="shared" si="482"/>
        <v>0</v>
      </c>
      <c r="V1221" s="153">
        <f t="shared" si="482"/>
        <v>0</v>
      </c>
      <c r="W1221" s="46">
        <f>G1221-SUM(H1221:V1221)</f>
        <v>0</v>
      </c>
      <c r="Y1221"/>
    </row>
    <row r="1222" spans="1:25" outlineLevel="1" x14ac:dyDescent="0.25">
      <c r="A1222" s="283"/>
      <c r="B1222" s="25"/>
      <c r="C1222" s="23"/>
      <c r="D1222" s="23"/>
      <c r="E1222" s="24"/>
      <c r="F1222" s="146" t="s">
        <v>73</v>
      </c>
      <c r="G1222" s="160">
        <f t="shared" ref="G1222:V1222" si="483">G364</f>
        <v>0</v>
      </c>
      <c r="H1222" s="161">
        <f t="shared" si="483"/>
        <v>0</v>
      </c>
      <c r="I1222" s="149">
        <f t="shared" si="483"/>
        <v>0</v>
      </c>
      <c r="J1222" s="149">
        <f t="shared" si="483"/>
        <v>0</v>
      </c>
      <c r="K1222" s="167">
        <f t="shared" si="483"/>
        <v>0</v>
      </c>
      <c r="L1222" s="151">
        <f t="shared" si="483"/>
        <v>0</v>
      </c>
      <c r="M1222" s="162">
        <f t="shared" si="483"/>
        <v>0</v>
      </c>
      <c r="N1222" s="152">
        <f t="shared" si="483"/>
        <v>0</v>
      </c>
      <c r="O1222" s="148">
        <f t="shared" si="483"/>
        <v>0</v>
      </c>
      <c r="P1222" s="152">
        <f t="shared" si="483"/>
        <v>0</v>
      </c>
      <c r="Q1222" s="162">
        <f t="shared" si="483"/>
        <v>0</v>
      </c>
      <c r="R1222" s="152">
        <f t="shared" si="483"/>
        <v>0</v>
      </c>
      <c r="S1222" s="152">
        <f t="shared" si="483"/>
        <v>0</v>
      </c>
      <c r="T1222" s="148">
        <f t="shared" si="483"/>
        <v>0</v>
      </c>
      <c r="U1222" s="152">
        <f t="shared" si="483"/>
        <v>0</v>
      </c>
      <c r="V1222" s="153">
        <f t="shared" si="483"/>
        <v>0</v>
      </c>
      <c r="W1222" s="46">
        <f>G1222-SUM(H1222:V1222)</f>
        <v>0</v>
      </c>
      <c r="Y1222"/>
    </row>
    <row r="1223" spans="1:25" outlineLevel="1" x14ac:dyDescent="0.25">
      <c r="A1223" s="283"/>
      <c r="B1223" s="25"/>
      <c r="C1223" s="23"/>
      <c r="D1223" s="23"/>
      <c r="E1223" s="24"/>
      <c r="F1223" s="146" t="s">
        <v>74</v>
      </c>
      <c r="G1223" s="160">
        <f t="shared" ref="G1223:V1223" si="484">G365</f>
        <v>0</v>
      </c>
      <c r="H1223" s="161">
        <f t="shared" si="484"/>
        <v>0</v>
      </c>
      <c r="I1223" s="149">
        <f t="shared" si="484"/>
        <v>0</v>
      </c>
      <c r="J1223" s="149">
        <f t="shared" si="484"/>
        <v>0</v>
      </c>
      <c r="K1223" s="167">
        <f t="shared" si="484"/>
        <v>0</v>
      </c>
      <c r="L1223" s="151">
        <f t="shared" si="484"/>
        <v>0</v>
      </c>
      <c r="M1223" s="162">
        <f t="shared" si="484"/>
        <v>0</v>
      </c>
      <c r="N1223" s="152">
        <f t="shared" si="484"/>
        <v>0</v>
      </c>
      <c r="O1223" s="148">
        <f t="shared" si="484"/>
        <v>0</v>
      </c>
      <c r="P1223" s="152">
        <f t="shared" si="484"/>
        <v>0</v>
      </c>
      <c r="Q1223" s="162">
        <f t="shared" si="484"/>
        <v>0</v>
      </c>
      <c r="R1223" s="152">
        <f t="shared" si="484"/>
        <v>0</v>
      </c>
      <c r="S1223" s="152">
        <f t="shared" si="484"/>
        <v>0</v>
      </c>
      <c r="T1223" s="148">
        <f t="shared" si="484"/>
        <v>0</v>
      </c>
      <c r="U1223" s="152">
        <f t="shared" si="484"/>
        <v>0</v>
      </c>
      <c r="V1223" s="153">
        <f t="shared" si="484"/>
        <v>0</v>
      </c>
      <c r="W1223" s="46">
        <f>G1223-SUM(H1223:V1223)</f>
        <v>0</v>
      </c>
      <c r="Y1223"/>
    </row>
    <row r="1224" spans="1:25" x14ac:dyDescent="0.25">
      <c r="A1224" s="283"/>
      <c r="B1224" s="25"/>
      <c r="C1224" s="23"/>
      <c r="D1224" s="23"/>
      <c r="E1224" s="24" t="s">
        <v>75</v>
      </c>
      <c r="F1224" s="24"/>
      <c r="G1224" s="68">
        <f t="shared" ref="G1224:W1224" si="485">SUBTOTAL(9,G1225:G1227)</f>
        <v>0</v>
      </c>
      <c r="H1224" s="69">
        <f t="shared" si="485"/>
        <v>0</v>
      </c>
      <c r="I1224" s="65">
        <f t="shared" si="485"/>
        <v>0</v>
      </c>
      <c r="J1224" s="65">
        <f t="shared" si="485"/>
        <v>0</v>
      </c>
      <c r="K1224" s="66">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outlineLevel="1" x14ac:dyDescent="0.25">
      <c r="A1225" s="283"/>
      <c r="B1225" s="25"/>
      <c r="C1225" s="23"/>
      <c r="D1225" s="23"/>
      <c r="E1225" s="24"/>
      <c r="F1225" s="146" t="s">
        <v>76</v>
      </c>
      <c r="G1225" s="160">
        <f t="shared" ref="G1225:V1225" si="486">G367</f>
        <v>0</v>
      </c>
      <c r="H1225" s="161">
        <f t="shared" si="486"/>
        <v>0</v>
      </c>
      <c r="I1225" s="149">
        <f t="shared" si="486"/>
        <v>0</v>
      </c>
      <c r="J1225" s="149">
        <f t="shared" si="486"/>
        <v>0</v>
      </c>
      <c r="K1225" s="167">
        <f t="shared" si="486"/>
        <v>0</v>
      </c>
      <c r="L1225" s="151">
        <f t="shared" si="486"/>
        <v>0</v>
      </c>
      <c r="M1225" s="162">
        <f t="shared" si="486"/>
        <v>0</v>
      </c>
      <c r="N1225" s="152">
        <f t="shared" si="486"/>
        <v>0</v>
      </c>
      <c r="O1225" s="148">
        <f t="shared" si="486"/>
        <v>0</v>
      </c>
      <c r="P1225" s="152">
        <f t="shared" si="486"/>
        <v>0</v>
      </c>
      <c r="Q1225" s="162">
        <f t="shared" si="486"/>
        <v>0</v>
      </c>
      <c r="R1225" s="152">
        <f t="shared" si="486"/>
        <v>0</v>
      </c>
      <c r="S1225" s="152">
        <f t="shared" si="486"/>
        <v>0</v>
      </c>
      <c r="T1225" s="148">
        <f t="shared" si="486"/>
        <v>0</v>
      </c>
      <c r="U1225" s="152">
        <f t="shared" si="486"/>
        <v>0</v>
      </c>
      <c r="V1225" s="153">
        <f t="shared" si="486"/>
        <v>0</v>
      </c>
      <c r="W1225" s="46">
        <f>G1225-SUM(H1225:V1225)</f>
        <v>0</v>
      </c>
      <c r="Y1225"/>
    </row>
    <row r="1226" spans="1:25" outlineLevel="1" x14ac:dyDescent="0.25">
      <c r="A1226" s="283"/>
      <c r="B1226" s="25"/>
      <c r="C1226" s="23"/>
      <c r="D1226" s="23"/>
      <c r="E1226" s="24"/>
      <c r="F1226" s="146" t="s">
        <v>77</v>
      </c>
      <c r="G1226" s="160">
        <f t="shared" ref="G1226:V1226" si="487">G368</f>
        <v>0</v>
      </c>
      <c r="H1226" s="161">
        <f t="shared" si="487"/>
        <v>0</v>
      </c>
      <c r="I1226" s="149">
        <f t="shared" si="487"/>
        <v>0</v>
      </c>
      <c r="J1226" s="149">
        <f t="shared" si="487"/>
        <v>0</v>
      </c>
      <c r="K1226" s="167">
        <f t="shared" si="487"/>
        <v>0</v>
      </c>
      <c r="L1226" s="151">
        <f t="shared" si="487"/>
        <v>0</v>
      </c>
      <c r="M1226" s="162">
        <f t="shared" si="487"/>
        <v>0</v>
      </c>
      <c r="N1226" s="152">
        <f t="shared" si="487"/>
        <v>0</v>
      </c>
      <c r="O1226" s="148">
        <f t="shared" si="487"/>
        <v>0</v>
      </c>
      <c r="P1226" s="152">
        <f t="shared" si="487"/>
        <v>0</v>
      </c>
      <c r="Q1226" s="162">
        <f t="shared" si="487"/>
        <v>0</v>
      </c>
      <c r="R1226" s="152">
        <f t="shared" si="487"/>
        <v>0</v>
      </c>
      <c r="S1226" s="152">
        <f t="shared" si="487"/>
        <v>0</v>
      </c>
      <c r="T1226" s="148">
        <f t="shared" si="487"/>
        <v>0</v>
      </c>
      <c r="U1226" s="152">
        <f t="shared" si="487"/>
        <v>0</v>
      </c>
      <c r="V1226" s="153">
        <f t="shared" si="487"/>
        <v>0</v>
      </c>
      <c r="W1226" s="46">
        <f>G1226-SUM(H1226:V1226)</f>
        <v>0</v>
      </c>
      <c r="Y1226"/>
    </row>
    <row r="1227" spans="1:25" outlineLevel="1" x14ac:dyDescent="0.25">
      <c r="A1227" s="283"/>
      <c r="B1227" s="25"/>
      <c r="C1227" s="23"/>
      <c r="D1227" s="23"/>
      <c r="E1227" s="24"/>
      <c r="F1227" s="146" t="s">
        <v>78</v>
      </c>
      <c r="G1227" s="160">
        <f t="shared" ref="G1227:V1227" si="488">G369</f>
        <v>0</v>
      </c>
      <c r="H1227" s="161">
        <f t="shared" si="488"/>
        <v>0</v>
      </c>
      <c r="I1227" s="149">
        <f t="shared" si="488"/>
        <v>0</v>
      </c>
      <c r="J1227" s="149">
        <f t="shared" si="488"/>
        <v>0</v>
      </c>
      <c r="K1227" s="167">
        <f t="shared" si="488"/>
        <v>0</v>
      </c>
      <c r="L1227" s="151">
        <f t="shared" si="488"/>
        <v>0</v>
      </c>
      <c r="M1227" s="162">
        <f t="shared" si="488"/>
        <v>0</v>
      </c>
      <c r="N1227" s="152">
        <f t="shared" si="488"/>
        <v>0</v>
      </c>
      <c r="O1227" s="148">
        <f t="shared" si="488"/>
        <v>0</v>
      </c>
      <c r="P1227" s="152">
        <f t="shared" si="488"/>
        <v>0</v>
      </c>
      <c r="Q1227" s="162">
        <f t="shared" si="488"/>
        <v>0</v>
      </c>
      <c r="R1227" s="152">
        <f t="shared" si="488"/>
        <v>0</v>
      </c>
      <c r="S1227" s="152">
        <f t="shared" si="488"/>
        <v>0</v>
      </c>
      <c r="T1227" s="148">
        <f t="shared" si="488"/>
        <v>0</v>
      </c>
      <c r="U1227" s="152">
        <f t="shared" si="488"/>
        <v>0</v>
      </c>
      <c r="V1227" s="153">
        <f t="shared" si="488"/>
        <v>0</v>
      </c>
      <c r="W1227" s="46">
        <f>G1227-SUM(H1227:V1227)</f>
        <v>0</v>
      </c>
      <c r="Y1227"/>
    </row>
    <row r="1228" spans="1:25"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489">SUBTOTAL(9,G1230:G1231)</f>
        <v>0</v>
      </c>
      <c r="H1229" s="69">
        <f t="shared" si="489"/>
        <v>0</v>
      </c>
      <c r="I1229" s="65">
        <f t="shared" si="489"/>
        <v>0</v>
      </c>
      <c r="J1229" s="65">
        <f t="shared" si="489"/>
        <v>0</v>
      </c>
      <c r="K1229" s="66">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outlineLevel="1" x14ac:dyDescent="0.25">
      <c r="A1230" s="283"/>
      <c r="B1230" s="25"/>
      <c r="C1230" s="23"/>
      <c r="D1230" s="23"/>
      <c r="E1230" s="24"/>
      <c r="F1230" s="146" t="s">
        <v>81</v>
      </c>
      <c r="G1230" s="160">
        <f t="shared" ref="G1230:V1230" si="490">G372</f>
        <v>0</v>
      </c>
      <c r="H1230" s="161">
        <f t="shared" si="490"/>
        <v>0</v>
      </c>
      <c r="I1230" s="149">
        <f t="shared" si="490"/>
        <v>0</v>
      </c>
      <c r="J1230" s="149">
        <f t="shared" si="490"/>
        <v>0</v>
      </c>
      <c r="K1230" s="167">
        <f t="shared" si="490"/>
        <v>0</v>
      </c>
      <c r="L1230" s="151">
        <f t="shared" si="490"/>
        <v>0</v>
      </c>
      <c r="M1230" s="152">
        <f t="shared" si="490"/>
        <v>0</v>
      </c>
      <c r="N1230" s="152">
        <f t="shared" si="490"/>
        <v>0</v>
      </c>
      <c r="O1230" s="152">
        <f t="shared" si="490"/>
        <v>0</v>
      </c>
      <c r="P1230" s="152">
        <f t="shared" si="490"/>
        <v>0</v>
      </c>
      <c r="Q1230" s="152">
        <f t="shared" si="490"/>
        <v>0</v>
      </c>
      <c r="R1230" s="169">
        <f t="shared" si="490"/>
        <v>0</v>
      </c>
      <c r="S1230" s="169">
        <f t="shared" si="490"/>
        <v>0</v>
      </c>
      <c r="T1230" s="152">
        <f t="shared" si="490"/>
        <v>0</v>
      </c>
      <c r="U1230" s="152">
        <f t="shared" si="490"/>
        <v>0</v>
      </c>
      <c r="V1230" s="153">
        <f t="shared" si="490"/>
        <v>0</v>
      </c>
      <c r="W1230" s="46">
        <f>G1230-SUM(H1230:V1230)</f>
        <v>0</v>
      </c>
      <c r="Y1230"/>
    </row>
    <row r="1231" spans="1:25" outlineLevel="1" x14ac:dyDescent="0.25">
      <c r="A1231" s="283"/>
      <c r="B1231" s="25"/>
      <c r="C1231" s="23"/>
      <c r="D1231" s="23"/>
      <c r="E1231" s="24"/>
      <c r="F1231" s="146" t="s">
        <v>82</v>
      </c>
      <c r="G1231" s="160">
        <f t="shared" ref="G1231:V1231" si="491">G373</f>
        <v>0</v>
      </c>
      <c r="H1231" s="161">
        <f t="shared" si="491"/>
        <v>0</v>
      </c>
      <c r="I1231" s="149">
        <f t="shared" si="491"/>
        <v>0</v>
      </c>
      <c r="J1231" s="149">
        <f t="shared" si="491"/>
        <v>0</v>
      </c>
      <c r="K1231" s="167">
        <f t="shared" si="491"/>
        <v>0</v>
      </c>
      <c r="L1231" s="151">
        <f t="shared" si="491"/>
        <v>0</v>
      </c>
      <c r="M1231" s="162">
        <f t="shared" si="491"/>
        <v>0</v>
      </c>
      <c r="N1231" s="152">
        <f t="shared" si="491"/>
        <v>0</v>
      </c>
      <c r="O1231" s="148">
        <f t="shared" si="491"/>
        <v>0</v>
      </c>
      <c r="P1231" s="152">
        <f t="shared" si="491"/>
        <v>0</v>
      </c>
      <c r="Q1231" s="162">
        <f t="shared" si="491"/>
        <v>0</v>
      </c>
      <c r="R1231" s="152">
        <f t="shared" si="491"/>
        <v>0</v>
      </c>
      <c r="S1231" s="148">
        <f t="shared" si="491"/>
        <v>0</v>
      </c>
      <c r="T1231" s="148">
        <f t="shared" si="491"/>
        <v>0</v>
      </c>
      <c r="U1231" s="152">
        <f t="shared" si="491"/>
        <v>0</v>
      </c>
      <c r="V1231" s="153">
        <f t="shared" si="491"/>
        <v>0</v>
      </c>
      <c r="W1231" s="46">
        <f>G1231-SUM(H1231:V1231)</f>
        <v>0</v>
      </c>
      <c r="Y1231"/>
    </row>
    <row r="1232" spans="1:25" x14ac:dyDescent="0.25">
      <c r="A1232" s="283"/>
      <c r="B1232" s="25"/>
      <c r="C1232" s="23"/>
      <c r="D1232" s="23"/>
      <c r="E1232" s="24" t="s">
        <v>83</v>
      </c>
      <c r="F1232" s="24"/>
      <c r="G1232" s="68">
        <f t="shared" ref="G1232:W1232" si="492">SUBTOTAL(9,G1233:G1235)</f>
        <v>0</v>
      </c>
      <c r="H1232" s="69">
        <f t="shared" si="492"/>
        <v>0</v>
      </c>
      <c r="I1232" s="65">
        <f t="shared" si="492"/>
        <v>0</v>
      </c>
      <c r="J1232" s="65">
        <f t="shared" si="492"/>
        <v>0</v>
      </c>
      <c r="K1232" s="66">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outlineLevel="1" x14ac:dyDescent="0.25">
      <c r="A1233" s="283"/>
      <c r="B1233" s="25"/>
      <c r="C1233" s="23"/>
      <c r="D1233" s="23"/>
      <c r="E1233" s="24"/>
      <c r="F1233" s="146" t="s">
        <v>84</v>
      </c>
      <c r="G1233" s="160">
        <f t="shared" ref="G1233:V1233" si="493">G375</f>
        <v>0</v>
      </c>
      <c r="H1233" s="161">
        <f t="shared" si="493"/>
        <v>0</v>
      </c>
      <c r="I1233" s="149">
        <f t="shared" si="493"/>
        <v>0</v>
      </c>
      <c r="J1233" s="149">
        <f t="shared" si="493"/>
        <v>0</v>
      </c>
      <c r="K1233" s="167">
        <f t="shared" si="493"/>
        <v>0</v>
      </c>
      <c r="L1233" s="151">
        <f t="shared" si="493"/>
        <v>0</v>
      </c>
      <c r="M1233" s="162">
        <f t="shared" si="493"/>
        <v>0</v>
      </c>
      <c r="N1233" s="152">
        <f t="shared" si="493"/>
        <v>0</v>
      </c>
      <c r="O1233" s="148">
        <f t="shared" si="493"/>
        <v>0</v>
      </c>
      <c r="P1233" s="152">
        <f t="shared" si="493"/>
        <v>0</v>
      </c>
      <c r="Q1233" s="162">
        <f t="shared" si="493"/>
        <v>0</v>
      </c>
      <c r="R1233" s="152">
        <f t="shared" si="493"/>
        <v>0</v>
      </c>
      <c r="S1233" s="148">
        <f t="shared" si="493"/>
        <v>0</v>
      </c>
      <c r="T1233" s="148">
        <f t="shared" si="493"/>
        <v>0</v>
      </c>
      <c r="U1233" s="152">
        <f t="shared" si="493"/>
        <v>0</v>
      </c>
      <c r="V1233" s="153">
        <f t="shared" si="493"/>
        <v>0</v>
      </c>
      <c r="W1233" s="46">
        <f>G1233-SUM(H1233:V1233)</f>
        <v>0</v>
      </c>
      <c r="Y1233"/>
    </row>
    <row r="1234" spans="1:25" outlineLevel="1" x14ac:dyDescent="0.25">
      <c r="A1234" s="283"/>
      <c r="B1234" s="25"/>
      <c r="C1234" s="23"/>
      <c r="D1234" s="23"/>
      <c r="E1234" s="24"/>
      <c r="F1234" s="146" t="s">
        <v>85</v>
      </c>
      <c r="G1234" s="160">
        <f t="shared" ref="G1234:V1234" si="494">G376</f>
        <v>0</v>
      </c>
      <c r="H1234" s="161">
        <f t="shared" si="494"/>
        <v>0</v>
      </c>
      <c r="I1234" s="149">
        <f t="shared" si="494"/>
        <v>0</v>
      </c>
      <c r="J1234" s="149">
        <f t="shared" si="494"/>
        <v>0</v>
      </c>
      <c r="K1234" s="167">
        <f t="shared" si="494"/>
        <v>0</v>
      </c>
      <c r="L1234" s="151">
        <f t="shared" si="494"/>
        <v>0</v>
      </c>
      <c r="M1234" s="162">
        <f t="shared" si="494"/>
        <v>0</v>
      </c>
      <c r="N1234" s="152">
        <f t="shared" si="494"/>
        <v>0</v>
      </c>
      <c r="O1234" s="148">
        <f t="shared" si="494"/>
        <v>0</v>
      </c>
      <c r="P1234" s="152">
        <f t="shared" si="494"/>
        <v>0</v>
      </c>
      <c r="Q1234" s="162">
        <f t="shared" si="494"/>
        <v>0</v>
      </c>
      <c r="R1234" s="152">
        <f t="shared" si="494"/>
        <v>0</v>
      </c>
      <c r="S1234" s="148">
        <f t="shared" si="494"/>
        <v>0</v>
      </c>
      <c r="T1234" s="148">
        <f t="shared" si="494"/>
        <v>0</v>
      </c>
      <c r="U1234" s="152">
        <f t="shared" si="494"/>
        <v>0</v>
      </c>
      <c r="V1234" s="153">
        <f t="shared" si="494"/>
        <v>0</v>
      </c>
      <c r="W1234" s="46">
        <f>G1234-SUM(H1234:V1234)</f>
        <v>0</v>
      </c>
      <c r="Y1234"/>
    </row>
    <row r="1235" spans="1:25" outlineLevel="1" x14ac:dyDescent="0.25">
      <c r="A1235" s="283"/>
      <c r="B1235" s="25"/>
      <c r="C1235" s="23"/>
      <c r="D1235" s="23"/>
      <c r="E1235" s="24"/>
      <c r="F1235" s="146" t="s">
        <v>86</v>
      </c>
      <c r="G1235" s="160">
        <f t="shared" ref="G1235:V1235" si="495">G377</f>
        <v>0</v>
      </c>
      <c r="H1235" s="161">
        <f t="shared" si="495"/>
        <v>0</v>
      </c>
      <c r="I1235" s="149">
        <f t="shared" si="495"/>
        <v>0</v>
      </c>
      <c r="J1235" s="149">
        <f t="shared" si="495"/>
        <v>0</v>
      </c>
      <c r="K1235" s="167">
        <f t="shared" si="495"/>
        <v>0</v>
      </c>
      <c r="L1235" s="151">
        <f t="shared" si="495"/>
        <v>0</v>
      </c>
      <c r="M1235" s="162">
        <f t="shared" si="495"/>
        <v>0</v>
      </c>
      <c r="N1235" s="152">
        <f t="shared" si="495"/>
        <v>0</v>
      </c>
      <c r="O1235" s="148">
        <f t="shared" si="495"/>
        <v>0</v>
      </c>
      <c r="P1235" s="152">
        <f t="shared" si="495"/>
        <v>0</v>
      </c>
      <c r="Q1235" s="162">
        <f t="shared" si="495"/>
        <v>0</v>
      </c>
      <c r="R1235" s="152">
        <f t="shared" si="495"/>
        <v>0</v>
      </c>
      <c r="S1235" s="148">
        <f t="shared" si="495"/>
        <v>0</v>
      </c>
      <c r="T1235" s="148">
        <f t="shared" si="495"/>
        <v>0</v>
      </c>
      <c r="U1235" s="152">
        <f t="shared" si="495"/>
        <v>0</v>
      </c>
      <c r="V1235" s="153">
        <f t="shared" si="495"/>
        <v>0</v>
      </c>
      <c r="W1235" s="46">
        <f>G1235-SUM(H1235:V1235)</f>
        <v>0</v>
      </c>
      <c r="Y1235"/>
    </row>
    <row r="1236" spans="1:25" x14ac:dyDescent="0.25">
      <c r="A1236" s="283"/>
      <c r="B1236" s="25"/>
      <c r="C1236" s="23"/>
      <c r="D1236" s="23"/>
      <c r="E1236" s="24" t="s">
        <v>87</v>
      </c>
      <c r="F1236" s="24"/>
      <c r="G1236" s="68">
        <f t="shared" ref="G1236:W1236" si="496">SUBTOTAL(9,G1237:G1238)</f>
        <v>0</v>
      </c>
      <c r="H1236" s="69">
        <f t="shared" si="496"/>
        <v>0</v>
      </c>
      <c r="I1236" s="65">
        <f t="shared" si="496"/>
        <v>0</v>
      </c>
      <c r="J1236" s="65">
        <f t="shared" si="496"/>
        <v>0</v>
      </c>
      <c r="K1236" s="66">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outlineLevel="1" x14ac:dyDescent="0.25">
      <c r="A1237" s="283"/>
      <c r="B1237" s="25"/>
      <c r="C1237" s="23"/>
      <c r="D1237" s="23"/>
      <c r="E1237" s="24"/>
      <c r="F1237" s="146" t="s">
        <v>88</v>
      </c>
      <c r="G1237" s="160">
        <f t="shared" ref="G1237:V1237" si="497">G379</f>
        <v>0</v>
      </c>
      <c r="H1237" s="161">
        <f t="shared" si="497"/>
        <v>0</v>
      </c>
      <c r="I1237" s="149">
        <f t="shared" si="497"/>
        <v>0</v>
      </c>
      <c r="J1237" s="149">
        <f t="shared" si="497"/>
        <v>0</v>
      </c>
      <c r="K1237" s="167">
        <f t="shared" si="497"/>
        <v>0</v>
      </c>
      <c r="L1237" s="151">
        <f t="shared" si="497"/>
        <v>0</v>
      </c>
      <c r="M1237" s="162">
        <f t="shared" si="497"/>
        <v>0</v>
      </c>
      <c r="N1237" s="152">
        <f t="shared" si="497"/>
        <v>0</v>
      </c>
      <c r="O1237" s="148">
        <f t="shared" si="497"/>
        <v>0</v>
      </c>
      <c r="P1237" s="152">
        <f t="shared" si="497"/>
        <v>0</v>
      </c>
      <c r="Q1237" s="162">
        <f t="shared" si="497"/>
        <v>0</v>
      </c>
      <c r="R1237" s="152">
        <f t="shared" si="497"/>
        <v>0</v>
      </c>
      <c r="S1237" s="148">
        <f t="shared" si="497"/>
        <v>0</v>
      </c>
      <c r="T1237" s="148">
        <f t="shared" si="497"/>
        <v>0</v>
      </c>
      <c r="U1237" s="152">
        <f t="shared" si="497"/>
        <v>0</v>
      </c>
      <c r="V1237" s="153">
        <f t="shared" si="497"/>
        <v>0</v>
      </c>
      <c r="W1237" s="46">
        <f>G1237-SUM(H1237:V1237)</f>
        <v>0</v>
      </c>
      <c r="Y1237"/>
    </row>
    <row r="1238" spans="1:25" outlineLevel="1" x14ac:dyDescent="0.25">
      <c r="A1238" s="283"/>
      <c r="B1238" s="25"/>
      <c r="C1238" s="23"/>
      <c r="D1238" s="23"/>
      <c r="E1238" s="24"/>
      <c r="F1238" s="146" t="s">
        <v>89</v>
      </c>
      <c r="G1238" s="160">
        <f t="shared" ref="G1238:V1238" si="498">G380</f>
        <v>0</v>
      </c>
      <c r="H1238" s="161">
        <f t="shared" si="498"/>
        <v>0</v>
      </c>
      <c r="I1238" s="149">
        <f t="shared" si="498"/>
        <v>0</v>
      </c>
      <c r="J1238" s="149">
        <f t="shared" si="498"/>
        <v>0</v>
      </c>
      <c r="K1238" s="167">
        <f t="shared" si="498"/>
        <v>0</v>
      </c>
      <c r="L1238" s="151">
        <f t="shared" si="498"/>
        <v>0</v>
      </c>
      <c r="M1238" s="162">
        <f t="shared" si="498"/>
        <v>0</v>
      </c>
      <c r="N1238" s="152">
        <f t="shared" si="498"/>
        <v>0</v>
      </c>
      <c r="O1238" s="148">
        <f t="shared" si="498"/>
        <v>0</v>
      </c>
      <c r="P1238" s="152">
        <f t="shared" si="498"/>
        <v>0</v>
      </c>
      <c r="Q1238" s="162">
        <f t="shared" si="498"/>
        <v>0</v>
      </c>
      <c r="R1238" s="170">
        <f t="shared" si="498"/>
        <v>0</v>
      </c>
      <c r="S1238" s="152">
        <f t="shared" si="498"/>
        <v>0</v>
      </c>
      <c r="T1238" s="148">
        <f t="shared" si="498"/>
        <v>0</v>
      </c>
      <c r="U1238" s="152">
        <f t="shared" si="498"/>
        <v>0</v>
      </c>
      <c r="V1238" s="153">
        <f t="shared" si="498"/>
        <v>0</v>
      </c>
      <c r="W1238" s="46">
        <f>G1238-SUM(H1238:V1238)</f>
        <v>0</v>
      </c>
      <c r="Y1238"/>
    </row>
    <row r="1239" spans="1:25" x14ac:dyDescent="0.25">
      <c r="A1239" s="283"/>
      <c r="B1239" s="25"/>
      <c r="C1239" s="23"/>
      <c r="D1239" s="23"/>
      <c r="E1239" s="24" t="s">
        <v>90</v>
      </c>
      <c r="F1239" s="24"/>
      <c r="G1239" s="68">
        <f t="shared" ref="G1239:W1239" si="499">SUBTOTAL(9,G1240:G1242)</f>
        <v>0</v>
      </c>
      <c r="H1239" s="69">
        <f t="shared" si="499"/>
        <v>0</v>
      </c>
      <c r="I1239" s="65">
        <f t="shared" si="499"/>
        <v>0</v>
      </c>
      <c r="J1239" s="65">
        <f t="shared" si="499"/>
        <v>0</v>
      </c>
      <c r="K1239" s="66">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outlineLevel="1" x14ac:dyDescent="0.25">
      <c r="A1240" s="283"/>
      <c r="B1240" s="25"/>
      <c r="C1240" s="23"/>
      <c r="D1240" s="23"/>
      <c r="E1240" s="24"/>
      <c r="F1240" s="146" t="s">
        <v>91</v>
      </c>
      <c r="G1240" s="160">
        <f t="shared" ref="G1240:V1240" si="500">G382</f>
        <v>0</v>
      </c>
      <c r="H1240" s="161">
        <f t="shared" si="500"/>
        <v>0</v>
      </c>
      <c r="I1240" s="149">
        <f t="shared" si="500"/>
        <v>0</v>
      </c>
      <c r="J1240" s="149">
        <f t="shared" si="500"/>
        <v>0</v>
      </c>
      <c r="K1240" s="167">
        <f t="shared" si="500"/>
        <v>0</v>
      </c>
      <c r="L1240" s="151">
        <f t="shared" si="500"/>
        <v>0</v>
      </c>
      <c r="M1240" s="162">
        <f t="shared" si="500"/>
        <v>0</v>
      </c>
      <c r="N1240" s="152">
        <f t="shared" si="500"/>
        <v>0</v>
      </c>
      <c r="O1240" s="148">
        <f t="shared" si="500"/>
        <v>0</v>
      </c>
      <c r="P1240" s="152">
        <f t="shared" si="500"/>
        <v>0</v>
      </c>
      <c r="Q1240" s="162">
        <f t="shared" si="500"/>
        <v>0</v>
      </c>
      <c r="R1240" s="152">
        <f t="shared" si="500"/>
        <v>0</v>
      </c>
      <c r="S1240" s="152">
        <f t="shared" si="500"/>
        <v>0</v>
      </c>
      <c r="T1240" s="152">
        <f t="shared" si="500"/>
        <v>0</v>
      </c>
      <c r="U1240" s="148">
        <f t="shared" si="500"/>
        <v>0</v>
      </c>
      <c r="V1240" s="153">
        <f t="shared" si="500"/>
        <v>0</v>
      </c>
      <c r="W1240" s="46">
        <f>G1240-SUM(H1240:V1240)</f>
        <v>0</v>
      </c>
      <c r="Y1240"/>
    </row>
    <row r="1241" spans="1:25" outlineLevel="1" x14ac:dyDescent="0.25">
      <c r="A1241" s="283"/>
      <c r="B1241" s="25"/>
      <c r="C1241" s="23"/>
      <c r="D1241" s="23"/>
      <c r="E1241" s="24"/>
      <c r="F1241" s="146" t="s">
        <v>92</v>
      </c>
      <c r="G1241" s="160">
        <f t="shared" ref="G1241:V1241" si="501">G383</f>
        <v>0</v>
      </c>
      <c r="H1241" s="161">
        <f t="shared" si="501"/>
        <v>0</v>
      </c>
      <c r="I1241" s="149">
        <f t="shared" si="501"/>
        <v>0</v>
      </c>
      <c r="J1241" s="149">
        <f t="shared" si="501"/>
        <v>0</v>
      </c>
      <c r="K1241" s="167">
        <f t="shared" si="501"/>
        <v>0</v>
      </c>
      <c r="L1241" s="151">
        <f t="shared" si="501"/>
        <v>0</v>
      </c>
      <c r="M1241" s="162">
        <f t="shared" si="501"/>
        <v>0</v>
      </c>
      <c r="N1241" s="152">
        <f t="shared" si="501"/>
        <v>0</v>
      </c>
      <c r="O1241" s="148">
        <f t="shared" si="501"/>
        <v>0</v>
      </c>
      <c r="P1241" s="152">
        <f t="shared" si="501"/>
        <v>0</v>
      </c>
      <c r="Q1241" s="162">
        <f t="shared" si="501"/>
        <v>0</v>
      </c>
      <c r="R1241" s="152">
        <f t="shared" si="501"/>
        <v>0</v>
      </c>
      <c r="S1241" s="152">
        <f t="shared" si="501"/>
        <v>0</v>
      </c>
      <c r="T1241" s="152">
        <f t="shared" si="501"/>
        <v>0</v>
      </c>
      <c r="U1241" s="148">
        <f t="shared" si="501"/>
        <v>0</v>
      </c>
      <c r="V1241" s="153">
        <f t="shared" si="501"/>
        <v>0</v>
      </c>
      <c r="W1241" s="46">
        <f>G1241-SUM(H1241:V1241)</f>
        <v>0</v>
      </c>
      <c r="Y1241"/>
    </row>
    <row r="1242" spans="1:25" outlineLevel="1" x14ac:dyDescent="0.25">
      <c r="A1242" s="283"/>
      <c r="B1242" s="25"/>
      <c r="C1242" s="23"/>
      <c r="D1242" s="23"/>
      <c r="E1242" s="24"/>
      <c r="F1242" s="146" t="s">
        <v>93</v>
      </c>
      <c r="G1242" s="160">
        <f t="shared" ref="G1242:V1242" si="502">G384</f>
        <v>0</v>
      </c>
      <c r="H1242" s="161">
        <f t="shared" si="502"/>
        <v>0</v>
      </c>
      <c r="I1242" s="149">
        <f t="shared" si="502"/>
        <v>0</v>
      </c>
      <c r="J1242" s="149">
        <f t="shared" si="502"/>
        <v>0</v>
      </c>
      <c r="K1242" s="167">
        <f t="shared" si="502"/>
        <v>0</v>
      </c>
      <c r="L1242" s="151">
        <f t="shared" si="502"/>
        <v>0</v>
      </c>
      <c r="M1242" s="162">
        <f t="shared" si="502"/>
        <v>0</v>
      </c>
      <c r="N1242" s="152">
        <f t="shared" si="502"/>
        <v>0</v>
      </c>
      <c r="O1242" s="148">
        <f t="shared" si="502"/>
        <v>0</v>
      </c>
      <c r="P1242" s="152">
        <f t="shared" si="502"/>
        <v>0</v>
      </c>
      <c r="Q1242" s="162">
        <f t="shared" si="502"/>
        <v>0</v>
      </c>
      <c r="R1242" s="152">
        <f t="shared" si="502"/>
        <v>0</v>
      </c>
      <c r="S1242" s="152">
        <f t="shared" si="502"/>
        <v>0</v>
      </c>
      <c r="T1242" s="199">
        <f t="shared" si="502"/>
        <v>0</v>
      </c>
      <c r="U1242" s="152">
        <f t="shared" si="502"/>
        <v>0</v>
      </c>
      <c r="V1242" s="153">
        <f t="shared" si="502"/>
        <v>0</v>
      </c>
      <c r="W1242" s="46">
        <f>G1242-SUM(H1242:V1242)</f>
        <v>0</v>
      </c>
      <c r="Y1242"/>
    </row>
    <row r="1243" spans="1:25" x14ac:dyDescent="0.25">
      <c r="A1243" s="283"/>
      <c r="B1243" s="25"/>
      <c r="C1243" s="23"/>
      <c r="D1243" s="23"/>
      <c r="E1243" s="24" t="s">
        <v>94</v>
      </c>
      <c r="F1243" s="24"/>
      <c r="G1243" s="68">
        <f t="shared" ref="G1243:W1243" si="503">SUBTOTAL(9,G1244:G1245)</f>
        <v>0</v>
      </c>
      <c r="H1243" s="69">
        <f t="shared" si="503"/>
        <v>0</v>
      </c>
      <c r="I1243" s="65">
        <f t="shared" si="503"/>
        <v>0</v>
      </c>
      <c r="J1243" s="65">
        <f t="shared" si="503"/>
        <v>0</v>
      </c>
      <c r="K1243" s="66">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outlineLevel="1" x14ac:dyDescent="0.25">
      <c r="A1244" s="283"/>
      <c r="B1244" s="25"/>
      <c r="C1244" s="23"/>
      <c r="D1244" s="23"/>
      <c r="E1244" s="24"/>
      <c r="F1244" s="146" t="s">
        <v>95</v>
      </c>
      <c r="G1244" s="160">
        <f t="shared" ref="G1244:V1244" si="504">G386</f>
        <v>0</v>
      </c>
      <c r="H1244" s="161">
        <f t="shared" si="504"/>
        <v>0</v>
      </c>
      <c r="I1244" s="149">
        <f t="shared" si="504"/>
        <v>0</v>
      </c>
      <c r="J1244" s="149">
        <f t="shared" si="504"/>
        <v>0</v>
      </c>
      <c r="K1244" s="167">
        <f t="shared" si="504"/>
        <v>0</v>
      </c>
      <c r="L1244" s="151">
        <f t="shared" si="504"/>
        <v>0</v>
      </c>
      <c r="M1244" s="162">
        <f t="shared" si="504"/>
        <v>0</v>
      </c>
      <c r="N1244" s="152">
        <f t="shared" si="504"/>
        <v>0</v>
      </c>
      <c r="O1244" s="148">
        <f t="shared" si="504"/>
        <v>0</v>
      </c>
      <c r="P1244" s="152">
        <f t="shared" si="504"/>
        <v>0</v>
      </c>
      <c r="Q1244" s="162">
        <f t="shared" si="504"/>
        <v>0</v>
      </c>
      <c r="R1244" s="152">
        <f t="shared" si="504"/>
        <v>0</v>
      </c>
      <c r="S1244" s="152">
        <f t="shared" si="504"/>
        <v>0</v>
      </c>
      <c r="T1244" s="148">
        <f t="shared" si="504"/>
        <v>0</v>
      </c>
      <c r="U1244" s="152">
        <f t="shared" si="504"/>
        <v>0</v>
      </c>
      <c r="V1244" s="153">
        <f t="shared" si="504"/>
        <v>0</v>
      </c>
      <c r="W1244" s="46">
        <f>G1244-SUM(H1244:V1244)</f>
        <v>0</v>
      </c>
      <c r="Y1244"/>
    </row>
    <row r="1245" spans="1:25" outlineLevel="1" x14ac:dyDescent="0.25">
      <c r="A1245" s="283"/>
      <c r="B1245" s="25"/>
      <c r="C1245" s="23"/>
      <c r="D1245" s="23"/>
      <c r="E1245" s="24"/>
      <c r="F1245" s="146" t="s">
        <v>96</v>
      </c>
      <c r="G1245" s="160">
        <f t="shared" ref="G1245:V1245" si="505">G387</f>
        <v>0</v>
      </c>
      <c r="H1245" s="161">
        <f t="shared" si="505"/>
        <v>0</v>
      </c>
      <c r="I1245" s="149">
        <f t="shared" si="505"/>
        <v>0</v>
      </c>
      <c r="J1245" s="149">
        <f t="shared" si="505"/>
        <v>0</v>
      </c>
      <c r="K1245" s="167">
        <f t="shared" si="505"/>
        <v>0</v>
      </c>
      <c r="L1245" s="151">
        <f t="shared" si="505"/>
        <v>0</v>
      </c>
      <c r="M1245" s="162">
        <f t="shared" si="505"/>
        <v>0</v>
      </c>
      <c r="N1245" s="152">
        <f t="shared" si="505"/>
        <v>0</v>
      </c>
      <c r="O1245" s="148">
        <f t="shared" si="505"/>
        <v>0</v>
      </c>
      <c r="P1245" s="152">
        <f t="shared" si="505"/>
        <v>0</v>
      </c>
      <c r="Q1245" s="162">
        <f t="shared" si="505"/>
        <v>0</v>
      </c>
      <c r="R1245" s="152">
        <f t="shared" si="505"/>
        <v>0</v>
      </c>
      <c r="S1245" s="152">
        <f t="shared" si="505"/>
        <v>0</v>
      </c>
      <c r="T1245" s="148">
        <f t="shared" si="505"/>
        <v>0</v>
      </c>
      <c r="U1245" s="152">
        <f t="shared" si="505"/>
        <v>0</v>
      </c>
      <c r="V1245" s="153">
        <f t="shared" si="505"/>
        <v>0</v>
      </c>
      <c r="W1245" s="46">
        <f>G1245-SUM(H1245:V1245)</f>
        <v>0</v>
      </c>
      <c r="Y1245"/>
    </row>
    <row r="1246" spans="1:25" x14ac:dyDescent="0.25">
      <c r="A1246" s="283"/>
      <c r="B1246" s="25"/>
      <c r="C1246" s="23"/>
      <c r="D1246" s="23"/>
      <c r="E1246" s="24" t="s">
        <v>97</v>
      </c>
      <c r="F1246" s="24"/>
      <c r="G1246" s="68">
        <f t="shared" ref="G1246:W1246" si="506">SUBTOTAL(9,G1247:G1249)</f>
        <v>0</v>
      </c>
      <c r="H1246" s="69">
        <f t="shared" si="506"/>
        <v>0</v>
      </c>
      <c r="I1246" s="65">
        <f t="shared" si="506"/>
        <v>0</v>
      </c>
      <c r="J1246" s="65">
        <f t="shared" si="506"/>
        <v>0</v>
      </c>
      <c r="K1246" s="66">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outlineLevel="1" x14ac:dyDescent="0.25">
      <c r="A1247" s="283"/>
      <c r="B1247" s="25"/>
      <c r="C1247" s="23"/>
      <c r="D1247" s="23"/>
      <c r="E1247" s="24"/>
      <c r="F1247" s="146" t="s">
        <v>98</v>
      </c>
      <c r="G1247" s="160">
        <f t="shared" ref="G1247:V1247" si="507">G389</f>
        <v>0</v>
      </c>
      <c r="H1247" s="161">
        <f t="shared" si="507"/>
        <v>0</v>
      </c>
      <c r="I1247" s="149">
        <f t="shared" si="507"/>
        <v>0</v>
      </c>
      <c r="J1247" s="149">
        <f t="shared" si="507"/>
        <v>0</v>
      </c>
      <c r="K1247" s="167">
        <f t="shared" si="507"/>
        <v>0</v>
      </c>
      <c r="L1247" s="151">
        <f t="shared" si="507"/>
        <v>0</v>
      </c>
      <c r="M1247" s="162">
        <f t="shared" si="507"/>
        <v>0</v>
      </c>
      <c r="N1247" s="152">
        <f t="shared" si="507"/>
        <v>0</v>
      </c>
      <c r="O1247" s="148">
        <f t="shared" si="507"/>
        <v>0</v>
      </c>
      <c r="P1247" s="152">
        <f t="shared" si="507"/>
        <v>0</v>
      </c>
      <c r="Q1247" s="162">
        <f t="shared" si="507"/>
        <v>0</v>
      </c>
      <c r="R1247" s="152">
        <f t="shared" si="507"/>
        <v>0</v>
      </c>
      <c r="S1247" s="152">
        <f t="shared" si="507"/>
        <v>0</v>
      </c>
      <c r="T1247" s="148">
        <f t="shared" si="507"/>
        <v>0</v>
      </c>
      <c r="U1247" s="152">
        <f t="shared" si="507"/>
        <v>0</v>
      </c>
      <c r="V1247" s="153">
        <f t="shared" si="507"/>
        <v>0</v>
      </c>
      <c r="W1247" s="46">
        <f>G1247-SUM(H1247:V1247)</f>
        <v>0</v>
      </c>
      <c r="Y1247"/>
    </row>
    <row r="1248" spans="1:25" outlineLevel="1" x14ac:dyDescent="0.25">
      <c r="A1248" s="283"/>
      <c r="B1248" s="25"/>
      <c r="C1248" s="23"/>
      <c r="D1248" s="23"/>
      <c r="E1248" s="24"/>
      <c r="F1248" s="146" t="s">
        <v>99</v>
      </c>
      <c r="G1248" s="160">
        <f t="shared" ref="G1248:V1248" si="508">G390</f>
        <v>0</v>
      </c>
      <c r="H1248" s="161">
        <f t="shared" si="508"/>
        <v>0</v>
      </c>
      <c r="I1248" s="149">
        <f t="shared" si="508"/>
        <v>0</v>
      </c>
      <c r="J1248" s="149">
        <f t="shared" si="508"/>
        <v>0</v>
      </c>
      <c r="K1248" s="167">
        <f t="shared" si="508"/>
        <v>0</v>
      </c>
      <c r="L1248" s="151">
        <f t="shared" si="508"/>
        <v>0</v>
      </c>
      <c r="M1248" s="162">
        <f t="shared" si="508"/>
        <v>0</v>
      </c>
      <c r="N1248" s="152">
        <f t="shared" si="508"/>
        <v>0</v>
      </c>
      <c r="O1248" s="148">
        <f t="shared" si="508"/>
        <v>0</v>
      </c>
      <c r="P1248" s="152">
        <f t="shared" si="508"/>
        <v>0</v>
      </c>
      <c r="Q1248" s="162">
        <f t="shared" si="508"/>
        <v>0</v>
      </c>
      <c r="R1248" s="152">
        <f t="shared" si="508"/>
        <v>0</v>
      </c>
      <c r="S1248" s="152">
        <f t="shared" si="508"/>
        <v>0</v>
      </c>
      <c r="T1248" s="148">
        <f t="shared" si="508"/>
        <v>0</v>
      </c>
      <c r="U1248" s="152">
        <f t="shared" si="508"/>
        <v>0</v>
      </c>
      <c r="V1248" s="153">
        <f t="shared" si="508"/>
        <v>0</v>
      </c>
      <c r="W1248" s="46">
        <f>G1248-SUM(H1248:V1248)</f>
        <v>0</v>
      </c>
      <c r="Y1248"/>
    </row>
    <row r="1249" spans="1:25" outlineLevel="1" x14ac:dyDescent="0.25">
      <c r="A1249" s="283"/>
      <c r="B1249" s="25"/>
      <c r="C1249" s="23"/>
      <c r="D1249" s="23"/>
      <c r="E1249" s="24"/>
      <c r="F1249" s="146" t="s">
        <v>100</v>
      </c>
      <c r="G1249" s="160">
        <f t="shared" ref="G1249:V1249" si="509">G391</f>
        <v>0</v>
      </c>
      <c r="H1249" s="161">
        <f t="shared" si="509"/>
        <v>0</v>
      </c>
      <c r="I1249" s="149">
        <f t="shared" si="509"/>
        <v>0</v>
      </c>
      <c r="J1249" s="149">
        <f t="shared" si="509"/>
        <v>0</v>
      </c>
      <c r="K1249" s="167">
        <f t="shared" si="509"/>
        <v>0</v>
      </c>
      <c r="L1249" s="151">
        <f t="shared" si="509"/>
        <v>0</v>
      </c>
      <c r="M1249" s="162">
        <f t="shared" si="509"/>
        <v>0</v>
      </c>
      <c r="N1249" s="152">
        <f t="shared" si="509"/>
        <v>0</v>
      </c>
      <c r="O1249" s="148">
        <f t="shared" si="509"/>
        <v>0</v>
      </c>
      <c r="P1249" s="152">
        <f t="shared" si="509"/>
        <v>0</v>
      </c>
      <c r="Q1249" s="162">
        <f t="shared" si="509"/>
        <v>0</v>
      </c>
      <c r="R1249" s="152">
        <f t="shared" si="509"/>
        <v>0</v>
      </c>
      <c r="S1249" s="152">
        <f t="shared" si="509"/>
        <v>0</v>
      </c>
      <c r="T1249" s="148">
        <f t="shared" si="509"/>
        <v>0</v>
      </c>
      <c r="U1249" s="152">
        <f t="shared" si="509"/>
        <v>0</v>
      </c>
      <c r="V1249" s="153">
        <f t="shared" si="509"/>
        <v>0</v>
      </c>
      <c r="W1249" s="46">
        <f>G1249-SUM(H1249:V1249)</f>
        <v>0</v>
      </c>
      <c r="Y1249"/>
    </row>
    <row r="1250" spans="1:25"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510">SUBTOTAL(9,G1252:G1253)</f>
        <v>0</v>
      </c>
      <c r="H1251" s="69">
        <f t="shared" si="510"/>
        <v>0</v>
      </c>
      <c r="I1251" s="65">
        <f t="shared" si="510"/>
        <v>0</v>
      </c>
      <c r="J1251" s="65">
        <f t="shared" si="510"/>
        <v>0</v>
      </c>
      <c r="K1251" s="66">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outlineLevel="1" x14ac:dyDescent="0.25">
      <c r="A1252" s="283"/>
      <c r="B1252" s="25"/>
      <c r="C1252" s="23"/>
      <c r="D1252" s="23"/>
      <c r="E1252" s="24"/>
      <c r="F1252" s="146" t="s">
        <v>103</v>
      </c>
      <c r="G1252" s="160">
        <f t="shared" ref="G1252:V1252" si="511">G394</f>
        <v>0</v>
      </c>
      <c r="H1252" s="161">
        <f t="shared" si="511"/>
        <v>0</v>
      </c>
      <c r="I1252" s="149">
        <f t="shared" si="511"/>
        <v>0</v>
      </c>
      <c r="J1252" s="149">
        <f t="shared" si="511"/>
        <v>0</v>
      </c>
      <c r="K1252" s="167">
        <f t="shared" si="511"/>
        <v>0</v>
      </c>
      <c r="L1252" s="151">
        <f t="shared" si="511"/>
        <v>0</v>
      </c>
      <c r="M1252" s="152">
        <f t="shared" si="511"/>
        <v>0</v>
      </c>
      <c r="N1252" s="152">
        <f t="shared" si="511"/>
        <v>0</v>
      </c>
      <c r="O1252" s="152">
        <f t="shared" si="511"/>
        <v>0</v>
      </c>
      <c r="P1252" s="152">
        <f t="shared" si="511"/>
        <v>0</v>
      </c>
      <c r="Q1252" s="152">
        <f t="shared" si="511"/>
        <v>0</v>
      </c>
      <c r="R1252" s="152">
        <f t="shared" si="511"/>
        <v>0</v>
      </c>
      <c r="S1252" s="152">
        <f t="shared" si="511"/>
        <v>0</v>
      </c>
      <c r="T1252" s="152">
        <f t="shared" si="511"/>
        <v>0</v>
      </c>
      <c r="U1252" s="152">
        <f t="shared" si="511"/>
        <v>0</v>
      </c>
      <c r="V1252" s="153">
        <f t="shared" si="511"/>
        <v>0</v>
      </c>
      <c r="W1252" s="46">
        <f>G1252-SUM(H1252:V1252)</f>
        <v>0</v>
      </c>
      <c r="Y1252"/>
    </row>
    <row r="1253" spans="1:25" outlineLevel="1" x14ac:dyDescent="0.25">
      <c r="A1253" s="283"/>
      <c r="B1253" s="25"/>
      <c r="C1253" s="23"/>
      <c r="D1253" s="23"/>
      <c r="E1253" s="24"/>
      <c r="F1253" s="146" t="s">
        <v>104</v>
      </c>
      <c r="G1253" s="160">
        <f t="shared" ref="G1253:V1253" si="512">G395</f>
        <v>0</v>
      </c>
      <c r="H1253" s="161">
        <f t="shared" si="512"/>
        <v>0</v>
      </c>
      <c r="I1253" s="149">
        <f t="shared" si="512"/>
        <v>0</v>
      </c>
      <c r="J1253" s="149">
        <f t="shared" si="512"/>
        <v>0</v>
      </c>
      <c r="K1253" s="167">
        <f t="shared" si="512"/>
        <v>0</v>
      </c>
      <c r="L1253" s="151">
        <f t="shared" si="512"/>
        <v>0</v>
      </c>
      <c r="M1253" s="152">
        <f t="shared" si="512"/>
        <v>0</v>
      </c>
      <c r="N1253" s="152">
        <f t="shared" si="512"/>
        <v>0</v>
      </c>
      <c r="O1253" s="152">
        <f t="shared" si="512"/>
        <v>0</v>
      </c>
      <c r="P1253" s="152">
        <f t="shared" si="512"/>
        <v>0</v>
      </c>
      <c r="Q1253" s="152">
        <f t="shared" si="512"/>
        <v>0</v>
      </c>
      <c r="R1253" s="152">
        <f t="shared" si="512"/>
        <v>0</v>
      </c>
      <c r="S1253" s="152">
        <f t="shared" si="512"/>
        <v>0</v>
      </c>
      <c r="T1253" s="152">
        <f t="shared" si="512"/>
        <v>0</v>
      </c>
      <c r="U1253" s="152">
        <f t="shared" si="512"/>
        <v>0</v>
      </c>
      <c r="V1253" s="153">
        <f t="shared" si="512"/>
        <v>0</v>
      </c>
      <c r="W1253" s="46">
        <f>G1253-SUM(H1253:V1253)</f>
        <v>0</v>
      </c>
      <c r="Y1253"/>
    </row>
    <row r="1254" spans="1:25" x14ac:dyDescent="0.25">
      <c r="A1254" s="283"/>
      <c r="B1254" s="25"/>
      <c r="C1254" s="23"/>
      <c r="D1254" s="23"/>
      <c r="E1254" s="24" t="s">
        <v>105</v>
      </c>
      <c r="F1254" s="24"/>
      <c r="G1254" s="68">
        <f t="shared" ref="G1254:W1254" si="513">SUBTOTAL(9,G1255:G1256)</f>
        <v>0</v>
      </c>
      <c r="H1254" s="69">
        <f t="shared" si="513"/>
        <v>0</v>
      </c>
      <c r="I1254" s="65">
        <f t="shared" si="513"/>
        <v>0</v>
      </c>
      <c r="J1254" s="65">
        <f t="shared" si="513"/>
        <v>0</v>
      </c>
      <c r="K1254" s="66">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outlineLevel="1" x14ac:dyDescent="0.25">
      <c r="A1255" s="283"/>
      <c r="B1255" s="25"/>
      <c r="C1255" s="23"/>
      <c r="D1255" s="23"/>
      <c r="E1255" s="24"/>
      <c r="F1255" s="146" t="s">
        <v>106</v>
      </c>
      <c r="G1255" s="160">
        <f t="shared" ref="G1255:V1255" si="514">G397</f>
        <v>0</v>
      </c>
      <c r="H1255" s="161">
        <f t="shared" si="514"/>
        <v>0</v>
      </c>
      <c r="I1255" s="149">
        <f t="shared" si="514"/>
        <v>0</v>
      </c>
      <c r="J1255" s="149">
        <f t="shared" si="514"/>
        <v>0</v>
      </c>
      <c r="K1255" s="167">
        <f t="shared" si="514"/>
        <v>0</v>
      </c>
      <c r="L1255" s="151">
        <f t="shared" si="514"/>
        <v>0</v>
      </c>
      <c r="M1255" s="152">
        <f t="shared" si="514"/>
        <v>0</v>
      </c>
      <c r="N1255" s="152">
        <f t="shared" si="514"/>
        <v>0</v>
      </c>
      <c r="O1255" s="152">
        <f t="shared" si="514"/>
        <v>0</v>
      </c>
      <c r="P1255" s="152">
        <f t="shared" si="514"/>
        <v>0</v>
      </c>
      <c r="Q1255" s="152">
        <f t="shared" si="514"/>
        <v>0</v>
      </c>
      <c r="R1255" s="152">
        <f t="shared" si="514"/>
        <v>0</v>
      </c>
      <c r="S1255" s="152">
        <f t="shared" si="514"/>
        <v>0</v>
      </c>
      <c r="T1255" s="152">
        <f t="shared" si="514"/>
        <v>0</v>
      </c>
      <c r="U1255" s="152">
        <f t="shared" si="514"/>
        <v>0</v>
      </c>
      <c r="V1255" s="153">
        <f t="shared" si="514"/>
        <v>0</v>
      </c>
      <c r="W1255" s="46">
        <f>G1255-SUM(H1255:V1255)</f>
        <v>0</v>
      </c>
      <c r="Y1255"/>
    </row>
    <row r="1256" spans="1:25" outlineLevel="1" x14ac:dyDescent="0.25">
      <c r="A1256" s="283"/>
      <c r="B1256" s="25"/>
      <c r="C1256" s="23"/>
      <c r="D1256" s="23"/>
      <c r="E1256" s="24"/>
      <c r="F1256" s="146" t="s">
        <v>107</v>
      </c>
      <c r="G1256" s="160">
        <f t="shared" ref="G1256:V1256" si="515">G398</f>
        <v>0</v>
      </c>
      <c r="H1256" s="161">
        <f t="shared" si="515"/>
        <v>0</v>
      </c>
      <c r="I1256" s="149">
        <f t="shared" si="515"/>
        <v>0</v>
      </c>
      <c r="J1256" s="149">
        <f t="shared" si="515"/>
        <v>0</v>
      </c>
      <c r="K1256" s="167">
        <f t="shared" si="515"/>
        <v>0</v>
      </c>
      <c r="L1256" s="151">
        <f t="shared" si="515"/>
        <v>0</v>
      </c>
      <c r="M1256" s="152">
        <f t="shared" si="515"/>
        <v>0</v>
      </c>
      <c r="N1256" s="152">
        <f t="shared" si="515"/>
        <v>0</v>
      </c>
      <c r="O1256" s="152">
        <f t="shared" si="515"/>
        <v>0</v>
      </c>
      <c r="P1256" s="152">
        <f t="shared" si="515"/>
        <v>0</v>
      </c>
      <c r="Q1256" s="152">
        <f t="shared" si="515"/>
        <v>0</v>
      </c>
      <c r="R1256" s="152">
        <f t="shared" si="515"/>
        <v>0</v>
      </c>
      <c r="S1256" s="152">
        <f t="shared" si="515"/>
        <v>0</v>
      </c>
      <c r="T1256" s="152">
        <f t="shared" si="515"/>
        <v>0</v>
      </c>
      <c r="U1256" s="152">
        <f t="shared" si="515"/>
        <v>0</v>
      </c>
      <c r="V1256" s="153">
        <f t="shared" si="515"/>
        <v>0</v>
      </c>
      <c r="W1256" s="46">
        <f>G1256-SUM(H1256:V1256)</f>
        <v>0</v>
      </c>
      <c r="Y1256"/>
    </row>
    <row r="1257" spans="1:25" x14ac:dyDescent="0.25">
      <c r="A1257" s="283"/>
      <c r="B1257" s="25"/>
      <c r="C1257" s="23"/>
      <c r="D1257" s="23"/>
      <c r="E1257" s="24" t="s">
        <v>108</v>
      </c>
      <c r="F1257" s="24"/>
      <c r="G1257" s="68">
        <f t="shared" ref="G1257:W1257" si="516">SUBTOTAL(9,G1258:G1259)</f>
        <v>0</v>
      </c>
      <c r="H1257" s="69">
        <f t="shared" si="516"/>
        <v>0</v>
      </c>
      <c r="I1257" s="65">
        <f t="shared" si="516"/>
        <v>0</v>
      </c>
      <c r="J1257" s="65">
        <f t="shared" si="516"/>
        <v>0</v>
      </c>
      <c r="K1257" s="66">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outlineLevel="1" x14ac:dyDescent="0.25">
      <c r="A1258" s="283"/>
      <c r="B1258" s="25"/>
      <c r="C1258" s="23"/>
      <c r="D1258" s="23"/>
      <c r="E1258" s="24"/>
      <c r="F1258" s="146" t="s">
        <v>109</v>
      </c>
      <c r="G1258" s="160">
        <f t="shared" ref="G1258:V1258" si="517">G400</f>
        <v>0</v>
      </c>
      <c r="H1258" s="161">
        <f t="shared" si="517"/>
        <v>0</v>
      </c>
      <c r="I1258" s="149">
        <f t="shared" si="517"/>
        <v>0</v>
      </c>
      <c r="J1258" s="149">
        <f t="shared" si="517"/>
        <v>0</v>
      </c>
      <c r="K1258" s="167">
        <f t="shared" si="517"/>
        <v>0</v>
      </c>
      <c r="L1258" s="151">
        <f t="shared" si="517"/>
        <v>0</v>
      </c>
      <c r="M1258" s="152">
        <f t="shared" si="517"/>
        <v>0</v>
      </c>
      <c r="N1258" s="152">
        <f t="shared" si="517"/>
        <v>0</v>
      </c>
      <c r="O1258" s="152">
        <f t="shared" si="517"/>
        <v>0</v>
      </c>
      <c r="P1258" s="152">
        <f t="shared" si="517"/>
        <v>0</v>
      </c>
      <c r="Q1258" s="152">
        <f t="shared" si="517"/>
        <v>0</v>
      </c>
      <c r="R1258" s="152">
        <f t="shared" si="517"/>
        <v>0</v>
      </c>
      <c r="S1258" s="152">
        <f t="shared" si="517"/>
        <v>0</v>
      </c>
      <c r="T1258" s="152">
        <f t="shared" si="517"/>
        <v>0</v>
      </c>
      <c r="U1258" s="152">
        <f t="shared" si="517"/>
        <v>0</v>
      </c>
      <c r="V1258" s="153">
        <f t="shared" si="517"/>
        <v>0</v>
      </c>
      <c r="W1258" s="46">
        <f>G1258-SUM(H1258:V1258)</f>
        <v>0</v>
      </c>
      <c r="Y1258"/>
    </row>
    <row r="1259" spans="1:25" outlineLevel="1" x14ac:dyDescent="0.25">
      <c r="A1259" s="283"/>
      <c r="B1259" s="25"/>
      <c r="C1259" s="23"/>
      <c r="D1259" s="23"/>
      <c r="E1259" s="24"/>
      <c r="F1259" s="146" t="s">
        <v>110</v>
      </c>
      <c r="G1259" s="160">
        <f t="shared" ref="G1259:V1259" si="518">G401</f>
        <v>0</v>
      </c>
      <c r="H1259" s="161">
        <f t="shared" si="518"/>
        <v>0</v>
      </c>
      <c r="I1259" s="149">
        <f t="shared" si="518"/>
        <v>0</v>
      </c>
      <c r="J1259" s="149">
        <f t="shared" si="518"/>
        <v>0</v>
      </c>
      <c r="K1259" s="167">
        <f t="shared" si="518"/>
        <v>0</v>
      </c>
      <c r="L1259" s="151">
        <f t="shared" si="518"/>
        <v>0</v>
      </c>
      <c r="M1259" s="152">
        <f t="shared" si="518"/>
        <v>0</v>
      </c>
      <c r="N1259" s="152">
        <f t="shared" si="518"/>
        <v>0</v>
      </c>
      <c r="O1259" s="152">
        <f t="shared" si="518"/>
        <v>0</v>
      </c>
      <c r="P1259" s="152">
        <f t="shared" si="518"/>
        <v>0</v>
      </c>
      <c r="Q1259" s="152">
        <f t="shared" si="518"/>
        <v>0</v>
      </c>
      <c r="R1259" s="152">
        <f t="shared" si="518"/>
        <v>0</v>
      </c>
      <c r="S1259" s="152">
        <f t="shared" si="518"/>
        <v>0</v>
      </c>
      <c r="T1259" s="152">
        <f t="shared" si="518"/>
        <v>0</v>
      </c>
      <c r="U1259" s="152">
        <f t="shared" si="518"/>
        <v>0</v>
      </c>
      <c r="V1259" s="153">
        <f t="shared" si="518"/>
        <v>0</v>
      </c>
      <c r="W1259" s="46">
        <f>G1259-SUM(H1259:V1259)</f>
        <v>0</v>
      </c>
      <c r="Y1259"/>
    </row>
    <row r="1260" spans="1:25" x14ac:dyDescent="0.25">
      <c r="A1260" s="283"/>
      <c r="B1260" s="25"/>
      <c r="C1260" s="23"/>
      <c r="D1260" s="23"/>
      <c r="E1260" s="24" t="s">
        <v>111</v>
      </c>
      <c r="F1260" s="24"/>
      <c r="G1260" s="68">
        <f t="shared" ref="G1260:W1260" si="519">SUBTOTAL(9,G1261:G1262)</f>
        <v>0</v>
      </c>
      <c r="H1260" s="69">
        <f t="shared" si="519"/>
        <v>0</v>
      </c>
      <c r="I1260" s="65">
        <f t="shared" si="519"/>
        <v>0</v>
      </c>
      <c r="J1260" s="65">
        <f t="shared" si="519"/>
        <v>0</v>
      </c>
      <c r="K1260" s="66">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outlineLevel="1" x14ac:dyDescent="0.25">
      <c r="A1261" s="283"/>
      <c r="B1261" s="25"/>
      <c r="C1261" s="23"/>
      <c r="D1261" s="23"/>
      <c r="E1261" s="24"/>
      <c r="F1261" s="146" t="s">
        <v>112</v>
      </c>
      <c r="G1261" s="160">
        <f t="shared" ref="G1261:V1261" si="520">G403</f>
        <v>0</v>
      </c>
      <c r="H1261" s="161">
        <f t="shared" si="520"/>
        <v>0</v>
      </c>
      <c r="I1261" s="149">
        <f t="shared" si="520"/>
        <v>0</v>
      </c>
      <c r="J1261" s="149">
        <f t="shared" si="520"/>
        <v>0</v>
      </c>
      <c r="K1261" s="167">
        <f t="shared" si="520"/>
        <v>0</v>
      </c>
      <c r="L1261" s="151">
        <f t="shared" si="520"/>
        <v>0</v>
      </c>
      <c r="M1261" s="152">
        <f t="shared" si="520"/>
        <v>0</v>
      </c>
      <c r="N1261" s="152">
        <f t="shared" si="520"/>
        <v>0</v>
      </c>
      <c r="O1261" s="152">
        <f t="shared" si="520"/>
        <v>0</v>
      </c>
      <c r="P1261" s="152">
        <f t="shared" si="520"/>
        <v>0</v>
      </c>
      <c r="Q1261" s="152">
        <f t="shared" si="520"/>
        <v>0</v>
      </c>
      <c r="R1261" s="152">
        <f t="shared" si="520"/>
        <v>0</v>
      </c>
      <c r="S1261" s="152">
        <f t="shared" si="520"/>
        <v>0</v>
      </c>
      <c r="T1261" s="152">
        <f t="shared" si="520"/>
        <v>0</v>
      </c>
      <c r="U1261" s="152">
        <f t="shared" si="520"/>
        <v>0</v>
      </c>
      <c r="V1261" s="153">
        <f t="shared" si="520"/>
        <v>0</v>
      </c>
      <c r="W1261" s="46">
        <f>G1261-SUM(H1261:V1261)</f>
        <v>0</v>
      </c>
      <c r="Y1261"/>
    </row>
    <row r="1262" spans="1:25" outlineLevel="1" x14ac:dyDescent="0.25">
      <c r="A1262" s="283"/>
      <c r="B1262" s="25"/>
      <c r="C1262" s="23"/>
      <c r="D1262" s="23"/>
      <c r="E1262" s="24"/>
      <c r="F1262" s="146" t="s">
        <v>113</v>
      </c>
      <c r="G1262" s="160">
        <f t="shared" ref="G1262:V1262" si="521">G404</f>
        <v>0</v>
      </c>
      <c r="H1262" s="161">
        <f t="shared" si="521"/>
        <v>0</v>
      </c>
      <c r="I1262" s="149">
        <f t="shared" si="521"/>
        <v>0</v>
      </c>
      <c r="J1262" s="149">
        <f t="shared" si="521"/>
        <v>0</v>
      </c>
      <c r="K1262" s="167">
        <f t="shared" si="521"/>
        <v>0</v>
      </c>
      <c r="L1262" s="151">
        <f t="shared" si="521"/>
        <v>0</v>
      </c>
      <c r="M1262" s="152">
        <f t="shared" si="521"/>
        <v>0</v>
      </c>
      <c r="N1262" s="152">
        <f t="shared" si="521"/>
        <v>0</v>
      </c>
      <c r="O1262" s="152">
        <f t="shared" si="521"/>
        <v>0</v>
      </c>
      <c r="P1262" s="152">
        <f t="shared" si="521"/>
        <v>0</v>
      </c>
      <c r="Q1262" s="152">
        <f t="shared" si="521"/>
        <v>0</v>
      </c>
      <c r="R1262" s="152">
        <f t="shared" si="521"/>
        <v>0</v>
      </c>
      <c r="S1262" s="152">
        <f t="shared" si="521"/>
        <v>0</v>
      </c>
      <c r="T1262" s="152">
        <f t="shared" si="521"/>
        <v>0</v>
      </c>
      <c r="U1262" s="152">
        <f t="shared" si="521"/>
        <v>0</v>
      </c>
      <c r="V1262" s="153">
        <f t="shared" si="521"/>
        <v>0</v>
      </c>
      <c r="W1262" s="46">
        <f>G1262-SUM(H1262:V1262)</f>
        <v>0</v>
      </c>
      <c r="Y1262"/>
    </row>
    <row r="1263" spans="1:25" x14ac:dyDescent="0.25">
      <c r="A1263" s="283"/>
      <c r="B1263" s="25"/>
      <c r="C1263" s="23"/>
      <c r="D1263" s="23"/>
      <c r="E1263" s="24" t="s">
        <v>114</v>
      </c>
      <c r="F1263" s="24"/>
      <c r="G1263" s="68">
        <f t="shared" ref="G1263:W1263" si="522">SUBTOTAL(9,G1264:G1265)</f>
        <v>0</v>
      </c>
      <c r="H1263" s="69">
        <f t="shared" si="522"/>
        <v>0</v>
      </c>
      <c r="I1263" s="65">
        <f t="shared" si="522"/>
        <v>0</v>
      </c>
      <c r="J1263" s="65">
        <f t="shared" si="522"/>
        <v>0</v>
      </c>
      <c r="K1263" s="66">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outlineLevel="1" x14ac:dyDescent="0.25">
      <c r="A1264" s="283"/>
      <c r="B1264" s="25"/>
      <c r="C1264" s="23"/>
      <c r="D1264" s="23"/>
      <c r="E1264" s="24"/>
      <c r="F1264" s="146" t="s">
        <v>115</v>
      </c>
      <c r="G1264" s="160">
        <f t="shared" ref="G1264:V1264" si="523">G406</f>
        <v>0</v>
      </c>
      <c r="H1264" s="161">
        <f t="shared" si="523"/>
        <v>0</v>
      </c>
      <c r="I1264" s="149">
        <f t="shared" si="523"/>
        <v>0</v>
      </c>
      <c r="J1264" s="149">
        <f t="shared" si="523"/>
        <v>0</v>
      </c>
      <c r="K1264" s="167">
        <f t="shared" si="523"/>
        <v>0</v>
      </c>
      <c r="L1264" s="151">
        <f t="shared" si="523"/>
        <v>0</v>
      </c>
      <c r="M1264" s="152">
        <f t="shared" si="523"/>
        <v>0</v>
      </c>
      <c r="N1264" s="152">
        <f t="shared" si="523"/>
        <v>0</v>
      </c>
      <c r="O1264" s="152">
        <f t="shared" si="523"/>
        <v>0</v>
      </c>
      <c r="P1264" s="152">
        <f t="shared" si="523"/>
        <v>0</v>
      </c>
      <c r="Q1264" s="152">
        <f t="shared" si="523"/>
        <v>0</v>
      </c>
      <c r="R1264" s="152">
        <f t="shared" si="523"/>
        <v>0</v>
      </c>
      <c r="S1264" s="152">
        <f t="shared" si="523"/>
        <v>0</v>
      </c>
      <c r="T1264" s="152">
        <f t="shared" si="523"/>
        <v>0</v>
      </c>
      <c r="U1264" s="152">
        <f t="shared" si="523"/>
        <v>0</v>
      </c>
      <c r="V1264" s="153">
        <f t="shared" si="523"/>
        <v>0</v>
      </c>
      <c r="W1264" s="46">
        <f>G1264-SUM(H1264:V1264)</f>
        <v>0</v>
      </c>
      <c r="Y1264"/>
    </row>
    <row r="1265" spans="1:25" outlineLevel="1" x14ac:dyDescent="0.25">
      <c r="A1265" s="283"/>
      <c r="B1265" s="25"/>
      <c r="C1265" s="23"/>
      <c r="D1265" s="23"/>
      <c r="E1265" s="24"/>
      <c r="F1265" s="146" t="s">
        <v>116</v>
      </c>
      <c r="G1265" s="160">
        <f t="shared" ref="G1265:V1265" si="524">G407</f>
        <v>0</v>
      </c>
      <c r="H1265" s="161">
        <f t="shared" si="524"/>
        <v>0</v>
      </c>
      <c r="I1265" s="149">
        <f t="shared" si="524"/>
        <v>0</v>
      </c>
      <c r="J1265" s="149">
        <f t="shared" si="524"/>
        <v>0</v>
      </c>
      <c r="K1265" s="167">
        <f t="shared" si="524"/>
        <v>0</v>
      </c>
      <c r="L1265" s="151">
        <f t="shared" si="524"/>
        <v>0</v>
      </c>
      <c r="M1265" s="152">
        <f t="shared" si="524"/>
        <v>0</v>
      </c>
      <c r="N1265" s="152">
        <f t="shared" si="524"/>
        <v>0</v>
      </c>
      <c r="O1265" s="152">
        <f t="shared" si="524"/>
        <v>0</v>
      </c>
      <c r="P1265" s="152">
        <f t="shared" si="524"/>
        <v>0</v>
      </c>
      <c r="Q1265" s="152">
        <f t="shared" si="524"/>
        <v>0</v>
      </c>
      <c r="R1265" s="152">
        <f t="shared" si="524"/>
        <v>0</v>
      </c>
      <c r="S1265" s="152">
        <f t="shared" si="524"/>
        <v>0</v>
      </c>
      <c r="T1265" s="152">
        <f t="shared" si="524"/>
        <v>0</v>
      </c>
      <c r="U1265" s="152">
        <f t="shared" si="524"/>
        <v>0</v>
      </c>
      <c r="V1265" s="153">
        <f t="shared" si="524"/>
        <v>0</v>
      </c>
      <c r="W1265" s="46">
        <f>G1265-SUM(H1265:V1265)</f>
        <v>0</v>
      </c>
      <c r="Y1265"/>
    </row>
    <row r="1266" spans="1:25" x14ac:dyDescent="0.25">
      <c r="A1266" s="283"/>
      <c r="B1266" s="25"/>
      <c r="C1266" s="23"/>
      <c r="D1266" s="23"/>
      <c r="E1266" s="24" t="s">
        <v>117</v>
      </c>
      <c r="F1266" s="24"/>
      <c r="G1266" s="68">
        <f t="shared" ref="G1266:W1266" si="525">SUBTOTAL(9,G1267:G1268)</f>
        <v>0</v>
      </c>
      <c r="H1266" s="69">
        <f t="shared" si="525"/>
        <v>0</v>
      </c>
      <c r="I1266" s="65">
        <f t="shared" si="525"/>
        <v>0</v>
      </c>
      <c r="J1266" s="65">
        <f t="shared" si="525"/>
        <v>0</v>
      </c>
      <c r="K1266" s="66">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outlineLevel="1" x14ac:dyDescent="0.25">
      <c r="A1267" s="283"/>
      <c r="B1267" s="25"/>
      <c r="C1267" s="23"/>
      <c r="D1267" s="23"/>
      <c r="E1267" s="24"/>
      <c r="F1267" s="146" t="s">
        <v>118</v>
      </c>
      <c r="G1267" s="160">
        <f t="shared" ref="G1267:V1267" si="526">G409</f>
        <v>0</v>
      </c>
      <c r="H1267" s="161">
        <f t="shared" si="526"/>
        <v>0</v>
      </c>
      <c r="I1267" s="149">
        <f t="shared" si="526"/>
        <v>0</v>
      </c>
      <c r="J1267" s="149">
        <f t="shared" si="526"/>
        <v>0</v>
      </c>
      <c r="K1267" s="167">
        <f t="shared" si="526"/>
        <v>0</v>
      </c>
      <c r="L1267" s="151">
        <f t="shared" si="526"/>
        <v>0</v>
      </c>
      <c r="M1267" s="152">
        <f t="shared" si="526"/>
        <v>0</v>
      </c>
      <c r="N1267" s="169">
        <f t="shared" si="526"/>
        <v>0</v>
      </c>
      <c r="O1267" s="152">
        <f t="shared" si="526"/>
        <v>0</v>
      </c>
      <c r="P1267" s="152">
        <f t="shared" si="526"/>
        <v>0</v>
      </c>
      <c r="Q1267" s="152">
        <f t="shared" si="526"/>
        <v>0</v>
      </c>
      <c r="R1267" s="169">
        <f t="shared" si="526"/>
        <v>0</v>
      </c>
      <c r="S1267" s="169">
        <f t="shared" si="526"/>
        <v>0</v>
      </c>
      <c r="T1267" s="152">
        <f t="shared" si="526"/>
        <v>0</v>
      </c>
      <c r="U1267" s="152">
        <f t="shared" si="526"/>
        <v>0</v>
      </c>
      <c r="V1267" s="153">
        <f t="shared" si="526"/>
        <v>0</v>
      </c>
      <c r="W1267" s="46">
        <f>G1267-SUM(H1267:V1267)</f>
        <v>0</v>
      </c>
      <c r="Y1267"/>
    </row>
    <row r="1268" spans="1:25" outlineLevel="1" x14ac:dyDescent="0.25">
      <c r="A1268" s="283"/>
      <c r="B1268" s="25"/>
      <c r="C1268" s="23"/>
      <c r="D1268" s="23"/>
      <c r="E1268" s="24"/>
      <c r="F1268" s="146" t="s">
        <v>119</v>
      </c>
      <c r="G1268" s="160">
        <f t="shared" ref="G1268:V1268" si="527">G410</f>
        <v>0</v>
      </c>
      <c r="H1268" s="161">
        <f t="shared" si="527"/>
        <v>0</v>
      </c>
      <c r="I1268" s="149">
        <f t="shared" si="527"/>
        <v>0</v>
      </c>
      <c r="J1268" s="149">
        <f t="shared" si="527"/>
        <v>0</v>
      </c>
      <c r="K1268" s="167">
        <f t="shared" si="527"/>
        <v>0</v>
      </c>
      <c r="L1268" s="151">
        <f t="shared" si="527"/>
        <v>0</v>
      </c>
      <c r="M1268" s="162">
        <f t="shared" si="527"/>
        <v>0</v>
      </c>
      <c r="N1268" s="152">
        <f t="shared" si="527"/>
        <v>0</v>
      </c>
      <c r="O1268" s="148">
        <f t="shared" si="527"/>
        <v>0</v>
      </c>
      <c r="P1268" s="152">
        <f t="shared" si="527"/>
        <v>0</v>
      </c>
      <c r="Q1268" s="162">
        <f t="shared" si="527"/>
        <v>0</v>
      </c>
      <c r="R1268" s="152">
        <f t="shared" si="527"/>
        <v>0</v>
      </c>
      <c r="S1268" s="152">
        <f t="shared" si="527"/>
        <v>0</v>
      </c>
      <c r="T1268" s="148">
        <f t="shared" si="527"/>
        <v>0</v>
      </c>
      <c r="U1268" s="152">
        <f t="shared" si="527"/>
        <v>0</v>
      </c>
      <c r="V1268" s="153">
        <f t="shared" si="527"/>
        <v>0</v>
      </c>
      <c r="W1268" s="46">
        <f>G1268-SUM(H1268:V1268)</f>
        <v>0</v>
      </c>
      <c r="Y1268"/>
    </row>
    <row r="1269" spans="1:25" x14ac:dyDescent="0.25">
      <c r="A1269" s="283"/>
      <c r="B1269" s="25"/>
      <c r="C1269" s="23"/>
      <c r="D1269" s="23" t="s">
        <v>120</v>
      </c>
      <c r="E1269" s="24"/>
      <c r="F1269" s="24"/>
      <c r="G1269" s="68">
        <f t="shared" ref="G1269:W1269" si="528">SUBTOTAL(9,G1270:G1272)</f>
        <v>0</v>
      </c>
      <c r="H1269" s="69">
        <f t="shared" si="528"/>
        <v>0</v>
      </c>
      <c r="I1269" s="65">
        <f t="shared" si="528"/>
        <v>0</v>
      </c>
      <c r="J1269" s="65">
        <f t="shared" si="528"/>
        <v>0</v>
      </c>
      <c r="K1269" s="66">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outlineLevel="1" x14ac:dyDescent="0.25">
      <c r="A1270" s="283"/>
      <c r="B1270" s="25"/>
      <c r="C1270" s="23"/>
      <c r="D1270" s="23"/>
      <c r="E1270" s="24"/>
      <c r="F1270" s="146" t="s">
        <v>121</v>
      </c>
      <c r="G1270" s="160">
        <f t="shared" ref="G1270:V1270" si="529">G412</f>
        <v>0</v>
      </c>
      <c r="H1270" s="161">
        <f t="shared" si="529"/>
        <v>0</v>
      </c>
      <c r="I1270" s="149">
        <f t="shared" si="529"/>
        <v>0</v>
      </c>
      <c r="J1270" s="149">
        <f t="shared" si="529"/>
        <v>0</v>
      </c>
      <c r="K1270" s="167">
        <f t="shared" si="529"/>
        <v>0</v>
      </c>
      <c r="L1270" s="151">
        <f t="shared" si="529"/>
        <v>0</v>
      </c>
      <c r="M1270" s="162">
        <f t="shared" si="529"/>
        <v>0</v>
      </c>
      <c r="N1270" s="152">
        <f t="shared" si="529"/>
        <v>0</v>
      </c>
      <c r="O1270" s="148">
        <f t="shared" si="529"/>
        <v>0</v>
      </c>
      <c r="P1270" s="152">
        <f t="shared" si="529"/>
        <v>0</v>
      </c>
      <c r="Q1270" s="162">
        <f t="shared" si="529"/>
        <v>0</v>
      </c>
      <c r="R1270" s="152">
        <f t="shared" si="529"/>
        <v>0</v>
      </c>
      <c r="S1270" s="152">
        <f t="shared" si="529"/>
        <v>0</v>
      </c>
      <c r="T1270" s="148">
        <f t="shared" si="529"/>
        <v>0</v>
      </c>
      <c r="U1270" s="152">
        <f t="shared" si="529"/>
        <v>0</v>
      </c>
      <c r="V1270" s="153">
        <f t="shared" si="529"/>
        <v>0</v>
      </c>
      <c r="W1270" s="46">
        <f>G1270-SUM(H1270:V1270)</f>
        <v>0</v>
      </c>
      <c r="Y1270"/>
    </row>
    <row r="1271" spans="1:25" outlineLevel="1" x14ac:dyDescent="0.25">
      <c r="A1271" s="283"/>
      <c r="B1271" s="25"/>
      <c r="C1271" s="23"/>
      <c r="D1271" s="23"/>
      <c r="E1271" s="24"/>
      <c r="F1271" s="146" t="s">
        <v>122</v>
      </c>
      <c r="G1271" s="160">
        <f t="shared" ref="G1271:V1271" si="530">G413</f>
        <v>0</v>
      </c>
      <c r="H1271" s="161">
        <f t="shared" si="530"/>
        <v>0</v>
      </c>
      <c r="I1271" s="149">
        <f t="shared" si="530"/>
        <v>0</v>
      </c>
      <c r="J1271" s="149">
        <f t="shared" si="530"/>
        <v>0</v>
      </c>
      <c r="K1271" s="167">
        <f t="shared" si="530"/>
        <v>0</v>
      </c>
      <c r="L1271" s="151">
        <f t="shared" si="530"/>
        <v>0</v>
      </c>
      <c r="M1271" s="162">
        <f t="shared" si="530"/>
        <v>0</v>
      </c>
      <c r="N1271" s="152">
        <f t="shared" si="530"/>
        <v>0</v>
      </c>
      <c r="O1271" s="148">
        <f t="shared" si="530"/>
        <v>0</v>
      </c>
      <c r="P1271" s="152">
        <f t="shared" si="530"/>
        <v>0</v>
      </c>
      <c r="Q1271" s="162">
        <f t="shared" si="530"/>
        <v>0</v>
      </c>
      <c r="R1271" s="152">
        <f t="shared" si="530"/>
        <v>0</v>
      </c>
      <c r="S1271" s="152">
        <f t="shared" si="530"/>
        <v>0</v>
      </c>
      <c r="T1271" s="148">
        <f t="shared" si="530"/>
        <v>0</v>
      </c>
      <c r="U1271" s="152">
        <f t="shared" si="530"/>
        <v>0</v>
      </c>
      <c r="V1271" s="153">
        <f t="shared" si="530"/>
        <v>0</v>
      </c>
      <c r="W1271" s="46">
        <f>G1271-SUM(H1271:V1271)</f>
        <v>0</v>
      </c>
      <c r="Y1271"/>
    </row>
    <row r="1272" spans="1:25" outlineLevel="1" x14ac:dyDescent="0.25">
      <c r="A1272" s="283"/>
      <c r="B1272" s="25"/>
      <c r="C1272" s="23"/>
      <c r="D1272" s="23"/>
      <c r="E1272" s="24"/>
      <c r="F1272" s="146" t="s">
        <v>123</v>
      </c>
      <c r="G1272" s="160">
        <f t="shared" ref="G1272:V1272" si="531">G414</f>
        <v>0</v>
      </c>
      <c r="H1272" s="161">
        <f t="shared" si="531"/>
        <v>0</v>
      </c>
      <c r="I1272" s="149">
        <f t="shared" si="531"/>
        <v>0</v>
      </c>
      <c r="J1272" s="149">
        <f t="shared" si="531"/>
        <v>0</v>
      </c>
      <c r="K1272" s="167">
        <f t="shared" si="531"/>
        <v>0</v>
      </c>
      <c r="L1272" s="151">
        <f t="shared" si="531"/>
        <v>0</v>
      </c>
      <c r="M1272" s="162">
        <f t="shared" si="531"/>
        <v>0</v>
      </c>
      <c r="N1272" s="152">
        <f t="shared" si="531"/>
        <v>0</v>
      </c>
      <c r="O1272" s="148">
        <f t="shared" si="531"/>
        <v>0</v>
      </c>
      <c r="P1272" s="152">
        <f t="shared" si="531"/>
        <v>0</v>
      </c>
      <c r="Q1272" s="162">
        <f t="shared" si="531"/>
        <v>0</v>
      </c>
      <c r="R1272" s="152">
        <f t="shared" si="531"/>
        <v>0</v>
      </c>
      <c r="S1272" s="152">
        <f t="shared" si="531"/>
        <v>0</v>
      </c>
      <c r="T1272" s="148">
        <f t="shared" si="531"/>
        <v>0</v>
      </c>
      <c r="U1272" s="152">
        <f t="shared" si="531"/>
        <v>0</v>
      </c>
      <c r="V1272" s="153">
        <f t="shared" si="531"/>
        <v>0</v>
      </c>
      <c r="W1272" s="46">
        <f>G1272-SUM(H1272:V1272)</f>
        <v>0</v>
      </c>
      <c r="Y1272"/>
    </row>
    <row r="1273" spans="1:25" x14ac:dyDescent="0.25">
      <c r="A1273" s="283"/>
      <c r="B1273" s="25"/>
      <c r="C1273" s="63"/>
      <c r="D1273" s="23" t="s">
        <v>124</v>
      </c>
      <c r="E1273" s="24"/>
      <c r="F1273" s="24"/>
      <c r="G1273" s="68">
        <f t="shared" ref="G1273:W1273" si="532">SUBTOTAL(9,G1274:G1275)</f>
        <v>0</v>
      </c>
      <c r="H1273" s="69">
        <f t="shared" si="532"/>
        <v>0</v>
      </c>
      <c r="I1273" s="65">
        <f t="shared" si="532"/>
        <v>0</v>
      </c>
      <c r="J1273" s="65">
        <f t="shared" si="532"/>
        <v>0</v>
      </c>
      <c r="K1273" s="66">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outlineLevel="1" x14ac:dyDescent="0.25">
      <c r="A1274" s="283"/>
      <c r="B1274" s="25"/>
      <c r="C1274" s="23"/>
      <c r="D1274" s="23"/>
      <c r="E1274" s="24"/>
      <c r="F1274" s="146" t="s">
        <v>125</v>
      </c>
      <c r="G1274" s="160">
        <f t="shared" ref="G1274:V1274" si="533">G416</f>
        <v>0</v>
      </c>
      <c r="H1274" s="161">
        <f t="shared" si="533"/>
        <v>0</v>
      </c>
      <c r="I1274" s="149">
        <f t="shared" si="533"/>
        <v>0</v>
      </c>
      <c r="J1274" s="149">
        <f t="shared" si="533"/>
        <v>0</v>
      </c>
      <c r="K1274" s="167">
        <f t="shared" si="533"/>
        <v>0</v>
      </c>
      <c r="L1274" s="151">
        <f t="shared" si="533"/>
        <v>0</v>
      </c>
      <c r="M1274" s="162">
        <f t="shared" si="533"/>
        <v>0</v>
      </c>
      <c r="N1274" s="152">
        <f t="shared" si="533"/>
        <v>0</v>
      </c>
      <c r="O1274" s="148">
        <f t="shared" si="533"/>
        <v>0</v>
      </c>
      <c r="P1274" s="152">
        <f t="shared" si="533"/>
        <v>0</v>
      </c>
      <c r="Q1274" s="162">
        <f t="shared" si="533"/>
        <v>0</v>
      </c>
      <c r="R1274" s="152">
        <f t="shared" si="533"/>
        <v>0</v>
      </c>
      <c r="S1274" s="152">
        <f t="shared" si="533"/>
        <v>0</v>
      </c>
      <c r="T1274" s="148">
        <f t="shared" si="533"/>
        <v>0</v>
      </c>
      <c r="U1274" s="152">
        <f t="shared" si="533"/>
        <v>0</v>
      </c>
      <c r="V1274" s="153">
        <f t="shared" si="533"/>
        <v>0</v>
      </c>
      <c r="W1274" s="46">
        <f>G1274-SUM(H1274:V1274)</f>
        <v>0</v>
      </c>
      <c r="Y1274"/>
    </row>
    <row r="1275" spans="1:25" outlineLevel="1" x14ac:dyDescent="0.25">
      <c r="A1275" s="283"/>
      <c r="B1275" s="25"/>
      <c r="C1275" s="23"/>
      <c r="D1275" s="23"/>
      <c r="E1275" s="24"/>
      <c r="F1275" s="146" t="s">
        <v>126</v>
      </c>
      <c r="G1275" s="160">
        <f t="shared" ref="G1275:V1275" si="534">G417</f>
        <v>0</v>
      </c>
      <c r="H1275" s="161">
        <f t="shared" si="534"/>
        <v>0</v>
      </c>
      <c r="I1275" s="149">
        <f t="shared" si="534"/>
        <v>0</v>
      </c>
      <c r="J1275" s="149">
        <f t="shared" si="534"/>
        <v>0</v>
      </c>
      <c r="K1275" s="167">
        <f t="shared" si="534"/>
        <v>0</v>
      </c>
      <c r="L1275" s="151">
        <f t="shared" si="534"/>
        <v>0</v>
      </c>
      <c r="M1275" s="152">
        <f t="shared" si="534"/>
        <v>0</v>
      </c>
      <c r="N1275" s="170">
        <f t="shared" si="534"/>
        <v>0</v>
      </c>
      <c r="O1275" s="152">
        <f t="shared" si="534"/>
        <v>0</v>
      </c>
      <c r="P1275" s="152">
        <f t="shared" si="534"/>
        <v>0</v>
      </c>
      <c r="Q1275" s="152">
        <f t="shared" si="534"/>
        <v>0</v>
      </c>
      <c r="R1275" s="170">
        <f t="shared" si="534"/>
        <v>0</v>
      </c>
      <c r="S1275" s="170">
        <f t="shared" si="534"/>
        <v>0</v>
      </c>
      <c r="T1275" s="152">
        <f t="shared" si="534"/>
        <v>0</v>
      </c>
      <c r="U1275" s="152">
        <f t="shared" si="534"/>
        <v>0</v>
      </c>
      <c r="V1275" s="153">
        <f t="shared" si="534"/>
        <v>0</v>
      </c>
      <c r="W1275" s="46">
        <f>G1275-SUM(H1275:V1275)</f>
        <v>0</v>
      </c>
      <c r="Y1275"/>
    </row>
    <row r="1276" spans="1:25"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x14ac:dyDescent="0.25">
      <c r="A1280" s="283"/>
      <c r="B1280" s="25"/>
      <c r="C1280" s="23"/>
      <c r="D1280" s="23"/>
      <c r="E1280" s="24"/>
      <c r="F1280" s="146" t="s">
        <v>53</v>
      </c>
      <c r="G1280" s="160">
        <f>G422</f>
        <v>0</v>
      </c>
      <c r="H1280" s="161">
        <f t="shared" ref="H1280:H1343" si="535">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x14ac:dyDescent="0.25">
      <c r="A1281" s="283"/>
      <c r="B1281" s="25"/>
      <c r="C1281" s="23"/>
      <c r="D1281" s="23"/>
      <c r="E1281" s="24"/>
      <c r="F1281" s="146" t="s">
        <v>54</v>
      </c>
      <c r="G1281" s="160">
        <f>G423</f>
        <v>0</v>
      </c>
      <c r="H1281" s="161">
        <f t="shared" si="535"/>
        <v>0</v>
      </c>
      <c r="I1281" s="65"/>
      <c r="J1281" s="65"/>
      <c r="K1281" s="66"/>
      <c r="L1281" s="34"/>
      <c r="M1281" s="34"/>
      <c r="N1281" s="34"/>
      <c r="O1281" s="34"/>
      <c r="P1281" s="34"/>
      <c r="Q1281" s="34"/>
      <c r="R1281" s="34"/>
      <c r="S1281" s="34"/>
      <c r="T1281" s="34"/>
      <c r="U1281" s="34"/>
      <c r="V1281" s="34"/>
      <c r="W1281" s="46">
        <f>G1281-SUM(H1281:V1281)</f>
        <v>0</v>
      </c>
      <c r="Y1281"/>
    </row>
    <row r="1282" spans="1:25" outlineLevel="1" x14ac:dyDescent="0.25">
      <c r="A1282" s="283"/>
      <c r="B1282" s="25"/>
      <c r="C1282" s="23"/>
      <c r="D1282" s="23"/>
      <c r="E1282" s="24"/>
      <c r="F1282" s="146" t="s">
        <v>55</v>
      </c>
      <c r="G1282" s="160">
        <f>G424</f>
        <v>0</v>
      </c>
      <c r="H1282" s="161">
        <f t="shared" si="535"/>
        <v>0</v>
      </c>
      <c r="I1282" s="65"/>
      <c r="J1282" s="65"/>
      <c r="K1282" s="66"/>
      <c r="L1282" s="34"/>
      <c r="M1282" s="34"/>
      <c r="N1282" s="34"/>
      <c r="O1282" s="34"/>
      <c r="P1282" s="34"/>
      <c r="Q1282" s="34"/>
      <c r="R1282" s="34"/>
      <c r="S1282" s="34"/>
      <c r="T1282" s="34"/>
      <c r="U1282" s="34"/>
      <c r="V1282" s="34"/>
      <c r="W1282" s="46">
        <f>G1282-SUM(H1282:V1282)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G426</f>
        <v>0</v>
      </c>
      <c r="H1284" s="161">
        <f t="shared" si="535"/>
        <v>0</v>
      </c>
      <c r="I1284" s="65"/>
      <c r="J1284" s="65"/>
      <c r="K1284" s="66"/>
      <c r="L1284" s="34"/>
      <c r="M1284" s="34"/>
      <c r="N1284" s="34"/>
      <c r="O1284" s="34"/>
      <c r="P1284" s="34"/>
      <c r="Q1284" s="34"/>
      <c r="R1284" s="34"/>
      <c r="S1284" s="34"/>
      <c r="T1284" s="34"/>
      <c r="U1284" s="34"/>
      <c r="V1284" s="34"/>
      <c r="W1284" s="46">
        <f t="shared" ref="W1284:W1292" si="536">G1284-SUM(H1284:V1284)</f>
        <v>0</v>
      </c>
      <c r="Y1284"/>
    </row>
    <row r="1285" spans="1:25" outlineLevel="1" x14ac:dyDescent="0.25">
      <c r="A1285" s="283"/>
      <c r="B1285" s="25"/>
      <c r="C1285" s="23"/>
      <c r="D1285" s="23"/>
      <c r="E1285" s="24"/>
      <c r="F1285" s="146" t="s">
        <v>58</v>
      </c>
      <c r="G1285" s="160">
        <f>G427</f>
        <v>0</v>
      </c>
      <c r="H1285" s="161">
        <f t="shared" si="535"/>
        <v>0</v>
      </c>
      <c r="I1285" s="65"/>
      <c r="J1285" s="65"/>
      <c r="K1285" s="66"/>
      <c r="L1285" s="34"/>
      <c r="M1285" s="34"/>
      <c r="N1285" s="34"/>
      <c r="O1285" s="34"/>
      <c r="P1285" s="34"/>
      <c r="Q1285" s="34"/>
      <c r="R1285" s="34"/>
      <c r="S1285" s="34"/>
      <c r="T1285" s="34"/>
      <c r="U1285" s="34"/>
      <c r="V1285" s="34"/>
      <c r="W1285" s="46">
        <f t="shared" si="536"/>
        <v>0</v>
      </c>
      <c r="Y1285"/>
    </row>
    <row r="1286" spans="1:25" outlineLevel="1" x14ac:dyDescent="0.25">
      <c r="A1286" s="283"/>
      <c r="B1286" s="25"/>
      <c r="C1286" s="23"/>
      <c r="D1286" s="23"/>
      <c r="E1286" s="24"/>
      <c r="F1286" s="146" t="s">
        <v>59</v>
      </c>
      <c r="G1286" s="160">
        <f>G428</f>
        <v>0</v>
      </c>
      <c r="H1286" s="161">
        <f t="shared" si="535"/>
        <v>0</v>
      </c>
      <c r="I1286" s="65"/>
      <c r="J1286" s="65"/>
      <c r="K1286" s="66"/>
      <c r="L1286" s="34"/>
      <c r="M1286" s="34"/>
      <c r="N1286" s="34"/>
      <c r="O1286" s="34"/>
      <c r="P1286" s="34"/>
      <c r="Q1286" s="34"/>
      <c r="R1286" s="34"/>
      <c r="S1286" s="34"/>
      <c r="T1286" s="34"/>
      <c r="U1286" s="34"/>
      <c r="V1286" s="34"/>
      <c r="W1286" s="46">
        <f t="shared" si="536"/>
        <v>0</v>
      </c>
      <c r="Y1286"/>
    </row>
    <row r="1287" spans="1:25" outlineLevel="1" x14ac:dyDescent="0.25">
      <c r="A1287" s="283"/>
      <c r="B1287" s="25"/>
      <c r="C1287" s="23"/>
      <c r="D1287" s="23"/>
      <c r="E1287" s="24"/>
      <c r="F1287" s="146" t="s">
        <v>60</v>
      </c>
      <c r="G1287" s="160">
        <f>G429</f>
        <v>0</v>
      </c>
      <c r="H1287" s="161">
        <f t="shared" si="535"/>
        <v>0</v>
      </c>
      <c r="I1287" s="65"/>
      <c r="J1287" s="65"/>
      <c r="K1287" s="66"/>
      <c r="L1287" s="34"/>
      <c r="M1287" s="34"/>
      <c r="N1287" s="34"/>
      <c r="O1287" s="34"/>
      <c r="P1287" s="34"/>
      <c r="Q1287" s="34"/>
      <c r="R1287" s="34"/>
      <c r="S1287" s="34"/>
      <c r="T1287" s="34"/>
      <c r="U1287" s="34"/>
      <c r="V1287" s="34"/>
      <c r="W1287" s="46">
        <f t="shared" si="536"/>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G431</f>
        <v>0</v>
      </c>
      <c r="H1289" s="161">
        <f t="shared" si="535"/>
        <v>0</v>
      </c>
      <c r="I1289" s="65"/>
      <c r="J1289" s="65"/>
      <c r="K1289" s="66"/>
      <c r="L1289" s="34"/>
      <c r="M1289" s="34"/>
      <c r="N1289" s="34"/>
      <c r="O1289" s="34"/>
      <c r="P1289" s="34"/>
      <c r="Q1289" s="34"/>
      <c r="R1289" s="34"/>
      <c r="S1289" s="34"/>
      <c r="T1289" s="34"/>
      <c r="U1289" s="34"/>
      <c r="V1289" s="34"/>
      <c r="W1289" s="46">
        <f t="shared" si="536"/>
        <v>0</v>
      </c>
      <c r="Y1289"/>
    </row>
    <row r="1290" spans="1:25" outlineLevel="1" x14ac:dyDescent="0.25">
      <c r="A1290" s="283"/>
      <c r="B1290" s="25"/>
      <c r="C1290" s="23"/>
      <c r="D1290" s="23"/>
      <c r="E1290" s="24"/>
      <c r="F1290" s="146" t="s">
        <v>63</v>
      </c>
      <c r="G1290" s="160">
        <f>G432</f>
        <v>0</v>
      </c>
      <c r="H1290" s="161">
        <f t="shared" si="535"/>
        <v>0</v>
      </c>
      <c r="I1290" s="65"/>
      <c r="J1290" s="65"/>
      <c r="K1290" s="66"/>
      <c r="L1290" s="34"/>
      <c r="M1290" s="34"/>
      <c r="N1290" s="34"/>
      <c r="O1290" s="34"/>
      <c r="P1290" s="34"/>
      <c r="Q1290" s="34"/>
      <c r="R1290" s="34"/>
      <c r="S1290" s="34"/>
      <c r="T1290" s="34"/>
      <c r="U1290" s="34"/>
      <c r="V1290" s="34"/>
      <c r="W1290" s="46">
        <f t="shared" si="536"/>
        <v>0</v>
      </c>
      <c r="Y1290"/>
    </row>
    <row r="1291" spans="1:25" outlineLevel="1" x14ac:dyDescent="0.25">
      <c r="A1291" s="283"/>
      <c r="B1291" s="25"/>
      <c r="C1291" s="23"/>
      <c r="D1291" s="23"/>
      <c r="E1291" s="24"/>
      <c r="F1291" s="146" t="s">
        <v>64</v>
      </c>
      <c r="G1291" s="160">
        <f>G433</f>
        <v>0</v>
      </c>
      <c r="H1291" s="161">
        <f t="shared" si="535"/>
        <v>0</v>
      </c>
      <c r="I1291" s="65"/>
      <c r="J1291" s="65"/>
      <c r="K1291" s="66"/>
      <c r="L1291" s="34"/>
      <c r="M1291" s="34"/>
      <c r="N1291" s="34"/>
      <c r="O1291" s="34"/>
      <c r="P1291" s="34"/>
      <c r="Q1291" s="34"/>
      <c r="R1291" s="34"/>
      <c r="S1291" s="34"/>
      <c r="T1291" s="34"/>
      <c r="U1291" s="34"/>
      <c r="V1291" s="34"/>
      <c r="W1291" s="46">
        <f t="shared" si="536"/>
        <v>0</v>
      </c>
      <c r="Y1291"/>
    </row>
    <row r="1292" spans="1:25" outlineLevel="1" x14ac:dyDescent="0.25">
      <c r="A1292" s="283"/>
      <c r="B1292" s="25"/>
      <c r="C1292" s="23"/>
      <c r="D1292" s="23"/>
      <c r="E1292" s="24"/>
      <c r="F1292" s="146" t="s">
        <v>65</v>
      </c>
      <c r="G1292" s="160">
        <f>G434</f>
        <v>0</v>
      </c>
      <c r="H1292" s="161">
        <f t="shared" si="535"/>
        <v>0</v>
      </c>
      <c r="I1292" s="65"/>
      <c r="J1292" s="65"/>
      <c r="K1292" s="66"/>
      <c r="L1292" s="34"/>
      <c r="M1292" s="34"/>
      <c r="N1292" s="34"/>
      <c r="O1292" s="34"/>
      <c r="P1292" s="34"/>
      <c r="Q1292" s="34"/>
      <c r="R1292" s="34"/>
      <c r="S1292" s="34"/>
      <c r="T1292" s="34"/>
      <c r="U1292" s="34"/>
      <c r="V1292" s="34"/>
      <c r="W1292" s="46">
        <f t="shared" si="536"/>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G437</f>
        <v>0</v>
      </c>
      <c r="H1295" s="161">
        <f t="shared" si="535"/>
        <v>0</v>
      </c>
      <c r="I1295" s="65"/>
      <c r="J1295" s="65"/>
      <c r="K1295" s="66"/>
      <c r="L1295" s="34"/>
      <c r="M1295" s="34"/>
      <c r="N1295" s="34"/>
      <c r="O1295" s="34"/>
      <c r="P1295" s="34"/>
      <c r="Q1295" s="34"/>
      <c r="R1295" s="34"/>
      <c r="S1295" s="34"/>
      <c r="T1295" s="34"/>
      <c r="U1295" s="34"/>
      <c r="V1295" s="34"/>
      <c r="W1295" s="46">
        <f>G1295-SUM(H1295:V1295)</f>
        <v>0</v>
      </c>
      <c r="Y1295"/>
    </row>
    <row r="1296" spans="1:25" outlineLevel="1" x14ac:dyDescent="0.25">
      <c r="A1296" s="283"/>
      <c r="B1296" s="25"/>
      <c r="C1296" s="23"/>
      <c r="D1296" s="23"/>
      <c r="E1296" s="24"/>
      <c r="F1296" s="146" t="s">
        <v>69</v>
      </c>
      <c r="G1296" s="160">
        <f>G438</f>
        <v>0</v>
      </c>
      <c r="H1296" s="161">
        <f t="shared" si="535"/>
        <v>0</v>
      </c>
      <c r="I1296" s="65"/>
      <c r="J1296" s="65"/>
      <c r="K1296" s="66"/>
      <c r="L1296" s="34"/>
      <c r="M1296" s="34"/>
      <c r="N1296" s="34"/>
      <c r="O1296" s="34"/>
      <c r="P1296" s="34"/>
      <c r="Q1296" s="34"/>
      <c r="R1296" s="34"/>
      <c r="S1296" s="34"/>
      <c r="T1296" s="34"/>
      <c r="U1296" s="34"/>
      <c r="V1296" s="34"/>
      <c r="W1296" s="46">
        <f>G1296-SUM(H1296:V1296)</f>
        <v>0</v>
      </c>
      <c r="Y1296"/>
    </row>
    <row r="1297" spans="1:25" outlineLevel="1" x14ac:dyDescent="0.25">
      <c r="A1297" s="283"/>
      <c r="B1297" s="25"/>
      <c r="C1297" s="23"/>
      <c r="D1297" s="23"/>
      <c r="E1297" s="24"/>
      <c r="F1297" s="146" t="s">
        <v>70</v>
      </c>
      <c r="G1297" s="160">
        <f>G439</f>
        <v>0</v>
      </c>
      <c r="H1297" s="161">
        <f t="shared" si="535"/>
        <v>0</v>
      </c>
      <c r="I1297" s="65"/>
      <c r="J1297" s="65"/>
      <c r="K1297" s="66"/>
      <c r="L1297" s="34"/>
      <c r="M1297" s="34"/>
      <c r="N1297" s="34"/>
      <c r="O1297" s="34"/>
      <c r="P1297" s="34"/>
      <c r="Q1297" s="34"/>
      <c r="R1297" s="34"/>
      <c r="S1297" s="34"/>
      <c r="T1297" s="34"/>
      <c r="U1297" s="34"/>
      <c r="V1297" s="34"/>
      <c r="W1297" s="46">
        <f>G1297-SUM(H1297:V1297)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G441</f>
        <v>0</v>
      </c>
      <c r="H1299" s="161">
        <f t="shared" si="535"/>
        <v>0</v>
      </c>
      <c r="I1299" s="65"/>
      <c r="J1299" s="65"/>
      <c r="K1299" s="66"/>
      <c r="L1299" s="34"/>
      <c r="M1299" s="34"/>
      <c r="N1299" s="34"/>
      <c r="O1299" s="34"/>
      <c r="P1299" s="34"/>
      <c r="Q1299" s="34"/>
      <c r="R1299" s="34"/>
      <c r="S1299" s="34"/>
      <c r="T1299" s="34"/>
      <c r="U1299" s="34"/>
      <c r="V1299" s="34"/>
      <c r="W1299" s="46">
        <f>G1299-SUM(H1299:V1299)</f>
        <v>0</v>
      </c>
      <c r="Y1299"/>
    </row>
    <row r="1300" spans="1:25" outlineLevel="1" x14ac:dyDescent="0.25">
      <c r="A1300" s="283"/>
      <c r="B1300" s="25"/>
      <c r="C1300" s="23"/>
      <c r="D1300" s="23"/>
      <c r="E1300" s="24"/>
      <c r="F1300" s="146" t="s">
        <v>73</v>
      </c>
      <c r="G1300" s="160">
        <f>G442</f>
        <v>0</v>
      </c>
      <c r="H1300" s="161">
        <f t="shared" si="535"/>
        <v>0</v>
      </c>
      <c r="I1300" s="65"/>
      <c r="J1300" s="65"/>
      <c r="K1300" s="66"/>
      <c r="L1300" s="34"/>
      <c r="M1300" s="34"/>
      <c r="N1300" s="34"/>
      <c r="O1300" s="34"/>
      <c r="P1300" s="34"/>
      <c r="Q1300" s="34"/>
      <c r="R1300" s="34"/>
      <c r="S1300" s="34"/>
      <c r="T1300" s="34"/>
      <c r="U1300" s="34"/>
      <c r="V1300" s="34"/>
      <c r="W1300" s="46">
        <f>G1300-SUM(H1300:V1300)</f>
        <v>0</v>
      </c>
      <c r="Y1300"/>
    </row>
    <row r="1301" spans="1:25" outlineLevel="1" x14ac:dyDescent="0.25">
      <c r="A1301" s="283"/>
      <c r="B1301" s="25"/>
      <c r="C1301" s="23"/>
      <c r="D1301" s="23"/>
      <c r="E1301" s="24"/>
      <c r="F1301" s="146" t="s">
        <v>74</v>
      </c>
      <c r="G1301" s="160">
        <f>G443</f>
        <v>0</v>
      </c>
      <c r="H1301" s="161">
        <f t="shared" si="535"/>
        <v>0</v>
      </c>
      <c r="I1301" s="65"/>
      <c r="J1301" s="65"/>
      <c r="K1301" s="66"/>
      <c r="L1301" s="34"/>
      <c r="M1301" s="34"/>
      <c r="N1301" s="34"/>
      <c r="O1301" s="34"/>
      <c r="P1301" s="34"/>
      <c r="Q1301" s="34"/>
      <c r="R1301" s="34"/>
      <c r="S1301" s="34"/>
      <c r="T1301" s="34"/>
      <c r="U1301" s="34"/>
      <c r="V1301" s="34"/>
      <c r="W1301" s="46">
        <f>G1301-SUM(H1301:V1301)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G445</f>
        <v>0</v>
      </c>
      <c r="H1303" s="161">
        <f t="shared" si="535"/>
        <v>0</v>
      </c>
      <c r="I1303" s="65"/>
      <c r="J1303" s="65"/>
      <c r="K1303" s="66"/>
      <c r="L1303" s="34"/>
      <c r="M1303" s="34"/>
      <c r="N1303" s="34"/>
      <c r="O1303" s="34"/>
      <c r="P1303" s="34"/>
      <c r="Q1303" s="34"/>
      <c r="R1303" s="34"/>
      <c r="S1303" s="34"/>
      <c r="T1303" s="34"/>
      <c r="U1303" s="34"/>
      <c r="V1303" s="34"/>
      <c r="W1303" s="46">
        <f>G1303-SUM(H1303:V1303)</f>
        <v>0</v>
      </c>
      <c r="Y1303"/>
    </row>
    <row r="1304" spans="1:25" outlineLevel="1" x14ac:dyDescent="0.25">
      <c r="A1304" s="283"/>
      <c r="B1304" s="25"/>
      <c r="C1304" s="23"/>
      <c r="D1304" s="23"/>
      <c r="E1304" s="24"/>
      <c r="F1304" s="146" t="s">
        <v>77</v>
      </c>
      <c r="G1304" s="160">
        <f>G446</f>
        <v>0</v>
      </c>
      <c r="H1304" s="161">
        <f t="shared" si="535"/>
        <v>0</v>
      </c>
      <c r="I1304" s="65"/>
      <c r="J1304" s="65"/>
      <c r="K1304" s="66"/>
      <c r="L1304" s="34"/>
      <c r="M1304" s="34"/>
      <c r="N1304" s="34"/>
      <c r="O1304" s="34"/>
      <c r="P1304" s="34"/>
      <c r="Q1304" s="34"/>
      <c r="R1304" s="34"/>
      <c r="S1304" s="34"/>
      <c r="T1304" s="34"/>
      <c r="U1304" s="34"/>
      <c r="V1304" s="34"/>
      <c r="W1304" s="46">
        <f>G1304-SUM(H1304:V1304)</f>
        <v>0</v>
      </c>
      <c r="Y1304"/>
    </row>
    <row r="1305" spans="1:25" outlineLevel="1" x14ac:dyDescent="0.25">
      <c r="A1305" s="283"/>
      <c r="B1305" s="25"/>
      <c r="C1305" s="23"/>
      <c r="D1305" s="23"/>
      <c r="E1305" s="24"/>
      <c r="F1305" s="146" t="s">
        <v>78</v>
      </c>
      <c r="G1305" s="160">
        <f>G447</f>
        <v>0</v>
      </c>
      <c r="H1305" s="161">
        <f t="shared" si="535"/>
        <v>0</v>
      </c>
      <c r="I1305" s="65"/>
      <c r="J1305" s="65"/>
      <c r="K1305" s="66"/>
      <c r="L1305" s="34"/>
      <c r="M1305" s="34"/>
      <c r="N1305" s="34"/>
      <c r="O1305" s="34"/>
      <c r="P1305" s="34"/>
      <c r="Q1305" s="34"/>
      <c r="R1305" s="34"/>
      <c r="S1305" s="34"/>
      <c r="T1305" s="34"/>
      <c r="U1305" s="34"/>
      <c r="V1305" s="34"/>
      <c r="W1305" s="46">
        <f>G1305-SUM(H1305:V1305)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G450</f>
        <v>0</v>
      </c>
      <c r="H1308" s="161">
        <f t="shared" si="535"/>
        <v>0</v>
      </c>
      <c r="I1308" s="65"/>
      <c r="J1308" s="65"/>
      <c r="K1308" s="66"/>
      <c r="L1308" s="34"/>
      <c r="M1308" s="34"/>
      <c r="N1308" s="34"/>
      <c r="O1308" s="34"/>
      <c r="P1308" s="34"/>
      <c r="Q1308" s="34"/>
      <c r="R1308" s="34"/>
      <c r="S1308" s="34"/>
      <c r="T1308" s="34"/>
      <c r="U1308" s="34"/>
      <c r="V1308" s="34"/>
      <c r="W1308" s="46">
        <f>G1308-SUM(H1308:V1308)</f>
        <v>0</v>
      </c>
      <c r="Y1308"/>
    </row>
    <row r="1309" spans="1:25" outlineLevel="1" x14ac:dyDescent="0.25">
      <c r="A1309" s="283"/>
      <c r="B1309" s="25"/>
      <c r="C1309" s="23"/>
      <c r="D1309" s="23"/>
      <c r="E1309" s="24"/>
      <c r="F1309" s="146" t="s">
        <v>82</v>
      </c>
      <c r="G1309" s="160">
        <f>G451</f>
        <v>0</v>
      </c>
      <c r="H1309" s="161">
        <f t="shared" si="535"/>
        <v>0</v>
      </c>
      <c r="I1309" s="65"/>
      <c r="J1309" s="65"/>
      <c r="K1309" s="66"/>
      <c r="L1309" s="34"/>
      <c r="M1309" s="34"/>
      <c r="N1309" s="34"/>
      <c r="O1309" s="34"/>
      <c r="P1309" s="34"/>
      <c r="Q1309" s="34"/>
      <c r="R1309" s="34"/>
      <c r="S1309" s="34"/>
      <c r="T1309" s="34"/>
      <c r="U1309" s="34"/>
      <c r="V1309" s="34"/>
      <c r="W1309" s="46">
        <f>G1309-SUM(H1309:V1309)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G453</f>
        <v>0</v>
      </c>
      <c r="H1311" s="161">
        <f t="shared" si="535"/>
        <v>0</v>
      </c>
      <c r="I1311" s="65"/>
      <c r="J1311" s="65"/>
      <c r="K1311" s="66"/>
      <c r="L1311" s="34"/>
      <c r="M1311" s="34"/>
      <c r="N1311" s="34"/>
      <c r="O1311" s="34"/>
      <c r="P1311" s="34"/>
      <c r="Q1311" s="34"/>
      <c r="R1311" s="34"/>
      <c r="S1311" s="34"/>
      <c r="T1311" s="34"/>
      <c r="U1311" s="34"/>
      <c r="V1311" s="34"/>
      <c r="W1311" s="46">
        <f>G1311-SUM(H1311:V1311)</f>
        <v>0</v>
      </c>
      <c r="Y1311"/>
    </row>
    <row r="1312" spans="1:25" outlineLevel="1" x14ac:dyDescent="0.25">
      <c r="A1312" s="283"/>
      <c r="B1312" s="25"/>
      <c r="C1312" s="23"/>
      <c r="D1312" s="23"/>
      <c r="E1312" s="24"/>
      <c r="F1312" s="146" t="s">
        <v>85</v>
      </c>
      <c r="G1312" s="160">
        <f>G454</f>
        <v>0</v>
      </c>
      <c r="H1312" s="161">
        <f t="shared" si="535"/>
        <v>0</v>
      </c>
      <c r="I1312" s="65"/>
      <c r="J1312" s="65"/>
      <c r="K1312" s="66"/>
      <c r="L1312" s="34"/>
      <c r="M1312" s="34"/>
      <c r="N1312" s="34"/>
      <c r="O1312" s="34"/>
      <c r="P1312" s="34"/>
      <c r="Q1312" s="34"/>
      <c r="R1312" s="34"/>
      <c r="S1312" s="34"/>
      <c r="T1312" s="34"/>
      <c r="U1312" s="34"/>
      <c r="V1312" s="34"/>
      <c r="W1312" s="46">
        <f>G1312-SUM(H1312:V1312)</f>
        <v>0</v>
      </c>
      <c r="Y1312"/>
    </row>
    <row r="1313" spans="1:25" outlineLevel="1" x14ac:dyDescent="0.25">
      <c r="A1313" s="283"/>
      <c r="B1313" s="25"/>
      <c r="C1313" s="23"/>
      <c r="D1313" s="23"/>
      <c r="E1313" s="24"/>
      <c r="F1313" s="146" t="s">
        <v>86</v>
      </c>
      <c r="G1313" s="160">
        <f>G455</f>
        <v>0</v>
      </c>
      <c r="H1313" s="161">
        <f t="shared" si="535"/>
        <v>0</v>
      </c>
      <c r="I1313" s="65"/>
      <c r="J1313" s="65"/>
      <c r="K1313" s="66"/>
      <c r="L1313" s="34"/>
      <c r="M1313" s="34"/>
      <c r="N1313" s="34"/>
      <c r="O1313" s="34"/>
      <c r="P1313" s="34"/>
      <c r="Q1313" s="34"/>
      <c r="R1313" s="34"/>
      <c r="S1313" s="34"/>
      <c r="T1313" s="34"/>
      <c r="U1313" s="34"/>
      <c r="V1313" s="34"/>
      <c r="W1313" s="46">
        <f>G1313-SUM(H1313:V1313)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G457</f>
        <v>0</v>
      </c>
      <c r="H1315" s="161">
        <f t="shared" si="535"/>
        <v>0</v>
      </c>
      <c r="I1315" s="65"/>
      <c r="J1315" s="65"/>
      <c r="K1315" s="66"/>
      <c r="L1315" s="34"/>
      <c r="M1315" s="34"/>
      <c r="N1315" s="34"/>
      <c r="O1315" s="34"/>
      <c r="P1315" s="34"/>
      <c r="Q1315" s="34"/>
      <c r="R1315" s="34"/>
      <c r="S1315" s="34"/>
      <c r="T1315" s="34"/>
      <c r="U1315" s="34"/>
      <c r="V1315" s="34"/>
      <c r="W1315" s="46">
        <f>G1315-SUM(H1315:V1315)</f>
        <v>0</v>
      </c>
      <c r="Y1315"/>
    </row>
    <row r="1316" spans="1:25" outlineLevel="1" x14ac:dyDescent="0.25">
      <c r="A1316" s="283"/>
      <c r="B1316" s="25"/>
      <c r="C1316" s="23"/>
      <c r="D1316" s="23"/>
      <c r="E1316" s="24"/>
      <c r="F1316" s="146" t="s">
        <v>89</v>
      </c>
      <c r="G1316" s="160">
        <f>G458</f>
        <v>0</v>
      </c>
      <c r="H1316" s="161">
        <f t="shared" si="535"/>
        <v>0</v>
      </c>
      <c r="I1316" s="65"/>
      <c r="J1316" s="65"/>
      <c r="K1316" s="66"/>
      <c r="L1316" s="34"/>
      <c r="M1316" s="34"/>
      <c r="N1316" s="34"/>
      <c r="O1316" s="34"/>
      <c r="P1316" s="34"/>
      <c r="Q1316" s="34"/>
      <c r="R1316" s="34"/>
      <c r="S1316" s="34"/>
      <c r="T1316" s="34"/>
      <c r="U1316" s="34"/>
      <c r="V1316" s="34"/>
      <c r="W1316" s="46">
        <f>G1316-SUM(H1316:V1316)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G460</f>
        <v>0</v>
      </c>
      <c r="H1318" s="161">
        <f t="shared" si="535"/>
        <v>0</v>
      </c>
      <c r="I1318" s="65"/>
      <c r="J1318" s="65"/>
      <c r="K1318" s="66"/>
      <c r="L1318" s="34"/>
      <c r="M1318" s="34"/>
      <c r="N1318" s="34"/>
      <c r="O1318" s="34"/>
      <c r="P1318" s="34"/>
      <c r="Q1318" s="34"/>
      <c r="R1318" s="34"/>
      <c r="S1318" s="34"/>
      <c r="T1318" s="34"/>
      <c r="U1318" s="34"/>
      <c r="V1318" s="34"/>
      <c r="W1318" s="46">
        <f>G1318-SUM(H1318:V1318)</f>
        <v>0</v>
      </c>
      <c r="Y1318"/>
    </row>
    <row r="1319" spans="1:25" outlineLevel="1" x14ac:dyDescent="0.25">
      <c r="A1319" s="283"/>
      <c r="B1319" s="25"/>
      <c r="C1319" s="23"/>
      <c r="D1319" s="23"/>
      <c r="E1319" s="24"/>
      <c r="F1319" s="146" t="s">
        <v>92</v>
      </c>
      <c r="G1319" s="160">
        <f>G461</f>
        <v>0</v>
      </c>
      <c r="H1319" s="161">
        <f t="shared" si="535"/>
        <v>0</v>
      </c>
      <c r="I1319" s="65"/>
      <c r="J1319" s="65"/>
      <c r="K1319" s="66"/>
      <c r="L1319" s="34"/>
      <c r="M1319" s="34"/>
      <c r="N1319" s="34"/>
      <c r="O1319" s="34"/>
      <c r="P1319" s="34"/>
      <c r="Q1319" s="34"/>
      <c r="R1319" s="34"/>
      <c r="S1319" s="34"/>
      <c r="T1319" s="34"/>
      <c r="U1319" s="34"/>
      <c r="V1319" s="34"/>
      <c r="W1319" s="46">
        <f>G1319-SUM(H1319:V1319)</f>
        <v>0</v>
      </c>
      <c r="Y1319"/>
    </row>
    <row r="1320" spans="1:25" outlineLevel="1" x14ac:dyDescent="0.25">
      <c r="A1320" s="283"/>
      <c r="B1320" s="25"/>
      <c r="C1320" s="23"/>
      <c r="D1320" s="23"/>
      <c r="E1320" s="24"/>
      <c r="F1320" s="146" t="s">
        <v>93</v>
      </c>
      <c r="G1320" s="160">
        <f>G462</f>
        <v>0</v>
      </c>
      <c r="H1320" s="161">
        <f t="shared" si="535"/>
        <v>0</v>
      </c>
      <c r="I1320" s="65"/>
      <c r="J1320" s="65"/>
      <c r="K1320" s="66"/>
      <c r="L1320" s="34"/>
      <c r="M1320" s="34"/>
      <c r="N1320" s="34"/>
      <c r="O1320" s="34"/>
      <c r="P1320" s="34"/>
      <c r="Q1320" s="34"/>
      <c r="R1320" s="34"/>
      <c r="S1320" s="34"/>
      <c r="T1320" s="34"/>
      <c r="U1320" s="34"/>
      <c r="V1320" s="34"/>
      <c r="W1320" s="46">
        <f>G1320-SUM(H1320:V1320)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G464</f>
        <v>0</v>
      </c>
      <c r="H1322" s="161">
        <f t="shared" si="535"/>
        <v>0</v>
      </c>
      <c r="I1322" s="65"/>
      <c r="J1322" s="65"/>
      <c r="K1322" s="66"/>
      <c r="L1322" s="34"/>
      <c r="M1322" s="34"/>
      <c r="N1322" s="34"/>
      <c r="O1322" s="34"/>
      <c r="P1322" s="34"/>
      <c r="Q1322" s="34"/>
      <c r="R1322" s="34"/>
      <c r="S1322" s="34"/>
      <c r="T1322" s="34"/>
      <c r="U1322" s="34"/>
      <c r="V1322" s="34"/>
      <c r="W1322" s="46">
        <f>G1322-SUM(H1322:V1322)</f>
        <v>0</v>
      </c>
      <c r="Y1322"/>
    </row>
    <row r="1323" spans="1:25" outlineLevel="1" x14ac:dyDescent="0.25">
      <c r="A1323" s="283"/>
      <c r="B1323" s="25"/>
      <c r="C1323" s="23"/>
      <c r="D1323" s="23"/>
      <c r="E1323" s="24"/>
      <c r="F1323" s="146" t="s">
        <v>96</v>
      </c>
      <c r="G1323" s="160">
        <f>G465</f>
        <v>0</v>
      </c>
      <c r="H1323" s="161">
        <f t="shared" si="535"/>
        <v>0</v>
      </c>
      <c r="I1323" s="65"/>
      <c r="J1323" s="65"/>
      <c r="K1323" s="66"/>
      <c r="L1323" s="34"/>
      <c r="M1323" s="34"/>
      <c r="N1323" s="34"/>
      <c r="O1323" s="34"/>
      <c r="P1323" s="34"/>
      <c r="Q1323" s="34"/>
      <c r="R1323" s="34"/>
      <c r="S1323" s="34"/>
      <c r="T1323" s="34"/>
      <c r="U1323" s="34"/>
      <c r="V1323" s="34"/>
      <c r="W1323" s="46">
        <f>G1323-SUM(H1323:V1323)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G467</f>
        <v>0</v>
      </c>
      <c r="H1325" s="161">
        <f t="shared" si="535"/>
        <v>0</v>
      </c>
      <c r="I1325" s="65"/>
      <c r="J1325" s="65"/>
      <c r="K1325" s="66"/>
      <c r="L1325" s="34"/>
      <c r="M1325" s="34"/>
      <c r="N1325" s="34"/>
      <c r="O1325" s="34"/>
      <c r="P1325" s="34"/>
      <c r="Q1325" s="34"/>
      <c r="R1325" s="34"/>
      <c r="S1325" s="34"/>
      <c r="T1325" s="34"/>
      <c r="U1325" s="34"/>
      <c r="V1325" s="34"/>
      <c r="W1325" s="46">
        <f>G1325-SUM(H1325:V1325)</f>
        <v>0</v>
      </c>
      <c r="Y1325"/>
    </row>
    <row r="1326" spans="1:25" outlineLevel="1" x14ac:dyDescent="0.25">
      <c r="A1326" s="283"/>
      <c r="B1326" s="25"/>
      <c r="C1326" s="23"/>
      <c r="D1326" s="23"/>
      <c r="E1326" s="24"/>
      <c r="F1326" s="146" t="s">
        <v>99</v>
      </c>
      <c r="G1326" s="160">
        <f>G468</f>
        <v>0</v>
      </c>
      <c r="H1326" s="161">
        <f t="shared" si="535"/>
        <v>0</v>
      </c>
      <c r="I1326" s="65"/>
      <c r="J1326" s="65"/>
      <c r="K1326" s="66"/>
      <c r="L1326" s="34"/>
      <c r="M1326" s="34"/>
      <c r="N1326" s="34"/>
      <c r="O1326" s="34"/>
      <c r="P1326" s="34"/>
      <c r="Q1326" s="34"/>
      <c r="R1326" s="34"/>
      <c r="S1326" s="34"/>
      <c r="T1326" s="34"/>
      <c r="U1326" s="34"/>
      <c r="V1326" s="34"/>
      <c r="W1326" s="46">
        <f>G1326-SUM(H1326:V1326)</f>
        <v>0</v>
      </c>
      <c r="Y1326"/>
    </row>
    <row r="1327" spans="1:25" outlineLevel="1" x14ac:dyDescent="0.25">
      <c r="A1327" s="283"/>
      <c r="B1327" s="25"/>
      <c r="C1327" s="23"/>
      <c r="D1327" s="23"/>
      <c r="E1327" s="24"/>
      <c r="F1327" s="146" t="s">
        <v>100</v>
      </c>
      <c r="G1327" s="160">
        <f>G469</f>
        <v>0</v>
      </c>
      <c r="H1327" s="161">
        <f t="shared" si="535"/>
        <v>0</v>
      </c>
      <c r="I1327" s="65"/>
      <c r="J1327" s="65"/>
      <c r="K1327" s="66"/>
      <c r="L1327" s="34"/>
      <c r="M1327" s="34"/>
      <c r="N1327" s="34"/>
      <c r="O1327" s="34"/>
      <c r="P1327" s="34"/>
      <c r="Q1327" s="34"/>
      <c r="R1327" s="34"/>
      <c r="S1327" s="34"/>
      <c r="T1327" s="34"/>
      <c r="U1327" s="34"/>
      <c r="V1327" s="34"/>
      <c r="W1327" s="46">
        <f>G1327-SUM(H1327:V1327)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G472</f>
        <v>0</v>
      </c>
      <c r="H1330" s="161">
        <f t="shared" si="535"/>
        <v>0</v>
      </c>
      <c r="I1330" s="65"/>
      <c r="J1330" s="65"/>
      <c r="K1330" s="66"/>
      <c r="L1330" s="34"/>
      <c r="M1330" s="34"/>
      <c r="N1330" s="34"/>
      <c r="O1330" s="34"/>
      <c r="P1330" s="34"/>
      <c r="Q1330" s="34"/>
      <c r="R1330" s="34"/>
      <c r="S1330" s="34"/>
      <c r="T1330" s="34"/>
      <c r="U1330" s="34"/>
      <c r="V1330" s="34"/>
      <c r="W1330" s="46">
        <f>G1330-SUM(H1330:V1330)</f>
        <v>0</v>
      </c>
      <c r="Y1330"/>
    </row>
    <row r="1331" spans="1:25" outlineLevel="1" x14ac:dyDescent="0.25">
      <c r="A1331" s="283"/>
      <c r="B1331" s="25"/>
      <c r="C1331" s="23"/>
      <c r="D1331" s="23"/>
      <c r="E1331" s="24"/>
      <c r="F1331" s="146" t="s">
        <v>104</v>
      </c>
      <c r="G1331" s="160">
        <f>G473</f>
        <v>0</v>
      </c>
      <c r="H1331" s="161">
        <f t="shared" si="535"/>
        <v>0</v>
      </c>
      <c r="I1331" s="65"/>
      <c r="J1331" s="65"/>
      <c r="K1331" s="66"/>
      <c r="L1331" s="34"/>
      <c r="M1331" s="34"/>
      <c r="N1331" s="34"/>
      <c r="O1331" s="34"/>
      <c r="P1331" s="34"/>
      <c r="Q1331" s="34"/>
      <c r="R1331" s="34"/>
      <c r="S1331" s="34"/>
      <c r="T1331" s="34"/>
      <c r="U1331" s="34"/>
      <c r="V1331" s="34"/>
      <c r="W1331" s="46">
        <f>G1331-SUM(H1331:V1331)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G475</f>
        <v>0</v>
      </c>
      <c r="H1333" s="161">
        <f t="shared" si="535"/>
        <v>0</v>
      </c>
      <c r="I1333" s="65"/>
      <c r="J1333" s="65"/>
      <c r="K1333" s="66"/>
      <c r="L1333" s="34"/>
      <c r="M1333" s="34"/>
      <c r="N1333" s="34"/>
      <c r="O1333" s="34"/>
      <c r="P1333" s="34"/>
      <c r="Q1333" s="34"/>
      <c r="R1333" s="34"/>
      <c r="S1333" s="34"/>
      <c r="T1333" s="34"/>
      <c r="U1333" s="34"/>
      <c r="V1333" s="34"/>
      <c r="W1333" s="46">
        <f>G1333-SUM(H1333:V1333)</f>
        <v>0</v>
      </c>
      <c r="Y1333"/>
    </row>
    <row r="1334" spans="1:25" outlineLevel="1" x14ac:dyDescent="0.25">
      <c r="A1334" s="283"/>
      <c r="B1334" s="25"/>
      <c r="C1334" s="23"/>
      <c r="D1334" s="23"/>
      <c r="E1334" s="24"/>
      <c r="F1334" s="146" t="s">
        <v>107</v>
      </c>
      <c r="G1334" s="160">
        <f>G476</f>
        <v>0</v>
      </c>
      <c r="H1334" s="161">
        <f t="shared" si="535"/>
        <v>0</v>
      </c>
      <c r="I1334" s="65"/>
      <c r="J1334" s="65"/>
      <c r="K1334" s="66"/>
      <c r="L1334" s="34"/>
      <c r="M1334" s="34"/>
      <c r="N1334" s="34"/>
      <c r="O1334" s="34"/>
      <c r="P1334" s="34"/>
      <c r="Q1334" s="34"/>
      <c r="R1334" s="34"/>
      <c r="S1334" s="34"/>
      <c r="T1334" s="34"/>
      <c r="U1334" s="34"/>
      <c r="V1334" s="34"/>
      <c r="W1334" s="46">
        <f>G1334-SUM(H1334:V1334)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G478</f>
        <v>0</v>
      </c>
      <c r="H1336" s="161">
        <f t="shared" si="535"/>
        <v>0</v>
      </c>
      <c r="I1336" s="65"/>
      <c r="J1336" s="65"/>
      <c r="K1336" s="66"/>
      <c r="L1336" s="34"/>
      <c r="M1336" s="34"/>
      <c r="N1336" s="34"/>
      <c r="O1336" s="34"/>
      <c r="P1336" s="34"/>
      <c r="Q1336" s="34"/>
      <c r="R1336" s="34"/>
      <c r="S1336" s="34"/>
      <c r="T1336" s="34"/>
      <c r="U1336" s="34"/>
      <c r="V1336" s="34"/>
      <c r="W1336" s="46">
        <f>G1336-SUM(H1336:V1336)</f>
        <v>0</v>
      </c>
      <c r="Y1336"/>
    </row>
    <row r="1337" spans="1:25" outlineLevel="1" x14ac:dyDescent="0.25">
      <c r="A1337" s="283"/>
      <c r="B1337" s="25"/>
      <c r="C1337" s="23"/>
      <c r="D1337" s="23"/>
      <c r="E1337" s="24"/>
      <c r="F1337" s="146" t="s">
        <v>110</v>
      </c>
      <c r="G1337" s="160">
        <f>G479</f>
        <v>0</v>
      </c>
      <c r="H1337" s="161">
        <f t="shared" si="535"/>
        <v>0</v>
      </c>
      <c r="I1337" s="65"/>
      <c r="J1337" s="65"/>
      <c r="K1337" s="66"/>
      <c r="L1337" s="34"/>
      <c r="M1337" s="34"/>
      <c r="N1337" s="34"/>
      <c r="O1337" s="34"/>
      <c r="P1337" s="34"/>
      <c r="Q1337" s="34"/>
      <c r="R1337" s="34"/>
      <c r="S1337" s="34"/>
      <c r="T1337" s="34"/>
      <c r="U1337" s="34"/>
      <c r="V1337" s="34"/>
      <c r="W1337" s="46">
        <f>G1337-SUM(H1337:V1337)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G481</f>
        <v>0</v>
      </c>
      <c r="H1339" s="161">
        <f t="shared" si="535"/>
        <v>0</v>
      </c>
      <c r="I1339" s="65"/>
      <c r="J1339" s="65"/>
      <c r="K1339" s="66"/>
      <c r="L1339" s="34"/>
      <c r="M1339" s="34"/>
      <c r="N1339" s="34"/>
      <c r="O1339" s="34"/>
      <c r="P1339" s="34"/>
      <c r="Q1339" s="34"/>
      <c r="R1339" s="34"/>
      <c r="S1339" s="34"/>
      <c r="T1339" s="34"/>
      <c r="U1339" s="34"/>
      <c r="V1339" s="34"/>
      <c r="W1339" s="46">
        <f>G1339-SUM(H1339:V1339)</f>
        <v>0</v>
      </c>
      <c r="Y1339"/>
    </row>
    <row r="1340" spans="1:25" outlineLevel="1" x14ac:dyDescent="0.25">
      <c r="A1340" s="283"/>
      <c r="B1340" s="25"/>
      <c r="C1340" s="23"/>
      <c r="D1340" s="23"/>
      <c r="E1340" s="24"/>
      <c r="F1340" s="146" t="s">
        <v>113</v>
      </c>
      <c r="G1340" s="160">
        <f>G482</f>
        <v>0</v>
      </c>
      <c r="H1340" s="161">
        <f t="shared" si="535"/>
        <v>0</v>
      </c>
      <c r="I1340" s="65"/>
      <c r="J1340" s="65"/>
      <c r="K1340" s="66"/>
      <c r="L1340" s="34"/>
      <c r="M1340" s="34"/>
      <c r="N1340" s="34"/>
      <c r="O1340" s="34"/>
      <c r="P1340" s="34"/>
      <c r="Q1340" s="34"/>
      <c r="R1340" s="34"/>
      <c r="S1340" s="34"/>
      <c r="T1340" s="34"/>
      <c r="U1340" s="34"/>
      <c r="V1340" s="34"/>
      <c r="W1340" s="46">
        <f>G1340-SUM(H1340:V1340)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G484</f>
        <v>0</v>
      </c>
      <c r="H1342" s="161">
        <f t="shared" si="535"/>
        <v>0</v>
      </c>
      <c r="I1342" s="65"/>
      <c r="J1342" s="65"/>
      <c r="K1342" s="66"/>
      <c r="L1342" s="34"/>
      <c r="M1342" s="34"/>
      <c r="N1342" s="34"/>
      <c r="O1342" s="34"/>
      <c r="P1342" s="34"/>
      <c r="Q1342" s="34"/>
      <c r="R1342" s="34"/>
      <c r="S1342" s="34"/>
      <c r="T1342" s="34"/>
      <c r="U1342" s="34"/>
      <c r="V1342" s="34"/>
      <c r="W1342" s="46">
        <f>G1342-SUM(H1342:V1342)</f>
        <v>0</v>
      </c>
      <c r="Y1342"/>
    </row>
    <row r="1343" spans="1:25" outlineLevel="1" x14ac:dyDescent="0.25">
      <c r="A1343" s="283"/>
      <c r="B1343" s="25"/>
      <c r="C1343" s="23"/>
      <c r="D1343" s="23"/>
      <c r="E1343" s="24"/>
      <c r="F1343" s="146" t="s">
        <v>116</v>
      </c>
      <c r="G1343" s="160">
        <f>G485</f>
        <v>0</v>
      </c>
      <c r="H1343" s="161">
        <f t="shared" si="535"/>
        <v>0</v>
      </c>
      <c r="I1343" s="65"/>
      <c r="J1343" s="65"/>
      <c r="K1343" s="66"/>
      <c r="L1343" s="34"/>
      <c r="M1343" s="34"/>
      <c r="N1343" s="34"/>
      <c r="O1343" s="34"/>
      <c r="P1343" s="34"/>
      <c r="Q1343" s="34"/>
      <c r="R1343" s="34"/>
      <c r="S1343" s="34"/>
      <c r="T1343" s="34"/>
      <c r="U1343" s="34"/>
      <c r="V1343" s="34"/>
      <c r="W1343" s="46">
        <f>G1343-SUM(H1343:V1343)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G487</f>
        <v>0</v>
      </c>
      <c r="H1345" s="161">
        <f t="shared" ref="H1345:H1353" si="537">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x14ac:dyDescent="0.25">
      <c r="A1346" s="283"/>
      <c r="B1346" s="25"/>
      <c r="C1346" s="23"/>
      <c r="D1346" s="23"/>
      <c r="E1346" s="24"/>
      <c r="F1346" s="146" t="s">
        <v>119</v>
      </c>
      <c r="G1346" s="160">
        <f>G488</f>
        <v>0</v>
      </c>
      <c r="H1346" s="161">
        <f t="shared" si="537"/>
        <v>0</v>
      </c>
      <c r="I1346" s="65"/>
      <c r="J1346" s="65"/>
      <c r="K1346" s="66"/>
      <c r="L1346" s="34"/>
      <c r="M1346" s="34"/>
      <c r="N1346" s="34"/>
      <c r="O1346" s="34"/>
      <c r="P1346" s="34"/>
      <c r="Q1346" s="34"/>
      <c r="R1346" s="34"/>
      <c r="S1346" s="34"/>
      <c r="T1346" s="34"/>
      <c r="U1346" s="34"/>
      <c r="V1346" s="34"/>
      <c r="W1346" s="46">
        <f>G1346-SUM(H1346:V1346)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G490</f>
        <v>0</v>
      </c>
      <c r="H1348" s="161">
        <f t="shared" si="537"/>
        <v>0</v>
      </c>
      <c r="I1348" s="65"/>
      <c r="J1348" s="65"/>
      <c r="K1348" s="66"/>
      <c r="L1348" s="34"/>
      <c r="M1348" s="34"/>
      <c r="N1348" s="34"/>
      <c r="O1348" s="34"/>
      <c r="P1348" s="34"/>
      <c r="Q1348" s="34"/>
      <c r="R1348" s="34"/>
      <c r="S1348" s="34"/>
      <c r="T1348" s="34"/>
      <c r="U1348" s="34"/>
      <c r="V1348" s="37"/>
      <c r="W1348" s="46">
        <f>G1348-SUM(H1348:V1348)</f>
        <v>0</v>
      </c>
      <c r="Y1348"/>
    </row>
    <row r="1349" spans="1:25" outlineLevel="1" x14ac:dyDescent="0.25">
      <c r="A1349" s="283"/>
      <c r="B1349" s="25"/>
      <c r="C1349" s="23"/>
      <c r="D1349" s="23"/>
      <c r="E1349" s="24"/>
      <c r="F1349" s="146" t="s">
        <v>122</v>
      </c>
      <c r="G1349" s="160">
        <f>G491</f>
        <v>0</v>
      </c>
      <c r="H1349" s="161">
        <f t="shared" si="537"/>
        <v>0</v>
      </c>
      <c r="I1349" s="65"/>
      <c r="J1349" s="65"/>
      <c r="K1349" s="66"/>
      <c r="L1349" s="34"/>
      <c r="M1349" s="34"/>
      <c r="N1349" s="34"/>
      <c r="O1349" s="34"/>
      <c r="P1349" s="34"/>
      <c r="Q1349" s="34"/>
      <c r="R1349" s="34"/>
      <c r="S1349" s="34"/>
      <c r="T1349" s="34"/>
      <c r="U1349" s="34"/>
      <c r="V1349" s="37"/>
      <c r="W1349" s="46">
        <f>G1349-SUM(H1349:V1349)</f>
        <v>0</v>
      </c>
      <c r="Y1349"/>
    </row>
    <row r="1350" spans="1:25" outlineLevel="1" x14ac:dyDescent="0.25">
      <c r="A1350" s="283"/>
      <c r="B1350" s="25"/>
      <c r="C1350" s="23"/>
      <c r="D1350" s="23"/>
      <c r="E1350" s="24"/>
      <c r="F1350" s="146" t="s">
        <v>123</v>
      </c>
      <c r="G1350" s="160">
        <f>G492</f>
        <v>0</v>
      </c>
      <c r="H1350" s="161">
        <f t="shared" si="537"/>
        <v>0</v>
      </c>
      <c r="I1350" s="65"/>
      <c r="J1350" s="65"/>
      <c r="K1350" s="66"/>
      <c r="L1350" s="34"/>
      <c r="M1350" s="34"/>
      <c r="N1350" s="34"/>
      <c r="O1350" s="34"/>
      <c r="P1350" s="34"/>
      <c r="Q1350" s="34"/>
      <c r="R1350" s="34"/>
      <c r="S1350" s="34"/>
      <c r="T1350" s="34"/>
      <c r="U1350" s="34"/>
      <c r="V1350" s="37"/>
      <c r="W1350" s="46">
        <f>G1350-SUM(H1350:V1350)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G494</f>
        <v>0</v>
      </c>
      <c r="H1352" s="161">
        <f t="shared" si="537"/>
        <v>0</v>
      </c>
      <c r="I1352" s="65"/>
      <c r="J1352" s="65"/>
      <c r="K1352" s="66"/>
      <c r="L1352" s="34"/>
      <c r="M1352" s="34"/>
      <c r="N1352" s="34"/>
      <c r="O1352" s="34"/>
      <c r="P1352" s="34"/>
      <c r="Q1352" s="34"/>
      <c r="R1352" s="34"/>
      <c r="S1352" s="34"/>
      <c r="T1352" s="34"/>
      <c r="U1352" s="34"/>
      <c r="V1352" s="37"/>
      <c r="W1352" s="46">
        <f>G1352-SUM(H1352:V1352)</f>
        <v>0</v>
      </c>
      <c r="Y1352"/>
    </row>
    <row r="1353" spans="1:25" outlineLevel="1" x14ac:dyDescent="0.25">
      <c r="A1353" s="283"/>
      <c r="B1353" s="25"/>
      <c r="C1353" s="23"/>
      <c r="D1353" s="23"/>
      <c r="E1353" s="24"/>
      <c r="F1353" s="146" t="s">
        <v>126</v>
      </c>
      <c r="G1353" s="160">
        <f>G495</f>
        <v>0</v>
      </c>
      <c r="H1353" s="161">
        <f t="shared" si="537"/>
        <v>0</v>
      </c>
      <c r="I1353" s="65"/>
      <c r="J1353" s="65"/>
      <c r="K1353" s="66"/>
      <c r="L1353" s="34"/>
      <c r="M1353" s="34"/>
      <c r="N1353" s="34"/>
      <c r="O1353" s="34"/>
      <c r="P1353" s="34"/>
      <c r="Q1353" s="34"/>
      <c r="R1353" s="34"/>
      <c r="S1353" s="34"/>
      <c r="T1353" s="34"/>
      <c r="U1353" s="34"/>
      <c r="V1353" s="37"/>
      <c r="W1353" s="46">
        <f>G1353-SUM(H1353:V1353)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538">SUBTOTAL(9,G1356:G1357)</f>
        <v>0</v>
      </c>
      <c r="H1355" s="69">
        <f t="shared" si="538"/>
        <v>0</v>
      </c>
      <c r="I1355" s="65">
        <f t="shared" si="538"/>
        <v>0</v>
      </c>
      <c r="J1355" s="65">
        <f t="shared" si="538"/>
        <v>0</v>
      </c>
      <c r="K1355" s="66">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x14ac:dyDescent="0.25">
      <c r="A1356" s="283"/>
      <c r="B1356" s="25"/>
      <c r="C1356" s="24"/>
      <c r="D1356" s="24"/>
      <c r="E1356" s="24"/>
      <c r="F1356" s="172" t="s">
        <v>295</v>
      </c>
      <c r="G1356" s="160">
        <f>G498</f>
        <v>0</v>
      </c>
      <c r="H1356" s="161">
        <f>SUM(H498:V498)</f>
        <v>0</v>
      </c>
      <c r="I1356" s="65"/>
      <c r="J1356" s="65"/>
      <c r="K1356" s="168"/>
      <c r="L1356" s="34"/>
      <c r="M1356" s="34"/>
      <c r="N1356" s="34"/>
      <c r="O1356" s="34"/>
      <c r="P1356" s="34"/>
      <c r="Q1356" s="34"/>
      <c r="R1356" s="34"/>
      <c r="S1356" s="34"/>
      <c r="T1356" s="34"/>
      <c r="U1356" s="34"/>
      <c r="V1356" s="37"/>
      <c r="W1356" s="46">
        <f>G1356-SUM(H1356:V1356)</f>
        <v>0</v>
      </c>
      <c r="Y1356"/>
    </row>
    <row r="1357" spans="1:25" outlineLevel="1" x14ac:dyDescent="0.25">
      <c r="A1357" s="283"/>
      <c r="B1357" s="25"/>
      <c r="C1357" s="24"/>
      <c r="D1357" s="24"/>
      <c r="E1357" s="24"/>
      <c r="F1357" s="146" t="s">
        <v>296</v>
      </c>
      <c r="G1357" s="160">
        <f>G499</f>
        <v>0</v>
      </c>
      <c r="H1357" s="161">
        <f t="shared" ref="H1357:V1357" si="539">H499</f>
        <v>0</v>
      </c>
      <c r="I1357" s="149">
        <f t="shared" si="539"/>
        <v>0</v>
      </c>
      <c r="J1357" s="149">
        <f t="shared" si="539"/>
        <v>0</v>
      </c>
      <c r="K1357" s="167">
        <f t="shared" si="539"/>
        <v>0</v>
      </c>
      <c r="L1357" s="151">
        <f t="shared" si="539"/>
        <v>0</v>
      </c>
      <c r="M1357" s="162">
        <f t="shared" si="539"/>
        <v>0</v>
      </c>
      <c r="N1357" s="152">
        <f t="shared" si="539"/>
        <v>0</v>
      </c>
      <c r="O1357" s="148">
        <f t="shared" si="539"/>
        <v>0</v>
      </c>
      <c r="P1357" s="152">
        <f t="shared" si="539"/>
        <v>0</v>
      </c>
      <c r="Q1357" s="162">
        <f t="shared" si="539"/>
        <v>0</v>
      </c>
      <c r="R1357" s="152">
        <f t="shared" si="539"/>
        <v>0</v>
      </c>
      <c r="S1357" s="148">
        <f t="shared" si="539"/>
        <v>0</v>
      </c>
      <c r="T1357" s="152">
        <f t="shared" si="539"/>
        <v>0</v>
      </c>
      <c r="U1357" s="152">
        <f t="shared" si="539"/>
        <v>0</v>
      </c>
      <c r="V1357" s="153">
        <f t="shared" si="539"/>
        <v>0</v>
      </c>
      <c r="W1357" s="46">
        <f>G1357-SUM(H1357:V1357)</f>
        <v>0</v>
      </c>
      <c r="Y1357"/>
    </row>
    <row r="1358" spans="1:25" x14ac:dyDescent="0.25">
      <c r="A1358" s="283"/>
      <c r="B1358" s="25"/>
      <c r="C1358" s="24"/>
      <c r="D1358" s="23" t="s">
        <v>297</v>
      </c>
      <c r="E1358" s="24"/>
      <c r="F1358" s="24"/>
      <c r="G1358" s="68">
        <f>SUBTOTAL(9,G1359:G1361)</f>
        <v>0</v>
      </c>
      <c r="H1358" s="69">
        <f t="shared" ref="H1358:W1358" si="540">SUBTOTAL(9,H1359:H1361)</f>
        <v>0</v>
      </c>
      <c r="I1358" s="65">
        <f t="shared" si="540"/>
        <v>0</v>
      </c>
      <c r="J1358" s="65">
        <f t="shared" si="540"/>
        <v>0</v>
      </c>
      <c r="K1358" s="66">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x14ac:dyDescent="0.25">
      <c r="A1359" s="283"/>
      <c r="B1359" s="25"/>
      <c r="C1359" s="24"/>
      <c r="D1359" s="24"/>
      <c r="E1359" s="63"/>
      <c r="F1359" s="146" t="s">
        <v>298</v>
      </c>
      <c r="G1359" s="160">
        <f t="shared" ref="G1359:V1359" si="541">G501</f>
        <v>0</v>
      </c>
      <c r="H1359" s="161">
        <f t="shared" si="541"/>
        <v>0</v>
      </c>
      <c r="I1359" s="149">
        <f t="shared" si="541"/>
        <v>0</v>
      </c>
      <c r="J1359" s="149">
        <f t="shared" si="541"/>
        <v>0</v>
      </c>
      <c r="K1359" s="167">
        <f t="shared" si="541"/>
        <v>0</v>
      </c>
      <c r="L1359" s="151">
        <f t="shared" si="541"/>
        <v>0</v>
      </c>
      <c r="M1359" s="162">
        <f t="shared" si="541"/>
        <v>0</v>
      </c>
      <c r="N1359" s="152">
        <f t="shared" si="541"/>
        <v>0</v>
      </c>
      <c r="O1359" s="148">
        <f t="shared" si="541"/>
        <v>0</v>
      </c>
      <c r="P1359" s="152">
        <f t="shared" si="541"/>
        <v>0</v>
      </c>
      <c r="Q1359" s="162">
        <f t="shared" si="541"/>
        <v>0</v>
      </c>
      <c r="R1359" s="152">
        <f t="shared" si="541"/>
        <v>0</v>
      </c>
      <c r="S1359" s="148">
        <f t="shared" si="541"/>
        <v>0</v>
      </c>
      <c r="T1359" s="152">
        <f t="shared" si="541"/>
        <v>0</v>
      </c>
      <c r="U1359" s="152">
        <f t="shared" si="541"/>
        <v>0</v>
      </c>
      <c r="V1359" s="153">
        <f t="shared" si="541"/>
        <v>0</v>
      </c>
      <c r="W1359" s="46">
        <f t="shared" ref="W1359:W1376" si="542">G1359-SUM(H1359:V1359)</f>
        <v>0</v>
      </c>
      <c r="Y1359"/>
    </row>
    <row r="1360" spans="1:25" outlineLevel="1" x14ac:dyDescent="0.25">
      <c r="A1360" s="283"/>
      <c r="B1360" s="25"/>
      <c r="C1360" s="24"/>
      <c r="D1360" s="24"/>
      <c r="E1360" s="63"/>
      <c r="F1360" s="146" t="s">
        <v>299</v>
      </c>
      <c r="G1360" s="160">
        <f t="shared" ref="G1360:V1360" si="543">G502</f>
        <v>0</v>
      </c>
      <c r="H1360" s="161">
        <f t="shared" si="543"/>
        <v>0</v>
      </c>
      <c r="I1360" s="149">
        <f t="shared" si="543"/>
        <v>0</v>
      </c>
      <c r="J1360" s="149">
        <f t="shared" si="543"/>
        <v>0</v>
      </c>
      <c r="K1360" s="167">
        <f t="shared" si="543"/>
        <v>0</v>
      </c>
      <c r="L1360" s="151">
        <f t="shared" si="543"/>
        <v>0</v>
      </c>
      <c r="M1360" s="162">
        <f t="shared" si="543"/>
        <v>0</v>
      </c>
      <c r="N1360" s="170">
        <f t="shared" si="543"/>
        <v>0</v>
      </c>
      <c r="O1360" s="148">
        <f t="shared" si="543"/>
        <v>0</v>
      </c>
      <c r="P1360" s="152">
        <f t="shared" si="543"/>
        <v>0</v>
      </c>
      <c r="Q1360" s="162">
        <f t="shared" si="543"/>
        <v>0</v>
      </c>
      <c r="R1360" s="152">
        <f t="shared" si="543"/>
        <v>0</v>
      </c>
      <c r="S1360" s="148">
        <f t="shared" si="543"/>
        <v>0</v>
      </c>
      <c r="T1360" s="152">
        <f t="shared" si="543"/>
        <v>0</v>
      </c>
      <c r="U1360" s="152">
        <f t="shared" si="543"/>
        <v>0</v>
      </c>
      <c r="V1360" s="153">
        <f t="shared" si="543"/>
        <v>0</v>
      </c>
      <c r="W1360" s="46">
        <f t="shared" si="542"/>
        <v>0</v>
      </c>
      <c r="Y1360"/>
    </row>
    <row r="1361" spans="1:25"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2"/>
        <v>0</v>
      </c>
      <c r="Y1361"/>
    </row>
    <row r="1362" spans="1:25"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2"/>
        <v>0</v>
      </c>
      <c r="Y1363"/>
    </row>
    <row r="1364" spans="1:25"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2"/>
        <v>0</v>
      </c>
      <c r="Y1364"/>
    </row>
    <row r="1365" spans="1:25"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2"/>
        <v>0</v>
      </c>
      <c r="Y1365"/>
    </row>
    <row r="1366" spans="1:25"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2"/>
        <v>0</v>
      </c>
      <c r="Y1367"/>
    </row>
    <row r="1368" spans="1:25"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412</v>
      </c>
      <c r="D1369" s="23"/>
      <c r="E1369" s="63"/>
      <c r="F1369" s="24"/>
      <c r="G1369" s="50">
        <f>SUBTOTAL(9,G1370:G1372)</f>
        <v>0</v>
      </c>
      <c r="H1369" s="69">
        <f t="shared" ref="H1369:W1369" si="544">SUBTOTAL(9,H1370:H1372)</f>
        <v>0</v>
      </c>
      <c r="I1369" s="65">
        <f t="shared" si="544"/>
        <v>0</v>
      </c>
      <c r="J1369" s="65">
        <f t="shared" si="544"/>
        <v>0</v>
      </c>
      <c r="K1369" s="66">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outlineLevel="1" x14ac:dyDescent="0.25">
      <c r="A1370" s="283"/>
      <c r="B1370" s="25"/>
      <c r="C1370" s="24"/>
      <c r="D1370" s="23"/>
      <c r="E1370" s="63"/>
      <c r="F1370" s="146" t="s">
        <v>306</v>
      </c>
      <c r="G1370" s="565">
        <f>G512</f>
        <v>0</v>
      </c>
      <c r="H1370" s="564">
        <f>$G1370*VLOOKUP($F1370,DRT,2,FALSE)</f>
        <v>0</v>
      </c>
      <c r="I1370" s="566">
        <f>($G1370-SUM($H1370:H1370))*VLOOKUP($F1370,DRT,2,FALSE)</f>
        <v>0</v>
      </c>
      <c r="J1370" s="566">
        <f>($G1370-SUM($H1370:I1370))*VLOOKUP($F1370,DRT,2,FALSE)</f>
        <v>0</v>
      </c>
      <c r="K1370" s="567">
        <f>($G1370-SUM($H1370:J1370))*VLOOKUP($F1370,DRT,2,FALSE)</f>
        <v>0</v>
      </c>
      <c r="L1370" s="568">
        <f>($G1370-SUM($H1370:K1370))*VLOOKUP($F1370,DRT,4,FALSE)</f>
        <v>0</v>
      </c>
      <c r="M1370" s="569">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66">
        <f>($G1370-SUM($H1370:T1370))*VLOOKUP($F1370,DRT,4,FALSE)</f>
        <v>0</v>
      </c>
      <c r="V1370" s="570">
        <f>($G1370-SUM($H1370:U1370))*VLOOKUP($F1370,DRT,4,FALSE)</f>
        <v>0</v>
      </c>
      <c r="W1370" s="565">
        <f>G1370-SUM(H1370:V1370)</f>
        <v>0</v>
      </c>
      <c r="Y1370"/>
    </row>
    <row r="1371" spans="1:25" outlineLevel="1" x14ac:dyDescent="0.25">
      <c r="A1371" s="283"/>
      <c r="B1371" s="25"/>
      <c r="C1371" s="24"/>
      <c r="D1371" s="23"/>
      <c r="E1371" s="63"/>
      <c r="F1371" s="146" t="s">
        <v>307</v>
      </c>
      <c r="G1371" s="565">
        <f>G513</f>
        <v>0</v>
      </c>
      <c r="H1371" s="564">
        <f t="shared" ref="H1371:K1371" si="545">IF(H513="",0,H513*VLOOKUP($F1371,DRT,3,FALSE))</f>
        <v>0</v>
      </c>
      <c r="I1371" s="566">
        <f t="shared" si="545"/>
        <v>0</v>
      </c>
      <c r="J1371" s="566">
        <f t="shared" si="545"/>
        <v>0</v>
      </c>
      <c r="K1371" s="567">
        <f t="shared" si="545"/>
        <v>0</v>
      </c>
      <c r="L1371" s="568">
        <f t="shared" ref="L1371:V1371" si="546">IF(L513="",0,L513*VLOOKUP($F1371,DRT,4,FALSE))</f>
        <v>0</v>
      </c>
      <c r="M1371" s="569">
        <f t="shared" si="546"/>
        <v>0</v>
      </c>
      <c r="N1371" s="566">
        <f t="shared" si="546"/>
        <v>0</v>
      </c>
      <c r="O1371" s="566">
        <f t="shared" si="546"/>
        <v>0</v>
      </c>
      <c r="P1371" s="566">
        <f t="shared" si="546"/>
        <v>0</v>
      </c>
      <c r="Q1371" s="566">
        <f t="shared" si="546"/>
        <v>0</v>
      </c>
      <c r="R1371" s="566">
        <f t="shared" si="546"/>
        <v>0</v>
      </c>
      <c r="S1371" s="566">
        <f t="shared" si="546"/>
        <v>0</v>
      </c>
      <c r="T1371" s="566">
        <f t="shared" si="546"/>
        <v>0</v>
      </c>
      <c r="U1371" s="566">
        <f t="shared" si="546"/>
        <v>0</v>
      </c>
      <c r="V1371" s="570">
        <f t="shared" si="546"/>
        <v>0</v>
      </c>
      <c r="W1371" s="565">
        <f t="shared" ref="W1371:W1372" si="547">G1371-SUM(H1371:V1371)</f>
        <v>0</v>
      </c>
      <c r="Y1371"/>
    </row>
    <row r="1372" spans="1:25" outlineLevel="1" x14ac:dyDescent="0.25">
      <c r="A1372" s="283"/>
      <c r="B1372" s="25"/>
      <c r="C1372" s="24"/>
      <c r="D1372" s="23"/>
      <c r="E1372" s="63"/>
      <c r="F1372" s="146" t="s">
        <v>308</v>
      </c>
      <c r="G1372" s="565">
        <f>G514</f>
        <v>0</v>
      </c>
      <c r="H1372" s="564">
        <f>$G1372*VLOOKUP($F1372,DRT,2,FALSE)</f>
        <v>0</v>
      </c>
      <c r="I1372" s="566">
        <f>($G1372-SUM($H1372:H1372))*VLOOKUP($F1372,DRT,2,FALSE)</f>
        <v>0</v>
      </c>
      <c r="J1372" s="566">
        <f>($G1372-SUM($H1372:I1372))*VLOOKUP($F1372,DRT,2,FALSE)</f>
        <v>0</v>
      </c>
      <c r="K1372" s="567">
        <f>($G1372-SUM($H1372:J1372))*VLOOKUP($F1372,DRT,2,FALSE)</f>
        <v>0</v>
      </c>
      <c r="L1372" s="568">
        <f>($G1372-SUM($H1372:K1372))*VLOOKUP($F1372,DRT,4,FALSE)</f>
        <v>0</v>
      </c>
      <c r="M1372" s="569">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66">
        <f>($G1372-SUM($H1372:T1372))*VLOOKUP($F1372,DRT,4,FALSE)</f>
        <v>0</v>
      </c>
      <c r="V1372" s="570">
        <f>($G1372-SUM($H1372:U1372))*VLOOKUP($F1372,DRT,4,FALSE)</f>
        <v>0</v>
      </c>
      <c r="W1372" s="565">
        <f t="shared" si="547"/>
        <v>0</v>
      </c>
      <c r="Y1372"/>
    </row>
    <row r="1373" spans="1:25"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548">SUBTOTAL(9,G1094:G1373)</f>
        <v>0</v>
      </c>
      <c r="H1374" s="202">
        <f t="shared" si="548"/>
        <v>0</v>
      </c>
      <c r="I1374" s="203">
        <f t="shared" si="548"/>
        <v>0</v>
      </c>
      <c r="J1374" s="203">
        <f t="shared" si="548"/>
        <v>0</v>
      </c>
      <c r="K1374" s="414">
        <f t="shared" si="548"/>
        <v>0</v>
      </c>
      <c r="L1374" s="205">
        <f t="shared" si="548"/>
        <v>0</v>
      </c>
      <c r="M1374" s="206">
        <f t="shared" si="548"/>
        <v>0</v>
      </c>
      <c r="N1374" s="206">
        <f t="shared" si="548"/>
        <v>0</v>
      </c>
      <c r="O1374" s="206">
        <f t="shared" si="548"/>
        <v>0</v>
      </c>
      <c r="P1374" s="206">
        <f t="shared" si="548"/>
        <v>0</v>
      </c>
      <c r="Q1374" s="206">
        <f t="shared" si="548"/>
        <v>0</v>
      </c>
      <c r="R1374" s="206">
        <f t="shared" si="548"/>
        <v>0</v>
      </c>
      <c r="S1374" s="206">
        <f t="shared" si="548"/>
        <v>0</v>
      </c>
      <c r="T1374" s="206">
        <f t="shared" si="548"/>
        <v>0</v>
      </c>
      <c r="U1374" s="206">
        <f t="shared" si="548"/>
        <v>0</v>
      </c>
      <c r="V1374" s="207">
        <f t="shared" si="548"/>
        <v>0</v>
      </c>
      <c r="W1374" s="201">
        <f t="shared" si="548"/>
        <v>0</v>
      </c>
      <c r="Y1374"/>
    </row>
    <row r="1375" spans="1:25"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2"/>
        <v>0</v>
      </c>
      <c r="Y1376"/>
    </row>
    <row r="1377" spans="1:25"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2" thickBot="1" x14ac:dyDescent="0.3">
      <c r="A1378" s="284"/>
      <c r="B1378" s="77" t="s">
        <v>311</v>
      </c>
      <c r="C1378" s="174"/>
      <c r="D1378" s="174"/>
      <c r="E1378" s="174"/>
      <c r="F1378" s="174"/>
      <c r="G1378" s="175">
        <f>SUM(G1374:G1377)</f>
        <v>0</v>
      </c>
      <c r="H1378" s="176">
        <f>SUM(H1374:H1377)</f>
        <v>0</v>
      </c>
      <c r="I1378" s="177">
        <f t="shared" ref="I1378:W1378" si="549">SUM(I1374:I1377)</f>
        <v>0</v>
      </c>
      <c r="J1378" s="177">
        <f t="shared" si="549"/>
        <v>0</v>
      </c>
      <c r="K1378" s="413">
        <f t="shared" si="549"/>
        <v>0</v>
      </c>
      <c r="L1378" s="179">
        <f t="shared" si="549"/>
        <v>0</v>
      </c>
      <c r="M1378" s="180">
        <f t="shared" si="549"/>
        <v>0</v>
      </c>
      <c r="N1378" s="180">
        <f t="shared" si="549"/>
        <v>0</v>
      </c>
      <c r="O1378" s="180">
        <f t="shared" si="549"/>
        <v>0</v>
      </c>
      <c r="P1378" s="180">
        <f t="shared" si="549"/>
        <v>0</v>
      </c>
      <c r="Q1378" s="180">
        <f t="shared" si="549"/>
        <v>0</v>
      </c>
      <c r="R1378" s="180">
        <f t="shared" si="549"/>
        <v>0</v>
      </c>
      <c r="S1378" s="180">
        <f t="shared" si="549"/>
        <v>0</v>
      </c>
      <c r="T1378" s="180">
        <f t="shared" si="549"/>
        <v>0</v>
      </c>
      <c r="U1378" s="180">
        <f t="shared" si="549"/>
        <v>0</v>
      </c>
      <c r="V1378" s="181">
        <f t="shared" si="549"/>
        <v>0</v>
      </c>
      <c r="W1378" s="175">
        <f t="shared" si="549"/>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126"/>
      <c r="D1380" s="126"/>
      <c r="E1380" s="126"/>
      <c r="F1380" s="126"/>
      <c r="G1380" s="355"/>
      <c r="H1380" s="87"/>
      <c r="I1380" s="86"/>
      <c r="J1380" s="86"/>
      <c r="K1380" s="89"/>
      <c r="L1380" s="87"/>
      <c r="M1380" s="88"/>
      <c r="N1380" s="86"/>
      <c r="O1380" s="86"/>
      <c r="P1380" s="86"/>
      <c r="Q1380" s="86"/>
      <c r="R1380" s="86"/>
      <c r="S1380" s="86"/>
      <c r="T1380" s="86"/>
      <c r="U1380" s="86"/>
      <c r="V1380" s="86"/>
      <c r="W1380" s="381"/>
      <c r="X1380" s="71"/>
      <c r="Y1380"/>
    </row>
    <row r="1381" spans="1:25" s="124" customFormat="1" ht="12.75" customHeight="1" x14ac:dyDescent="0.25">
      <c r="A1381" s="283"/>
      <c r="B1381" s="527" t="s">
        <v>313</v>
      </c>
      <c r="C1381" s="223"/>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222"/>
      <c r="C1382" s="223"/>
      <c r="D1382" s="23" t="s">
        <v>314</v>
      </c>
      <c r="E1382" s="23"/>
      <c r="F1382" s="529"/>
      <c r="G1382" s="65">
        <f t="shared" ref="G1382:W1382" si="550">SUBTOTAL(9,G1383:G1390)</f>
        <v>0</v>
      </c>
      <c r="H1382" s="69">
        <f t="shared" si="550"/>
        <v>0</v>
      </c>
      <c r="I1382" s="65">
        <f t="shared" si="550"/>
        <v>0</v>
      </c>
      <c r="J1382" s="65">
        <f t="shared" si="550"/>
        <v>0</v>
      </c>
      <c r="K1382" s="66">
        <f t="shared" si="550"/>
        <v>0</v>
      </c>
      <c r="L1382" s="34">
        <f t="shared" si="550"/>
        <v>0</v>
      </c>
      <c r="M1382" s="34">
        <f t="shared" si="550"/>
        <v>0</v>
      </c>
      <c r="N1382" s="34">
        <f t="shared" si="550"/>
        <v>0</v>
      </c>
      <c r="O1382" s="34">
        <f t="shared" si="550"/>
        <v>0</v>
      </c>
      <c r="P1382" s="34">
        <f t="shared" si="550"/>
        <v>0</v>
      </c>
      <c r="Q1382" s="34">
        <f t="shared" si="550"/>
        <v>0</v>
      </c>
      <c r="R1382" s="34">
        <f t="shared" si="550"/>
        <v>0</v>
      </c>
      <c r="S1382" s="34">
        <f t="shared" si="550"/>
        <v>0</v>
      </c>
      <c r="T1382" s="34">
        <f t="shared" si="550"/>
        <v>0</v>
      </c>
      <c r="U1382" s="34">
        <f t="shared" si="550"/>
        <v>0</v>
      </c>
      <c r="V1382" s="34">
        <f t="shared" si="550"/>
        <v>0</v>
      </c>
      <c r="W1382" s="33">
        <f t="shared" si="550"/>
        <v>0</v>
      </c>
      <c r="X1382" s="71"/>
      <c r="Y1382"/>
    </row>
    <row r="1383" spans="1:25" s="124" customFormat="1" ht="12.75" customHeight="1" x14ac:dyDescent="0.25">
      <c r="A1383" s="283"/>
      <c r="B1383" s="222"/>
      <c r="C1383" s="223"/>
      <c r="D1383" s="223"/>
      <c r="E1383" s="223"/>
      <c r="F1383" s="386" t="s">
        <v>315</v>
      </c>
      <c r="G1383" s="160">
        <f t="shared" ref="G1383:G1390" si="551">G525</f>
        <v>0</v>
      </c>
      <c r="H1383" s="161">
        <f t="shared" ref="H1383:V1383" si="552">H525*VLOOKUP($F1383,DCT,2,FALSE)</f>
        <v>0</v>
      </c>
      <c r="I1383" s="149">
        <f t="shared" si="552"/>
        <v>0</v>
      </c>
      <c r="J1383" s="149">
        <f t="shared" si="552"/>
        <v>0</v>
      </c>
      <c r="K1383" s="167">
        <f t="shared" si="552"/>
        <v>0</v>
      </c>
      <c r="L1383" s="151">
        <f t="shared" si="552"/>
        <v>0</v>
      </c>
      <c r="M1383" s="162">
        <f t="shared" si="552"/>
        <v>0</v>
      </c>
      <c r="N1383" s="152">
        <f t="shared" si="552"/>
        <v>0</v>
      </c>
      <c r="O1383" s="152">
        <f t="shared" si="552"/>
        <v>0</v>
      </c>
      <c r="P1383" s="152">
        <f t="shared" si="552"/>
        <v>0</v>
      </c>
      <c r="Q1383" s="152">
        <f t="shared" si="552"/>
        <v>0</v>
      </c>
      <c r="R1383" s="152">
        <f t="shared" si="552"/>
        <v>0</v>
      </c>
      <c r="S1383" s="152">
        <f t="shared" si="552"/>
        <v>0</v>
      </c>
      <c r="T1383" s="152">
        <f t="shared" si="552"/>
        <v>0</v>
      </c>
      <c r="U1383" s="152">
        <f t="shared" si="552"/>
        <v>0</v>
      </c>
      <c r="V1383" s="165">
        <f t="shared" si="552"/>
        <v>0</v>
      </c>
      <c r="W1383" s="46">
        <f>G1383-SUM(H1383:V1383)</f>
        <v>0</v>
      </c>
      <c r="X1383" s="71"/>
      <c r="Y1383"/>
    </row>
    <row r="1384" spans="1:25" s="124" customFormat="1" ht="12.75" customHeight="1" x14ac:dyDescent="0.25">
      <c r="A1384" s="283"/>
      <c r="B1384" s="222"/>
      <c r="C1384" s="223"/>
      <c r="D1384" s="223"/>
      <c r="E1384" s="223"/>
      <c r="F1384" s="386" t="s">
        <v>316</v>
      </c>
      <c r="G1384" s="160">
        <f t="shared" si="551"/>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x14ac:dyDescent="0.25">
      <c r="A1385" s="283"/>
      <c r="B1385" s="222"/>
      <c r="C1385" s="223"/>
      <c r="D1385" s="223"/>
      <c r="E1385" s="223"/>
      <c r="F1385" s="386" t="s">
        <v>317</v>
      </c>
      <c r="G1385" s="160">
        <f t="shared" si="551"/>
        <v>0</v>
      </c>
      <c r="H1385" s="161">
        <f t="shared" ref="H1385:V1385" si="553">H527*VLOOKUP($F1385,DCT,2,FALSE)</f>
        <v>0</v>
      </c>
      <c r="I1385" s="149">
        <f t="shared" si="553"/>
        <v>0</v>
      </c>
      <c r="J1385" s="149">
        <f t="shared" si="553"/>
        <v>0</v>
      </c>
      <c r="K1385" s="167">
        <f t="shared" si="553"/>
        <v>0</v>
      </c>
      <c r="L1385" s="151">
        <f t="shared" si="553"/>
        <v>0</v>
      </c>
      <c r="M1385" s="162">
        <f t="shared" si="553"/>
        <v>0</v>
      </c>
      <c r="N1385" s="152">
        <f t="shared" si="553"/>
        <v>0</v>
      </c>
      <c r="O1385" s="152">
        <f t="shared" si="553"/>
        <v>0</v>
      </c>
      <c r="P1385" s="152">
        <f t="shared" si="553"/>
        <v>0</v>
      </c>
      <c r="Q1385" s="152">
        <f t="shared" si="553"/>
        <v>0</v>
      </c>
      <c r="R1385" s="152">
        <f t="shared" si="553"/>
        <v>0</v>
      </c>
      <c r="S1385" s="152">
        <f t="shared" si="553"/>
        <v>0</v>
      </c>
      <c r="T1385" s="152">
        <f t="shared" si="553"/>
        <v>0</v>
      </c>
      <c r="U1385" s="152">
        <f t="shared" si="553"/>
        <v>0</v>
      </c>
      <c r="V1385" s="165">
        <f t="shared" si="553"/>
        <v>0</v>
      </c>
      <c r="W1385" s="46">
        <f>G1385-SUM(H1385:V1385)</f>
        <v>0</v>
      </c>
      <c r="X1385" s="71"/>
      <c r="Y1385"/>
    </row>
    <row r="1386" spans="1:25" s="124" customFormat="1" ht="12.75" customHeight="1" x14ac:dyDescent="0.25">
      <c r="A1386" s="283"/>
      <c r="B1386" s="222"/>
      <c r="C1386" s="223"/>
      <c r="D1386" s="223"/>
      <c r="E1386" s="223"/>
      <c r="F1386" s="386" t="s">
        <v>318</v>
      </c>
      <c r="G1386" s="160">
        <f t="shared" si="551"/>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x14ac:dyDescent="0.25">
      <c r="A1387" s="283"/>
      <c r="B1387" s="222"/>
      <c r="C1387" s="223"/>
      <c r="D1387" s="223"/>
      <c r="E1387" s="223"/>
      <c r="F1387" s="386" t="s">
        <v>319</v>
      </c>
      <c r="G1387" s="160">
        <f t="shared" si="551"/>
        <v>0</v>
      </c>
      <c r="H1387" s="161">
        <f t="shared" ref="H1387:V1387" si="554">H529*VLOOKUP($F1387,DCT,2,FALSE)</f>
        <v>0</v>
      </c>
      <c r="I1387" s="149">
        <f t="shared" si="554"/>
        <v>0</v>
      </c>
      <c r="J1387" s="149">
        <f t="shared" si="554"/>
        <v>0</v>
      </c>
      <c r="K1387" s="167">
        <f t="shared" si="554"/>
        <v>0</v>
      </c>
      <c r="L1387" s="151">
        <f t="shared" si="554"/>
        <v>0</v>
      </c>
      <c r="M1387" s="162">
        <f t="shared" si="554"/>
        <v>0</v>
      </c>
      <c r="N1387" s="152">
        <f t="shared" si="554"/>
        <v>0</v>
      </c>
      <c r="O1387" s="152">
        <f t="shared" si="554"/>
        <v>0</v>
      </c>
      <c r="P1387" s="152">
        <f t="shared" si="554"/>
        <v>0</v>
      </c>
      <c r="Q1387" s="152">
        <f t="shared" si="554"/>
        <v>0</v>
      </c>
      <c r="R1387" s="152">
        <f t="shared" si="554"/>
        <v>0</v>
      </c>
      <c r="S1387" s="152">
        <f t="shared" si="554"/>
        <v>0</v>
      </c>
      <c r="T1387" s="152">
        <f t="shared" si="554"/>
        <v>0</v>
      </c>
      <c r="U1387" s="152">
        <f t="shared" si="554"/>
        <v>0</v>
      </c>
      <c r="V1387" s="165">
        <f t="shared" si="554"/>
        <v>0</v>
      </c>
      <c r="W1387" s="46">
        <f>G1387-SUM(H1387:V1387)</f>
        <v>0</v>
      </c>
      <c r="X1387" s="71"/>
      <c r="Y1387"/>
    </row>
    <row r="1388" spans="1:25" s="124" customFormat="1" ht="12.75" customHeight="1" x14ac:dyDescent="0.25">
      <c r="A1388" s="283"/>
      <c r="B1388" s="222"/>
      <c r="C1388" s="223"/>
      <c r="D1388" s="223"/>
      <c r="E1388" s="223"/>
      <c r="F1388" s="386" t="s">
        <v>320</v>
      </c>
      <c r="G1388" s="160">
        <f t="shared" si="551"/>
        <v>0</v>
      </c>
      <c r="H1388" s="161">
        <f t="shared" ref="H1388:V1388" si="555">H530*VLOOKUP($F1388,DCT,2,FALSE)</f>
        <v>0</v>
      </c>
      <c r="I1388" s="149">
        <f t="shared" si="555"/>
        <v>0</v>
      </c>
      <c r="J1388" s="149">
        <f t="shared" si="555"/>
        <v>0</v>
      </c>
      <c r="K1388" s="167">
        <f t="shared" si="555"/>
        <v>0</v>
      </c>
      <c r="L1388" s="151">
        <f t="shared" si="555"/>
        <v>0</v>
      </c>
      <c r="M1388" s="162">
        <f t="shared" si="555"/>
        <v>0</v>
      </c>
      <c r="N1388" s="152">
        <f t="shared" si="555"/>
        <v>0</v>
      </c>
      <c r="O1388" s="152">
        <f t="shared" si="555"/>
        <v>0</v>
      </c>
      <c r="P1388" s="152">
        <f t="shared" si="555"/>
        <v>0</v>
      </c>
      <c r="Q1388" s="152">
        <f t="shared" si="555"/>
        <v>0</v>
      </c>
      <c r="R1388" s="152">
        <f t="shared" si="555"/>
        <v>0</v>
      </c>
      <c r="S1388" s="152">
        <f t="shared" si="555"/>
        <v>0</v>
      </c>
      <c r="T1388" s="152">
        <f t="shared" si="555"/>
        <v>0</v>
      </c>
      <c r="U1388" s="152">
        <f t="shared" si="555"/>
        <v>0</v>
      </c>
      <c r="V1388" s="165">
        <f t="shared" si="555"/>
        <v>0</v>
      </c>
      <c r="W1388" s="46">
        <f>G1388-SUM(H1388:V1388)</f>
        <v>0</v>
      </c>
      <c r="X1388" s="71"/>
      <c r="Y1388"/>
    </row>
    <row r="1389" spans="1:25" s="124" customFormat="1" ht="12.75" customHeight="1" x14ac:dyDescent="0.25">
      <c r="A1389" s="283"/>
      <c r="B1389" s="222"/>
      <c r="C1389" s="223"/>
      <c r="D1389" s="223"/>
      <c r="E1389" s="223"/>
      <c r="F1389" s="386" t="s">
        <v>321</v>
      </c>
      <c r="G1389" s="160">
        <f t="shared" si="551"/>
        <v>0</v>
      </c>
      <c r="H1389" s="161">
        <f t="shared" ref="H1389:V1389" si="556">H531*VLOOKUP($F1389,DCT,2,FALSE)</f>
        <v>0</v>
      </c>
      <c r="I1389" s="149">
        <f t="shared" si="556"/>
        <v>0</v>
      </c>
      <c r="J1389" s="149">
        <f t="shared" si="556"/>
        <v>0</v>
      </c>
      <c r="K1389" s="167">
        <f t="shared" si="556"/>
        <v>0</v>
      </c>
      <c r="L1389" s="151">
        <f t="shared" si="556"/>
        <v>0</v>
      </c>
      <c r="M1389" s="162">
        <f t="shared" si="556"/>
        <v>0</v>
      </c>
      <c r="N1389" s="152">
        <f t="shared" si="556"/>
        <v>0</v>
      </c>
      <c r="O1389" s="152">
        <f t="shared" si="556"/>
        <v>0</v>
      </c>
      <c r="P1389" s="152">
        <f t="shared" si="556"/>
        <v>0</v>
      </c>
      <c r="Q1389" s="152">
        <f t="shared" si="556"/>
        <v>0</v>
      </c>
      <c r="R1389" s="152">
        <f t="shared" si="556"/>
        <v>0</v>
      </c>
      <c r="S1389" s="152">
        <f t="shared" si="556"/>
        <v>0</v>
      </c>
      <c r="T1389" s="152">
        <f t="shared" si="556"/>
        <v>0</v>
      </c>
      <c r="U1389" s="152">
        <f t="shared" si="556"/>
        <v>0</v>
      </c>
      <c r="V1389" s="165">
        <f t="shared" si="556"/>
        <v>0</v>
      </c>
      <c r="W1389" s="46">
        <f>G1389-SUM(H1389:V1389)</f>
        <v>0</v>
      </c>
      <c r="X1389" s="71"/>
      <c r="Y1389"/>
    </row>
    <row r="1390" spans="1:25" s="124" customFormat="1" ht="12.75" customHeight="1" x14ac:dyDescent="0.25">
      <c r="A1390" s="283"/>
      <c r="B1390" s="222"/>
      <c r="C1390" s="223"/>
      <c r="D1390" s="223"/>
      <c r="E1390" s="223"/>
      <c r="F1390" s="386" t="s">
        <v>322</v>
      </c>
      <c r="G1390" s="160">
        <f t="shared" si="551"/>
        <v>0</v>
      </c>
      <c r="H1390" s="161">
        <f t="shared" ref="H1390:V1390" si="557">H532*VLOOKUP($F1390,DCT,2,FALSE)</f>
        <v>0</v>
      </c>
      <c r="I1390" s="149">
        <f t="shared" si="557"/>
        <v>0</v>
      </c>
      <c r="J1390" s="149">
        <f t="shared" si="557"/>
        <v>0</v>
      </c>
      <c r="K1390" s="167">
        <f t="shared" si="557"/>
        <v>0</v>
      </c>
      <c r="L1390" s="151">
        <f t="shared" si="557"/>
        <v>0</v>
      </c>
      <c r="M1390" s="162">
        <f t="shared" si="557"/>
        <v>0</v>
      </c>
      <c r="N1390" s="152">
        <f t="shared" si="557"/>
        <v>0</v>
      </c>
      <c r="O1390" s="152">
        <f t="shared" si="557"/>
        <v>0</v>
      </c>
      <c r="P1390" s="152">
        <f t="shared" si="557"/>
        <v>0</v>
      </c>
      <c r="Q1390" s="152">
        <f t="shared" si="557"/>
        <v>0</v>
      </c>
      <c r="R1390" s="152">
        <f t="shared" si="557"/>
        <v>0</v>
      </c>
      <c r="S1390" s="152">
        <f t="shared" si="557"/>
        <v>0</v>
      </c>
      <c r="T1390" s="152">
        <f t="shared" si="557"/>
        <v>0</v>
      </c>
      <c r="U1390" s="152">
        <f t="shared" si="557"/>
        <v>0</v>
      </c>
      <c r="V1390" s="165">
        <f t="shared" si="557"/>
        <v>0</v>
      </c>
      <c r="W1390" s="46">
        <f>G1390-SUM(H1390:V1390)</f>
        <v>0</v>
      </c>
      <c r="X1390" s="71"/>
      <c r="Y1390"/>
    </row>
    <row r="1391" spans="1:25" s="124" customFormat="1" ht="12.75" customHeight="1" x14ac:dyDescent="0.25">
      <c r="A1391" s="283"/>
      <c r="B1391" s="222"/>
      <c r="C1391" s="223"/>
      <c r="D1391" s="23" t="s">
        <v>393</v>
      </c>
      <c r="E1391" s="23"/>
      <c r="F1391" s="529"/>
      <c r="G1391" s="68">
        <f t="shared" ref="G1391:W1391" si="558">SUBTOTAL(9,G1392:G1397)</f>
        <v>0</v>
      </c>
      <c r="H1391" s="34">
        <f t="shared" si="558"/>
        <v>0</v>
      </c>
      <c r="I1391" s="65">
        <f t="shared" si="558"/>
        <v>0</v>
      </c>
      <c r="J1391" s="65">
        <f t="shared" si="558"/>
        <v>0</v>
      </c>
      <c r="K1391" s="66">
        <f t="shared" si="558"/>
        <v>0</v>
      </c>
      <c r="L1391" s="34">
        <f t="shared" si="558"/>
        <v>0</v>
      </c>
      <c r="M1391" s="34">
        <f t="shared" si="558"/>
        <v>0</v>
      </c>
      <c r="N1391" s="34">
        <f t="shared" si="558"/>
        <v>0</v>
      </c>
      <c r="O1391" s="34">
        <f t="shared" si="558"/>
        <v>0</v>
      </c>
      <c r="P1391" s="34">
        <f t="shared" si="558"/>
        <v>0</v>
      </c>
      <c r="Q1391" s="34">
        <f t="shared" si="558"/>
        <v>0</v>
      </c>
      <c r="R1391" s="34">
        <f t="shared" si="558"/>
        <v>0</v>
      </c>
      <c r="S1391" s="34">
        <f t="shared" si="558"/>
        <v>0</v>
      </c>
      <c r="T1391" s="34">
        <f t="shared" si="558"/>
        <v>0</v>
      </c>
      <c r="U1391" s="34">
        <f t="shared" si="558"/>
        <v>0</v>
      </c>
      <c r="V1391" s="34">
        <f t="shared" si="558"/>
        <v>0</v>
      </c>
      <c r="W1391" s="33">
        <f t="shared" si="558"/>
        <v>0</v>
      </c>
      <c r="X1391" s="71"/>
      <c r="Y1391"/>
    </row>
    <row r="1392" spans="1:25" s="124" customFormat="1" ht="12.75" customHeight="1" x14ac:dyDescent="0.25">
      <c r="A1392" s="283"/>
      <c r="B1392" s="222"/>
      <c r="C1392" s="223"/>
      <c r="D1392" s="223"/>
      <c r="E1392" s="223"/>
      <c r="F1392" s="386" t="s">
        <v>324</v>
      </c>
      <c r="G1392" s="160">
        <f t="shared" ref="G1392:G1397" si="559">G534</f>
        <v>0</v>
      </c>
      <c r="H1392" s="161">
        <f t="shared" ref="H1392:V1392" si="560">H534*VLOOKUP($F1392,DCT,2,FALSE)</f>
        <v>0</v>
      </c>
      <c r="I1392" s="149">
        <f t="shared" si="560"/>
        <v>0</v>
      </c>
      <c r="J1392" s="149">
        <f t="shared" si="560"/>
        <v>0</v>
      </c>
      <c r="K1392" s="167">
        <f t="shared" si="560"/>
        <v>0</v>
      </c>
      <c r="L1392" s="151">
        <f t="shared" si="560"/>
        <v>0</v>
      </c>
      <c r="M1392" s="162">
        <f t="shared" si="560"/>
        <v>0</v>
      </c>
      <c r="N1392" s="152">
        <f t="shared" si="560"/>
        <v>0</v>
      </c>
      <c r="O1392" s="152">
        <f t="shared" si="560"/>
        <v>0</v>
      </c>
      <c r="P1392" s="152">
        <f t="shared" si="560"/>
        <v>0</v>
      </c>
      <c r="Q1392" s="152">
        <f t="shared" si="560"/>
        <v>0</v>
      </c>
      <c r="R1392" s="152">
        <f t="shared" si="560"/>
        <v>0</v>
      </c>
      <c r="S1392" s="152">
        <f t="shared" si="560"/>
        <v>0</v>
      </c>
      <c r="T1392" s="152">
        <f t="shared" si="560"/>
        <v>0</v>
      </c>
      <c r="U1392" s="152">
        <f t="shared" si="560"/>
        <v>0</v>
      </c>
      <c r="V1392" s="165">
        <f t="shared" si="560"/>
        <v>0</v>
      </c>
      <c r="W1392" s="46">
        <f t="shared" ref="W1392:W1397" si="561">G1392-SUM(H1392:V1392)</f>
        <v>0</v>
      </c>
      <c r="X1392" s="71"/>
      <c r="Y1392"/>
    </row>
    <row r="1393" spans="1:25" s="124" customFormat="1" ht="12.75" customHeight="1" x14ac:dyDescent="0.25">
      <c r="A1393" s="283"/>
      <c r="B1393" s="222"/>
      <c r="C1393" s="223"/>
      <c r="D1393" s="223"/>
      <c r="E1393" s="223"/>
      <c r="F1393" s="386" t="s">
        <v>325</v>
      </c>
      <c r="G1393" s="160">
        <f t="shared" si="559"/>
        <v>0</v>
      </c>
      <c r="H1393" s="161">
        <f t="shared" ref="H1393:V1393" si="562">H535*VLOOKUP($F1393,DCT,2,FALSE)</f>
        <v>0</v>
      </c>
      <c r="I1393" s="149">
        <f t="shared" si="562"/>
        <v>0</v>
      </c>
      <c r="J1393" s="149">
        <f t="shared" si="562"/>
        <v>0</v>
      </c>
      <c r="K1393" s="167">
        <f t="shared" si="562"/>
        <v>0</v>
      </c>
      <c r="L1393" s="151">
        <f t="shared" si="562"/>
        <v>0</v>
      </c>
      <c r="M1393" s="162">
        <f t="shared" si="562"/>
        <v>0</v>
      </c>
      <c r="N1393" s="152">
        <f t="shared" si="562"/>
        <v>0</v>
      </c>
      <c r="O1393" s="152">
        <f t="shared" si="562"/>
        <v>0</v>
      </c>
      <c r="P1393" s="152">
        <f t="shared" si="562"/>
        <v>0</v>
      </c>
      <c r="Q1393" s="152">
        <f t="shared" si="562"/>
        <v>0</v>
      </c>
      <c r="R1393" s="152">
        <f t="shared" si="562"/>
        <v>0</v>
      </c>
      <c r="S1393" s="152">
        <f t="shared" si="562"/>
        <v>0</v>
      </c>
      <c r="T1393" s="152">
        <f t="shared" si="562"/>
        <v>0</v>
      </c>
      <c r="U1393" s="152">
        <f t="shared" si="562"/>
        <v>0</v>
      </c>
      <c r="V1393" s="165">
        <f t="shared" si="562"/>
        <v>0</v>
      </c>
      <c r="W1393" s="46">
        <f t="shared" si="561"/>
        <v>0</v>
      </c>
      <c r="X1393" s="71"/>
      <c r="Y1393"/>
    </row>
    <row r="1394" spans="1:25" s="124" customFormat="1" ht="12.75" customHeight="1" x14ac:dyDescent="0.25">
      <c r="A1394" s="283"/>
      <c r="B1394" s="222"/>
      <c r="C1394" s="223"/>
      <c r="D1394" s="223"/>
      <c r="E1394" s="223"/>
      <c r="F1394" s="386" t="s">
        <v>326</v>
      </c>
      <c r="G1394" s="160">
        <f t="shared" si="559"/>
        <v>0</v>
      </c>
      <c r="H1394" s="161">
        <f t="shared" ref="H1394:V1394" si="563">H536*VLOOKUP($F1394,DCT,2,FALSE)</f>
        <v>0</v>
      </c>
      <c r="I1394" s="149">
        <f t="shared" si="563"/>
        <v>0</v>
      </c>
      <c r="J1394" s="149">
        <f t="shared" si="563"/>
        <v>0</v>
      </c>
      <c r="K1394" s="167">
        <f t="shared" si="563"/>
        <v>0</v>
      </c>
      <c r="L1394" s="151">
        <f t="shared" si="563"/>
        <v>0</v>
      </c>
      <c r="M1394" s="162">
        <f t="shared" si="563"/>
        <v>0</v>
      </c>
      <c r="N1394" s="152">
        <f t="shared" si="563"/>
        <v>0</v>
      </c>
      <c r="O1394" s="152">
        <f t="shared" si="563"/>
        <v>0</v>
      </c>
      <c r="P1394" s="152">
        <f t="shared" si="563"/>
        <v>0</v>
      </c>
      <c r="Q1394" s="152">
        <f t="shared" si="563"/>
        <v>0</v>
      </c>
      <c r="R1394" s="152">
        <f t="shared" si="563"/>
        <v>0</v>
      </c>
      <c r="S1394" s="152">
        <f t="shared" si="563"/>
        <v>0</v>
      </c>
      <c r="T1394" s="152">
        <f t="shared" si="563"/>
        <v>0</v>
      </c>
      <c r="U1394" s="152">
        <f t="shared" si="563"/>
        <v>0</v>
      </c>
      <c r="V1394" s="165">
        <f t="shared" si="563"/>
        <v>0</v>
      </c>
      <c r="W1394" s="46">
        <f t="shared" si="561"/>
        <v>0</v>
      </c>
      <c r="X1394" s="71"/>
      <c r="Y1394"/>
    </row>
    <row r="1395" spans="1:25" s="124" customFormat="1" ht="12.75" customHeight="1" x14ac:dyDescent="0.25">
      <c r="A1395" s="283"/>
      <c r="B1395" s="222"/>
      <c r="C1395" s="223"/>
      <c r="D1395" s="223"/>
      <c r="E1395" s="223"/>
      <c r="F1395" s="386" t="s">
        <v>327</v>
      </c>
      <c r="G1395" s="160">
        <f t="shared" si="559"/>
        <v>0</v>
      </c>
      <c r="H1395" s="161">
        <f t="shared" ref="H1395:V1395" si="564">H537*VLOOKUP($F1395,DCT,2,FALSE)</f>
        <v>0</v>
      </c>
      <c r="I1395" s="149">
        <f t="shared" si="564"/>
        <v>0</v>
      </c>
      <c r="J1395" s="149">
        <f t="shared" si="564"/>
        <v>0</v>
      </c>
      <c r="K1395" s="167">
        <f t="shared" si="564"/>
        <v>0</v>
      </c>
      <c r="L1395" s="151">
        <f t="shared" si="564"/>
        <v>0</v>
      </c>
      <c r="M1395" s="162">
        <f t="shared" si="564"/>
        <v>0</v>
      </c>
      <c r="N1395" s="152">
        <f t="shared" si="564"/>
        <v>0</v>
      </c>
      <c r="O1395" s="152">
        <f t="shared" si="564"/>
        <v>0</v>
      </c>
      <c r="P1395" s="152">
        <f t="shared" si="564"/>
        <v>0</v>
      </c>
      <c r="Q1395" s="152">
        <f t="shared" si="564"/>
        <v>0</v>
      </c>
      <c r="R1395" s="152">
        <f t="shared" si="564"/>
        <v>0</v>
      </c>
      <c r="S1395" s="152">
        <f t="shared" si="564"/>
        <v>0</v>
      </c>
      <c r="T1395" s="152">
        <f t="shared" si="564"/>
        <v>0</v>
      </c>
      <c r="U1395" s="152">
        <f t="shared" si="564"/>
        <v>0</v>
      </c>
      <c r="V1395" s="165">
        <f t="shared" si="564"/>
        <v>0</v>
      </c>
      <c r="W1395" s="46">
        <f t="shared" si="561"/>
        <v>0</v>
      </c>
      <c r="X1395" s="71"/>
      <c r="Y1395"/>
    </row>
    <row r="1396" spans="1:25" s="124" customFormat="1" ht="12.75" customHeight="1" x14ac:dyDescent="0.25">
      <c r="A1396" s="283"/>
      <c r="B1396" s="222"/>
      <c r="C1396" s="223"/>
      <c r="D1396" s="223"/>
      <c r="E1396" s="223"/>
      <c r="F1396" s="386" t="s">
        <v>328</v>
      </c>
      <c r="G1396" s="160">
        <f t="shared" si="559"/>
        <v>0</v>
      </c>
      <c r="H1396" s="161">
        <f t="shared" ref="H1396:V1396" si="565">H538*VLOOKUP($F1396,DCT,2,FALSE)</f>
        <v>0</v>
      </c>
      <c r="I1396" s="149">
        <f t="shared" si="565"/>
        <v>0</v>
      </c>
      <c r="J1396" s="149">
        <f t="shared" si="565"/>
        <v>0</v>
      </c>
      <c r="K1396" s="167">
        <f t="shared" si="565"/>
        <v>0</v>
      </c>
      <c r="L1396" s="151">
        <f t="shared" si="565"/>
        <v>0</v>
      </c>
      <c r="M1396" s="162">
        <f t="shared" si="565"/>
        <v>0</v>
      </c>
      <c r="N1396" s="152">
        <f t="shared" si="565"/>
        <v>0</v>
      </c>
      <c r="O1396" s="152">
        <f t="shared" si="565"/>
        <v>0</v>
      </c>
      <c r="P1396" s="152">
        <f t="shared" si="565"/>
        <v>0</v>
      </c>
      <c r="Q1396" s="152">
        <f t="shared" si="565"/>
        <v>0</v>
      </c>
      <c r="R1396" s="152">
        <f t="shared" si="565"/>
        <v>0</v>
      </c>
      <c r="S1396" s="152">
        <f t="shared" si="565"/>
        <v>0</v>
      </c>
      <c r="T1396" s="152">
        <f t="shared" si="565"/>
        <v>0</v>
      </c>
      <c r="U1396" s="152">
        <f t="shared" si="565"/>
        <v>0</v>
      </c>
      <c r="V1396" s="165">
        <f t="shared" si="565"/>
        <v>0</v>
      </c>
      <c r="W1396" s="46">
        <f t="shared" si="561"/>
        <v>0</v>
      </c>
      <c r="X1396" s="71"/>
      <c r="Y1396"/>
    </row>
    <row r="1397" spans="1:25" s="124" customFormat="1" ht="12.75" customHeight="1" x14ac:dyDescent="0.25">
      <c r="A1397" s="283"/>
      <c r="B1397" s="222"/>
      <c r="C1397" s="223"/>
      <c r="D1397" s="223"/>
      <c r="E1397" s="223"/>
      <c r="F1397" s="386" t="s">
        <v>329</v>
      </c>
      <c r="G1397" s="160">
        <f t="shared" si="559"/>
        <v>0</v>
      </c>
      <c r="H1397" s="161">
        <f t="shared" ref="H1397:V1397" si="566">H539*VLOOKUP($F1397,DCT,2,FALSE)</f>
        <v>0</v>
      </c>
      <c r="I1397" s="149">
        <f t="shared" si="566"/>
        <v>0</v>
      </c>
      <c r="J1397" s="149">
        <f t="shared" si="566"/>
        <v>0</v>
      </c>
      <c r="K1397" s="167">
        <f t="shared" si="566"/>
        <v>0</v>
      </c>
      <c r="L1397" s="151">
        <f t="shared" si="566"/>
        <v>0</v>
      </c>
      <c r="M1397" s="162">
        <f t="shared" si="566"/>
        <v>0</v>
      </c>
      <c r="N1397" s="152">
        <f t="shared" si="566"/>
        <v>0</v>
      </c>
      <c r="O1397" s="152">
        <f t="shared" si="566"/>
        <v>0</v>
      </c>
      <c r="P1397" s="152">
        <f t="shared" si="566"/>
        <v>0</v>
      </c>
      <c r="Q1397" s="152">
        <f t="shared" si="566"/>
        <v>0</v>
      </c>
      <c r="R1397" s="152">
        <f t="shared" si="566"/>
        <v>0</v>
      </c>
      <c r="S1397" s="152">
        <f t="shared" si="566"/>
        <v>0</v>
      </c>
      <c r="T1397" s="152">
        <f t="shared" si="566"/>
        <v>0</v>
      </c>
      <c r="U1397" s="152">
        <f t="shared" si="566"/>
        <v>0</v>
      </c>
      <c r="V1397" s="165">
        <f t="shared" si="566"/>
        <v>0</v>
      </c>
      <c r="W1397" s="46">
        <f t="shared" si="561"/>
        <v>0</v>
      </c>
      <c r="X1397" s="71"/>
      <c r="Y1397"/>
    </row>
    <row r="1398" spans="1:25" s="124" customFormat="1" ht="12.75" customHeight="1" x14ac:dyDescent="0.25">
      <c r="A1398" s="283"/>
      <c r="B1398" s="222"/>
      <c r="C1398" s="223"/>
      <c r="D1398" s="23" t="s">
        <v>330</v>
      </c>
      <c r="E1398" s="23"/>
      <c r="F1398" s="529"/>
      <c r="G1398" s="68">
        <f>SUBTOTAL(9,G1399:G1400)</f>
        <v>0</v>
      </c>
      <c r="H1398" s="34">
        <f>SUBTOTAL(9,H1399:H1400)</f>
        <v>0</v>
      </c>
      <c r="I1398" s="65">
        <f t="shared" ref="I1398:V1398" si="567">SUBTOTAL(9,I1399:I1400)</f>
        <v>0</v>
      </c>
      <c r="J1398" s="65">
        <f t="shared" si="567"/>
        <v>0</v>
      </c>
      <c r="K1398" s="66">
        <f t="shared" si="567"/>
        <v>0</v>
      </c>
      <c r="L1398" s="34">
        <f t="shared" si="567"/>
        <v>0</v>
      </c>
      <c r="M1398" s="34">
        <f t="shared" si="567"/>
        <v>0</v>
      </c>
      <c r="N1398" s="34">
        <f t="shared" si="567"/>
        <v>0</v>
      </c>
      <c r="O1398" s="34">
        <f t="shared" si="567"/>
        <v>0</v>
      </c>
      <c r="P1398" s="34">
        <f t="shared" si="567"/>
        <v>0</v>
      </c>
      <c r="Q1398" s="34">
        <f t="shared" si="567"/>
        <v>0</v>
      </c>
      <c r="R1398" s="34">
        <f t="shared" si="567"/>
        <v>0</v>
      </c>
      <c r="S1398" s="34">
        <f t="shared" si="567"/>
        <v>0</v>
      </c>
      <c r="T1398" s="34">
        <f t="shared" si="567"/>
        <v>0</v>
      </c>
      <c r="U1398" s="34">
        <f t="shared" si="567"/>
        <v>0</v>
      </c>
      <c r="V1398" s="34">
        <f t="shared" si="567"/>
        <v>0</v>
      </c>
      <c r="W1398" s="33">
        <f>SUBTOTAL(9,W1399:W1400)</f>
        <v>0</v>
      </c>
      <c r="X1398" s="71"/>
      <c r="Y1398"/>
    </row>
    <row r="1399" spans="1:25" s="124" customFormat="1" ht="12.75" customHeight="1" x14ac:dyDescent="0.25">
      <c r="A1399" s="283"/>
      <c r="B1399" s="222"/>
      <c r="C1399" s="223"/>
      <c r="D1399" s="223"/>
      <c r="E1399" s="223"/>
      <c r="F1399" s="386" t="s">
        <v>331</v>
      </c>
      <c r="G1399" s="160">
        <f>G541</f>
        <v>0</v>
      </c>
      <c r="H1399" s="161">
        <f t="shared" ref="H1399:V1399" si="568">H541*VLOOKUP($F1399,DCT,2,FALSE)</f>
        <v>0</v>
      </c>
      <c r="I1399" s="149">
        <f t="shared" si="568"/>
        <v>0</v>
      </c>
      <c r="J1399" s="149">
        <f t="shared" si="568"/>
        <v>0</v>
      </c>
      <c r="K1399" s="167">
        <f t="shared" si="568"/>
        <v>0</v>
      </c>
      <c r="L1399" s="151">
        <f t="shared" si="568"/>
        <v>0</v>
      </c>
      <c r="M1399" s="162">
        <f t="shared" si="568"/>
        <v>0</v>
      </c>
      <c r="N1399" s="152">
        <f t="shared" si="568"/>
        <v>0</v>
      </c>
      <c r="O1399" s="152">
        <f t="shared" si="568"/>
        <v>0</v>
      </c>
      <c r="P1399" s="152">
        <f t="shared" si="568"/>
        <v>0</v>
      </c>
      <c r="Q1399" s="152">
        <f t="shared" si="568"/>
        <v>0</v>
      </c>
      <c r="R1399" s="152">
        <f t="shared" si="568"/>
        <v>0</v>
      </c>
      <c r="S1399" s="152">
        <f t="shared" si="568"/>
        <v>0</v>
      </c>
      <c r="T1399" s="152">
        <f t="shared" si="568"/>
        <v>0</v>
      </c>
      <c r="U1399" s="152">
        <f t="shared" si="568"/>
        <v>0</v>
      </c>
      <c r="V1399" s="165">
        <f t="shared" si="568"/>
        <v>0</v>
      </c>
      <c r="W1399" s="46">
        <f>G1399-SUM(H1399:V1399)</f>
        <v>0</v>
      </c>
      <c r="X1399" s="71"/>
      <c r="Y1399"/>
    </row>
    <row r="1400" spans="1:25" s="124" customFormat="1" ht="12.75" customHeight="1" x14ac:dyDescent="0.25">
      <c r="A1400" s="283"/>
      <c r="B1400" s="222"/>
      <c r="C1400" s="223"/>
      <c r="D1400" s="223"/>
      <c r="E1400" s="223"/>
      <c r="F1400" s="386" t="s">
        <v>332</v>
      </c>
      <c r="G1400" s="160">
        <f>G542</f>
        <v>0</v>
      </c>
      <c r="H1400" s="161">
        <f t="shared" ref="H1400:V1400" si="569">H542*VLOOKUP($F1400,DCT,2,FALSE)</f>
        <v>0</v>
      </c>
      <c r="I1400" s="149">
        <f t="shared" si="569"/>
        <v>0</v>
      </c>
      <c r="J1400" s="149">
        <f t="shared" si="569"/>
        <v>0</v>
      </c>
      <c r="K1400" s="167">
        <f t="shared" si="569"/>
        <v>0</v>
      </c>
      <c r="L1400" s="151">
        <f t="shared" si="569"/>
        <v>0</v>
      </c>
      <c r="M1400" s="162">
        <f t="shared" si="569"/>
        <v>0</v>
      </c>
      <c r="N1400" s="152">
        <f t="shared" si="569"/>
        <v>0</v>
      </c>
      <c r="O1400" s="152">
        <f t="shared" si="569"/>
        <v>0</v>
      </c>
      <c r="P1400" s="152">
        <f t="shared" si="569"/>
        <v>0</v>
      </c>
      <c r="Q1400" s="152">
        <f t="shared" si="569"/>
        <v>0</v>
      </c>
      <c r="R1400" s="152">
        <f t="shared" si="569"/>
        <v>0</v>
      </c>
      <c r="S1400" s="152">
        <f t="shared" si="569"/>
        <v>0</v>
      </c>
      <c r="T1400" s="152">
        <f t="shared" si="569"/>
        <v>0</v>
      </c>
      <c r="U1400" s="152">
        <f t="shared" si="569"/>
        <v>0</v>
      </c>
      <c r="V1400" s="165">
        <f t="shared" si="569"/>
        <v>0</v>
      </c>
      <c r="W1400" s="46">
        <f>G1400-SUM(H1400:V1400)</f>
        <v>0</v>
      </c>
      <c r="X1400" s="71"/>
      <c r="Y1400"/>
    </row>
    <row r="1401" spans="1:25" s="124" customFormat="1" ht="12.75" customHeight="1" x14ac:dyDescent="0.25">
      <c r="A1401" s="283"/>
      <c r="B1401" s="222"/>
      <c r="C1401" s="223"/>
      <c r="D1401" s="23" t="s">
        <v>333</v>
      </c>
      <c r="E1401" s="23"/>
      <c r="F1401" s="23"/>
      <c r="G1401" s="68">
        <f t="shared" ref="G1401:W1401" si="570">SUBTOTAL(9,G1402:G1406)</f>
        <v>0</v>
      </c>
      <c r="H1401" s="34">
        <f t="shared" si="570"/>
        <v>0</v>
      </c>
      <c r="I1401" s="65">
        <f t="shared" si="570"/>
        <v>0</v>
      </c>
      <c r="J1401" s="65">
        <f t="shared" si="570"/>
        <v>0</v>
      </c>
      <c r="K1401" s="66">
        <f t="shared" si="570"/>
        <v>0</v>
      </c>
      <c r="L1401" s="34">
        <f t="shared" si="570"/>
        <v>0</v>
      </c>
      <c r="M1401" s="34">
        <f t="shared" si="570"/>
        <v>0</v>
      </c>
      <c r="N1401" s="34">
        <f t="shared" si="570"/>
        <v>0</v>
      </c>
      <c r="O1401" s="34">
        <f t="shared" si="570"/>
        <v>0</v>
      </c>
      <c r="P1401" s="34">
        <f t="shared" si="570"/>
        <v>0</v>
      </c>
      <c r="Q1401" s="34">
        <f t="shared" si="570"/>
        <v>0</v>
      </c>
      <c r="R1401" s="34">
        <f t="shared" si="570"/>
        <v>0</v>
      </c>
      <c r="S1401" s="34">
        <f t="shared" si="570"/>
        <v>0</v>
      </c>
      <c r="T1401" s="34">
        <f t="shared" si="570"/>
        <v>0</v>
      </c>
      <c r="U1401" s="34">
        <f t="shared" si="570"/>
        <v>0</v>
      </c>
      <c r="V1401" s="34">
        <f t="shared" si="570"/>
        <v>0</v>
      </c>
      <c r="W1401" s="33">
        <f t="shared" si="570"/>
        <v>0</v>
      </c>
      <c r="X1401" s="71"/>
      <c r="Y1401"/>
    </row>
    <row r="1402" spans="1:25" s="124" customFormat="1" ht="12.75" customHeight="1" x14ac:dyDescent="0.25">
      <c r="A1402" s="283"/>
      <c r="B1402" s="222"/>
      <c r="C1402" s="223"/>
      <c r="D1402" s="223"/>
      <c r="E1402" s="223"/>
      <c r="F1402" s="386" t="s">
        <v>334</v>
      </c>
      <c r="G1402" s="160">
        <f>G544</f>
        <v>0</v>
      </c>
      <c r="H1402" s="161">
        <f t="shared" ref="H1402:V1402" si="571">H544*VLOOKUP($F1402,DCT,2,FALSE)</f>
        <v>0</v>
      </c>
      <c r="I1402" s="149">
        <f t="shared" si="571"/>
        <v>0</v>
      </c>
      <c r="J1402" s="149">
        <f t="shared" si="571"/>
        <v>0</v>
      </c>
      <c r="K1402" s="167">
        <f t="shared" si="571"/>
        <v>0</v>
      </c>
      <c r="L1402" s="151">
        <f t="shared" si="571"/>
        <v>0</v>
      </c>
      <c r="M1402" s="162">
        <f t="shared" si="571"/>
        <v>0</v>
      </c>
      <c r="N1402" s="152">
        <f t="shared" si="571"/>
        <v>0</v>
      </c>
      <c r="O1402" s="152">
        <f t="shared" si="571"/>
        <v>0</v>
      </c>
      <c r="P1402" s="152">
        <f t="shared" si="571"/>
        <v>0</v>
      </c>
      <c r="Q1402" s="152">
        <f t="shared" si="571"/>
        <v>0</v>
      </c>
      <c r="R1402" s="152">
        <f t="shared" si="571"/>
        <v>0</v>
      </c>
      <c r="S1402" s="152">
        <f t="shared" si="571"/>
        <v>0</v>
      </c>
      <c r="T1402" s="152">
        <f t="shared" si="571"/>
        <v>0</v>
      </c>
      <c r="U1402" s="152">
        <f t="shared" si="571"/>
        <v>0</v>
      </c>
      <c r="V1402" s="165">
        <f t="shared" si="571"/>
        <v>0</v>
      </c>
      <c r="W1402" s="46">
        <f>G1402-SUM(H1402:V1402)</f>
        <v>0</v>
      </c>
      <c r="X1402" s="71"/>
      <c r="Y1402"/>
    </row>
    <row r="1403" spans="1:25" s="124" customFormat="1" ht="12.75" customHeight="1" x14ac:dyDescent="0.25">
      <c r="A1403" s="283"/>
      <c r="B1403" s="222"/>
      <c r="C1403" s="223"/>
      <c r="D1403" s="223"/>
      <c r="E1403" s="223"/>
      <c r="F1403" s="386" t="s">
        <v>335</v>
      </c>
      <c r="G1403" s="160">
        <f>G545</f>
        <v>0</v>
      </c>
      <c r="H1403" s="161">
        <f t="shared" ref="H1403:V1403" si="572">H545*VLOOKUP($F1403,DCT,2,FALSE)</f>
        <v>0</v>
      </c>
      <c r="I1403" s="149">
        <f t="shared" si="572"/>
        <v>0</v>
      </c>
      <c r="J1403" s="149">
        <f t="shared" si="572"/>
        <v>0</v>
      </c>
      <c r="K1403" s="167">
        <f t="shared" si="572"/>
        <v>0</v>
      </c>
      <c r="L1403" s="151">
        <f t="shared" si="572"/>
        <v>0</v>
      </c>
      <c r="M1403" s="162">
        <f t="shared" si="572"/>
        <v>0</v>
      </c>
      <c r="N1403" s="152">
        <f t="shared" si="572"/>
        <v>0</v>
      </c>
      <c r="O1403" s="152">
        <f t="shared" si="572"/>
        <v>0</v>
      </c>
      <c r="P1403" s="152">
        <f t="shared" si="572"/>
        <v>0</v>
      </c>
      <c r="Q1403" s="152">
        <f t="shared" si="572"/>
        <v>0</v>
      </c>
      <c r="R1403" s="152">
        <f t="shared" si="572"/>
        <v>0</v>
      </c>
      <c r="S1403" s="152">
        <f t="shared" si="572"/>
        <v>0</v>
      </c>
      <c r="T1403" s="152">
        <f t="shared" si="572"/>
        <v>0</v>
      </c>
      <c r="U1403" s="152">
        <f t="shared" si="572"/>
        <v>0</v>
      </c>
      <c r="V1403" s="165">
        <f t="shared" si="572"/>
        <v>0</v>
      </c>
      <c r="W1403" s="46">
        <f>G1403-SUM(H1403:V1403)</f>
        <v>0</v>
      </c>
      <c r="X1403" s="71"/>
      <c r="Y1403"/>
    </row>
    <row r="1404" spans="1:25" s="124" customFormat="1" ht="12.75" customHeight="1" x14ac:dyDescent="0.25">
      <c r="A1404" s="283"/>
      <c r="B1404" s="222"/>
      <c r="C1404" s="223"/>
      <c r="D1404" s="223"/>
      <c r="E1404" s="223"/>
      <c r="F1404" s="386" t="s">
        <v>336</v>
      </c>
      <c r="G1404" s="160">
        <f>G546</f>
        <v>0</v>
      </c>
      <c r="H1404" s="161">
        <f t="shared" ref="H1404:V1404" si="573">H546*VLOOKUP($F1404,DCT,2,FALSE)</f>
        <v>0</v>
      </c>
      <c r="I1404" s="149">
        <f t="shared" si="573"/>
        <v>0</v>
      </c>
      <c r="J1404" s="149">
        <f t="shared" si="573"/>
        <v>0</v>
      </c>
      <c r="K1404" s="167">
        <f t="shared" si="573"/>
        <v>0</v>
      </c>
      <c r="L1404" s="151">
        <f t="shared" si="573"/>
        <v>0</v>
      </c>
      <c r="M1404" s="162">
        <f t="shared" si="573"/>
        <v>0</v>
      </c>
      <c r="N1404" s="152">
        <f t="shared" si="573"/>
        <v>0</v>
      </c>
      <c r="O1404" s="152">
        <f t="shared" si="573"/>
        <v>0</v>
      </c>
      <c r="P1404" s="152">
        <f t="shared" si="573"/>
        <v>0</v>
      </c>
      <c r="Q1404" s="152">
        <f t="shared" si="573"/>
        <v>0</v>
      </c>
      <c r="R1404" s="152">
        <f t="shared" si="573"/>
        <v>0</v>
      </c>
      <c r="S1404" s="152">
        <f t="shared" si="573"/>
        <v>0</v>
      </c>
      <c r="T1404" s="152">
        <f t="shared" si="573"/>
        <v>0</v>
      </c>
      <c r="U1404" s="152">
        <f t="shared" si="573"/>
        <v>0</v>
      </c>
      <c r="V1404" s="165">
        <f t="shared" si="573"/>
        <v>0</v>
      </c>
      <c r="W1404" s="46">
        <f>G1404-SUM(H1404:V1404)</f>
        <v>0</v>
      </c>
      <c r="X1404" s="71"/>
      <c r="Y1404"/>
    </row>
    <row r="1405" spans="1:25" s="124" customFormat="1" ht="12.75" customHeight="1" x14ac:dyDescent="0.25">
      <c r="A1405" s="283"/>
      <c r="B1405" s="222"/>
      <c r="C1405" s="223"/>
      <c r="D1405" s="223"/>
      <c r="E1405" s="223"/>
      <c r="F1405" s="386" t="s">
        <v>337</v>
      </c>
      <c r="G1405" s="160">
        <f>G547</f>
        <v>0</v>
      </c>
      <c r="H1405" s="161">
        <f t="shared" ref="H1405:V1405" si="574">H547*VLOOKUP($F1405,DCT,2,FALSE)</f>
        <v>0</v>
      </c>
      <c r="I1405" s="149">
        <f t="shared" si="574"/>
        <v>0</v>
      </c>
      <c r="J1405" s="149">
        <f t="shared" si="574"/>
        <v>0</v>
      </c>
      <c r="K1405" s="167">
        <f t="shared" si="574"/>
        <v>0</v>
      </c>
      <c r="L1405" s="151">
        <f t="shared" si="574"/>
        <v>0</v>
      </c>
      <c r="M1405" s="162">
        <f t="shared" si="574"/>
        <v>0</v>
      </c>
      <c r="N1405" s="152">
        <f t="shared" si="574"/>
        <v>0</v>
      </c>
      <c r="O1405" s="152">
        <f t="shared" si="574"/>
        <v>0</v>
      </c>
      <c r="P1405" s="152">
        <f t="shared" si="574"/>
        <v>0</v>
      </c>
      <c r="Q1405" s="152">
        <f t="shared" si="574"/>
        <v>0</v>
      </c>
      <c r="R1405" s="152">
        <f t="shared" si="574"/>
        <v>0</v>
      </c>
      <c r="S1405" s="152">
        <f t="shared" si="574"/>
        <v>0</v>
      </c>
      <c r="T1405" s="152">
        <f t="shared" si="574"/>
        <v>0</v>
      </c>
      <c r="U1405" s="152">
        <f t="shared" si="574"/>
        <v>0</v>
      </c>
      <c r="V1405" s="165">
        <f t="shared" si="574"/>
        <v>0</v>
      </c>
      <c r="W1405" s="46">
        <f>G1405-SUM(H1405:V1405)</f>
        <v>0</v>
      </c>
      <c r="X1405" s="71"/>
      <c r="Y1405"/>
    </row>
    <row r="1406" spans="1:25" s="124" customFormat="1" ht="12.75" customHeight="1" x14ac:dyDescent="0.25">
      <c r="A1406" s="283"/>
      <c r="B1406" s="222"/>
      <c r="C1406" s="223"/>
      <c r="D1406" s="223"/>
      <c r="E1406" s="223"/>
      <c r="F1406" s="386" t="s">
        <v>338</v>
      </c>
      <c r="G1406" s="160">
        <f>G548</f>
        <v>0</v>
      </c>
      <c r="H1406" s="161">
        <f t="shared" ref="H1406:V1406" si="575">H548*VLOOKUP($F1406,DCT,2,FALSE)</f>
        <v>0</v>
      </c>
      <c r="I1406" s="149">
        <f t="shared" si="575"/>
        <v>0</v>
      </c>
      <c r="J1406" s="149">
        <f t="shared" si="575"/>
        <v>0</v>
      </c>
      <c r="K1406" s="167">
        <f t="shared" si="575"/>
        <v>0</v>
      </c>
      <c r="L1406" s="151">
        <f t="shared" si="575"/>
        <v>0</v>
      </c>
      <c r="M1406" s="162">
        <f t="shared" si="575"/>
        <v>0</v>
      </c>
      <c r="N1406" s="152">
        <f t="shared" si="575"/>
        <v>0</v>
      </c>
      <c r="O1406" s="152">
        <f t="shared" si="575"/>
        <v>0</v>
      </c>
      <c r="P1406" s="152">
        <f t="shared" si="575"/>
        <v>0</v>
      </c>
      <c r="Q1406" s="152">
        <f t="shared" si="575"/>
        <v>0</v>
      </c>
      <c r="R1406" s="152">
        <f t="shared" si="575"/>
        <v>0</v>
      </c>
      <c r="S1406" s="152">
        <f t="shared" si="575"/>
        <v>0</v>
      </c>
      <c r="T1406" s="152">
        <f t="shared" si="575"/>
        <v>0</v>
      </c>
      <c r="U1406" s="152">
        <f t="shared" si="575"/>
        <v>0</v>
      </c>
      <c r="V1406" s="165">
        <f t="shared" si="575"/>
        <v>0</v>
      </c>
      <c r="W1406" s="46">
        <f>G1406-SUM(H1406:V1406)</f>
        <v>0</v>
      </c>
      <c r="X1406" s="71"/>
      <c r="Y1406"/>
    </row>
    <row r="1407" spans="1:25" s="124" customFormat="1" ht="12.75" customHeight="1" x14ac:dyDescent="0.25">
      <c r="A1407" s="283"/>
      <c r="B1407" s="222"/>
      <c r="C1407" s="223"/>
      <c r="D1407" s="23" t="s">
        <v>339</v>
      </c>
      <c r="E1407" s="23"/>
      <c r="F1407" s="23"/>
      <c r="G1407" s="68">
        <f>SUBTOTAL(9,G1408:G1409)</f>
        <v>0</v>
      </c>
      <c r="H1407" s="166">
        <f>SUBTOTAL(9,H1408:H1409)</f>
        <v>0</v>
      </c>
      <c r="I1407" s="165">
        <f t="shared" ref="I1407:K1407" si="576">SUBTOTAL(9,I1408:I1409)</f>
        <v>0</v>
      </c>
      <c r="J1407" s="165">
        <f t="shared" si="576"/>
        <v>0</v>
      </c>
      <c r="K1407" s="209">
        <f t="shared" si="576"/>
        <v>0</v>
      </c>
      <c r="L1407" s="391"/>
      <c r="M1407" s="392"/>
      <c r="N1407" s="393"/>
      <c r="O1407" s="393"/>
      <c r="P1407" s="393"/>
      <c r="Q1407" s="393"/>
      <c r="R1407" s="393"/>
      <c r="S1407" s="393"/>
      <c r="T1407" s="393"/>
      <c r="U1407" s="393"/>
      <c r="V1407" s="393"/>
      <c r="W1407" s="335"/>
      <c r="X1407" s="71"/>
    </row>
    <row r="1408" spans="1:25" s="124" customFormat="1" ht="12.75" customHeight="1" outlineLevel="1" x14ac:dyDescent="0.25">
      <c r="A1408" s="283"/>
      <c r="B1408" s="222"/>
      <c r="C1408" s="223"/>
      <c r="D1408" s="223"/>
      <c r="E1408" s="223"/>
      <c r="F1408" s="146" t="s">
        <v>340</v>
      </c>
      <c r="G1408" s="160">
        <f>G550</f>
        <v>0</v>
      </c>
      <c r="H1408" s="208">
        <f t="shared" ref="H1408:K1409" si="577">H550*VLOOKUP($F1408,DCT,2,FALSE)</f>
        <v>0</v>
      </c>
      <c r="I1408" s="149">
        <f t="shared" si="577"/>
        <v>0</v>
      </c>
      <c r="J1408" s="149">
        <f t="shared" si="577"/>
        <v>0</v>
      </c>
      <c r="K1408" s="167">
        <f t="shared" si="577"/>
        <v>0</v>
      </c>
      <c r="L1408" s="51"/>
      <c r="M1408" s="34"/>
      <c r="N1408" s="34"/>
      <c r="O1408" s="34"/>
      <c r="P1408" s="34"/>
      <c r="Q1408" s="34"/>
      <c r="R1408" s="34"/>
      <c r="S1408" s="34"/>
      <c r="T1408" s="34"/>
      <c r="U1408" s="34"/>
      <c r="V1408" s="37"/>
      <c r="W1408" s="191"/>
      <c r="X1408" s="71"/>
    </row>
    <row r="1409" spans="1:25" s="124" customFormat="1" ht="12.75" customHeight="1" outlineLevel="1" x14ac:dyDescent="0.25">
      <c r="A1409" s="283"/>
      <c r="B1409" s="222"/>
      <c r="C1409" s="223"/>
      <c r="D1409" s="223"/>
      <c r="E1409" s="223"/>
      <c r="F1409" s="146" t="s">
        <v>341</v>
      </c>
      <c r="G1409" s="160">
        <f>G551</f>
        <v>0</v>
      </c>
      <c r="H1409" s="208">
        <f t="shared" si="577"/>
        <v>0</v>
      </c>
      <c r="I1409" s="149">
        <f t="shared" si="577"/>
        <v>0</v>
      </c>
      <c r="J1409" s="149">
        <f t="shared" si="577"/>
        <v>0</v>
      </c>
      <c r="K1409" s="167">
        <f t="shared" si="577"/>
        <v>0</v>
      </c>
      <c r="L1409" s="371"/>
      <c r="M1409" s="378"/>
      <c r="N1409" s="378"/>
      <c r="O1409" s="378"/>
      <c r="P1409" s="378"/>
      <c r="Q1409" s="378"/>
      <c r="R1409" s="378"/>
      <c r="S1409" s="378"/>
      <c r="T1409" s="378"/>
      <c r="U1409" s="378"/>
      <c r="V1409" s="366"/>
      <c r="W1409" s="46"/>
      <c r="X1409" s="71"/>
    </row>
    <row r="1410" spans="1:25" s="124" customFormat="1" ht="12.75" customHeight="1" x14ac:dyDescent="0.25">
      <c r="A1410" s="283"/>
      <c r="B1410" s="222"/>
      <c r="C1410" s="223"/>
      <c r="D1410" s="23" t="s">
        <v>342</v>
      </c>
      <c r="E1410" s="23"/>
      <c r="F1410" s="529"/>
      <c r="G1410" s="68">
        <f>SUBTOTAL(9,G1411:G1417)</f>
        <v>0</v>
      </c>
      <c r="H1410" s="394">
        <f>SUBTOTAL(9,H1411:H1417)</f>
        <v>0</v>
      </c>
      <c r="I1410" s="396">
        <f t="shared" ref="I1410:V1410" si="578">SUBTOTAL(9,I1411:I1417)</f>
        <v>0</v>
      </c>
      <c r="J1410" s="396">
        <f t="shared" si="578"/>
        <v>0</v>
      </c>
      <c r="K1410" s="397">
        <f t="shared" si="578"/>
        <v>0</v>
      </c>
      <c r="L1410" s="34">
        <f t="shared" si="578"/>
        <v>0</v>
      </c>
      <c r="M1410" s="34">
        <f t="shared" si="578"/>
        <v>0</v>
      </c>
      <c r="N1410" s="34">
        <f t="shared" si="578"/>
        <v>0</v>
      </c>
      <c r="O1410" s="34">
        <f t="shared" si="578"/>
        <v>0</v>
      </c>
      <c r="P1410" s="34">
        <f t="shared" si="578"/>
        <v>0</v>
      </c>
      <c r="Q1410" s="34">
        <f t="shared" si="578"/>
        <v>0</v>
      </c>
      <c r="R1410" s="34">
        <f t="shared" si="578"/>
        <v>0</v>
      </c>
      <c r="S1410" s="34">
        <f t="shared" si="578"/>
        <v>0</v>
      </c>
      <c r="T1410" s="34">
        <f t="shared" si="578"/>
        <v>0</v>
      </c>
      <c r="U1410" s="34">
        <f t="shared" si="578"/>
        <v>0</v>
      </c>
      <c r="V1410" s="34">
        <f t="shared" si="578"/>
        <v>0</v>
      </c>
      <c r="W1410" s="33">
        <f>SUBTOTAL(9,W1411:W1417)</f>
        <v>0</v>
      </c>
      <c r="X1410" s="71"/>
      <c r="Y1410"/>
    </row>
    <row r="1411" spans="1:25" s="124" customFormat="1" ht="12.75" customHeight="1" x14ac:dyDescent="0.25">
      <c r="A1411" s="283"/>
      <c r="B1411" s="222"/>
      <c r="C1411" s="223"/>
      <c r="D1411" s="223"/>
      <c r="E1411" s="223"/>
      <c r="F1411" s="386" t="s">
        <v>343</v>
      </c>
      <c r="G1411" s="160">
        <f t="shared" ref="G1411:G1417" si="579">G553</f>
        <v>0</v>
      </c>
      <c r="H1411" s="161">
        <f t="shared" ref="H1411:V1411" si="580">H553*VLOOKUP($F1411,DCT,2,FALSE)</f>
        <v>0</v>
      </c>
      <c r="I1411" s="149">
        <f t="shared" si="580"/>
        <v>0</v>
      </c>
      <c r="J1411" s="149">
        <f t="shared" si="580"/>
        <v>0</v>
      </c>
      <c r="K1411" s="167">
        <f t="shared" si="580"/>
        <v>0</v>
      </c>
      <c r="L1411" s="151">
        <f t="shared" si="580"/>
        <v>0</v>
      </c>
      <c r="M1411" s="162">
        <f t="shared" si="580"/>
        <v>0</v>
      </c>
      <c r="N1411" s="152">
        <f t="shared" si="580"/>
        <v>0</v>
      </c>
      <c r="O1411" s="152">
        <f t="shared" si="580"/>
        <v>0</v>
      </c>
      <c r="P1411" s="152">
        <f t="shared" si="580"/>
        <v>0</v>
      </c>
      <c r="Q1411" s="152">
        <f t="shared" si="580"/>
        <v>0</v>
      </c>
      <c r="R1411" s="152">
        <f t="shared" si="580"/>
        <v>0</v>
      </c>
      <c r="S1411" s="152">
        <f t="shared" si="580"/>
        <v>0</v>
      </c>
      <c r="T1411" s="152">
        <f t="shared" si="580"/>
        <v>0</v>
      </c>
      <c r="U1411" s="152">
        <f t="shared" si="580"/>
        <v>0</v>
      </c>
      <c r="V1411" s="165">
        <f t="shared" si="580"/>
        <v>0</v>
      </c>
      <c r="W1411" s="46">
        <f t="shared" ref="W1411:W1417" si="581">G1411-SUM(H1411:V1411)</f>
        <v>0</v>
      </c>
      <c r="X1411" s="71"/>
      <c r="Y1411"/>
    </row>
    <row r="1412" spans="1:25" s="124" customFormat="1" ht="12.75" customHeight="1" x14ac:dyDescent="0.25">
      <c r="A1412" s="283"/>
      <c r="B1412" s="222"/>
      <c r="C1412" s="223"/>
      <c r="D1412" s="223"/>
      <c r="E1412" s="223"/>
      <c r="F1412" s="386" t="s">
        <v>344</v>
      </c>
      <c r="G1412" s="160">
        <f t="shared" si="579"/>
        <v>0</v>
      </c>
      <c r="H1412" s="161">
        <f t="shared" ref="H1412:V1412" si="582">H554*VLOOKUP($F1412,DCT,2,FALSE)</f>
        <v>0</v>
      </c>
      <c r="I1412" s="149">
        <f t="shared" si="582"/>
        <v>0</v>
      </c>
      <c r="J1412" s="149">
        <f t="shared" si="582"/>
        <v>0</v>
      </c>
      <c r="K1412" s="167">
        <f t="shared" si="582"/>
        <v>0</v>
      </c>
      <c r="L1412" s="151">
        <f t="shared" si="582"/>
        <v>0</v>
      </c>
      <c r="M1412" s="162">
        <f t="shared" si="582"/>
        <v>0</v>
      </c>
      <c r="N1412" s="152">
        <f t="shared" si="582"/>
        <v>0</v>
      </c>
      <c r="O1412" s="152">
        <f t="shared" si="582"/>
        <v>0</v>
      </c>
      <c r="P1412" s="152">
        <f t="shared" si="582"/>
        <v>0</v>
      </c>
      <c r="Q1412" s="152">
        <f t="shared" si="582"/>
        <v>0</v>
      </c>
      <c r="R1412" s="152">
        <f t="shared" si="582"/>
        <v>0</v>
      </c>
      <c r="S1412" s="152">
        <f t="shared" si="582"/>
        <v>0</v>
      </c>
      <c r="T1412" s="152">
        <f t="shared" si="582"/>
        <v>0</v>
      </c>
      <c r="U1412" s="152">
        <f t="shared" si="582"/>
        <v>0</v>
      </c>
      <c r="V1412" s="165">
        <f t="shared" si="582"/>
        <v>0</v>
      </c>
      <c r="W1412" s="46">
        <f t="shared" si="581"/>
        <v>0</v>
      </c>
      <c r="X1412" s="71"/>
      <c r="Y1412"/>
    </row>
    <row r="1413" spans="1:25" s="124" customFormat="1" ht="12.75" customHeight="1" x14ac:dyDescent="0.25">
      <c r="A1413" s="283"/>
      <c r="B1413" s="222"/>
      <c r="C1413" s="223"/>
      <c r="D1413" s="223"/>
      <c r="E1413" s="223"/>
      <c r="F1413" s="386" t="s">
        <v>345</v>
      </c>
      <c r="G1413" s="160">
        <f t="shared" si="579"/>
        <v>0</v>
      </c>
      <c r="H1413" s="161">
        <f t="shared" ref="H1413:V1413" si="583">H555*VLOOKUP($F1413,DCT,2,FALSE)</f>
        <v>0</v>
      </c>
      <c r="I1413" s="149">
        <f t="shared" si="583"/>
        <v>0</v>
      </c>
      <c r="J1413" s="149">
        <f t="shared" si="583"/>
        <v>0</v>
      </c>
      <c r="K1413" s="167">
        <f t="shared" si="583"/>
        <v>0</v>
      </c>
      <c r="L1413" s="151">
        <f t="shared" si="583"/>
        <v>0</v>
      </c>
      <c r="M1413" s="162">
        <f t="shared" si="583"/>
        <v>0</v>
      </c>
      <c r="N1413" s="152">
        <f t="shared" si="583"/>
        <v>0</v>
      </c>
      <c r="O1413" s="152">
        <f t="shared" si="583"/>
        <v>0</v>
      </c>
      <c r="P1413" s="152">
        <f t="shared" si="583"/>
        <v>0</v>
      </c>
      <c r="Q1413" s="152">
        <f t="shared" si="583"/>
        <v>0</v>
      </c>
      <c r="R1413" s="152">
        <f t="shared" si="583"/>
        <v>0</v>
      </c>
      <c r="S1413" s="152">
        <f t="shared" si="583"/>
        <v>0</v>
      </c>
      <c r="T1413" s="152">
        <f t="shared" si="583"/>
        <v>0</v>
      </c>
      <c r="U1413" s="152">
        <f t="shared" si="583"/>
        <v>0</v>
      </c>
      <c r="V1413" s="165">
        <f t="shared" si="583"/>
        <v>0</v>
      </c>
      <c r="W1413" s="46">
        <f t="shared" si="581"/>
        <v>0</v>
      </c>
      <c r="X1413" s="71"/>
      <c r="Y1413"/>
    </row>
    <row r="1414" spans="1:25" s="124" customFormat="1" ht="12.75" customHeight="1" x14ac:dyDescent="0.25">
      <c r="A1414" s="283"/>
      <c r="B1414" s="222"/>
      <c r="C1414" s="223"/>
      <c r="D1414" s="223"/>
      <c r="E1414" s="223"/>
      <c r="F1414" s="386" t="s">
        <v>346</v>
      </c>
      <c r="G1414" s="160">
        <f t="shared" si="579"/>
        <v>0</v>
      </c>
      <c r="H1414" s="161">
        <f t="shared" ref="H1414:V1414" si="584">H556*VLOOKUP($F1414,DCT,2,FALSE)</f>
        <v>0</v>
      </c>
      <c r="I1414" s="149">
        <f t="shared" si="584"/>
        <v>0</v>
      </c>
      <c r="J1414" s="149">
        <f t="shared" si="584"/>
        <v>0</v>
      </c>
      <c r="K1414" s="167">
        <f t="shared" si="584"/>
        <v>0</v>
      </c>
      <c r="L1414" s="151">
        <f t="shared" si="584"/>
        <v>0</v>
      </c>
      <c r="M1414" s="162">
        <f t="shared" si="584"/>
        <v>0</v>
      </c>
      <c r="N1414" s="152">
        <f t="shared" si="584"/>
        <v>0</v>
      </c>
      <c r="O1414" s="152">
        <f t="shared" si="584"/>
        <v>0</v>
      </c>
      <c r="P1414" s="152">
        <f t="shared" si="584"/>
        <v>0</v>
      </c>
      <c r="Q1414" s="152">
        <f t="shared" si="584"/>
        <v>0</v>
      </c>
      <c r="R1414" s="152">
        <f t="shared" si="584"/>
        <v>0</v>
      </c>
      <c r="S1414" s="152">
        <f t="shared" si="584"/>
        <v>0</v>
      </c>
      <c r="T1414" s="152">
        <f t="shared" si="584"/>
        <v>0</v>
      </c>
      <c r="U1414" s="152">
        <f t="shared" si="584"/>
        <v>0</v>
      </c>
      <c r="V1414" s="165">
        <f t="shared" si="584"/>
        <v>0</v>
      </c>
      <c r="W1414" s="46">
        <f t="shared" si="581"/>
        <v>0</v>
      </c>
      <c r="X1414" s="71"/>
      <c r="Y1414"/>
    </row>
    <row r="1415" spans="1:25" s="124" customFormat="1" ht="12.75" customHeight="1" x14ac:dyDescent="0.25">
      <c r="A1415" s="283"/>
      <c r="B1415" s="222"/>
      <c r="C1415" s="223"/>
      <c r="D1415" s="223"/>
      <c r="E1415" s="223"/>
      <c r="F1415" s="386" t="s">
        <v>347</v>
      </c>
      <c r="G1415" s="160">
        <f t="shared" si="579"/>
        <v>0</v>
      </c>
      <c r="H1415" s="161">
        <f t="shared" ref="H1415:K1417" si="585">H557*VLOOKUP($F1415,DCT,2,FALSE)</f>
        <v>0</v>
      </c>
      <c r="I1415" s="149">
        <f t="shared" si="585"/>
        <v>0</v>
      </c>
      <c r="J1415" s="149">
        <f t="shared" si="585"/>
        <v>0</v>
      </c>
      <c r="K1415" s="167">
        <f t="shared" si="585"/>
        <v>0</v>
      </c>
      <c r="L1415" s="166"/>
      <c r="M1415" s="165"/>
      <c r="N1415" s="165"/>
      <c r="O1415" s="165"/>
      <c r="P1415" s="165"/>
      <c r="Q1415" s="165"/>
      <c r="R1415" s="165"/>
      <c r="S1415" s="165"/>
      <c r="T1415" s="165"/>
      <c r="U1415" s="165"/>
      <c r="V1415" s="209"/>
      <c r="W1415" s="46"/>
      <c r="X1415" s="71"/>
      <c r="Y1415"/>
    </row>
    <row r="1416" spans="1:25" s="124" customFormat="1" ht="12.75" customHeight="1" x14ac:dyDescent="0.25">
      <c r="A1416" s="283"/>
      <c r="B1416" s="222"/>
      <c r="C1416" s="223"/>
      <c r="D1416" s="223"/>
      <c r="E1416" s="223"/>
      <c r="F1416" s="386" t="s">
        <v>348</v>
      </c>
      <c r="G1416" s="160">
        <f t="shared" si="579"/>
        <v>0</v>
      </c>
      <c r="H1416" s="161">
        <f t="shared" si="585"/>
        <v>0</v>
      </c>
      <c r="I1416" s="149">
        <f t="shared" si="585"/>
        <v>0</v>
      </c>
      <c r="J1416" s="149">
        <f t="shared" si="585"/>
        <v>0</v>
      </c>
      <c r="K1416" s="167">
        <f t="shared" si="585"/>
        <v>0</v>
      </c>
      <c r="L1416" s="151">
        <f t="shared" ref="L1416:V1416" si="586">L558*VLOOKUP($F1416,DCT,2,FALSE)</f>
        <v>0</v>
      </c>
      <c r="M1416" s="162">
        <f t="shared" si="586"/>
        <v>0</v>
      </c>
      <c r="N1416" s="152">
        <f t="shared" si="586"/>
        <v>0</v>
      </c>
      <c r="O1416" s="152">
        <f t="shared" si="586"/>
        <v>0</v>
      </c>
      <c r="P1416" s="152">
        <f t="shared" si="586"/>
        <v>0</v>
      </c>
      <c r="Q1416" s="152">
        <f t="shared" si="586"/>
        <v>0</v>
      </c>
      <c r="R1416" s="152">
        <f t="shared" si="586"/>
        <v>0</v>
      </c>
      <c r="S1416" s="152">
        <f t="shared" si="586"/>
        <v>0</v>
      </c>
      <c r="T1416" s="152">
        <f t="shared" si="586"/>
        <v>0</v>
      </c>
      <c r="U1416" s="152">
        <f t="shared" si="586"/>
        <v>0</v>
      </c>
      <c r="V1416" s="165">
        <f t="shared" si="586"/>
        <v>0</v>
      </c>
      <c r="W1416" s="46">
        <f t="shared" si="581"/>
        <v>0</v>
      </c>
      <c r="X1416" s="71"/>
      <c r="Y1416"/>
    </row>
    <row r="1417" spans="1:25" s="124" customFormat="1" ht="12.75" customHeight="1" x14ac:dyDescent="0.25">
      <c r="A1417" s="283"/>
      <c r="B1417" s="222"/>
      <c r="C1417" s="223"/>
      <c r="D1417" s="223"/>
      <c r="E1417" s="223"/>
      <c r="F1417" s="386" t="s">
        <v>349</v>
      </c>
      <c r="G1417" s="160">
        <f t="shared" si="579"/>
        <v>0</v>
      </c>
      <c r="H1417" s="161">
        <f t="shared" si="585"/>
        <v>0</v>
      </c>
      <c r="I1417" s="149">
        <f t="shared" si="585"/>
        <v>0</v>
      </c>
      <c r="J1417" s="149">
        <f t="shared" si="585"/>
        <v>0</v>
      </c>
      <c r="K1417" s="167">
        <f t="shared" si="585"/>
        <v>0</v>
      </c>
      <c r="L1417" s="151">
        <f t="shared" ref="L1417:V1417" si="587">L559*VLOOKUP($F1417,DCT,2,FALSE)</f>
        <v>0</v>
      </c>
      <c r="M1417" s="162">
        <f t="shared" si="587"/>
        <v>0</v>
      </c>
      <c r="N1417" s="152">
        <f t="shared" si="587"/>
        <v>0</v>
      </c>
      <c r="O1417" s="152">
        <f t="shared" si="587"/>
        <v>0</v>
      </c>
      <c r="P1417" s="152">
        <f t="shared" si="587"/>
        <v>0</v>
      </c>
      <c r="Q1417" s="152">
        <f t="shared" si="587"/>
        <v>0</v>
      </c>
      <c r="R1417" s="152">
        <f t="shared" si="587"/>
        <v>0</v>
      </c>
      <c r="S1417" s="152">
        <f t="shared" si="587"/>
        <v>0</v>
      </c>
      <c r="T1417" s="152">
        <f t="shared" si="587"/>
        <v>0</v>
      </c>
      <c r="U1417" s="152">
        <f t="shared" si="587"/>
        <v>0</v>
      </c>
      <c r="V1417" s="165">
        <f t="shared" si="587"/>
        <v>0</v>
      </c>
      <c r="W1417" s="46">
        <f t="shared" si="581"/>
        <v>0</v>
      </c>
      <c r="X1417" s="71"/>
      <c r="Y1417"/>
    </row>
    <row r="1418" spans="1:25" s="124" customFormat="1" ht="12.75" customHeight="1" x14ac:dyDescent="0.25">
      <c r="A1418" s="283"/>
      <c r="B1418" s="222"/>
      <c r="C1418" s="223"/>
      <c r="D1418" s="23" t="s">
        <v>350</v>
      </c>
      <c r="E1418" s="23"/>
      <c r="F1418" s="529"/>
      <c r="G1418" s="68">
        <f>SUBTOTAL(9,G1419:G1420)</f>
        <v>0</v>
      </c>
      <c r="H1418" s="34">
        <f>SUBTOTAL(9,H1419:H1420)</f>
        <v>0</v>
      </c>
      <c r="I1418" s="65">
        <f t="shared" ref="I1418:V1418" si="588">SUBTOTAL(9,I1419:I1420)</f>
        <v>0</v>
      </c>
      <c r="J1418" s="65">
        <f t="shared" si="588"/>
        <v>0</v>
      </c>
      <c r="K1418" s="66">
        <f t="shared" si="588"/>
        <v>0</v>
      </c>
      <c r="L1418" s="34">
        <f t="shared" si="588"/>
        <v>0</v>
      </c>
      <c r="M1418" s="34">
        <f t="shared" si="588"/>
        <v>0</v>
      </c>
      <c r="N1418" s="34">
        <f t="shared" si="588"/>
        <v>0</v>
      </c>
      <c r="O1418" s="34">
        <f t="shared" si="588"/>
        <v>0</v>
      </c>
      <c r="P1418" s="34">
        <f t="shared" si="588"/>
        <v>0</v>
      </c>
      <c r="Q1418" s="34">
        <f t="shared" si="588"/>
        <v>0</v>
      </c>
      <c r="R1418" s="34">
        <f t="shared" si="588"/>
        <v>0</v>
      </c>
      <c r="S1418" s="34">
        <f t="shared" si="588"/>
        <v>0</v>
      </c>
      <c r="T1418" s="34">
        <f t="shared" si="588"/>
        <v>0</v>
      </c>
      <c r="U1418" s="34">
        <f t="shared" si="588"/>
        <v>0</v>
      </c>
      <c r="V1418" s="34">
        <f t="shared" si="588"/>
        <v>0</v>
      </c>
      <c r="W1418" s="33">
        <f>SUBTOTAL(9,W1419:W1420)</f>
        <v>0</v>
      </c>
      <c r="X1418" s="71"/>
      <c r="Y1418"/>
    </row>
    <row r="1419" spans="1:25" s="124" customFormat="1" ht="12.75" customHeight="1" x14ac:dyDescent="0.25">
      <c r="A1419" s="283"/>
      <c r="B1419" s="222"/>
      <c r="C1419" s="223"/>
      <c r="D1419" s="223"/>
      <c r="E1419" s="223"/>
      <c r="F1419" s="386" t="s">
        <v>351</v>
      </c>
      <c r="G1419" s="160">
        <f>G561</f>
        <v>0</v>
      </c>
      <c r="H1419" s="161">
        <f t="shared" ref="H1419:V1419" si="589">H561*VLOOKUP($F1419,DCT,2,FALSE)</f>
        <v>0</v>
      </c>
      <c r="I1419" s="149">
        <f t="shared" si="589"/>
        <v>0</v>
      </c>
      <c r="J1419" s="149">
        <f t="shared" si="589"/>
        <v>0</v>
      </c>
      <c r="K1419" s="167">
        <f t="shared" si="589"/>
        <v>0</v>
      </c>
      <c r="L1419" s="151">
        <f t="shared" si="589"/>
        <v>0</v>
      </c>
      <c r="M1419" s="162">
        <f t="shared" si="589"/>
        <v>0</v>
      </c>
      <c r="N1419" s="152">
        <f t="shared" si="589"/>
        <v>0</v>
      </c>
      <c r="O1419" s="152">
        <f t="shared" si="589"/>
        <v>0</v>
      </c>
      <c r="P1419" s="152">
        <f t="shared" si="589"/>
        <v>0</v>
      </c>
      <c r="Q1419" s="152">
        <f t="shared" si="589"/>
        <v>0</v>
      </c>
      <c r="R1419" s="152">
        <f t="shared" si="589"/>
        <v>0</v>
      </c>
      <c r="S1419" s="152">
        <f t="shared" si="589"/>
        <v>0</v>
      </c>
      <c r="T1419" s="152">
        <f t="shared" si="589"/>
        <v>0</v>
      </c>
      <c r="U1419" s="152">
        <f t="shared" si="589"/>
        <v>0</v>
      </c>
      <c r="V1419" s="165">
        <f t="shared" si="589"/>
        <v>0</v>
      </c>
      <c r="W1419" s="46">
        <f>G1419-SUM(H1419:V1419)</f>
        <v>0</v>
      </c>
      <c r="X1419" s="71"/>
      <c r="Y1419"/>
    </row>
    <row r="1420" spans="1:25" s="124" customFormat="1" ht="12.75" customHeight="1" x14ac:dyDescent="0.25">
      <c r="A1420" s="283"/>
      <c r="B1420" s="222"/>
      <c r="C1420" s="223"/>
      <c r="D1420" s="223"/>
      <c r="E1420" s="223"/>
      <c r="F1420" s="386" t="s">
        <v>352</v>
      </c>
      <c r="G1420" s="160">
        <f>G562</f>
        <v>0</v>
      </c>
      <c r="H1420" s="161">
        <f t="shared" ref="H1420:V1420" si="590">H562*VLOOKUP($F1420,DCT,2,FALSE)</f>
        <v>0</v>
      </c>
      <c r="I1420" s="149">
        <f t="shared" si="590"/>
        <v>0</v>
      </c>
      <c r="J1420" s="149">
        <f t="shared" si="590"/>
        <v>0</v>
      </c>
      <c r="K1420" s="167">
        <f t="shared" si="590"/>
        <v>0</v>
      </c>
      <c r="L1420" s="151">
        <f t="shared" si="590"/>
        <v>0</v>
      </c>
      <c r="M1420" s="162">
        <f t="shared" si="590"/>
        <v>0</v>
      </c>
      <c r="N1420" s="152">
        <f t="shared" si="590"/>
        <v>0</v>
      </c>
      <c r="O1420" s="152">
        <f t="shared" si="590"/>
        <v>0</v>
      </c>
      <c r="P1420" s="152">
        <f t="shared" si="590"/>
        <v>0</v>
      </c>
      <c r="Q1420" s="152">
        <f t="shared" si="590"/>
        <v>0</v>
      </c>
      <c r="R1420" s="152">
        <f t="shared" si="590"/>
        <v>0</v>
      </c>
      <c r="S1420" s="152">
        <f t="shared" si="590"/>
        <v>0</v>
      </c>
      <c r="T1420" s="152">
        <f t="shared" si="590"/>
        <v>0</v>
      </c>
      <c r="U1420" s="152">
        <f t="shared" si="590"/>
        <v>0</v>
      </c>
      <c r="V1420" s="165">
        <f t="shared" si="590"/>
        <v>0</v>
      </c>
      <c r="W1420" s="46">
        <f>G1420-SUM(H1420:V1420)</f>
        <v>0</v>
      </c>
      <c r="X1420" s="71"/>
      <c r="Y1420"/>
    </row>
    <row r="1421" spans="1:25" s="124" customFormat="1" ht="12.75" customHeight="1" x14ac:dyDescent="0.25">
      <c r="A1421" s="283"/>
      <c r="B1421" s="222"/>
      <c r="C1421" s="223"/>
      <c r="D1421" s="23" t="s">
        <v>353</v>
      </c>
      <c r="E1421" s="223"/>
      <c r="F1421" s="223"/>
      <c r="G1421" s="68">
        <f>SUBTOTAL(9,G1422)</f>
        <v>0</v>
      </c>
      <c r="H1421" s="34">
        <f>SUBTOTAL(9,H1422)</f>
        <v>0</v>
      </c>
      <c r="I1421" s="65">
        <f t="shared" ref="I1421:V1421" si="591">SUBTOTAL(9,I1422)</f>
        <v>0</v>
      </c>
      <c r="J1421" s="65">
        <f t="shared" si="591"/>
        <v>0</v>
      </c>
      <c r="K1421" s="66">
        <f t="shared" si="591"/>
        <v>0</v>
      </c>
      <c r="L1421" s="34">
        <f t="shared" si="591"/>
        <v>0</v>
      </c>
      <c r="M1421" s="34">
        <f t="shared" si="591"/>
        <v>0</v>
      </c>
      <c r="N1421" s="34">
        <f t="shared" si="591"/>
        <v>0</v>
      </c>
      <c r="O1421" s="34">
        <f t="shared" si="591"/>
        <v>0</v>
      </c>
      <c r="P1421" s="34">
        <f t="shared" si="591"/>
        <v>0</v>
      </c>
      <c r="Q1421" s="34">
        <f t="shared" si="591"/>
        <v>0</v>
      </c>
      <c r="R1421" s="34">
        <f t="shared" si="591"/>
        <v>0</v>
      </c>
      <c r="S1421" s="34">
        <f t="shared" si="591"/>
        <v>0</v>
      </c>
      <c r="T1421" s="34">
        <f t="shared" si="591"/>
        <v>0</v>
      </c>
      <c r="U1421" s="34">
        <f t="shared" si="591"/>
        <v>0</v>
      </c>
      <c r="V1421" s="34">
        <f t="shared" si="591"/>
        <v>0</v>
      </c>
      <c r="W1421" s="46">
        <f>SUBTOTAL(9,W1422)</f>
        <v>0</v>
      </c>
      <c r="X1421" s="71"/>
      <c r="Y1421"/>
    </row>
    <row r="1422" spans="1:25" s="124" customFormat="1" ht="12.75" customHeight="1" x14ac:dyDescent="0.25">
      <c r="A1422" s="283"/>
      <c r="B1422" s="222"/>
      <c r="C1422" s="223"/>
      <c r="D1422" s="223"/>
      <c r="E1422" s="223"/>
      <c r="F1422" s="386" t="s">
        <v>354</v>
      </c>
      <c r="G1422" s="160">
        <f>G564</f>
        <v>0</v>
      </c>
      <c r="H1422" s="161">
        <f t="shared" ref="H1422:V1422" si="592">H564*VLOOKUP($F1422,DCT,2,FALSE)</f>
        <v>0</v>
      </c>
      <c r="I1422" s="149">
        <f t="shared" si="592"/>
        <v>0</v>
      </c>
      <c r="J1422" s="149">
        <f t="shared" si="592"/>
        <v>0</v>
      </c>
      <c r="K1422" s="167">
        <f t="shared" si="592"/>
        <v>0</v>
      </c>
      <c r="L1422" s="151">
        <f t="shared" si="592"/>
        <v>0</v>
      </c>
      <c r="M1422" s="162">
        <f t="shared" si="592"/>
        <v>0</v>
      </c>
      <c r="N1422" s="152">
        <f t="shared" si="592"/>
        <v>0</v>
      </c>
      <c r="O1422" s="152">
        <f t="shared" si="592"/>
        <v>0</v>
      </c>
      <c r="P1422" s="152">
        <f t="shared" si="592"/>
        <v>0</v>
      </c>
      <c r="Q1422" s="152">
        <f t="shared" si="592"/>
        <v>0</v>
      </c>
      <c r="R1422" s="152">
        <f t="shared" si="592"/>
        <v>0</v>
      </c>
      <c r="S1422" s="152">
        <f t="shared" si="592"/>
        <v>0</v>
      </c>
      <c r="T1422" s="152">
        <f t="shared" si="592"/>
        <v>0</v>
      </c>
      <c r="U1422" s="152">
        <f t="shared" si="592"/>
        <v>0</v>
      </c>
      <c r="V1422" s="165">
        <f t="shared" si="592"/>
        <v>0</v>
      </c>
      <c r="W1422" s="46">
        <f>G1422-SUM(H1422:V1422)</f>
        <v>0</v>
      </c>
      <c r="X1422" s="71"/>
      <c r="Y1422"/>
    </row>
    <row r="1423" spans="1:25"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50">
        <f>SUBTOTAL(9,G1425:G1427)</f>
        <v>0</v>
      </c>
      <c r="H1424" s="69">
        <f t="shared" ref="H1424:W1424" si="593">SUBTOTAL(9,H1425:H1427)</f>
        <v>0</v>
      </c>
      <c r="I1424" s="65">
        <f t="shared" si="593"/>
        <v>0</v>
      </c>
      <c r="J1424" s="65">
        <f t="shared" si="593"/>
        <v>0</v>
      </c>
      <c r="K1424" s="66">
        <f t="shared" si="593"/>
        <v>0</v>
      </c>
      <c r="L1424" s="34">
        <f t="shared" si="593"/>
        <v>0</v>
      </c>
      <c r="M1424" s="34">
        <f t="shared" si="593"/>
        <v>0</v>
      </c>
      <c r="N1424" s="34">
        <f t="shared" si="593"/>
        <v>0</v>
      </c>
      <c r="O1424" s="34">
        <f t="shared" si="593"/>
        <v>0</v>
      </c>
      <c r="P1424" s="34">
        <f t="shared" si="593"/>
        <v>0</v>
      </c>
      <c r="Q1424" s="34">
        <f t="shared" si="593"/>
        <v>0</v>
      </c>
      <c r="R1424" s="34">
        <f t="shared" si="593"/>
        <v>0</v>
      </c>
      <c r="S1424" s="34">
        <f t="shared" si="593"/>
        <v>0</v>
      </c>
      <c r="T1424" s="34">
        <f t="shared" si="593"/>
        <v>0</v>
      </c>
      <c r="U1424" s="34">
        <f t="shared" si="593"/>
        <v>0</v>
      </c>
      <c r="V1424" s="34">
        <f t="shared" si="593"/>
        <v>0</v>
      </c>
      <c r="W1424" s="33">
        <f t="shared" si="593"/>
        <v>0</v>
      </c>
      <c r="Y1424"/>
    </row>
    <row r="1425" spans="1:25" outlineLevel="1" x14ac:dyDescent="0.25">
      <c r="A1425" s="283"/>
      <c r="B1425" s="25"/>
      <c r="C1425" s="24"/>
      <c r="D1425" s="23"/>
      <c r="E1425" s="63"/>
      <c r="F1425" s="386" t="s">
        <v>182</v>
      </c>
      <c r="G1425" s="565">
        <f>G567</f>
        <v>0</v>
      </c>
      <c r="H1425" s="564">
        <f t="shared" ref="H1425:V1425" si="594">H567*VLOOKUP($F1425,DCT,2,FALSE)</f>
        <v>0</v>
      </c>
      <c r="I1425" s="566">
        <f t="shared" si="594"/>
        <v>0</v>
      </c>
      <c r="J1425" s="566">
        <f t="shared" si="594"/>
        <v>0</v>
      </c>
      <c r="K1425" s="567">
        <f t="shared" si="594"/>
        <v>0</v>
      </c>
      <c r="L1425" s="568">
        <f t="shared" si="594"/>
        <v>0</v>
      </c>
      <c r="M1425" s="569">
        <f t="shared" si="594"/>
        <v>0</v>
      </c>
      <c r="N1425" s="566">
        <f t="shared" si="594"/>
        <v>0</v>
      </c>
      <c r="O1425" s="566">
        <f t="shared" si="594"/>
        <v>0</v>
      </c>
      <c r="P1425" s="566">
        <f t="shared" si="594"/>
        <v>0</v>
      </c>
      <c r="Q1425" s="566">
        <f t="shared" si="594"/>
        <v>0</v>
      </c>
      <c r="R1425" s="566">
        <f t="shared" si="594"/>
        <v>0</v>
      </c>
      <c r="S1425" s="566">
        <f t="shared" si="594"/>
        <v>0</v>
      </c>
      <c r="T1425" s="566">
        <f t="shared" si="594"/>
        <v>0</v>
      </c>
      <c r="U1425" s="566">
        <f t="shared" si="594"/>
        <v>0</v>
      </c>
      <c r="V1425" s="570">
        <f t="shared" si="594"/>
        <v>0</v>
      </c>
      <c r="W1425" s="565">
        <f t="shared" ref="W1425:W1427" si="595">G1425-SUM(H1425:V1425)</f>
        <v>0</v>
      </c>
      <c r="Y1425"/>
    </row>
    <row r="1426" spans="1:25" outlineLevel="1" x14ac:dyDescent="0.25">
      <c r="A1426" s="283"/>
      <c r="B1426" s="25"/>
      <c r="C1426" s="24"/>
      <c r="D1426" s="23"/>
      <c r="E1426" s="63"/>
      <c r="F1426" s="386" t="s">
        <v>183</v>
      </c>
      <c r="G1426" s="565">
        <f>G568</f>
        <v>0</v>
      </c>
      <c r="H1426" s="564">
        <f t="shared" ref="H1426:V1426" si="596">H568*VLOOKUP($F1426,DCT,2,FALSE)</f>
        <v>0</v>
      </c>
      <c r="I1426" s="566">
        <f t="shared" si="596"/>
        <v>0</v>
      </c>
      <c r="J1426" s="566">
        <f t="shared" si="596"/>
        <v>0</v>
      </c>
      <c r="K1426" s="567">
        <f t="shared" si="596"/>
        <v>0</v>
      </c>
      <c r="L1426" s="568">
        <f t="shared" si="596"/>
        <v>0</v>
      </c>
      <c r="M1426" s="569">
        <f t="shared" si="596"/>
        <v>0</v>
      </c>
      <c r="N1426" s="566">
        <f t="shared" si="596"/>
        <v>0</v>
      </c>
      <c r="O1426" s="566">
        <f t="shared" si="596"/>
        <v>0</v>
      </c>
      <c r="P1426" s="566">
        <f t="shared" si="596"/>
        <v>0</v>
      </c>
      <c r="Q1426" s="566">
        <f t="shared" si="596"/>
        <v>0</v>
      </c>
      <c r="R1426" s="566">
        <f t="shared" si="596"/>
        <v>0</v>
      </c>
      <c r="S1426" s="566">
        <f t="shared" si="596"/>
        <v>0</v>
      </c>
      <c r="T1426" s="566">
        <f t="shared" si="596"/>
        <v>0</v>
      </c>
      <c r="U1426" s="566">
        <f t="shared" si="596"/>
        <v>0</v>
      </c>
      <c r="V1426" s="570">
        <f t="shared" si="596"/>
        <v>0</v>
      </c>
      <c r="W1426" s="565">
        <f t="shared" si="595"/>
        <v>0</v>
      </c>
      <c r="Y1426"/>
    </row>
    <row r="1427" spans="1:25" outlineLevel="1" x14ac:dyDescent="0.25">
      <c r="A1427" s="283"/>
      <c r="B1427" s="25"/>
      <c r="C1427" s="24"/>
      <c r="D1427" s="23"/>
      <c r="E1427" s="63"/>
      <c r="F1427" s="386" t="s">
        <v>184</v>
      </c>
      <c r="G1427" s="565">
        <f>G569</f>
        <v>0</v>
      </c>
      <c r="H1427" s="564">
        <f t="shared" ref="H1427:V1427" si="597">H569*VLOOKUP($F1427,DCT,2,FALSE)</f>
        <v>0</v>
      </c>
      <c r="I1427" s="566">
        <f t="shared" si="597"/>
        <v>0</v>
      </c>
      <c r="J1427" s="566">
        <f t="shared" si="597"/>
        <v>0</v>
      </c>
      <c r="K1427" s="567">
        <f t="shared" si="597"/>
        <v>0</v>
      </c>
      <c r="L1427" s="568">
        <f t="shared" si="597"/>
        <v>0</v>
      </c>
      <c r="M1427" s="569">
        <f t="shared" si="597"/>
        <v>0</v>
      </c>
      <c r="N1427" s="566">
        <f t="shared" si="597"/>
        <v>0</v>
      </c>
      <c r="O1427" s="566">
        <f t="shared" si="597"/>
        <v>0</v>
      </c>
      <c r="P1427" s="566">
        <f t="shared" si="597"/>
        <v>0</v>
      </c>
      <c r="Q1427" s="566">
        <f t="shared" si="597"/>
        <v>0</v>
      </c>
      <c r="R1427" s="566">
        <f t="shared" si="597"/>
        <v>0</v>
      </c>
      <c r="S1427" s="566">
        <f t="shared" si="597"/>
        <v>0</v>
      </c>
      <c r="T1427" s="566">
        <f t="shared" si="597"/>
        <v>0</v>
      </c>
      <c r="U1427" s="566">
        <f t="shared" si="597"/>
        <v>0</v>
      </c>
      <c r="V1427" s="570">
        <f t="shared" si="597"/>
        <v>0</v>
      </c>
      <c r="W1427" s="565">
        <f t="shared" si="595"/>
        <v>0</v>
      </c>
      <c r="Y1427"/>
    </row>
    <row r="1428" spans="1:25" s="124" customFormat="1" ht="12.75" customHeight="1" x14ac:dyDescent="0.25">
      <c r="A1428" s="283"/>
      <c r="B1428" s="222"/>
      <c r="C1428" s="223"/>
      <c r="D1428" s="223"/>
      <c r="E1428" s="223"/>
      <c r="F1428" s="223"/>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2" thickBot="1" x14ac:dyDescent="0.3">
      <c r="A1429" s="283"/>
      <c r="B1429" s="77" t="s">
        <v>356</v>
      </c>
      <c r="C1429" s="78"/>
      <c r="D1429" s="78"/>
      <c r="E1429" s="78"/>
      <c r="F1429" s="78"/>
      <c r="G1429" s="90">
        <f t="shared" ref="G1429:W1429" si="598">SUBTOTAL(9,G1381:G1428)</f>
        <v>0</v>
      </c>
      <c r="H1429" s="372">
        <f t="shared" si="598"/>
        <v>0</v>
      </c>
      <c r="I1429" s="373">
        <f t="shared" si="598"/>
        <v>0</v>
      </c>
      <c r="J1429" s="373">
        <f t="shared" si="598"/>
        <v>0</v>
      </c>
      <c r="K1429" s="374">
        <f t="shared" si="598"/>
        <v>0</v>
      </c>
      <c r="L1429" s="375">
        <f t="shared" si="598"/>
        <v>0</v>
      </c>
      <c r="M1429" s="377">
        <f t="shared" si="598"/>
        <v>0</v>
      </c>
      <c r="N1429" s="376">
        <f t="shared" si="598"/>
        <v>0</v>
      </c>
      <c r="O1429" s="376">
        <f t="shared" si="598"/>
        <v>0</v>
      </c>
      <c r="P1429" s="376">
        <f t="shared" si="598"/>
        <v>0</v>
      </c>
      <c r="Q1429" s="376">
        <f t="shared" si="598"/>
        <v>0</v>
      </c>
      <c r="R1429" s="376">
        <f t="shared" si="598"/>
        <v>0</v>
      </c>
      <c r="S1429" s="376">
        <f t="shared" si="598"/>
        <v>0</v>
      </c>
      <c r="T1429" s="376">
        <f t="shared" si="598"/>
        <v>0</v>
      </c>
      <c r="U1429" s="376">
        <f t="shared" si="598"/>
        <v>0</v>
      </c>
      <c r="V1429" s="92">
        <f t="shared" si="598"/>
        <v>0</v>
      </c>
      <c r="W1429" s="95">
        <f t="shared" si="598"/>
        <v>0</v>
      </c>
      <c r="X1429" s="71"/>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4"/>
      <c r="B1431" s="551" t="s">
        <v>357</v>
      </c>
      <c r="C1431" s="552"/>
      <c r="D1431" s="552"/>
      <c r="E1431" s="552"/>
      <c r="F1431" s="552"/>
      <c r="G1431" s="556"/>
      <c r="H1431" s="556"/>
      <c r="I1431" s="556"/>
      <c r="J1431" s="556"/>
      <c r="K1431" s="556"/>
      <c r="L1431" s="556"/>
      <c r="M1431" s="556"/>
      <c r="N1431" s="556"/>
      <c r="O1431" s="556"/>
      <c r="P1431" s="556"/>
      <c r="Q1431" s="556"/>
      <c r="R1431" s="556"/>
      <c r="S1431" s="556"/>
      <c r="T1431" s="556"/>
      <c r="U1431" s="556"/>
      <c r="V1431" s="556"/>
      <c r="W1431" s="557"/>
      <c r="X1431" s="71"/>
      <c r="Y1431"/>
    </row>
    <row r="1432" spans="1:25"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SUBTOTAL(9,G1435:G1438)</f>
        <v>0</v>
      </c>
      <c r="H1434" s="69">
        <f t="shared" ref="H1434:W1434" si="599">SUBTOTAL(9,H1435:H1438)</f>
        <v>0</v>
      </c>
      <c r="I1434" s="65">
        <f t="shared" si="599"/>
        <v>0</v>
      </c>
      <c r="J1434" s="65">
        <f t="shared" si="599"/>
        <v>0</v>
      </c>
      <c r="K1434" s="66">
        <f t="shared" si="599"/>
        <v>0</v>
      </c>
      <c r="L1434" s="34">
        <f t="shared" si="599"/>
        <v>0</v>
      </c>
      <c r="M1434" s="34">
        <f t="shared" si="599"/>
        <v>0</v>
      </c>
      <c r="N1434" s="34">
        <f t="shared" si="599"/>
        <v>0</v>
      </c>
      <c r="O1434" s="34">
        <f t="shared" si="599"/>
        <v>0</v>
      </c>
      <c r="P1434" s="34">
        <f t="shared" si="599"/>
        <v>0</v>
      </c>
      <c r="Q1434" s="34">
        <f t="shared" si="599"/>
        <v>0</v>
      </c>
      <c r="R1434" s="34">
        <f t="shared" si="599"/>
        <v>0</v>
      </c>
      <c r="S1434" s="34">
        <f t="shared" si="599"/>
        <v>0</v>
      </c>
      <c r="T1434" s="34">
        <f t="shared" si="599"/>
        <v>0</v>
      </c>
      <c r="U1434" s="34">
        <f t="shared" si="599"/>
        <v>0</v>
      </c>
      <c r="V1434" s="34">
        <f t="shared" si="599"/>
        <v>0</v>
      </c>
      <c r="W1434" s="33">
        <f t="shared" si="599"/>
        <v>0</v>
      </c>
      <c r="Y1434"/>
    </row>
    <row r="1435" spans="1:25" outlineLevel="1" x14ac:dyDescent="0.25">
      <c r="A1435" s="283"/>
      <c r="B1435" s="25"/>
      <c r="C1435" s="23"/>
      <c r="D1435" s="23"/>
      <c r="E1435" s="24"/>
      <c r="F1435" s="146" t="s">
        <v>52</v>
      </c>
      <c r="G1435" s="160">
        <f>G577</f>
        <v>0</v>
      </c>
      <c r="H1435" s="208">
        <f>G1435*(1-VLOOKUP($F1435,SHT,3,FALSE))+H577*(1-VLOOKUP($F1435,SHT,3,FALSE))</f>
        <v>0</v>
      </c>
      <c r="I1435" s="149">
        <f t="shared" ref="I1435:V1435" si="600">I577*(1-VLOOKUP($F1435,SHT,3,FALSE))</f>
        <v>0</v>
      </c>
      <c r="J1435" s="149">
        <f t="shared" si="600"/>
        <v>0</v>
      </c>
      <c r="K1435" s="167">
        <f t="shared" si="600"/>
        <v>0</v>
      </c>
      <c r="L1435" s="151">
        <f t="shared" si="600"/>
        <v>0</v>
      </c>
      <c r="M1435" s="162">
        <f t="shared" si="600"/>
        <v>0</v>
      </c>
      <c r="N1435" s="152">
        <f t="shared" si="600"/>
        <v>0</v>
      </c>
      <c r="O1435" s="152">
        <f t="shared" si="600"/>
        <v>0</v>
      </c>
      <c r="P1435" s="152">
        <f t="shared" si="600"/>
        <v>0</v>
      </c>
      <c r="Q1435" s="152">
        <f t="shared" si="600"/>
        <v>0</v>
      </c>
      <c r="R1435" s="152">
        <f t="shared" si="600"/>
        <v>0</v>
      </c>
      <c r="S1435" s="152">
        <f t="shared" si="600"/>
        <v>0</v>
      </c>
      <c r="T1435" s="148">
        <f t="shared" si="600"/>
        <v>0</v>
      </c>
      <c r="U1435" s="152">
        <f t="shared" si="600"/>
        <v>0</v>
      </c>
      <c r="V1435" s="153">
        <f t="shared" si="600"/>
        <v>0</v>
      </c>
      <c r="W1435" s="46">
        <f>W577</f>
        <v>0</v>
      </c>
      <c r="Y1435"/>
    </row>
    <row r="1436" spans="1:25" outlineLevel="1" x14ac:dyDescent="0.25">
      <c r="A1436" s="283"/>
      <c r="B1436" s="25"/>
      <c r="C1436" s="23"/>
      <c r="D1436" s="23"/>
      <c r="E1436" s="24"/>
      <c r="F1436" s="146" t="s">
        <v>53</v>
      </c>
      <c r="G1436" s="160">
        <f>G578</f>
        <v>0</v>
      </c>
      <c r="H1436" s="208">
        <f>G1436*(1-VLOOKUP($F1436,SHT,3,FALSE))+H578*(1-VLOOKUP($F1436,SHT,3,FALSE))</f>
        <v>0</v>
      </c>
      <c r="I1436" s="149">
        <f t="shared" ref="I1436:V1436" si="601">I578*(1-VLOOKUP($F1436,SHT,3,FALSE))</f>
        <v>0</v>
      </c>
      <c r="J1436" s="149">
        <f t="shared" si="601"/>
        <v>0</v>
      </c>
      <c r="K1436" s="167">
        <f t="shared" si="601"/>
        <v>0</v>
      </c>
      <c r="L1436" s="151">
        <f t="shared" si="601"/>
        <v>0</v>
      </c>
      <c r="M1436" s="162">
        <f t="shared" si="601"/>
        <v>0</v>
      </c>
      <c r="N1436" s="152">
        <f t="shared" si="601"/>
        <v>0</v>
      </c>
      <c r="O1436" s="152">
        <f t="shared" si="601"/>
        <v>0</v>
      </c>
      <c r="P1436" s="152">
        <f t="shared" si="601"/>
        <v>0</v>
      </c>
      <c r="Q1436" s="152">
        <f t="shared" si="601"/>
        <v>0</v>
      </c>
      <c r="R1436" s="152">
        <f t="shared" si="601"/>
        <v>0</v>
      </c>
      <c r="S1436" s="152">
        <f t="shared" si="601"/>
        <v>0</v>
      </c>
      <c r="T1436" s="148">
        <f t="shared" si="601"/>
        <v>0</v>
      </c>
      <c r="U1436" s="152">
        <f t="shared" si="601"/>
        <v>0</v>
      </c>
      <c r="V1436" s="153">
        <f t="shared" si="601"/>
        <v>0</v>
      </c>
      <c r="W1436" s="46">
        <f>W578</f>
        <v>0</v>
      </c>
      <c r="Y1436"/>
    </row>
    <row r="1437" spans="1:25" outlineLevel="1" x14ac:dyDescent="0.25">
      <c r="A1437" s="283"/>
      <c r="B1437" s="25"/>
      <c r="C1437" s="23"/>
      <c r="D1437" s="23"/>
      <c r="E1437" s="24"/>
      <c r="F1437" s="146" t="s">
        <v>54</v>
      </c>
      <c r="G1437" s="160">
        <f>G579</f>
        <v>0</v>
      </c>
      <c r="H1437" s="208">
        <f>G1437*(1-VLOOKUP($F1437,SHT,3,FALSE))+H579*(1-VLOOKUP($F1437,SHT,3,FALSE))</f>
        <v>0</v>
      </c>
      <c r="I1437" s="149">
        <f t="shared" ref="I1437:V1437" si="602">I579*(1-VLOOKUP($F1437,SHT,3,FALSE))</f>
        <v>0</v>
      </c>
      <c r="J1437" s="149">
        <f t="shared" si="602"/>
        <v>0</v>
      </c>
      <c r="K1437" s="167">
        <f t="shared" si="602"/>
        <v>0</v>
      </c>
      <c r="L1437" s="151">
        <f t="shared" si="602"/>
        <v>0</v>
      </c>
      <c r="M1437" s="162">
        <f t="shared" si="602"/>
        <v>0</v>
      </c>
      <c r="N1437" s="152">
        <f t="shared" si="602"/>
        <v>0</v>
      </c>
      <c r="O1437" s="152">
        <f t="shared" si="602"/>
        <v>0</v>
      </c>
      <c r="P1437" s="152">
        <f t="shared" si="602"/>
        <v>0</v>
      </c>
      <c r="Q1437" s="152">
        <f t="shared" si="602"/>
        <v>0</v>
      </c>
      <c r="R1437" s="152">
        <f t="shared" si="602"/>
        <v>0</v>
      </c>
      <c r="S1437" s="152">
        <f t="shared" si="602"/>
        <v>0</v>
      </c>
      <c r="T1437" s="148">
        <f t="shared" si="602"/>
        <v>0</v>
      </c>
      <c r="U1437" s="152">
        <f t="shared" si="602"/>
        <v>0</v>
      </c>
      <c r="V1437" s="153">
        <f t="shared" si="602"/>
        <v>0</v>
      </c>
      <c r="W1437" s="46">
        <f>W579</f>
        <v>0</v>
      </c>
      <c r="Y1437"/>
    </row>
    <row r="1438" spans="1:25" outlineLevel="1" x14ac:dyDescent="0.25">
      <c r="A1438" s="283"/>
      <c r="B1438" s="25"/>
      <c r="C1438" s="23"/>
      <c r="D1438" s="23"/>
      <c r="E1438" s="24"/>
      <c r="F1438" s="146" t="s">
        <v>55</v>
      </c>
      <c r="G1438" s="160">
        <f>G580</f>
        <v>0</v>
      </c>
      <c r="H1438" s="208">
        <f>G1438*(1-VLOOKUP($F1438,SHT,3,FALSE))+H580*(1-VLOOKUP($F1438,SHT,3,FALSE))</f>
        <v>0</v>
      </c>
      <c r="I1438" s="149">
        <f t="shared" ref="I1438:V1438" si="603">I580*(1-VLOOKUP($F1438,SHT,3,FALSE))</f>
        <v>0</v>
      </c>
      <c r="J1438" s="149">
        <f t="shared" si="603"/>
        <v>0</v>
      </c>
      <c r="K1438" s="167">
        <f t="shared" si="603"/>
        <v>0</v>
      </c>
      <c r="L1438" s="151">
        <f t="shared" si="603"/>
        <v>0</v>
      </c>
      <c r="M1438" s="162">
        <f t="shared" si="603"/>
        <v>0</v>
      </c>
      <c r="N1438" s="152">
        <f t="shared" si="603"/>
        <v>0</v>
      </c>
      <c r="O1438" s="152">
        <f t="shared" si="603"/>
        <v>0</v>
      </c>
      <c r="P1438" s="152">
        <f t="shared" si="603"/>
        <v>0</v>
      </c>
      <c r="Q1438" s="152">
        <f t="shared" si="603"/>
        <v>0</v>
      </c>
      <c r="R1438" s="152">
        <f t="shared" si="603"/>
        <v>0</v>
      </c>
      <c r="S1438" s="152">
        <f t="shared" si="603"/>
        <v>0</v>
      </c>
      <c r="T1438" s="148">
        <f t="shared" si="603"/>
        <v>0</v>
      </c>
      <c r="U1438" s="152">
        <f t="shared" si="603"/>
        <v>0</v>
      </c>
      <c r="V1438" s="153">
        <f t="shared" si="603"/>
        <v>0</v>
      </c>
      <c r="W1438" s="46">
        <f>W580</f>
        <v>0</v>
      </c>
      <c r="Y1438"/>
    </row>
    <row r="1439" spans="1:25" x14ac:dyDescent="0.25">
      <c r="A1439" s="283"/>
      <c r="B1439" s="25"/>
      <c r="C1439" s="23"/>
      <c r="D1439" s="23"/>
      <c r="E1439" s="24" t="s">
        <v>56</v>
      </c>
      <c r="F1439" s="24"/>
      <c r="G1439" s="68">
        <f t="shared" ref="G1439:W1439" si="604">SUBTOTAL(9,G1440:G1443)</f>
        <v>0</v>
      </c>
      <c r="H1439" s="69">
        <f t="shared" si="604"/>
        <v>0</v>
      </c>
      <c r="I1439" s="65">
        <f t="shared" si="604"/>
        <v>0</v>
      </c>
      <c r="J1439" s="65">
        <f t="shared" si="604"/>
        <v>0</v>
      </c>
      <c r="K1439" s="66">
        <f t="shared" si="604"/>
        <v>0</v>
      </c>
      <c r="L1439" s="34">
        <f t="shared" si="604"/>
        <v>0</v>
      </c>
      <c r="M1439" s="34">
        <f t="shared" si="604"/>
        <v>0</v>
      </c>
      <c r="N1439" s="34">
        <f t="shared" si="604"/>
        <v>0</v>
      </c>
      <c r="O1439" s="34">
        <f t="shared" si="604"/>
        <v>0</v>
      </c>
      <c r="P1439" s="34">
        <f t="shared" si="604"/>
        <v>0</v>
      </c>
      <c r="Q1439" s="34">
        <f t="shared" si="604"/>
        <v>0</v>
      </c>
      <c r="R1439" s="34">
        <f t="shared" si="604"/>
        <v>0</v>
      </c>
      <c r="S1439" s="34">
        <f t="shared" si="604"/>
        <v>0</v>
      </c>
      <c r="T1439" s="34">
        <f t="shared" si="604"/>
        <v>0</v>
      </c>
      <c r="U1439" s="34">
        <f t="shared" si="604"/>
        <v>0</v>
      </c>
      <c r="V1439" s="34">
        <f t="shared" si="604"/>
        <v>0</v>
      </c>
      <c r="W1439" s="33">
        <f t="shared" si="604"/>
        <v>0</v>
      </c>
      <c r="Y1439"/>
    </row>
    <row r="1440" spans="1:25" outlineLevel="1" x14ac:dyDescent="0.25">
      <c r="A1440" s="283"/>
      <c r="B1440" s="25"/>
      <c r="C1440" s="23"/>
      <c r="D1440" s="23"/>
      <c r="E1440" s="24"/>
      <c r="F1440" s="146" t="s">
        <v>57</v>
      </c>
      <c r="G1440" s="160">
        <f>G582</f>
        <v>0</v>
      </c>
      <c r="H1440" s="208">
        <f>G1440*(1-VLOOKUP($F1440,SHT,3,FALSE))+H582*(1-VLOOKUP($F1440,SHT,3,FALSE))</f>
        <v>0</v>
      </c>
      <c r="I1440" s="149">
        <f t="shared" ref="I1440:V1440" si="605">I582*(1-VLOOKUP($F1440,SHT,3,FALSE))</f>
        <v>0</v>
      </c>
      <c r="J1440" s="149">
        <f t="shared" si="605"/>
        <v>0</v>
      </c>
      <c r="K1440" s="167">
        <f t="shared" si="605"/>
        <v>0</v>
      </c>
      <c r="L1440" s="151">
        <f t="shared" si="605"/>
        <v>0</v>
      </c>
      <c r="M1440" s="162">
        <f t="shared" si="605"/>
        <v>0</v>
      </c>
      <c r="N1440" s="152">
        <f t="shared" si="605"/>
        <v>0</v>
      </c>
      <c r="O1440" s="152">
        <f t="shared" si="605"/>
        <v>0</v>
      </c>
      <c r="P1440" s="152">
        <f t="shared" si="605"/>
        <v>0</v>
      </c>
      <c r="Q1440" s="152">
        <f t="shared" si="605"/>
        <v>0</v>
      </c>
      <c r="R1440" s="152">
        <f t="shared" si="605"/>
        <v>0</v>
      </c>
      <c r="S1440" s="152">
        <f t="shared" si="605"/>
        <v>0</v>
      </c>
      <c r="T1440" s="148">
        <f t="shared" si="605"/>
        <v>0</v>
      </c>
      <c r="U1440" s="152">
        <f t="shared" si="605"/>
        <v>0</v>
      </c>
      <c r="V1440" s="153">
        <f t="shared" si="605"/>
        <v>0</v>
      </c>
      <c r="W1440" s="46">
        <f>W582</f>
        <v>0</v>
      </c>
      <c r="Y1440"/>
    </row>
    <row r="1441" spans="1:25" outlineLevel="1" x14ac:dyDescent="0.25">
      <c r="A1441" s="283"/>
      <c r="B1441" s="25"/>
      <c r="C1441" s="23"/>
      <c r="D1441" s="23"/>
      <c r="E1441" s="24"/>
      <c r="F1441" s="146" t="s">
        <v>58</v>
      </c>
      <c r="G1441" s="160">
        <f>G583</f>
        <v>0</v>
      </c>
      <c r="H1441" s="208">
        <f>G1441*(1-VLOOKUP($F1441,SHT,3,FALSE))+H583*(1-VLOOKUP($F1441,SHT,3,FALSE))</f>
        <v>0</v>
      </c>
      <c r="I1441" s="149">
        <f t="shared" ref="I1441:V1441" si="606">I583*(1-VLOOKUP($F1441,SHT,3,FALSE))</f>
        <v>0</v>
      </c>
      <c r="J1441" s="149">
        <f t="shared" si="606"/>
        <v>0</v>
      </c>
      <c r="K1441" s="167">
        <f t="shared" si="606"/>
        <v>0</v>
      </c>
      <c r="L1441" s="151">
        <f t="shared" si="606"/>
        <v>0</v>
      </c>
      <c r="M1441" s="162">
        <f t="shared" si="606"/>
        <v>0</v>
      </c>
      <c r="N1441" s="152">
        <f t="shared" si="606"/>
        <v>0</v>
      </c>
      <c r="O1441" s="152">
        <f t="shared" si="606"/>
        <v>0</v>
      </c>
      <c r="P1441" s="152">
        <f t="shared" si="606"/>
        <v>0</v>
      </c>
      <c r="Q1441" s="152">
        <f t="shared" si="606"/>
        <v>0</v>
      </c>
      <c r="R1441" s="152">
        <f t="shared" si="606"/>
        <v>0</v>
      </c>
      <c r="S1441" s="152">
        <f t="shared" si="606"/>
        <v>0</v>
      </c>
      <c r="T1441" s="148">
        <f t="shared" si="606"/>
        <v>0</v>
      </c>
      <c r="U1441" s="152">
        <f t="shared" si="606"/>
        <v>0</v>
      </c>
      <c r="V1441" s="153">
        <f t="shared" si="606"/>
        <v>0</v>
      </c>
      <c r="W1441" s="46">
        <f>W583</f>
        <v>0</v>
      </c>
      <c r="Y1441"/>
    </row>
    <row r="1442" spans="1:25" outlineLevel="1" x14ac:dyDescent="0.25">
      <c r="A1442" s="283"/>
      <c r="B1442" s="25"/>
      <c r="C1442" s="23"/>
      <c r="D1442" s="23"/>
      <c r="E1442" s="24"/>
      <c r="F1442" s="146" t="s">
        <v>59</v>
      </c>
      <c r="G1442" s="160">
        <f>G584</f>
        <v>0</v>
      </c>
      <c r="H1442" s="208">
        <f>G1442*(1-VLOOKUP($F1442,SHT,3,FALSE))+H584*(1-VLOOKUP($F1442,SHT,3,FALSE))</f>
        <v>0</v>
      </c>
      <c r="I1442" s="149">
        <f t="shared" ref="I1442:V1442" si="607">I584*(1-VLOOKUP($F1442,SHT,3,FALSE))</f>
        <v>0</v>
      </c>
      <c r="J1442" s="149">
        <f t="shared" si="607"/>
        <v>0</v>
      </c>
      <c r="K1442" s="167">
        <f t="shared" si="607"/>
        <v>0</v>
      </c>
      <c r="L1442" s="151">
        <f t="shared" si="607"/>
        <v>0</v>
      </c>
      <c r="M1442" s="162">
        <f t="shared" si="607"/>
        <v>0</v>
      </c>
      <c r="N1442" s="152">
        <f t="shared" si="607"/>
        <v>0</v>
      </c>
      <c r="O1442" s="152">
        <f t="shared" si="607"/>
        <v>0</v>
      </c>
      <c r="P1442" s="152">
        <f t="shared" si="607"/>
        <v>0</v>
      </c>
      <c r="Q1442" s="152">
        <f t="shared" si="607"/>
        <v>0</v>
      </c>
      <c r="R1442" s="152">
        <f t="shared" si="607"/>
        <v>0</v>
      </c>
      <c r="S1442" s="152">
        <f t="shared" si="607"/>
        <v>0</v>
      </c>
      <c r="T1442" s="148">
        <f t="shared" si="607"/>
        <v>0</v>
      </c>
      <c r="U1442" s="152">
        <f t="shared" si="607"/>
        <v>0</v>
      </c>
      <c r="V1442" s="153">
        <f t="shared" si="607"/>
        <v>0</v>
      </c>
      <c r="W1442" s="46">
        <f>W584</f>
        <v>0</v>
      </c>
      <c r="Y1442"/>
    </row>
    <row r="1443" spans="1:25" outlineLevel="1" x14ac:dyDescent="0.25">
      <c r="A1443" s="283"/>
      <c r="B1443" s="25"/>
      <c r="C1443" s="23"/>
      <c r="D1443" s="23"/>
      <c r="E1443" s="24"/>
      <c r="F1443" s="146" t="s">
        <v>60</v>
      </c>
      <c r="G1443" s="160">
        <f>G585</f>
        <v>0</v>
      </c>
      <c r="H1443" s="208">
        <f>G1443*(1-VLOOKUP($F1443,SHT,3,FALSE))+H585*(1-VLOOKUP($F1443,SHT,3,FALSE))</f>
        <v>0</v>
      </c>
      <c r="I1443" s="149">
        <f t="shared" ref="I1443:V1443" si="608">I585*(1-VLOOKUP($F1443,SHT,3,FALSE))</f>
        <v>0</v>
      </c>
      <c r="J1443" s="149">
        <f t="shared" si="608"/>
        <v>0</v>
      </c>
      <c r="K1443" s="167">
        <f t="shared" si="608"/>
        <v>0</v>
      </c>
      <c r="L1443" s="151">
        <f t="shared" si="608"/>
        <v>0</v>
      </c>
      <c r="M1443" s="162">
        <f t="shared" si="608"/>
        <v>0</v>
      </c>
      <c r="N1443" s="152">
        <f t="shared" si="608"/>
        <v>0</v>
      </c>
      <c r="O1443" s="152">
        <f t="shared" si="608"/>
        <v>0</v>
      </c>
      <c r="P1443" s="152">
        <f t="shared" si="608"/>
        <v>0</v>
      </c>
      <c r="Q1443" s="152">
        <f t="shared" si="608"/>
        <v>0</v>
      </c>
      <c r="R1443" s="152">
        <f t="shared" si="608"/>
        <v>0</v>
      </c>
      <c r="S1443" s="152">
        <f t="shared" si="608"/>
        <v>0</v>
      </c>
      <c r="T1443" s="148">
        <f t="shared" si="608"/>
        <v>0</v>
      </c>
      <c r="U1443" s="152">
        <f t="shared" si="608"/>
        <v>0</v>
      </c>
      <c r="V1443" s="153">
        <f t="shared" si="608"/>
        <v>0</v>
      </c>
      <c r="W1443" s="46">
        <f>W585</f>
        <v>0</v>
      </c>
      <c r="Y1443"/>
    </row>
    <row r="1444" spans="1:25" x14ac:dyDescent="0.25">
      <c r="A1444" s="283"/>
      <c r="B1444" s="25"/>
      <c r="C1444" s="23"/>
      <c r="D1444" s="23"/>
      <c r="E1444" s="24" t="s">
        <v>61</v>
      </c>
      <c r="F1444" s="24"/>
      <c r="G1444" s="68">
        <f t="shared" ref="G1444:W1444" si="609">SUBTOTAL(9,G1445:G1448)</f>
        <v>0</v>
      </c>
      <c r="H1444" s="69">
        <f t="shared" si="609"/>
        <v>0</v>
      </c>
      <c r="I1444" s="65">
        <f t="shared" si="609"/>
        <v>0</v>
      </c>
      <c r="J1444" s="65">
        <f t="shared" si="609"/>
        <v>0</v>
      </c>
      <c r="K1444" s="66">
        <f t="shared" si="609"/>
        <v>0</v>
      </c>
      <c r="L1444" s="34">
        <f t="shared" si="609"/>
        <v>0</v>
      </c>
      <c r="M1444" s="34">
        <f t="shared" si="609"/>
        <v>0</v>
      </c>
      <c r="N1444" s="34">
        <f t="shared" si="609"/>
        <v>0</v>
      </c>
      <c r="O1444" s="34">
        <f t="shared" si="609"/>
        <v>0</v>
      </c>
      <c r="P1444" s="34">
        <f t="shared" si="609"/>
        <v>0</v>
      </c>
      <c r="Q1444" s="34">
        <f t="shared" si="609"/>
        <v>0</v>
      </c>
      <c r="R1444" s="34">
        <f t="shared" si="609"/>
        <v>0</v>
      </c>
      <c r="S1444" s="34">
        <f t="shared" si="609"/>
        <v>0</v>
      </c>
      <c r="T1444" s="34">
        <f t="shared" si="609"/>
        <v>0</v>
      </c>
      <c r="U1444" s="34">
        <f t="shared" si="609"/>
        <v>0</v>
      </c>
      <c r="V1444" s="34">
        <f t="shared" si="609"/>
        <v>0</v>
      </c>
      <c r="W1444" s="33">
        <f t="shared" si="609"/>
        <v>0</v>
      </c>
      <c r="Y1444"/>
    </row>
    <row r="1445" spans="1:25" outlineLevel="1" x14ac:dyDescent="0.25">
      <c r="A1445" s="283"/>
      <c r="B1445" s="25"/>
      <c r="C1445" s="23"/>
      <c r="D1445" s="23"/>
      <c r="E1445" s="24"/>
      <c r="F1445" s="146" t="s">
        <v>62</v>
      </c>
      <c r="G1445" s="160">
        <f>G587</f>
        <v>0</v>
      </c>
      <c r="H1445" s="208">
        <f>G1445*(1-VLOOKUP($F1445,SHT,3,FALSE))+H587*(1-VLOOKUP($F1445,SHT,3,FALSE))</f>
        <v>0</v>
      </c>
      <c r="I1445" s="149">
        <f t="shared" ref="I1445:V1445" si="610">I587*(1-VLOOKUP($F1445,SHT,3,FALSE))</f>
        <v>0</v>
      </c>
      <c r="J1445" s="149">
        <f t="shared" si="610"/>
        <v>0</v>
      </c>
      <c r="K1445" s="167">
        <f t="shared" si="610"/>
        <v>0</v>
      </c>
      <c r="L1445" s="151">
        <f t="shared" si="610"/>
        <v>0</v>
      </c>
      <c r="M1445" s="162">
        <f t="shared" si="610"/>
        <v>0</v>
      </c>
      <c r="N1445" s="152">
        <f t="shared" si="610"/>
        <v>0</v>
      </c>
      <c r="O1445" s="152">
        <f t="shared" si="610"/>
        <v>0</v>
      </c>
      <c r="P1445" s="152">
        <f t="shared" si="610"/>
        <v>0</v>
      </c>
      <c r="Q1445" s="152">
        <f t="shared" si="610"/>
        <v>0</v>
      </c>
      <c r="R1445" s="152">
        <f t="shared" si="610"/>
        <v>0</v>
      </c>
      <c r="S1445" s="152">
        <f t="shared" si="610"/>
        <v>0</v>
      </c>
      <c r="T1445" s="148">
        <f t="shared" si="610"/>
        <v>0</v>
      </c>
      <c r="U1445" s="152">
        <f t="shared" si="610"/>
        <v>0</v>
      </c>
      <c r="V1445" s="153">
        <f t="shared" si="610"/>
        <v>0</v>
      </c>
      <c r="W1445" s="46">
        <f>W587</f>
        <v>0</v>
      </c>
      <c r="Y1445"/>
    </row>
    <row r="1446" spans="1:25" outlineLevel="1" x14ac:dyDescent="0.25">
      <c r="A1446" s="283"/>
      <c r="B1446" s="25"/>
      <c r="C1446" s="23"/>
      <c r="D1446" s="23"/>
      <c r="E1446" s="24"/>
      <c r="F1446" s="146" t="s">
        <v>63</v>
      </c>
      <c r="G1446" s="160">
        <f>G588</f>
        <v>0</v>
      </c>
      <c r="H1446" s="208">
        <f>G1446*(1-VLOOKUP($F1446,SHT,3,FALSE))+H588*(1-VLOOKUP($F1446,SHT,3,FALSE))</f>
        <v>0</v>
      </c>
      <c r="I1446" s="149">
        <f t="shared" ref="I1446:V1446" si="611">I588*(1-VLOOKUP($F1446,SHT,3,FALSE))</f>
        <v>0</v>
      </c>
      <c r="J1446" s="149">
        <f t="shared" si="611"/>
        <v>0</v>
      </c>
      <c r="K1446" s="167">
        <f t="shared" si="611"/>
        <v>0</v>
      </c>
      <c r="L1446" s="151">
        <f t="shared" si="611"/>
        <v>0</v>
      </c>
      <c r="M1446" s="162">
        <f t="shared" si="611"/>
        <v>0</v>
      </c>
      <c r="N1446" s="152">
        <f t="shared" si="611"/>
        <v>0</v>
      </c>
      <c r="O1446" s="152">
        <f t="shared" si="611"/>
        <v>0</v>
      </c>
      <c r="P1446" s="152">
        <f t="shared" si="611"/>
        <v>0</v>
      </c>
      <c r="Q1446" s="152">
        <f t="shared" si="611"/>
        <v>0</v>
      </c>
      <c r="R1446" s="152">
        <f t="shared" si="611"/>
        <v>0</v>
      </c>
      <c r="S1446" s="152">
        <f t="shared" si="611"/>
        <v>0</v>
      </c>
      <c r="T1446" s="148">
        <f t="shared" si="611"/>
        <v>0</v>
      </c>
      <c r="U1446" s="152">
        <f t="shared" si="611"/>
        <v>0</v>
      </c>
      <c r="V1446" s="153">
        <f t="shared" si="611"/>
        <v>0</v>
      </c>
      <c r="W1446" s="46">
        <f>W588</f>
        <v>0</v>
      </c>
      <c r="Y1446"/>
    </row>
    <row r="1447" spans="1:25" outlineLevel="1" x14ac:dyDescent="0.25">
      <c r="A1447" s="283"/>
      <c r="B1447" s="25"/>
      <c r="C1447" s="23"/>
      <c r="D1447" s="23"/>
      <c r="E1447" s="24"/>
      <c r="F1447" s="146" t="s">
        <v>64</v>
      </c>
      <c r="G1447" s="160">
        <f>G589</f>
        <v>0</v>
      </c>
      <c r="H1447" s="208">
        <f>G1447*(1-VLOOKUP($F1447,SHT,3,FALSE))+H589*(1-VLOOKUP($F1447,SHT,3,FALSE))</f>
        <v>0</v>
      </c>
      <c r="I1447" s="149">
        <f t="shared" ref="I1447:V1447" si="612">I589*(1-VLOOKUP($F1447,SHT,3,FALSE))</f>
        <v>0</v>
      </c>
      <c r="J1447" s="149">
        <f t="shared" si="612"/>
        <v>0</v>
      </c>
      <c r="K1447" s="167">
        <f t="shared" si="612"/>
        <v>0</v>
      </c>
      <c r="L1447" s="151">
        <f t="shared" si="612"/>
        <v>0</v>
      </c>
      <c r="M1447" s="162">
        <f t="shared" si="612"/>
        <v>0</v>
      </c>
      <c r="N1447" s="152">
        <f t="shared" si="612"/>
        <v>0</v>
      </c>
      <c r="O1447" s="152">
        <f t="shared" si="612"/>
        <v>0</v>
      </c>
      <c r="P1447" s="152">
        <f t="shared" si="612"/>
        <v>0</v>
      </c>
      <c r="Q1447" s="152">
        <f t="shared" si="612"/>
        <v>0</v>
      </c>
      <c r="R1447" s="152">
        <f t="shared" si="612"/>
        <v>0</v>
      </c>
      <c r="S1447" s="152">
        <f t="shared" si="612"/>
        <v>0</v>
      </c>
      <c r="T1447" s="148">
        <f t="shared" si="612"/>
        <v>0</v>
      </c>
      <c r="U1447" s="152">
        <f t="shared" si="612"/>
        <v>0</v>
      </c>
      <c r="V1447" s="153">
        <f t="shared" si="612"/>
        <v>0</v>
      </c>
      <c r="W1447" s="46">
        <f>W589</f>
        <v>0</v>
      </c>
      <c r="Y1447"/>
    </row>
    <row r="1448" spans="1:25" outlineLevel="1" x14ac:dyDescent="0.25">
      <c r="A1448" s="283"/>
      <c r="B1448" s="25"/>
      <c r="C1448" s="23"/>
      <c r="D1448" s="23"/>
      <c r="E1448" s="24"/>
      <c r="F1448" s="146" t="s">
        <v>65</v>
      </c>
      <c r="G1448" s="160">
        <f>G590</f>
        <v>0</v>
      </c>
      <c r="H1448" s="208">
        <f>G1448*(1-VLOOKUP($F1448,SHT,3,FALSE))+H590*(1-VLOOKUP($F1448,SHT,3,FALSE))</f>
        <v>0</v>
      </c>
      <c r="I1448" s="149">
        <f t="shared" ref="I1448:V1448" si="613">I590*(1-VLOOKUP($F1448,SHT,3,FALSE))</f>
        <v>0</v>
      </c>
      <c r="J1448" s="149">
        <f t="shared" si="613"/>
        <v>0</v>
      </c>
      <c r="K1448" s="167">
        <f t="shared" si="613"/>
        <v>0</v>
      </c>
      <c r="L1448" s="151">
        <f t="shared" si="613"/>
        <v>0</v>
      </c>
      <c r="M1448" s="162">
        <f t="shared" si="613"/>
        <v>0</v>
      </c>
      <c r="N1448" s="152">
        <f t="shared" si="613"/>
        <v>0</v>
      </c>
      <c r="O1448" s="152">
        <f t="shared" si="613"/>
        <v>0</v>
      </c>
      <c r="P1448" s="152">
        <f t="shared" si="613"/>
        <v>0</v>
      </c>
      <c r="Q1448" s="152">
        <f t="shared" si="613"/>
        <v>0</v>
      </c>
      <c r="R1448" s="152">
        <f t="shared" si="613"/>
        <v>0</v>
      </c>
      <c r="S1448" s="152">
        <f t="shared" si="613"/>
        <v>0</v>
      </c>
      <c r="T1448" s="148">
        <f t="shared" si="613"/>
        <v>0</v>
      </c>
      <c r="U1448" s="152">
        <f t="shared" si="613"/>
        <v>0</v>
      </c>
      <c r="V1448" s="153">
        <f t="shared" si="613"/>
        <v>0</v>
      </c>
      <c r="W1448" s="46">
        <f>W590</f>
        <v>0</v>
      </c>
      <c r="Y1448"/>
    </row>
    <row r="1449" spans="1:25"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614">SUBTOTAL(9,G1451:G1453)</f>
        <v>0</v>
      </c>
      <c r="H1450" s="69">
        <f t="shared" si="614"/>
        <v>0</v>
      </c>
      <c r="I1450" s="65">
        <f t="shared" si="614"/>
        <v>0</v>
      </c>
      <c r="J1450" s="65">
        <f t="shared" si="614"/>
        <v>0</v>
      </c>
      <c r="K1450" s="66">
        <f t="shared" si="614"/>
        <v>0</v>
      </c>
      <c r="L1450" s="34">
        <f t="shared" si="614"/>
        <v>0</v>
      </c>
      <c r="M1450" s="34">
        <f t="shared" si="614"/>
        <v>0</v>
      </c>
      <c r="N1450" s="34">
        <f t="shared" si="614"/>
        <v>0</v>
      </c>
      <c r="O1450" s="34">
        <f t="shared" si="614"/>
        <v>0</v>
      </c>
      <c r="P1450" s="34">
        <f t="shared" si="614"/>
        <v>0</v>
      </c>
      <c r="Q1450" s="34">
        <f t="shared" si="614"/>
        <v>0</v>
      </c>
      <c r="R1450" s="34">
        <f t="shared" si="614"/>
        <v>0</v>
      </c>
      <c r="S1450" s="34">
        <f t="shared" si="614"/>
        <v>0</v>
      </c>
      <c r="T1450" s="34">
        <f t="shared" si="614"/>
        <v>0</v>
      </c>
      <c r="U1450" s="34">
        <f t="shared" si="614"/>
        <v>0</v>
      </c>
      <c r="V1450" s="34">
        <f t="shared" si="614"/>
        <v>0</v>
      </c>
      <c r="W1450" s="33">
        <f t="shared" si="614"/>
        <v>0</v>
      </c>
      <c r="Y1450"/>
    </row>
    <row r="1451" spans="1:25" outlineLevel="1" x14ac:dyDescent="0.25">
      <c r="A1451" s="283"/>
      <c r="B1451" s="25"/>
      <c r="C1451" s="23"/>
      <c r="D1451" s="23"/>
      <c r="E1451" s="63"/>
      <c r="F1451" s="146" t="s">
        <v>68</v>
      </c>
      <c r="G1451" s="160">
        <f>G593</f>
        <v>0</v>
      </c>
      <c r="H1451" s="208">
        <f>G1451*(1-VLOOKUP($F1451,SHT,3,FALSE))+H593*(1-VLOOKUP($F1451,SHT,3,FALSE))</f>
        <v>0</v>
      </c>
      <c r="I1451" s="149">
        <f t="shared" ref="I1451:V1451" si="615">I593*(1-VLOOKUP($F1451,SHT,3,FALSE))</f>
        <v>0</v>
      </c>
      <c r="J1451" s="149">
        <f t="shared" si="615"/>
        <v>0</v>
      </c>
      <c r="K1451" s="167">
        <f t="shared" si="615"/>
        <v>0</v>
      </c>
      <c r="L1451" s="151">
        <f t="shared" si="615"/>
        <v>0</v>
      </c>
      <c r="M1451" s="162">
        <f t="shared" si="615"/>
        <v>0</v>
      </c>
      <c r="N1451" s="152">
        <f t="shared" si="615"/>
        <v>0</v>
      </c>
      <c r="O1451" s="152">
        <f t="shared" si="615"/>
        <v>0</v>
      </c>
      <c r="P1451" s="152">
        <f t="shared" si="615"/>
        <v>0</v>
      </c>
      <c r="Q1451" s="152">
        <f t="shared" si="615"/>
        <v>0</v>
      </c>
      <c r="R1451" s="152">
        <f t="shared" si="615"/>
        <v>0</v>
      </c>
      <c r="S1451" s="152">
        <f t="shared" si="615"/>
        <v>0</v>
      </c>
      <c r="T1451" s="148">
        <f t="shared" si="615"/>
        <v>0</v>
      </c>
      <c r="U1451" s="152">
        <f t="shared" si="615"/>
        <v>0</v>
      </c>
      <c r="V1451" s="153">
        <f t="shared" si="615"/>
        <v>0</v>
      </c>
      <c r="W1451" s="46">
        <f>W593</f>
        <v>0</v>
      </c>
      <c r="Y1451"/>
    </row>
    <row r="1452" spans="1:25" outlineLevel="1" x14ac:dyDescent="0.25">
      <c r="A1452" s="283"/>
      <c r="B1452" s="25"/>
      <c r="C1452" s="23"/>
      <c r="D1452" s="23"/>
      <c r="E1452" s="24"/>
      <c r="F1452" s="146" t="s">
        <v>69</v>
      </c>
      <c r="G1452" s="160">
        <f>G594</f>
        <v>0</v>
      </c>
      <c r="H1452" s="208">
        <f>G1452*(1-VLOOKUP($F1452,SHT,3,FALSE))+H594*(1-VLOOKUP($F1452,SHT,3,FALSE))</f>
        <v>0</v>
      </c>
      <c r="I1452" s="149">
        <f t="shared" ref="I1452:V1452" si="616">I594*(1-VLOOKUP($F1452,SHT,3,FALSE))</f>
        <v>0</v>
      </c>
      <c r="J1452" s="149">
        <f t="shared" si="616"/>
        <v>0</v>
      </c>
      <c r="K1452" s="167">
        <f t="shared" si="616"/>
        <v>0</v>
      </c>
      <c r="L1452" s="151">
        <f t="shared" si="616"/>
        <v>0</v>
      </c>
      <c r="M1452" s="162">
        <f t="shared" si="616"/>
        <v>0</v>
      </c>
      <c r="N1452" s="152">
        <f t="shared" si="616"/>
        <v>0</v>
      </c>
      <c r="O1452" s="152">
        <f t="shared" si="616"/>
        <v>0</v>
      </c>
      <c r="P1452" s="152">
        <f t="shared" si="616"/>
        <v>0</v>
      </c>
      <c r="Q1452" s="152">
        <f t="shared" si="616"/>
        <v>0</v>
      </c>
      <c r="R1452" s="152">
        <f t="shared" si="616"/>
        <v>0</v>
      </c>
      <c r="S1452" s="152">
        <f t="shared" si="616"/>
        <v>0</v>
      </c>
      <c r="T1452" s="148">
        <f t="shared" si="616"/>
        <v>0</v>
      </c>
      <c r="U1452" s="152">
        <f t="shared" si="616"/>
        <v>0</v>
      </c>
      <c r="V1452" s="153">
        <f t="shared" si="616"/>
        <v>0</v>
      </c>
      <c r="W1452" s="46">
        <f>W594</f>
        <v>0</v>
      </c>
      <c r="Y1452"/>
    </row>
    <row r="1453" spans="1:25" outlineLevel="1" x14ac:dyDescent="0.25">
      <c r="A1453" s="283"/>
      <c r="B1453" s="25"/>
      <c r="C1453" s="23"/>
      <c r="D1453" s="23"/>
      <c r="E1453" s="24"/>
      <c r="F1453" s="146" t="s">
        <v>70</v>
      </c>
      <c r="G1453" s="160">
        <f>G595</f>
        <v>0</v>
      </c>
      <c r="H1453" s="208">
        <f>G1453*(1-VLOOKUP($F1453,SHT,3,FALSE))+H595*(1-VLOOKUP($F1453,SHT,3,FALSE))</f>
        <v>0</v>
      </c>
      <c r="I1453" s="149">
        <f t="shared" ref="I1453:V1453" si="617">I595*(1-VLOOKUP($F1453,SHT,3,FALSE))</f>
        <v>0</v>
      </c>
      <c r="J1453" s="149">
        <f t="shared" si="617"/>
        <v>0</v>
      </c>
      <c r="K1453" s="167">
        <f t="shared" si="617"/>
        <v>0</v>
      </c>
      <c r="L1453" s="151">
        <f t="shared" si="617"/>
        <v>0</v>
      </c>
      <c r="M1453" s="162">
        <f t="shared" si="617"/>
        <v>0</v>
      </c>
      <c r="N1453" s="152">
        <f t="shared" si="617"/>
        <v>0</v>
      </c>
      <c r="O1453" s="152">
        <f t="shared" si="617"/>
        <v>0</v>
      </c>
      <c r="P1453" s="152">
        <f t="shared" si="617"/>
        <v>0</v>
      </c>
      <c r="Q1453" s="152">
        <f t="shared" si="617"/>
        <v>0</v>
      </c>
      <c r="R1453" s="152">
        <f t="shared" si="617"/>
        <v>0</v>
      </c>
      <c r="S1453" s="152">
        <f t="shared" si="617"/>
        <v>0</v>
      </c>
      <c r="T1453" s="148">
        <f t="shared" si="617"/>
        <v>0</v>
      </c>
      <c r="U1453" s="152">
        <f t="shared" si="617"/>
        <v>0</v>
      </c>
      <c r="V1453" s="153">
        <f t="shared" si="617"/>
        <v>0</v>
      </c>
      <c r="W1453" s="46">
        <f>W595</f>
        <v>0</v>
      </c>
      <c r="Y1453"/>
    </row>
    <row r="1454" spans="1:25" x14ac:dyDescent="0.25">
      <c r="A1454" s="283"/>
      <c r="B1454" s="25"/>
      <c r="C1454" s="23"/>
      <c r="D1454" s="23"/>
      <c r="E1454" s="24" t="s">
        <v>71</v>
      </c>
      <c r="F1454" s="24"/>
      <c r="G1454" s="68">
        <f t="shared" ref="G1454:W1454" si="618">SUBTOTAL(9,G1455:G1457)</f>
        <v>0</v>
      </c>
      <c r="H1454" s="69">
        <f t="shared" si="618"/>
        <v>0</v>
      </c>
      <c r="I1454" s="65">
        <f t="shared" si="618"/>
        <v>0</v>
      </c>
      <c r="J1454" s="65">
        <f t="shared" si="618"/>
        <v>0</v>
      </c>
      <c r="K1454" s="66">
        <f t="shared" si="618"/>
        <v>0</v>
      </c>
      <c r="L1454" s="34">
        <f t="shared" si="618"/>
        <v>0</v>
      </c>
      <c r="M1454" s="34">
        <f t="shared" si="618"/>
        <v>0</v>
      </c>
      <c r="N1454" s="34">
        <f t="shared" si="618"/>
        <v>0</v>
      </c>
      <c r="O1454" s="34">
        <f t="shared" si="618"/>
        <v>0</v>
      </c>
      <c r="P1454" s="34">
        <f t="shared" si="618"/>
        <v>0</v>
      </c>
      <c r="Q1454" s="34">
        <f t="shared" si="618"/>
        <v>0</v>
      </c>
      <c r="R1454" s="34">
        <f t="shared" si="618"/>
        <v>0</v>
      </c>
      <c r="S1454" s="34">
        <f t="shared" si="618"/>
        <v>0</v>
      </c>
      <c r="T1454" s="34">
        <f t="shared" si="618"/>
        <v>0</v>
      </c>
      <c r="U1454" s="34">
        <f t="shared" si="618"/>
        <v>0</v>
      </c>
      <c r="V1454" s="34">
        <f t="shared" si="618"/>
        <v>0</v>
      </c>
      <c r="W1454" s="33">
        <f t="shared" si="618"/>
        <v>0</v>
      </c>
      <c r="Y1454"/>
    </row>
    <row r="1455" spans="1:25" outlineLevel="1" x14ac:dyDescent="0.25">
      <c r="A1455" s="283"/>
      <c r="B1455" s="25"/>
      <c r="C1455" s="23"/>
      <c r="D1455" s="23"/>
      <c r="E1455" s="24"/>
      <c r="F1455" s="146" t="s">
        <v>72</v>
      </c>
      <c r="G1455" s="160">
        <f>G597</f>
        <v>0</v>
      </c>
      <c r="H1455" s="208">
        <f>G1455*(1-VLOOKUP($F1455,SHT,3,FALSE))+H597*(1-VLOOKUP($F1455,SHT,3,FALSE))</f>
        <v>0</v>
      </c>
      <c r="I1455" s="149">
        <f t="shared" ref="I1455:V1455" si="619">I597*(1-VLOOKUP($F1455,SHT,3,FALSE))</f>
        <v>0</v>
      </c>
      <c r="J1455" s="149">
        <f t="shared" si="619"/>
        <v>0</v>
      </c>
      <c r="K1455" s="167">
        <f t="shared" si="619"/>
        <v>0</v>
      </c>
      <c r="L1455" s="151">
        <f t="shared" si="619"/>
        <v>0</v>
      </c>
      <c r="M1455" s="162">
        <f t="shared" si="619"/>
        <v>0</v>
      </c>
      <c r="N1455" s="152">
        <f t="shared" si="619"/>
        <v>0</v>
      </c>
      <c r="O1455" s="152">
        <f t="shared" si="619"/>
        <v>0</v>
      </c>
      <c r="P1455" s="152">
        <f t="shared" si="619"/>
        <v>0</v>
      </c>
      <c r="Q1455" s="152">
        <f t="shared" si="619"/>
        <v>0</v>
      </c>
      <c r="R1455" s="152">
        <f t="shared" si="619"/>
        <v>0</v>
      </c>
      <c r="S1455" s="152">
        <f t="shared" si="619"/>
        <v>0</v>
      </c>
      <c r="T1455" s="148">
        <f t="shared" si="619"/>
        <v>0</v>
      </c>
      <c r="U1455" s="152">
        <f t="shared" si="619"/>
        <v>0</v>
      </c>
      <c r="V1455" s="153">
        <f t="shared" si="619"/>
        <v>0</v>
      </c>
      <c r="W1455" s="46">
        <f>W597</f>
        <v>0</v>
      </c>
      <c r="Y1455"/>
    </row>
    <row r="1456" spans="1:25" outlineLevel="1" x14ac:dyDescent="0.25">
      <c r="A1456" s="283"/>
      <c r="B1456" s="25"/>
      <c r="C1456" s="23"/>
      <c r="D1456" s="23"/>
      <c r="E1456" s="24"/>
      <c r="F1456" s="146" t="s">
        <v>73</v>
      </c>
      <c r="G1456" s="160">
        <f>G598</f>
        <v>0</v>
      </c>
      <c r="H1456" s="208">
        <f>G1456*(1-VLOOKUP($F1456,SHT,3,FALSE))+H598*(1-VLOOKUP($F1456,SHT,3,FALSE))</f>
        <v>0</v>
      </c>
      <c r="I1456" s="149">
        <f t="shared" ref="I1456:V1456" si="620">I598*(1-VLOOKUP($F1456,SHT,3,FALSE))</f>
        <v>0</v>
      </c>
      <c r="J1456" s="149">
        <f t="shared" si="620"/>
        <v>0</v>
      </c>
      <c r="K1456" s="167">
        <f t="shared" si="620"/>
        <v>0</v>
      </c>
      <c r="L1456" s="151">
        <f t="shared" si="620"/>
        <v>0</v>
      </c>
      <c r="M1456" s="162">
        <f t="shared" si="620"/>
        <v>0</v>
      </c>
      <c r="N1456" s="152">
        <f t="shared" si="620"/>
        <v>0</v>
      </c>
      <c r="O1456" s="152">
        <f t="shared" si="620"/>
        <v>0</v>
      </c>
      <c r="P1456" s="152">
        <f t="shared" si="620"/>
        <v>0</v>
      </c>
      <c r="Q1456" s="152">
        <f t="shared" si="620"/>
        <v>0</v>
      </c>
      <c r="R1456" s="152">
        <f t="shared" si="620"/>
        <v>0</v>
      </c>
      <c r="S1456" s="152">
        <f t="shared" si="620"/>
        <v>0</v>
      </c>
      <c r="T1456" s="148">
        <f t="shared" si="620"/>
        <v>0</v>
      </c>
      <c r="U1456" s="152">
        <f t="shared" si="620"/>
        <v>0</v>
      </c>
      <c r="V1456" s="153">
        <f t="shared" si="620"/>
        <v>0</v>
      </c>
      <c r="W1456" s="46">
        <f>W598</f>
        <v>0</v>
      </c>
      <c r="Y1456"/>
    </row>
    <row r="1457" spans="1:25" outlineLevel="1" x14ac:dyDescent="0.25">
      <c r="A1457" s="283"/>
      <c r="B1457" s="25"/>
      <c r="C1457" s="23"/>
      <c r="D1457" s="23"/>
      <c r="E1457" s="24"/>
      <c r="F1457" s="146" t="s">
        <v>74</v>
      </c>
      <c r="G1457" s="160">
        <f>G599</f>
        <v>0</v>
      </c>
      <c r="H1457" s="208">
        <f>G1457*(1-VLOOKUP($F1457,SHT,3,FALSE))+H599*(1-VLOOKUP($F1457,SHT,3,FALSE))</f>
        <v>0</v>
      </c>
      <c r="I1457" s="149">
        <f t="shared" ref="I1457:V1457" si="621">I599*(1-VLOOKUP($F1457,SHT,3,FALSE))</f>
        <v>0</v>
      </c>
      <c r="J1457" s="149">
        <f t="shared" si="621"/>
        <v>0</v>
      </c>
      <c r="K1457" s="167">
        <f t="shared" si="621"/>
        <v>0</v>
      </c>
      <c r="L1457" s="151">
        <f t="shared" si="621"/>
        <v>0</v>
      </c>
      <c r="M1457" s="162">
        <f t="shared" si="621"/>
        <v>0</v>
      </c>
      <c r="N1457" s="152">
        <f t="shared" si="621"/>
        <v>0</v>
      </c>
      <c r="O1457" s="152">
        <f t="shared" si="621"/>
        <v>0</v>
      </c>
      <c r="P1457" s="152">
        <f t="shared" si="621"/>
        <v>0</v>
      </c>
      <c r="Q1457" s="152">
        <f t="shared" si="621"/>
        <v>0</v>
      </c>
      <c r="R1457" s="152">
        <f t="shared" si="621"/>
        <v>0</v>
      </c>
      <c r="S1457" s="152">
        <f t="shared" si="621"/>
        <v>0</v>
      </c>
      <c r="T1457" s="148">
        <f t="shared" si="621"/>
        <v>0</v>
      </c>
      <c r="U1457" s="152">
        <f t="shared" si="621"/>
        <v>0</v>
      </c>
      <c r="V1457" s="153">
        <f t="shared" si="621"/>
        <v>0</v>
      </c>
      <c r="W1457" s="46">
        <f>W599</f>
        <v>0</v>
      </c>
      <c r="Y1457"/>
    </row>
    <row r="1458" spans="1:25" x14ac:dyDescent="0.25">
      <c r="A1458" s="283"/>
      <c r="B1458" s="25"/>
      <c r="C1458" s="23"/>
      <c r="D1458" s="23"/>
      <c r="E1458" s="24" t="s">
        <v>75</v>
      </c>
      <c r="F1458" s="24"/>
      <c r="G1458" s="68">
        <f t="shared" ref="G1458:W1458" si="622">SUBTOTAL(9,G1459:G1461)</f>
        <v>0</v>
      </c>
      <c r="H1458" s="69">
        <f t="shared" si="622"/>
        <v>0</v>
      </c>
      <c r="I1458" s="65">
        <f t="shared" si="622"/>
        <v>0</v>
      </c>
      <c r="J1458" s="65">
        <f t="shared" si="622"/>
        <v>0</v>
      </c>
      <c r="K1458" s="66">
        <f t="shared" si="622"/>
        <v>0</v>
      </c>
      <c r="L1458" s="34">
        <f t="shared" si="622"/>
        <v>0</v>
      </c>
      <c r="M1458" s="34">
        <f t="shared" si="622"/>
        <v>0</v>
      </c>
      <c r="N1458" s="34">
        <f t="shared" si="622"/>
        <v>0</v>
      </c>
      <c r="O1458" s="34">
        <f t="shared" si="622"/>
        <v>0</v>
      </c>
      <c r="P1458" s="34">
        <f t="shared" si="622"/>
        <v>0</v>
      </c>
      <c r="Q1458" s="34">
        <f t="shared" si="622"/>
        <v>0</v>
      </c>
      <c r="R1458" s="34">
        <f t="shared" si="622"/>
        <v>0</v>
      </c>
      <c r="S1458" s="34">
        <f t="shared" si="622"/>
        <v>0</v>
      </c>
      <c r="T1458" s="34">
        <f t="shared" si="622"/>
        <v>0</v>
      </c>
      <c r="U1458" s="34">
        <f t="shared" si="622"/>
        <v>0</v>
      </c>
      <c r="V1458" s="34">
        <f t="shared" si="622"/>
        <v>0</v>
      </c>
      <c r="W1458" s="33">
        <f t="shared" si="622"/>
        <v>0</v>
      </c>
      <c r="Y1458"/>
    </row>
    <row r="1459" spans="1:25" outlineLevel="1" x14ac:dyDescent="0.25">
      <c r="A1459" s="283"/>
      <c r="B1459" s="25"/>
      <c r="C1459" s="23"/>
      <c r="D1459" s="23"/>
      <c r="E1459" s="24"/>
      <c r="F1459" s="146" t="s">
        <v>76</v>
      </c>
      <c r="G1459" s="160">
        <f>G601</f>
        <v>0</v>
      </c>
      <c r="H1459" s="208">
        <f>G1459*(1-VLOOKUP($F1459,SHT,3,FALSE))+H601*(1-VLOOKUP($F1459,SHT,3,FALSE))</f>
        <v>0</v>
      </c>
      <c r="I1459" s="149">
        <f t="shared" ref="I1459:V1459" si="623">I601*(1-VLOOKUP($F1459,SHT,3,FALSE))</f>
        <v>0</v>
      </c>
      <c r="J1459" s="149">
        <f t="shared" si="623"/>
        <v>0</v>
      </c>
      <c r="K1459" s="167">
        <f t="shared" si="623"/>
        <v>0</v>
      </c>
      <c r="L1459" s="151">
        <f t="shared" si="623"/>
        <v>0</v>
      </c>
      <c r="M1459" s="162">
        <f t="shared" si="623"/>
        <v>0</v>
      </c>
      <c r="N1459" s="152">
        <f t="shared" si="623"/>
        <v>0</v>
      </c>
      <c r="O1459" s="152">
        <f t="shared" si="623"/>
        <v>0</v>
      </c>
      <c r="P1459" s="152">
        <f t="shared" si="623"/>
        <v>0</v>
      </c>
      <c r="Q1459" s="152">
        <f t="shared" si="623"/>
        <v>0</v>
      </c>
      <c r="R1459" s="152">
        <f t="shared" si="623"/>
        <v>0</v>
      </c>
      <c r="S1459" s="152">
        <f t="shared" si="623"/>
        <v>0</v>
      </c>
      <c r="T1459" s="148">
        <f t="shared" si="623"/>
        <v>0</v>
      </c>
      <c r="U1459" s="152">
        <f t="shared" si="623"/>
        <v>0</v>
      </c>
      <c r="V1459" s="153">
        <f t="shared" si="623"/>
        <v>0</v>
      </c>
      <c r="W1459" s="46">
        <f>W601</f>
        <v>0</v>
      </c>
      <c r="Y1459"/>
    </row>
    <row r="1460" spans="1:25" outlineLevel="1" x14ac:dyDescent="0.25">
      <c r="A1460" s="283"/>
      <c r="B1460" s="25"/>
      <c r="C1460" s="23"/>
      <c r="D1460" s="23"/>
      <c r="E1460" s="24"/>
      <c r="F1460" s="146" t="s">
        <v>392</v>
      </c>
      <c r="G1460" s="160">
        <f>G602</f>
        <v>0</v>
      </c>
      <c r="H1460" s="208">
        <f>G1460*(1-VLOOKUP($F1460,SHT,3,FALSE))+H602*(1-VLOOKUP($F1460,SHT,3,FALSE))</f>
        <v>0</v>
      </c>
      <c r="I1460" s="149">
        <f t="shared" ref="I1460:V1460" si="624">I602*(1-VLOOKUP($F1460,SHT,3,FALSE))</f>
        <v>0</v>
      </c>
      <c r="J1460" s="149">
        <f t="shared" si="624"/>
        <v>0</v>
      </c>
      <c r="K1460" s="167">
        <f t="shared" si="624"/>
        <v>0</v>
      </c>
      <c r="L1460" s="151">
        <f t="shared" si="624"/>
        <v>0</v>
      </c>
      <c r="M1460" s="162">
        <f t="shared" si="624"/>
        <v>0</v>
      </c>
      <c r="N1460" s="152">
        <f t="shared" si="624"/>
        <v>0</v>
      </c>
      <c r="O1460" s="152">
        <f t="shared" si="624"/>
        <v>0</v>
      </c>
      <c r="P1460" s="152">
        <f t="shared" si="624"/>
        <v>0</v>
      </c>
      <c r="Q1460" s="152">
        <f t="shared" si="624"/>
        <v>0</v>
      </c>
      <c r="R1460" s="152">
        <f t="shared" si="624"/>
        <v>0</v>
      </c>
      <c r="S1460" s="152">
        <f t="shared" si="624"/>
        <v>0</v>
      </c>
      <c r="T1460" s="148">
        <f t="shared" si="624"/>
        <v>0</v>
      </c>
      <c r="U1460" s="152">
        <f t="shared" si="624"/>
        <v>0</v>
      </c>
      <c r="V1460" s="153">
        <f t="shared" si="624"/>
        <v>0</v>
      </c>
      <c r="W1460" s="46">
        <f>W602</f>
        <v>0</v>
      </c>
      <c r="Y1460"/>
    </row>
    <row r="1461" spans="1:25" outlineLevel="1" x14ac:dyDescent="0.25">
      <c r="A1461" s="283"/>
      <c r="B1461" s="25"/>
      <c r="C1461" s="23"/>
      <c r="D1461" s="23"/>
      <c r="E1461" s="24"/>
      <c r="F1461" s="146" t="s">
        <v>78</v>
      </c>
      <c r="G1461" s="160">
        <f>G603</f>
        <v>0</v>
      </c>
      <c r="H1461" s="208">
        <f>G1461*(1-VLOOKUP($F1461,SHT,3,FALSE))+H603*(1-VLOOKUP($F1461,SHT,3,FALSE))</f>
        <v>0</v>
      </c>
      <c r="I1461" s="149">
        <f t="shared" ref="I1461:V1461" si="625">I603*(1-VLOOKUP($F1461,SHT,3,FALSE))</f>
        <v>0</v>
      </c>
      <c r="J1461" s="149">
        <f t="shared" si="625"/>
        <v>0</v>
      </c>
      <c r="K1461" s="167">
        <f t="shared" si="625"/>
        <v>0</v>
      </c>
      <c r="L1461" s="151">
        <f t="shared" si="625"/>
        <v>0</v>
      </c>
      <c r="M1461" s="162">
        <f t="shared" si="625"/>
        <v>0</v>
      </c>
      <c r="N1461" s="152">
        <f t="shared" si="625"/>
        <v>0</v>
      </c>
      <c r="O1461" s="152">
        <f t="shared" si="625"/>
        <v>0</v>
      </c>
      <c r="P1461" s="152">
        <f t="shared" si="625"/>
        <v>0</v>
      </c>
      <c r="Q1461" s="152">
        <f t="shared" si="625"/>
        <v>0</v>
      </c>
      <c r="R1461" s="152">
        <f t="shared" si="625"/>
        <v>0</v>
      </c>
      <c r="S1461" s="152">
        <f t="shared" si="625"/>
        <v>0</v>
      </c>
      <c r="T1461" s="148">
        <f t="shared" si="625"/>
        <v>0</v>
      </c>
      <c r="U1461" s="152">
        <f t="shared" si="625"/>
        <v>0</v>
      </c>
      <c r="V1461" s="153">
        <f t="shared" si="625"/>
        <v>0</v>
      </c>
      <c r="W1461" s="46">
        <f>W603</f>
        <v>0</v>
      </c>
      <c r="Y1461"/>
    </row>
    <row r="1462" spans="1:25"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626">SUBTOTAL(9,G1464:G1465)</f>
        <v>0</v>
      </c>
      <c r="H1463" s="69">
        <f t="shared" si="626"/>
        <v>0</v>
      </c>
      <c r="I1463" s="65">
        <f t="shared" si="626"/>
        <v>0</v>
      </c>
      <c r="J1463" s="65">
        <f t="shared" si="626"/>
        <v>0</v>
      </c>
      <c r="K1463" s="66">
        <f t="shared" si="626"/>
        <v>0</v>
      </c>
      <c r="L1463" s="34">
        <f t="shared" si="626"/>
        <v>0</v>
      </c>
      <c r="M1463" s="34">
        <f t="shared" si="626"/>
        <v>0</v>
      </c>
      <c r="N1463" s="34">
        <f t="shared" si="626"/>
        <v>0</v>
      </c>
      <c r="O1463" s="34">
        <f t="shared" si="626"/>
        <v>0</v>
      </c>
      <c r="P1463" s="34">
        <f t="shared" si="626"/>
        <v>0</v>
      </c>
      <c r="Q1463" s="34">
        <f t="shared" si="626"/>
        <v>0</v>
      </c>
      <c r="R1463" s="34">
        <f t="shared" si="626"/>
        <v>0</v>
      </c>
      <c r="S1463" s="34">
        <f t="shared" si="626"/>
        <v>0</v>
      </c>
      <c r="T1463" s="34">
        <f t="shared" si="626"/>
        <v>0</v>
      </c>
      <c r="U1463" s="34">
        <f t="shared" si="626"/>
        <v>0</v>
      </c>
      <c r="V1463" s="37">
        <f t="shared" si="626"/>
        <v>0</v>
      </c>
      <c r="W1463" s="33">
        <f t="shared" si="626"/>
        <v>0</v>
      </c>
      <c r="Y1463"/>
    </row>
    <row r="1464" spans="1:25" outlineLevel="1" x14ac:dyDescent="0.25">
      <c r="A1464" s="283"/>
      <c r="B1464" s="25"/>
      <c r="C1464" s="23"/>
      <c r="D1464" s="23"/>
      <c r="E1464" s="24"/>
      <c r="F1464" s="146" t="s">
        <v>81</v>
      </c>
      <c r="G1464" s="160">
        <f>G606</f>
        <v>0</v>
      </c>
      <c r="H1464" s="208">
        <f>G1464*(1-VLOOKUP($F1464,SHT,3,FALSE))+H606*(1-VLOOKUP($F1464,SHT,3,FALSE))</f>
        <v>0</v>
      </c>
      <c r="I1464" s="149">
        <f t="shared" ref="I1464:V1464" si="627">I606*(1-VLOOKUP($F1464,SHT,3,FALSE))</f>
        <v>0</v>
      </c>
      <c r="J1464" s="149">
        <f t="shared" si="627"/>
        <v>0</v>
      </c>
      <c r="K1464" s="167">
        <f t="shared" si="627"/>
        <v>0</v>
      </c>
      <c r="L1464" s="151">
        <f t="shared" si="627"/>
        <v>0</v>
      </c>
      <c r="M1464" s="162">
        <f t="shared" si="627"/>
        <v>0</v>
      </c>
      <c r="N1464" s="152">
        <f t="shared" si="627"/>
        <v>0</v>
      </c>
      <c r="O1464" s="152">
        <f t="shared" si="627"/>
        <v>0</v>
      </c>
      <c r="P1464" s="152">
        <f t="shared" si="627"/>
        <v>0</v>
      </c>
      <c r="Q1464" s="152">
        <f t="shared" si="627"/>
        <v>0</v>
      </c>
      <c r="R1464" s="152">
        <f t="shared" si="627"/>
        <v>0</v>
      </c>
      <c r="S1464" s="152">
        <f t="shared" si="627"/>
        <v>0</v>
      </c>
      <c r="T1464" s="148">
        <f t="shared" si="627"/>
        <v>0</v>
      </c>
      <c r="U1464" s="152">
        <f t="shared" si="627"/>
        <v>0</v>
      </c>
      <c r="V1464" s="153">
        <f t="shared" si="627"/>
        <v>0</v>
      </c>
      <c r="W1464" s="46">
        <f>W606</f>
        <v>0</v>
      </c>
      <c r="Y1464"/>
    </row>
    <row r="1465" spans="1:25" outlineLevel="1" x14ac:dyDescent="0.25">
      <c r="A1465" s="283"/>
      <c r="B1465" s="25"/>
      <c r="C1465" s="23"/>
      <c r="D1465" s="23"/>
      <c r="E1465" s="24"/>
      <c r="F1465" s="146" t="s">
        <v>82</v>
      </c>
      <c r="G1465" s="160">
        <f>G607</f>
        <v>0</v>
      </c>
      <c r="H1465" s="208">
        <f>G1465*(1-VLOOKUP($F1465,SHT,3,FALSE))+H607*(1-VLOOKUP($F1465,SHT,3,FALSE))</f>
        <v>0</v>
      </c>
      <c r="I1465" s="149">
        <f t="shared" ref="I1465:V1465" si="628">I607*(1-VLOOKUP($F1465,SHT,3,FALSE))</f>
        <v>0</v>
      </c>
      <c r="J1465" s="149">
        <f t="shared" si="628"/>
        <v>0</v>
      </c>
      <c r="K1465" s="167">
        <f t="shared" si="628"/>
        <v>0</v>
      </c>
      <c r="L1465" s="151">
        <f t="shared" si="628"/>
        <v>0</v>
      </c>
      <c r="M1465" s="162">
        <f t="shared" si="628"/>
        <v>0</v>
      </c>
      <c r="N1465" s="152">
        <f t="shared" si="628"/>
        <v>0</v>
      </c>
      <c r="O1465" s="152">
        <f t="shared" si="628"/>
        <v>0</v>
      </c>
      <c r="P1465" s="152">
        <f t="shared" si="628"/>
        <v>0</v>
      </c>
      <c r="Q1465" s="152">
        <f t="shared" si="628"/>
        <v>0</v>
      </c>
      <c r="R1465" s="152">
        <f t="shared" si="628"/>
        <v>0</v>
      </c>
      <c r="S1465" s="152">
        <f t="shared" si="628"/>
        <v>0</v>
      </c>
      <c r="T1465" s="148">
        <f t="shared" si="628"/>
        <v>0</v>
      </c>
      <c r="U1465" s="152">
        <f t="shared" si="628"/>
        <v>0</v>
      </c>
      <c r="V1465" s="153">
        <f t="shared" si="628"/>
        <v>0</v>
      </c>
      <c r="W1465" s="46">
        <f>W607</f>
        <v>0</v>
      </c>
      <c r="Y1465"/>
    </row>
    <row r="1466" spans="1:25" x14ac:dyDescent="0.25">
      <c r="A1466" s="283"/>
      <c r="B1466" s="25"/>
      <c r="C1466" s="23"/>
      <c r="D1466" s="23"/>
      <c r="E1466" s="24" t="s">
        <v>83</v>
      </c>
      <c r="F1466" s="24"/>
      <c r="G1466" s="68">
        <f t="shared" ref="G1466:W1466" si="629">SUBTOTAL(9,G1467:G1469)</f>
        <v>0</v>
      </c>
      <c r="H1466" s="69">
        <f t="shared" si="629"/>
        <v>0</v>
      </c>
      <c r="I1466" s="65">
        <f t="shared" si="629"/>
        <v>0</v>
      </c>
      <c r="J1466" s="65">
        <f t="shared" si="629"/>
        <v>0</v>
      </c>
      <c r="K1466" s="66">
        <f t="shared" si="629"/>
        <v>0</v>
      </c>
      <c r="L1466" s="34">
        <f t="shared" si="629"/>
        <v>0</v>
      </c>
      <c r="M1466" s="34">
        <f t="shared" si="629"/>
        <v>0</v>
      </c>
      <c r="N1466" s="34">
        <f t="shared" si="629"/>
        <v>0</v>
      </c>
      <c r="O1466" s="34">
        <f t="shared" si="629"/>
        <v>0</v>
      </c>
      <c r="P1466" s="34">
        <f t="shared" si="629"/>
        <v>0</v>
      </c>
      <c r="Q1466" s="34">
        <f t="shared" si="629"/>
        <v>0</v>
      </c>
      <c r="R1466" s="34">
        <f t="shared" si="629"/>
        <v>0</v>
      </c>
      <c r="S1466" s="34">
        <f t="shared" si="629"/>
        <v>0</v>
      </c>
      <c r="T1466" s="34">
        <f t="shared" si="629"/>
        <v>0</v>
      </c>
      <c r="U1466" s="34">
        <f t="shared" si="629"/>
        <v>0</v>
      </c>
      <c r="V1466" s="34">
        <f t="shared" si="629"/>
        <v>0</v>
      </c>
      <c r="W1466" s="33">
        <f t="shared" si="629"/>
        <v>0</v>
      </c>
      <c r="Y1466"/>
    </row>
    <row r="1467" spans="1:25" outlineLevel="1" x14ac:dyDescent="0.25">
      <c r="A1467" s="283"/>
      <c r="B1467" s="25"/>
      <c r="C1467" s="23"/>
      <c r="D1467" s="23"/>
      <c r="E1467" s="24"/>
      <c r="F1467" s="146" t="s">
        <v>84</v>
      </c>
      <c r="G1467" s="160">
        <f>G609</f>
        <v>0</v>
      </c>
      <c r="H1467" s="208">
        <f>G1467*(1-VLOOKUP($F1467,SHT,3,FALSE))+H609*(1-VLOOKUP($F1467,SHT,3,FALSE))</f>
        <v>0</v>
      </c>
      <c r="I1467" s="149">
        <f t="shared" ref="I1467:V1467" si="630">I609*(1-VLOOKUP($F1467,SHT,3,FALSE))</f>
        <v>0</v>
      </c>
      <c r="J1467" s="149">
        <f t="shared" si="630"/>
        <v>0</v>
      </c>
      <c r="K1467" s="167">
        <f t="shared" si="630"/>
        <v>0</v>
      </c>
      <c r="L1467" s="151">
        <f t="shared" si="630"/>
        <v>0</v>
      </c>
      <c r="M1467" s="162">
        <f t="shared" si="630"/>
        <v>0</v>
      </c>
      <c r="N1467" s="152">
        <f t="shared" si="630"/>
        <v>0</v>
      </c>
      <c r="O1467" s="152">
        <f t="shared" si="630"/>
        <v>0</v>
      </c>
      <c r="P1467" s="152">
        <f t="shared" si="630"/>
        <v>0</v>
      </c>
      <c r="Q1467" s="152">
        <f t="shared" si="630"/>
        <v>0</v>
      </c>
      <c r="R1467" s="152">
        <f t="shared" si="630"/>
        <v>0</v>
      </c>
      <c r="S1467" s="152">
        <f t="shared" si="630"/>
        <v>0</v>
      </c>
      <c r="T1467" s="148">
        <f t="shared" si="630"/>
        <v>0</v>
      </c>
      <c r="U1467" s="152">
        <f t="shared" si="630"/>
        <v>0</v>
      </c>
      <c r="V1467" s="153">
        <f t="shared" si="630"/>
        <v>0</v>
      </c>
      <c r="W1467" s="46">
        <f>W609</f>
        <v>0</v>
      </c>
      <c r="Y1467"/>
    </row>
    <row r="1468" spans="1:25" outlineLevel="1" x14ac:dyDescent="0.25">
      <c r="A1468" s="283"/>
      <c r="B1468" s="25"/>
      <c r="C1468" s="23"/>
      <c r="D1468" s="23"/>
      <c r="E1468" s="24"/>
      <c r="F1468" s="146" t="s">
        <v>85</v>
      </c>
      <c r="G1468" s="160">
        <f>G610</f>
        <v>0</v>
      </c>
      <c r="H1468" s="208">
        <f>G1468*(1-VLOOKUP($F1468,SHT,3,FALSE))+H610*(1-VLOOKUP($F1468,SHT,3,FALSE))</f>
        <v>0</v>
      </c>
      <c r="I1468" s="149">
        <f t="shared" ref="I1468:V1468" si="631">I610*(1-VLOOKUP($F1468,SHT,3,FALSE))</f>
        <v>0</v>
      </c>
      <c r="J1468" s="149">
        <f t="shared" si="631"/>
        <v>0</v>
      </c>
      <c r="K1468" s="167">
        <f t="shared" si="631"/>
        <v>0</v>
      </c>
      <c r="L1468" s="151">
        <f t="shared" si="631"/>
        <v>0</v>
      </c>
      <c r="M1468" s="162">
        <f t="shared" si="631"/>
        <v>0</v>
      </c>
      <c r="N1468" s="152">
        <f t="shared" si="631"/>
        <v>0</v>
      </c>
      <c r="O1468" s="152">
        <f t="shared" si="631"/>
        <v>0</v>
      </c>
      <c r="P1468" s="152">
        <f t="shared" si="631"/>
        <v>0</v>
      </c>
      <c r="Q1468" s="152">
        <f t="shared" si="631"/>
        <v>0</v>
      </c>
      <c r="R1468" s="152">
        <f t="shared" si="631"/>
        <v>0</v>
      </c>
      <c r="S1468" s="152">
        <f t="shared" si="631"/>
        <v>0</v>
      </c>
      <c r="T1468" s="148">
        <f t="shared" si="631"/>
        <v>0</v>
      </c>
      <c r="U1468" s="152">
        <f t="shared" si="631"/>
        <v>0</v>
      </c>
      <c r="V1468" s="153">
        <f t="shared" si="631"/>
        <v>0</v>
      </c>
      <c r="W1468" s="46">
        <f>W610</f>
        <v>0</v>
      </c>
      <c r="Y1468"/>
    </row>
    <row r="1469" spans="1:25" outlineLevel="1" x14ac:dyDescent="0.25">
      <c r="A1469" s="283"/>
      <c r="B1469" s="25"/>
      <c r="C1469" s="23"/>
      <c r="D1469" s="23"/>
      <c r="E1469" s="24"/>
      <c r="F1469" s="146" t="s">
        <v>86</v>
      </c>
      <c r="G1469" s="160">
        <f>G611</f>
        <v>0</v>
      </c>
      <c r="H1469" s="208">
        <f>G1469*(1-VLOOKUP($F1469,SHT,3,FALSE))+H611*(1-VLOOKUP($F1469,SHT,3,FALSE))</f>
        <v>0</v>
      </c>
      <c r="I1469" s="149">
        <f t="shared" ref="I1469:V1469" si="632">I611*(1-VLOOKUP($F1469,SHT,3,FALSE))</f>
        <v>0</v>
      </c>
      <c r="J1469" s="149">
        <f t="shared" si="632"/>
        <v>0</v>
      </c>
      <c r="K1469" s="167">
        <f t="shared" si="632"/>
        <v>0</v>
      </c>
      <c r="L1469" s="151">
        <f t="shared" si="632"/>
        <v>0</v>
      </c>
      <c r="M1469" s="162">
        <f t="shared" si="632"/>
        <v>0</v>
      </c>
      <c r="N1469" s="152">
        <f t="shared" si="632"/>
        <v>0</v>
      </c>
      <c r="O1469" s="152">
        <f t="shared" si="632"/>
        <v>0</v>
      </c>
      <c r="P1469" s="152">
        <f t="shared" si="632"/>
        <v>0</v>
      </c>
      <c r="Q1469" s="152">
        <f t="shared" si="632"/>
        <v>0</v>
      </c>
      <c r="R1469" s="152">
        <f t="shared" si="632"/>
        <v>0</v>
      </c>
      <c r="S1469" s="152">
        <f t="shared" si="632"/>
        <v>0</v>
      </c>
      <c r="T1469" s="148">
        <f t="shared" si="632"/>
        <v>0</v>
      </c>
      <c r="U1469" s="152">
        <f t="shared" si="632"/>
        <v>0</v>
      </c>
      <c r="V1469" s="153">
        <f t="shared" si="632"/>
        <v>0</v>
      </c>
      <c r="W1469" s="46">
        <f>W611</f>
        <v>0</v>
      </c>
      <c r="Y1469"/>
    </row>
    <row r="1470" spans="1:25" x14ac:dyDescent="0.25">
      <c r="A1470" s="283"/>
      <c r="B1470" s="25"/>
      <c r="C1470" s="23"/>
      <c r="D1470" s="23"/>
      <c r="E1470" s="24" t="s">
        <v>87</v>
      </c>
      <c r="F1470" s="24"/>
      <c r="G1470" s="68">
        <f t="shared" ref="G1470:W1470" si="633">SUBTOTAL(9,G1471:G1472)</f>
        <v>0</v>
      </c>
      <c r="H1470" s="69">
        <f t="shared" si="633"/>
        <v>0</v>
      </c>
      <c r="I1470" s="65">
        <f t="shared" si="633"/>
        <v>0</v>
      </c>
      <c r="J1470" s="65">
        <f t="shared" si="633"/>
        <v>0</v>
      </c>
      <c r="K1470" s="66">
        <f t="shared" si="633"/>
        <v>0</v>
      </c>
      <c r="L1470" s="34">
        <f t="shared" si="633"/>
        <v>0</v>
      </c>
      <c r="M1470" s="34">
        <f t="shared" si="633"/>
        <v>0</v>
      </c>
      <c r="N1470" s="34">
        <f t="shared" si="633"/>
        <v>0</v>
      </c>
      <c r="O1470" s="34">
        <f t="shared" si="633"/>
        <v>0</v>
      </c>
      <c r="P1470" s="34">
        <f t="shared" si="633"/>
        <v>0</v>
      </c>
      <c r="Q1470" s="34">
        <f t="shared" si="633"/>
        <v>0</v>
      </c>
      <c r="R1470" s="34">
        <f t="shared" si="633"/>
        <v>0</v>
      </c>
      <c r="S1470" s="34">
        <f t="shared" si="633"/>
        <v>0</v>
      </c>
      <c r="T1470" s="34">
        <f t="shared" si="633"/>
        <v>0</v>
      </c>
      <c r="U1470" s="34">
        <f t="shared" si="633"/>
        <v>0</v>
      </c>
      <c r="V1470" s="37">
        <f t="shared" si="633"/>
        <v>0</v>
      </c>
      <c r="W1470" s="33">
        <f t="shared" si="633"/>
        <v>0</v>
      </c>
      <c r="Y1470"/>
    </row>
    <row r="1471" spans="1:25" outlineLevel="1" x14ac:dyDescent="0.25">
      <c r="A1471" s="283"/>
      <c r="B1471" s="25"/>
      <c r="C1471" s="23"/>
      <c r="D1471" s="23"/>
      <c r="E1471" s="24"/>
      <c r="F1471" s="146" t="s">
        <v>88</v>
      </c>
      <c r="G1471" s="160">
        <f>G613</f>
        <v>0</v>
      </c>
      <c r="H1471" s="208">
        <f>G1471*(1-VLOOKUP($F1471,SHT,3,FALSE))+H613*(1-VLOOKUP($F1471,SHT,3,FALSE))</f>
        <v>0</v>
      </c>
      <c r="I1471" s="149">
        <f t="shared" ref="I1471:V1471" si="634">I613*(1-VLOOKUP($F1471,SHT,3,FALSE))</f>
        <v>0</v>
      </c>
      <c r="J1471" s="149">
        <f t="shared" si="634"/>
        <v>0</v>
      </c>
      <c r="K1471" s="167">
        <f t="shared" si="634"/>
        <v>0</v>
      </c>
      <c r="L1471" s="151">
        <f t="shared" si="634"/>
        <v>0</v>
      </c>
      <c r="M1471" s="162">
        <f t="shared" si="634"/>
        <v>0</v>
      </c>
      <c r="N1471" s="152">
        <f t="shared" si="634"/>
        <v>0</v>
      </c>
      <c r="O1471" s="152">
        <f t="shared" si="634"/>
        <v>0</v>
      </c>
      <c r="P1471" s="152">
        <f t="shared" si="634"/>
        <v>0</v>
      </c>
      <c r="Q1471" s="152">
        <f t="shared" si="634"/>
        <v>0</v>
      </c>
      <c r="R1471" s="152">
        <f t="shared" si="634"/>
        <v>0</v>
      </c>
      <c r="S1471" s="152">
        <f t="shared" si="634"/>
        <v>0</v>
      </c>
      <c r="T1471" s="148">
        <f t="shared" si="634"/>
        <v>0</v>
      </c>
      <c r="U1471" s="152">
        <f t="shared" si="634"/>
        <v>0</v>
      </c>
      <c r="V1471" s="153">
        <f t="shared" si="634"/>
        <v>0</v>
      </c>
      <c r="W1471" s="46">
        <f>W613</f>
        <v>0</v>
      </c>
      <c r="Y1471"/>
    </row>
    <row r="1472" spans="1:25" outlineLevel="1" x14ac:dyDescent="0.25">
      <c r="A1472" s="283"/>
      <c r="B1472" s="25"/>
      <c r="C1472" s="23"/>
      <c r="D1472" s="23"/>
      <c r="E1472" s="24"/>
      <c r="F1472" s="146" t="s">
        <v>89</v>
      </c>
      <c r="G1472" s="160">
        <f>G614</f>
        <v>0</v>
      </c>
      <c r="H1472" s="208">
        <f>G1472*(1-VLOOKUP($F1472,SHT,3,FALSE))+H614*(1-VLOOKUP($F1472,SHT,3,FALSE))</f>
        <v>0</v>
      </c>
      <c r="I1472" s="149">
        <f t="shared" ref="I1472:V1472" si="635">I614*(1-VLOOKUP($F1472,SHT,3,FALSE))</f>
        <v>0</v>
      </c>
      <c r="J1472" s="149">
        <f t="shared" si="635"/>
        <v>0</v>
      </c>
      <c r="K1472" s="167">
        <f t="shared" si="635"/>
        <v>0</v>
      </c>
      <c r="L1472" s="151">
        <f t="shared" si="635"/>
        <v>0</v>
      </c>
      <c r="M1472" s="162">
        <f t="shared" si="635"/>
        <v>0</v>
      </c>
      <c r="N1472" s="152">
        <f t="shared" si="635"/>
        <v>0</v>
      </c>
      <c r="O1472" s="152">
        <f t="shared" si="635"/>
        <v>0</v>
      </c>
      <c r="P1472" s="152">
        <f t="shared" si="635"/>
        <v>0</v>
      </c>
      <c r="Q1472" s="152">
        <f t="shared" si="635"/>
        <v>0</v>
      </c>
      <c r="R1472" s="152">
        <f t="shared" si="635"/>
        <v>0</v>
      </c>
      <c r="S1472" s="152">
        <f t="shared" si="635"/>
        <v>0</v>
      </c>
      <c r="T1472" s="148">
        <f t="shared" si="635"/>
        <v>0</v>
      </c>
      <c r="U1472" s="152">
        <f t="shared" si="635"/>
        <v>0</v>
      </c>
      <c r="V1472" s="153">
        <f t="shared" si="635"/>
        <v>0</v>
      </c>
      <c r="W1472" s="46">
        <f>W614</f>
        <v>0</v>
      </c>
      <c r="Y1472"/>
    </row>
    <row r="1473" spans="1:25" x14ac:dyDescent="0.25">
      <c r="A1473" s="283"/>
      <c r="B1473" s="25"/>
      <c r="C1473" s="23"/>
      <c r="D1473" s="23"/>
      <c r="E1473" s="24" t="s">
        <v>90</v>
      </c>
      <c r="F1473" s="24"/>
      <c r="G1473" s="68">
        <f t="shared" ref="G1473:W1473" si="636">SUBTOTAL(9,G1474:G1476)</f>
        <v>0</v>
      </c>
      <c r="H1473" s="69">
        <f t="shared" si="636"/>
        <v>0</v>
      </c>
      <c r="I1473" s="65">
        <f t="shared" si="636"/>
        <v>0</v>
      </c>
      <c r="J1473" s="65">
        <f t="shared" si="636"/>
        <v>0</v>
      </c>
      <c r="K1473" s="66">
        <f t="shared" si="636"/>
        <v>0</v>
      </c>
      <c r="L1473" s="34">
        <f t="shared" si="636"/>
        <v>0</v>
      </c>
      <c r="M1473" s="34">
        <f t="shared" si="636"/>
        <v>0</v>
      </c>
      <c r="N1473" s="34">
        <f t="shared" si="636"/>
        <v>0</v>
      </c>
      <c r="O1473" s="34">
        <f t="shared" si="636"/>
        <v>0</v>
      </c>
      <c r="P1473" s="34">
        <f t="shared" si="636"/>
        <v>0</v>
      </c>
      <c r="Q1473" s="34">
        <f t="shared" si="636"/>
        <v>0</v>
      </c>
      <c r="R1473" s="34">
        <f t="shared" si="636"/>
        <v>0</v>
      </c>
      <c r="S1473" s="34">
        <f t="shared" si="636"/>
        <v>0</v>
      </c>
      <c r="T1473" s="34">
        <f t="shared" si="636"/>
        <v>0</v>
      </c>
      <c r="U1473" s="34">
        <f t="shared" si="636"/>
        <v>0</v>
      </c>
      <c r="V1473" s="34">
        <f t="shared" si="636"/>
        <v>0</v>
      </c>
      <c r="W1473" s="33">
        <f t="shared" si="636"/>
        <v>0</v>
      </c>
      <c r="Y1473"/>
    </row>
    <row r="1474" spans="1:25" outlineLevel="1" x14ac:dyDescent="0.25">
      <c r="A1474" s="283"/>
      <c r="B1474" s="25"/>
      <c r="C1474" s="23"/>
      <c r="D1474" s="23"/>
      <c r="E1474" s="24"/>
      <c r="F1474" s="146" t="s">
        <v>91</v>
      </c>
      <c r="G1474" s="160">
        <f>G616</f>
        <v>0</v>
      </c>
      <c r="H1474" s="208">
        <f>G1474*(1-VLOOKUP($F1474,SHT,3,FALSE))+H616*(1-VLOOKUP($F1474,SHT,3,FALSE))</f>
        <v>0</v>
      </c>
      <c r="I1474" s="149">
        <f t="shared" ref="I1474:V1474" si="637">I616*(1-VLOOKUP($F1474,SHT,3,FALSE))</f>
        <v>0</v>
      </c>
      <c r="J1474" s="149">
        <f t="shared" si="637"/>
        <v>0</v>
      </c>
      <c r="K1474" s="167">
        <f t="shared" si="637"/>
        <v>0</v>
      </c>
      <c r="L1474" s="151">
        <f t="shared" si="637"/>
        <v>0</v>
      </c>
      <c r="M1474" s="162">
        <f t="shared" si="637"/>
        <v>0</v>
      </c>
      <c r="N1474" s="152">
        <f t="shared" si="637"/>
        <v>0</v>
      </c>
      <c r="O1474" s="152">
        <f t="shared" si="637"/>
        <v>0</v>
      </c>
      <c r="P1474" s="152">
        <f t="shared" si="637"/>
        <v>0</v>
      </c>
      <c r="Q1474" s="152">
        <f t="shared" si="637"/>
        <v>0</v>
      </c>
      <c r="R1474" s="152">
        <f t="shared" si="637"/>
        <v>0</v>
      </c>
      <c r="S1474" s="152">
        <f t="shared" si="637"/>
        <v>0</v>
      </c>
      <c r="T1474" s="148">
        <f t="shared" si="637"/>
        <v>0</v>
      </c>
      <c r="U1474" s="152">
        <f t="shared" si="637"/>
        <v>0</v>
      </c>
      <c r="V1474" s="153">
        <f t="shared" si="637"/>
        <v>0</v>
      </c>
      <c r="W1474" s="46">
        <f>W616</f>
        <v>0</v>
      </c>
      <c r="Y1474"/>
    </row>
    <row r="1475" spans="1:25" outlineLevel="1" x14ac:dyDescent="0.25">
      <c r="A1475" s="283"/>
      <c r="B1475" s="25"/>
      <c r="C1475" s="23"/>
      <c r="D1475" s="23"/>
      <c r="E1475" s="24"/>
      <c r="F1475" s="146" t="s">
        <v>92</v>
      </c>
      <c r="G1475" s="160">
        <f>G617</f>
        <v>0</v>
      </c>
      <c r="H1475" s="208">
        <f>G1475*(1-VLOOKUP($F1475,SHT,3,FALSE))+H617*(1-VLOOKUP($F1475,SHT,3,FALSE))</f>
        <v>0</v>
      </c>
      <c r="I1475" s="149">
        <f t="shared" ref="I1475:V1475" si="638">I617*(1-VLOOKUP($F1475,SHT,3,FALSE))</f>
        <v>0</v>
      </c>
      <c r="J1475" s="149">
        <f t="shared" si="638"/>
        <v>0</v>
      </c>
      <c r="K1475" s="167">
        <f t="shared" si="638"/>
        <v>0</v>
      </c>
      <c r="L1475" s="151">
        <f t="shared" si="638"/>
        <v>0</v>
      </c>
      <c r="M1475" s="162">
        <f t="shared" si="638"/>
        <v>0</v>
      </c>
      <c r="N1475" s="152">
        <f t="shared" si="638"/>
        <v>0</v>
      </c>
      <c r="O1475" s="152">
        <f t="shared" si="638"/>
        <v>0</v>
      </c>
      <c r="P1475" s="152">
        <f t="shared" si="638"/>
        <v>0</v>
      </c>
      <c r="Q1475" s="152">
        <f t="shared" si="638"/>
        <v>0</v>
      </c>
      <c r="R1475" s="152">
        <f t="shared" si="638"/>
        <v>0</v>
      </c>
      <c r="S1475" s="152">
        <f t="shared" si="638"/>
        <v>0</v>
      </c>
      <c r="T1475" s="148">
        <f t="shared" si="638"/>
        <v>0</v>
      </c>
      <c r="U1475" s="152">
        <f t="shared" si="638"/>
        <v>0</v>
      </c>
      <c r="V1475" s="153">
        <f t="shared" si="638"/>
        <v>0</v>
      </c>
      <c r="W1475" s="46">
        <f>W617</f>
        <v>0</v>
      </c>
      <c r="Y1475"/>
    </row>
    <row r="1476" spans="1:25" outlineLevel="1" x14ac:dyDescent="0.25">
      <c r="A1476" s="283"/>
      <c r="B1476" s="25"/>
      <c r="C1476" s="23"/>
      <c r="D1476" s="23"/>
      <c r="E1476" s="24"/>
      <c r="F1476" s="146" t="s">
        <v>93</v>
      </c>
      <c r="G1476" s="160">
        <f>G618</f>
        <v>0</v>
      </c>
      <c r="H1476" s="208">
        <f>G1476*(1-VLOOKUP($F1476,SHT,3,FALSE))+H618*(1-VLOOKUP($F1476,SHT,3,FALSE))</f>
        <v>0</v>
      </c>
      <c r="I1476" s="149">
        <f t="shared" ref="I1476:V1476" si="639">I618*(1-VLOOKUP($F1476,SHT,3,FALSE))</f>
        <v>0</v>
      </c>
      <c r="J1476" s="149">
        <f t="shared" si="639"/>
        <v>0</v>
      </c>
      <c r="K1476" s="167">
        <f t="shared" si="639"/>
        <v>0</v>
      </c>
      <c r="L1476" s="151">
        <f t="shared" si="639"/>
        <v>0</v>
      </c>
      <c r="M1476" s="162">
        <f t="shared" si="639"/>
        <v>0</v>
      </c>
      <c r="N1476" s="152">
        <f t="shared" si="639"/>
        <v>0</v>
      </c>
      <c r="O1476" s="152">
        <f t="shared" si="639"/>
        <v>0</v>
      </c>
      <c r="P1476" s="152">
        <f t="shared" si="639"/>
        <v>0</v>
      </c>
      <c r="Q1476" s="152">
        <f t="shared" si="639"/>
        <v>0</v>
      </c>
      <c r="R1476" s="152">
        <f t="shared" si="639"/>
        <v>0</v>
      </c>
      <c r="S1476" s="152">
        <f t="shared" si="639"/>
        <v>0</v>
      </c>
      <c r="T1476" s="148">
        <f t="shared" si="639"/>
        <v>0</v>
      </c>
      <c r="U1476" s="152">
        <f t="shared" si="639"/>
        <v>0</v>
      </c>
      <c r="V1476" s="153">
        <f t="shared" si="639"/>
        <v>0</v>
      </c>
      <c r="W1476" s="46">
        <f>W618</f>
        <v>0</v>
      </c>
      <c r="Y1476"/>
    </row>
    <row r="1477" spans="1:25" x14ac:dyDescent="0.25">
      <c r="A1477" s="283"/>
      <c r="B1477" s="25"/>
      <c r="C1477" s="23"/>
      <c r="D1477" s="23"/>
      <c r="E1477" s="24" t="s">
        <v>94</v>
      </c>
      <c r="F1477" s="24"/>
      <c r="G1477" s="68">
        <f t="shared" ref="G1477:W1477" si="640">SUBTOTAL(9,G1478:G1479)</f>
        <v>0</v>
      </c>
      <c r="H1477" s="69">
        <f t="shared" si="640"/>
        <v>0</v>
      </c>
      <c r="I1477" s="65">
        <f t="shared" si="640"/>
        <v>0</v>
      </c>
      <c r="J1477" s="65">
        <f t="shared" si="640"/>
        <v>0</v>
      </c>
      <c r="K1477" s="66">
        <f t="shared" si="640"/>
        <v>0</v>
      </c>
      <c r="L1477" s="34">
        <f t="shared" si="640"/>
        <v>0</v>
      </c>
      <c r="M1477" s="34">
        <f t="shared" si="640"/>
        <v>0</v>
      </c>
      <c r="N1477" s="34">
        <f t="shared" si="640"/>
        <v>0</v>
      </c>
      <c r="O1477" s="34">
        <f t="shared" si="640"/>
        <v>0</v>
      </c>
      <c r="P1477" s="34">
        <f t="shared" si="640"/>
        <v>0</v>
      </c>
      <c r="Q1477" s="34">
        <f t="shared" si="640"/>
        <v>0</v>
      </c>
      <c r="R1477" s="34">
        <f t="shared" si="640"/>
        <v>0</v>
      </c>
      <c r="S1477" s="34">
        <f t="shared" si="640"/>
        <v>0</v>
      </c>
      <c r="T1477" s="34">
        <f t="shared" si="640"/>
        <v>0</v>
      </c>
      <c r="U1477" s="34">
        <f t="shared" si="640"/>
        <v>0</v>
      </c>
      <c r="V1477" s="37">
        <f t="shared" si="640"/>
        <v>0</v>
      </c>
      <c r="W1477" s="33">
        <f t="shared" si="640"/>
        <v>0</v>
      </c>
      <c r="Y1477"/>
    </row>
    <row r="1478" spans="1:25" outlineLevel="1" x14ac:dyDescent="0.25">
      <c r="A1478" s="283"/>
      <c r="B1478" s="25"/>
      <c r="C1478" s="23"/>
      <c r="D1478" s="23"/>
      <c r="E1478" s="24"/>
      <c r="F1478" s="146" t="s">
        <v>95</v>
      </c>
      <c r="G1478" s="160">
        <f>G620</f>
        <v>0</v>
      </c>
      <c r="H1478" s="208">
        <f>G1478*(1-VLOOKUP($F1478,SHT,3,FALSE))+H620*(1-VLOOKUP($F1478,SHT,3,FALSE))</f>
        <v>0</v>
      </c>
      <c r="I1478" s="149">
        <f t="shared" ref="I1478:V1478" si="641">I620*(1-VLOOKUP($F1478,SHT,3,FALSE))</f>
        <v>0</v>
      </c>
      <c r="J1478" s="149">
        <f t="shared" si="641"/>
        <v>0</v>
      </c>
      <c r="K1478" s="167">
        <f t="shared" si="641"/>
        <v>0</v>
      </c>
      <c r="L1478" s="151">
        <f t="shared" si="641"/>
        <v>0</v>
      </c>
      <c r="M1478" s="162">
        <f t="shared" si="641"/>
        <v>0</v>
      </c>
      <c r="N1478" s="152">
        <f t="shared" si="641"/>
        <v>0</v>
      </c>
      <c r="O1478" s="152">
        <f t="shared" si="641"/>
        <v>0</v>
      </c>
      <c r="P1478" s="152">
        <f t="shared" si="641"/>
        <v>0</v>
      </c>
      <c r="Q1478" s="152">
        <f t="shared" si="641"/>
        <v>0</v>
      </c>
      <c r="R1478" s="152">
        <f t="shared" si="641"/>
        <v>0</v>
      </c>
      <c r="S1478" s="152">
        <f t="shared" si="641"/>
        <v>0</v>
      </c>
      <c r="T1478" s="148">
        <f t="shared" si="641"/>
        <v>0</v>
      </c>
      <c r="U1478" s="152">
        <f t="shared" si="641"/>
        <v>0</v>
      </c>
      <c r="V1478" s="153">
        <f t="shared" si="641"/>
        <v>0</v>
      </c>
      <c r="W1478" s="46">
        <f>W620</f>
        <v>0</v>
      </c>
      <c r="Y1478"/>
    </row>
    <row r="1479" spans="1:25" outlineLevel="1" x14ac:dyDescent="0.25">
      <c r="A1479" s="283"/>
      <c r="B1479" s="25"/>
      <c r="C1479" s="23"/>
      <c r="D1479" s="23"/>
      <c r="E1479" s="24"/>
      <c r="F1479" s="146" t="s">
        <v>96</v>
      </c>
      <c r="G1479" s="160">
        <f>G621</f>
        <v>0</v>
      </c>
      <c r="H1479" s="208">
        <f>G1479*(1-VLOOKUP($F1479,SHT,3,FALSE))+H621*(1-VLOOKUP($F1479,SHT,3,FALSE))</f>
        <v>0</v>
      </c>
      <c r="I1479" s="149">
        <f t="shared" ref="I1479:V1479" si="642">I621*(1-VLOOKUP($F1479,SHT,3,FALSE))</f>
        <v>0</v>
      </c>
      <c r="J1479" s="149">
        <f t="shared" si="642"/>
        <v>0</v>
      </c>
      <c r="K1479" s="167">
        <f t="shared" si="642"/>
        <v>0</v>
      </c>
      <c r="L1479" s="151">
        <f t="shared" si="642"/>
        <v>0</v>
      </c>
      <c r="M1479" s="162">
        <f t="shared" si="642"/>
        <v>0</v>
      </c>
      <c r="N1479" s="152">
        <f t="shared" si="642"/>
        <v>0</v>
      </c>
      <c r="O1479" s="152">
        <f t="shared" si="642"/>
        <v>0</v>
      </c>
      <c r="P1479" s="152">
        <f t="shared" si="642"/>
        <v>0</v>
      </c>
      <c r="Q1479" s="152">
        <f t="shared" si="642"/>
        <v>0</v>
      </c>
      <c r="R1479" s="152">
        <f t="shared" si="642"/>
        <v>0</v>
      </c>
      <c r="S1479" s="152">
        <f t="shared" si="642"/>
        <v>0</v>
      </c>
      <c r="T1479" s="148">
        <f t="shared" si="642"/>
        <v>0</v>
      </c>
      <c r="U1479" s="152">
        <f t="shared" si="642"/>
        <v>0</v>
      </c>
      <c r="V1479" s="153">
        <f t="shared" si="642"/>
        <v>0</v>
      </c>
      <c r="W1479" s="46">
        <f>W621</f>
        <v>0</v>
      </c>
      <c r="Y1479"/>
    </row>
    <row r="1480" spans="1:25" x14ac:dyDescent="0.25">
      <c r="A1480" s="283"/>
      <c r="B1480" s="25"/>
      <c r="C1480" s="23"/>
      <c r="D1480" s="23"/>
      <c r="E1480" s="24" t="s">
        <v>97</v>
      </c>
      <c r="F1480" s="24"/>
      <c r="G1480" s="68">
        <f t="shared" ref="G1480:W1480" si="643">SUBTOTAL(9,G1481:G1483)</f>
        <v>0</v>
      </c>
      <c r="H1480" s="69">
        <f t="shared" si="643"/>
        <v>0</v>
      </c>
      <c r="I1480" s="65">
        <f t="shared" si="643"/>
        <v>0</v>
      </c>
      <c r="J1480" s="65">
        <f t="shared" si="643"/>
        <v>0</v>
      </c>
      <c r="K1480" s="66">
        <f t="shared" si="643"/>
        <v>0</v>
      </c>
      <c r="L1480" s="34">
        <f t="shared" si="643"/>
        <v>0</v>
      </c>
      <c r="M1480" s="34">
        <f t="shared" si="643"/>
        <v>0</v>
      </c>
      <c r="N1480" s="34">
        <f t="shared" si="643"/>
        <v>0</v>
      </c>
      <c r="O1480" s="34">
        <f t="shared" si="643"/>
        <v>0</v>
      </c>
      <c r="P1480" s="34">
        <f t="shared" si="643"/>
        <v>0</v>
      </c>
      <c r="Q1480" s="34">
        <f t="shared" si="643"/>
        <v>0</v>
      </c>
      <c r="R1480" s="34">
        <f t="shared" si="643"/>
        <v>0</v>
      </c>
      <c r="S1480" s="34">
        <f t="shared" si="643"/>
        <v>0</v>
      </c>
      <c r="T1480" s="34">
        <f t="shared" si="643"/>
        <v>0</v>
      </c>
      <c r="U1480" s="34">
        <f t="shared" si="643"/>
        <v>0</v>
      </c>
      <c r="V1480" s="34">
        <f t="shared" si="643"/>
        <v>0</v>
      </c>
      <c r="W1480" s="33">
        <f t="shared" si="643"/>
        <v>0</v>
      </c>
      <c r="Y1480"/>
    </row>
    <row r="1481" spans="1:25" outlineLevel="1" x14ac:dyDescent="0.25">
      <c r="A1481" s="283"/>
      <c r="B1481" s="25"/>
      <c r="C1481" s="23"/>
      <c r="D1481" s="23"/>
      <c r="E1481" s="24"/>
      <c r="F1481" s="146" t="s">
        <v>98</v>
      </c>
      <c r="G1481" s="160">
        <f>G623</f>
        <v>0</v>
      </c>
      <c r="H1481" s="208">
        <f>G1481*(1-VLOOKUP($F1481,SHT,3,FALSE))+H623*(1-VLOOKUP($F1481,SHT,3,FALSE))</f>
        <v>0</v>
      </c>
      <c r="I1481" s="149">
        <f t="shared" ref="I1481:V1481" si="644">I623*(1-VLOOKUP($F1481,SHT,3,FALSE))</f>
        <v>0</v>
      </c>
      <c r="J1481" s="149">
        <f t="shared" si="644"/>
        <v>0</v>
      </c>
      <c r="K1481" s="167">
        <f t="shared" si="644"/>
        <v>0</v>
      </c>
      <c r="L1481" s="151">
        <f t="shared" si="644"/>
        <v>0</v>
      </c>
      <c r="M1481" s="162">
        <f t="shared" si="644"/>
        <v>0</v>
      </c>
      <c r="N1481" s="152">
        <f t="shared" si="644"/>
        <v>0</v>
      </c>
      <c r="O1481" s="152">
        <f t="shared" si="644"/>
        <v>0</v>
      </c>
      <c r="P1481" s="152">
        <f t="shared" si="644"/>
        <v>0</v>
      </c>
      <c r="Q1481" s="152">
        <f t="shared" si="644"/>
        <v>0</v>
      </c>
      <c r="R1481" s="152">
        <f t="shared" si="644"/>
        <v>0</v>
      </c>
      <c r="S1481" s="152">
        <f t="shared" si="644"/>
        <v>0</v>
      </c>
      <c r="T1481" s="148">
        <f t="shared" si="644"/>
        <v>0</v>
      </c>
      <c r="U1481" s="152">
        <f t="shared" si="644"/>
        <v>0</v>
      </c>
      <c r="V1481" s="153">
        <f t="shared" si="644"/>
        <v>0</v>
      </c>
      <c r="W1481" s="46">
        <f>W623</f>
        <v>0</v>
      </c>
      <c r="Y1481"/>
    </row>
    <row r="1482" spans="1:25" outlineLevel="1" x14ac:dyDescent="0.25">
      <c r="A1482" s="283"/>
      <c r="B1482" s="25"/>
      <c r="C1482" s="23"/>
      <c r="D1482" s="23"/>
      <c r="E1482" s="24"/>
      <c r="F1482" s="146" t="s">
        <v>99</v>
      </c>
      <c r="G1482" s="160">
        <f>G624</f>
        <v>0</v>
      </c>
      <c r="H1482" s="208">
        <f>G1482*(1-VLOOKUP($F1482,SHT,3,FALSE))+H624*(1-VLOOKUP($F1482,SHT,3,FALSE))</f>
        <v>0</v>
      </c>
      <c r="I1482" s="149">
        <f t="shared" ref="I1482:V1482" si="645">I624*(1-VLOOKUP($F1482,SHT,3,FALSE))</f>
        <v>0</v>
      </c>
      <c r="J1482" s="149">
        <f t="shared" si="645"/>
        <v>0</v>
      </c>
      <c r="K1482" s="167">
        <f t="shared" si="645"/>
        <v>0</v>
      </c>
      <c r="L1482" s="151">
        <f t="shared" si="645"/>
        <v>0</v>
      </c>
      <c r="M1482" s="162">
        <f t="shared" si="645"/>
        <v>0</v>
      </c>
      <c r="N1482" s="152">
        <f t="shared" si="645"/>
        <v>0</v>
      </c>
      <c r="O1482" s="152">
        <f t="shared" si="645"/>
        <v>0</v>
      </c>
      <c r="P1482" s="152">
        <f t="shared" si="645"/>
        <v>0</v>
      </c>
      <c r="Q1482" s="152">
        <f t="shared" si="645"/>
        <v>0</v>
      </c>
      <c r="R1482" s="152">
        <f t="shared" si="645"/>
        <v>0</v>
      </c>
      <c r="S1482" s="152">
        <f t="shared" si="645"/>
        <v>0</v>
      </c>
      <c r="T1482" s="148">
        <f t="shared" si="645"/>
        <v>0</v>
      </c>
      <c r="U1482" s="152">
        <f t="shared" si="645"/>
        <v>0</v>
      </c>
      <c r="V1482" s="153">
        <f t="shared" si="645"/>
        <v>0</v>
      </c>
      <c r="W1482" s="46">
        <f>W624</f>
        <v>0</v>
      </c>
      <c r="Y1482"/>
    </row>
    <row r="1483" spans="1:25" outlineLevel="1" x14ac:dyDescent="0.25">
      <c r="A1483" s="283"/>
      <c r="B1483" s="25"/>
      <c r="C1483" s="23"/>
      <c r="D1483" s="23"/>
      <c r="E1483" s="24"/>
      <c r="F1483" s="146" t="s">
        <v>100</v>
      </c>
      <c r="G1483" s="160">
        <f>G625</f>
        <v>0</v>
      </c>
      <c r="H1483" s="208">
        <f>G1483*(1-VLOOKUP($F1483,SHT,3,FALSE))+H625*(1-VLOOKUP($F1483,SHT,3,FALSE))</f>
        <v>0</v>
      </c>
      <c r="I1483" s="149">
        <f t="shared" ref="I1483:V1483" si="646">I625*(1-VLOOKUP($F1483,SHT,3,FALSE))</f>
        <v>0</v>
      </c>
      <c r="J1483" s="149">
        <f t="shared" si="646"/>
        <v>0</v>
      </c>
      <c r="K1483" s="167">
        <f t="shared" si="646"/>
        <v>0</v>
      </c>
      <c r="L1483" s="151">
        <f t="shared" si="646"/>
        <v>0</v>
      </c>
      <c r="M1483" s="162">
        <f t="shared" si="646"/>
        <v>0</v>
      </c>
      <c r="N1483" s="152">
        <f t="shared" si="646"/>
        <v>0</v>
      </c>
      <c r="O1483" s="152">
        <f t="shared" si="646"/>
        <v>0</v>
      </c>
      <c r="P1483" s="152">
        <f t="shared" si="646"/>
        <v>0</v>
      </c>
      <c r="Q1483" s="152">
        <f t="shared" si="646"/>
        <v>0</v>
      </c>
      <c r="R1483" s="152">
        <f t="shared" si="646"/>
        <v>0</v>
      </c>
      <c r="S1483" s="152">
        <f t="shared" si="646"/>
        <v>0</v>
      </c>
      <c r="T1483" s="148">
        <f t="shared" si="646"/>
        <v>0</v>
      </c>
      <c r="U1483" s="152">
        <f t="shared" si="646"/>
        <v>0</v>
      </c>
      <c r="V1483" s="153">
        <f t="shared" si="646"/>
        <v>0</v>
      </c>
      <c r="W1483" s="46">
        <f>W625</f>
        <v>0</v>
      </c>
      <c r="Y1483"/>
    </row>
    <row r="1484" spans="1:25"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647">SUBTOTAL(9,G1486:G1487)</f>
        <v>0</v>
      </c>
      <c r="H1485" s="69">
        <f t="shared" si="647"/>
        <v>0</v>
      </c>
      <c r="I1485" s="65">
        <f t="shared" si="647"/>
        <v>0</v>
      </c>
      <c r="J1485" s="65">
        <f t="shared" si="647"/>
        <v>0</v>
      </c>
      <c r="K1485" s="66">
        <f t="shared" si="647"/>
        <v>0</v>
      </c>
      <c r="L1485" s="34">
        <f t="shared" si="647"/>
        <v>0</v>
      </c>
      <c r="M1485" s="34">
        <f t="shared" si="647"/>
        <v>0</v>
      </c>
      <c r="N1485" s="34">
        <f t="shared" si="647"/>
        <v>0</v>
      </c>
      <c r="O1485" s="34">
        <f t="shared" si="647"/>
        <v>0</v>
      </c>
      <c r="P1485" s="34">
        <f t="shared" si="647"/>
        <v>0</v>
      </c>
      <c r="Q1485" s="34">
        <f t="shared" si="647"/>
        <v>0</v>
      </c>
      <c r="R1485" s="34">
        <f t="shared" si="647"/>
        <v>0</v>
      </c>
      <c r="S1485" s="34">
        <f t="shared" si="647"/>
        <v>0</v>
      </c>
      <c r="T1485" s="34">
        <f t="shared" si="647"/>
        <v>0</v>
      </c>
      <c r="U1485" s="34">
        <f t="shared" si="647"/>
        <v>0</v>
      </c>
      <c r="V1485" s="37">
        <f t="shared" si="647"/>
        <v>0</v>
      </c>
      <c r="W1485" s="33">
        <f t="shared" si="647"/>
        <v>0</v>
      </c>
      <c r="Y1485"/>
    </row>
    <row r="1486" spans="1:25" outlineLevel="1" x14ac:dyDescent="0.25">
      <c r="A1486" s="283"/>
      <c r="B1486" s="25"/>
      <c r="C1486" s="23"/>
      <c r="D1486" s="23"/>
      <c r="E1486" s="24"/>
      <c r="F1486" s="146" t="s">
        <v>103</v>
      </c>
      <c r="G1486" s="160">
        <f>G628</f>
        <v>0</v>
      </c>
      <c r="H1486" s="208">
        <f>G1486*(1-VLOOKUP($F1486,SHT,3,FALSE))+H628*(1-VLOOKUP($F1486,SHT,3,FALSE))</f>
        <v>0</v>
      </c>
      <c r="I1486" s="149">
        <f t="shared" ref="I1486:V1486" si="648">I628*(1-VLOOKUP($F1486,SHT,3,FALSE))</f>
        <v>0</v>
      </c>
      <c r="J1486" s="149">
        <f t="shared" si="648"/>
        <v>0</v>
      </c>
      <c r="K1486" s="167">
        <f t="shared" si="648"/>
        <v>0</v>
      </c>
      <c r="L1486" s="151">
        <f t="shared" si="648"/>
        <v>0</v>
      </c>
      <c r="M1486" s="162">
        <f t="shared" si="648"/>
        <v>0</v>
      </c>
      <c r="N1486" s="152">
        <f t="shared" si="648"/>
        <v>0</v>
      </c>
      <c r="O1486" s="152">
        <f t="shared" si="648"/>
        <v>0</v>
      </c>
      <c r="P1486" s="152">
        <f t="shared" si="648"/>
        <v>0</v>
      </c>
      <c r="Q1486" s="152">
        <f t="shared" si="648"/>
        <v>0</v>
      </c>
      <c r="R1486" s="152">
        <f t="shared" si="648"/>
        <v>0</v>
      </c>
      <c r="S1486" s="152">
        <f t="shared" si="648"/>
        <v>0</v>
      </c>
      <c r="T1486" s="148">
        <f t="shared" si="648"/>
        <v>0</v>
      </c>
      <c r="U1486" s="152">
        <f t="shared" si="648"/>
        <v>0</v>
      </c>
      <c r="V1486" s="153">
        <f t="shared" si="648"/>
        <v>0</v>
      </c>
      <c r="W1486" s="46">
        <f>W628</f>
        <v>0</v>
      </c>
      <c r="Y1486"/>
    </row>
    <row r="1487" spans="1:25" outlineLevel="1" x14ac:dyDescent="0.25">
      <c r="A1487" s="283"/>
      <c r="B1487" s="25"/>
      <c r="C1487" s="23"/>
      <c r="D1487" s="23"/>
      <c r="E1487" s="24"/>
      <c r="F1487" s="146" t="s">
        <v>104</v>
      </c>
      <c r="G1487" s="160">
        <f>G629</f>
        <v>0</v>
      </c>
      <c r="H1487" s="208">
        <f>G1487*(1-VLOOKUP($F1487,SHT,3,FALSE))+H629*(1-VLOOKUP($F1487,SHT,3,FALSE))</f>
        <v>0</v>
      </c>
      <c r="I1487" s="149">
        <f t="shared" ref="I1487:V1487" si="649">I629*(1-VLOOKUP($F1487,SHT,3,FALSE))</f>
        <v>0</v>
      </c>
      <c r="J1487" s="149">
        <f t="shared" si="649"/>
        <v>0</v>
      </c>
      <c r="K1487" s="167">
        <f t="shared" si="649"/>
        <v>0</v>
      </c>
      <c r="L1487" s="151">
        <f t="shared" si="649"/>
        <v>0</v>
      </c>
      <c r="M1487" s="162">
        <f t="shared" si="649"/>
        <v>0</v>
      </c>
      <c r="N1487" s="152">
        <f t="shared" si="649"/>
        <v>0</v>
      </c>
      <c r="O1487" s="152">
        <f t="shared" si="649"/>
        <v>0</v>
      </c>
      <c r="P1487" s="152">
        <f t="shared" si="649"/>
        <v>0</v>
      </c>
      <c r="Q1487" s="152">
        <f t="shared" si="649"/>
        <v>0</v>
      </c>
      <c r="R1487" s="152">
        <f t="shared" si="649"/>
        <v>0</v>
      </c>
      <c r="S1487" s="152">
        <f t="shared" si="649"/>
        <v>0</v>
      </c>
      <c r="T1487" s="148">
        <f t="shared" si="649"/>
        <v>0</v>
      </c>
      <c r="U1487" s="152">
        <f t="shared" si="649"/>
        <v>0</v>
      </c>
      <c r="V1487" s="153">
        <f t="shared" si="649"/>
        <v>0</v>
      </c>
      <c r="W1487" s="46">
        <f>W629</f>
        <v>0</v>
      </c>
      <c r="Y1487"/>
    </row>
    <row r="1488" spans="1:25" x14ac:dyDescent="0.25">
      <c r="A1488" s="283"/>
      <c r="B1488" s="25"/>
      <c r="C1488" s="23"/>
      <c r="D1488" s="23"/>
      <c r="E1488" s="24" t="s">
        <v>105</v>
      </c>
      <c r="F1488" s="24"/>
      <c r="G1488" s="68">
        <f t="shared" ref="G1488:W1488" si="650">SUBTOTAL(9,G1489:G1490)</f>
        <v>0</v>
      </c>
      <c r="H1488" s="69">
        <f t="shared" si="650"/>
        <v>0</v>
      </c>
      <c r="I1488" s="65">
        <f t="shared" si="650"/>
        <v>0</v>
      </c>
      <c r="J1488" s="65">
        <f t="shared" si="650"/>
        <v>0</v>
      </c>
      <c r="K1488" s="66">
        <f t="shared" si="650"/>
        <v>0</v>
      </c>
      <c r="L1488" s="34">
        <f t="shared" si="650"/>
        <v>0</v>
      </c>
      <c r="M1488" s="34">
        <f t="shared" si="650"/>
        <v>0</v>
      </c>
      <c r="N1488" s="34">
        <f t="shared" si="650"/>
        <v>0</v>
      </c>
      <c r="O1488" s="34">
        <f t="shared" si="650"/>
        <v>0</v>
      </c>
      <c r="P1488" s="34">
        <f t="shared" si="650"/>
        <v>0</v>
      </c>
      <c r="Q1488" s="34">
        <f t="shared" si="650"/>
        <v>0</v>
      </c>
      <c r="R1488" s="34">
        <f t="shared" si="650"/>
        <v>0</v>
      </c>
      <c r="S1488" s="34">
        <f t="shared" si="650"/>
        <v>0</v>
      </c>
      <c r="T1488" s="34">
        <f t="shared" si="650"/>
        <v>0</v>
      </c>
      <c r="U1488" s="34">
        <f t="shared" si="650"/>
        <v>0</v>
      </c>
      <c r="V1488" s="37">
        <f t="shared" si="650"/>
        <v>0</v>
      </c>
      <c r="W1488" s="33">
        <f t="shared" si="650"/>
        <v>0</v>
      </c>
      <c r="Y1488"/>
    </row>
    <row r="1489" spans="1:25" outlineLevel="1" x14ac:dyDescent="0.25">
      <c r="A1489" s="283"/>
      <c r="B1489" s="25"/>
      <c r="C1489" s="23"/>
      <c r="D1489" s="23"/>
      <c r="E1489" s="24"/>
      <c r="F1489" s="146" t="s">
        <v>106</v>
      </c>
      <c r="G1489" s="160">
        <f>G631</f>
        <v>0</v>
      </c>
      <c r="H1489" s="208">
        <f>G1489*(1-VLOOKUP($F1489,SHT,3,FALSE))+H631*(1-VLOOKUP($F1489,SHT,3,FALSE))</f>
        <v>0</v>
      </c>
      <c r="I1489" s="149">
        <f t="shared" ref="I1489:V1489" si="651">I631*(1-VLOOKUP($F1489,SHT,3,FALSE))</f>
        <v>0</v>
      </c>
      <c r="J1489" s="149">
        <f t="shared" si="651"/>
        <v>0</v>
      </c>
      <c r="K1489" s="167">
        <f t="shared" si="651"/>
        <v>0</v>
      </c>
      <c r="L1489" s="151">
        <f t="shared" si="651"/>
        <v>0</v>
      </c>
      <c r="M1489" s="162">
        <f t="shared" si="651"/>
        <v>0</v>
      </c>
      <c r="N1489" s="152">
        <f t="shared" si="651"/>
        <v>0</v>
      </c>
      <c r="O1489" s="152">
        <f t="shared" si="651"/>
        <v>0</v>
      </c>
      <c r="P1489" s="152">
        <f t="shared" si="651"/>
        <v>0</v>
      </c>
      <c r="Q1489" s="152">
        <f t="shared" si="651"/>
        <v>0</v>
      </c>
      <c r="R1489" s="152">
        <f t="shared" si="651"/>
        <v>0</v>
      </c>
      <c r="S1489" s="152">
        <f t="shared" si="651"/>
        <v>0</v>
      </c>
      <c r="T1489" s="148">
        <f t="shared" si="651"/>
        <v>0</v>
      </c>
      <c r="U1489" s="152">
        <f t="shared" si="651"/>
        <v>0</v>
      </c>
      <c r="V1489" s="153">
        <f t="shared" si="651"/>
        <v>0</v>
      </c>
      <c r="W1489" s="46">
        <f>W631</f>
        <v>0</v>
      </c>
      <c r="Y1489"/>
    </row>
    <row r="1490" spans="1:25" outlineLevel="1" x14ac:dyDescent="0.25">
      <c r="A1490" s="283"/>
      <c r="B1490" s="25"/>
      <c r="C1490" s="23"/>
      <c r="D1490" s="23"/>
      <c r="E1490" s="24"/>
      <c r="F1490" s="146" t="s">
        <v>107</v>
      </c>
      <c r="G1490" s="160">
        <f>G632</f>
        <v>0</v>
      </c>
      <c r="H1490" s="208">
        <f>G1490*(1-VLOOKUP($F1490,SHT,3,FALSE))+H632*(1-VLOOKUP($F1490,SHT,3,FALSE))</f>
        <v>0</v>
      </c>
      <c r="I1490" s="149">
        <f t="shared" ref="I1490:V1490" si="652">I632*(1-VLOOKUP($F1490,SHT,3,FALSE))</f>
        <v>0</v>
      </c>
      <c r="J1490" s="149">
        <f t="shared" si="652"/>
        <v>0</v>
      </c>
      <c r="K1490" s="167">
        <f t="shared" si="652"/>
        <v>0</v>
      </c>
      <c r="L1490" s="151">
        <f t="shared" si="652"/>
        <v>0</v>
      </c>
      <c r="M1490" s="162">
        <f t="shared" si="652"/>
        <v>0</v>
      </c>
      <c r="N1490" s="152">
        <f t="shared" si="652"/>
        <v>0</v>
      </c>
      <c r="O1490" s="152">
        <f t="shared" si="652"/>
        <v>0</v>
      </c>
      <c r="P1490" s="152">
        <f t="shared" si="652"/>
        <v>0</v>
      </c>
      <c r="Q1490" s="152">
        <f t="shared" si="652"/>
        <v>0</v>
      </c>
      <c r="R1490" s="152">
        <f t="shared" si="652"/>
        <v>0</v>
      </c>
      <c r="S1490" s="152">
        <f t="shared" si="652"/>
        <v>0</v>
      </c>
      <c r="T1490" s="148">
        <f t="shared" si="652"/>
        <v>0</v>
      </c>
      <c r="U1490" s="152">
        <f t="shared" si="652"/>
        <v>0</v>
      </c>
      <c r="V1490" s="153">
        <f t="shared" si="652"/>
        <v>0</v>
      </c>
      <c r="W1490" s="46">
        <f>W632</f>
        <v>0</v>
      </c>
      <c r="Y1490"/>
    </row>
    <row r="1491" spans="1:25" x14ac:dyDescent="0.25">
      <c r="A1491" s="283"/>
      <c r="B1491" s="25"/>
      <c r="C1491" s="23"/>
      <c r="D1491" s="23"/>
      <c r="E1491" s="24" t="s">
        <v>108</v>
      </c>
      <c r="F1491" s="24"/>
      <c r="G1491" s="68">
        <f t="shared" ref="G1491:W1491" si="653">SUBTOTAL(9,G1492:G1493)</f>
        <v>0</v>
      </c>
      <c r="H1491" s="69">
        <f t="shared" si="653"/>
        <v>0</v>
      </c>
      <c r="I1491" s="65">
        <f t="shared" si="653"/>
        <v>0</v>
      </c>
      <c r="J1491" s="65">
        <f t="shared" si="653"/>
        <v>0</v>
      </c>
      <c r="K1491" s="66">
        <f t="shared" si="653"/>
        <v>0</v>
      </c>
      <c r="L1491" s="34">
        <f t="shared" si="653"/>
        <v>0</v>
      </c>
      <c r="M1491" s="34">
        <f t="shared" si="653"/>
        <v>0</v>
      </c>
      <c r="N1491" s="34">
        <f t="shared" si="653"/>
        <v>0</v>
      </c>
      <c r="O1491" s="34">
        <f t="shared" si="653"/>
        <v>0</v>
      </c>
      <c r="P1491" s="34">
        <f t="shared" si="653"/>
        <v>0</v>
      </c>
      <c r="Q1491" s="34">
        <f t="shared" si="653"/>
        <v>0</v>
      </c>
      <c r="R1491" s="34">
        <f t="shared" si="653"/>
        <v>0</v>
      </c>
      <c r="S1491" s="34">
        <f t="shared" si="653"/>
        <v>0</v>
      </c>
      <c r="T1491" s="34">
        <f t="shared" si="653"/>
        <v>0</v>
      </c>
      <c r="U1491" s="34">
        <f t="shared" si="653"/>
        <v>0</v>
      </c>
      <c r="V1491" s="37">
        <f t="shared" si="653"/>
        <v>0</v>
      </c>
      <c r="W1491" s="33">
        <f t="shared" si="653"/>
        <v>0</v>
      </c>
      <c r="Y1491"/>
    </row>
    <row r="1492" spans="1:25" outlineLevel="1" x14ac:dyDescent="0.25">
      <c r="A1492" s="283"/>
      <c r="B1492" s="25"/>
      <c r="C1492" s="23"/>
      <c r="D1492" s="23"/>
      <c r="E1492" s="24"/>
      <c r="F1492" s="146" t="s">
        <v>109</v>
      </c>
      <c r="G1492" s="160">
        <f>G634</f>
        <v>0</v>
      </c>
      <c r="H1492" s="208">
        <f>G1492*(1-VLOOKUP($F1492,SHT,3,FALSE))+H634*(1-VLOOKUP($F1492,SHT,3,FALSE))</f>
        <v>0</v>
      </c>
      <c r="I1492" s="149">
        <f t="shared" ref="I1492:V1492" si="654">I634*(1-VLOOKUP($F1492,SHT,3,FALSE))</f>
        <v>0</v>
      </c>
      <c r="J1492" s="149">
        <f t="shared" si="654"/>
        <v>0</v>
      </c>
      <c r="K1492" s="167">
        <f t="shared" si="654"/>
        <v>0</v>
      </c>
      <c r="L1492" s="151">
        <f t="shared" si="654"/>
        <v>0</v>
      </c>
      <c r="M1492" s="162">
        <f t="shared" si="654"/>
        <v>0</v>
      </c>
      <c r="N1492" s="152">
        <f t="shared" si="654"/>
        <v>0</v>
      </c>
      <c r="O1492" s="152">
        <f t="shared" si="654"/>
        <v>0</v>
      </c>
      <c r="P1492" s="152">
        <f t="shared" si="654"/>
        <v>0</v>
      </c>
      <c r="Q1492" s="152">
        <f t="shared" si="654"/>
        <v>0</v>
      </c>
      <c r="R1492" s="152">
        <f t="shared" si="654"/>
        <v>0</v>
      </c>
      <c r="S1492" s="152">
        <f t="shared" si="654"/>
        <v>0</v>
      </c>
      <c r="T1492" s="148">
        <f t="shared" si="654"/>
        <v>0</v>
      </c>
      <c r="U1492" s="152">
        <f t="shared" si="654"/>
        <v>0</v>
      </c>
      <c r="V1492" s="153">
        <f t="shared" si="654"/>
        <v>0</v>
      </c>
      <c r="W1492" s="46">
        <f>W634</f>
        <v>0</v>
      </c>
      <c r="Y1492"/>
    </row>
    <row r="1493" spans="1:25" outlineLevel="1" x14ac:dyDescent="0.25">
      <c r="A1493" s="283"/>
      <c r="B1493" s="25"/>
      <c r="C1493" s="23"/>
      <c r="D1493" s="23"/>
      <c r="E1493" s="24"/>
      <c r="F1493" s="146" t="s">
        <v>110</v>
      </c>
      <c r="G1493" s="160">
        <f>G635</f>
        <v>0</v>
      </c>
      <c r="H1493" s="208">
        <f>G1493*(1-VLOOKUP($F1493,SHT,3,FALSE))+H635*(1-VLOOKUP($F1493,SHT,3,FALSE))</f>
        <v>0</v>
      </c>
      <c r="I1493" s="149">
        <f t="shared" ref="I1493:V1493" si="655">I635*(1-VLOOKUP($F1493,SHT,3,FALSE))</f>
        <v>0</v>
      </c>
      <c r="J1493" s="149">
        <f t="shared" si="655"/>
        <v>0</v>
      </c>
      <c r="K1493" s="167">
        <f t="shared" si="655"/>
        <v>0</v>
      </c>
      <c r="L1493" s="151">
        <f t="shared" si="655"/>
        <v>0</v>
      </c>
      <c r="M1493" s="162">
        <f t="shared" si="655"/>
        <v>0</v>
      </c>
      <c r="N1493" s="152">
        <f t="shared" si="655"/>
        <v>0</v>
      </c>
      <c r="O1493" s="152">
        <f t="shared" si="655"/>
        <v>0</v>
      </c>
      <c r="P1493" s="152">
        <f t="shared" si="655"/>
        <v>0</v>
      </c>
      <c r="Q1493" s="152">
        <f t="shared" si="655"/>
        <v>0</v>
      </c>
      <c r="R1493" s="152">
        <f t="shared" si="655"/>
        <v>0</v>
      </c>
      <c r="S1493" s="152">
        <f t="shared" si="655"/>
        <v>0</v>
      </c>
      <c r="T1493" s="148">
        <f t="shared" si="655"/>
        <v>0</v>
      </c>
      <c r="U1493" s="152">
        <f t="shared" si="655"/>
        <v>0</v>
      </c>
      <c r="V1493" s="153">
        <f t="shared" si="655"/>
        <v>0</v>
      </c>
      <c r="W1493" s="46">
        <f>W635</f>
        <v>0</v>
      </c>
      <c r="Y1493"/>
    </row>
    <row r="1494" spans="1:25" x14ac:dyDescent="0.25">
      <c r="A1494" s="283"/>
      <c r="B1494" s="25"/>
      <c r="C1494" s="23"/>
      <c r="D1494" s="23"/>
      <c r="E1494" s="24" t="s">
        <v>111</v>
      </c>
      <c r="F1494" s="24"/>
      <c r="G1494" s="68">
        <f t="shared" ref="G1494:W1494" si="656">SUBTOTAL(9,G1495:G1496)</f>
        <v>0</v>
      </c>
      <c r="H1494" s="69">
        <f t="shared" si="656"/>
        <v>0</v>
      </c>
      <c r="I1494" s="65">
        <f t="shared" si="656"/>
        <v>0</v>
      </c>
      <c r="J1494" s="65">
        <f t="shared" si="656"/>
        <v>0</v>
      </c>
      <c r="K1494" s="66">
        <f t="shared" si="656"/>
        <v>0</v>
      </c>
      <c r="L1494" s="34">
        <f t="shared" si="656"/>
        <v>0</v>
      </c>
      <c r="M1494" s="34">
        <f t="shared" si="656"/>
        <v>0</v>
      </c>
      <c r="N1494" s="34">
        <f t="shared" si="656"/>
        <v>0</v>
      </c>
      <c r="O1494" s="34">
        <f t="shared" si="656"/>
        <v>0</v>
      </c>
      <c r="P1494" s="34">
        <f t="shared" si="656"/>
        <v>0</v>
      </c>
      <c r="Q1494" s="34">
        <f t="shared" si="656"/>
        <v>0</v>
      </c>
      <c r="R1494" s="34">
        <f t="shared" si="656"/>
        <v>0</v>
      </c>
      <c r="S1494" s="34">
        <f t="shared" si="656"/>
        <v>0</v>
      </c>
      <c r="T1494" s="34">
        <f t="shared" si="656"/>
        <v>0</v>
      </c>
      <c r="U1494" s="34">
        <f t="shared" si="656"/>
        <v>0</v>
      </c>
      <c r="V1494" s="37">
        <f t="shared" si="656"/>
        <v>0</v>
      </c>
      <c r="W1494" s="33">
        <f t="shared" si="656"/>
        <v>0</v>
      </c>
      <c r="Y1494"/>
    </row>
    <row r="1495" spans="1:25" outlineLevel="1" x14ac:dyDescent="0.25">
      <c r="A1495" s="283"/>
      <c r="B1495" s="25"/>
      <c r="C1495" s="23"/>
      <c r="D1495" s="23"/>
      <c r="E1495" s="24"/>
      <c r="F1495" s="146" t="s">
        <v>112</v>
      </c>
      <c r="G1495" s="160">
        <f>G637</f>
        <v>0</v>
      </c>
      <c r="H1495" s="208">
        <f>G1495*(1-VLOOKUP($F1495,SHT,3,FALSE))+H637*(1-VLOOKUP($F1495,SHT,3,FALSE))</f>
        <v>0</v>
      </c>
      <c r="I1495" s="149">
        <f t="shared" ref="I1495:V1495" si="657">I637*(1-VLOOKUP($F1495,SHT,3,FALSE))</f>
        <v>0</v>
      </c>
      <c r="J1495" s="149">
        <f t="shared" si="657"/>
        <v>0</v>
      </c>
      <c r="K1495" s="167">
        <f t="shared" si="657"/>
        <v>0</v>
      </c>
      <c r="L1495" s="151">
        <f t="shared" si="657"/>
        <v>0</v>
      </c>
      <c r="M1495" s="162">
        <f t="shared" si="657"/>
        <v>0</v>
      </c>
      <c r="N1495" s="152">
        <f t="shared" si="657"/>
        <v>0</v>
      </c>
      <c r="O1495" s="152">
        <f t="shared" si="657"/>
        <v>0</v>
      </c>
      <c r="P1495" s="152">
        <f t="shared" si="657"/>
        <v>0</v>
      </c>
      <c r="Q1495" s="152">
        <f t="shared" si="657"/>
        <v>0</v>
      </c>
      <c r="R1495" s="152">
        <f t="shared" si="657"/>
        <v>0</v>
      </c>
      <c r="S1495" s="152">
        <f t="shared" si="657"/>
        <v>0</v>
      </c>
      <c r="T1495" s="148">
        <f t="shared" si="657"/>
        <v>0</v>
      </c>
      <c r="U1495" s="152">
        <f t="shared" si="657"/>
        <v>0</v>
      </c>
      <c r="V1495" s="153">
        <f t="shared" si="657"/>
        <v>0</v>
      </c>
      <c r="W1495" s="46">
        <f>W637</f>
        <v>0</v>
      </c>
      <c r="Y1495"/>
    </row>
    <row r="1496" spans="1:25" outlineLevel="1" x14ac:dyDescent="0.25">
      <c r="A1496" s="283"/>
      <c r="B1496" s="25"/>
      <c r="C1496" s="23"/>
      <c r="D1496" s="23"/>
      <c r="E1496" s="24"/>
      <c r="F1496" s="146" t="s">
        <v>113</v>
      </c>
      <c r="G1496" s="160">
        <f>G638</f>
        <v>0</v>
      </c>
      <c r="H1496" s="208">
        <f>G1496*(1-VLOOKUP($F1496,SHT,3,FALSE))+H638*(1-VLOOKUP($F1496,SHT,3,FALSE))</f>
        <v>0</v>
      </c>
      <c r="I1496" s="149">
        <f t="shared" ref="I1496:V1496" si="658">I638*(1-VLOOKUP($F1496,SHT,3,FALSE))</f>
        <v>0</v>
      </c>
      <c r="J1496" s="149">
        <f t="shared" si="658"/>
        <v>0</v>
      </c>
      <c r="K1496" s="167">
        <f t="shared" si="658"/>
        <v>0</v>
      </c>
      <c r="L1496" s="151">
        <f t="shared" si="658"/>
        <v>0</v>
      </c>
      <c r="M1496" s="162">
        <f t="shared" si="658"/>
        <v>0</v>
      </c>
      <c r="N1496" s="152">
        <f t="shared" si="658"/>
        <v>0</v>
      </c>
      <c r="O1496" s="152">
        <f t="shared" si="658"/>
        <v>0</v>
      </c>
      <c r="P1496" s="152">
        <f t="shared" si="658"/>
        <v>0</v>
      </c>
      <c r="Q1496" s="152">
        <f t="shared" si="658"/>
        <v>0</v>
      </c>
      <c r="R1496" s="152">
        <f t="shared" si="658"/>
        <v>0</v>
      </c>
      <c r="S1496" s="152">
        <f t="shared" si="658"/>
        <v>0</v>
      </c>
      <c r="T1496" s="148">
        <f t="shared" si="658"/>
        <v>0</v>
      </c>
      <c r="U1496" s="152">
        <f t="shared" si="658"/>
        <v>0</v>
      </c>
      <c r="V1496" s="153">
        <f t="shared" si="658"/>
        <v>0</v>
      </c>
      <c r="W1496" s="46">
        <f>W638</f>
        <v>0</v>
      </c>
      <c r="Y1496"/>
    </row>
    <row r="1497" spans="1:25" x14ac:dyDescent="0.25">
      <c r="A1497" s="283"/>
      <c r="B1497" s="25"/>
      <c r="C1497" s="23"/>
      <c r="D1497" s="23"/>
      <c r="E1497" s="24" t="s">
        <v>114</v>
      </c>
      <c r="F1497" s="24"/>
      <c r="G1497" s="68">
        <f t="shared" ref="G1497:W1497" si="659">SUBTOTAL(9,G1498:G1499)</f>
        <v>0</v>
      </c>
      <c r="H1497" s="69">
        <f t="shared" si="659"/>
        <v>0</v>
      </c>
      <c r="I1497" s="65">
        <f t="shared" si="659"/>
        <v>0</v>
      </c>
      <c r="J1497" s="65">
        <f t="shared" si="659"/>
        <v>0</v>
      </c>
      <c r="K1497" s="66">
        <f t="shared" si="659"/>
        <v>0</v>
      </c>
      <c r="L1497" s="34">
        <f t="shared" si="659"/>
        <v>0</v>
      </c>
      <c r="M1497" s="34">
        <f t="shared" si="659"/>
        <v>0</v>
      </c>
      <c r="N1497" s="34">
        <f t="shared" si="659"/>
        <v>0</v>
      </c>
      <c r="O1497" s="34">
        <f t="shared" si="659"/>
        <v>0</v>
      </c>
      <c r="P1497" s="34">
        <f t="shared" si="659"/>
        <v>0</v>
      </c>
      <c r="Q1497" s="34">
        <f t="shared" si="659"/>
        <v>0</v>
      </c>
      <c r="R1497" s="34">
        <f t="shared" si="659"/>
        <v>0</v>
      </c>
      <c r="S1497" s="34">
        <f t="shared" si="659"/>
        <v>0</v>
      </c>
      <c r="T1497" s="34">
        <f t="shared" si="659"/>
        <v>0</v>
      </c>
      <c r="U1497" s="34">
        <f t="shared" si="659"/>
        <v>0</v>
      </c>
      <c r="V1497" s="37">
        <f t="shared" si="659"/>
        <v>0</v>
      </c>
      <c r="W1497" s="33">
        <f t="shared" si="659"/>
        <v>0</v>
      </c>
      <c r="Y1497"/>
    </row>
    <row r="1498" spans="1:25" outlineLevel="1" x14ac:dyDescent="0.25">
      <c r="A1498" s="283"/>
      <c r="B1498" s="25"/>
      <c r="C1498" s="23"/>
      <c r="D1498" s="23"/>
      <c r="E1498" s="24"/>
      <c r="F1498" s="146" t="s">
        <v>115</v>
      </c>
      <c r="G1498" s="160">
        <f>G640</f>
        <v>0</v>
      </c>
      <c r="H1498" s="208">
        <f>G1498*(1-VLOOKUP($F1498,SHT,3,FALSE))+H640*(1-VLOOKUP($F1498,SHT,3,FALSE))</f>
        <v>0</v>
      </c>
      <c r="I1498" s="149">
        <f t="shared" ref="I1498:V1498" si="660">I640*(1-VLOOKUP($F1498,SHT,3,FALSE))</f>
        <v>0</v>
      </c>
      <c r="J1498" s="149">
        <f t="shared" si="660"/>
        <v>0</v>
      </c>
      <c r="K1498" s="167">
        <f t="shared" si="660"/>
        <v>0</v>
      </c>
      <c r="L1498" s="151">
        <f t="shared" si="660"/>
        <v>0</v>
      </c>
      <c r="M1498" s="162">
        <f t="shared" si="660"/>
        <v>0</v>
      </c>
      <c r="N1498" s="152">
        <f t="shared" si="660"/>
        <v>0</v>
      </c>
      <c r="O1498" s="152">
        <f t="shared" si="660"/>
        <v>0</v>
      </c>
      <c r="P1498" s="152">
        <f t="shared" si="660"/>
        <v>0</v>
      </c>
      <c r="Q1498" s="152">
        <f t="shared" si="660"/>
        <v>0</v>
      </c>
      <c r="R1498" s="152">
        <f t="shared" si="660"/>
        <v>0</v>
      </c>
      <c r="S1498" s="152">
        <f t="shared" si="660"/>
        <v>0</v>
      </c>
      <c r="T1498" s="148">
        <f t="shared" si="660"/>
        <v>0</v>
      </c>
      <c r="U1498" s="152">
        <f t="shared" si="660"/>
        <v>0</v>
      </c>
      <c r="V1498" s="153">
        <f t="shared" si="660"/>
        <v>0</v>
      </c>
      <c r="W1498" s="46">
        <f>W640</f>
        <v>0</v>
      </c>
      <c r="Y1498"/>
    </row>
    <row r="1499" spans="1:25" outlineLevel="1" x14ac:dyDescent="0.25">
      <c r="A1499" s="283"/>
      <c r="B1499" s="25"/>
      <c r="C1499" s="23"/>
      <c r="D1499" s="23"/>
      <c r="E1499" s="24"/>
      <c r="F1499" s="146" t="s">
        <v>116</v>
      </c>
      <c r="G1499" s="160">
        <f>G641</f>
        <v>0</v>
      </c>
      <c r="H1499" s="208">
        <f>G1499*(1-VLOOKUP($F1499,SHT,3,FALSE))+H641*(1-VLOOKUP($F1499,SHT,3,FALSE))</f>
        <v>0</v>
      </c>
      <c r="I1499" s="149">
        <f t="shared" ref="I1499:V1499" si="661">I641*(1-VLOOKUP($F1499,SHT,3,FALSE))</f>
        <v>0</v>
      </c>
      <c r="J1499" s="149">
        <f t="shared" si="661"/>
        <v>0</v>
      </c>
      <c r="K1499" s="167">
        <f t="shared" si="661"/>
        <v>0</v>
      </c>
      <c r="L1499" s="151">
        <f t="shared" si="661"/>
        <v>0</v>
      </c>
      <c r="M1499" s="162">
        <f t="shared" si="661"/>
        <v>0</v>
      </c>
      <c r="N1499" s="152">
        <f t="shared" si="661"/>
        <v>0</v>
      </c>
      <c r="O1499" s="152">
        <f t="shared" si="661"/>
        <v>0</v>
      </c>
      <c r="P1499" s="152">
        <f t="shared" si="661"/>
        <v>0</v>
      </c>
      <c r="Q1499" s="152">
        <f t="shared" si="661"/>
        <v>0</v>
      </c>
      <c r="R1499" s="152">
        <f t="shared" si="661"/>
        <v>0</v>
      </c>
      <c r="S1499" s="152">
        <f t="shared" si="661"/>
        <v>0</v>
      </c>
      <c r="T1499" s="148">
        <f t="shared" si="661"/>
        <v>0</v>
      </c>
      <c r="U1499" s="152">
        <f t="shared" si="661"/>
        <v>0</v>
      </c>
      <c r="V1499" s="153">
        <f t="shared" si="661"/>
        <v>0</v>
      </c>
      <c r="W1499" s="46">
        <f>W641</f>
        <v>0</v>
      </c>
      <c r="Y1499"/>
    </row>
    <row r="1500" spans="1:25" x14ac:dyDescent="0.25">
      <c r="A1500" s="283"/>
      <c r="B1500" s="25"/>
      <c r="C1500" s="23"/>
      <c r="D1500" s="23"/>
      <c r="E1500" s="24" t="s">
        <v>117</v>
      </c>
      <c r="F1500" s="24"/>
      <c r="G1500" s="68">
        <f t="shared" ref="G1500:W1500" si="662">SUBTOTAL(9,G1501:G1502)</f>
        <v>0</v>
      </c>
      <c r="H1500" s="69">
        <f t="shared" si="662"/>
        <v>0</v>
      </c>
      <c r="I1500" s="65">
        <f t="shared" si="662"/>
        <v>0</v>
      </c>
      <c r="J1500" s="65">
        <f t="shared" si="662"/>
        <v>0</v>
      </c>
      <c r="K1500" s="66">
        <f t="shared" si="662"/>
        <v>0</v>
      </c>
      <c r="L1500" s="34">
        <f t="shared" si="662"/>
        <v>0</v>
      </c>
      <c r="M1500" s="34">
        <f t="shared" si="662"/>
        <v>0</v>
      </c>
      <c r="N1500" s="34">
        <f t="shared" si="662"/>
        <v>0</v>
      </c>
      <c r="O1500" s="34">
        <f t="shared" si="662"/>
        <v>0</v>
      </c>
      <c r="P1500" s="34">
        <f t="shared" si="662"/>
        <v>0</v>
      </c>
      <c r="Q1500" s="34">
        <f t="shared" si="662"/>
        <v>0</v>
      </c>
      <c r="R1500" s="34">
        <f t="shared" si="662"/>
        <v>0</v>
      </c>
      <c r="S1500" s="34">
        <f t="shared" si="662"/>
        <v>0</v>
      </c>
      <c r="T1500" s="34">
        <f t="shared" si="662"/>
        <v>0</v>
      </c>
      <c r="U1500" s="34">
        <f t="shared" si="662"/>
        <v>0</v>
      </c>
      <c r="V1500" s="37">
        <f t="shared" si="662"/>
        <v>0</v>
      </c>
      <c r="W1500" s="33">
        <f t="shared" si="662"/>
        <v>0</v>
      </c>
      <c r="Y1500"/>
    </row>
    <row r="1501" spans="1:25" outlineLevel="1" x14ac:dyDescent="0.25">
      <c r="A1501" s="283"/>
      <c r="B1501" s="25"/>
      <c r="C1501" s="23"/>
      <c r="D1501" s="23"/>
      <c r="E1501" s="24"/>
      <c r="F1501" s="146" t="s">
        <v>118</v>
      </c>
      <c r="G1501" s="160">
        <f>G643</f>
        <v>0</v>
      </c>
      <c r="H1501" s="208">
        <f>G1501*(1-VLOOKUP($F1501,SHT,3,FALSE))+H643*(1-VLOOKUP($F1501,SHT,3,FALSE))</f>
        <v>0</v>
      </c>
      <c r="I1501" s="149">
        <f t="shared" ref="I1501:V1501" si="663">I643*(1-VLOOKUP($F1501,SHT,3,FALSE))</f>
        <v>0</v>
      </c>
      <c r="J1501" s="149">
        <f t="shared" si="663"/>
        <v>0</v>
      </c>
      <c r="K1501" s="167">
        <f t="shared" si="663"/>
        <v>0</v>
      </c>
      <c r="L1501" s="151">
        <f t="shared" si="663"/>
        <v>0</v>
      </c>
      <c r="M1501" s="162">
        <f t="shared" si="663"/>
        <v>0</v>
      </c>
      <c r="N1501" s="152">
        <f t="shared" si="663"/>
        <v>0</v>
      </c>
      <c r="O1501" s="152">
        <f t="shared" si="663"/>
        <v>0</v>
      </c>
      <c r="P1501" s="152">
        <f t="shared" si="663"/>
        <v>0</v>
      </c>
      <c r="Q1501" s="152">
        <f t="shared" si="663"/>
        <v>0</v>
      </c>
      <c r="R1501" s="152">
        <f t="shared" si="663"/>
        <v>0</v>
      </c>
      <c r="S1501" s="152">
        <f t="shared" si="663"/>
        <v>0</v>
      </c>
      <c r="T1501" s="148">
        <f t="shared" si="663"/>
        <v>0</v>
      </c>
      <c r="U1501" s="152">
        <f t="shared" si="663"/>
        <v>0</v>
      </c>
      <c r="V1501" s="153">
        <f t="shared" si="663"/>
        <v>0</v>
      </c>
      <c r="W1501" s="46">
        <f>W643</f>
        <v>0</v>
      </c>
      <c r="Y1501"/>
    </row>
    <row r="1502" spans="1:25" outlineLevel="1" x14ac:dyDescent="0.25">
      <c r="A1502" s="283"/>
      <c r="B1502" s="25"/>
      <c r="C1502" s="23"/>
      <c r="D1502" s="23"/>
      <c r="E1502" s="24"/>
      <c r="F1502" s="146" t="s">
        <v>119</v>
      </c>
      <c r="G1502" s="160">
        <f>G644</f>
        <v>0</v>
      </c>
      <c r="H1502" s="208">
        <f>G1502*(1-VLOOKUP($F1502,SHT,3,FALSE))+H644*(1-VLOOKUP($F1502,SHT,3,FALSE))</f>
        <v>0</v>
      </c>
      <c r="I1502" s="149">
        <f t="shared" ref="I1502:V1502" si="664">I644*(1-VLOOKUP($F1502,SHT,3,FALSE))</f>
        <v>0</v>
      </c>
      <c r="J1502" s="149">
        <f t="shared" si="664"/>
        <v>0</v>
      </c>
      <c r="K1502" s="167">
        <f t="shared" si="664"/>
        <v>0</v>
      </c>
      <c r="L1502" s="151">
        <f t="shared" si="664"/>
        <v>0</v>
      </c>
      <c r="M1502" s="162">
        <f t="shared" si="664"/>
        <v>0</v>
      </c>
      <c r="N1502" s="152">
        <f t="shared" si="664"/>
        <v>0</v>
      </c>
      <c r="O1502" s="152">
        <f t="shared" si="664"/>
        <v>0</v>
      </c>
      <c r="P1502" s="152">
        <f t="shared" si="664"/>
        <v>0</v>
      </c>
      <c r="Q1502" s="152">
        <f t="shared" si="664"/>
        <v>0</v>
      </c>
      <c r="R1502" s="152">
        <f t="shared" si="664"/>
        <v>0</v>
      </c>
      <c r="S1502" s="152">
        <f t="shared" si="664"/>
        <v>0</v>
      </c>
      <c r="T1502" s="148">
        <f t="shared" si="664"/>
        <v>0</v>
      </c>
      <c r="U1502" s="152">
        <f t="shared" si="664"/>
        <v>0</v>
      </c>
      <c r="V1502" s="153">
        <f t="shared" si="664"/>
        <v>0</v>
      </c>
      <c r="W1502" s="46">
        <f>W644</f>
        <v>0</v>
      </c>
      <c r="Y1502"/>
    </row>
    <row r="1503" spans="1:25" x14ac:dyDescent="0.25">
      <c r="A1503" s="283"/>
      <c r="B1503" s="25"/>
      <c r="C1503" s="23"/>
      <c r="D1503" s="23" t="s">
        <v>120</v>
      </c>
      <c r="E1503" s="24"/>
      <c r="F1503" s="24"/>
      <c r="G1503" s="68">
        <f>SUBTOTAL(9,G1504:G1506)</f>
        <v>0</v>
      </c>
      <c r="H1503" s="69"/>
      <c r="I1503" s="65"/>
      <c r="J1503" s="65"/>
      <c r="K1503" s="66">
        <f t="shared" ref="K1503:W1503" si="665">SUBTOTAL(9,K1504:K1506)</f>
        <v>0</v>
      </c>
      <c r="L1503" s="34">
        <f t="shared" si="665"/>
        <v>0</v>
      </c>
      <c r="M1503" s="34">
        <f t="shared" si="665"/>
        <v>0</v>
      </c>
      <c r="N1503" s="34">
        <f t="shared" si="665"/>
        <v>0</v>
      </c>
      <c r="O1503" s="34">
        <f t="shared" si="665"/>
        <v>0</v>
      </c>
      <c r="P1503" s="34">
        <f t="shared" si="665"/>
        <v>0</v>
      </c>
      <c r="Q1503" s="34">
        <f t="shared" si="665"/>
        <v>0</v>
      </c>
      <c r="R1503" s="34">
        <f t="shared" si="665"/>
        <v>0</v>
      </c>
      <c r="S1503" s="34">
        <f t="shared" si="665"/>
        <v>0</v>
      </c>
      <c r="T1503" s="34">
        <f t="shared" si="665"/>
        <v>0</v>
      </c>
      <c r="U1503" s="34">
        <f t="shared" si="665"/>
        <v>0</v>
      </c>
      <c r="V1503" s="34">
        <f t="shared" si="665"/>
        <v>0</v>
      </c>
      <c r="W1503" s="33">
        <f t="shared" si="665"/>
        <v>0</v>
      </c>
      <c r="Y1503"/>
    </row>
    <row r="1504" spans="1:25"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666">L646*VLOOKUP($F1504,EIT,2,FALSE)</f>
        <v>0</v>
      </c>
      <c r="M1504" s="162">
        <f t="shared" si="666"/>
        <v>0</v>
      </c>
      <c r="N1504" s="152">
        <f t="shared" si="666"/>
        <v>0</v>
      </c>
      <c r="O1504" s="148">
        <f t="shared" si="666"/>
        <v>0</v>
      </c>
      <c r="P1504" s="162">
        <f t="shared" si="666"/>
        <v>0</v>
      </c>
      <c r="Q1504" s="152">
        <f t="shared" si="666"/>
        <v>0</v>
      </c>
      <c r="R1504" s="152">
        <f t="shared" si="666"/>
        <v>0</v>
      </c>
      <c r="S1504" s="152">
        <f t="shared" si="666"/>
        <v>0</v>
      </c>
      <c r="T1504" s="148">
        <f t="shared" si="666"/>
        <v>0</v>
      </c>
      <c r="U1504" s="152">
        <f t="shared" si="666"/>
        <v>0</v>
      </c>
      <c r="V1504" s="153">
        <f t="shared" si="666"/>
        <v>0</v>
      </c>
      <c r="W1504" s="46">
        <f>W646</f>
        <v>0</v>
      </c>
      <c r="Y1504"/>
    </row>
    <row r="1505" spans="1:25"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7">O647*(VLOOKUP($F1505,EIT,3,FALSE)+VLOOKUP($F1505,EIT,4,FALSE)+VLOOKUP($F1505,EIT,5,FALSE))</f>
        <v>0</v>
      </c>
      <c r="P1505" s="162">
        <f t="shared" si="667"/>
        <v>0</v>
      </c>
      <c r="Q1505" s="152">
        <f t="shared" si="667"/>
        <v>0</v>
      </c>
      <c r="R1505" s="152">
        <f t="shared" si="667"/>
        <v>0</v>
      </c>
      <c r="S1505" s="152">
        <f t="shared" si="667"/>
        <v>0</v>
      </c>
      <c r="T1505" s="148">
        <f t="shared" si="667"/>
        <v>0</v>
      </c>
      <c r="U1505" s="152">
        <f t="shared" si="667"/>
        <v>0</v>
      </c>
      <c r="V1505" s="153">
        <f t="shared" si="667"/>
        <v>0</v>
      </c>
      <c r="W1505" s="46">
        <f>W647</f>
        <v>0</v>
      </c>
      <c r="Y1505"/>
    </row>
    <row r="1506" spans="1:25"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668">SUBTOTAL(9,G1513:G1516)</f>
        <v>0</v>
      </c>
      <c r="H1512" s="69">
        <f t="shared" si="668"/>
        <v>0</v>
      </c>
      <c r="I1512" s="65">
        <f t="shared" si="668"/>
        <v>0</v>
      </c>
      <c r="J1512" s="65">
        <f t="shared" si="668"/>
        <v>0</v>
      </c>
      <c r="K1512" s="66">
        <f t="shared" si="668"/>
        <v>0</v>
      </c>
      <c r="L1512" s="34">
        <f t="shared" si="668"/>
        <v>0</v>
      </c>
      <c r="M1512" s="34">
        <f t="shared" si="668"/>
        <v>0</v>
      </c>
      <c r="N1512" s="34">
        <f t="shared" si="668"/>
        <v>0</v>
      </c>
      <c r="O1512" s="34">
        <f t="shared" si="668"/>
        <v>0</v>
      </c>
      <c r="P1512" s="34">
        <f t="shared" si="668"/>
        <v>0</v>
      </c>
      <c r="Q1512" s="34">
        <f t="shared" si="668"/>
        <v>0</v>
      </c>
      <c r="R1512" s="34">
        <f t="shared" si="668"/>
        <v>0</v>
      </c>
      <c r="S1512" s="34">
        <f t="shared" si="668"/>
        <v>0</v>
      </c>
      <c r="T1512" s="34">
        <f t="shared" si="668"/>
        <v>0</v>
      </c>
      <c r="U1512" s="34">
        <f t="shared" si="668"/>
        <v>0</v>
      </c>
      <c r="V1512" s="34">
        <f t="shared" si="668"/>
        <v>0</v>
      </c>
      <c r="W1512" s="33">
        <f t="shared" si="668"/>
        <v>0</v>
      </c>
      <c r="Y1512"/>
    </row>
    <row r="1513" spans="1:25" outlineLevel="1" x14ac:dyDescent="0.25">
      <c r="A1513" s="283"/>
      <c r="B1513" s="25"/>
      <c r="C1513" s="23"/>
      <c r="D1513" s="23"/>
      <c r="E1513" s="24"/>
      <c r="F1513" s="146" t="s">
        <v>52</v>
      </c>
      <c r="G1513" s="160">
        <f>G655</f>
        <v>0</v>
      </c>
      <c r="H1513" s="208">
        <f>G1513*(1-VLOOKUP($F1513,SHT,3,FALSE))+H655*(1-VLOOKUP($F1513,SHT,3,FALSE))</f>
        <v>0</v>
      </c>
      <c r="I1513" s="149">
        <f t="shared" ref="I1513:V1513" si="669">I655*(1-VLOOKUP($F1513,SHT,3,FALSE))</f>
        <v>0</v>
      </c>
      <c r="J1513" s="149">
        <f t="shared" si="669"/>
        <v>0</v>
      </c>
      <c r="K1513" s="167">
        <f t="shared" si="669"/>
        <v>0</v>
      </c>
      <c r="L1513" s="151">
        <f t="shared" si="669"/>
        <v>0</v>
      </c>
      <c r="M1513" s="162">
        <f t="shared" si="669"/>
        <v>0</v>
      </c>
      <c r="N1513" s="152">
        <f t="shared" si="669"/>
        <v>0</v>
      </c>
      <c r="O1513" s="152">
        <f t="shared" si="669"/>
        <v>0</v>
      </c>
      <c r="P1513" s="152">
        <f t="shared" si="669"/>
        <v>0</v>
      </c>
      <c r="Q1513" s="152">
        <f t="shared" si="669"/>
        <v>0</v>
      </c>
      <c r="R1513" s="152">
        <f t="shared" si="669"/>
        <v>0</v>
      </c>
      <c r="S1513" s="152">
        <f t="shared" si="669"/>
        <v>0</v>
      </c>
      <c r="T1513" s="148">
        <f t="shared" si="669"/>
        <v>0</v>
      </c>
      <c r="U1513" s="152">
        <f t="shared" si="669"/>
        <v>0</v>
      </c>
      <c r="V1513" s="153">
        <f t="shared" si="669"/>
        <v>0</v>
      </c>
      <c r="W1513" s="46">
        <f>W655</f>
        <v>0</v>
      </c>
      <c r="Y1513"/>
    </row>
    <row r="1514" spans="1:25" outlineLevel="1" x14ac:dyDescent="0.25">
      <c r="A1514" s="283"/>
      <c r="B1514" s="25"/>
      <c r="C1514" s="23"/>
      <c r="D1514" s="23"/>
      <c r="E1514" s="24"/>
      <c r="F1514" s="146" t="s">
        <v>53</v>
      </c>
      <c r="G1514" s="160">
        <f>G656</f>
        <v>0</v>
      </c>
      <c r="H1514" s="208">
        <f>G1514*(1-VLOOKUP($F1514,SHT,3,FALSE))+H656*(1-VLOOKUP($F1514,SHT,3,FALSE))</f>
        <v>0</v>
      </c>
      <c r="I1514" s="149">
        <f t="shared" ref="I1514:V1514" si="670">I656*(1-VLOOKUP($F1514,SHT,3,FALSE))</f>
        <v>0</v>
      </c>
      <c r="J1514" s="149">
        <f t="shared" si="670"/>
        <v>0</v>
      </c>
      <c r="K1514" s="167">
        <f t="shared" si="670"/>
        <v>0</v>
      </c>
      <c r="L1514" s="151">
        <f t="shared" si="670"/>
        <v>0</v>
      </c>
      <c r="M1514" s="162">
        <f t="shared" si="670"/>
        <v>0</v>
      </c>
      <c r="N1514" s="152">
        <f t="shared" si="670"/>
        <v>0</v>
      </c>
      <c r="O1514" s="152">
        <f t="shared" si="670"/>
        <v>0</v>
      </c>
      <c r="P1514" s="152">
        <f t="shared" si="670"/>
        <v>0</v>
      </c>
      <c r="Q1514" s="152">
        <f t="shared" si="670"/>
        <v>0</v>
      </c>
      <c r="R1514" s="152">
        <f t="shared" si="670"/>
        <v>0</v>
      </c>
      <c r="S1514" s="152">
        <f t="shared" si="670"/>
        <v>0</v>
      </c>
      <c r="T1514" s="148">
        <f t="shared" si="670"/>
        <v>0</v>
      </c>
      <c r="U1514" s="152">
        <f t="shared" si="670"/>
        <v>0</v>
      </c>
      <c r="V1514" s="153">
        <f t="shared" si="670"/>
        <v>0</v>
      </c>
      <c r="W1514" s="46">
        <f>W656</f>
        <v>0</v>
      </c>
      <c r="Y1514"/>
    </row>
    <row r="1515" spans="1:25" outlineLevel="1" x14ac:dyDescent="0.25">
      <c r="A1515" s="283"/>
      <c r="B1515" s="25"/>
      <c r="C1515" s="23"/>
      <c r="D1515" s="23"/>
      <c r="E1515" s="24"/>
      <c r="F1515" s="146" t="s">
        <v>54</v>
      </c>
      <c r="G1515" s="160">
        <f>G657</f>
        <v>0</v>
      </c>
      <c r="H1515" s="208">
        <f>G1515*(1-VLOOKUP($F1515,SHT,3,FALSE))+H657*(1-VLOOKUP($F1515,SHT,3,FALSE))</f>
        <v>0</v>
      </c>
      <c r="I1515" s="149">
        <f t="shared" ref="I1515:V1515" si="671">I657*(1-VLOOKUP($F1515,SHT,3,FALSE))</f>
        <v>0</v>
      </c>
      <c r="J1515" s="149">
        <f t="shared" si="671"/>
        <v>0</v>
      </c>
      <c r="K1515" s="167">
        <f t="shared" si="671"/>
        <v>0</v>
      </c>
      <c r="L1515" s="151">
        <f t="shared" si="671"/>
        <v>0</v>
      </c>
      <c r="M1515" s="162">
        <f t="shared" si="671"/>
        <v>0</v>
      </c>
      <c r="N1515" s="152">
        <f t="shared" si="671"/>
        <v>0</v>
      </c>
      <c r="O1515" s="152">
        <f t="shared" si="671"/>
        <v>0</v>
      </c>
      <c r="P1515" s="152">
        <f t="shared" si="671"/>
        <v>0</v>
      </c>
      <c r="Q1515" s="152">
        <f t="shared" si="671"/>
        <v>0</v>
      </c>
      <c r="R1515" s="152">
        <f t="shared" si="671"/>
        <v>0</v>
      </c>
      <c r="S1515" s="152">
        <f t="shared" si="671"/>
        <v>0</v>
      </c>
      <c r="T1515" s="148">
        <f t="shared" si="671"/>
        <v>0</v>
      </c>
      <c r="U1515" s="152">
        <f t="shared" si="671"/>
        <v>0</v>
      </c>
      <c r="V1515" s="153">
        <f t="shared" si="671"/>
        <v>0</v>
      </c>
      <c r="W1515" s="46">
        <f>W657</f>
        <v>0</v>
      </c>
      <c r="Y1515"/>
    </row>
    <row r="1516" spans="1:25" outlineLevel="1" x14ac:dyDescent="0.25">
      <c r="A1516" s="283"/>
      <c r="B1516" s="25"/>
      <c r="C1516" s="23"/>
      <c r="D1516" s="23"/>
      <c r="E1516" s="24"/>
      <c r="F1516" s="146" t="s">
        <v>55</v>
      </c>
      <c r="G1516" s="160">
        <f>G658</f>
        <v>0</v>
      </c>
      <c r="H1516" s="208">
        <f>G1516*(1-VLOOKUP($F1516,SHT,3,FALSE))+H658*(1-VLOOKUP($F1516,SHT,3,FALSE))</f>
        <v>0</v>
      </c>
      <c r="I1516" s="149">
        <f t="shared" ref="I1516:V1516" si="672">I658*(1-VLOOKUP($F1516,SHT,3,FALSE))</f>
        <v>0</v>
      </c>
      <c r="J1516" s="149">
        <f t="shared" si="672"/>
        <v>0</v>
      </c>
      <c r="K1516" s="167">
        <f t="shared" si="672"/>
        <v>0</v>
      </c>
      <c r="L1516" s="151">
        <f t="shared" si="672"/>
        <v>0</v>
      </c>
      <c r="M1516" s="162">
        <f t="shared" si="672"/>
        <v>0</v>
      </c>
      <c r="N1516" s="152">
        <f t="shared" si="672"/>
        <v>0</v>
      </c>
      <c r="O1516" s="152">
        <f t="shared" si="672"/>
        <v>0</v>
      </c>
      <c r="P1516" s="152">
        <f t="shared" si="672"/>
        <v>0</v>
      </c>
      <c r="Q1516" s="152">
        <f t="shared" si="672"/>
        <v>0</v>
      </c>
      <c r="R1516" s="152">
        <f t="shared" si="672"/>
        <v>0</v>
      </c>
      <c r="S1516" s="152">
        <f t="shared" si="672"/>
        <v>0</v>
      </c>
      <c r="T1516" s="148">
        <f t="shared" si="672"/>
        <v>0</v>
      </c>
      <c r="U1516" s="152">
        <f t="shared" si="672"/>
        <v>0</v>
      </c>
      <c r="V1516" s="153">
        <f t="shared" si="672"/>
        <v>0</v>
      </c>
      <c r="W1516" s="46">
        <f>W658</f>
        <v>0</v>
      </c>
      <c r="Y1516"/>
    </row>
    <row r="1517" spans="1:25" x14ac:dyDescent="0.25">
      <c r="A1517" s="283"/>
      <c r="B1517" s="25"/>
      <c r="C1517" s="23"/>
      <c r="D1517" s="23"/>
      <c r="E1517" s="24" t="s">
        <v>56</v>
      </c>
      <c r="F1517" s="24"/>
      <c r="G1517" s="68">
        <f t="shared" ref="G1517:W1517" si="673">SUBTOTAL(9,G1518:G1521)</f>
        <v>0</v>
      </c>
      <c r="H1517" s="69">
        <f t="shared" si="673"/>
        <v>0</v>
      </c>
      <c r="I1517" s="65">
        <f t="shared" si="673"/>
        <v>0</v>
      </c>
      <c r="J1517" s="65">
        <f t="shared" si="673"/>
        <v>0</v>
      </c>
      <c r="K1517" s="66">
        <f t="shared" si="673"/>
        <v>0</v>
      </c>
      <c r="L1517" s="34">
        <f t="shared" si="673"/>
        <v>0</v>
      </c>
      <c r="M1517" s="34">
        <f t="shared" si="673"/>
        <v>0</v>
      </c>
      <c r="N1517" s="34">
        <f t="shared" si="673"/>
        <v>0</v>
      </c>
      <c r="O1517" s="34">
        <f t="shared" si="673"/>
        <v>0</v>
      </c>
      <c r="P1517" s="34">
        <f t="shared" si="673"/>
        <v>0</v>
      </c>
      <c r="Q1517" s="34">
        <f t="shared" si="673"/>
        <v>0</v>
      </c>
      <c r="R1517" s="34">
        <f t="shared" si="673"/>
        <v>0</v>
      </c>
      <c r="S1517" s="34">
        <f t="shared" si="673"/>
        <v>0</v>
      </c>
      <c r="T1517" s="34">
        <f t="shared" si="673"/>
        <v>0</v>
      </c>
      <c r="U1517" s="34">
        <f t="shared" si="673"/>
        <v>0</v>
      </c>
      <c r="V1517" s="34">
        <f t="shared" si="673"/>
        <v>0</v>
      </c>
      <c r="W1517" s="33">
        <f t="shared" si="673"/>
        <v>0</v>
      </c>
      <c r="Y1517"/>
    </row>
    <row r="1518" spans="1:25" outlineLevel="1" x14ac:dyDescent="0.25">
      <c r="A1518" s="283"/>
      <c r="B1518" s="25"/>
      <c r="C1518" s="23"/>
      <c r="D1518" s="23"/>
      <c r="E1518" s="24"/>
      <c r="F1518" s="146" t="s">
        <v>57</v>
      </c>
      <c r="G1518" s="160">
        <f>G660</f>
        <v>0</v>
      </c>
      <c r="H1518" s="208">
        <f>G1518*(1-VLOOKUP($F1518,SHT,3,FALSE))+H660*(1-VLOOKUP($F1518,SHT,3,FALSE))</f>
        <v>0</v>
      </c>
      <c r="I1518" s="149">
        <f t="shared" ref="I1518:V1518" si="674">I660*(1-VLOOKUP($F1518,SHT,3,FALSE))</f>
        <v>0</v>
      </c>
      <c r="J1518" s="149">
        <f t="shared" si="674"/>
        <v>0</v>
      </c>
      <c r="K1518" s="167">
        <f t="shared" si="674"/>
        <v>0</v>
      </c>
      <c r="L1518" s="151">
        <f t="shared" si="674"/>
        <v>0</v>
      </c>
      <c r="M1518" s="162">
        <f t="shared" si="674"/>
        <v>0</v>
      </c>
      <c r="N1518" s="152">
        <f t="shared" si="674"/>
        <v>0</v>
      </c>
      <c r="O1518" s="152">
        <f t="shared" si="674"/>
        <v>0</v>
      </c>
      <c r="P1518" s="152">
        <f t="shared" si="674"/>
        <v>0</v>
      </c>
      <c r="Q1518" s="152">
        <f t="shared" si="674"/>
        <v>0</v>
      </c>
      <c r="R1518" s="152">
        <f t="shared" si="674"/>
        <v>0</v>
      </c>
      <c r="S1518" s="152">
        <f t="shared" si="674"/>
        <v>0</v>
      </c>
      <c r="T1518" s="148">
        <f t="shared" si="674"/>
        <v>0</v>
      </c>
      <c r="U1518" s="152">
        <f t="shared" si="674"/>
        <v>0</v>
      </c>
      <c r="V1518" s="153">
        <f t="shared" si="674"/>
        <v>0</v>
      </c>
      <c r="W1518" s="46">
        <f>W660</f>
        <v>0</v>
      </c>
      <c r="Y1518"/>
    </row>
    <row r="1519" spans="1:25" outlineLevel="1" x14ac:dyDescent="0.25">
      <c r="A1519" s="283"/>
      <c r="B1519" s="25"/>
      <c r="C1519" s="23"/>
      <c r="D1519" s="23"/>
      <c r="E1519" s="24"/>
      <c r="F1519" s="146" t="s">
        <v>58</v>
      </c>
      <c r="G1519" s="160">
        <f>G661</f>
        <v>0</v>
      </c>
      <c r="H1519" s="208">
        <f>G1519*(1-VLOOKUP($F1519,SHT,3,FALSE))+H661*(1-VLOOKUP($F1519,SHT,3,FALSE))</f>
        <v>0</v>
      </c>
      <c r="I1519" s="149">
        <f t="shared" ref="I1519:V1519" si="675">I661*(1-VLOOKUP($F1519,SHT,3,FALSE))</f>
        <v>0</v>
      </c>
      <c r="J1519" s="149">
        <f t="shared" si="675"/>
        <v>0</v>
      </c>
      <c r="K1519" s="167">
        <f t="shared" si="675"/>
        <v>0</v>
      </c>
      <c r="L1519" s="151">
        <f t="shared" si="675"/>
        <v>0</v>
      </c>
      <c r="M1519" s="162">
        <f t="shared" si="675"/>
        <v>0</v>
      </c>
      <c r="N1519" s="152">
        <f t="shared" si="675"/>
        <v>0</v>
      </c>
      <c r="O1519" s="152">
        <f t="shared" si="675"/>
        <v>0</v>
      </c>
      <c r="P1519" s="152">
        <f t="shared" si="675"/>
        <v>0</v>
      </c>
      <c r="Q1519" s="152">
        <f t="shared" si="675"/>
        <v>0</v>
      </c>
      <c r="R1519" s="152">
        <f t="shared" si="675"/>
        <v>0</v>
      </c>
      <c r="S1519" s="152">
        <f t="shared" si="675"/>
        <v>0</v>
      </c>
      <c r="T1519" s="148">
        <f t="shared" si="675"/>
        <v>0</v>
      </c>
      <c r="U1519" s="152">
        <f t="shared" si="675"/>
        <v>0</v>
      </c>
      <c r="V1519" s="153">
        <f t="shared" si="675"/>
        <v>0</v>
      </c>
      <c r="W1519" s="46">
        <f>W661</f>
        <v>0</v>
      </c>
      <c r="Y1519"/>
    </row>
    <row r="1520" spans="1:25" outlineLevel="1" x14ac:dyDescent="0.25">
      <c r="A1520" s="283"/>
      <c r="B1520" s="25"/>
      <c r="C1520" s="23"/>
      <c r="D1520" s="23"/>
      <c r="E1520" s="24"/>
      <c r="F1520" s="146" t="s">
        <v>59</v>
      </c>
      <c r="G1520" s="160">
        <f>G662</f>
        <v>0</v>
      </c>
      <c r="H1520" s="208">
        <f>G1520*(1-VLOOKUP($F1520,SHT,3,FALSE))+H662*(1-VLOOKUP($F1520,SHT,3,FALSE))</f>
        <v>0</v>
      </c>
      <c r="I1520" s="149">
        <f t="shared" ref="I1520:V1520" si="676">I662*(1-VLOOKUP($F1520,SHT,3,FALSE))</f>
        <v>0</v>
      </c>
      <c r="J1520" s="149">
        <f t="shared" si="676"/>
        <v>0</v>
      </c>
      <c r="K1520" s="167">
        <f t="shared" si="676"/>
        <v>0</v>
      </c>
      <c r="L1520" s="151">
        <f t="shared" si="676"/>
        <v>0</v>
      </c>
      <c r="M1520" s="162">
        <f t="shared" si="676"/>
        <v>0</v>
      </c>
      <c r="N1520" s="152">
        <f t="shared" si="676"/>
        <v>0</v>
      </c>
      <c r="O1520" s="152">
        <f t="shared" si="676"/>
        <v>0</v>
      </c>
      <c r="P1520" s="152">
        <f t="shared" si="676"/>
        <v>0</v>
      </c>
      <c r="Q1520" s="152">
        <f t="shared" si="676"/>
        <v>0</v>
      </c>
      <c r="R1520" s="152">
        <f t="shared" si="676"/>
        <v>0</v>
      </c>
      <c r="S1520" s="152">
        <f t="shared" si="676"/>
        <v>0</v>
      </c>
      <c r="T1520" s="148">
        <f t="shared" si="676"/>
        <v>0</v>
      </c>
      <c r="U1520" s="152">
        <f t="shared" si="676"/>
        <v>0</v>
      </c>
      <c r="V1520" s="153">
        <f t="shared" si="676"/>
        <v>0</v>
      </c>
      <c r="W1520" s="46">
        <f>W662</f>
        <v>0</v>
      </c>
      <c r="Y1520"/>
    </row>
    <row r="1521" spans="1:25" outlineLevel="1" x14ac:dyDescent="0.25">
      <c r="A1521" s="283"/>
      <c r="B1521" s="25"/>
      <c r="C1521" s="23"/>
      <c r="D1521" s="23"/>
      <c r="E1521" s="24"/>
      <c r="F1521" s="146" t="s">
        <v>60</v>
      </c>
      <c r="G1521" s="160">
        <f>G663</f>
        <v>0</v>
      </c>
      <c r="H1521" s="208">
        <f>G1521*(1-VLOOKUP($F1521,SHT,3,FALSE))+H663*(1-VLOOKUP($F1521,SHT,3,FALSE))</f>
        <v>0</v>
      </c>
      <c r="I1521" s="149">
        <f t="shared" ref="I1521:V1521" si="677">I663*(1-VLOOKUP($F1521,SHT,3,FALSE))</f>
        <v>0</v>
      </c>
      <c r="J1521" s="149">
        <f t="shared" si="677"/>
        <v>0</v>
      </c>
      <c r="K1521" s="167">
        <f t="shared" si="677"/>
        <v>0</v>
      </c>
      <c r="L1521" s="151">
        <f t="shared" si="677"/>
        <v>0</v>
      </c>
      <c r="M1521" s="162">
        <f t="shared" si="677"/>
        <v>0</v>
      </c>
      <c r="N1521" s="152">
        <f t="shared" si="677"/>
        <v>0</v>
      </c>
      <c r="O1521" s="152">
        <f t="shared" si="677"/>
        <v>0</v>
      </c>
      <c r="P1521" s="152">
        <f t="shared" si="677"/>
        <v>0</v>
      </c>
      <c r="Q1521" s="152">
        <f t="shared" si="677"/>
        <v>0</v>
      </c>
      <c r="R1521" s="152">
        <f t="shared" si="677"/>
        <v>0</v>
      </c>
      <c r="S1521" s="152">
        <f t="shared" si="677"/>
        <v>0</v>
      </c>
      <c r="T1521" s="148">
        <f t="shared" si="677"/>
        <v>0</v>
      </c>
      <c r="U1521" s="152">
        <f t="shared" si="677"/>
        <v>0</v>
      </c>
      <c r="V1521" s="153">
        <f t="shared" si="677"/>
        <v>0</v>
      </c>
      <c r="W1521" s="46">
        <f>W663</f>
        <v>0</v>
      </c>
      <c r="Y1521"/>
    </row>
    <row r="1522" spans="1:25" x14ac:dyDescent="0.25">
      <c r="A1522" s="283"/>
      <c r="B1522" s="25"/>
      <c r="C1522" s="23"/>
      <c r="D1522" s="23"/>
      <c r="E1522" s="24" t="s">
        <v>61</v>
      </c>
      <c r="F1522" s="24"/>
      <c r="G1522" s="68">
        <f t="shared" ref="G1522:W1522" si="678">SUBTOTAL(9,G1523:G1526)</f>
        <v>0</v>
      </c>
      <c r="H1522" s="69">
        <f t="shared" si="678"/>
        <v>0</v>
      </c>
      <c r="I1522" s="65">
        <f t="shared" si="678"/>
        <v>0</v>
      </c>
      <c r="J1522" s="65">
        <f t="shared" si="678"/>
        <v>0</v>
      </c>
      <c r="K1522" s="66">
        <f t="shared" si="678"/>
        <v>0</v>
      </c>
      <c r="L1522" s="34">
        <f t="shared" si="678"/>
        <v>0</v>
      </c>
      <c r="M1522" s="34">
        <f t="shared" si="678"/>
        <v>0</v>
      </c>
      <c r="N1522" s="34">
        <f t="shared" si="678"/>
        <v>0</v>
      </c>
      <c r="O1522" s="34">
        <f t="shared" si="678"/>
        <v>0</v>
      </c>
      <c r="P1522" s="34">
        <f t="shared" si="678"/>
        <v>0</v>
      </c>
      <c r="Q1522" s="34">
        <f t="shared" si="678"/>
        <v>0</v>
      </c>
      <c r="R1522" s="34">
        <f t="shared" si="678"/>
        <v>0</v>
      </c>
      <c r="S1522" s="34">
        <f t="shared" si="678"/>
        <v>0</v>
      </c>
      <c r="T1522" s="34">
        <f t="shared" si="678"/>
        <v>0</v>
      </c>
      <c r="U1522" s="34">
        <f t="shared" si="678"/>
        <v>0</v>
      </c>
      <c r="V1522" s="34">
        <f t="shared" si="678"/>
        <v>0</v>
      </c>
      <c r="W1522" s="33">
        <f t="shared" si="678"/>
        <v>0</v>
      </c>
      <c r="Y1522"/>
    </row>
    <row r="1523" spans="1:25" outlineLevel="1" x14ac:dyDescent="0.25">
      <c r="A1523" s="283"/>
      <c r="B1523" s="25"/>
      <c r="C1523" s="23"/>
      <c r="D1523" s="23"/>
      <c r="E1523" s="24"/>
      <c r="F1523" s="146" t="s">
        <v>62</v>
      </c>
      <c r="G1523" s="160">
        <f>G665</f>
        <v>0</v>
      </c>
      <c r="H1523" s="208">
        <f>G1523*(1-VLOOKUP($F1523,SHT,3,FALSE))+H665*(1-VLOOKUP($F1523,SHT,3,FALSE))</f>
        <v>0</v>
      </c>
      <c r="I1523" s="149">
        <f t="shared" ref="I1523:V1523" si="679">I665*(1-VLOOKUP($F1523,SHT,3,FALSE))</f>
        <v>0</v>
      </c>
      <c r="J1523" s="149">
        <f t="shared" si="679"/>
        <v>0</v>
      </c>
      <c r="K1523" s="167">
        <f t="shared" si="679"/>
        <v>0</v>
      </c>
      <c r="L1523" s="151">
        <f t="shared" si="679"/>
        <v>0</v>
      </c>
      <c r="M1523" s="162">
        <f t="shared" si="679"/>
        <v>0</v>
      </c>
      <c r="N1523" s="152">
        <f t="shared" si="679"/>
        <v>0</v>
      </c>
      <c r="O1523" s="152">
        <f t="shared" si="679"/>
        <v>0</v>
      </c>
      <c r="P1523" s="152">
        <f t="shared" si="679"/>
        <v>0</v>
      </c>
      <c r="Q1523" s="152">
        <f t="shared" si="679"/>
        <v>0</v>
      </c>
      <c r="R1523" s="152">
        <f t="shared" si="679"/>
        <v>0</v>
      </c>
      <c r="S1523" s="152">
        <f t="shared" si="679"/>
        <v>0</v>
      </c>
      <c r="T1523" s="148">
        <f t="shared" si="679"/>
        <v>0</v>
      </c>
      <c r="U1523" s="152">
        <f t="shared" si="679"/>
        <v>0</v>
      </c>
      <c r="V1523" s="153">
        <f t="shared" si="679"/>
        <v>0</v>
      </c>
      <c r="W1523" s="46">
        <f>W665</f>
        <v>0</v>
      </c>
      <c r="Y1523"/>
    </row>
    <row r="1524" spans="1:25" outlineLevel="1" x14ac:dyDescent="0.25">
      <c r="A1524" s="283"/>
      <c r="B1524" s="25"/>
      <c r="C1524" s="23"/>
      <c r="D1524" s="23"/>
      <c r="E1524" s="24"/>
      <c r="F1524" s="146" t="s">
        <v>63</v>
      </c>
      <c r="G1524" s="160">
        <f>G666</f>
        <v>0</v>
      </c>
      <c r="H1524" s="208">
        <f>G1524*(1-VLOOKUP($F1524,SHT,3,FALSE))+H666*(1-VLOOKUP($F1524,SHT,3,FALSE))</f>
        <v>0</v>
      </c>
      <c r="I1524" s="149">
        <f t="shared" ref="I1524:V1524" si="680">I666*(1-VLOOKUP($F1524,SHT,3,FALSE))</f>
        <v>0</v>
      </c>
      <c r="J1524" s="149">
        <f t="shared" si="680"/>
        <v>0</v>
      </c>
      <c r="K1524" s="167">
        <f t="shared" si="680"/>
        <v>0</v>
      </c>
      <c r="L1524" s="151">
        <f t="shared" si="680"/>
        <v>0</v>
      </c>
      <c r="M1524" s="162">
        <f t="shared" si="680"/>
        <v>0</v>
      </c>
      <c r="N1524" s="152">
        <f t="shared" si="680"/>
        <v>0</v>
      </c>
      <c r="O1524" s="152">
        <f t="shared" si="680"/>
        <v>0</v>
      </c>
      <c r="P1524" s="152">
        <f t="shared" si="680"/>
        <v>0</v>
      </c>
      <c r="Q1524" s="152">
        <f t="shared" si="680"/>
        <v>0</v>
      </c>
      <c r="R1524" s="152">
        <f t="shared" si="680"/>
        <v>0</v>
      </c>
      <c r="S1524" s="152">
        <f t="shared" si="680"/>
        <v>0</v>
      </c>
      <c r="T1524" s="148">
        <f t="shared" si="680"/>
        <v>0</v>
      </c>
      <c r="U1524" s="152">
        <f t="shared" si="680"/>
        <v>0</v>
      </c>
      <c r="V1524" s="153">
        <f t="shared" si="680"/>
        <v>0</v>
      </c>
      <c r="W1524" s="46">
        <f>W666</f>
        <v>0</v>
      </c>
      <c r="Y1524"/>
    </row>
    <row r="1525" spans="1:25" outlineLevel="1" x14ac:dyDescent="0.25">
      <c r="A1525" s="283"/>
      <c r="B1525" s="25"/>
      <c r="C1525" s="23"/>
      <c r="D1525" s="23"/>
      <c r="E1525" s="24"/>
      <c r="F1525" s="146" t="s">
        <v>64</v>
      </c>
      <c r="G1525" s="160">
        <f>G667</f>
        <v>0</v>
      </c>
      <c r="H1525" s="208">
        <f>G1525*(1-VLOOKUP($F1525,SHT,3,FALSE))+H667*(1-VLOOKUP($F1525,SHT,3,FALSE))</f>
        <v>0</v>
      </c>
      <c r="I1525" s="149">
        <f t="shared" ref="I1525:V1525" si="681">I667*(1-VLOOKUP($F1525,SHT,3,FALSE))</f>
        <v>0</v>
      </c>
      <c r="J1525" s="149">
        <f t="shared" si="681"/>
        <v>0</v>
      </c>
      <c r="K1525" s="167">
        <f t="shared" si="681"/>
        <v>0</v>
      </c>
      <c r="L1525" s="151">
        <f t="shared" si="681"/>
        <v>0</v>
      </c>
      <c r="M1525" s="162">
        <f t="shared" si="681"/>
        <v>0</v>
      </c>
      <c r="N1525" s="152">
        <f t="shared" si="681"/>
        <v>0</v>
      </c>
      <c r="O1525" s="152">
        <f t="shared" si="681"/>
        <v>0</v>
      </c>
      <c r="P1525" s="152">
        <f t="shared" si="681"/>
        <v>0</v>
      </c>
      <c r="Q1525" s="152">
        <f t="shared" si="681"/>
        <v>0</v>
      </c>
      <c r="R1525" s="152">
        <f t="shared" si="681"/>
        <v>0</v>
      </c>
      <c r="S1525" s="152">
        <f t="shared" si="681"/>
        <v>0</v>
      </c>
      <c r="T1525" s="148">
        <f t="shared" si="681"/>
        <v>0</v>
      </c>
      <c r="U1525" s="152">
        <f t="shared" si="681"/>
        <v>0</v>
      </c>
      <c r="V1525" s="153">
        <f t="shared" si="681"/>
        <v>0</v>
      </c>
      <c r="W1525" s="46">
        <f>W667</f>
        <v>0</v>
      </c>
      <c r="Y1525"/>
    </row>
    <row r="1526" spans="1:25" outlineLevel="1" x14ac:dyDescent="0.25">
      <c r="A1526" s="283"/>
      <c r="B1526" s="25"/>
      <c r="C1526" s="23"/>
      <c r="D1526" s="23"/>
      <c r="E1526" s="24"/>
      <c r="F1526" s="146" t="s">
        <v>65</v>
      </c>
      <c r="G1526" s="160">
        <f>G668</f>
        <v>0</v>
      </c>
      <c r="H1526" s="208">
        <f>G1526*(1-VLOOKUP($F1526,SHT,3,FALSE))+H668*(1-VLOOKUP($F1526,SHT,3,FALSE))</f>
        <v>0</v>
      </c>
      <c r="I1526" s="149">
        <f t="shared" ref="I1526:V1526" si="682">I668*(1-VLOOKUP($F1526,SHT,3,FALSE))</f>
        <v>0</v>
      </c>
      <c r="J1526" s="149">
        <f t="shared" si="682"/>
        <v>0</v>
      </c>
      <c r="K1526" s="167">
        <f t="shared" si="682"/>
        <v>0</v>
      </c>
      <c r="L1526" s="151">
        <f t="shared" si="682"/>
        <v>0</v>
      </c>
      <c r="M1526" s="162">
        <f t="shared" si="682"/>
        <v>0</v>
      </c>
      <c r="N1526" s="152">
        <f t="shared" si="682"/>
        <v>0</v>
      </c>
      <c r="O1526" s="152">
        <f t="shared" si="682"/>
        <v>0</v>
      </c>
      <c r="P1526" s="152">
        <f t="shared" si="682"/>
        <v>0</v>
      </c>
      <c r="Q1526" s="152">
        <f t="shared" si="682"/>
        <v>0</v>
      </c>
      <c r="R1526" s="152">
        <f t="shared" si="682"/>
        <v>0</v>
      </c>
      <c r="S1526" s="152">
        <f t="shared" si="682"/>
        <v>0</v>
      </c>
      <c r="T1526" s="148">
        <f t="shared" si="682"/>
        <v>0</v>
      </c>
      <c r="U1526" s="152">
        <f t="shared" si="682"/>
        <v>0</v>
      </c>
      <c r="V1526" s="153">
        <f t="shared" si="682"/>
        <v>0</v>
      </c>
      <c r="W1526" s="46">
        <f>W668</f>
        <v>0</v>
      </c>
      <c r="Y1526"/>
    </row>
    <row r="1527" spans="1:25"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683">SUBTOTAL(9,G1529:G1531)</f>
        <v>0</v>
      </c>
      <c r="H1528" s="69">
        <f t="shared" si="683"/>
        <v>0</v>
      </c>
      <c r="I1528" s="65">
        <f t="shared" si="683"/>
        <v>0</v>
      </c>
      <c r="J1528" s="65">
        <f t="shared" si="683"/>
        <v>0</v>
      </c>
      <c r="K1528" s="66">
        <f t="shared" si="683"/>
        <v>0</v>
      </c>
      <c r="L1528" s="34">
        <f t="shared" si="683"/>
        <v>0</v>
      </c>
      <c r="M1528" s="34">
        <f t="shared" si="683"/>
        <v>0</v>
      </c>
      <c r="N1528" s="34">
        <f t="shared" si="683"/>
        <v>0</v>
      </c>
      <c r="O1528" s="34">
        <f t="shared" si="683"/>
        <v>0</v>
      </c>
      <c r="P1528" s="34">
        <f t="shared" si="683"/>
        <v>0</v>
      </c>
      <c r="Q1528" s="34">
        <f t="shared" si="683"/>
        <v>0</v>
      </c>
      <c r="R1528" s="34">
        <f t="shared" si="683"/>
        <v>0</v>
      </c>
      <c r="S1528" s="34">
        <f t="shared" si="683"/>
        <v>0</v>
      </c>
      <c r="T1528" s="34">
        <f t="shared" si="683"/>
        <v>0</v>
      </c>
      <c r="U1528" s="34">
        <f t="shared" si="683"/>
        <v>0</v>
      </c>
      <c r="V1528" s="34">
        <f t="shared" si="683"/>
        <v>0</v>
      </c>
      <c r="W1528" s="33">
        <f t="shared" si="683"/>
        <v>0</v>
      </c>
      <c r="Y1528"/>
    </row>
    <row r="1529" spans="1:25" outlineLevel="1" x14ac:dyDescent="0.25">
      <c r="A1529" s="283"/>
      <c r="B1529" s="25"/>
      <c r="C1529" s="23"/>
      <c r="D1529" s="23"/>
      <c r="E1529" s="63"/>
      <c r="F1529" s="146" t="s">
        <v>68</v>
      </c>
      <c r="G1529" s="160">
        <f>G671</f>
        <v>0</v>
      </c>
      <c r="H1529" s="208">
        <f>G1529*(1-VLOOKUP($F1529,SHT,3,FALSE))+H671*(1-VLOOKUP($F1529,SHT,3,FALSE))</f>
        <v>0</v>
      </c>
      <c r="I1529" s="149">
        <f t="shared" ref="I1529:V1529" si="684">I671*(1-VLOOKUP($F1529,SHT,3,FALSE))</f>
        <v>0</v>
      </c>
      <c r="J1529" s="149">
        <f t="shared" si="684"/>
        <v>0</v>
      </c>
      <c r="K1529" s="167">
        <f t="shared" si="684"/>
        <v>0</v>
      </c>
      <c r="L1529" s="151">
        <f t="shared" si="684"/>
        <v>0</v>
      </c>
      <c r="M1529" s="162">
        <f t="shared" si="684"/>
        <v>0</v>
      </c>
      <c r="N1529" s="152">
        <f t="shared" si="684"/>
        <v>0</v>
      </c>
      <c r="O1529" s="152">
        <f t="shared" si="684"/>
        <v>0</v>
      </c>
      <c r="P1529" s="152">
        <f t="shared" si="684"/>
        <v>0</v>
      </c>
      <c r="Q1529" s="152">
        <f t="shared" si="684"/>
        <v>0</v>
      </c>
      <c r="R1529" s="152">
        <f t="shared" si="684"/>
        <v>0</v>
      </c>
      <c r="S1529" s="152">
        <f t="shared" si="684"/>
        <v>0</v>
      </c>
      <c r="T1529" s="148">
        <f t="shared" si="684"/>
        <v>0</v>
      </c>
      <c r="U1529" s="152">
        <f t="shared" si="684"/>
        <v>0</v>
      </c>
      <c r="V1529" s="153">
        <f t="shared" si="684"/>
        <v>0</v>
      </c>
      <c r="W1529" s="46">
        <f>W671</f>
        <v>0</v>
      </c>
      <c r="Y1529"/>
    </row>
    <row r="1530" spans="1:25" outlineLevel="1" x14ac:dyDescent="0.25">
      <c r="A1530" s="283"/>
      <c r="B1530" s="25"/>
      <c r="C1530" s="23"/>
      <c r="D1530" s="23"/>
      <c r="E1530" s="24"/>
      <c r="F1530" s="146" t="s">
        <v>69</v>
      </c>
      <c r="G1530" s="160">
        <f>G672</f>
        <v>0</v>
      </c>
      <c r="H1530" s="208">
        <f>G1530*(1-VLOOKUP($F1530,SHT,3,FALSE))+H672*(1-VLOOKUP($F1530,SHT,3,FALSE))</f>
        <v>0</v>
      </c>
      <c r="I1530" s="149">
        <f t="shared" ref="I1530:V1530" si="685">I672*(1-VLOOKUP($F1530,SHT,3,FALSE))</f>
        <v>0</v>
      </c>
      <c r="J1530" s="149">
        <f t="shared" si="685"/>
        <v>0</v>
      </c>
      <c r="K1530" s="167">
        <f t="shared" si="685"/>
        <v>0</v>
      </c>
      <c r="L1530" s="151">
        <f t="shared" si="685"/>
        <v>0</v>
      </c>
      <c r="M1530" s="162">
        <f t="shared" si="685"/>
        <v>0</v>
      </c>
      <c r="N1530" s="152">
        <f t="shared" si="685"/>
        <v>0</v>
      </c>
      <c r="O1530" s="152">
        <f t="shared" si="685"/>
        <v>0</v>
      </c>
      <c r="P1530" s="152">
        <f t="shared" si="685"/>
        <v>0</v>
      </c>
      <c r="Q1530" s="152">
        <f t="shared" si="685"/>
        <v>0</v>
      </c>
      <c r="R1530" s="152">
        <f t="shared" si="685"/>
        <v>0</v>
      </c>
      <c r="S1530" s="152">
        <f t="shared" si="685"/>
        <v>0</v>
      </c>
      <c r="T1530" s="148">
        <f t="shared" si="685"/>
        <v>0</v>
      </c>
      <c r="U1530" s="152">
        <f t="shared" si="685"/>
        <v>0</v>
      </c>
      <c r="V1530" s="153">
        <f t="shared" si="685"/>
        <v>0</v>
      </c>
      <c r="W1530" s="46">
        <f>W672</f>
        <v>0</v>
      </c>
      <c r="Y1530"/>
    </row>
    <row r="1531" spans="1:25" outlineLevel="1" x14ac:dyDescent="0.25">
      <c r="A1531" s="283"/>
      <c r="B1531" s="25"/>
      <c r="C1531" s="23"/>
      <c r="D1531" s="23"/>
      <c r="E1531" s="24"/>
      <c r="F1531" s="146" t="s">
        <v>70</v>
      </c>
      <c r="G1531" s="160">
        <f>G673</f>
        <v>0</v>
      </c>
      <c r="H1531" s="208">
        <f>G1531*(1-VLOOKUP($F1531,SHT,3,FALSE))+H673*(1-VLOOKUP($F1531,SHT,3,FALSE))</f>
        <v>0</v>
      </c>
      <c r="I1531" s="149">
        <f t="shared" ref="I1531:V1531" si="686">I673*(1-VLOOKUP($F1531,SHT,3,FALSE))</f>
        <v>0</v>
      </c>
      <c r="J1531" s="149">
        <f t="shared" si="686"/>
        <v>0</v>
      </c>
      <c r="K1531" s="167">
        <f t="shared" si="686"/>
        <v>0</v>
      </c>
      <c r="L1531" s="151">
        <f t="shared" si="686"/>
        <v>0</v>
      </c>
      <c r="M1531" s="162">
        <f t="shared" si="686"/>
        <v>0</v>
      </c>
      <c r="N1531" s="152">
        <f t="shared" si="686"/>
        <v>0</v>
      </c>
      <c r="O1531" s="152">
        <f t="shared" si="686"/>
        <v>0</v>
      </c>
      <c r="P1531" s="152">
        <f t="shared" si="686"/>
        <v>0</v>
      </c>
      <c r="Q1531" s="152">
        <f t="shared" si="686"/>
        <v>0</v>
      </c>
      <c r="R1531" s="152">
        <f t="shared" si="686"/>
        <v>0</v>
      </c>
      <c r="S1531" s="152">
        <f t="shared" si="686"/>
        <v>0</v>
      </c>
      <c r="T1531" s="148">
        <f t="shared" si="686"/>
        <v>0</v>
      </c>
      <c r="U1531" s="152">
        <f t="shared" si="686"/>
        <v>0</v>
      </c>
      <c r="V1531" s="153">
        <f t="shared" si="686"/>
        <v>0</v>
      </c>
      <c r="W1531" s="46">
        <f>W673</f>
        <v>0</v>
      </c>
      <c r="Y1531"/>
    </row>
    <row r="1532" spans="1:25" x14ac:dyDescent="0.25">
      <c r="A1532" s="283"/>
      <c r="B1532" s="25"/>
      <c r="C1532" s="23"/>
      <c r="D1532" s="23"/>
      <c r="E1532" s="24" t="s">
        <v>71</v>
      </c>
      <c r="F1532" s="24"/>
      <c r="G1532" s="68">
        <f t="shared" ref="G1532:W1532" si="687">SUBTOTAL(9,G1533:G1535)</f>
        <v>0</v>
      </c>
      <c r="H1532" s="69">
        <f t="shared" si="687"/>
        <v>0</v>
      </c>
      <c r="I1532" s="65">
        <f t="shared" si="687"/>
        <v>0</v>
      </c>
      <c r="J1532" s="65">
        <f t="shared" si="687"/>
        <v>0</v>
      </c>
      <c r="K1532" s="66">
        <f t="shared" si="687"/>
        <v>0</v>
      </c>
      <c r="L1532" s="34">
        <f t="shared" si="687"/>
        <v>0</v>
      </c>
      <c r="M1532" s="34">
        <f t="shared" si="687"/>
        <v>0</v>
      </c>
      <c r="N1532" s="34">
        <f t="shared" si="687"/>
        <v>0</v>
      </c>
      <c r="O1532" s="34">
        <f t="shared" si="687"/>
        <v>0</v>
      </c>
      <c r="P1532" s="34">
        <f t="shared" si="687"/>
        <v>0</v>
      </c>
      <c r="Q1532" s="34">
        <f t="shared" si="687"/>
        <v>0</v>
      </c>
      <c r="R1532" s="34">
        <f t="shared" si="687"/>
        <v>0</v>
      </c>
      <c r="S1532" s="34">
        <f t="shared" si="687"/>
        <v>0</v>
      </c>
      <c r="T1532" s="34">
        <f t="shared" si="687"/>
        <v>0</v>
      </c>
      <c r="U1532" s="34">
        <f t="shared" si="687"/>
        <v>0</v>
      </c>
      <c r="V1532" s="34">
        <f t="shared" si="687"/>
        <v>0</v>
      </c>
      <c r="W1532" s="33">
        <f t="shared" si="687"/>
        <v>0</v>
      </c>
      <c r="Y1532"/>
    </row>
    <row r="1533" spans="1:25" outlineLevel="1" x14ac:dyDescent="0.25">
      <c r="A1533" s="283"/>
      <c r="B1533" s="25"/>
      <c r="C1533" s="23"/>
      <c r="D1533" s="23"/>
      <c r="E1533" s="24"/>
      <c r="F1533" s="146" t="s">
        <v>72</v>
      </c>
      <c r="G1533" s="160">
        <f>G675</f>
        <v>0</v>
      </c>
      <c r="H1533" s="208">
        <f>G1533*(1-VLOOKUP($F1533,SHT,3,FALSE))+H675*(1-VLOOKUP($F1533,SHT,3,FALSE))</f>
        <v>0</v>
      </c>
      <c r="I1533" s="149">
        <f t="shared" ref="I1533:V1533" si="688">I675*(1-VLOOKUP($F1533,SHT,3,FALSE))</f>
        <v>0</v>
      </c>
      <c r="J1533" s="149">
        <f t="shared" si="688"/>
        <v>0</v>
      </c>
      <c r="K1533" s="167">
        <f t="shared" si="688"/>
        <v>0</v>
      </c>
      <c r="L1533" s="151">
        <f t="shared" si="688"/>
        <v>0</v>
      </c>
      <c r="M1533" s="162">
        <f t="shared" si="688"/>
        <v>0</v>
      </c>
      <c r="N1533" s="152">
        <f t="shared" si="688"/>
        <v>0</v>
      </c>
      <c r="O1533" s="152">
        <f t="shared" si="688"/>
        <v>0</v>
      </c>
      <c r="P1533" s="152">
        <f t="shared" si="688"/>
        <v>0</v>
      </c>
      <c r="Q1533" s="152">
        <f t="shared" si="688"/>
        <v>0</v>
      </c>
      <c r="R1533" s="152">
        <f t="shared" si="688"/>
        <v>0</v>
      </c>
      <c r="S1533" s="152">
        <f t="shared" si="688"/>
        <v>0</v>
      </c>
      <c r="T1533" s="148">
        <f t="shared" si="688"/>
        <v>0</v>
      </c>
      <c r="U1533" s="152">
        <f t="shared" si="688"/>
        <v>0</v>
      </c>
      <c r="V1533" s="153">
        <f t="shared" si="688"/>
        <v>0</v>
      </c>
      <c r="W1533" s="46">
        <f>W675</f>
        <v>0</v>
      </c>
      <c r="Y1533"/>
    </row>
    <row r="1534" spans="1:25" outlineLevel="1" x14ac:dyDescent="0.25">
      <c r="A1534" s="283"/>
      <c r="B1534" s="25"/>
      <c r="C1534" s="23"/>
      <c r="D1534" s="23"/>
      <c r="E1534" s="24"/>
      <c r="F1534" s="146" t="s">
        <v>73</v>
      </c>
      <c r="G1534" s="160">
        <f>G676</f>
        <v>0</v>
      </c>
      <c r="H1534" s="208">
        <f>G1534*(1-VLOOKUP($F1534,SHT,3,FALSE))+H676*(1-VLOOKUP($F1534,SHT,3,FALSE))</f>
        <v>0</v>
      </c>
      <c r="I1534" s="149">
        <f t="shared" ref="I1534:V1534" si="689">I676*(1-VLOOKUP($F1534,SHT,3,FALSE))</f>
        <v>0</v>
      </c>
      <c r="J1534" s="149">
        <f t="shared" si="689"/>
        <v>0</v>
      </c>
      <c r="K1534" s="167">
        <f t="shared" si="689"/>
        <v>0</v>
      </c>
      <c r="L1534" s="151">
        <f t="shared" si="689"/>
        <v>0</v>
      </c>
      <c r="M1534" s="162">
        <f t="shared" si="689"/>
        <v>0</v>
      </c>
      <c r="N1534" s="152">
        <f t="shared" si="689"/>
        <v>0</v>
      </c>
      <c r="O1534" s="152">
        <f t="shared" si="689"/>
        <v>0</v>
      </c>
      <c r="P1534" s="152">
        <f t="shared" si="689"/>
        <v>0</v>
      </c>
      <c r="Q1534" s="152">
        <f t="shared" si="689"/>
        <v>0</v>
      </c>
      <c r="R1534" s="152">
        <f t="shared" si="689"/>
        <v>0</v>
      </c>
      <c r="S1534" s="152">
        <f t="shared" si="689"/>
        <v>0</v>
      </c>
      <c r="T1534" s="148">
        <f t="shared" si="689"/>
        <v>0</v>
      </c>
      <c r="U1534" s="152">
        <f t="shared" si="689"/>
        <v>0</v>
      </c>
      <c r="V1534" s="153">
        <f t="shared" si="689"/>
        <v>0</v>
      </c>
      <c r="W1534" s="46">
        <f>W676</f>
        <v>0</v>
      </c>
      <c r="Y1534"/>
    </row>
    <row r="1535" spans="1:25" outlineLevel="1" x14ac:dyDescent="0.25">
      <c r="A1535" s="283"/>
      <c r="B1535" s="25"/>
      <c r="C1535" s="23"/>
      <c r="D1535" s="23"/>
      <c r="E1535" s="24"/>
      <c r="F1535" s="146" t="s">
        <v>74</v>
      </c>
      <c r="G1535" s="160">
        <f>G677</f>
        <v>0</v>
      </c>
      <c r="H1535" s="208">
        <f>G1535*(1-VLOOKUP($F1535,SHT,3,FALSE))+H677*(1-VLOOKUP($F1535,SHT,3,FALSE))</f>
        <v>0</v>
      </c>
      <c r="I1535" s="149">
        <f t="shared" ref="I1535:V1535" si="690">I677*(1-VLOOKUP($F1535,SHT,3,FALSE))</f>
        <v>0</v>
      </c>
      <c r="J1535" s="149">
        <f t="shared" si="690"/>
        <v>0</v>
      </c>
      <c r="K1535" s="167">
        <f t="shared" si="690"/>
        <v>0</v>
      </c>
      <c r="L1535" s="151">
        <f t="shared" si="690"/>
        <v>0</v>
      </c>
      <c r="M1535" s="162">
        <f t="shared" si="690"/>
        <v>0</v>
      </c>
      <c r="N1535" s="152">
        <f t="shared" si="690"/>
        <v>0</v>
      </c>
      <c r="O1535" s="152">
        <f t="shared" si="690"/>
        <v>0</v>
      </c>
      <c r="P1535" s="152">
        <f t="shared" si="690"/>
        <v>0</v>
      </c>
      <c r="Q1535" s="152">
        <f t="shared" si="690"/>
        <v>0</v>
      </c>
      <c r="R1535" s="152">
        <f t="shared" si="690"/>
        <v>0</v>
      </c>
      <c r="S1535" s="152">
        <f t="shared" si="690"/>
        <v>0</v>
      </c>
      <c r="T1535" s="148">
        <f t="shared" si="690"/>
        <v>0</v>
      </c>
      <c r="U1535" s="152">
        <f t="shared" si="690"/>
        <v>0</v>
      </c>
      <c r="V1535" s="153">
        <f t="shared" si="690"/>
        <v>0</v>
      </c>
      <c r="W1535" s="46">
        <f>W677</f>
        <v>0</v>
      </c>
      <c r="Y1535"/>
    </row>
    <row r="1536" spans="1:25" x14ac:dyDescent="0.25">
      <c r="A1536" s="283"/>
      <c r="B1536" s="25"/>
      <c r="C1536" s="23"/>
      <c r="D1536" s="23"/>
      <c r="E1536" s="24" t="s">
        <v>75</v>
      </c>
      <c r="F1536" s="24"/>
      <c r="G1536" s="68">
        <f t="shared" ref="G1536:W1536" si="691">SUBTOTAL(9,G1537:G1539)</f>
        <v>0</v>
      </c>
      <c r="H1536" s="69">
        <f t="shared" si="691"/>
        <v>0</v>
      </c>
      <c r="I1536" s="65">
        <f t="shared" si="691"/>
        <v>0</v>
      </c>
      <c r="J1536" s="65">
        <f t="shared" si="691"/>
        <v>0</v>
      </c>
      <c r="K1536" s="66">
        <f t="shared" si="691"/>
        <v>0</v>
      </c>
      <c r="L1536" s="34">
        <f t="shared" si="691"/>
        <v>0</v>
      </c>
      <c r="M1536" s="34">
        <f t="shared" si="691"/>
        <v>0</v>
      </c>
      <c r="N1536" s="34">
        <f t="shared" si="691"/>
        <v>0</v>
      </c>
      <c r="O1536" s="34">
        <f t="shared" si="691"/>
        <v>0</v>
      </c>
      <c r="P1536" s="34">
        <f t="shared" si="691"/>
        <v>0</v>
      </c>
      <c r="Q1536" s="34">
        <f t="shared" si="691"/>
        <v>0</v>
      </c>
      <c r="R1536" s="34">
        <f t="shared" si="691"/>
        <v>0</v>
      </c>
      <c r="S1536" s="34">
        <f t="shared" si="691"/>
        <v>0</v>
      </c>
      <c r="T1536" s="34">
        <f t="shared" si="691"/>
        <v>0</v>
      </c>
      <c r="U1536" s="34">
        <f t="shared" si="691"/>
        <v>0</v>
      </c>
      <c r="V1536" s="34">
        <f t="shared" si="691"/>
        <v>0</v>
      </c>
      <c r="W1536" s="33">
        <f t="shared" si="691"/>
        <v>0</v>
      </c>
      <c r="Y1536"/>
    </row>
    <row r="1537" spans="1:25" outlineLevel="1" x14ac:dyDescent="0.25">
      <c r="A1537" s="283"/>
      <c r="B1537" s="25"/>
      <c r="C1537" s="23"/>
      <c r="D1537" s="23"/>
      <c r="E1537" s="24"/>
      <c r="F1537" s="146" t="s">
        <v>76</v>
      </c>
      <c r="G1537" s="160">
        <f>G679</f>
        <v>0</v>
      </c>
      <c r="H1537" s="208">
        <f>G1537*(1-VLOOKUP($F1537,SHT,3,FALSE))+H679*(1-VLOOKUP($F1537,SHT,3,FALSE))</f>
        <v>0</v>
      </c>
      <c r="I1537" s="149">
        <f t="shared" ref="I1537:V1537" si="692">I679*(1-VLOOKUP($F1537,SHT,3,FALSE))</f>
        <v>0</v>
      </c>
      <c r="J1537" s="149">
        <f t="shared" si="692"/>
        <v>0</v>
      </c>
      <c r="K1537" s="167">
        <f t="shared" si="692"/>
        <v>0</v>
      </c>
      <c r="L1537" s="151">
        <f t="shared" si="692"/>
        <v>0</v>
      </c>
      <c r="M1537" s="162">
        <f t="shared" si="692"/>
        <v>0</v>
      </c>
      <c r="N1537" s="152">
        <f t="shared" si="692"/>
        <v>0</v>
      </c>
      <c r="O1537" s="152">
        <f t="shared" si="692"/>
        <v>0</v>
      </c>
      <c r="P1537" s="152">
        <f t="shared" si="692"/>
        <v>0</v>
      </c>
      <c r="Q1537" s="152">
        <f t="shared" si="692"/>
        <v>0</v>
      </c>
      <c r="R1537" s="152">
        <f t="shared" si="692"/>
        <v>0</v>
      </c>
      <c r="S1537" s="152">
        <f t="shared" si="692"/>
        <v>0</v>
      </c>
      <c r="T1537" s="148">
        <f t="shared" si="692"/>
        <v>0</v>
      </c>
      <c r="U1537" s="152">
        <f t="shared" si="692"/>
        <v>0</v>
      </c>
      <c r="V1537" s="153">
        <f t="shared" si="692"/>
        <v>0</v>
      </c>
      <c r="W1537" s="46">
        <f>W679</f>
        <v>0</v>
      </c>
      <c r="Y1537"/>
    </row>
    <row r="1538" spans="1:25" outlineLevel="1" x14ac:dyDescent="0.25">
      <c r="A1538" s="283"/>
      <c r="B1538" s="25"/>
      <c r="C1538" s="23"/>
      <c r="D1538" s="23"/>
      <c r="E1538" s="24"/>
      <c r="F1538" s="146" t="s">
        <v>392</v>
      </c>
      <c r="G1538" s="160">
        <f>G680</f>
        <v>0</v>
      </c>
      <c r="H1538" s="208">
        <f>G1538*(1-VLOOKUP($F1538,SHT,3,FALSE))+H680*(1-VLOOKUP($F1538,SHT,3,FALSE))</f>
        <v>0</v>
      </c>
      <c r="I1538" s="149">
        <f t="shared" ref="I1538:V1538" si="693">I680*(1-VLOOKUP($F1538,SHT,3,FALSE))</f>
        <v>0</v>
      </c>
      <c r="J1538" s="149">
        <f t="shared" si="693"/>
        <v>0</v>
      </c>
      <c r="K1538" s="167">
        <f t="shared" si="693"/>
        <v>0</v>
      </c>
      <c r="L1538" s="151">
        <f t="shared" si="693"/>
        <v>0</v>
      </c>
      <c r="M1538" s="162">
        <f t="shared" si="693"/>
        <v>0</v>
      </c>
      <c r="N1538" s="152">
        <f t="shared" si="693"/>
        <v>0</v>
      </c>
      <c r="O1538" s="152">
        <f t="shared" si="693"/>
        <v>0</v>
      </c>
      <c r="P1538" s="152">
        <f t="shared" si="693"/>
        <v>0</v>
      </c>
      <c r="Q1538" s="152">
        <f t="shared" si="693"/>
        <v>0</v>
      </c>
      <c r="R1538" s="152">
        <f t="shared" si="693"/>
        <v>0</v>
      </c>
      <c r="S1538" s="152">
        <f t="shared" si="693"/>
        <v>0</v>
      </c>
      <c r="T1538" s="148">
        <f t="shared" si="693"/>
        <v>0</v>
      </c>
      <c r="U1538" s="152">
        <f t="shared" si="693"/>
        <v>0</v>
      </c>
      <c r="V1538" s="153">
        <f t="shared" si="693"/>
        <v>0</v>
      </c>
      <c r="W1538" s="46">
        <f>W680</f>
        <v>0</v>
      </c>
      <c r="Y1538"/>
    </row>
    <row r="1539" spans="1:25" outlineLevel="1" x14ac:dyDescent="0.25">
      <c r="A1539" s="283"/>
      <c r="B1539" s="25"/>
      <c r="C1539" s="23"/>
      <c r="D1539" s="23"/>
      <c r="E1539" s="24"/>
      <c r="F1539" s="146" t="s">
        <v>78</v>
      </c>
      <c r="G1539" s="160">
        <f>G681</f>
        <v>0</v>
      </c>
      <c r="H1539" s="208">
        <f>G1539*(1-VLOOKUP($F1539,SHT,3,FALSE))+H681*(1-VLOOKUP($F1539,SHT,3,FALSE))</f>
        <v>0</v>
      </c>
      <c r="I1539" s="149">
        <f t="shared" ref="I1539:V1539" si="694">I681*(1-VLOOKUP($F1539,SHT,3,FALSE))</f>
        <v>0</v>
      </c>
      <c r="J1539" s="149">
        <f t="shared" si="694"/>
        <v>0</v>
      </c>
      <c r="K1539" s="167">
        <f t="shared" si="694"/>
        <v>0</v>
      </c>
      <c r="L1539" s="151">
        <f t="shared" si="694"/>
        <v>0</v>
      </c>
      <c r="M1539" s="162">
        <f t="shared" si="694"/>
        <v>0</v>
      </c>
      <c r="N1539" s="152">
        <f t="shared" si="694"/>
        <v>0</v>
      </c>
      <c r="O1539" s="152">
        <f t="shared" si="694"/>
        <v>0</v>
      </c>
      <c r="P1539" s="152">
        <f t="shared" si="694"/>
        <v>0</v>
      </c>
      <c r="Q1539" s="152">
        <f t="shared" si="694"/>
        <v>0</v>
      </c>
      <c r="R1539" s="152">
        <f t="shared" si="694"/>
        <v>0</v>
      </c>
      <c r="S1539" s="152">
        <f t="shared" si="694"/>
        <v>0</v>
      </c>
      <c r="T1539" s="148">
        <f t="shared" si="694"/>
        <v>0</v>
      </c>
      <c r="U1539" s="152">
        <f t="shared" si="694"/>
        <v>0</v>
      </c>
      <c r="V1539" s="153">
        <f t="shared" si="694"/>
        <v>0</v>
      </c>
      <c r="W1539" s="46">
        <f>W681</f>
        <v>0</v>
      </c>
      <c r="Y1539"/>
    </row>
    <row r="1540" spans="1:25"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695">SUBTOTAL(9,G1542:G1543)</f>
        <v>0</v>
      </c>
      <c r="H1541" s="69">
        <f t="shared" si="695"/>
        <v>0</v>
      </c>
      <c r="I1541" s="65">
        <f t="shared" si="695"/>
        <v>0</v>
      </c>
      <c r="J1541" s="65">
        <f t="shared" si="695"/>
        <v>0</v>
      </c>
      <c r="K1541" s="66">
        <f t="shared" si="695"/>
        <v>0</v>
      </c>
      <c r="L1541" s="34">
        <f t="shared" si="695"/>
        <v>0</v>
      </c>
      <c r="M1541" s="34">
        <f t="shared" si="695"/>
        <v>0</v>
      </c>
      <c r="N1541" s="34">
        <f t="shared" si="695"/>
        <v>0</v>
      </c>
      <c r="O1541" s="34">
        <f t="shared" si="695"/>
        <v>0</v>
      </c>
      <c r="P1541" s="34">
        <f t="shared" si="695"/>
        <v>0</v>
      </c>
      <c r="Q1541" s="34">
        <f t="shared" si="695"/>
        <v>0</v>
      </c>
      <c r="R1541" s="34">
        <f t="shared" si="695"/>
        <v>0</v>
      </c>
      <c r="S1541" s="34">
        <f t="shared" si="695"/>
        <v>0</v>
      </c>
      <c r="T1541" s="34">
        <f t="shared" si="695"/>
        <v>0</v>
      </c>
      <c r="U1541" s="34">
        <f t="shared" si="695"/>
        <v>0</v>
      </c>
      <c r="V1541" s="37">
        <f t="shared" si="695"/>
        <v>0</v>
      </c>
      <c r="W1541" s="33">
        <f t="shared" si="695"/>
        <v>0</v>
      </c>
      <c r="Y1541"/>
    </row>
    <row r="1542" spans="1:25" outlineLevel="1" x14ac:dyDescent="0.25">
      <c r="A1542" s="283"/>
      <c r="B1542" s="25"/>
      <c r="C1542" s="23"/>
      <c r="D1542" s="23"/>
      <c r="E1542" s="24"/>
      <c r="F1542" s="146" t="s">
        <v>81</v>
      </c>
      <c r="G1542" s="160">
        <f>G684</f>
        <v>0</v>
      </c>
      <c r="H1542" s="208">
        <f>G1542*(1-VLOOKUP($F1542,SHT,3,FALSE))+H684*(1-VLOOKUP($F1542,SHT,3,FALSE))</f>
        <v>0</v>
      </c>
      <c r="I1542" s="149">
        <f t="shared" ref="I1542:V1542" si="696">I684*(1-VLOOKUP($F1542,SHT,3,FALSE))</f>
        <v>0</v>
      </c>
      <c r="J1542" s="149">
        <f t="shared" si="696"/>
        <v>0</v>
      </c>
      <c r="K1542" s="167">
        <f t="shared" si="696"/>
        <v>0</v>
      </c>
      <c r="L1542" s="151">
        <f t="shared" si="696"/>
        <v>0</v>
      </c>
      <c r="M1542" s="162">
        <f t="shared" si="696"/>
        <v>0</v>
      </c>
      <c r="N1542" s="152">
        <f t="shared" si="696"/>
        <v>0</v>
      </c>
      <c r="O1542" s="152">
        <f t="shared" si="696"/>
        <v>0</v>
      </c>
      <c r="P1542" s="152">
        <f t="shared" si="696"/>
        <v>0</v>
      </c>
      <c r="Q1542" s="152">
        <f t="shared" si="696"/>
        <v>0</v>
      </c>
      <c r="R1542" s="152">
        <f t="shared" si="696"/>
        <v>0</v>
      </c>
      <c r="S1542" s="152">
        <f t="shared" si="696"/>
        <v>0</v>
      </c>
      <c r="T1542" s="148">
        <f t="shared" si="696"/>
        <v>0</v>
      </c>
      <c r="U1542" s="152">
        <f t="shared" si="696"/>
        <v>0</v>
      </c>
      <c r="V1542" s="153">
        <f t="shared" si="696"/>
        <v>0</v>
      </c>
      <c r="W1542" s="46">
        <f>W684</f>
        <v>0</v>
      </c>
      <c r="Y1542"/>
    </row>
    <row r="1543" spans="1:25" outlineLevel="1" x14ac:dyDescent="0.25">
      <c r="A1543" s="283"/>
      <c r="B1543" s="25"/>
      <c r="C1543" s="23"/>
      <c r="D1543" s="23"/>
      <c r="E1543" s="24"/>
      <c r="F1543" s="146" t="s">
        <v>82</v>
      </c>
      <c r="G1543" s="160">
        <f>G685</f>
        <v>0</v>
      </c>
      <c r="H1543" s="208">
        <f>G1543*(1-VLOOKUP($F1543,SHT,3,FALSE))+H685*(1-VLOOKUP($F1543,SHT,3,FALSE))</f>
        <v>0</v>
      </c>
      <c r="I1543" s="149">
        <f t="shared" ref="I1543:V1543" si="697">I685*(1-VLOOKUP($F1543,SHT,3,FALSE))</f>
        <v>0</v>
      </c>
      <c r="J1543" s="149">
        <f t="shared" si="697"/>
        <v>0</v>
      </c>
      <c r="K1543" s="167">
        <f t="shared" si="697"/>
        <v>0</v>
      </c>
      <c r="L1543" s="151">
        <f t="shared" si="697"/>
        <v>0</v>
      </c>
      <c r="M1543" s="162">
        <f t="shared" si="697"/>
        <v>0</v>
      </c>
      <c r="N1543" s="152">
        <f t="shared" si="697"/>
        <v>0</v>
      </c>
      <c r="O1543" s="152">
        <f t="shared" si="697"/>
        <v>0</v>
      </c>
      <c r="P1543" s="152">
        <f t="shared" si="697"/>
        <v>0</v>
      </c>
      <c r="Q1543" s="152">
        <f t="shared" si="697"/>
        <v>0</v>
      </c>
      <c r="R1543" s="152">
        <f t="shared" si="697"/>
        <v>0</v>
      </c>
      <c r="S1543" s="152">
        <f t="shared" si="697"/>
        <v>0</v>
      </c>
      <c r="T1543" s="148">
        <f t="shared" si="697"/>
        <v>0</v>
      </c>
      <c r="U1543" s="152">
        <f t="shared" si="697"/>
        <v>0</v>
      </c>
      <c r="V1543" s="153">
        <f t="shared" si="697"/>
        <v>0</v>
      </c>
      <c r="W1543" s="46">
        <f>W685</f>
        <v>0</v>
      </c>
      <c r="Y1543"/>
    </row>
    <row r="1544" spans="1:25" x14ac:dyDescent="0.25">
      <c r="A1544" s="283"/>
      <c r="B1544" s="25"/>
      <c r="C1544" s="23"/>
      <c r="D1544" s="23"/>
      <c r="E1544" s="24" t="s">
        <v>83</v>
      </c>
      <c r="F1544" s="24"/>
      <c r="G1544" s="68">
        <f t="shared" ref="G1544:W1544" si="698">SUBTOTAL(9,G1545:G1547)</f>
        <v>0</v>
      </c>
      <c r="H1544" s="69">
        <f t="shared" si="698"/>
        <v>0</v>
      </c>
      <c r="I1544" s="65">
        <f t="shared" si="698"/>
        <v>0</v>
      </c>
      <c r="J1544" s="65">
        <f t="shared" si="698"/>
        <v>0</v>
      </c>
      <c r="K1544" s="66">
        <f t="shared" si="698"/>
        <v>0</v>
      </c>
      <c r="L1544" s="34">
        <f t="shared" si="698"/>
        <v>0</v>
      </c>
      <c r="M1544" s="34">
        <f t="shared" si="698"/>
        <v>0</v>
      </c>
      <c r="N1544" s="34">
        <f t="shared" si="698"/>
        <v>0</v>
      </c>
      <c r="O1544" s="34">
        <f t="shared" si="698"/>
        <v>0</v>
      </c>
      <c r="P1544" s="34">
        <f t="shared" si="698"/>
        <v>0</v>
      </c>
      <c r="Q1544" s="34">
        <f t="shared" si="698"/>
        <v>0</v>
      </c>
      <c r="R1544" s="34">
        <f t="shared" si="698"/>
        <v>0</v>
      </c>
      <c r="S1544" s="34">
        <f t="shared" si="698"/>
        <v>0</v>
      </c>
      <c r="T1544" s="34">
        <f t="shared" si="698"/>
        <v>0</v>
      </c>
      <c r="U1544" s="34">
        <f t="shared" si="698"/>
        <v>0</v>
      </c>
      <c r="V1544" s="34">
        <f t="shared" si="698"/>
        <v>0</v>
      </c>
      <c r="W1544" s="33">
        <f t="shared" si="698"/>
        <v>0</v>
      </c>
      <c r="Y1544"/>
    </row>
    <row r="1545" spans="1:25" outlineLevel="1" x14ac:dyDescent="0.25">
      <c r="A1545" s="283"/>
      <c r="B1545" s="25"/>
      <c r="C1545" s="23"/>
      <c r="D1545" s="23"/>
      <c r="E1545" s="24"/>
      <c r="F1545" s="146" t="s">
        <v>84</v>
      </c>
      <c r="G1545" s="160">
        <f>G687</f>
        <v>0</v>
      </c>
      <c r="H1545" s="208">
        <f>G1545*(1-VLOOKUP($F1545,SHT,3,FALSE))+H687*(1-VLOOKUP($F1545,SHT,3,FALSE))</f>
        <v>0</v>
      </c>
      <c r="I1545" s="149">
        <f t="shared" ref="I1545:V1545" si="699">I687*(1-VLOOKUP($F1545,SHT,3,FALSE))</f>
        <v>0</v>
      </c>
      <c r="J1545" s="149">
        <f t="shared" si="699"/>
        <v>0</v>
      </c>
      <c r="K1545" s="167">
        <f t="shared" si="699"/>
        <v>0</v>
      </c>
      <c r="L1545" s="151">
        <f t="shared" si="699"/>
        <v>0</v>
      </c>
      <c r="M1545" s="162">
        <f t="shared" si="699"/>
        <v>0</v>
      </c>
      <c r="N1545" s="152">
        <f t="shared" si="699"/>
        <v>0</v>
      </c>
      <c r="O1545" s="152">
        <f t="shared" si="699"/>
        <v>0</v>
      </c>
      <c r="P1545" s="152">
        <f t="shared" si="699"/>
        <v>0</v>
      </c>
      <c r="Q1545" s="152">
        <f t="shared" si="699"/>
        <v>0</v>
      </c>
      <c r="R1545" s="152">
        <f t="shared" si="699"/>
        <v>0</v>
      </c>
      <c r="S1545" s="152">
        <f t="shared" si="699"/>
        <v>0</v>
      </c>
      <c r="T1545" s="148">
        <f t="shared" si="699"/>
        <v>0</v>
      </c>
      <c r="U1545" s="152">
        <f t="shared" si="699"/>
        <v>0</v>
      </c>
      <c r="V1545" s="153">
        <f t="shared" si="699"/>
        <v>0</v>
      </c>
      <c r="W1545" s="46">
        <f>W687</f>
        <v>0</v>
      </c>
      <c r="Y1545"/>
    </row>
    <row r="1546" spans="1:25" outlineLevel="1" x14ac:dyDescent="0.25">
      <c r="A1546" s="283"/>
      <c r="B1546" s="25"/>
      <c r="C1546" s="23"/>
      <c r="D1546" s="23"/>
      <c r="E1546" s="24"/>
      <c r="F1546" s="146" t="s">
        <v>85</v>
      </c>
      <c r="G1546" s="160">
        <f>G688</f>
        <v>0</v>
      </c>
      <c r="H1546" s="208">
        <f>G1546*(1-VLOOKUP($F1546,SHT,3,FALSE))+H688*(1-VLOOKUP($F1546,SHT,3,FALSE))</f>
        <v>0</v>
      </c>
      <c r="I1546" s="149">
        <f t="shared" ref="I1546:V1546" si="700">I688*(1-VLOOKUP($F1546,SHT,3,FALSE))</f>
        <v>0</v>
      </c>
      <c r="J1546" s="149">
        <f t="shared" si="700"/>
        <v>0</v>
      </c>
      <c r="K1546" s="167">
        <f t="shared" si="700"/>
        <v>0</v>
      </c>
      <c r="L1546" s="151">
        <f t="shared" si="700"/>
        <v>0</v>
      </c>
      <c r="M1546" s="162">
        <f t="shared" si="700"/>
        <v>0</v>
      </c>
      <c r="N1546" s="152">
        <f t="shared" si="700"/>
        <v>0</v>
      </c>
      <c r="O1546" s="152">
        <f t="shared" si="700"/>
        <v>0</v>
      </c>
      <c r="P1546" s="152">
        <f t="shared" si="700"/>
        <v>0</v>
      </c>
      <c r="Q1546" s="152">
        <f t="shared" si="700"/>
        <v>0</v>
      </c>
      <c r="R1546" s="152">
        <f t="shared" si="700"/>
        <v>0</v>
      </c>
      <c r="S1546" s="152">
        <f t="shared" si="700"/>
        <v>0</v>
      </c>
      <c r="T1546" s="148">
        <f t="shared" si="700"/>
        <v>0</v>
      </c>
      <c r="U1546" s="152">
        <f t="shared" si="700"/>
        <v>0</v>
      </c>
      <c r="V1546" s="153">
        <f t="shared" si="700"/>
        <v>0</v>
      </c>
      <c r="W1546" s="46">
        <f>W688</f>
        <v>0</v>
      </c>
      <c r="Y1546"/>
    </row>
    <row r="1547" spans="1:25" outlineLevel="1" x14ac:dyDescent="0.25">
      <c r="A1547" s="283"/>
      <c r="B1547" s="25"/>
      <c r="C1547" s="23"/>
      <c r="D1547" s="23"/>
      <c r="E1547" s="24"/>
      <c r="F1547" s="146" t="s">
        <v>86</v>
      </c>
      <c r="G1547" s="160">
        <f>G689</f>
        <v>0</v>
      </c>
      <c r="H1547" s="208">
        <f>G1547*(1-VLOOKUP($F1547,SHT,3,FALSE))+H689*(1-VLOOKUP($F1547,SHT,3,FALSE))</f>
        <v>0</v>
      </c>
      <c r="I1547" s="149">
        <f t="shared" ref="I1547:V1547" si="701">I689*(1-VLOOKUP($F1547,SHT,3,FALSE))</f>
        <v>0</v>
      </c>
      <c r="J1547" s="149">
        <f t="shared" si="701"/>
        <v>0</v>
      </c>
      <c r="K1547" s="167">
        <f t="shared" si="701"/>
        <v>0</v>
      </c>
      <c r="L1547" s="151">
        <f t="shared" si="701"/>
        <v>0</v>
      </c>
      <c r="M1547" s="162">
        <f t="shared" si="701"/>
        <v>0</v>
      </c>
      <c r="N1547" s="152">
        <f t="shared" si="701"/>
        <v>0</v>
      </c>
      <c r="O1547" s="152">
        <f t="shared" si="701"/>
        <v>0</v>
      </c>
      <c r="P1547" s="152">
        <f t="shared" si="701"/>
        <v>0</v>
      </c>
      <c r="Q1547" s="152">
        <f t="shared" si="701"/>
        <v>0</v>
      </c>
      <c r="R1547" s="152">
        <f t="shared" si="701"/>
        <v>0</v>
      </c>
      <c r="S1547" s="152">
        <f t="shared" si="701"/>
        <v>0</v>
      </c>
      <c r="T1547" s="148">
        <f t="shared" si="701"/>
        <v>0</v>
      </c>
      <c r="U1547" s="152">
        <f t="shared" si="701"/>
        <v>0</v>
      </c>
      <c r="V1547" s="153">
        <f t="shared" si="701"/>
        <v>0</v>
      </c>
      <c r="W1547" s="46">
        <f>W689</f>
        <v>0</v>
      </c>
      <c r="Y1547"/>
    </row>
    <row r="1548" spans="1:25" x14ac:dyDescent="0.25">
      <c r="A1548" s="283"/>
      <c r="B1548" s="25"/>
      <c r="C1548" s="23"/>
      <c r="D1548" s="23"/>
      <c r="E1548" s="24" t="s">
        <v>87</v>
      </c>
      <c r="F1548" s="24"/>
      <c r="G1548" s="68">
        <f t="shared" ref="G1548:W1548" si="702">SUBTOTAL(9,G1549:G1550)</f>
        <v>0</v>
      </c>
      <c r="H1548" s="69">
        <f t="shared" si="702"/>
        <v>0</v>
      </c>
      <c r="I1548" s="65">
        <f t="shared" si="702"/>
        <v>0</v>
      </c>
      <c r="J1548" s="65">
        <f t="shared" si="702"/>
        <v>0</v>
      </c>
      <c r="K1548" s="66">
        <f t="shared" si="702"/>
        <v>0</v>
      </c>
      <c r="L1548" s="34">
        <f t="shared" si="702"/>
        <v>0</v>
      </c>
      <c r="M1548" s="34">
        <f t="shared" si="702"/>
        <v>0</v>
      </c>
      <c r="N1548" s="34">
        <f t="shared" si="702"/>
        <v>0</v>
      </c>
      <c r="O1548" s="34">
        <f t="shared" si="702"/>
        <v>0</v>
      </c>
      <c r="P1548" s="34">
        <f t="shared" si="702"/>
        <v>0</v>
      </c>
      <c r="Q1548" s="34">
        <f t="shared" si="702"/>
        <v>0</v>
      </c>
      <c r="R1548" s="34">
        <f t="shared" si="702"/>
        <v>0</v>
      </c>
      <c r="S1548" s="34">
        <f t="shared" si="702"/>
        <v>0</v>
      </c>
      <c r="T1548" s="34">
        <f t="shared" si="702"/>
        <v>0</v>
      </c>
      <c r="U1548" s="34">
        <f t="shared" si="702"/>
        <v>0</v>
      </c>
      <c r="V1548" s="37">
        <f t="shared" si="702"/>
        <v>0</v>
      </c>
      <c r="W1548" s="33">
        <f t="shared" si="702"/>
        <v>0</v>
      </c>
      <c r="Y1548"/>
    </row>
    <row r="1549" spans="1:25" outlineLevel="1" x14ac:dyDescent="0.25">
      <c r="A1549" s="283"/>
      <c r="B1549" s="25"/>
      <c r="C1549" s="23"/>
      <c r="D1549" s="23"/>
      <c r="E1549" s="24"/>
      <c r="F1549" s="146" t="s">
        <v>88</v>
      </c>
      <c r="G1549" s="160">
        <f>G691</f>
        <v>0</v>
      </c>
      <c r="H1549" s="208">
        <f>G1549*(1-VLOOKUP($F1549,SHT,3,FALSE))+H691*(1-VLOOKUP($F1549,SHT,3,FALSE))</f>
        <v>0</v>
      </c>
      <c r="I1549" s="149">
        <f t="shared" ref="I1549:V1549" si="703">I691*(1-VLOOKUP($F1549,SHT,3,FALSE))</f>
        <v>0</v>
      </c>
      <c r="J1549" s="149">
        <f t="shared" si="703"/>
        <v>0</v>
      </c>
      <c r="K1549" s="167">
        <f t="shared" si="703"/>
        <v>0</v>
      </c>
      <c r="L1549" s="151">
        <f t="shared" si="703"/>
        <v>0</v>
      </c>
      <c r="M1549" s="162">
        <f t="shared" si="703"/>
        <v>0</v>
      </c>
      <c r="N1549" s="152">
        <f t="shared" si="703"/>
        <v>0</v>
      </c>
      <c r="O1549" s="152">
        <f t="shared" si="703"/>
        <v>0</v>
      </c>
      <c r="P1549" s="152">
        <f t="shared" si="703"/>
        <v>0</v>
      </c>
      <c r="Q1549" s="152">
        <f t="shared" si="703"/>
        <v>0</v>
      </c>
      <c r="R1549" s="152">
        <f t="shared" si="703"/>
        <v>0</v>
      </c>
      <c r="S1549" s="152">
        <f t="shared" si="703"/>
        <v>0</v>
      </c>
      <c r="T1549" s="148">
        <f t="shared" si="703"/>
        <v>0</v>
      </c>
      <c r="U1549" s="152">
        <f t="shared" si="703"/>
        <v>0</v>
      </c>
      <c r="V1549" s="153">
        <f t="shared" si="703"/>
        <v>0</v>
      </c>
      <c r="W1549" s="46">
        <f>W691</f>
        <v>0</v>
      </c>
      <c r="Y1549"/>
    </row>
    <row r="1550" spans="1:25" outlineLevel="1" x14ac:dyDescent="0.25">
      <c r="A1550" s="283"/>
      <c r="B1550" s="25"/>
      <c r="C1550" s="23"/>
      <c r="D1550" s="23"/>
      <c r="E1550" s="24"/>
      <c r="F1550" s="146" t="s">
        <v>89</v>
      </c>
      <c r="G1550" s="160">
        <f>G692</f>
        <v>0</v>
      </c>
      <c r="H1550" s="208">
        <f>G1550*(1-VLOOKUP($F1550,SHT,3,FALSE))+H692*(1-VLOOKUP($F1550,SHT,3,FALSE))</f>
        <v>0</v>
      </c>
      <c r="I1550" s="149">
        <f t="shared" ref="I1550:V1550" si="704">I692*(1-VLOOKUP($F1550,SHT,3,FALSE))</f>
        <v>0</v>
      </c>
      <c r="J1550" s="149">
        <f t="shared" si="704"/>
        <v>0</v>
      </c>
      <c r="K1550" s="167">
        <f t="shared" si="704"/>
        <v>0</v>
      </c>
      <c r="L1550" s="151">
        <f t="shared" si="704"/>
        <v>0</v>
      </c>
      <c r="M1550" s="162">
        <f t="shared" si="704"/>
        <v>0</v>
      </c>
      <c r="N1550" s="152">
        <f t="shared" si="704"/>
        <v>0</v>
      </c>
      <c r="O1550" s="152">
        <f t="shared" si="704"/>
        <v>0</v>
      </c>
      <c r="P1550" s="152">
        <f t="shared" si="704"/>
        <v>0</v>
      </c>
      <c r="Q1550" s="152">
        <f t="shared" si="704"/>
        <v>0</v>
      </c>
      <c r="R1550" s="152">
        <f t="shared" si="704"/>
        <v>0</v>
      </c>
      <c r="S1550" s="152">
        <f t="shared" si="704"/>
        <v>0</v>
      </c>
      <c r="T1550" s="148">
        <f t="shared" si="704"/>
        <v>0</v>
      </c>
      <c r="U1550" s="152">
        <f t="shared" si="704"/>
        <v>0</v>
      </c>
      <c r="V1550" s="153">
        <f t="shared" si="704"/>
        <v>0</v>
      </c>
      <c r="W1550" s="46">
        <f>W692</f>
        <v>0</v>
      </c>
      <c r="Y1550"/>
    </row>
    <row r="1551" spans="1:25" x14ac:dyDescent="0.25">
      <c r="A1551" s="283"/>
      <c r="B1551" s="25"/>
      <c r="C1551" s="23"/>
      <c r="D1551" s="23"/>
      <c r="E1551" s="24" t="s">
        <v>90</v>
      </c>
      <c r="F1551" s="24"/>
      <c r="G1551" s="68">
        <f t="shared" ref="G1551:W1551" si="705">SUBTOTAL(9,G1552:G1554)</f>
        <v>0</v>
      </c>
      <c r="H1551" s="69">
        <f t="shared" si="705"/>
        <v>0</v>
      </c>
      <c r="I1551" s="65">
        <f t="shared" si="705"/>
        <v>0</v>
      </c>
      <c r="J1551" s="65">
        <f t="shared" si="705"/>
        <v>0</v>
      </c>
      <c r="K1551" s="66">
        <f t="shared" si="705"/>
        <v>0</v>
      </c>
      <c r="L1551" s="34">
        <f t="shared" si="705"/>
        <v>0</v>
      </c>
      <c r="M1551" s="34">
        <f t="shared" si="705"/>
        <v>0</v>
      </c>
      <c r="N1551" s="34">
        <f t="shared" si="705"/>
        <v>0</v>
      </c>
      <c r="O1551" s="34">
        <f t="shared" si="705"/>
        <v>0</v>
      </c>
      <c r="P1551" s="34">
        <f t="shared" si="705"/>
        <v>0</v>
      </c>
      <c r="Q1551" s="34">
        <f t="shared" si="705"/>
        <v>0</v>
      </c>
      <c r="R1551" s="34">
        <f t="shared" si="705"/>
        <v>0</v>
      </c>
      <c r="S1551" s="34">
        <f t="shared" si="705"/>
        <v>0</v>
      </c>
      <c r="T1551" s="34">
        <f t="shared" si="705"/>
        <v>0</v>
      </c>
      <c r="U1551" s="34">
        <f t="shared" si="705"/>
        <v>0</v>
      </c>
      <c r="V1551" s="34">
        <f t="shared" si="705"/>
        <v>0</v>
      </c>
      <c r="W1551" s="33">
        <f t="shared" si="705"/>
        <v>0</v>
      </c>
      <c r="Y1551"/>
    </row>
    <row r="1552" spans="1:25" outlineLevel="1" x14ac:dyDescent="0.25">
      <c r="A1552" s="283"/>
      <c r="B1552" s="25"/>
      <c r="C1552" s="23"/>
      <c r="D1552" s="23"/>
      <c r="E1552" s="24"/>
      <c r="F1552" s="146" t="s">
        <v>91</v>
      </c>
      <c r="G1552" s="160">
        <f>G694</f>
        <v>0</v>
      </c>
      <c r="H1552" s="208">
        <f>G1552*(1-VLOOKUP($F1552,SHT,3,FALSE))+H694*(1-VLOOKUP($F1552,SHT,3,FALSE))</f>
        <v>0</v>
      </c>
      <c r="I1552" s="149">
        <f t="shared" ref="I1552:V1552" si="706">I694*(1-VLOOKUP($F1552,SHT,3,FALSE))</f>
        <v>0</v>
      </c>
      <c r="J1552" s="149">
        <f t="shared" si="706"/>
        <v>0</v>
      </c>
      <c r="K1552" s="167">
        <f t="shared" si="706"/>
        <v>0</v>
      </c>
      <c r="L1552" s="151">
        <f t="shared" si="706"/>
        <v>0</v>
      </c>
      <c r="M1552" s="162">
        <f t="shared" si="706"/>
        <v>0</v>
      </c>
      <c r="N1552" s="152">
        <f t="shared" si="706"/>
        <v>0</v>
      </c>
      <c r="O1552" s="152">
        <f t="shared" si="706"/>
        <v>0</v>
      </c>
      <c r="P1552" s="152">
        <f t="shared" si="706"/>
        <v>0</v>
      </c>
      <c r="Q1552" s="152">
        <f t="shared" si="706"/>
        <v>0</v>
      </c>
      <c r="R1552" s="152">
        <f t="shared" si="706"/>
        <v>0</v>
      </c>
      <c r="S1552" s="152">
        <f t="shared" si="706"/>
        <v>0</v>
      </c>
      <c r="T1552" s="148">
        <f t="shared" si="706"/>
        <v>0</v>
      </c>
      <c r="U1552" s="152">
        <f t="shared" si="706"/>
        <v>0</v>
      </c>
      <c r="V1552" s="153">
        <f t="shared" si="706"/>
        <v>0</v>
      </c>
      <c r="W1552" s="46">
        <f>W694</f>
        <v>0</v>
      </c>
      <c r="Y1552"/>
    </row>
    <row r="1553" spans="1:25" outlineLevel="1" x14ac:dyDescent="0.25">
      <c r="A1553" s="283"/>
      <c r="B1553" s="25"/>
      <c r="C1553" s="23"/>
      <c r="D1553" s="23"/>
      <c r="E1553" s="24"/>
      <c r="F1553" s="146" t="s">
        <v>92</v>
      </c>
      <c r="G1553" s="160">
        <f>G695</f>
        <v>0</v>
      </c>
      <c r="H1553" s="208">
        <f>G1553*(1-VLOOKUP($F1553,SHT,3,FALSE))+H695*(1-VLOOKUP($F1553,SHT,3,FALSE))</f>
        <v>0</v>
      </c>
      <c r="I1553" s="149">
        <f t="shared" ref="I1553:V1553" si="707">I695*(1-VLOOKUP($F1553,SHT,3,FALSE))</f>
        <v>0</v>
      </c>
      <c r="J1553" s="149">
        <f t="shared" si="707"/>
        <v>0</v>
      </c>
      <c r="K1553" s="167">
        <f t="shared" si="707"/>
        <v>0</v>
      </c>
      <c r="L1553" s="151">
        <f t="shared" si="707"/>
        <v>0</v>
      </c>
      <c r="M1553" s="162">
        <f t="shared" si="707"/>
        <v>0</v>
      </c>
      <c r="N1553" s="152">
        <f t="shared" si="707"/>
        <v>0</v>
      </c>
      <c r="O1553" s="152">
        <f t="shared" si="707"/>
        <v>0</v>
      </c>
      <c r="P1553" s="152">
        <f t="shared" si="707"/>
        <v>0</v>
      </c>
      <c r="Q1553" s="152">
        <f t="shared" si="707"/>
        <v>0</v>
      </c>
      <c r="R1553" s="152">
        <f t="shared" si="707"/>
        <v>0</v>
      </c>
      <c r="S1553" s="152">
        <f t="shared" si="707"/>
        <v>0</v>
      </c>
      <c r="T1553" s="148">
        <f t="shared" si="707"/>
        <v>0</v>
      </c>
      <c r="U1553" s="152">
        <f t="shared" si="707"/>
        <v>0</v>
      </c>
      <c r="V1553" s="153">
        <f t="shared" si="707"/>
        <v>0</v>
      </c>
      <c r="W1553" s="46">
        <f>W695</f>
        <v>0</v>
      </c>
      <c r="Y1553"/>
    </row>
    <row r="1554" spans="1:25" outlineLevel="1" x14ac:dyDescent="0.25">
      <c r="A1554" s="283"/>
      <c r="B1554" s="25"/>
      <c r="C1554" s="23"/>
      <c r="D1554" s="23"/>
      <c r="E1554" s="24"/>
      <c r="F1554" s="146" t="s">
        <v>93</v>
      </c>
      <c r="G1554" s="160">
        <f>G696</f>
        <v>0</v>
      </c>
      <c r="H1554" s="208">
        <f>G1554*(1-VLOOKUP($F1554,SHT,3,FALSE))+H696*(1-VLOOKUP($F1554,SHT,3,FALSE))</f>
        <v>0</v>
      </c>
      <c r="I1554" s="149">
        <f t="shared" ref="I1554:V1554" si="708">I696*(1-VLOOKUP($F1554,SHT,3,FALSE))</f>
        <v>0</v>
      </c>
      <c r="J1554" s="149">
        <f t="shared" si="708"/>
        <v>0</v>
      </c>
      <c r="K1554" s="167">
        <f t="shared" si="708"/>
        <v>0</v>
      </c>
      <c r="L1554" s="151">
        <f t="shared" si="708"/>
        <v>0</v>
      </c>
      <c r="M1554" s="162">
        <f t="shared" si="708"/>
        <v>0</v>
      </c>
      <c r="N1554" s="152">
        <f t="shared" si="708"/>
        <v>0</v>
      </c>
      <c r="O1554" s="152">
        <f t="shared" si="708"/>
        <v>0</v>
      </c>
      <c r="P1554" s="152">
        <f t="shared" si="708"/>
        <v>0</v>
      </c>
      <c r="Q1554" s="152">
        <f t="shared" si="708"/>
        <v>0</v>
      </c>
      <c r="R1554" s="152">
        <f t="shared" si="708"/>
        <v>0</v>
      </c>
      <c r="S1554" s="152">
        <f t="shared" si="708"/>
        <v>0</v>
      </c>
      <c r="T1554" s="148">
        <f t="shared" si="708"/>
        <v>0</v>
      </c>
      <c r="U1554" s="152">
        <f t="shared" si="708"/>
        <v>0</v>
      </c>
      <c r="V1554" s="153">
        <f t="shared" si="708"/>
        <v>0</v>
      </c>
      <c r="W1554" s="46">
        <f>W696</f>
        <v>0</v>
      </c>
      <c r="Y1554"/>
    </row>
    <row r="1555" spans="1:25" x14ac:dyDescent="0.25">
      <c r="A1555" s="283"/>
      <c r="B1555" s="25"/>
      <c r="C1555" s="23"/>
      <c r="D1555" s="23"/>
      <c r="E1555" s="24" t="s">
        <v>94</v>
      </c>
      <c r="F1555" s="24"/>
      <c r="G1555" s="68">
        <f t="shared" ref="G1555:W1555" si="709">SUBTOTAL(9,G1556:G1557)</f>
        <v>0</v>
      </c>
      <c r="H1555" s="69">
        <f t="shared" si="709"/>
        <v>0</v>
      </c>
      <c r="I1555" s="65">
        <f t="shared" si="709"/>
        <v>0</v>
      </c>
      <c r="J1555" s="65">
        <f t="shared" si="709"/>
        <v>0</v>
      </c>
      <c r="K1555" s="66">
        <f t="shared" si="709"/>
        <v>0</v>
      </c>
      <c r="L1555" s="34">
        <f t="shared" si="709"/>
        <v>0</v>
      </c>
      <c r="M1555" s="34">
        <f t="shared" si="709"/>
        <v>0</v>
      </c>
      <c r="N1555" s="34">
        <f t="shared" si="709"/>
        <v>0</v>
      </c>
      <c r="O1555" s="34">
        <f t="shared" si="709"/>
        <v>0</v>
      </c>
      <c r="P1555" s="34">
        <f t="shared" si="709"/>
        <v>0</v>
      </c>
      <c r="Q1555" s="34">
        <f t="shared" si="709"/>
        <v>0</v>
      </c>
      <c r="R1555" s="34">
        <f t="shared" si="709"/>
        <v>0</v>
      </c>
      <c r="S1555" s="34">
        <f t="shared" si="709"/>
        <v>0</v>
      </c>
      <c r="T1555" s="34">
        <f t="shared" si="709"/>
        <v>0</v>
      </c>
      <c r="U1555" s="34">
        <f t="shared" si="709"/>
        <v>0</v>
      </c>
      <c r="V1555" s="37">
        <f t="shared" si="709"/>
        <v>0</v>
      </c>
      <c r="W1555" s="33">
        <f t="shared" si="709"/>
        <v>0</v>
      </c>
      <c r="Y1555"/>
    </row>
    <row r="1556" spans="1:25" outlineLevel="1" x14ac:dyDescent="0.25">
      <c r="A1556" s="283"/>
      <c r="B1556" s="25"/>
      <c r="C1556" s="23"/>
      <c r="D1556" s="23"/>
      <c r="E1556" s="24"/>
      <c r="F1556" s="146" t="s">
        <v>95</v>
      </c>
      <c r="G1556" s="160">
        <f>G698</f>
        <v>0</v>
      </c>
      <c r="H1556" s="208">
        <f>G1556*(1-VLOOKUP($F1556,SHT,3,FALSE))+H698*(1-VLOOKUP($F1556,SHT,3,FALSE))</f>
        <v>0</v>
      </c>
      <c r="I1556" s="149">
        <f t="shared" ref="I1556:V1556" si="710">I698*(1-VLOOKUP($F1556,SHT,3,FALSE))</f>
        <v>0</v>
      </c>
      <c r="J1556" s="149">
        <f t="shared" si="710"/>
        <v>0</v>
      </c>
      <c r="K1556" s="167">
        <f t="shared" si="710"/>
        <v>0</v>
      </c>
      <c r="L1556" s="151">
        <f t="shared" si="710"/>
        <v>0</v>
      </c>
      <c r="M1556" s="162">
        <f t="shared" si="710"/>
        <v>0</v>
      </c>
      <c r="N1556" s="152">
        <f t="shared" si="710"/>
        <v>0</v>
      </c>
      <c r="O1556" s="152">
        <f t="shared" si="710"/>
        <v>0</v>
      </c>
      <c r="P1556" s="152">
        <f t="shared" si="710"/>
        <v>0</v>
      </c>
      <c r="Q1556" s="152">
        <f t="shared" si="710"/>
        <v>0</v>
      </c>
      <c r="R1556" s="152">
        <f t="shared" si="710"/>
        <v>0</v>
      </c>
      <c r="S1556" s="152">
        <f t="shared" si="710"/>
        <v>0</v>
      </c>
      <c r="T1556" s="148">
        <f t="shared" si="710"/>
        <v>0</v>
      </c>
      <c r="U1556" s="152">
        <f t="shared" si="710"/>
        <v>0</v>
      </c>
      <c r="V1556" s="153">
        <f t="shared" si="710"/>
        <v>0</v>
      </c>
      <c r="W1556" s="46">
        <f>W698</f>
        <v>0</v>
      </c>
      <c r="Y1556"/>
    </row>
    <row r="1557" spans="1:25" outlineLevel="1" x14ac:dyDescent="0.25">
      <c r="A1557" s="283"/>
      <c r="B1557" s="25"/>
      <c r="C1557" s="23"/>
      <c r="D1557" s="23"/>
      <c r="E1557" s="24"/>
      <c r="F1557" s="146" t="s">
        <v>96</v>
      </c>
      <c r="G1557" s="160">
        <f>G699</f>
        <v>0</v>
      </c>
      <c r="H1557" s="208">
        <f>G1557*(1-VLOOKUP($F1557,SHT,3,FALSE))+H699*(1-VLOOKUP($F1557,SHT,3,FALSE))</f>
        <v>0</v>
      </c>
      <c r="I1557" s="149">
        <f t="shared" ref="I1557:V1557" si="711">I699*(1-VLOOKUP($F1557,SHT,3,FALSE))</f>
        <v>0</v>
      </c>
      <c r="J1557" s="149">
        <f t="shared" si="711"/>
        <v>0</v>
      </c>
      <c r="K1557" s="167">
        <f t="shared" si="711"/>
        <v>0</v>
      </c>
      <c r="L1557" s="151">
        <f t="shared" si="711"/>
        <v>0</v>
      </c>
      <c r="M1557" s="162">
        <f t="shared" si="711"/>
        <v>0</v>
      </c>
      <c r="N1557" s="152">
        <f t="shared" si="711"/>
        <v>0</v>
      </c>
      <c r="O1557" s="152">
        <f t="shared" si="711"/>
        <v>0</v>
      </c>
      <c r="P1557" s="152">
        <f t="shared" si="711"/>
        <v>0</v>
      </c>
      <c r="Q1557" s="152">
        <f t="shared" si="711"/>
        <v>0</v>
      </c>
      <c r="R1557" s="152">
        <f t="shared" si="711"/>
        <v>0</v>
      </c>
      <c r="S1557" s="152">
        <f t="shared" si="711"/>
        <v>0</v>
      </c>
      <c r="T1557" s="148">
        <f t="shared" si="711"/>
        <v>0</v>
      </c>
      <c r="U1557" s="152">
        <f t="shared" si="711"/>
        <v>0</v>
      </c>
      <c r="V1557" s="153">
        <f t="shared" si="711"/>
        <v>0</v>
      </c>
      <c r="W1557" s="46">
        <f>W699</f>
        <v>0</v>
      </c>
      <c r="Y1557"/>
    </row>
    <row r="1558" spans="1:25" x14ac:dyDescent="0.25">
      <c r="A1558" s="283"/>
      <c r="B1558" s="25"/>
      <c r="C1558" s="23"/>
      <c r="D1558" s="23"/>
      <c r="E1558" s="24" t="s">
        <v>97</v>
      </c>
      <c r="F1558" s="24"/>
      <c r="G1558" s="68">
        <f t="shared" ref="G1558:W1558" si="712">SUBTOTAL(9,G1559:G1561)</f>
        <v>0</v>
      </c>
      <c r="H1558" s="69">
        <f t="shared" si="712"/>
        <v>0</v>
      </c>
      <c r="I1558" s="65">
        <f t="shared" si="712"/>
        <v>0</v>
      </c>
      <c r="J1558" s="65">
        <f t="shared" si="712"/>
        <v>0</v>
      </c>
      <c r="K1558" s="66">
        <f t="shared" si="712"/>
        <v>0</v>
      </c>
      <c r="L1558" s="34">
        <f t="shared" si="712"/>
        <v>0</v>
      </c>
      <c r="M1558" s="34">
        <f t="shared" si="712"/>
        <v>0</v>
      </c>
      <c r="N1558" s="34">
        <f t="shared" si="712"/>
        <v>0</v>
      </c>
      <c r="O1558" s="34">
        <f t="shared" si="712"/>
        <v>0</v>
      </c>
      <c r="P1558" s="34">
        <f t="shared" si="712"/>
        <v>0</v>
      </c>
      <c r="Q1558" s="34">
        <f t="shared" si="712"/>
        <v>0</v>
      </c>
      <c r="R1558" s="34">
        <f t="shared" si="712"/>
        <v>0</v>
      </c>
      <c r="S1558" s="34">
        <f t="shared" si="712"/>
        <v>0</v>
      </c>
      <c r="T1558" s="34">
        <f t="shared" si="712"/>
        <v>0</v>
      </c>
      <c r="U1558" s="34">
        <f t="shared" si="712"/>
        <v>0</v>
      </c>
      <c r="V1558" s="34">
        <f t="shared" si="712"/>
        <v>0</v>
      </c>
      <c r="W1558" s="33">
        <f t="shared" si="712"/>
        <v>0</v>
      </c>
      <c r="Y1558"/>
    </row>
    <row r="1559" spans="1:25" outlineLevel="1" x14ac:dyDescent="0.25">
      <c r="A1559" s="283"/>
      <c r="B1559" s="25"/>
      <c r="C1559" s="23"/>
      <c r="D1559" s="23"/>
      <c r="E1559" s="24"/>
      <c r="F1559" s="146" t="s">
        <v>98</v>
      </c>
      <c r="G1559" s="160">
        <f>G701</f>
        <v>0</v>
      </c>
      <c r="H1559" s="208">
        <f>G1559*(1-VLOOKUP($F1559,SHT,3,FALSE))+H701*(1-VLOOKUP($F1559,SHT,3,FALSE))</f>
        <v>0</v>
      </c>
      <c r="I1559" s="149">
        <f t="shared" ref="I1559:V1559" si="713">I701*(1-VLOOKUP($F1559,SHT,3,FALSE))</f>
        <v>0</v>
      </c>
      <c r="J1559" s="149">
        <f t="shared" si="713"/>
        <v>0</v>
      </c>
      <c r="K1559" s="167">
        <f t="shared" si="713"/>
        <v>0</v>
      </c>
      <c r="L1559" s="151">
        <f t="shared" si="713"/>
        <v>0</v>
      </c>
      <c r="M1559" s="162">
        <f t="shared" si="713"/>
        <v>0</v>
      </c>
      <c r="N1559" s="152">
        <f t="shared" si="713"/>
        <v>0</v>
      </c>
      <c r="O1559" s="152">
        <f t="shared" si="713"/>
        <v>0</v>
      </c>
      <c r="P1559" s="152">
        <f t="shared" si="713"/>
        <v>0</v>
      </c>
      <c r="Q1559" s="152">
        <f t="shared" si="713"/>
        <v>0</v>
      </c>
      <c r="R1559" s="152">
        <f t="shared" si="713"/>
        <v>0</v>
      </c>
      <c r="S1559" s="152">
        <f t="shared" si="713"/>
        <v>0</v>
      </c>
      <c r="T1559" s="148">
        <f t="shared" si="713"/>
        <v>0</v>
      </c>
      <c r="U1559" s="152">
        <f t="shared" si="713"/>
        <v>0</v>
      </c>
      <c r="V1559" s="153">
        <f t="shared" si="713"/>
        <v>0</v>
      </c>
      <c r="W1559" s="46">
        <f>W701</f>
        <v>0</v>
      </c>
      <c r="Y1559"/>
    </row>
    <row r="1560" spans="1:25" outlineLevel="1" x14ac:dyDescent="0.25">
      <c r="A1560" s="283"/>
      <c r="B1560" s="25"/>
      <c r="C1560" s="23"/>
      <c r="D1560" s="23"/>
      <c r="E1560" s="24"/>
      <c r="F1560" s="146" t="s">
        <v>99</v>
      </c>
      <c r="G1560" s="160">
        <f>G702</f>
        <v>0</v>
      </c>
      <c r="H1560" s="208">
        <f>G1560*(1-VLOOKUP($F1560,SHT,3,FALSE))+H702*(1-VLOOKUP($F1560,SHT,3,FALSE))</f>
        <v>0</v>
      </c>
      <c r="I1560" s="149">
        <f t="shared" ref="I1560:V1560" si="714">I702*(1-VLOOKUP($F1560,SHT,3,FALSE))</f>
        <v>0</v>
      </c>
      <c r="J1560" s="149">
        <f t="shared" si="714"/>
        <v>0</v>
      </c>
      <c r="K1560" s="167">
        <f t="shared" si="714"/>
        <v>0</v>
      </c>
      <c r="L1560" s="151">
        <f t="shared" si="714"/>
        <v>0</v>
      </c>
      <c r="M1560" s="162">
        <f t="shared" si="714"/>
        <v>0</v>
      </c>
      <c r="N1560" s="152">
        <f t="shared" si="714"/>
        <v>0</v>
      </c>
      <c r="O1560" s="152">
        <f t="shared" si="714"/>
        <v>0</v>
      </c>
      <c r="P1560" s="152">
        <f t="shared" si="714"/>
        <v>0</v>
      </c>
      <c r="Q1560" s="152">
        <f t="shared" si="714"/>
        <v>0</v>
      </c>
      <c r="R1560" s="152">
        <f t="shared" si="714"/>
        <v>0</v>
      </c>
      <c r="S1560" s="152">
        <f t="shared" si="714"/>
        <v>0</v>
      </c>
      <c r="T1560" s="148">
        <f t="shared" si="714"/>
        <v>0</v>
      </c>
      <c r="U1560" s="152">
        <f t="shared" si="714"/>
        <v>0</v>
      </c>
      <c r="V1560" s="153">
        <f t="shared" si="714"/>
        <v>0</v>
      </c>
      <c r="W1560" s="46">
        <f>W702</f>
        <v>0</v>
      </c>
      <c r="Y1560"/>
    </row>
    <row r="1561" spans="1:25" outlineLevel="1" x14ac:dyDescent="0.25">
      <c r="A1561" s="283"/>
      <c r="B1561" s="25"/>
      <c r="C1561" s="23"/>
      <c r="D1561" s="23"/>
      <c r="E1561" s="24"/>
      <c r="F1561" s="146" t="s">
        <v>100</v>
      </c>
      <c r="G1561" s="160">
        <f>G703</f>
        <v>0</v>
      </c>
      <c r="H1561" s="208">
        <f>G1561*(1-VLOOKUP($F1561,SHT,3,FALSE))+H703*(1-VLOOKUP($F1561,SHT,3,FALSE))</f>
        <v>0</v>
      </c>
      <c r="I1561" s="149">
        <f t="shared" ref="I1561:V1561" si="715">I703*(1-VLOOKUP($F1561,SHT,3,FALSE))</f>
        <v>0</v>
      </c>
      <c r="J1561" s="149">
        <f t="shared" si="715"/>
        <v>0</v>
      </c>
      <c r="K1561" s="167">
        <f t="shared" si="715"/>
        <v>0</v>
      </c>
      <c r="L1561" s="151">
        <f t="shared" si="715"/>
        <v>0</v>
      </c>
      <c r="M1561" s="162">
        <f t="shared" si="715"/>
        <v>0</v>
      </c>
      <c r="N1561" s="152">
        <f t="shared" si="715"/>
        <v>0</v>
      </c>
      <c r="O1561" s="152">
        <f t="shared" si="715"/>
        <v>0</v>
      </c>
      <c r="P1561" s="152">
        <f t="shared" si="715"/>
        <v>0</v>
      </c>
      <c r="Q1561" s="152">
        <f t="shared" si="715"/>
        <v>0</v>
      </c>
      <c r="R1561" s="152">
        <f t="shared" si="715"/>
        <v>0</v>
      </c>
      <c r="S1561" s="152">
        <f t="shared" si="715"/>
        <v>0</v>
      </c>
      <c r="T1561" s="148">
        <f t="shared" si="715"/>
        <v>0</v>
      </c>
      <c r="U1561" s="152">
        <f t="shared" si="715"/>
        <v>0</v>
      </c>
      <c r="V1561" s="153">
        <f t="shared" si="715"/>
        <v>0</v>
      </c>
      <c r="W1561" s="46">
        <f>W703</f>
        <v>0</v>
      </c>
      <c r="Y1561"/>
    </row>
    <row r="1562" spans="1:25"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716">SUBTOTAL(9,G1564:G1565)</f>
        <v>0</v>
      </c>
      <c r="H1563" s="69">
        <f t="shared" si="716"/>
        <v>0</v>
      </c>
      <c r="I1563" s="65">
        <f t="shared" si="716"/>
        <v>0</v>
      </c>
      <c r="J1563" s="65">
        <f t="shared" si="716"/>
        <v>0</v>
      </c>
      <c r="K1563" s="66">
        <f t="shared" si="716"/>
        <v>0</v>
      </c>
      <c r="L1563" s="34">
        <f t="shared" si="716"/>
        <v>0</v>
      </c>
      <c r="M1563" s="34">
        <f t="shared" si="716"/>
        <v>0</v>
      </c>
      <c r="N1563" s="34">
        <f t="shared" si="716"/>
        <v>0</v>
      </c>
      <c r="O1563" s="34">
        <f t="shared" si="716"/>
        <v>0</v>
      </c>
      <c r="P1563" s="34">
        <f t="shared" si="716"/>
        <v>0</v>
      </c>
      <c r="Q1563" s="34">
        <f t="shared" si="716"/>
        <v>0</v>
      </c>
      <c r="R1563" s="34">
        <f t="shared" si="716"/>
        <v>0</v>
      </c>
      <c r="S1563" s="34">
        <f t="shared" si="716"/>
        <v>0</v>
      </c>
      <c r="T1563" s="34">
        <f t="shared" si="716"/>
        <v>0</v>
      </c>
      <c r="U1563" s="34">
        <f t="shared" si="716"/>
        <v>0</v>
      </c>
      <c r="V1563" s="37">
        <f t="shared" si="716"/>
        <v>0</v>
      </c>
      <c r="W1563" s="33">
        <f t="shared" si="716"/>
        <v>0</v>
      </c>
      <c r="Y1563"/>
    </row>
    <row r="1564" spans="1:25" outlineLevel="1" x14ac:dyDescent="0.25">
      <c r="A1564" s="283"/>
      <c r="B1564" s="25"/>
      <c r="C1564" s="23"/>
      <c r="D1564" s="23"/>
      <c r="E1564" s="24"/>
      <c r="F1564" s="146" t="s">
        <v>103</v>
      </c>
      <c r="G1564" s="160">
        <f>G706</f>
        <v>0</v>
      </c>
      <c r="H1564" s="208">
        <f>G1564*(1-VLOOKUP($F1564,SHT,3,FALSE))+H706*(1-VLOOKUP($F1564,SHT,3,FALSE))</f>
        <v>0</v>
      </c>
      <c r="I1564" s="149">
        <f t="shared" ref="I1564:V1564" si="717">I706*(1-VLOOKUP($F1564,SHT,3,FALSE))</f>
        <v>0</v>
      </c>
      <c r="J1564" s="149">
        <f t="shared" si="717"/>
        <v>0</v>
      </c>
      <c r="K1564" s="167">
        <f t="shared" si="717"/>
        <v>0</v>
      </c>
      <c r="L1564" s="151">
        <f t="shared" si="717"/>
        <v>0</v>
      </c>
      <c r="M1564" s="162">
        <f t="shared" si="717"/>
        <v>0</v>
      </c>
      <c r="N1564" s="152">
        <f t="shared" si="717"/>
        <v>0</v>
      </c>
      <c r="O1564" s="152">
        <f t="shared" si="717"/>
        <v>0</v>
      </c>
      <c r="P1564" s="152">
        <f t="shared" si="717"/>
        <v>0</v>
      </c>
      <c r="Q1564" s="152">
        <f t="shared" si="717"/>
        <v>0</v>
      </c>
      <c r="R1564" s="152">
        <f t="shared" si="717"/>
        <v>0</v>
      </c>
      <c r="S1564" s="152">
        <f t="shared" si="717"/>
        <v>0</v>
      </c>
      <c r="T1564" s="148">
        <f t="shared" si="717"/>
        <v>0</v>
      </c>
      <c r="U1564" s="152">
        <f t="shared" si="717"/>
        <v>0</v>
      </c>
      <c r="V1564" s="153">
        <f t="shared" si="717"/>
        <v>0</v>
      </c>
      <c r="W1564" s="46">
        <f>W706</f>
        <v>0</v>
      </c>
      <c r="Y1564"/>
    </row>
    <row r="1565" spans="1:25" outlineLevel="1" x14ac:dyDescent="0.25">
      <c r="A1565" s="283"/>
      <c r="B1565" s="25"/>
      <c r="C1565" s="23"/>
      <c r="D1565" s="23"/>
      <c r="E1565" s="24"/>
      <c r="F1565" s="146" t="s">
        <v>104</v>
      </c>
      <c r="G1565" s="160">
        <f>G707</f>
        <v>0</v>
      </c>
      <c r="H1565" s="208">
        <f>G1565*(1-VLOOKUP($F1565,SHT,3,FALSE))+H707*(1-VLOOKUP($F1565,SHT,3,FALSE))</f>
        <v>0</v>
      </c>
      <c r="I1565" s="149">
        <f t="shared" ref="I1565:V1565" si="718">I707*(1-VLOOKUP($F1565,SHT,3,FALSE))</f>
        <v>0</v>
      </c>
      <c r="J1565" s="149">
        <f t="shared" si="718"/>
        <v>0</v>
      </c>
      <c r="K1565" s="167">
        <f t="shared" si="718"/>
        <v>0</v>
      </c>
      <c r="L1565" s="151">
        <f t="shared" si="718"/>
        <v>0</v>
      </c>
      <c r="M1565" s="162">
        <f t="shared" si="718"/>
        <v>0</v>
      </c>
      <c r="N1565" s="152">
        <f t="shared" si="718"/>
        <v>0</v>
      </c>
      <c r="O1565" s="152">
        <f t="shared" si="718"/>
        <v>0</v>
      </c>
      <c r="P1565" s="152">
        <f t="shared" si="718"/>
        <v>0</v>
      </c>
      <c r="Q1565" s="152">
        <f t="shared" si="718"/>
        <v>0</v>
      </c>
      <c r="R1565" s="152">
        <f t="shared" si="718"/>
        <v>0</v>
      </c>
      <c r="S1565" s="152">
        <f t="shared" si="718"/>
        <v>0</v>
      </c>
      <c r="T1565" s="148">
        <f t="shared" si="718"/>
        <v>0</v>
      </c>
      <c r="U1565" s="152">
        <f t="shared" si="718"/>
        <v>0</v>
      </c>
      <c r="V1565" s="153">
        <f t="shared" si="718"/>
        <v>0</v>
      </c>
      <c r="W1565" s="46">
        <f>W707</f>
        <v>0</v>
      </c>
      <c r="Y1565"/>
    </row>
    <row r="1566" spans="1:25" x14ac:dyDescent="0.25">
      <c r="A1566" s="283"/>
      <c r="B1566" s="25"/>
      <c r="C1566" s="23"/>
      <c r="D1566" s="23"/>
      <c r="E1566" s="24" t="s">
        <v>105</v>
      </c>
      <c r="F1566" s="24"/>
      <c r="G1566" s="68">
        <f t="shared" ref="G1566:W1566" si="719">SUBTOTAL(9,G1567:G1568)</f>
        <v>0</v>
      </c>
      <c r="H1566" s="69">
        <f t="shared" si="719"/>
        <v>0</v>
      </c>
      <c r="I1566" s="65">
        <f t="shared" si="719"/>
        <v>0</v>
      </c>
      <c r="J1566" s="65">
        <f t="shared" si="719"/>
        <v>0</v>
      </c>
      <c r="K1566" s="66">
        <f t="shared" si="719"/>
        <v>0</v>
      </c>
      <c r="L1566" s="34">
        <f t="shared" si="719"/>
        <v>0</v>
      </c>
      <c r="M1566" s="34">
        <f t="shared" si="719"/>
        <v>0</v>
      </c>
      <c r="N1566" s="34">
        <f t="shared" si="719"/>
        <v>0</v>
      </c>
      <c r="O1566" s="34">
        <f t="shared" si="719"/>
        <v>0</v>
      </c>
      <c r="P1566" s="34">
        <f t="shared" si="719"/>
        <v>0</v>
      </c>
      <c r="Q1566" s="34">
        <f t="shared" si="719"/>
        <v>0</v>
      </c>
      <c r="R1566" s="34">
        <f t="shared" si="719"/>
        <v>0</v>
      </c>
      <c r="S1566" s="34">
        <f t="shared" si="719"/>
        <v>0</v>
      </c>
      <c r="T1566" s="34">
        <f t="shared" si="719"/>
        <v>0</v>
      </c>
      <c r="U1566" s="34">
        <f t="shared" si="719"/>
        <v>0</v>
      </c>
      <c r="V1566" s="37">
        <f t="shared" si="719"/>
        <v>0</v>
      </c>
      <c r="W1566" s="33">
        <f t="shared" si="719"/>
        <v>0</v>
      </c>
      <c r="Y1566"/>
    </row>
    <row r="1567" spans="1:25" outlineLevel="1" x14ac:dyDescent="0.25">
      <c r="A1567" s="283"/>
      <c r="B1567" s="25"/>
      <c r="C1567" s="23"/>
      <c r="D1567" s="23"/>
      <c r="E1567" s="24"/>
      <c r="F1567" s="146" t="s">
        <v>106</v>
      </c>
      <c r="G1567" s="160">
        <f>G709</f>
        <v>0</v>
      </c>
      <c r="H1567" s="208">
        <f>G1567*(1-VLOOKUP($F1567,SHT,3,FALSE))+H709*(1-VLOOKUP($F1567,SHT,3,FALSE))</f>
        <v>0</v>
      </c>
      <c r="I1567" s="149">
        <f t="shared" ref="I1567:V1567" si="720">I709*(1-VLOOKUP($F1567,SHT,3,FALSE))</f>
        <v>0</v>
      </c>
      <c r="J1567" s="149">
        <f t="shared" si="720"/>
        <v>0</v>
      </c>
      <c r="K1567" s="167">
        <f t="shared" si="720"/>
        <v>0</v>
      </c>
      <c r="L1567" s="151">
        <f t="shared" si="720"/>
        <v>0</v>
      </c>
      <c r="M1567" s="162">
        <f t="shared" si="720"/>
        <v>0</v>
      </c>
      <c r="N1567" s="152">
        <f t="shared" si="720"/>
        <v>0</v>
      </c>
      <c r="O1567" s="152">
        <f t="shared" si="720"/>
        <v>0</v>
      </c>
      <c r="P1567" s="152">
        <f t="shared" si="720"/>
        <v>0</v>
      </c>
      <c r="Q1567" s="152">
        <f t="shared" si="720"/>
        <v>0</v>
      </c>
      <c r="R1567" s="152">
        <f t="shared" si="720"/>
        <v>0</v>
      </c>
      <c r="S1567" s="152">
        <f t="shared" si="720"/>
        <v>0</v>
      </c>
      <c r="T1567" s="148">
        <f t="shared" si="720"/>
        <v>0</v>
      </c>
      <c r="U1567" s="152">
        <f t="shared" si="720"/>
        <v>0</v>
      </c>
      <c r="V1567" s="153">
        <f t="shared" si="720"/>
        <v>0</v>
      </c>
      <c r="W1567" s="46">
        <f>W709</f>
        <v>0</v>
      </c>
      <c r="Y1567"/>
    </row>
    <row r="1568" spans="1:25" outlineLevel="1" x14ac:dyDescent="0.25">
      <c r="A1568" s="283"/>
      <c r="B1568" s="25"/>
      <c r="C1568" s="23"/>
      <c r="D1568" s="23"/>
      <c r="E1568" s="24"/>
      <c r="F1568" s="146" t="s">
        <v>107</v>
      </c>
      <c r="G1568" s="160">
        <f>G710</f>
        <v>0</v>
      </c>
      <c r="H1568" s="208">
        <f>G1568*(1-VLOOKUP($F1568,SHT,3,FALSE))+H710*(1-VLOOKUP($F1568,SHT,3,FALSE))</f>
        <v>0</v>
      </c>
      <c r="I1568" s="149">
        <f t="shared" ref="I1568:V1568" si="721">I710*(1-VLOOKUP($F1568,SHT,3,FALSE))</f>
        <v>0</v>
      </c>
      <c r="J1568" s="149">
        <f t="shared" si="721"/>
        <v>0</v>
      </c>
      <c r="K1568" s="167">
        <f t="shared" si="721"/>
        <v>0</v>
      </c>
      <c r="L1568" s="151">
        <f t="shared" si="721"/>
        <v>0</v>
      </c>
      <c r="M1568" s="162">
        <f t="shared" si="721"/>
        <v>0</v>
      </c>
      <c r="N1568" s="152">
        <f t="shared" si="721"/>
        <v>0</v>
      </c>
      <c r="O1568" s="152">
        <f t="shared" si="721"/>
        <v>0</v>
      </c>
      <c r="P1568" s="152">
        <f t="shared" si="721"/>
        <v>0</v>
      </c>
      <c r="Q1568" s="152">
        <f t="shared" si="721"/>
        <v>0</v>
      </c>
      <c r="R1568" s="152">
        <f t="shared" si="721"/>
        <v>0</v>
      </c>
      <c r="S1568" s="152">
        <f t="shared" si="721"/>
        <v>0</v>
      </c>
      <c r="T1568" s="148">
        <f t="shared" si="721"/>
        <v>0</v>
      </c>
      <c r="U1568" s="152">
        <f t="shared" si="721"/>
        <v>0</v>
      </c>
      <c r="V1568" s="153">
        <f t="shared" si="721"/>
        <v>0</v>
      </c>
      <c r="W1568" s="46">
        <f>W710</f>
        <v>0</v>
      </c>
      <c r="Y1568"/>
    </row>
    <row r="1569" spans="1:25" x14ac:dyDescent="0.25">
      <c r="A1569" s="283"/>
      <c r="B1569" s="25"/>
      <c r="C1569" s="23"/>
      <c r="D1569" s="23"/>
      <c r="E1569" s="24" t="s">
        <v>108</v>
      </c>
      <c r="F1569" s="24"/>
      <c r="G1569" s="68">
        <f t="shared" ref="G1569:W1569" si="722">SUBTOTAL(9,G1570:G1571)</f>
        <v>0</v>
      </c>
      <c r="H1569" s="69">
        <f t="shared" si="722"/>
        <v>0</v>
      </c>
      <c r="I1569" s="65">
        <f t="shared" si="722"/>
        <v>0</v>
      </c>
      <c r="J1569" s="65">
        <f t="shared" si="722"/>
        <v>0</v>
      </c>
      <c r="K1569" s="66">
        <f t="shared" si="722"/>
        <v>0</v>
      </c>
      <c r="L1569" s="34">
        <f t="shared" si="722"/>
        <v>0</v>
      </c>
      <c r="M1569" s="34">
        <f t="shared" si="722"/>
        <v>0</v>
      </c>
      <c r="N1569" s="34">
        <f t="shared" si="722"/>
        <v>0</v>
      </c>
      <c r="O1569" s="34">
        <f t="shared" si="722"/>
        <v>0</v>
      </c>
      <c r="P1569" s="34">
        <f t="shared" si="722"/>
        <v>0</v>
      </c>
      <c r="Q1569" s="34">
        <f t="shared" si="722"/>
        <v>0</v>
      </c>
      <c r="R1569" s="34">
        <f t="shared" si="722"/>
        <v>0</v>
      </c>
      <c r="S1569" s="34">
        <f t="shared" si="722"/>
        <v>0</v>
      </c>
      <c r="T1569" s="34">
        <f t="shared" si="722"/>
        <v>0</v>
      </c>
      <c r="U1569" s="34">
        <f t="shared" si="722"/>
        <v>0</v>
      </c>
      <c r="V1569" s="37">
        <f t="shared" si="722"/>
        <v>0</v>
      </c>
      <c r="W1569" s="33">
        <f t="shared" si="722"/>
        <v>0</v>
      </c>
      <c r="Y1569"/>
    </row>
    <row r="1570" spans="1:25" outlineLevel="1" x14ac:dyDescent="0.25">
      <c r="A1570" s="283"/>
      <c r="B1570" s="25"/>
      <c r="C1570" s="23"/>
      <c r="D1570" s="23"/>
      <c r="E1570" s="24"/>
      <c r="F1570" s="146" t="s">
        <v>109</v>
      </c>
      <c r="G1570" s="160">
        <f>G712</f>
        <v>0</v>
      </c>
      <c r="H1570" s="208">
        <f>G1570*(1-VLOOKUP($F1570,SHT,3,FALSE))+H712*(1-VLOOKUP($F1570,SHT,3,FALSE))</f>
        <v>0</v>
      </c>
      <c r="I1570" s="149">
        <f t="shared" ref="I1570:V1570" si="723">I712*(1-VLOOKUP($F1570,SHT,3,FALSE))</f>
        <v>0</v>
      </c>
      <c r="J1570" s="149">
        <f t="shared" si="723"/>
        <v>0</v>
      </c>
      <c r="K1570" s="167">
        <f t="shared" si="723"/>
        <v>0</v>
      </c>
      <c r="L1570" s="151">
        <f t="shared" si="723"/>
        <v>0</v>
      </c>
      <c r="M1570" s="162">
        <f t="shared" si="723"/>
        <v>0</v>
      </c>
      <c r="N1570" s="152">
        <f t="shared" si="723"/>
        <v>0</v>
      </c>
      <c r="O1570" s="152">
        <f t="shared" si="723"/>
        <v>0</v>
      </c>
      <c r="P1570" s="152">
        <f t="shared" si="723"/>
        <v>0</v>
      </c>
      <c r="Q1570" s="152">
        <f t="shared" si="723"/>
        <v>0</v>
      </c>
      <c r="R1570" s="152">
        <f t="shared" si="723"/>
        <v>0</v>
      </c>
      <c r="S1570" s="152">
        <f t="shared" si="723"/>
        <v>0</v>
      </c>
      <c r="T1570" s="148">
        <f t="shared" si="723"/>
        <v>0</v>
      </c>
      <c r="U1570" s="152">
        <f t="shared" si="723"/>
        <v>0</v>
      </c>
      <c r="V1570" s="153">
        <f t="shared" si="723"/>
        <v>0</v>
      </c>
      <c r="W1570" s="46">
        <f>W712</f>
        <v>0</v>
      </c>
      <c r="Y1570"/>
    </row>
    <row r="1571" spans="1:25" outlineLevel="1" x14ac:dyDescent="0.25">
      <c r="A1571" s="283"/>
      <c r="B1571" s="25"/>
      <c r="C1571" s="23"/>
      <c r="D1571" s="23"/>
      <c r="E1571" s="24"/>
      <c r="F1571" s="146" t="s">
        <v>110</v>
      </c>
      <c r="G1571" s="160">
        <f>G713</f>
        <v>0</v>
      </c>
      <c r="H1571" s="208">
        <f>G1571*(1-VLOOKUP($F1571,SHT,3,FALSE))+H713*(1-VLOOKUP($F1571,SHT,3,FALSE))</f>
        <v>0</v>
      </c>
      <c r="I1571" s="149">
        <f t="shared" ref="I1571:V1571" si="724">I713*(1-VLOOKUP($F1571,SHT,3,FALSE))</f>
        <v>0</v>
      </c>
      <c r="J1571" s="149">
        <f t="shared" si="724"/>
        <v>0</v>
      </c>
      <c r="K1571" s="167">
        <f t="shared" si="724"/>
        <v>0</v>
      </c>
      <c r="L1571" s="151">
        <f t="shared" si="724"/>
        <v>0</v>
      </c>
      <c r="M1571" s="162">
        <f t="shared" si="724"/>
        <v>0</v>
      </c>
      <c r="N1571" s="152">
        <f t="shared" si="724"/>
        <v>0</v>
      </c>
      <c r="O1571" s="152">
        <f t="shared" si="724"/>
        <v>0</v>
      </c>
      <c r="P1571" s="152">
        <f t="shared" si="724"/>
        <v>0</v>
      </c>
      <c r="Q1571" s="152">
        <f t="shared" si="724"/>
        <v>0</v>
      </c>
      <c r="R1571" s="152">
        <f t="shared" si="724"/>
        <v>0</v>
      </c>
      <c r="S1571" s="152">
        <f t="shared" si="724"/>
        <v>0</v>
      </c>
      <c r="T1571" s="148">
        <f t="shared" si="724"/>
        <v>0</v>
      </c>
      <c r="U1571" s="152">
        <f t="shared" si="724"/>
        <v>0</v>
      </c>
      <c r="V1571" s="153">
        <f t="shared" si="724"/>
        <v>0</v>
      </c>
      <c r="W1571" s="46">
        <f>W713</f>
        <v>0</v>
      </c>
      <c r="Y1571"/>
    </row>
    <row r="1572" spans="1:25" x14ac:dyDescent="0.25">
      <c r="A1572" s="283"/>
      <c r="B1572" s="25"/>
      <c r="C1572" s="23"/>
      <c r="D1572" s="23"/>
      <c r="E1572" s="24" t="s">
        <v>111</v>
      </c>
      <c r="F1572" s="24"/>
      <c r="G1572" s="68">
        <f t="shared" ref="G1572:W1572" si="725">SUBTOTAL(9,G1573:G1574)</f>
        <v>0</v>
      </c>
      <c r="H1572" s="69">
        <f t="shared" si="725"/>
        <v>0</v>
      </c>
      <c r="I1572" s="65">
        <f t="shared" si="725"/>
        <v>0</v>
      </c>
      <c r="J1572" s="65">
        <f t="shared" si="725"/>
        <v>0</v>
      </c>
      <c r="K1572" s="66">
        <f t="shared" si="725"/>
        <v>0</v>
      </c>
      <c r="L1572" s="34">
        <f t="shared" si="725"/>
        <v>0</v>
      </c>
      <c r="M1572" s="34">
        <f t="shared" si="725"/>
        <v>0</v>
      </c>
      <c r="N1572" s="34">
        <f t="shared" si="725"/>
        <v>0</v>
      </c>
      <c r="O1572" s="34">
        <f t="shared" si="725"/>
        <v>0</v>
      </c>
      <c r="P1572" s="34">
        <f t="shared" si="725"/>
        <v>0</v>
      </c>
      <c r="Q1572" s="34">
        <f t="shared" si="725"/>
        <v>0</v>
      </c>
      <c r="R1572" s="34">
        <f t="shared" si="725"/>
        <v>0</v>
      </c>
      <c r="S1572" s="34">
        <f t="shared" si="725"/>
        <v>0</v>
      </c>
      <c r="T1572" s="34">
        <f t="shared" si="725"/>
        <v>0</v>
      </c>
      <c r="U1572" s="34">
        <f t="shared" si="725"/>
        <v>0</v>
      </c>
      <c r="V1572" s="37">
        <f t="shared" si="725"/>
        <v>0</v>
      </c>
      <c r="W1572" s="33">
        <f t="shared" si="725"/>
        <v>0</v>
      </c>
      <c r="Y1572"/>
    </row>
    <row r="1573" spans="1:25" outlineLevel="1" x14ac:dyDescent="0.25">
      <c r="A1573" s="283"/>
      <c r="B1573" s="25"/>
      <c r="C1573" s="23"/>
      <c r="D1573" s="23"/>
      <c r="E1573" s="24"/>
      <c r="F1573" s="146" t="s">
        <v>112</v>
      </c>
      <c r="G1573" s="160">
        <f>G715</f>
        <v>0</v>
      </c>
      <c r="H1573" s="208">
        <f>G1573*(1-VLOOKUP($F1573,SHT,3,FALSE))+H715*(1-VLOOKUP($F1573,SHT,3,FALSE))</f>
        <v>0</v>
      </c>
      <c r="I1573" s="149">
        <f t="shared" ref="I1573:V1573" si="726">I715*(1-VLOOKUP($F1573,SHT,3,FALSE))</f>
        <v>0</v>
      </c>
      <c r="J1573" s="149">
        <f t="shared" si="726"/>
        <v>0</v>
      </c>
      <c r="K1573" s="167">
        <f t="shared" si="726"/>
        <v>0</v>
      </c>
      <c r="L1573" s="151">
        <f t="shared" si="726"/>
        <v>0</v>
      </c>
      <c r="M1573" s="162">
        <f t="shared" si="726"/>
        <v>0</v>
      </c>
      <c r="N1573" s="152">
        <f t="shared" si="726"/>
        <v>0</v>
      </c>
      <c r="O1573" s="152">
        <f t="shared" si="726"/>
        <v>0</v>
      </c>
      <c r="P1573" s="152">
        <f t="shared" si="726"/>
        <v>0</v>
      </c>
      <c r="Q1573" s="152">
        <f t="shared" si="726"/>
        <v>0</v>
      </c>
      <c r="R1573" s="152">
        <f t="shared" si="726"/>
        <v>0</v>
      </c>
      <c r="S1573" s="152">
        <f t="shared" si="726"/>
        <v>0</v>
      </c>
      <c r="T1573" s="148">
        <f t="shared" si="726"/>
        <v>0</v>
      </c>
      <c r="U1573" s="152">
        <f t="shared" si="726"/>
        <v>0</v>
      </c>
      <c r="V1573" s="153">
        <f t="shared" si="726"/>
        <v>0</v>
      </c>
      <c r="W1573" s="46">
        <f>W715</f>
        <v>0</v>
      </c>
      <c r="Y1573"/>
    </row>
    <row r="1574" spans="1:25" outlineLevel="1" x14ac:dyDescent="0.25">
      <c r="A1574" s="283"/>
      <c r="B1574" s="25"/>
      <c r="C1574" s="23"/>
      <c r="D1574" s="23"/>
      <c r="E1574" s="24"/>
      <c r="F1574" s="146" t="s">
        <v>113</v>
      </c>
      <c r="G1574" s="160">
        <f>G716</f>
        <v>0</v>
      </c>
      <c r="H1574" s="208">
        <f>G1574*(1-VLOOKUP($F1574,SHT,3,FALSE))+H716*(1-VLOOKUP($F1574,SHT,3,FALSE))</f>
        <v>0</v>
      </c>
      <c r="I1574" s="149">
        <f t="shared" ref="I1574:V1574" si="727">I716*(1-VLOOKUP($F1574,SHT,3,FALSE))</f>
        <v>0</v>
      </c>
      <c r="J1574" s="149">
        <f t="shared" si="727"/>
        <v>0</v>
      </c>
      <c r="K1574" s="167">
        <f t="shared" si="727"/>
        <v>0</v>
      </c>
      <c r="L1574" s="151">
        <f t="shared" si="727"/>
        <v>0</v>
      </c>
      <c r="M1574" s="162">
        <f t="shared" si="727"/>
        <v>0</v>
      </c>
      <c r="N1574" s="152">
        <f t="shared" si="727"/>
        <v>0</v>
      </c>
      <c r="O1574" s="152">
        <f t="shared" si="727"/>
        <v>0</v>
      </c>
      <c r="P1574" s="152">
        <f t="shared" si="727"/>
        <v>0</v>
      </c>
      <c r="Q1574" s="152">
        <f t="shared" si="727"/>
        <v>0</v>
      </c>
      <c r="R1574" s="152">
        <f t="shared" si="727"/>
        <v>0</v>
      </c>
      <c r="S1574" s="152">
        <f t="shared" si="727"/>
        <v>0</v>
      </c>
      <c r="T1574" s="148">
        <f t="shared" si="727"/>
        <v>0</v>
      </c>
      <c r="U1574" s="152">
        <f t="shared" si="727"/>
        <v>0</v>
      </c>
      <c r="V1574" s="153">
        <f t="shared" si="727"/>
        <v>0</v>
      </c>
      <c r="W1574" s="46">
        <f>W716</f>
        <v>0</v>
      </c>
      <c r="Y1574"/>
    </row>
    <row r="1575" spans="1:25" x14ac:dyDescent="0.25">
      <c r="A1575" s="283"/>
      <c r="B1575" s="25"/>
      <c r="C1575" s="23"/>
      <c r="D1575" s="23"/>
      <c r="E1575" s="24" t="s">
        <v>114</v>
      </c>
      <c r="F1575" s="24"/>
      <c r="G1575" s="68">
        <f t="shared" ref="G1575:W1575" si="728">SUBTOTAL(9,G1576:G1577)</f>
        <v>0</v>
      </c>
      <c r="H1575" s="69">
        <f t="shared" si="728"/>
        <v>0</v>
      </c>
      <c r="I1575" s="65">
        <f t="shared" si="728"/>
        <v>0</v>
      </c>
      <c r="J1575" s="65">
        <f t="shared" si="728"/>
        <v>0</v>
      </c>
      <c r="K1575" s="66">
        <f t="shared" si="728"/>
        <v>0</v>
      </c>
      <c r="L1575" s="34">
        <f t="shared" si="728"/>
        <v>0</v>
      </c>
      <c r="M1575" s="34">
        <f t="shared" si="728"/>
        <v>0</v>
      </c>
      <c r="N1575" s="34">
        <f t="shared" si="728"/>
        <v>0</v>
      </c>
      <c r="O1575" s="34">
        <f t="shared" si="728"/>
        <v>0</v>
      </c>
      <c r="P1575" s="34">
        <f t="shared" si="728"/>
        <v>0</v>
      </c>
      <c r="Q1575" s="34">
        <f t="shared" si="728"/>
        <v>0</v>
      </c>
      <c r="R1575" s="34">
        <f t="shared" si="728"/>
        <v>0</v>
      </c>
      <c r="S1575" s="34">
        <f t="shared" si="728"/>
        <v>0</v>
      </c>
      <c r="T1575" s="34">
        <f t="shared" si="728"/>
        <v>0</v>
      </c>
      <c r="U1575" s="34">
        <f t="shared" si="728"/>
        <v>0</v>
      </c>
      <c r="V1575" s="37">
        <f t="shared" si="728"/>
        <v>0</v>
      </c>
      <c r="W1575" s="33">
        <f t="shared" si="728"/>
        <v>0</v>
      </c>
      <c r="Y1575"/>
    </row>
    <row r="1576" spans="1:25" outlineLevel="1" x14ac:dyDescent="0.25">
      <c r="A1576" s="283"/>
      <c r="B1576" s="25"/>
      <c r="C1576" s="23"/>
      <c r="D1576" s="23"/>
      <c r="E1576" s="24"/>
      <c r="F1576" s="146" t="s">
        <v>115</v>
      </c>
      <c r="G1576" s="160">
        <f>G718</f>
        <v>0</v>
      </c>
      <c r="H1576" s="208">
        <f>G1576*(1-VLOOKUP($F1576,SHT,3,FALSE))+H718*(1-VLOOKUP($F1576,SHT,3,FALSE))</f>
        <v>0</v>
      </c>
      <c r="I1576" s="149">
        <f t="shared" ref="I1576:V1576" si="729">I718*(1-VLOOKUP($F1576,SHT,3,FALSE))</f>
        <v>0</v>
      </c>
      <c r="J1576" s="149">
        <f t="shared" si="729"/>
        <v>0</v>
      </c>
      <c r="K1576" s="167">
        <f t="shared" si="729"/>
        <v>0</v>
      </c>
      <c r="L1576" s="151">
        <f t="shared" si="729"/>
        <v>0</v>
      </c>
      <c r="M1576" s="162">
        <f t="shared" si="729"/>
        <v>0</v>
      </c>
      <c r="N1576" s="152">
        <f t="shared" si="729"/>
        <v>0</v>
      </c>
      <c r="O1576" s="152">
        <f t="shared" si="729"/>
        <v>0</v>
      </c>
      <c r="P1576" s="152">
        <f t="shared" si="729"/>
        <v>0</v>
      </c>
      <c r="Q1576" s="152">
        <f t="shared" si="729"/>
        <v>0</v>
      </c>
      <c r="R1576" s="152">
        <f t="shared" si="729"/>
        <v>0</v>
      </c>
      <c r="S1576" s="152">
        <f t="shared" si="729"/>
        <v>0</v>
      </c>
      <c r="T1576" s="148">
        <f t="shared" si="729"/>
        <v>0</v>
      </c>
      <c r="U1576" s="152">
        <f t="shared" si="729"/>
        <v>0</v>
      </c>
      <c r="V1576" s="153">
        <f t="shared" si="729"/>
        <v>0</v>
      </c>
      <c r="W1576" s="46">
        <f>W718</f>
        <v>0</v>
      </c>
      <c r="Y1576"/>
    </row>
    <row r="1577" spans="1:25" outlineLevel="1" x14ac:dyDescent="0.25">
      <c r="A1577" s="283"/>
      <c r="B1577" s="25"/>
      <c r="C1577" s="23"/>
      <c r="D1577" s="23"/>
      <c r="E1577" s="24"/>
      <c r="F1577" s="146" t="s">
        <v>116</v>
      </c>
      <c r="G1577" s="160">
        <f>G719</f>
        <v>0</v>
      </c>
      <c r="H1577" s="208">
        <f>G1577*(1-VLOOKUP($F1577,SHT,3,FALSE))+H719*(1-VLOOKUP($F1577,SHT,3,FALSE))</f>
        <v>0</v>
      </c>
      <c r="I1577" s="149">
        <f t="shared" ref="I1577:V1577" si="730">I719*(1-VLOOKUP($F1577,SHT,3,FALSE))</f>
        <v>0</v>
      </c>
      <c r="J1577" s="149">
        <f t="shared" si="730"/>
        <v>0</v>
      </c>
      <c r="K1577" s="167">
        <f t="shared" si="730"/>
        <v>0</v>
      </c>
      <c r="L1577" s="151">
        <f t="shared" si="730"/>
        <v>0</v>
      </c>
      <c r="M1577" s="162">
        <f t="shared" si="730"/>
        <v>0</v>
      </c>
      <c r="N1577" s="152">
        <f t="shared" si="730"/>
        <v>0</v>
      </c>
      <c r="O1577" s="152">
        <f t="shared" si="730"/>
        <v>0</v>
      </c>
      <c r="P1577" s="152">
        <f t="shared" si="730"/>
        <v>0</v>
      </c>
      <c r="Q1577" s="152">
        <f t="shared" si="730"/>
        <v>0</v>
      </c>
      <c r="R1577" s="152">
        <f t="shared" si="730"/>
        <v>0</v>
      </c>
      <c r="S1577" s="152">
        <f t="shared" si="730"/>
        <v>0</v>
      </c>
      <c r="T1577" s="148">
        <f t="shared" si="730"/>
        <v>0</v>
      </c>
      <c r="U1577" s="152">
        <f t="shared" si="730"/>
        <v>0</v>
      </c>
      <c r="V1577" s="153">
        <f t="shared" si="730"/>
        <v>0</v>
      </c>
      <c r="W1577" s="46">
        <f>W719</f>
        <v>0</v>
      </c>
      <c r="Y1577"/>
    </row>
    <row r="1578" spans="1:25" x14ac:dyDescent="0.25">
      <c r="A1578" s="283"/>
      <c r="B1578" s="25"/>
      <c r="C1578" s="23"/>
      <c r="D1578" s="23"/>
      <c r="E1578" s="24" t="s">
        <v>117</v>
      </c>
      <c r="F1578" s="24"/>
      <c r="G1578" s="68">
        <f t="shared" ref="G1578:W1578" si="731">SUBTOTAL(9,G1579:G1580)</f>
        <v>0</v>
      </c>
      <c r="H1578" s="69">
        <f t="shared" si="731"/>
        <v>0</v>
      </c>
      <c r="I1578" s="65">
        <f t="shared" si="731"/>
        <v>0</v>
      </c>
      <c r="J1578" s="65">
        <f t="shared" si="731"/>
        <v>0</v>
      </c>
      <c r="K1578" s="66">
        <f t="shared" si="731"/>
        <v>0</v>
      </c>
      <c r="L1578" s="34">
        <f t="shared" si="731"/>
        <v>0</v>
      </c>
      <c r="M1578" s="34">
        <f t="shared" si="731"/>
        <v>0</v>
      </c>
      <c r="N1578" s="34">
        <f t="shared" si="731"/>
        <v>0</v>
      </c>
      <c r="O1578" s="34">
        <f t="shared" si="731"/>
        <v>0</v>
      </c>
      <c r="P1578" s="34">
        <f t="shared" si="731"/>
        <v>0</v>
      </c>
      <c r="Q1578" s="34">
        <f t="shared" si="731"/>
        <v>0</v>
      </c>
      <c r="R1578" s="34">
        <f t="shared" si="731"/>
        <v>0</v>
      </c>
      <c r="S1578" s="34">
        <f t="shared" si="731"/>
        <v>0</v>
      </c>
      <c r="T1578" s="34">
        <f t="shared" si="731"/>
        <v>0</v>
      </c>
      <c r="U1578" s="34">
        <f t="shared" si="731"/>
        <v>0</v>
      </c>
      <c r="V1578" s="37">
        <f t="shared" si="731"/>
        <v>0</v>
      </c>
      <c r="W1578" s="33">
        <f t="shared" si="731"/>
        <v>0</v>
      </c>
      <c r="Y1578"/>
    </row>
    <row r="1579" spans="1:25" outlineLevel="1" x14ac:dyDescent="0.25">
      <c r="A1579" s="283"/>
      <c r="B1579" s="25"/>
      <c r="C1579" s="23"/>
      <c r="D1579" s="23"/>
      <c r="E1579" s="24"/>
      <c r="F1579" s="146" t="s">
        <v>118</v>
      </c>
      <c r="G1579" s="160">
        <f>G721</f>
        <v>0</v>
      </c>
      <c r="H1579" s="208">
        <f>G1579*(1-VLOOKUP($F1579,SHT,3,FALSE))+H721*(1-VLOOKUP($F1579,SHT,3,FALSE))</f>
        <v>0</v>
      </c>
      <c r="I1579" s="149">
        <f t="shared" ref="I1579:V1579" si="732">I721*(1-VLOOKUP($F1579,SHT,3,FALSE))</f>
        <v>0</v>
      </c>
      <c r="J1579" s="149">
        <f t="shared" si="732"/>
        <v>0</v>
      </c>
      <c r="K1579" s="167">
        <f t="shared" si="732"/>
        <v>0</v>
      </c>
      <c r="L1579" s="151">
        <f t="shared" si="732"/>
        <v>0</v>
      </c>
      <c r="M1579" s="162">
        <f t="shared" si="732"/>
        <v>0</v>
      </c>
      <c r="N1579" s="152">
        <f t="shared" si="732"/>
        <v>0</v>
      </c>
      <c r="O1579" s="152">
        <f t="shared" si="732"/>
        <v>0</v>
      </c>
      <c r="P1579" s="152">
        <f t="shared" si="732"/>
        <v>0</v>
      </c>
      <c r="Q1579" s="152">
        <f t="shared" si="732"/>
        <v>0</v>
      </c>
      <c r="R1579" s="152">
        <f t="shared" si="732"/>
        <v>0</v>
      </c>
      <c r="S1579" s="152">
        <f t="shared" si="732"/>
        <v>0</v>
      </c>
      <c r="T1579" s="148">
        <f t="shared" si="732"/>
        <v>0</v>
      </c>
      <c r="U1579" s="152">
        <f t="shared" si="732"/>
        <v>0</v>
      </c>
      <c r="V1579" s="153">
        <f t="shared" si="732"/>
        <v>0</v>
      </c>
      <c r="W1579" s="46">
        <f>W721</f>
        <v>0</v>
      </c>
      <c r="Y1579"/>
    </row>
    <row r="1580" spans="1:25" outlineLevel="1" x14ac:dyDescent="0.25">
      <c r="A1580" s="283"/>
      <c r="B1580" s="25"/>
      <c r="C1580" s="23"/>
      <c r="D1580" s="23"/>
      <c r="E1580" s="24"/>
      <c r="F1580" s="146" t="s">
        <v>119</v>
      </c>
      <c r="G1580" s="160">
        <f>G722</f>
        <v>0</v>
      </c>
      <c r="H1580" s="208">
        <f>G1580*(1-VLOOKUP($F1580,SHT,3,FALSE))+H722*(1-VLOOKUP($F1580,SHT,3,FALSE))</f>
        <v>0</v>
      </c>
      <c r="I1580" s="149">
        <f t="shared" ref="I1580:V1580" si="733">I722*(1-VLOOKUP($F1580,SHT,3,FALSE))</f>
        <v>0</v>
      </c>
      <c r="J1580" s="149">
        <f t="shared" si="733"/>
        <v>0</v>
      </c>
      <c r="K1580" s="167">
        <f t="shared" si="733"/>
        <v>0</v>
      </c>
      <c r="L1580" s="151">
        <f t="shared" si="733"/>
        <v>0</v>
      </c>
      <c r="M1580" s="162">
        <f t="shared" si="733"/>
        <v>0</v>
      </c>
      <c r="N1580" s="152">
        <f t="shared" si="733"/>
        <v>0</v>
      </c>
      <c r="O1580" s="152">
        <f t="shared" si="733"/>
        <v>0</v>
      </c>
      <c r="P1580" s="152">
        <f t="shared" si="733"/>
        <v>0</v>
      </c>
      <c r="Q1580" s="152">
        <f t="shared" si="733"/>
        <v>0</v>
      </c>
      <c r="R1580" s="152">
        <f t="shared" si="733"/>
        <v>0</v>
      </c>
      <c r="S1580" s="152">
        <f t="shared" si="733"/>
        <v>0</v>
      </c>
      <c r="T1580" s="148">
        <f t="shared" si="733"/>
        <v>0</v>
      </c>
      <c r="U1580" s="152">
        <f t="shared" si="733"/>
        <v>0</v>
      </c>
      <c r="V1580" s="153">
        <f t="shared" si="733"/>
        <v>0</v>
      </c>
      <c r="W1580" s="46">
        <f>W722</f>
        <v>0</v>
      </c>
      <c r="Y1580"/>
    </row>
    <row r="1581" spans="1:25" x14ac:dyDescent="0.25">
      <c r="A1581" s="283"/>
      <c r="B1581" s="25"/>
      <c r="C1581" s="23"/>
      <c r="D1581" s="23" t="s">
        <v>120</v>
      </c>
      <c r="E1581" s="24"/>
      <c r="F1581" s="24"/>
      <c r="G1581" s="68">
        <f t="shared" ref="G1581:W1581" si="734">SUBTOTAL(9,G1582:G1584)</f>
        <v>0</v>
      </c>
      <c r="H1581" s="69"/>
      <c r="I1581" s="65"/>
      <c r="J1581" s="65"/>
      <c r="K1581" s="66">
        <f t="shared" si="734"/>
        <v>0</v>
      </c>
      <c r="L1581" s="51">
        <f t="shared" si="734"/>
        <v>0</v>
      </c>
      <c r="M1581" s="34">
        <f t="shared" si="734"/>
        <v>0</v>
      </c>
      <c r="N1581" s="34">
        <f t="shared" si="734"/>
        <v>0</v>
      </c>
      <c r="O1581" s="34">
        <f t="shared" si="734"/>
        <v>0</v>
      </c>
      <c r="P1581" s="34">
        <f t="shared" si="734"/>
        <v>0</v>
      </c>
      <c r="Q1581" s="34">
        <f t="shared" si="734"/>
        <v>0</v>
      </c>
      <c r="R1581" s="34">
        <f t="shared" si="734"/>
        <v>0</v>
      </c>
      <c r="S1581" s="34">
        <f t="shared" si="734"/>
        <v>0</v>
      </c>
      <c r="T1581" s="34">
        <f t="shared" si="734"/>
        <v>0</v>
      </c>
      <c r="U1581" s="34">
        <f t="shared" si="734"/>
        <v>0</v>
      </c>
      <c r="V1581" s="37">
        <f t="shared" si="734"/>
        <v>0</v>
      </c>
      <c r="W1581" s="33">
        <f t="shared" si="734"/>
        <v>0</v>
      </c>
      <c r="Y1581"/>
    </row>
    <row r="1582" spans="1:25"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735">L724*VLOOKUP($F1582,EIT,2,FALSE)</f>
        <v>0</v>
      </c>
      <c r="M1582" s="162">
        <f t="shared" si="735"/>
        <v>0</v>
      </c>
      <c r="N1582" s="152">
        <f t="shared" si="735"/>
        <v>0</v>
      </c>
      <c r="O1582" s="148">
        <f t="shared" si="735"/>
        <v>0</v>
      </c>
      <c r="P1582" s="152">
        <f t="shared" si="735"/>
        <v>0</v>
      </c>
      <c r="Q1582" s="162">
        <f t="shared" si="735"/>
        <v>0</v>
      </c>
      <c r="R1582" s="152">
        <f t="shared" si="735"/>
        <v>0</v>
      </c>
      <c r="S1582" s="152">
        <f t="shared" si="735"/>
        <v>0</v>
      </c>
      <c r="T1582" s="148">
        <f t="shared" si="735"/>
        <v>0</v>
      </c>
      <c r="U1582" s="152">
        <f t="shared" si="735"/>
        <v>0</v>
      </c>
      <c r="V1582" s="153">
        <f t="shared" si="735"/>
        <v>0</v>
      </c>
      <c r="W1582" s="46">
        <f>W724</f>
        <v>0</v>
      </c>
      <c r="Y1582"/>
    </row>
    <row r="1583" spans="1:25"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6">O725*(VLOOKUP($F1583,EIT,3,FALSE)+VLOOKUP($F1583,EIT,4,FALSE)+VLOOKUP($F1583,EIT,5,FALSE))</f>
        <v>0</v>
      </c>
      <c r="P1583" s="152">
        <f t="shared" si="736"/>
        <v>0</v>
      </c>
      <c r="Q1583" s="152">
        <f t="shared" si="736"/>
        <v>0</v>
      </c>
      <c r="R1583" s="152">
        <f t="shared" si="736"/>
        <v>0</v>
      </c>
      <c r="S1583" s="152">
        <f t="shared" si="736"/>
        <v>0</v>
      </c>
      <c r="T1583" s="152">
        <f t="shared" si="736"/>
        <v>0</v>
      </c>
      <c r="U1583" s="152">
        <f t="shared" si="736"/>
        <v>0</v>
      </c>
      <c r="V1583" s="153">
        <f t="shared" si="736"/>
        <v>0</v>
      </c>
      <c r="W1583" s="46">
        <f>W725</f>
        <v>0</v>
      </c>
      <c r="Y1583"/>
    </row>
    <row r="1584" spans="1:25"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737">SUBTOTAL(9,G1591:G1594)</f>
        <v>0</v>
      </c>
      <c r="H1590" s="69">
        <f t="shared" si="737"/>
        <v>0</v>
      </c>
      <c r="I1590" s="65">
        <f t="shared" si="737"/>
        <v>0</v>
      </c>
      <c r="J1590" s="65">
        <f t="shared" si="737"/>
        <v>0</v>
      </c>
      <c r="K1590" s="66">
        <f t="shared" si="737"/>
        <v>0</v>
      </c>
      <c r="L1590" s="34">
        <f t="shared" si="737"/>
        <v>0</v>
      </c>
      <c r="M1590" s="34">
        <f t="shared" si="737"/>
        <v>0</v>
      </c>
      <c r="N1590" s="34">
        <f t="shared" si="737"/>
        <v>0</v>
      </c>
      <c r="O1590" s="34">
        <f t="shared" si="737"/>
        <v>0</v>
      </c>
      <c r="P1590" s="34">
        <f t="shared" si="737"/>
        <v>0</v>
      </c>
      <c r="Q1590" s="34">
        <f t="shared" si="737"/>
        <v>0</v>
      </c>
      <c r="R1590" s="34">
        <f t="shared" si="737"/>
        <v>0</v>
      </c>
      <c r="S1590" s="34">
        <f t="shared" si="737"/>
        <v>0</v>
      </c>
      <c r="T1590" s="34">
        <f t="shared" si="737"/>
        <v>0</v>
      </c>
      <c r="U1590" s="34">
        <f t="shared" si="737"/>
        <v>0</v>
      </c>
      <c r="V1590" s="34">
        <f t="shared" si="737"/>
        <v>0</v>
      </c>
      <c r="W1590" s="33">
        <f t="shared" si="737"/>
        <v>0</v>
      </c>
      <c r="Y1590"/>
    </row>
    <row r="1591" spans="1:25" outlineLevel="1" x14ac:dyDescent="0.25">
      <c r="A1591" s="283"/>
      <c r="B1591" s="25"/>
      <c r="C1591" s="23"/>
      <c r="D1591" s="23"/>
      <c r="E1591" s="24"/>
      <c r="F1591" s="146" t="s">
        <v>52</v>
      </c>
      <c r="G1591" s="160">
        <f>G733</f>
        <v>0</v>
      </c>
      <c r="H1591" s="208">
        <f>G1591*(1-VLOOKUP($F1591,SHT,3,FALSE))+H733*(1-VLOOKUP($F1591,SHT,3,FALSE))</f>
        <v>0</v>
      </c>
      <c r="I1591" s="149">
        <f t="shared" ref="I1591:V1591" si="738">I733*(1-VLOOKUP($F1591,SHT,3,FALSE))</f>
        <v>0</v>
      </c>
      <c r="J1591" s="149">
        <f t="shared" si="738"/>
        <v>0</v>
      </c>
      <c r="K1591" s="167">
        <f t="shared" si="738"/>
        <v>0</v>
      </c>
      <c r="L1591" s="151">
        <f t="shared" si="738"/>
        <v>0</v>
      </c>
      <c r="M1591" s="162">
        <f t="shared" si="738"/>
        <v>0</v>
      </c>
      <c r="N1591" s="152">
        <f t="shared" si="738"/>
        <v>0</v>
      </c>
      <c r="O1591" s="152">
        <f t="shared" si="738"/>
        <v>0</v>
      </c>
      <c r="P1591" s="152">
        <f t="shared" si="738"/>
        <v>0</v>
      </c>
      <c r="Q1591" s="152">
        <f t="shared" si="738"/>
        <v>0</v>
      </c>
      <c r="R1591" s="152">
        <f t="shared" si="738"/>
        <v>0</v>
      </c>
      <c r="S1591" s="152">
        <f t="shared" si="738"/>
        <v>0</v>
      </c>
      <c r="T1591" s="148">
        <f t="shared" si="738"/>
        <v>0</v>
      </c>
      <c r="U1591" s="152">
        <f t="shared" si="738"/>
        <v>0</v>
      </c>
      <c r="V1591" s="153">
        <f t="shared" si="738"/>
        <v>0</v>
      </c>
      <c r="W1591" s="46">
        <f>W733</f>
        <v>0</v>
      </c>
      <c r="Y1591"/>
    </row>
    <row r="1592" spans="1:25" outlineLevel="1" x14ac:dyDescent="0.25">
      <c r="A1592" s="283"/>
      <c r="B1592" s="25"/>
      <c r="C1592" s="23"/>
      <c r="D1592" s="23"/>
      <c r="E1592" s="24"/>
      <c r="F1592" s="146" t="s">
        <v>53</v>
      </c>
      <c r="G1592" s="160">
        <f>G734</f>
        <v>0</v>
      </c>
      <c r="H1592" s="208">
        <f>G1592*(1-VLOOKUP($F1592,SHT,3,FALSE))+H734*(1-VLOOKUP($F1592,SHT,3,FALSE))</f>
        <v>0</v>
      </c>
      <c r="I1592" s="149">
        <f t="shared" ref="I1592:V1592" si="739">I734*(1-VLOOKUP($F1592,SHT,3,FALSE))</f>
        <v>0</v>
      </c>
      <c r="J1592" s="149">
        <f t="shared" si="739"/>
        <v>0</v>
      </c>
      <c r="K1592" s="167">
        <f t="shared" si="739"/>
        <v>0</v>
      </c>
      <c r="L1592" s="151">
        <f t="shared" si="739"/>
        <v>0</v>
      </c>
      <c r="M1592" s="162">
        <f t="shared" si="739"/>
        <v>0</v>
      </c>
      <c r="N1592" s="152">
        <f t="shared" si="739"/>
        <v>0</v>
      </c>
      <c r="O1592" s="152">
        <f t="shared" si="739"/>
        <v>0</v>
      </c>
      <c r="P1592" s="152">
        <f t="shared" si="739"/>
        <v>0</v>
      </c>
      <c r="Q1592" s="152">
        <f t="shared" si="739"/>
        <v>0</v>
      </c>
      <c r="R1592" s="152">
        <f t="shared" si="739"/>
        <v>0</v>
      </c>
      <c r="S1592" s="152">
        <f t="shared" si="739"/>
        <v>0</v>
      </c>
      <c r="T1592" s="148">
        <f t="shared" si="739"/>
        <v>0</v>
      </c>
      <c r="U1592" s="152">
        <f t="shared" si="739"/>
        <v>0</v>
      </c>
      <c r="V1592" s="153">
        <f t="shared" si="739"/>
        <v>0</v>
      </c>
      <c r="W1592" s="46">
        <f>W734</f>
        <v>0</v>
      </c>
      <c r="Y1592"/>
    </row>
    <row r="1593" spans="1:25" outlineLevel="1" x14ac:dyDescent="0.25">
      <c r="A1593" s="283"/>
      <c r="B1593" s="25"/>
      <c r="C1593" s="23"/>
      <c r="D1593" s="23"/>
      <c r="E1593" s="24"/>
      <c r="F1593" s="146" t="s">
        <v>54</v>
      </c>
      <c r="G1593" s="160">
        <f>G735</f>
        <v>0</v>
      </c>
      <c r="H1593" s="208">
        <f>G1593*(1-VLOOKUP($F1593,SHT,3,FALSE))+H735*(1-VLOOKUP($F1593,SHT,3,FALSE))</f>
        <v>0</v>
      </c>
      <c r="I1593" s="149">
        <f t="shared" ref="I1593:V1593" si="740">I735*(1-VLOOKUP($F1593,SHT,3,FALSE))</f>
        <v>0</v>
      </c>
      <c r="J1593" s="149">
        <f t="shared" si="740"/>
        <v>0</v>
      </c>
      <c r="K1593" s="167">
        <f t="shared" si="740"/>
        <v>0</v>
      </c>
      <c r="L1593" s="151">
        <f t="shared" si="740"/>
        <v>0</v>
      </c>
      <c r="M1593" s="162">
        <f t="shared" si="740"/>
        <v>0</v>
      </c>
      <c r="N1593" s="152">
        <f t="shared" si="740"/>
        <v>0</v>
      </c>
      <c r="O1593" s="152">
        <f t="shared" si="740"/>
        <v>0</v>
      </c>
      <c r="P1593" s="152">
        <f t="shared" si="740"/>
        <v>0</v>
      </c>
      <c r="Q1593" s="152">
        <f t="shared" si="740"/>
        <v>0</v>
      </c>
      <c r="R1593" s="152">
        <f t="shared" si="740"/>
        <v>0</v>
      </c>
      <c r="S1593" s="152">
        <f t="shared" si="740"/>
        <v>0</v>
      </c>
      <c r="T1593" s="148">
        <f t="shared" si="740"/>
        <v>0</v>
      </c>
      <c r="U1593" s="152">
        <f t="shared" si="740"/>
        <v>0</v>
      </c>
      <c r="V1593" s="153">
        <f t="shared" si="740"/>
        <v>0</v>
      </c>
      <c r="W1593" s="46">
        <f>W735</f>
        <v>0</v>
      </c>
      <c r="Y1593"/>
    </row>
    <row r="1594" spans="1:25" outlineLevel="1" x14ac:dyDescent="0.25">
      <c r="A1594" s="283"/>
      <c r="B1594" s="25"/>
      <c r="C1594" s="23"/>
      <c r="D1594" s="23"/>
      <c r="E1594" s="24"/>
      <c r="F1594" s="146" t="s">
        <v>55</v>
      </c>
      <c r="G1594" s="160">
        <f>G736</f>
        <v>0</v>
      </c>
      <c r="H1594" s="208">
        <f>G1594*(1-VLOOKUP($F1594,SHT,3,FALSE))+H736*(1-VLOOKUP($F1594,SHT,3,FALSE))</f>
        <v>0</v>
      </c>
      <c r="I1594" s="149">
        <f t="shared" ref="I1594:V1594" si="741">I736*(1-VLOOKUP($F1594,SHT,3,FALSE))</f>
        <v>0</v>
      </c>
      <c r="J1594" s="149">
        <f t="shared" si="741"/>
        <v>0</v>
      </c>
      <c r="K1594" s="167">
        <f t="shared" si="741"/>
        <v>0</v>
      </c>
      <c r="L1594" s="151">
        <f t="shared" si="741"/>
        <v>0</v>
      </c>
      <c r="M1594" s="162">
        <f t="shared" si="741"/>
        <v>0</v>
      </c>
      <c r="N1594" s="152">
        <f t="shared" si="741"/>
        <v>0</v>
      </c>
      <c r="O1594" s="152">
        <f t="shared" si="741"/>
        <v>0</v>
      </c>
      <c r="P1594" s="152">
        <f t="shared" si="741"/>
        <v>0</v>
      </c>
      <c r="Q1594" s="152">
        <f t="shared" si="741"/>
        <v>0</v>
      </c>
      <c r="R1594" s="152">
        <f t="shared" si="741"/>
        <v>0</v>
      </c>
      <c r="S1594" s="152">
        <f t="shared" si="741"/>
        <v>0</v>
      </c>
      <c r="T1594" s="148">
        <f t="shared" si="741"/>
        <v>0</v>
      </c>
      <c r="U1594" s="152">
        <f t="shared" si="741"/>
        <v>0</v>
      </c>
      <c r="V1594" s="153">
        <f t="shared" si="741"/>
        <v>0</v>
      </c>
      <c r="W1594" s="46">
        <f>W736</f>
        <v>0</v>
      </c>
      <c r="Y1594"/>
    </row>
    <row r="1595" spans="1:25" x14ac:dyDescent="0.25">
      <c r="A1595" s="283"/>
      <c r="B1595" s="25"/>
      <c r="C1595" s="23"/>
      <c r="D1595" s="23"/>
      <c r="E1595" s="24" t="s">
        <v>56</v>
      </c>
      <c r="F1595" s="24"/>
      <c r="G1595" s="68">
        <f t="shared" ref="G1595:W1595" si="742">SUBTOTAL(9,G1596:G1599)</f>
        <v>0</v>
      </c>
      <c r="H1595" s="69">
        <f t="shared" si="742"/>
        <v>0</v>
      </c>
      <c r="I1595" s="65">
        <f t="shared" si="742"/>
        <v>0</v>
      </c>
      <c r="J1595" s="65">
        <f t="shared" si="742"/>
        <v>0</v>
      </c>
      <c r="K1595" s="66">
        <f t="shared" si="742"/>
        <v>0</v>
      </c>
      <c r="L1595" s="34">
        <f t="shared" si="742"/>
        <v>0</v>
      </c>
      <c r="M1595" s="34">
        <f t="shared" si="742"/>
        <v>0</v>
      </c>
      <c r="N1595" s="34">
        <f t="shared" si="742"/>
        <v>0</v>
      </c>
      <c r="O1595" s="34">
        <f t="shared" si="742"/>
        <v>0</v>
      </c>
      <c r="P1595" s="34">
        <f t="shared" si="742"/>
        <v>0</v>
      </c>
      <c r="Q1595" s="34">
        <f t="shared" si="742"/>
        <v>0</v>
      </c>
      <c r="R1595" s="34">
        <f t="shared" si="742"/>
        <v>0</v>
      </c>
      <c r="S1595" s="34">
        <f t="shared" si="742"/>
        <v>0</v>
      </c>
      <c r="T1595" s="34">
        <f t="shared" si="742"/>
        <v>0</v>
      </c>
      <c r="U1595" s="34">
        <f t="shared" si="742"/>
        <v>0</v>
      </c>
      <c r="V1595" s="34">
        <f t="shared" si="742"/>
        <v>0</v>
      </c>
      <c r="W1595" s="33">
        <f t="shared" si="742"/>
        <v>0</v>
      </c>
      <c r="Y1595"/>
    </row>
    <row r="1596" spans="1:25" outlineLevel="1" x14ac:dyDescent="0.25">
      <c r="A1596" s="283"/>
      <c r="B1596" s="25"/>
      <c r="C1596" s="23"/>
      <c r="D1596" s="23"/>
      <c r="E1596" s="24"/>
      <c r="F1596" s="146" t="s">
        <v>57</v>
      </c>
      <c r="G1596" s="160">
        <f>G738</f>
        <v>0</v>
      </c>
      <c r="H1596" s="208">
        <f>G1596*(1-VLOOKUP($F1596,SHT,3,FALSE))+H738*(1-VLOOKUP($F1596,SHT,3,FALSE))</f>
        <v>0</v>
      </c>
      <c r="I1596" s="149">
        <f t="shared" ref="I1596:V1596" si="743">I738*(1-VLOOKUP($F1596,SHT,3,FALSE))</f>
        <v>0</v>
      </c>
      <c r="J1596" s="149">
        <f t="shared" si="743"/>
        <v>0</v>
      </c>
      <c r="K1596" s="167">
        <f t="shared" si="743"/>
        <v>0</v>
      </c>
      <c r="L1596" s="151">
        <f t="shared" si="743"/>
        <v>0</v>
      </c>
      <c r="M1596" s="162">
        <f t="shared" si="743"/>
        <v>0</v>
      </c>
      <c r="N1596" s="152">
        <f t="shared" si="743"/>
        <v>0</v>
      </c>
      <c r="O1596" s="152">
        <f t="shared" si="743"/>
        <v>0</v>
      </c>
      <c r="P1596" s="152">
        <f t="shared" si="743"/>
        <v>0</v>
      </c>
      <c r="Q1596" s="152">
        <f t="shared" si="743"/>
        <v>0</v>
      </c>
      <c r="R1596" s="152">
        <f t="shared" si="743"/>
        <v>0</v>
      </c>
      <c r="S1596" s="152">
        <f t="shared" si="743"/>
        <v>0</v>
      </c>
      <c r="T1596" s="148">
        <f t="shared" si="743"/>
        <v>0</v>
      </c>
      <c r="U1596" s="152">
        <f t="shared" si="743"/>
        <v>0</v>
      </c>
      <c r="V1596" s="153">
        <f t="shared" si="743"/>
        <v>0</v>
      </c>
      <c r="W1596" s="46">
        <f>W738</f>
        <v>0</v>
      </c>
      <c r="Y1596"/>
    </row>
    <row r="1597" spans="1:25" outlineLevel="1" x14ac:dyDescent="0.25">
      <c r="A1597" s="283"/>
      <c r="B1597" s="25"/>
      <c r="C1597" s="23"/>
      <c r="D1597" s="23"/>
      <c r="E1597" s="24"/>
      <c r="F1597" s="146" t="s">
        <v>58</v>
      </c>
      <c r="G1597" s="160">
        <f>G739</f>
        <v>0</v>
      </c>
      <c r="H1597" s="208">
        <f>G1597*(1-VLOOKUP($F1597,SHT,3,FALSE))+H739*(1-VLOOKUP($F1597,SHT,3,FALSE))</f>
        <v>0</v>
      </c>
      <c r="I1597" s="149">
        <f t="shared" ref="I1597:V1597" si="744">I739*(1-VLOOKUP($F1597,SHT,3,FALSE))</f>
        <v>0</v>
      </c>
      <c r="J1597" s="149">
        <f t="shared" si="744"/>
        <v>0</v>
      </c>
      <c r="K1597" s="167">
        <f t="shared" si="744"/>
        <v>0</v>
      </c>
      <c r="L1597" s="151">
        <f t="shared" si="744"/>
        <v>0</v>
      </c>
      <c r="M1597" s="162">
        <f t="shared" si="744"/>
        <v>0</v>
      </c>
      <c r="N1597" s="152">
        <f t="shared" si="744"/>
        <v>0</v>
      </c>
      <c r="O1597" s="152">
        <f t="shared" si="744"/>
        <v>0</v>
      </c>
      <c r="P1597" s="152">
        <f t="shared" si="744"/>
        <v>0</v>
      </c>
      <c r="Q1597" s="152">
        <f t="shared" si="744"/>
        <v>0</v>
      </c>
      <c r="R1597" s="152">
        <f t="shared" si="744"/>
        <v>0</v>
      </c>
      <c r="S1597" s="152">
        <f t="shared" si="744"/>
        <v>0</v>
      </c>
      <c r="T1597" s="148">
        <f t="shared" si="744"/>
        <v>0</v>
      </c>
      <c r="U1597" s="152">
        <f t="shared" si="744"/>
        <v>0</v>
      </c>
      <c r="V1597" s="153">
        <f t="shared" si="744"/>
        <v>0</v>
      </c>
      <c r="W1597" s="46">
        <f>W739</f>
        <v>0</v>
      </c>
      <c r="Y1597"/>
    </row>
    <row r="1598" spans="1:25" outlineLevel="1" x14ac:dyDescent="0.25">
      <c r="A1598" s="283"/>
      <c r="B1598" s="25"/>
      <c r="C1598" s="23"/>
      <c r="D1598" s="23"/>
      <c r="E1598" s="24"/>
      <c r="F1598" s="146" t="s">
        <v>59</v>
      </c>
      <c r="G1598" s="160">
        <f>G740</f>
        <v>0</v>
      </c>
      <c r="H1598" s="208">
        <f>G1598*(1-VLOOKUP($F1598,SHT,3,FALSE))+H740*(1-VLOOKUP($F1598,SHT,3,FALSE))</f>
        <v>0</v>
      </c>
      <c r="I1598" s="149">
        <f t="shared" ref="I1598:V1598" si="745">I740*(1-VLOOKUP($F1598,SHT,3,FALSE))</f>
        <v>0</v>
      </c>
      <c r="J1598" s="149">
        <f t="shared" si="745"/>
        <v>0</v>
      </c>
      <c r="K1598" s="167">
        <f t="shared" si="745"/>
        <v>0</v>
      </c>
      <c r="L1598" s="151">
        <f t="shared" si="745"/>
        <v>0</v>
      </c>
      <c r="M1598" s="162">
        <f t="shared" si="745"/>
        <v>0</v>
      </c>
      <c r="N1598" s="152">
        <f t="shared" si="745"/>
        <v>0</v>
      </c>
      <c r="O1598" s="152">
        <f t="shared" si="745"/>
        <v>0</v>
      </c>
      <c r="P1598" s="152">
        <f t="shared" si="745"/>
        <v>0</v>
      </c>
      <c r="Q1598" s="152">
        <f t="shared" si="745"/>
        <v>0</v>
      </c>
      <c r="R1598" s="152">
        <f t="shared" si="745"/>
        <v>0</v>
      </c>
      <c r="S1598" s="152">
        <f t="shared" si="745"/>
        <v>0</v>
      </c>
      <c r="T1598" s="148">
        <f t="shared" si="745"/>
        <v>0</v>
      </c>
      <c r="U1598" s="152">
        <f t="shared" si="745"/>
        <v>0</v>
      </c>
      <c r="V1598" s="153">
        <f t="shared" si="745"/>
        <v>0</v>
      </c>
      <c r="W1598" s="46">
        <f>W740</f>
        <v>0</v>
      </c>
      <c r="Y1598"/>
    </row>
    <row r="1599" spans="1:25" outlineLevel="1" x14ac:dyDescent="0.25">
      <c r="A1599" s="283"/>
      <c r="B1599" s="25"/>
      <c r="C1599" s="23"/>
      <c r="D1599" s="23"/>
      <c r="E1599" s="24"/>
      <c r="F1599" s="146" t="s">
        <v>60</v>
      </c>
      <c r="G1599" s="160">
        <f>G741</f>
        <v>0</v>
      </c>
      <c r="H1599" s="208">
        <f>G1599*(1-VLOOKUP($F1599,SHT,3,FALSE))+H741*(1-VLOOKUP($F1599,SHT,3,FALSE))</f>
        <v>0</v>
      </c>
      <c r="I1599" s="149">
        <f t="shared" ref="I1599:V1599" si="746">I741*(1-VLOOKUP($F1599,SHT,3,FALSE))</f>
        <v>0</v>
      </c>
      <c r="J1599" s="149">
        <f t="shared" si="746"/>
        <v>0</v>
      </c>
      <c r="K1599" s="167">
        <f t="shared" si="746"/>
        <v>0</v>
      </c>
      <c r="L1599" s="151">
        <f t="shared" si="746"/>
        <v>0</v>
      </c>
      <c r="M1599" s="162">
        <f t="shared" si="746"/>
        <v>0</v>
      </c>
      <c r="N1599" s="152">
        <f t="shared" si="746"/>
        <v>0</v>
      </c>
      <c r="O1599" s="152">
        <f t="shared" si="746"/>
        <v>0</v>
      </c>
      <c r="P1599" s="152">
        <f t="shared" si="746"/>
        <v>0</v>
      </c>
      <c r="Q1599" s="152">
        <f t="shared" si="746"/>
        <v>0</v>
      </c>
      <c r="R1599" s="152">
        <f t="shared" si="746"/>
        <v>0</v>
      </c>
      <c r="S1599" s="152">
        <f t="shared" si="746"/>
        <v>0</v>
      </c>
      <c r="T1599" s="148">
        <f t="shared" si="746"/>
        <v>0</v>
      </c>
      <c r="U1599" s="152">
        <f t="shared" si="746"/>
        <v>0</v>
      </c>
      <c r="V1599" s="153">
        <f t="shared" si="746"/>
        <v>0</v>
      </c>
      <c r="W1599" s="46">
        <f>W741</f>
        <v>0</v>
      </c>
      <c r="Y1599"/>
    </row>
    <row r="1600" spans="1:25" x14ac:dyDescent="0.25">
      <c r="A1600" s="283"/>
      <c r="B1600" s="25"/>
      <c r="C1600" s="23"/>
      <c r="D1600" s="23"/>
      <c r="E1600" s="24" t="s">
        <v>61</v>
      </c>
      <c r="F1600" s="24"/>
      <c r="G1600" s="68">
        <f t="shared" ref="G1600:W1600" si="747">SUBTOTAL(9,G1601:G1604)</f>
        <v>0</v>
      </c>
      <c r="H1600" s="69">
        <f t="shared" si="747"/>
        <v>0</v>
      </c>
      <c r="I1600" s="65">
        <f t="shared" si="747"/>
        <v>0</v>
      </c>
      <c r="J1600" s="65">
        <f t="shared" si="747"/>
        <v>0</v>
      </c>
      <c r="K1600" s="66">
        <f t="shared" si="747"/>
        <v>0</v>
      </c>
      <c r="L1600" s="34">
        <f t="shared" si="747"/>
        <v>0</v>
      </c>
      <c r="M1600" s="34">
        <f t="shared" si="747"/>
        <v>0</v>
      </c>
      <c r="N1600" s="34">
        <f t="shared" si="747"/>
        <v>0</v>
      </c>
      <c r="O1600" s="34">
        <f t="shared" si="747"/>
        <v>0</v>
      </c>
      <c r="P1600" s="34">
        <f t="shared" si="747"/>
        <v>0</v>
      </c>
      <c r="Q1600" s="34">
        <f t="shared" si="747"/>
        <v>0</v>
      </c>
      <c r="R1600" s="34">
        <f t="shared" si="747"/>
        <v>0</v>
      </c>
      <c r="S1600" s="34">
        <f t="shared" si="747"/>
        <v>0</v>
      </c>
      <c r="T1600" s="34">
        <f t="shared" si="747"/>
        <v>0</v>
      </c>
      <c r="U1600" s="34">
        <f t="shared" si="747"/>
        <v>0</v>
      </c>
      <c r="V1600" s="34">
        <f t="shared" si="747"/>
        <v>0</v>
      </c>
      <c r="W1600" s="33">
        <f t="shared" si="747"/>
        <v>0</v>
      </c>
      <c r="Y1600"/>
    </row>
    <row r="1601" spans="1:25" outlineLevel="1" x14ac:dyDescent="0.25">
      <c r="A1601" s="283"/>
      <c r="B1601" s="25"/>
      <c r="C1601" s="23"/>
      <c r="D1601" s="23"/>
      <c r="E1601" s="24"/>
      <c r="F1601" s="146" t="s">
        <v>62</v>
      </c>
      <c r="G1601" s="160">
        <f>G743</f>
        <v>0</v>
      </c>
      <c r="H1601" s="208">
        <f>G1601*(1-VLOOKUP($F1601,SHT,3,FALSE))+H743*(1-VLOOKUP($F1601,SHT,3,FALSE))</f>
        <v>0</v>
      </c>
      <c r="I1601" s="149">
        <f t="shared" ref="I1601:V1601" si="748">I743*(1-VLOOKUP($F1601,SHT,3,FALSE))</f>
        <v>0</v>
      </c>
      <c r="J1601" s="149">
        <f t="shared" si="748"/>
        <v>0</v>
      </c>
      <c r="K1601" s="167">
        <f t="shared" si="748"/>
        <v>0</v>
      </c>
      <c r="L1601" s="151">
        <f t="shared" si="748"/>
        <v>0</v>
      </c>
      <c r="M1601" s="162">
        <f t="shared" si="748"/>
        <v>0</v>
      </c>
      <c r="N1601" s="152">
        <f t="shared" si="748"/>
        <v>0</v>
      </c>
      <c r="O1601" s="152">
        <f t="shared" si="748"/>
        <v>0</v>
      </c>
      <c r="P1601" s="152">
        <f t="shared" si="748"/>
        <v>0</v>
      </c>
      <c r="Q1601" s="152">
        <f t="shared" si="748"/>
        <v>0</v>
      </c>
      <c r="R1601" s="152">
        <f t="shared" si="748"/>
        <v>0</v>
      </c>
      <c r="S1601" s="152">
        <f t="shared" si="748"/>
        <v>0</v>
      </c>
      <c r="T1601" s="148">
        <f t="shared" si="748"/>
        <v>0</v>
      </c>
      <c r="U1601" s="152">
        <f t="shared" si="748"/>
        <v>0</v>
      </c>
      <c r="V1601" s="153">
        <f t="shared" si="748"/>
        <v>0</v>
      </c>
      <c r="W1601" s="46">
        <f>W743</f>
        <v>0</v>
      </c>
      <c r="Y1601"/>
    </row>
    <row r="1602" spans="1:25" outlineLevel="1" x14ac:dyDescent="0.25">
      <c r="A1602" s="283"/>
      <c r="B1602" s="25"/>
      <c r="C1602" s="23"/>
      <c r="D1602" s="23"/>
      <c r="E1602" s="24"/>
      <c r="F1602" s="146" t="s">
        <v>63</v>
      </c>
      <c r="G1602" s="160">
        <f>G744</f>
        <v>0</v>
      </c>
      <c r="H1602" s="208">
        <f>G1602*(1-VLOOKUP($F1602,SHT,3,FALSE))+H744*(1-VLOOKUP($F1602,SHT,3,FALSE))</f>
        <v>0</v>
      </c>
      <c r="I1602" s="149">
        <f t="shared" ref="I1602:V1602" si="749">I744*(1-VLOOKUP($F1602,SHT,3,FALSE))</f>
        <v>0</v>
      </c>
      <c r="J1602" s="149">
        <f t="shared" si="749"/>
        <v>0</v>
      </c>
      <c r="K1602" s="167">
        <f t="shared" si="749"/>
        <v>0</v>
      </c>
      <c r="L1602" s="151">
        <f t="shared" si="749"/>
        <v>0</v>
      </c>
      <c r="M1602" s="162">
        <f t="shared" si="749"/>
        <v>0</v>
      </c>
      <c r="N1602" s="152">
        <f t="shared" si="749"/>
        <v>0</v>
      </c>
      <c r="O1602" s="152">
        <f t="shared" si="749"/>
        <v>0</v>
      </c>
      <c r="P1602" s="152">
        <f t="shared" si="749"/>
        <v>0</v>
      </c>
      <c r="Q1602" s="152">
        <f t="shared" si="749"/>
        <v>0</v>
      </c>
      <c r="R1602" s="152">
        <f t="shared" si="749"/>
        <v>0</v>
      </c>
      <c r="S1602" s="152">
        <f t="shared" si="749"/>
        <v>0</v>
      </c>
      <c r="T1602" s="148">
        <f t="shared" si="749"/>
        <v>0</v>
      </c>
      <c r="U1602" s="152">
        <f t="shared" si="749"/>
        <v>0</v>
      </c>
      <c r="V1602" s="153">
        <f t="shared" si="749"/>
        <v>0</v>
      </c>
      <c r="W1602" s="46">
        <f>W744</f>
        <v>0</v>
      </c>
      <c r="Y1602"/>
    </row>
    <row r="1603" spans="1:25" outlineLevel="1" x14ac:dyDescent="0.25">
      <c r="A1603" s="283"/>
      <c r="B1603" s="25"/>
      <c r="C1603" s="23"/>
      <c r="D1603" s="23"/>
      <c r="E1603" s="24"/>
      <c r="F1603" s="146" t="s">
        <v>64</v>
      </c>
      <c r="G1603" s="160">
        <f>G745</f>
        <v>0</v>
      </c>
      <c r="H1603" s="208">
        <f>G1603*(1-VLOOKUP($F1603,SHT,3,FALSE))+H745*(1-VLOOKUP($F1603,SHT,3,FALSE))</f>
        <v>0</v>
      </c>
      <c r="I1603" s="149">
        <f t="shared" ref="I1603:V1603" si="750">I745*(1-VLOOKUP($F1603,SHT,3,FALSE))</f>
        <v>0</v>
      </c>
      <c r="J1603" s="149">
        <f t="shared" si="750"/>
        <v>0</v>
      </c>
      <c r="K1603" s="167">
        <f t="shared" si="750"/>
        <v>0</v>
      </c>
      <c r="L1603" s="151">
        <f t="shared" si="750"/>
        <v>0</v>
      </c>
      <c r="M1603" s="162">
        <f t="shared" si="750"/>
        <v>0</v>
      </c>
      <c r="N1603" s="152">
        <f t="shared" si="750"/>
        <v>0</v>
      </c>
      <c r="O1603" s="152">
        <f t="shared" si="750"/>
        <v>0</v>
      </c>
      <c r="P1603" s="152">
        <f t="shared" si="750"/>
        <v>0</v>
      </c>
      <c r="Q1603" s="152">
        <f t="shared" si="750"/>
        <v>0</v>
      </c>
      <c r="R1603" s="152">
        <f t="shared" si="750"/>
        <v>0</v>
      </c>
      <c r="S1603" s="152">
        <f t="shared" si="750"/>
        <v>0</v>
      </c>
      <c r="T1603" s="148">
        <f t="shared" si="750"/>
        <v>0</v>
      </c>
      <c r="U1603" s="152">
        <f t="shared" si="750"/>
        <v>0</v>
      </c>
      <c r="V1603" s="153">
        <f t="shared" si="750"/>
        <v>0</v>
      </c>
      <c r="W1603" s="46">
        <f>W745</f>
        <v>0</v>
      </c>
      <c r="Y1603"/>
    </row>
    <row r="1604" spans="1:25" outlineLevel="1" x14ac:dyDescent="0.25">
      <c r="A1604" s="283"/>
      <c r="B1604" s="25"/>
      <c r="C1604" s="23"/>
      <c r="D1604" s="23"/>
      <c r="E1604" s="24"/>
      <c r="F1604" s="146" t="s">
        <v>65</v>
      </c>
      <c r="G1604" s="160">
        <f>G746</f>
        <v>0</v>
      </c>
      <c r="H1604" s="208">
        <f>G1604*(1-VLOOKUP($F1604,SHT,3,FALSE))+H746*(1-VLOOKUP($F1604,SHT,3,FALSE))</f>
        <v>0</v>
      </c>
      <c r="I1604" s="149">
        <f t="shared" ref="I1604:V1604" si="751">I746*(1-VLOOKUP($F1604,SHT,3,FALSE))</f>
        <v>0</v>
      </c>
      <c r="J1604" s="149">
        <f t="shared" si="751"/>
        <v>0</v>
      </c>
      <c r="K1604" s="167">
        <f t="shared" si="751"/>
        <v>0</v>
      </c>
      <c r="L1604" s="151">
        <f t="shared" si="751"/>
        <v>0</v>
      </c>
      <c r="M1604" s="162">
        <f t="shared" si="751"/>
        <v>0</v>
      </c>
      <c r="N1604" s="152">
        <f t="shared" si="751"/>
        <v>0</v>
      </c>
      <c r="O1604" s="152">
        <f t="shared" si="751"/>
        <v>0</v>
      </c>
      <c r="P1604" s="152">
        <f t="shared" si="751"/>
        <v>0</v>
      </c>
      <c r="Q1604" s="152">
        <f t="shared" si="751"/>
        <v>0</v>
      </c>
      <c r="R1604" s="152">
        <f t="shared" si="751"/>
        <v>0</v>
      </c>
      <c r="S1604" s="152">
        <f t="shared" si="751"/>
        <v>0</v>
      </c>
      <c r="T1604" s="148">
        <f t="shared" si="751"/>
        <v>0</v>
      </c>
      <c r="U1604" s="152">
        <f t="shared" si="751"/>
        <v>0</v>
      </c>
      <c r="V1604" s="153">
        <f t="shared" si="751"/>
        <v>0</v>
      </c>
      <c r="W1604" s="46">
        <f>W746</f>
        <v>0</v>
      </c>
      <c r="Y1604"/>
    </row>
    <row r="1605" spans="1:25"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752">SUBTOTAL(9,G1607:G1609)</f>
        <v>0</v>
      </c>
      <c r="H1606" s="69">
        <f t="shared" si="752"/>
        <v>0</v>
      </c>
      <c r="I1606" s="65">
        <f t="shared" si="752"/>
        <v>0</v>
      </c>
      <c r="J1606" s="65">
        <f t="shared" si="752"/>
        <v>0</v>
      </c>
      <c r="K1606" s="66">
        <f t="shared" si="752"/>
        <v>0</v>
      </c>
      <c r="L1606" s="34">
        <f t="shared" si="752"/>
        <v>0</v>
      </c>
      <c r="M1606" s="34">
        <f t="shared" si="752"/>
        <v>0</v>
      </c>
      <c r="N1606" s="34">
        <f t="shared" si="752"/>
        <v>0</v>
      </c>
      <c r="O1606" s="34">
        <f t="shared" si="752"/>
        <v>0</v>
      </c>
      <c r="P1606" s="34">
        <f t="shared" si="752"/>
        <v>0</v>
      </c>
      <c r="Q1606" s="34">
        <f t="shared" si="752"/>
        <v>0</v>
      </c>
      <c r="R1606" s="34">
        <f t="shared" si="752"/>
        <v>0</v>
      </c>
      <c r="S1606" s="34">
        <f t="shared" si="752"/>
        <v>0</v>
      </c>
      <c r="T1606" s="34">
        <f t="shared" si="752"/>
        <v>0</v>
      </c>
      <c r="U1606" s="34">
        <f t="shared" si="752"/>
        <v>0</v>
      </c>
      <c r="V1606" s="34">
        <f t="shared" si="752"/>
        <v>0</v>
      </c>
      <c r="W1606" s="33">
        <f t="shared" si="752"/>
        <v>0</v>
      </c>
      <c r="Y1606"/>
    </row>
    <row r="1607" spans="1:25" outlineLevel="1" x14ac:dyDescent="0.25">
      <c r="A1607" s="283"/>
      <c r="B1607" s="25"/>
      <c r="C1607" s="23"/>
      <c r="D1607" s="23"/>
      <c r="E1607" s="63"/>
      <c r="F1607" s="146" t="s">
        <v>68</v>
      </c>
      <c r="G1607" s="160">
        <f>G749</f>
        <v>0</v>
      </c>
      <c r="H1607" s="208">
        <f>G1607*(1-VLOOKUP($F1607,SHT,3,FALSE))+H749*(1-VLOOKUP($F1607,SHT,3,FALSE))</f>
        <v>0</v>
      </c>
      <c r="I1607" s="149">
        <f t="shared" ref="I1607:V1607" si="753">I749*(1-VLOOKUP($F1607,SHT,3,FALSE))</f>
        <v>0</v>
      </c>
      <c r="J1607" s="149">
        <f t="shared" si="753"/>
        <v>0</v>
      </c>
      <c r="K1607" s="167">
        <f t="shared" si="753"/>
        <v>0</v>
      </c>
      <c r="L1607" s="151">
        <f t="shared" si="753"/>
        <v>0</v>
      </c>
      <c r="M1607" s="162">
        <f t="shared" si="753"/>
        <v>0</v>
      </c>
      <c r="N1607" s="152">
        <f t="shared" si="753"/>
        <v>0</v>
      </c>
      <c r="O1607" s="152">
        <f t="shared" si="753"/>
        <v>0</v>
      </c>
      <c r="P1607" s="152">
        <f t="shared" si="753"/>
        <v>0</v>
      </c>
      <c r="Q1607" s="152">
        <f t="shared" si="753"/>
        <v>0</v>
      </c>
      <c r="R1607" s="152">
        <f t="shared" si="753"/>
        <v>0</v>
      </c>
      <c r="S1607" s="152">
        <f t="shared" si="753"/>
        <v>0</v>
      </c>
      <c r="T1607" s="148">
        <f t="shared" si="753"/>
        <v>0</v>
      </c>
      <c r="U1607" s="152">
        <f t="shared" si="753"/>
        <v>0</v>
      </c>
      <c r="V1607" s="153">
        <f t="shared" si="753"/>
        <v>0</v>
      </c>
      <c r="W1607" s="46">
        <f>W749</f>
        <v>0</v>
      </c>
      <c r="Y1607"/>
    </row>
    <row r="1608" spans="1:25" outlineLevel="1" x14ac:dyDescent="0.25">
      <c r="A1608" s="283"/>
      <c r="B1608" s="25"/>
      <c r="C1608" s="23"/>
      <c r="D1608" s="23"/>
      <c r="E1608" s="24"/>
      <c r="F1608" s="146" t="s">
        <v>69</v>
      </c>
      <c r="G1608" s="160">
        <f>G750</f>
        <v>0</v>
      </c>
      <c r="H1608" s="208">
        <f>G1608*(1-VLOOKUP($F1608,SHT,3,FALSE))+H750*(1-VLOOKUP($F1608,SHT,3,FALSE))</f>
        <v>0</v>
      </c>
      <c r="I1608" s="149">
        <f t="shared" ref="I1608:V1608" si="754">I750*(1-VLOOKUP($F1608,SHT,3,FALSE))</f>
        <v>0</v>
      </c>
      <c r="J1608" s="149">
        <f t="shared" si="754"/>
        <v>0</v>
      </c>
      <c r="K1608" s="167">
        <f t="shared" si="754"/>
        <v>0</v>
      </c>
      <c r="L1608" s="151">
        <f t="shared" si="754"/>
        <v>0</v>
      </c>
      <c r="M1608" s="162">
        <f t="shared" si="754"/>
        <v>0</v>
      </c>
      <c r="N1608" s="152">
        <f t="shared" si="754"/>
        <v>0</v>
      </c>
      <c r="O1608" s="152">
        <f t="shared" si="754"/>
        <v>0</v>
      </c>
      <c r="P1608" s="152">
        <f t="shared" si="754"/>
        <v>0</v>
      </c>
      <c r="Q1608" s="152">
        <f t="shared" si="754"/>
        <v>0</v>
      </c>
      <c r="R1608" s="152">
        <f t="shared" si="754"/>
        <v>0</v>
      </c>
      <c r="S1608" s="152">
        <f t="shared" si="754"/>
        <v>0</v>
      </c>
      <c r="T1608" s="148">
        <f t="shared" si="754"/>
        <v>0</v>
      </c>
      <c r="U1608" s="152">
        <f t="shared" si="754"/>
        <v>0</v>
      </c>
      <c r="V1608" s="153">
        <f t="shared" si="754"/>
        <v>0</v>
      </c>
      <c r="W1608" s="46">
        <f>W750</f>
        <v>0</v>
      </c>
      <c r="Y1608"/>
    </row>
    <row r="1609" spans="1:25" outlineLevel="1" x14ac:dyDescent="0.25">
      <c r="A1609" s="283"/>
      <c r="B1609" s="25"/>
      <c r="C1609" s="23"/>
      <c r="D1609" s="23"/>
      <c r="E1609" s="24"/>
      <c r="F1609" s="146" t="s">
        <v>70</v>
      </c>
      <c r="G1609" s="160">
        <f>G751</f>
        <v>0</v>
      </c>
      <c r="H1609" s="208">
        <f>G1609*(1-VLOOKUP($F1609,SHT,3,FALSE))+H751*(1-VLOOKUP($F1609,SHT,3,FALSE))</f>
        <v>0</v>
      </c>
      <c r="I1609" s="149">
        <f t="shared" ref="I1609:V1609" si="755">I751*(1-VLOOKUP($F1609,SHT,3,FALSE))</f>
        <v>0</v>
      </c>
      <c r="J1609" s="149">
        <f t="shared" si="755"/>
        <v>0</v>
      </c>
      <c r="K1609" s="167">
        <f t="shared" si="755"/>
        <v>0</v>
      </c>
      <c r="L1609" s="151">
        <f t="shared" si="755"/>
        <v>0</v>
      </c>
      <c r="M1609" s="162">
        <f t="shared" si="755"/>
        <v>0</v>
      </c>
      <c r="N1609" s="152">
        <f t="shared" si="755"/>
        <v>0</v>
      </c>
      <c r="O1609" s="152">
        <f t="shared" si="755"/>
        <v>0</v>
      </c>
      <c r="P1609" s="152">
        <f t="shared" si="755"/>
        <v>0</v>
      </c>
      <c r="Q1609" s="152">
        <f t="shared" si="755"/>
        <v>0</v>
      </c>
      <c r="R1609" s="152">
        <f t="shared" si="755"/>
        <v>0</v>
      </c>
      <c r="S1609" s="152">
        <f t="shared" si="755"/>
        <v>0</v>
      </c>
      <c r="T1609" s="148">
        <f t="shared" si="755"/>
        <v>0</v>
      </c>
      <c r="U1609" s="152">
        <f t="shared" si="755"/>
        <v>0</v>
      </c>
      <c r="V1609" s="153">
        <f t="shared" si="755"/>
        <v>0</v>
      </c>
      <c r="W1609" s="46">
        <f>W751</f>
        <v>0</v>
      </c>
      <c r="Y1609"/>
    </row>
    <row r="1610" spans="1:25" x14ac:dyDescent="0.25">
      <c r="A1610" s="283"/>
      <c r="B1610" s="25"/>
      <c r="C1610" s="23"/>
      <c r="D1610" s="23"/>
      <c r="E1610" s="24" t="s">
        <v>71</v>
      </c>
      <c r="F1610" s="24"/>
      <c r="G1610" s="68">
        <f t="shared" ref="G1610:W1610" si="756">SUBTOTAL(9,G1611:G1613)</f>
        <v>0</v>
      </c>
      <c r="H1610" s="69">
        <f t="shared" si="756"/>
        <v>0</v>
      </c>
      <c r="I1610" s="65">
        <f t="shared" si="756"/>
        <v>0</v>
      </c>
      <c r="J1610" s="65">
        <f t="shared" si="756"/>
        <v>0</v>
      </c>
      <c r="K1610" s="66">
        <f t="shared" si="756"/>
        <v>0</v>
      </c>
      <c r="L1610" s="34">
        <f t="shared" si="756"/>
        <v>0</v>
      </c>
      <c r="M1610" s="34">
        <f t="shared" si="756"/>
        <v>0</v>
      </c>
      <c r="N1610" s="34">
        <f t="shared" si="756"/>
        <v>0</v>
      </c>
      <c r="O1610" s="34">
        <f t="shared" si="756"/>
        <v>0</v>
      </c>
      <c r="P1610" s="34">
        <f t="shared" si="756"/>
        <v>0</v>
      </c>
      <c r="Q1610" s="34">
        <f t="shared" si="756"/>
        <v>0</v>
      </c>
      <c r="R1610" s="34">
        <f t="shared" si="756"/>
        <v>0</v>
      </c>
      <c r="S1610" s="34">
        <f t="shared" si="756"/>
        <v>0</v>
      </c>
      <c r="T1610" s="34">
        <f t="shared" si="756"/>
        <v>0</v>
      </c>
      <c r="U1610" s="34">
        <f t="shared" si="756"/>
        <v>0</v>
      </c>
      <c r="V1610" s="34">
        <f t="shared" si="756"/>
        <v>0</v>
      </c>
      <c r="W1610" s="33">
        <f t="shared" si="756"/>
        <v>0</v>
      </c>
      <c r="Y1610"/>
    </row>
    <row r="1611" spans="1:25" outlineLevel="1" x14ac:dyDescent="0.25">
      <c r="A1611" s="283"/>
      <c r="B1611" s="25"/>
      <c r="C1611" s="23"/>
      <c r="D1611" s="23"/>
      <c r="E1611" s="24"/>
      <c r="F1611" s="146" t="s">
        <v>72</v>
      </c>
      <c r="G1611" s="160">
        <f>G753</f>
        <v>0</v>
      </c>
      <c r="H1611" s="208">
        <f>G1611*(1-VLOOKUP($F1611,SHT,3,FALSE))+H753*(1-VLOOKUP($F1611,SHT,3,FALSE))</f>
        <v>0</v>
      </c>
      <c r="I1611" s="149">
        <f t="shared" ref="I1611:V1611" si="757">I753*(1-VLOOKUP($F1611,SHT,3,FALSE))</f>
        <v>0</v>
      </c>
      <c r="J1611" s="149">
        <f t="shared" si="757"/>
        <v>0</v>
      </c>
      <c r="K1611" s="167">
        <f t="shared" si="757"/>
        <v>0</v>
      </c>
      <c r="L1611" s="151">
        <f t="shared" si="757"/>
        <v>0</v>
      </c>
      <c r="M1611" s="162">
        <f t="shared" si="757"/>
        <v>0</v>
      </c>
      <c r="N1611" s="152">
        <f t="shared" si="757"/>
        <v>0</v>
      </c>
      <c r="O1611" s="152">
        <f t="shared" si="757"/>
        <v>0</v>
      </c>
      <c r="P1611" s="152">
        <f t="shared" si="757"/>
        <v>0</v>
      </c>
      <c r="Q1611" s="152">
        <f t="shared" si="757"/>
        <v>0</v>
      </c>
      <c r="R1611" s="152">
        <f t="shared" si="757"/>
        <v>0</v>
      </c>
      <c r="S1611" s="152">
        <f t="shared" si="757"/>
        <v>0</v>
      </c>
      <c r="T1611" s="148">
        <f t="shared" si="757"/>
        <v>0</v>
      </c>
      <c r="U1611" s="152">
        <f t="shared" si="757"/>
        <v>0</v>
      </c>
      <c r="V1611" s="153">
        <f t="shared" si="757"/>
        <v>0</v>
      </c>
      <c r="W1611" s="46">
        <f>W753</f>
        <v>0</v>
      </c>
      <c r="Y1611"/>
    </row>
    <row r="1612" spans="1:25" outlineLevel="1" x14ac:dyDescent="0.25">
      <c r="A1612" s="283"/>
      <c r="B1612" s="25"/>
      <c r="C1612" s="23"/>
      <c r="D1612" s="23"/>
      <c r="E1612" s="24"/>
      <c r="F1612" s="146" t="s">
        <v>73</v>
      </c>
      <c r="G1612" s="160">
        <f>G754</f>
        <v>0</v>
      </c>
      <c r="H1612" s="208">
        <f>G1612*(1-VLOOKUP($F1612,SHT,3,FALSE))+H754*(1-VLOOKUP($F1612,SHT,3,FALSE))</f>
        <v>0</v>
      </c>
      <c r="I1612" s="149">
        <f t="shared" ref="I1612:V1612" si="758">I754*(1-VLOOKUP($F1612,SHT,3,FALSE))</f>
        <v>0</v>
      </c>
      <c r="J1612" s="149">
        <f t="shared" si="758"/>
        <v>0</v>
      </c>
      <c r="K1612" s="167">
        <f t="shared" si="758"/>
        <v>0</v>
      </c>
      <c r="L1612" s="151">
        <f t="shared" si="758"/>
        <v>0</v>
      </c>
      <c r="M1612" s="162">
        <f t="shared" si="758"/>
        <v>0</v>
      </c>
      <c r="N1612" s="152">
        <f t="shared" si="758"/>
        <v>0</v>
      </c>
      <c r="O1612" s="152">
        <f t="shared" si="758"/>
        <v>0</v>
      </c>
      <c r="P1612" s="152">
        <f t="shared" si="758"/>
        <v>0</v>
      </c>
      <c r="Q1612" s="152">
        <f t="shared" si="758"/>
        <v>0</v>
      </c>
      <c r="R1612" s="152">
        <f t="shared" si="758"/>
        <v>0</v>
      </c>
      <c r="S1612" s="152">
        <f t="shared" si="758"/>
        <v>0</v>
      </c>
      <c r="T1612" s="148">
        <f t="shared" si="758"/>
        <v>0</v>
      </c>
      <c r="U1612" s="152">
        <f t="shared" si="758"/>
        <v>0</v>
      </c>
      <c r="V1612" s="153">
        <f t="shared" si="758"/>
        <v>0</v>
      </c>
      <c r="W1612" s="46">
        <f>W754</f>
        <v>0</v>
      </c>
      <c r="Y1612"/>
    </row>
    <row r="1613" spans="1:25" outlineLevel="1" x14ac:dyDescent="0.25">
      <c r="A1613" s="283"/>
      <c r="B1613" s="25"/>
      <c r="C1613" s="23"/>
      <c r="D1613" s="23"/>
      <c r="E1613" s="24"/>
      <c r="F1613" s="146" t="s">
        <v>74</v>
      </c>
      <c r="G1613" s="160">
        <f>G755</f>
        <v>0</v>
      </c>
      <c r="H1613" s="208">
        <f>G1613*(1-VLOOKUP($F1613,SHT,3,FALSE))+H755*(1-VLOOKUP($F1613,SHT,3,FALSE))</f>
        <v>0</v>
      </c>
      <c r="I1613" s="149">
        <f t="shared" ref="I1613:V1613" si="759">I755*(1-VLOOKUP($F1613,SHT,3,FALSE))</f>
        <v>0</v>
      </c>
      <c r="J1613" s="149">
        <f t="shared" si="759"/>
        <v>0</v>
      </c>
      <c r="K1613" s="167">
        <f t="shared" si="759"/>
        <v>0</v>
      </c>
      <c r="L1613" s="151">
        <f t="shared" si="759"/>
        <v>0</v>
      </c>
      <c r="M1613" s="162">
        <f t="shared" si="759"/>
        <v>0</v>
      </c>
      <c r="N1613" s="152">
        <f t="shared" si="759"/>
        <v>0</v>
      </c>
      <c r="O1613" s="152">
        <f t="shared" si="759"/>
        <v>0</v>
      </c>
      <c r="P1613" s="152">
        <f t="shared" si="759"/>
        <v>0</v>
      </c>
      <c r="Q1613" s="152">
        <f t="shared" si="759"/>
        <v>0</v>
      </c>
      <c r="R1613" s="152">
        <f t="shared" si="759"/>
        <v>0</v>
      </c>
      <c r="S1613" s="152">
        <f t="shared" si="759"/>
        <v>0</v>
      </c>
      <c r="T1613" s="148">
        <f t="shared" si="759"/>
        <v>0</v>
      </c>
      <c r="U1613" s="152">
        <f t="shared" si="759"/>
        <v>0</v>
      </c>
      <c r="V1613" s="153">
        <f t="shared" si="759"/>
        <v>0</v>
      </c>
      <c r="W1613" s="46">
        <f>W755</f>
        <v>0</v>
      </c>
      <c r="Y1613"/>
    </row>
    <row r="1614" spans="1:25" x14ac:dyDescent="0.25">
      <c r="A1614" s="283"/>
      <c r="B1614" s="25"/>
      <c r="C1614" s="23"/>
      <c r="D1614" s="23"/>
      <c r="E1614" s="24" t="s">
        <v>75</v>
      </c>
      <c r="F1614" s="24"/>
      <c r="G1614" s="68">
        <f t="shared" ref="G1614:W1614" si="760">SUBTOTAL(9,G1615:G1617)</f>
        <v>0</v>
      </c>
      <c r="H1614" s="69">
        <f t="shared" si="760"/>
        <v>0</v>
      </c>
      <c r="I1614" s="65">
        <f t="shared" si="760"/>
        <v>0</v>
      </c>
      <c r="J1614" s="65">
        <f t="shared" si="760"/>
        <v>0</v>
      </c>
      <c r="K1614" s="66">
        <f t="shared" si="760"/>
        <v>0</v>
      </c>
      <c r="L1614" s="34">
        <f t="shared" si="760"/>
        <v>0</v>
      </c>
      <c r="M1614" s="34">
        <f t="shared" si="760"/>
        <v>0</v>
      </c>
      <c r="N1614" s="34">
        <f t="shared" si="760"/>
        <v>0</v>
      </c>
      <c r="O1614" s="34">
        <f t="shared" si="760"/>
        <v>0</v>
      </c>
      <c r="P1614" s="34">
        <f t="shared" si="760"/>
        <v>0</v>
      </c>
      <c r="Q1614" s="34">
        <f t="shared" si="760"/>
        <v>0</v>
      </c>
      <c r="R1614" s="34">
        <f t="shared" si="760"/>
        <v>0</v>
      </c>
      <c r="S1614" s="34">
        <f t="shared" si="760"/>
        <v>0</v>
      </c>
      <c r="T1614" s="34">
        <f t="shared" si="760"/>
        <v>0</v>
      </c>
      <c r="U1614" s="34">
        <f t="shared" si="760"/>
        <v>0</v>
      </c>
      <c r="V1614" s="34">
        <f t="shared" si="760"/>
        <v>0</v>
      </c>
      <c r="W1614" s="33">
        <f t="shared" si="760"/>
        <v>0</v>
      </c>
      <c r="Y1614"/>
    </row>
    <row r="1615" spans="1:25" outlineLevel="1" x14ac:dyDescent="0.25">
      <c r="A1615" s="283"/>
      <c r="B1615" s="25"/>
      <c r="C1615" s="23"/>
      <c r="D1615" s="23"/>
      <c r="E1615" s="24"/>
      <c r="F1615" s="146" t="s">
        <v>76</v>
      </c>
      <c r="G1615" s="160">
        <f>G757</f>
        <v>0</v>
      </c>
      <c r="H1615" s="208">
        <f>G1615*(1-VLOOKUP($F1615,SHT,3,FALSE))+H757*(1-VLOOKUP($F1615,SHT,3,FALSE))</f>
        <v>0</v>
      </c>
      <c r="I1615" s="149">
        <f t="shared" ref="I1615:V1615" si="761">I757*(1-VLOOKUP($F1615,SHT,3,FALSE))</f>
        <v>0</v>
      </c>
      <c r="J1615" s="149">
        <f t="shared" si="761"/>
        <v>0</v>
      </c>
      <c r="K1615" s="167">
        <f t="shared" si="761"/>
        <v>0</v>
      </c>
      <c r="L1615" s="151">
        <f t="shared" si="761"/>
        <v>0</v>
      </c>
      <c r="M1615" s="162">
        <f t="shared" si="761"/>
        <v>0</v>
      </c>
      <c r="N1615" s="152">
        <f t="shared" si="761"/>
        <v>0</v>
      </c>
      <c r="O1615" s="152">
        <f t="shared" si="761"/>
        <v>0</v>
      </c>
      <c r="P1615" s="152">
        <f t="shared" si="761"/>
        <v>0</v>
      </c>
      <c r="Q1615" s="152">
        <f t="shared" si="761"/>
        <v>0</v>
      </c>
      <c r="R1615" s="152">
        <f t="shared" si="761"/>
        <v>0</v>
      </c>
      <c r="S1615" s="152">
        <f t="shared" si="761"/>
        <v>0</v>
      </c>
      <c r="T1615" s="148">
        <f t="shared" si="761"/>
        <v>0</v>
      </c>
      <c r="U1615" s="152">
        <f t="shared" si="761"/>
        <v>0</v>
      </c>
      <c r="V1615" s="153">
        <f t="shared" si="761"/>
        <v>0</v>
      </c>
      <c r="W1615" s="46">
        <f>W757</f>
        <v>0</v>
      </c>
      <c r="Y1615"/>
    </row>
    <row r="1616" spans="1:25" outlineLevel="1" x14ac:dyDescent="0.25">
      <c r="A1616" s="283"/>
      <c r="B1616" s="25"/>
      <c r="C1616" s="23"/>
      <c r="D1616" s="23"/>
      <c r="E1616" s="24"/>
      <c r="F1616" s="146" t="s">
        <v>392</v>
      </c>
      <c r="G1616" s="160">
        <f>G758</f>
        <v>0</v>
      </c>
      <c r="H1616" s="208">
        <f>G1616*(1-VLOOKUP($F1616,SHT,3,FALSE))+H758*(1-VLOOKUP($F1616,SHT,3,FALSE))</f>
        <v>0</v>
      </c>
      <c r="I1616" s="149">
        <f t="shared" ref="I1616:V1616" si="762">I758*(1-VLOOKUP($F1616,SHT,3,FALSE))</f>
        <v>0</v>
      </c>
      <c r="J1616" s="149">
        <f t="shared" si="762"/>
        <v>0</v>
      </c>
      <c r="K1616" s="167">
        <f t="shared" si="762"/>
        <v>0</v>
      </c>
      <c r="L1616" s="151">
        <f t="shared" si="762"/>
        <v>0</v>
      </c>
      <c r="M1616" s="162">
        <f t="shared" si="762"/>
        <v>0</v>
      </c>
      <c r="N1616" s="152">
        <f t="shared" si="762"/>
        <v>0</v>
      </c>
      <c r="O1616" s="152">
        <f t="shared" si="762"/>
        <v>0</v>
      </c>
      <c r="P1616" s="152">
        <f t="shared" si="762"/>
        <v>0</v>
      </c>
      <c r="Q1616" s="152">
        <f t="shared" si="762"/>
        <v>0</v>
      </c>
      <c r="R1616" s="152">
        <f t="shared" si="762"/>
        <v>0</v>
      </c>
      <c r="S1616" s="152">
        <f t="shared" si="762"/>
        <v>0</v>
      </c>
      <c r="T1616" s="148">
        <f t="shared" si="762"/>
        <v>0</v>
      </c>
      <c r="U1616" s="152">
        <f t="shared" si="762"/>
        <v>0</v>
      </c>
      <c r="V1616" s="153">
        <f t="shared" si="762"/>
        <v>0</v>
      </c>
      <c r="W1616" s="46">
        <f>W758</f>
        <v>0</v>
      </c>
      <c r="Y1616"/>
    </row>
    <row r="1617" spans="1:25" outlineLevel="1" x14ac:dyDescent="0.25">
      <c r="A1617" s="283"/>
      <c r="B1617" s="25"/>
      <c r="C1617" s="23"/>
      <c r="D1617" s="23"/>
      <c r="E1617" s="24"/>
      <c r="F1617" s="146" t="s">
        <v>78</v>
      </c>
      <c r="G1617" s="160">
        <f>G759</f>
        <v>0</v>
      </c>
      <c r="H1617" s="208">
        <f>G1617*(1-VLOOKUP($F1617,SHT,3,FALSE))+H759*(1-VLOOKUP($F1617,SHT,3,FALSE))</f>
        <v>0</v>
      </c>
      <c r="I1617" s="149">
        <f t="shared" ref="I1617:V1617" si="763">I759*(1-VLOOKUP($F1617,SHT,3,FALSE))</f>
        <v>0</v>
      </c>
      <c r="J1617" s="149">
        <f t="shared" si="763"/>
        <v>0</v>
      </c>
      <c r="K1617" s="167">
        <f t="shared" si="763"/>
        <v>0</v>
      </c>
      <c r="L1617" s="151">
        <f t="shared" si="763"/>
        <v>0</v>
      </c>
      <c r="M1617" s="162">
        <f t="shared" si="763"/>
        <v>0</v>
      </c>
      <c r="N1617" s="152">
        <f t="shared" si="763"/>
        <v>0</v>
      </c>
      <c r="O1617" s="152">
        <f t="shared" si="763"/>
        <v>0</v>
      </c>
      <c r="P1617" s="152">
        <f t="shared" si="763"/>
        <v>0</v>
      </c>
      <c r="Q1617" s="152">
        <f t="shared" si="763"/>
        <v>0</v>
      </c>
      <c r="R1617" s="152">
        <f t="shared" si="763"/>
        <v>0</v>
      </c>
      <c r="S1617" s="152">
        <f t="shared" si="763"/>
        <v>0</v>
      </c>
      <c r="T1617" s="148">
        <f t="shared" si="763"/>
        <v>0</v>
      </c>
      <c r="U1617" s="152">
        <f t="shared" si="763"/>
        <v>0</v>
      </c>
      <c r="V1617" s="153">
        <f t="shared" si="763"/>
        <v>0</v>
      </c>
      <c r="W1617" s="46">
        <f>W759</f>
        <v>0</v>
      </c>
      <c r="Y1617"/>
    </row>
    <row r="1618" spans="1:25"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764">SUBTOTAL(9,G1620:G1621)</f>
        <v>0</v>
      </c>
      <c r="H1619" s="69">
        <f t="shared" si="764"/>
        <v>0</v>
      </c>
      <c r="I1619" s="65">
        <f t="shared" si="764"/>
        <v>0</v>
      </c>
      <c r="J1619" s="65">
        <f t="shared" si="764"/>
        <v>0</v>
      </c>
      <c r="K1619" s="66">
        <f t="shared" si="764"/>
        <v>0</v>
      </c>
      <c r="L1619" s="34">
        <f t="shared" si="764"/>
        <v>0</v>
      </c>
      <c r="M1619" s="34">
        <f t="shared" si="764"/>
        <v>0</v>
      </c>
      <c r="N1619" s="34">
        <f t="shared" si="764"/>
        <v>0</v>
      </c>
      <c r="O1619" s="34">
        <f t="shared" si="764"/>
        <v>0</v>
      </c>
      <c r="P1619" s="34">
        <f t="shared" si="764"/>
        <v>0</v>
      </c>
      <c r="Q1619" s="34">
        <f t="shared" si="764"/>
        <v>0</v>
      </c>
      <c r="R1619" s="34">
        <f t="shared" si="764"/>
        <v>0</v>
      </c>
      <c r="S1619" s="34">
        <f t="shared" si="764"/>
        <v>0</v>
      </c>
      <c r="T1619" s="34">
        <f t="shared" si="764"/>
        <v>0</v>
      </c>
      <c r="U1619" s="34">
        <f t="shared" si="764"/>
        <v>0</v>
      </c>
      <c r="V1619" s="37">
        <f t="shared" si="764"/>
        <v>0</v>
      </c>
      <c r="W1619" s="33">
        <f t="shared" si="764"/>
        <v>0</v>
      </c>
      <c r="Y1619"/>
    </row>
    <row r="1620" spans="1:25" outlineLevel="1" x14ac:dyDescent="0.25">
      <c r="A1620" s="283"/>
      <c r="B1620" s="25"/>
      <c r="C1620" s="23"/>
      <c r="D1620" s="23"/>
      <c r="E1620" s="24"/>
      <c r="F1620" s="146" t="s">
        <v>81</v>
      </c>
      <c r="G1620" s="160">
        <f>G762</f>
        <v>0</v>
      </c>
      <c r="H1620" s="208">
        <f>G1620*(1-VLOOKUP($F1620,SHT,3,FALSE))+H762*(1-VLOOKUP($F1620,SHT,3,FALSE))</f>
        <v>0</v>
      </c>
      <c r="I1620" s="149">
        <f t="shared" ref="I1620:V1620" si="765">I762*(1-VLOOKUP($F1620,SHT,3,FALSE))</f>
        <v>0</v>
      </c>
      <c r="J1620" s="149">
        <f t="shared" si="765"/>
        <v>0</v>
      </c>
      <c r="K1620" s="167">
        <f t="shared" si="765"/>
        <v>0</v>
      </c>
      <c r="L1620" s="151">
        <f t="shared" si="765"/>
        <v>0</v>
      </c>
      <c r="M1620" s="162">
        <f t="shared" si="765"/>
        <v>0</v>
      </c>
      <c r="N1620" s="152">
        <f t="shared" si="765"/>
        <v>0</v>
      </c>
      <c r="O1620" s="152">
        <f t="shared" si="765"/>
        <v>0</v>
      </c>
      <c r="P1620" s="152">
        <f t="shared" si="765"/>
        <v>0</v>
      </c>
      <c r="Q1620" s="152">
        <f t="shared" si="765"/>
        <v>0</v>
      </c>
      <c r="R1620" s="152">
        <f t="shared" si="765"/>
        <v>0</v>
      </c>
      <c r="S1620" s="152">
        <f t="shared" si="765"/>
        <v>0</v>
      </c>
      <c r="T1620" s="148">
        <f t="shared" si="765"/>
        <v>0</v>
      </c>
      <c r="U1620" s="152">
        <f t="shared" si="765"/>
        <v>0</v>
      </c>
      <c r="V1620" s="153">
        <f t="shared" si="765"/>
        <v>0</v>
      </c>
      <c r="W1620" s="46">
        <f>W762</f>
        <v>0</v>
      </c>
      <c r="Y1620"/>
    </row>
    <row r="1621" spans="1:25" outlineLevel="1" x14ac:dyDescent="0.25">
      <c r="A1621" s="283"/>
      <c r="B1621" s="25"/>
      <c r="C1621" s="23"/>
      <c r="D1621" s="23"/>
      <c r="E1621" s="24"/>
      <c r="F1621" s="146" t="s">
        <v>82</v>
      </c>
      <c r="G1621" s="160">
        <f>G763</f>
        <v>0</v>
      </c>
      <c r="H1621" s="208">
        <f>G1621*(1-VLOOKUP($F1621,SHT,3,FALSE))+H763*(1-VLOOKUP($F1621,SHT,3,FALSE))</f>
        <v>0</v>
      </c>
      <c r="I1621" s="149">
        <f t="shared" ref="I1621:V1621" si="766">I763*(1-VLOOKUP($F1621,SHT,3,FALSE))</f>
        <v>0</v>
      </c>
      <c r="J1621" s="149">
        <f t="shared" si="766"/>
        <v>0</v>
      </c>
      <c r="K1621" s="167">
        <f t="shared" si="766"/>
        <v>0</v>
      </c>
      <c r="L1621" s="151">
        <f t="shared" si="766"/>
        <v>0</v>
      </c>
      <c r="M1621" s="162">
        <f t="shared" si="766"/>
        <v>0</v>
      </c>
      <c r="N1621" s="152">
        <f t="shared" si="766"/>
        <v>0</v>
      </c>
      <c r="O1621" s="152">
        <f t="shared" si="766"/>
        <v>0</v>
      </c>
      <c r="P1621" s="152">
        <f t="shared" si="766"/>
        <v>0</v>
      </c>
      <c r="Q1621" s="152">
        <f t="shared" si="766"/>
        <v>0</v>
      </c>
      <c r="R1621" s="152">
        <f t="shared" si="766"/>
        <v>0</v>
      </c>
      <c r="S1621" s="152">
        <f t="shared" si="766"/>
        <v>0</v>
      </c>
      <c r="T1621" s="148">
        <f t="shared" si="766"/>
        <v>0</v>
      </c>
      <c r="U1621" s="152">
        <f t="shared" si="766"/>
        <v>0</v>
      </c>
      <c r="V1621" s="153">
        <f t="shared" si="766"/>
        <v>0</v>
      </c>
      <c r="W1621" s="46">
        <f>W763</f>
        <v>0</v>
      </c>
      <c r="Y1621"/>
    </row>
    <row r="1622" spans="1:25" x14ac:dyDescent="0.25">
      <c r="A1622" s="283"/>
      <c r="B1622" s="25"/>
      <c r="C1622" s="23"/>
      <c r="D1622" s="23"/>
      <c r="E1622" s="24" t="s">
        <v>83</v>
      </c>
      <c r="F1622" s="24"/>
      <c r="G1622" s="68">
        <f t="shared" ref="G1622:W1622" si="767">SUBTOTAL(9,G1623:G1625)</f>
        <v>0</v>
      </c>
      <c r="H1622" s="69">
        <f t="shared" si="767"/>
        <v>0</v>
      </c>
      <c r="I1622" s="65">
        <f t="shared" si="767"/>
        <v>0</v>
      </c>
      <c r="J1622" s="65">
        <f t="shared" si="767"/>
        <v>0</v>
      </c>
      <c r="K1622" s="66">
        <f t="shared" si="767"/>
        <v>0</v>
      </c>
      <c r="L1622" s="34">
        <f t="shared" si="767"/>
        <v>0</v>
      </c>
      <c r="M1622" s="34">
        <f t="shared" si="767"/>
        <v>0</v>
      </c>
      <c r="N1622" s="34">
        <f t="shared" si="767"/>
        <v>0</v>
      </c>
      <c r="O1622" s="34">
        <f t="shared" si="767"/>
        <v>0</v>
      </c>
      <c r="P1622" s="34">
        <f t="shared" si="767"/>
        <v>0</v>
      </c>
      <c r="Q1622" s="34">
        <f t="shared" si="767"/>
        <v>0</v>
      </c>
      <c r="R1622" s="34">
        <f t="shared" si="767"/>
        <v>0</v>
      </c>
      <c r="S1622" s="34">
        <f t="shared" si="767"/>
        <v>0</v>
      </c>
      <c r="T1622" s="34">
        <f t="shared" si="767"/>
        <v>0</v>
      </c>
      <c r="U1622" s="34">
        <f t="shared" si="767"/>
        <v>0</v>
      </c>
      <c r="V1622" s="34">
        <f t="shared" si="767"/>
        <v>0</v>
      </c>
      <c r="W1622" s="33">
        <f t="shared" si="767"/>
        <v>0</v>
      </c>
      <c r="Y1622"/>
    </row>
    <row r="1623" spans="1:25" outlineLevel="1" x14ac:dyDescent="0.25">
      <c r="A1623" s="283"/>
      <c r="B1623" s="25"/>
      <c r="C1623" s="23"/>
      <c r="D1623" s="23"/>
      <c r="E1623" s="24"/>
      <c r="F1623" s="146" t="s">
        <v>84</v>
      </c>
      <c r="G1623" s="160">
        <f>G765</f>
        <v>0</v>
      </c>
      <c r="H1623" s="208">
        <f>G1623*(1-VLOOKUP($F1623,SHT,3,FALSE))+H765*(1-VLOOKUP($F1623,SHT,3,FALSE))</f>
        <v>0</v>
      </c>
      <c r="I1623" s="149">
        <f t="shared" ref="I1623:V1623" si="768">I765*(1-VLOOKUP($F1623,SHT,3,FALSE))</f>
        <v>0</v>
      </c>
      <c r="J1623" s="149">
        <f t="shared" si="768"/>
        <v>0</v>
      </c>
      <c r="K1623" s="167">
        <f t="shared" si="768"/>
        <v>0</v>
      </c>
      <c r="L1623" s="151">
        <f t="shared" si="768"/>
        <v>0</v>
      </c>
      <c r="M1623" s="162">
        <f t="shared" si="768"/>
        <v>0</v>
      </c>
      <c r="N1623" s="152">
        <f t="shared" si="768"/>
        <v>0</v>
      </c>
      <c r="O1623" s="152">
        <f t="shared" si="768"/>
        <v>0</v>
      </c>
      <c r="P1623" s="152">
        <f t="shared" si="768"/>
        <v>0</v>
      </c>
      <c r="Q1623" s="152">
        <f t="shared" si="768"/>
        <v>0</v>
      </c>
      <c r="R1623" s="152">
        <f t="shared" si="768"/>
        <v>0</v>
      </c>
      <c r="S1623" s="152">
        <f t="shared" si="768"/>
        <v>0</v>
      </c>
      <c r="T1623" s="148">
        <f t="shared" si="768"/>
        <v>0</v>
      </c>
      <c r="U1623" s="152">
        <f t="shared" si="768"/>
        <v>0</v>
      </c>
      <c r="V1623" s="153">
        <f t="shared" si="768"/>
        <v>0</v>
      </c>
      <c r="W1623" s="46">
        <f>W765</f>
        <v>0</v>
      </c>
      <c r="Y1623"/>
    </row>
    <row r="1624" spans="1:25" outlineLevel="1" x14ac:dyDescent="0.25">
      <c r="A1624" s="283"/>
      <c r="B1624" s="25"/>
      <c r="C1624" s="23"/>
      <c r="D1624" s="23"/>
      <c r="E1624" s="24"/>
      <c r="F1624" s="146" t="s">
        <v>85</v>
      </c>
      <c r="G1624" s="160">
        <f>G766</f>
        <v>0</v>
      </c>
      <c r="H1624" s="208">
        <f>G1624*(1-VLOOKUP($F1624,SHT,3,FALSE))+H766*(1-VLOOKUP($F1624,SHT,3,FALSE))</f>
        <v>0</v>
      </c>
      <c r="I1624" s="149">
        <f t="shared" ref="I1624:V1624" si="769">I766*(1-VLOOKUP($F1624,SHT,3,FALSE))</f>
        <v>0</v>
      </c>
      <c r="J1624" s="149">
        <f t="shared" si="769"/>
        <v>0</v>
      </c>
      <c r="K1624" s="167">
        <f t="shared" si="769"/>
        <v>0</v>
      </c>
      <c r="L1624" s="151">
        <f t="shared" si="769"/>
        <v>0</v>
      </c>
      <c r="M1624" s="162">
        <f t="shared" si="769"/>
        <v>0</v>
      </c>
      <c r="N1624" s="152">
        <f t="shared" si="769"/>
        <v>0</v>
      </c>
      <c r="O1624" s="152">
        <f t="shared" si="769"/>
        <v>0</v>
      </c>
      <c r="P1624" s="152">
        <f t="shared" si="769"/>
        <v>0</v>
      </c>
      <c r="Q1624" s="152">
        <f t="shared" si="769"/>
        <v>0</v>
      </c>
      <c r="R1624" s="152">
        <f t="shared" si="769"/>
        <v>0</v>
      </c>
      <c r="S1624" s="152">
        <f t="shared" si="769"/>
        <v>0</v>
      </c>
      <c r="T1624" s="148">
        <f t="shared" si="769"/>
        <v>0</v>
      </c>
      <c r="U1624" s="152">
        <f t="shared" si="769"/>
        <v>0</v>
      </c>
      <c r="V1624" s="153">
        <f t="shared" si="769"/>
        <v>0</v>
      </c>
      <c r="W1624" s="46">
        <f>W766</f>
        <v>0</v>
      </c>
      <c r="Y1624"/>
    </row>
    <row r="1625" spans="1:25" outlineLevel="1" x14ac:dyDescent="0.25">
      <c r="A1625" s="283"/>
      <c r="B1625" s="25"/>
      <c r="C1625" s="23"/>
      <c r="D1625" s="23"/>
      <c r="E1625" s="24"/>
      <c r="F1625" s="146" t="s">
        <v>86</v>
      </c>
      <c r="G1625" s="160">
        <f>G767</f>
        <v>0</v>
      </c>
      <c r="H1625" s="208">
        <f>G1625*(1-VLOOKUP($F1625,SHT,3,FALSE))+H767*(1-VLOOKUP($F1625,SHT,3,FALSE))</f>
        <v>0</v>
      </c>
      <c r="I1625" s="149">
        <f t="shared" ref="I1625:V1625" si="770">I767*(1-VLOOKUP($F1625,SHT,3,FALSE))</f>
        <v>0</v>
      </c>
      <c r="J1625" s="149">
        <f t="shared" si="770"/>
        <v>0</v>
      </c>
      <c r="K1625" s="167">
        <f t="shared" si="770"/>
        <v>0</v>
      </c>
      <c r="L1625" s="151">
        <f t="shared" si="770"/>
        <v>0</v>
      </c>
      <c r="M1625" s="162">
        <f t="shared" si="770"/>
        <v>0</v>
      </c>
      <c r="N1625" s="152">
        <f t="shared" si="770"/>
        <v>0</v>
      </c>
      <c r="O1625" s="152">
        <f t="shared" si="770"/>
        <v>0</v>
      </c>
      <c r="P1625" s="152">
        <f t="shared" si="770"/>
        <v>0</v>
      </c>
      <c r="Q1625" s="152">
        <f t="shared" si="770"/>
        <v>0</v>
      </c>
      <c r="R1625" s="152">
        <f t="shared" si="770"/>
        <v>0</v>
      </c>
      <c r="S1625" s="152">
        <f t="shared" si="770"/>
        <v>0</v>
      </c>
      <c r="T1625" s="148">
        <f t="shared" si="770"/>
        <v>0</v>
      </c>
      <c r="U1625" s="152">
        <f t="shared" si="770"/>
        <v>0</v>
      </c>
      <c r="V1625" s="153">
        <f t="shared" si="770"/>
        <v>0</v>
      </c>
      <c r="W1625" s="46">
        <f>W767</f>
        <v>0</v>
      </c>
      <c r="Y1625"/>
    </row>
    <row r="1626" spans="1:25" x14ac:dyDescent="0.25">
      <c r="A1626" s="283"/>
      <c r="B1626" s="25"/>
      <c r="C1626" s="23"/>
      <c r="D1626" s="23"/>
      <c r="E1626" s="24" t="s">
        <v>87</v>
      </c>
      <c r="F1626" s="24"/>
      <c r="G1626" s="68">
        <f t="shared" ref="G1626:W1626" si="771">SUBTOTAL(9,G1627:G1628)</f>
        <v>0</v>
      </c>
      <c r="H1626" s="69">
        <f t="shared" si="771"/>
        <v>0</v>
      </c>
      <c r="I1626" s="65">
        <f t="shared" si="771"/>
        <v>0</v>
      </c>
      <c r="J1626" s="65">
        <f t="shared" si="771"/>
        <v>0</v>
      </c>
      <c r="K1626" s="66">
        <f t="shared" si="771"/>
        <v>0</v>
      </c>
      <c r="L1626" s="34">
        <f t="shared" si="771"/>
        <v>0</v>
      </c>
      <c r="M1626" s="34">
        <f t="shared" si="771"/>
        <v>0</v>
      </c>
      <c r="N1626" s="34">
        <f t="shared" si="771"/>
        <v>0</v>
      </c>
      <c r="O1626" s="34">
        <f t="shared" si="771"/>
        <v>0</v>
      </c>
      <c r="P1626" s="34">
        <f t="shared" si="771"/>
        <v>0</v>
      </c>
      <c r="Q1626" s="34">
        <f t="shared" si="771"/>
        <v>0</v>
      </c>
      <c r="R1626" s="34">
        <f t="shared" si="771"/>
        <v>0</v>
      </c>
      <c r="S1626" s="34">
        <f t="shared" si="771"/>
        <v>0</v>
      </c>
      <c r="T1626" s="34">
        <f t="shared" si="771"/>
        <v>0</v>
      </c>
      <c r="U1626" s="34">
        <f t="shared" si="771"/>
        <v>0</v>
      </c>
      <c r="V1626" s="37">
        <f t="shared" si="771"/>
        <v>0</v>
      </c>
      <c r="W1626" s="33">
        <f t="shared" si="771"/>
        <v>0</v>
      </c>
      <c r="Y1626"/>
    </row>
    <row r="1627" spans="1:25" outlineLevel="1" x14ac:dyDescent="0.25">
      <c r="A1627" s="283"/>
      <c r="B1627" s="25"/>
      <c r="C1627" s="23"/>
      <c r="D1627" s="23"/>
      <c r="E1627" s="24"/>
      <c r="F1627" s="146" t="s">
        <v>88</v>
      </c>
      <c r="G1627" s="160">
        <f>G769</f>
        <v>0</v>
      </c>
      <c r="H1627" s="208">
        <f>G1627*(1-VLOOKUP($F1627,SHT,3,FALSE))+H769*(1-VLOOKUP($F1627,SHT,3,FALSE))</f>
        <v>0</v>
      </c>
      <c r="I1627" s="149">
        <f t="shared" ref="I1627:V1627" si="772">I769*(1-VLOOKUP($F1627,SHT,3,FALSE))</f>
        <v>0</v>
      </c>
      <c r="J1627" s="149">
        <f t="shared" si="772"/>
        <v>0</v>
      </c>
      <c r="K1627" s="167">
        <f t="shared" si="772"/>
        <v>0</v>
      </c>
      <c r="L1627" s="151">
        <f t="shared" si="772"/>
        <v>0</v>
      </c>
      <c r="M1627" s="162">
        <f t="shared" si="772"/>
        <v>0</v>
      </c>
      <c r="N1627" s="152">
        <f t="shared" si="772"/>
        <v>0</v>
      </c>
      <c r="O1627" s="152">
        <f t="shared" si="772"/>
        <v>0</v>
      </c>
      <c r="P1627" s="152">
        <f t="shared" si="772"/>
        <v>0</v>
      </c>
      <c r="Q1627" s="152">
        <f t="shared" si="772"/>
        <v>0</v>
      </c>
      <c r="R1627" s="152">
        <f t="shared" si="772"/>
        <v>0</v>
      </c>
      <c r="S1627" s="152">
        <f t="shared" si="772"/>
        <v>0</v>
      </c>
      <c r="T1627" s="148">
        <f t="shared" si="772"/>
        <v>0</v>
      </c>
      <c r="U1627" s="152">
        <f t="shared" si="772"/>
        <v>0</v>
      </c>
      <c r="V1627" s="153">
        <f t="shared" si="772"/>
        <v>0</v>
      </c>
      <c r="W1627" s="46">
        <f>W769</f>
        <v>0</v>
      </c>
      <c r="Y1627"/>
    </row>
    <row r="1628" spans="1:25" outlineLevel="1" x14ac:dyDescent="0.25">
      <c r="A1628" s="283"/>
      <c r="B1628" s="25"/>
      <c r="C1628" s="23"/>
      <c r="D1628" s="23"/>
      <c r="E1628" s="24"/>
      <c r="F1628" s="146" t="s">
        <v>89</v>
      </c>
      <c r="G1628" s="160">
        <f>G770</f>
        <v>0</v>
      </c>
      <c r="H1628" s="208">
        <f>G1628*(1-VLOOKUP($F1628,SHT,3,FALSE))+H770*(1-VLOOKUP($F1628,SHT,3,FALSE))</f>
        <v>0</v>
      </c>
      <c r="I1628" s="149">
        <f t="shared" ref="I1628:V1628" si="773">I770*(1-VLOOKUP($F1628,SHT,3,FALSE))</f>
        <v>0</v>
      </c>
      <c r="J1628" s="149">
        <f t="shared" si="773"/>
        <v>0</v>
      </c>
      <c r="K1628" s="167">
        <f t="shared" si="773"/>
        <v>0</v>
      </c>
      <c r="L1628" s="151">
        <f t="shared" si="773"/>
        <v>0</v>
      </c>
      <c r="M1628" s="162">
        <f t="shared" si="773"/>
        <v>0</v>
      </c>
      <c r="N1628" s="152">
        <f t="shared" si="773"/>
        <v>0</v>
      </c>
      <c r="O1628" s="152">
        <f t="shared" si="773"/>
        <v>0</v>
      </c>
      <c r="P1628" s="152">
        <f t="shared" si="773"/>
        <v>0</v>
      </c>
      <c r="Q1628" s="152">
        <f t="shared" si="773"/>
        <v>0</v>
      </c>
      <c r="R1628" s="152">
        <f t="shared" si="773"/>
        <v>0</v>
      </c>
      <c r="S1628" s="152">
        <f t="shared" si="773"/>
        <v>0</v>
      </c>
      <c r="T1628" s="148">
        <f t="shared" si="773"/>
        <v>0</v>
      </c>
      <c r="U1628" s="152">
        <f t="shared" si="773"/>
        <v>0</v>
      </c>
      <c r="V1628" s="153">
        <f t="shared" si="773"/>
        <v>0</v>
      </c>
      <c r="W1628" s="46">
        <f>W770</f>
        <v>0</v>
      </c>
      <c r="Y1628"/>
    </row>
    <row r="1629" spans="1:25" x14ac:dyDescent="0.25">
      <c r="A1629" s="283"/>
      <c r="B1629" s="25"/>
      <c r="C1629" s="23"/>
      <c r="D1629" s="23"/>
      <c r="E1629" s="24" t="s">
        <v>90</v>
      </c>
      <c r="F1629" s="24"/>
      <c r="G1629" s="68">
        <f t="shared" ref="G1629:W1629" si="774">SUBTOTAL(9,G1630:G1632)</f>
        <v>0</v>
      </c>
      <c r="H1629" s="69">
        <f t="shared" si="774"/>
        <v>0</v>
      </c>
      <c r="I1629" s="65">
        <f t="shared" si="774"/>
        <v>0</v>
      </c>
      <c r="J1629" s="65">
        <f t="shared" si="774"/>
        <v>0</v>
      </c>
      <c r="K1629" s="66">
        <f t="shared" si="774"/>
        <v>0</v>
      </c>
      <c r="L1629" s="34">
        <f t="shared" si="774"/>
        <v>0</v>
      </c>
      <c r="M1629" s="34">
        <f t="shared" si="774"/>
        <v>0</v>
      </c>
      <c r="N1629" s="34">
        <f t="shared" si="774"/>
        <v>0</v>
      </c>
      <c r="O1629" s="34">
        <f t="shared" si="774"/>
        <v>0</v>
      </c>
      <c r="P1629" s="34">
        <f t="shared" si="774"/>
        <v>0</v>
      </c>
      <c r="Q1629" s="34">
        <f t="shared" si="774"/>
        <v>0</v>
      </c>
      <c r="R1629" s="34">
        <f t="shared" si="774"/>
        <v>0</v>
      </c>
      <c r="S1629" s="34">
        <f t="shared" si="774"/>
        <v>0</v>
      </c>
      <c r="T1629" s="34">
        <f t="shared" si="774"/>
        <v>0</v>
      </c>
      <c r="U1629" s="34">
        <f t="shared" si="774"/>
        <v>0</v>
      </c>
      <c r="V1629" s="34">
        <f t="shared" si="774"/>
        <v>0</v>
      </c>
      <c r="W1629" s="33">
        <f t="shared" si="774"/>
        <v>0</v>
      </c>
      <c r="Y1629"/>
    </row>
    <row r="1630" spans="1:25" outlineLevel="1" x14ac:dyDescent="0.25">
      <c r="A1630" s="283"/>
      <c r="B1630" s="25"/>
      <c r="C1630" s="23"/>
      <c r="D1630" s="23"/>
      <c r="E1630" s="24"/>
      <c r="F1630" s="146" t="s">
        <v>91</v>
      </c>
      <c r="G1630" s="160">
        <f>G772</f>
        <v>0</v>
      </c>
      <c r="H1630" s="208">
        <f>G1630*(1-VLOOKUP($F1630,SHT,3,FALSE))+H772*(1-VLOOKUP($F1630,SHT,3,FALSE))</f>
        <v>0</v>
      </c>
      <c r="I1630" s="149">
        <f t="shared" ref="I1630:V1630" si="775">I772*(1-VLOOKUP($F1630,SHT,3,FALSE))</f>
        <v>0</v>
      </c>
      <c r="J1630" s="149">
        <f t="shared" si="775"/>
        <v>0</v>
      </c>
      <c r="K1630" s="167">
        <f t="shared" si="775"/>
        <v>0</v>
      </c>
      <c r="L1630" s="151">
        <f t="shared" si="775"/>
        <v>0</v>
      </c>
      <c r="M1630" s="162">
        <f t="shared" si="775"/>
        <v>0</v>
      </c>
      <c r="N1630" s="152">
        <f t="shared" si="775"/>
        <v>0</v>
      </c>
      <c r="O1630" s="152">
        <f t="shared" si="775"/>
        <v>0</v>
      </c>
      <c r="P1630" s="152">
        <f t="shared" si="775"/>
        <v>0</v>
      </c>
      <c r="Q1630" s="152">
        <f t="shared" si="775"/>
        <v>0</v>
      </c>
      <c r="R1630" s="152">
        <f t="shared" si="775"/>
        <v>0</v>
      </c>
      <c r="S1630" s="152">
        <f t="shared" si="775"/>
        <v>0</v>
      </c>
      <c r="T1630" s="148">
        <f t="shared" si="775"/>
        <v>0</v>
      </c>
      <c r="U1630" s="152">
        <f t="shared" si="775"/>
        <v>0</v>
      </c>
      <c r="V1630" s="153">
        <f t="shared" si="775"/>
        <v>0</v>
      </c>
      <c r="W1630" s="46">
        <f>W772</f>
        <v>0</v>
      </c>
      <c r="Y1630"/>
    </row>
    <row r="1631" spans="1:25" outlineLevel="1" x14ac:dyDescent="0.25">
      <c r="A1631" s="283"/>
      <c r="B1631" s="25"/>
      <c r="C1631" s="23"/>
      <c r="D1631" s="23"/>
      <c r="E1631" s="24"/>
      <c r="F1631" s="146" t="s">
        <v>92</v>
      </c>
      <c r="G1631" s="160">
        <f>G773</f>
        <v>0</v>
      </c>
      <c r="H1631" s="208">
        <f>G1631*(1-VLOOKUP($F1631,SHT,3,FALSE))+H773*(1-VLOOKUP($F1631,SHT,3,FALSE))</f>
        <v>0</v>
      </c>
      <c r="I1631" s="149">
        <f t="shared" ref="I1631:V1631" si="776">I773*(1-VLOOKUP($F1631,SHT,3,FALSE))</f>
        <v>0</v>
      </c>
      <c r="J1631" s="149">
        <f t="shared" si="776"/>
        <v>0</v>
      </c>
      <c r="K1631" s="167">
        <f t="shared" si="776"/>
        <v>0</v>
      </c>
      <c r="L1631" s="151">
        <f t="shared" si="776"/>
        <v>0</v>
      </c>
      <c r="M1631" s="162">
        <f t="shared" si="776"/>
        <v>0</v>
      </c>
      <c r="N1631" s="152">
        <f t="shared" si="776"/>
        <v>0</v>
      </c>
      <c r="O1631" s="152">
        <f t="shared" si="776"/>
        <v>0</v>
      </c>
      <c r="P1631" s="152">
        <f t="shared" si="776"/>
        <v>0</v>
      </c>
      <c r="Q1631" s="152">
        <f t="shared" si="776"/>
        <v>0</v>
      </c>
      <c r="R1631" s="152">
        <f t="shared" si="776"/>
        <v>0</v>
      </c>
      <c r="S1631" s="152">
        <f t="shared" si="776"/>
        <v>0</v>
      </c>
      <c r="T1631" s="148">
        <f t="shared" si="776"/>
        <v>0</v>
      </c>
      <c r="U1631" s="152">
        <f t="shared" si="776"/>
        <v>0</v>
      </c>
      <c r="V1631" s="153">
        <f t="shared" si="776"/>
        <v>0</v>
      </c>
      <c r="W1631" s="46">
        <f>W773</f>
        <v>0</v>
      </c>
      <c r="Y1631"/>
    </row>
    <row r="1632" spans="1:25" outlineLevel="1" x14ac:dyDescent="0.25">
      <c r="A1632" s="283"/>
      <c r="B1632" s="25"/>
      <c r="C1632" s="23"/>
      <c r="D1632" s="23"/>
      <c r="E1632" s="24"/>
      <c r="F1632" s="146" t="s">
        <v>93</v>
      </c>
      <c r="G1632" s="160">
        <f>G774</f>
        <v>0</v>
      </c>
      <c r="H1632" s="208">
        <f>G1632*(1-VLOOKUP($F1632,SHT,3,FALSE))+H774*(1-VLOOKUP($F1632,SHT,3,FALSE))</f>
        <v>0</v>
      </c>
      <c r="I1632" s="149">
        <f t="shared" ref="I1632:V1632" si="777">I774*(1-VLOOKUP($F1632,SHT,3,FALSE))</f>
        <v>0</v>
      </c>
      <c r="J1632" s="149">
        <f t="shared" si="777"/>
        <v>0</v>
      </c>
      <c r="K1632" s="167">
        <f t="shared" si="777"/>
        <v>0</v>
      </c>
      <c r="L1632" s="151">
        <f t="shared" si="777"/>
        <v>0</v>
      </c>
      <c r="M1632" s="162">
        <f t="shared" si="777"/>
        <v>0</v>
      </c>
      <c r="N1632" s="152">
        <f t="shared" si="777"/>
        <v>0</v>
      </c>
      <c r="O1632" s="152">
        <f t="shared" si="777"/>
        <v>0</v>
      </c>
      <c r="P1632" s="152">
        <f t="shared" si="777"/>
        <v>0</v>
      </c>
      <c r="Q1632" s="152">
        <f t="shared" si="777"/>
        <v>0</v>
      </c>
      <c r="R1632" s="152">
        <f t="shared" si="777"/>
        <v>0</v>
      </c>
      <c r="S1632" s="152">
        <f t="shared" si="777"/>
        <v>0</v>
      </c>
      <c r="T1632" s="148">
        <f t="shared" si="777"/>
        <v>0</v>
      </c>
      <c r="U1632" s="152">
        <f t="shared" si="777"/>
        <v>0</v>
      </c>
      <c r="V1632" s="153">
        <f t="shared" si="777"/>
        <v>0</v>
      </c>
      <c r="W1632" s="46">
        <f>W774</f>
        <v>0</v>
      </c>
      <c r="Y1632"/>
    </row>
    <row r="1633" spans="1:25" x14ac:dyDescent="0.25">
      <c r="A1633" s="283"/>
      <c r="B1633" s="25"/>
      <c r="C1633" s="23"/>
      <c r="D1633" s="23"/>
      <c r="E1633" s="24" t="s">
        <v>94</v>
      </c>
      <c r="F1633" s="24"/>
      <c r="G1633" s="68">
        <f t="shared" ref="G1633:W1633" si="778">SUBTOTAL(9,G1634:G1635)</f>
        <v>0</v>
      </c>
      <c r="H1633" s="69">
        <f t="shared" si="778"/>
        <v>0</v>
      </c>
      <c r="I1633" s="65">
        <f t="shared" si="778"/>
        <v>0</v>
      </c>
      <c r="J1633" s="65">
        <f t="shared" si="778"/>
        <v>0</v>
      </c>
      <c r="K1633" s="66">
        <f t="shared" si="778"/>
        <v>0</v>
      </c>
      <c r="L1633" s="34">
        <f t="shared" si="778"/>
        <v>0</v>
      </c>
      <c r="M1633" s="34">
        <f t="shared" si="778"/>
        <v>0</v>
      </c>
      <c r="N1633" s="34">
        <f t="shared" si="778"/>
        <v>0</v>
      </c>
      <c r="O1633" s="34">
        <f t="shared" si="778"/>
        <v>0</v>
      </c>
      <c r="P1633" s="34">
        <f t="shared" si="778"/>
        <v>0</v>
      </c>
      <c r="Q1633" s="34">
        <f t="shared" si="778"/>
        <v>0</v>
      </c>
      <c r="R1633" s="34">
        <f t="shared" si="778"/>
        <v>0</v>
      </c>
      <c r="S1633" s="34">
        <f t="shared" si="778"/>
        <v>0</v>
      </c>
      <c r="T1633" s="34">
        <f t="shared" si="778"/>
        <v>0</v>
      </c>
      <c r="U1633" s="34">
        <f t="shared" si="778"/>
        <v>0</v>
      </c>
      <c r="V1633" s="37">
        <f t="shared" si="778"/>
        <v>0</v>
      </c>
      <c r="W1633" s="33">
        <f t="shared" si="778"/>
        <v>0</v>
      </c>
      <c r="Y1633"/>
    </row>
    <row r="1634" spans="1:25" outlineLevel="1" x14ac:dyDescent="0.25">
      <c r="A1634" s="283"/>
      <c r="B1634" s="25"/>
      <c r="C1634" s="23"/>
      <c r="D1634" s="23"/>
      <c r="E1634" s="24"/>
      <c r="F1634" s="146" t="s">
        <v>95</v>
      </c>
      <c r="G1634" s="160">
        <f>G776</f>
        <v>0</v>
      </c>
      <c r="H1634" s="208">
        <f>G1634*(1-VLOOKUP($F1634,SHT,3,FALSE))+H776*(1-VLOOKUP($F1634,SHT,3,FALSE))</f>
        <v>0</v>
      </c>
      <c r="I1634" s="149">
        <f t="shared" ref="I1634:V1634" si="779">I776*(1-VLOOKUP($F1634,SHT,3,FALSE))</f>
        <v>0</v>
      </c>
      <c r="J1634" s="149">
        <f t="shared" si="779"/>
        <v>0</v>
      </c>
      <c r="K1634" s="167">
        <f t="shared" si="779"/>
        <v>0</v>
      </c>
      <c r="L1634" s="151">
        <f t="shared" si="779"/>
        <v>0</v>
      </c>
      <c r="M1634" s="162">
        <f t="shared" si="779"/>
        <v>0</v>
      </c>
      <c r="N1634" s="152">
        <f t="shared" si="779"/>
        <v>0</v>
      </c>
      <c r="O1634" s="152">
        <f t="shared" si="779"/>
        <v>0</v>
      </c>
      <c r="P1634" s="152">
        <f t="shared" si="779"/>
        <v>0</v>
      </c>
      <c r="Q1634" s="152">
        <f t="shared" si="779"/>
        <v>0</v>
      </c>
      <c r="R1634" s="152">
        <f t="shared" si="779"/>
        <v>0</v>
      </c>
      <c r="S1634" s="152">
        <f t="shared" si="779"/>
        <v>0</v>
      </c>
      <c r="T1634" s="148">
        <f t="shared" si="779"/>
        <v>0</v>
      </c>
      <c r="U1634" s="152">
        <f t="shared" si="779"/>
        <v>0</v>
      </c>
      <c r="V1634" s="153">
        <f t="shared" si="779"/>
        <v>0</v>
      </c>
      <c r="W1634" s="46">
        <f>W776</f>
        <v>0</v>
      </c>
      <c r="Y1634"/>
    </row>
    <row r="1635" spans="1:25" outlineLevel="1" x14ac:dyDescent="0.25">
      <c r="A1635" s="283"/>
      <c r="B1635" s="25"/>
      <c r="C1635" s="23"/>
      <c r="D1635" s="23"/>
      <c r="E1635" s="24"/>
      <c r="F1635" s="146" t="s">
        <v>96</v>
      </c>
      <c r="G1635" s="160">
        <f>G777</f>
        <v>0</v>
      </c>
      <c r="H1635" s="208">
        <f>G1635*(1-VLOOKUP($F1635,SHT,3,FALSE))+H777*(1-VLOOKUP($F1635,SHT,3,FALSE))</f>
        <v>0</v>
      </c>
      <c r="I1635" s="149">
        <f t="shared" ref="I1635:V1635" si="780">I777*(1-VLOOKUP($F1635,SHT,3,FALSE))</f>
        <v>0</v>
      </c>
      <c r="J1635" s="149">
        <f t="shared" si="780"/>
        <v>0</v>
      </c>
      <c r="K1635" s="167">
        <f t="shared" si="780"/>
        <v>0</v>
      </c>
      <c r="L1635" s="151">
        <f t="shared" si="780"/>
        <v>0</v>
      </c>
      <c r="M1635" s="162">
        <f t="shared" si="780"/>
        <v>0</v>
      </c>
      <c r="N1635" s="152">
        <f t="shared" si="780"/>
        <v>0</v>
      </c>
      <c r="O1635" s="152">
        <f t="shared" si="780"/>
        <v>0</v>
      </c>
      <c r="P1635" s="152">
        <f t="shared" si="780"/>
        <v>0</v>
      </c>
      <c r="Q1635" s="152">
        <f t="shared" si="780"/>
        <v>0</v>
      </c>
      <c r="R1635" s="152">
        <f t="shared" si="780"/>
        <v>0</v>
      </c>
      <c r="S1635" s="152">
        <f t="shared" si="780"/>
        <v>0</v>
      </c>
      <c r="T1635" s="148">
        <f t="shared" si="780"/>
        <v>0</v>
      </c>
      <c r="U1635" s="152">
        <f t="shared" si="780"/>
        <v>0</v>
      </c>
      <c r="V1635" s="153">
        <f t="shared" si="780"/>
        <v>0</v>
      </c>
      <c r="W1635" s="46">
        <f>W777</f>
        <v>0</v>
      </c>
      <c r="Y1635"/>
    </row>
    <row r="1636" spans="1:25" x14ac:dyDescent="0.25">
      <c r="A1636" s="283"/>
      <c r="B1636" s="25"/>
      <c r="C1636" s="23"/>
      <c r="D1636" s="23"/>
      <c r="E1636" s="24" t="s">
        <v>97</v>
      </c>
      <c r="F1636" s="24"/>
      <c r="G1636" s="68">
        <f t="shared" ref="G1636:W1636" si="781">SUBTOTAL(9,G1637:G1639)</f>
        <v>0</v>
      </c>
      <c r="H1636" s="69">
        <f t="shared" si="781"/>
        <v>0</v>
      </c>
      <c r="I1636" s="65">
        <f t="shared" si="781"/>
        <v>0</v>
      </c>
      <c r="J1636" s="65">
        <f t="shared" si="781"/>
        <v>0</v>
      </c>
      <c r="K1636" s="66">
        <f t="shared" si="781"/>
        <v>0</v>
      </c>
      <c r="L1636" s="51">
        <f t="shared" si="781"/>
        <v>0</v>
      </c>
      <c r="M1636" s="34">
        <f t="shared" si="781"/>
        <v>0</v>
      </c>
      <c r="N1636" s="34">
        <f t="shared" si="781"/>
        <v>0</v>
      </c>
      <c r="O1636" s="34">
        <f t="shared" si="781"/>
        <v>0</v>
      </c>
      <c r="P1636" s="34">
        <f t="shared" si="781"/>
        <v>0</v>
      </c>
      <c r="Q1636" s="34">
        <f t="shared" si="781"/>
        <v>0</v>
      </c>
      <c r="R1636" s="34">
        <f t="shared" si="781"/>
        <v>0</v>
      </c>
      <c r="S1636" s="34">
        <f t="shared" si="781"/>
        <v>0</v>
      </c>
      <c r="T1636" s="34">
        <f t="shared" si="781"/>
        <v>0</v>
      </c>
      <c r="U1636" s="34">
        <f t="shared" si="781"/>
        <v>0</v>
      </c>
      <c r="V1636" s="37">
        <f t="shared" si="781"/>
        <v>0</v>
      </c>
      <c r="W1636" s="33">
        <f t="shared" si="781"/>
        <v>0</v>
      </c>
      <c r="Y1636"/>
    </row>
    <row r="1637" spans="1:25" outlineLevel="1" x14ac:dyDescent="0.25">
      <c r="A1637" s="283"/>
      <c r="B1637" s="25"/>
      <c r="C1637" s="23"/>
      <c r="D1637" s="23"/>
      <c r="E1637" s="24"/>
      <c r="F1637" s="146" t="s">
        <v>98</v>
      </c>
      <c r="G1637" s="160">
        <f>G779</f>
        <v>0</v>
      </c>
      <c r="H1637" s="208">
        <f>G1637*(1-VLOOKUP($F1637,SHT,3,FALSE))+H779*(1-VLOOKUP($F1637,SHT,3,FALSE))</f>
        <v>0</v>
      </c>
      <c r="I1637" s="149">
        <f t="shared" ref="I1637:V1637" si="782">I779*(1-VLOOKUP($F1637,SHT,3,FALSE))</f>
        <v>0</v>
      </c>
      <c r="J1637" s="149">
        <f t="shared" si="782"/>
        <v>0</v>
      </c>
      <c r="K1637" s="167">
        <f t="shared" si="782"/>
        <v>0</v>
      </c>
      <c r="L1637" s="166">
        <f t="shared" si="782"/>
        <v>0</v>
      </c>
      <c r="M1637" s="152">
        <f t="shared" si="782"/>
        <v>0</v>
      </c>
      <c r="N1637" s="152">
        <f t="shared" si="782"/>
        <v>0</v>
      </c>
      <c r="O1637" s="152">
        <f t="shared" si="782"/>
        <v>0</v>
      </c>
      <c r="P1637" s="152">
        <f t="shared" si="782"/>
        <v>0</v>
      </c>
      <c r="Q1637" s="152">
        <f t="shared" si="782"/>
        <v>0</v>
      </c>
      <c r="R1637" s="152">
        <f t="shared" si="782"/>
        <v>0</v>
      </c>
      <c r="S1637" s="152">
        <f t="shared" si="782"/>
        <v>0</v>
      </c>
      <c r="T1637" s="152">
        <f t="shared" si="782"/>
        <v>0</v>
      </c>
      <c r="U1637" s="152">
        <f t="shared" si="782"/>
        <v>0</v>
      </c>
      <c r="V1637" s="153">
        <f t="shared" si="782"/>
        <v>0</v>
      </c>
      <c r="W1637" s="46">
        <f>W779</f>
        <v>0</v>
      </c>
      <c r="Y1637"/>
    </row>
    <row r="1638" spans="1:25" outlineLevel="1" x14ac:dyDescent="0.25">
      <c r="A1638" s="283"/>
      <c r="B1638" s="25"/>
      <c r="C1638" s="23"/>
      <c r="D1638" s="23"/>
      <c r="E1638" s="24"/>
      <c r="F1638" s="146" t="s">
        <v>99</v>
      </c>
      <c r="G1638" s="160">
        <f>G780</f>
        <v>0</v>
      </c>
      <c r="H1638" s="208">
        <f>G1638*(1-VLOOKUP($F1638,SHT,3,FALSE))+H780*(1-VLOOKUP($F1638,SHT,3,FALSE))</f>
        <v>0</v>
      </c>
      <c r="I1638" s="149">
        <f t="shared" ref="I1638:V1638" si="783">I780*(1-VLOOKUP($F1638,SHT,3,FALSE))</f>
        <v>0</v>
      </c>
      <c r="J1638" s="149">
        <f t="shared" si="783"/>
        <v>0</v>
      </c>
      <c r="K1638" s="167">
        <f t="shared" si="783"/>
        <v>0</v>
      </c>
      <c r="L1638" s="166">
        <f t="shared" si="783"/>
        <v>0</v>
      </c>
      <c r="M1638" s="152">
        <f t="shared" si="783"/>
        <v>0</v>
      </c>
      <c r="N1638" s="152">
        <f t="shared" si="783"/>
        <v>0</v>
      </c>
      <c r="O1638" s="152">
        <f t="shared" si="783"/>
        <v>0</v>
      </c>
      <c r="P1638" s="152">
        <f t="shared" si="783"/>
        <v>0</v>
      </c>
      <c r="Q1638" s="152">
        <f t="shared" si="783"/>
        <v>0</v>
      </c>
      <c r="R1638" s="152">
        <f t="shared" si="783"/>
        <v>0</v>
      </c>
      <c r="S1638" s="152">
        <f t="shared" si="783"/>
        <v>0</v>
      </c>
      <c r="T1638" s="152">
        <f t="shared" si="783"/>
        <v>0</v>
      </c>
      <c r="U1638" s="152">
        <f t="shared" si="783"/>
        <v>0</v>
      </c>
      <c r="V1638" s="153">
        <f t="shared" si="783"/>
        <v>0</v>
      </c>
      <c r="W1638" s="46">
        <f>W780</f>
        <v>0</v>
      </c>
      <c r="Y1638"/>
    </row>
    <row r="1639" spans="1:25" outlineLevel="1" x14ac:dyDescent="0.25">
      <c r="A1639" s="283"/>
      <c r="B1639" s="25"/>
      <c r="C1639" s="23"/>
      <c r="D1639" s="23"/>
      <c r="E1639" s="24"/>
      <c r="F1639" s="146" t="s">
        <v>100</v>
      </c>
      <c r="G1639" s="160">
        <f>G781</f>
        <v>0</v>
      </c>
      <c r="H1639" s="208">
        <f>G1639*(1-VLOOKUP($F1639,SHT,3,FALSE))+H781*(1-VLOOKUP($F1639,SHT,3,FALSE))</f>
        <v>0</v>
      </c>
      <c r="I1639" s="149">
        <f t="shared" ref="I1639:V1639" si="784">I781*(1-VLOOKUP($F1639,SHT,3,FALSE))</f>
        <v>0</v>
      </c>
      <c r="J1639" s="149">
        <f t="shared" si="784"/>
        <v>0</v>
      </c>
      <c r="K1639" s="167">
        <f t="shared" si="784"/>
        <v>0</v>
      </c>
      <c r="L1639" s="166">
        <f t="shared" si="784"/>
        <v>0</v>
      </c>
      <c r="M1639" s="152">
        <f t="shared" si="784"/>
        <v>0</v>
      </c>
      <c r="N1639" s="152">
        <f t="shared" si="784"/>
        <v>0</v>
      </c>
      <c r="O1639" s="152">
        <f t="shared" si="784"/>
        <v>0</v>
      </c>
      <c r="P1639" s="152">
        <f t="shared" si="784"/>
        <v>0</v>
      </c>
      <c r="Q1639" s="152">
        <f t="shared" si="784"/>
        <v>0</v>
      </c>
      <c r="R1639" s="152">
        <f t="shared" si="784"/>
        <v>0</v>
      </c>
      <c r="S1639" s="152">
        <f t="shared" si="784"/>
        <v>0</v>
      </c>
      <c r="T1639" s="152">
        <f t="shared" si="784"/>
        <v>0</v>
      </c>
      <c r="U1639" s="152">
        <f t="shared" si="784"/>
        <v>0</v>
      </c>
      <c r="V1639" s="153">
        <f t="shared" si="784"/>
        <v>0</v>
      </c>
      <c r="W1639" s="46">
        <f>W781</f>
        <v>0</v>
      </c>
      <c r="Y1639"/>
    </row>
    <row r="1640" spans="1:25"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785">SUBTOTAL(9,G1642:G1643)</f>
        <v>0</v>
      </c>
      <c r="H1641" s="69">
        <f t="shared" si="785"/>
        <v>0</v>
      </c>
      <c r="I1641" s="65">
        <f t="shared" si="785"/>
        <v>0</v>
      </c>
      <c r="J1641" s="65">
        <f t="shared" si="785"/>
        <v>0</v>
      </c>
      <c r="K1641" s="66">
        <f t="shared" si="785"/>
        <v>0</v>
      </c>
      <c r="L1641" s="34">
        <f t="shared" si="785"/>
        <v>0</v>
      </c>
      <c r="M1641" s="34">
        <f t="shared" si="785"/>
        <v>0</v>
      </c>
      <c r="N1641" s="34">
        <f t="shared" si="785"/>
        <v>0</v>
      </c>
      <c r="O1641" s="34">
        <f t="shared" si="785"/>
        <v>0</v>
      </c>
      <c r="P1641" s="34">
        <f t="shared" si="785"/>
        <v>0</v>
      </c>
      <c r="Q1641" s="34">
        <f t="shared" si="785"/>
        <v>0</v>
      </c>
      <c r="R1641" s="34">
        <f t="shared" si="785"/>
        <v>0</v>
      </c>
      <c r="S1641" s="34">
        <f t="shared" si="785"/>
        <v>0</v>
      </c>
      <c r="T1641" s="34">
        <f t="shared" si="785"/>
        <v>0</v>
      </c>
      <c r="U1641" s="34">
        <f t="shared" si="785"/>
        <v>0</v>
      </c>
      <c r="V1641" s="37">
        <f t="shared" si="785"/>
        <v>0</v>
      </c>
      <c r="W1641" s="33">
        <f t="shared" si="785"/>
        <v>0</v>
      </c>
      <c r="Y1641"/>
    </row>
    <row r="1642" spans="1:25" outlineLevel="1" x14ac:dyDescent="0.25">
      <c r="A1642" s="283"/>
      <c r="B1642" s="25"/>
      <c r="C1642" s="23"/>
      <c r="D1642" s="23"/>
      <c r="E1642" s="24"/>
      <c r="F1642" s="146" t="s">
        <v>103</v>
      </c>
      <c r="G1642" s="160">
        <f>G784</f>
        <v>0</v>
      </c>
      <c r="H1642" s="208">
        <f>G1642*(1-VLOOKUP($F1642,SHT,3,FALSE))+H784*(1-VLOOKUP($F1642,SHT,3,FALSE))</f>
        <v>0</v>
      </c>
      <c r="I1642" s="149">
        <f t="shared" ref="I1642:V1642" si="786">I784*(1-VLOOKUP($F1642,SHT,3,FALSE))</f>
        <v>0</v>
      </c>
      <c r="J1642" s="149">
        <f t="shared" si="786"/>
        <v>0</v>
      </c>
      <c r="K1642" s="167">
        <f t="shared" si="786"/>
        <v>0</v>
      </c>
      <c r="L1642" s="151">
        <f t="shared" si="786"/>
        <v>0</v>
      </c>
      <c r="M1642" s="162">
        <f t="shared" si="786"/>
        <v>0</v>
      </c>
      <c r="N1642" s="152">
        <f t="shared" si="786"/>
        <v>0</v>
      </c>
      <c r="O1642" s="152">
        <f t="shared" si="786"/>
        <v>0</v>
      </c>
      <c r="P1642" s="152">
        <f t="shared" si="786"/>
        <v>0</v>
      </c>
      <c r="Q1642" s="152">
        <f t="shared" si="786"/>
        <v>0</v>
      </c>
      <c r="R1642" s="152">
        <f t="shared" si="786"/>
        <v>0</v>
      </c>
      <c r="S1642" s="152">
        <f t="shared" si="786"/>
        <v>0</v>
      </c>
      <c r="T1642" s="148">
        <f t="shared" si="786"/>
        <v>0</v>
      </c>
      <c r="U1642" s="152">
        <f t="shared" si="786"/>
        <v>0</v>
      </c>
      <c r="V1642" s="153">
        <f t="shared" si="786"/>
        <v>0</v>
      </c>
      <c r="W1642" s="46">
        <f>W784</f>
        <v>0</v>
      </c>
      <c r="Y1642"/>
    </row>
    <row r="1643" spans="1:25" outlineLevel="1" x14ac:dyDescent="0.25">
      <c r="A1643" s="283"/>
      <c r="B1643" s="25"/>
      <c r="C1643" s="23"/>
      <c r="D1643" s="23"/>
      <c r="E1643" s="24"/>
      <c r="F1643" s="146" t="s">
        <v>104</v>
      </c>
      <c r="G1643" s="160">
        <f>G785</f>
        <v>0</v>
      </c>
      <c r="H1643" s="208">
        <f>G1643*(1-VLOOKUP($F1643,SHT,3,FALSE))+H785*(1-VLOOKUP($F1643,SHT,3,FALSE))</f>
        <v>0</v>
      </c>
      <c r="I1643" s="149">
        <f t="shared" ref="I1643:V1643" si="787">I785*(1-VLOOKUP($F1643,SHT,3,FALSE))</f>
        <v>0</v>
      </c>
      <c r="J1643" s="149">
        <f t="shared" si="787"/>
        <v>0</v>
      </c>
      <c r="K1643" s="167">
        <f t="shared" si="787"/>
        <v>0</v>
      </c>
      <c r="L1643" s="151">
        <f t="shared" si="787"/>
        <v>0</v>
      </c>
      <c r="M1643" s="162">
        <f t="shared" si="787"/>
        <v>0</v>
      </c>
      <c r="N1643" s="152">
        <f t="shared" si="787"/>
        <v>0</v>
      </c>
      <c r="O1643" s="152">
        <f t="shared" si="787"/>
        <v>0</v>
      </c>
      <c r="P1643" s="152">
        <f t="shared" si="787"/>
        <v>0</v>
      </c>
      <c r="Q1643" s="152">
        <f t="shared" si="787"/>
        <v>0</v>
      </c>
      <c r="R1643" s="152">
        <f t="shared" si="787"/>
        <v>0</v>
      </c>
      <c r="S1643" s="152">
        <f t="shared" si="787"/>
        <v>0</v>
      </c>
      <c r="T1643" s="148">
        <f t="shared" si="787"/>
        <v>0</v>
      </c>
      <c r="U1643" s="152">
        <f t="shared" si="787"/>
        <v>0</v>
      </c>
      <c r="V1643" s="153">
        <f t="shared" si="787"/>
        <v>0</v>
      </c>
      <c r="W1643" s="46">
        <f>W785</f>
        <v>0</v>
      </c>
      <c r="Y1643"/>
    </row>
    <row r="1644" spans="1:25" x14ac:dyDescent="0.25">
      <c r="A1644" s="283"/>
      <c r="B1644" s="25"/>
      <c r="C1644" s="23"/>
      <c r="D1644" s="23"/>
      <c r="E1644" s="24" t="s">
        <v>105</v>
      </c>
      <c r="F1644" s="24"/>
      <c r="G1644" s="68">
        <f t="shared" ref="G1644:W1644" si="788">SUBTOTAL(9,G1645:G1646)</f>
        <v>0</v>
      </c>
      <c r="H1644" s="69">
        <f t="shared" si="788"/>
        <v>0</v>
      </c>
      <c r="I1644" s="65">
        <f t="shared" si="788"/>
        <v>0</v>
      </c>
      <c r="J1644" s="65">
        <f t="shared" si="788"/>
        <v>0</v>
      </c>
      <c r="K1644" s="66">
        <f t="shared" si="788"/>
        <v>0</v>
      </c>
      <c r="L1644" s="34">
        <f t="shared" si="788"/>
        <v>0</v>
      </c>
      <c r="M1644" s="34">
        <f t="shared" si="788"/>
        <v>0</v>
      </c>
      <c r="N1644" s="34">
        <f t="shared" si="788"/>
        <v>0</v>
      </c>
      <c r="O1644" s="34">
        <f t="shared" si="788"/>
        <v>0</v>
      </c>
      <c r="P1644" s="34">
        <f t="shared" si="788"/>
        <v>0</v>
      </c>
      <c r="Q1644" s="34">
        <f t="shared" si="788"/>
        <v>0</v>
      </c>
      <c r="R1644" s="34">
        <f t="shared" si="788"/>
        <v>0</v>
      </c>
      <c r="S1644" s="34">
        <f t="shared" si="788"/>
        <v>0</v>
      </c>
      <c r="T1644" s="34">
        <f t="shared" si="788"/>
        <v>0</v>
      </c>
      <c r="U1644" s="34">
        <f t="shared" si="788"/>
        <v>0</v>
      </c>
      <c r="V1644" s="37">
        <f t="shared" si="788"/>
        <v>0</v>
      </c>
      <c r="W1644" s="33">
        <f t="shared" si="788"/>
        <v>0</v>
      </c>
      <c r="Y1644"/>
    </row>
    <row r="1645" spans="1:25" outlineLevel="1" x14ac:dyDescent="0.25">
      <c r="A1645" s="283"/>
      <c r="B1645" s="25"/>
      <c r="C1645" s="23"/>
      <c r="D1645" s="23"/>
      <c r="E1645" s="24"/>
      <c r="F1645" s="146" t="s">
        <v>106</v>
      </c>
      <c r="G1645" s="160">
        <f>G787</f>
        <v>0</v>
      </c>
      <c r="H1645" s="208">
        <f>G1645*(1-VLOOKUP($F1645,SHT,3,FALSE))+H787*(1-VLOOKUP($F1645,SHT,3,FALSE))</f>
        <v>0</v>
      </c>
      <c r="I1645" s="149">
        <f t="shared" ref="I1645:V1645" si="789">I787*(1-VLOOKUP($F1645,SHT,3,FALSE))</f>
        <v>0</v>
      </c>
      <c r="J1645" s="149">
        <f t="shared" si="789"/>
        <v>0</v>
      </c>
      <c r="K1645" s="167">
        <f t="shared" si="789"/>
        <v>0</v>
      </c>
      <c r="L1645" s="151">
        <f t="shared" si="789"/>
        <v>0</v>
      </c>
      <c r="M1645" s="162">
        <f t="shared" si="789"/>
        <v>0</v>
      </c>
      <c r="N1645" s="152">
        <f t="shared" si="789"/>
        <v>0</v>
      </c>
      <c r="O1645" s="152">
        <f t="shared" si="789"/>
        <v>0</v>
      </c>
      <c r="P1645" s="152">
        <f t="shared" si="789"/>
        <v>0</v>
      </c>
      <c r="Q1645" s="152">
        <f t="shared" si="789"/>
        <v>0</v>
      </c>
      <c r="R1645" s="152">
        <f t="shared" si="789"/>
        <v>0</v>
      </c>
      <c r="S1645" s="152">
        <f t="shared" si="789"/>
        <v>0</v>
      </c>
      <c r="T1645" s="148">
        <f t="shared" si="789"/>
        <v>0</v>
      </c>
      <c r="U1645" s="152">
        <f t="shared" si="789"/>
        <v>0</v>
      </c>
      <c r="V1645" s="153">
        <f t="shared" si="789"/>
        <v>0</v>
      </c>
      <c r="W1645" s="46">
        <f>W787</f>
        <v>0</v>
      </c>
      <c r="Y1645"/>
    </row>
    <row r="1646" spans="1:25" outlineLevel="1" x14ac:dyDescent="0.25">
      <c r="A1646" s="283"/>
      <c r="B1646" s="25"/>
      <c r="C1646" s="23"/>
      <c r="D1646" s="23"/>
      <c r="E1646" s="24"/>
      <c r="F1646" s="146" t="s">
        <v>107</v>
      </c>
      <c r="G1646" s="160">
        <f>G788</f>
        <v>0</v>
      </c>
      <c r="H1646" s="208">
        <f>G1646*(1-VLOOKUP($F1646,SHT,3,FALSE))+H788*(1-VLOOKUP($F1646,SHT,3,FALSE))</f>
        <v>0</v>
      </c>
      <c r="I1646" s="149">
        <f t="shared" ref="I1646:V1646" si="790">I788*(1-VLOOKUP($F1646,SHT,3,FALSE))</f>
        <v>0</v>
      </c>
      <c r="J1646" s="149">
        <f t="shared" si="790"/>
        <v>0</v>
      </c>
      <c r="K1646" s="167">
        <f t="shared" si="790"/>
        <v>0</v>
      </c>
      <c r="L1646" s="151">
        <f t="shared" si="790"/>
        <v>0</v>
      </c>
      <c r="M1646" s="162">
        <f t="shared" si="790"/>
        <v>0</v>
      </c>
      <c r="N1646" s="152">
        <f t="shared" si="790"/>
        <v>0</v>
      </c>
      <c r="O1646" s="152">
        <f t="shared" si="790"/>
        <v>0</v>
      </c>
      <c r="P1646" s="152">
        <f t="shared" si="790"/>
        <v>0</v>
      </c>
      <c r="Q1646" s="152">
        <f t="shared" si="790"/>
        <v>0</v>
      </c>
      <c r="R1646" s="152">
        <f t="shared" si="790"/>
        <v>0</v>
      </c>
      <c r="S1646" s="152">
        <f t="shared" si="790"/>
        <v>0</v>
      </c>
      <c r="T1646" s="148">
        <f t="shared" si="790"/>
        <v>0</v>
      </c>
      <c r="U1646" s="152">
        <f t="shared" si="790"/>
        <v>0</v>
      </c>
      <c r="V1646" s="153">
        <f t="shared" si="790"/>
        <v>0</v>
      </c>
      <c r="W1646" s="46">
        <f>W788</f>
        <v>0</v>
      </c>
      <c r="Y1646"/>
    </row>
    <row r="1647" spans="1:25" x14ac:dyDescent="0.25">
      <c r="A1647" s="283"/>
      <c r="B1647" s="25"/>
      <c r="C1647" s="23"/>
      <c r="D1647" s="23"/>
      <c r="E1647" s="24" t="s">
        <v>108</v>
      </c>
      <c r="F1647" s="24"/>
      <c r="G1647" s="68">
        <f t="shared" ref="G1647:W1647" si="791">SUBTOTAL(9,G1648:G1649)</f>
        <v>0</v>
      </c>
      <c r="H1647" s="69">
        <f t="shared" si="791"/>
        <v>0</v>
      </c>
      <c r="I1647" s="65">
        <f t="shared" si="791"/>
        <v>0</v>
      </c>
      <c r="J1647" s="65">
        <f t="shared" si="791"/>
        <v>0</v>
      </c>
      <c r="K1647" s="66">
        <f t="shared" si="791"/>
        <v>0</v>
      </c>
      <c r="L1647" s="34">
        <f t="shared" si="791"/>
        <v>0</v>
      </c>
      <c r="M1647" s="34">
        <f t="shared" si="791"/>
        <v>0</v>
      </c>
      <c r="N1647" s="34">
        <f t="shared" si="791"/>
        <v>0</v>
      </c>
      <c r="O1647" s="34">
        <f t="shared" si="791"/>
        <v>0</v>
      </c>
      <c r="P1647" s="34">
        <f t="shared" si="791"/>
        <v>0</v>
      </c>
      <c r="Q1647" s="34">
        <f t="shared" si="791"/>
        <v>0</v>
      </c>
      <c r="R1647" s="34">
        <f t="shared" si="791"/>
        <v>0</v>
      </c>
      <c r="S1647" s="34">
        <f t="shared" si="791"/>
        <v>0</v>
      </c>
      <c r="T1647" s="34">
        <f t="shared" si="791"/>
        <v>0</v>
      </c>
      <c r="U1647" s="34">
        <f t="shared" si="791"/>
        <v>0</v>
      </c>
      <c r="V1647" s="37">
        <f t="shared" si="791"/>
        <v>0</v>
      </c>
      <c r="W1647" s="33">
        <f t="shared" si="791"/>
        <v>0</v>
      </c>
      <c r="Y1647"/>
    </row>
    <row r="1648" spans="1:25" outlineLevel="1" x14ac:dyDescent="0.25">
      <c r="A1648" s="283"/>
      <c r="B1648" s="25"/>
      <c r="C1648" s="23"/>
      <c r="D1648" s="23"/>
      <c r="E1648" s="24"/>
      <c r="F1648" s="146" t="s">
        <v>109</v>
      </c>
      <c r="G1648" s="160">
        <f>G790</f>
        <v>0</v>
      </c>
      <c r="H1648" s="208">
        <f>G1648*(1-VLOOKUP($F1648,SHT,3,FALSE))+H790*(1-VLOOKUP($F1648,SHT,3,FALSE))</f>
        <v>0</v>
      </c>
      <c r="I1648" s="149">
        <f t="shared" ref="I1648:V1648" si="792">I790*(1-VLOOKUP($F1648,SHT,3,FALSE))</f>
        <v>0</v>
      </c>
      <c r="J1648" s="149">
        <f t="shared" si="792"/>
        <v>0</v>
      </c>
      <c r="K1648" s="167">
        <f t="shared" si="792"/>
        <v>0</v>
      </c>
      <c r="L1648" s="151">
        <f t="shared" si="792"/>
        <v>0</v>
      </c>
      <c r="M1648" s="162">
        <f t="shared" si="792"/>
        <v>0</v>
      </c>
      <c r="N1648" s="152">
        <f t="shared" si="792"/>
        <v>0</v>
      </c>
      <c r="O1648" s="152">
        <f t="shared" si="792"/>
        <v>0</v>
      </c>
      <c r="P1648" s="152">
        <f t="shared" si="792"/>
        <v>0</v>
      </c>
      <c r="Q1648" s="152">
        <f t="shared" si="792"/>
        <v>0</v>
      </c>
      <c r="R1648" s="152">
        <f t="shared" si="792"/>
        <v>0</v>
      </c>
      <c r="S1648" s="152">
        <f t="shared" si="792"/>
        <v>0</v>
      </c>
      <c r="T1648" s="148">
        <f t="shared" si="792"/>
        <v>0</v>
      </c>
      <c r="U1648" s="152">
        <f t="shared" si="792"/>
        <v>0</v>
      </c>
      <c r="V1648" s="153">
        <f t="shared" si="792"/>
        <v>0</v>
      </c>
      <c r="W1648" s="46">
        <f>W790</f>
        <v>0</v>
      </c>
      <c r="Y1648"/>
    </row>
    <row r="1649" spans="1:25" outlineLevel="1" x14ac:dyDescent="0.25">
      <c r="A1649" s="283"/>
      <c r="B1649" s="25"/>
      <c r="C1649" s="23"/>
      <c r="D1649" s="23"/>
      <c r="E1649" s="24"/>
      <c r="F1649" s="146" t="s">
        <v>110</v>
      </c>
      <c r="G1649" s="160">
        <f>G791</f>
        <v>0</v>
      </c>
      <c r="H1649" s="208">
        <f>G1649*(1-VLOOKUP($F1649,SHT,3,FALSE))+H791*(1-VLOOKUP($F1649,SHT,3,FALSE))</f>
        <v>0</v>
      </c>
      <c r="I1649" s="149">
        <f t="shared" ref="I1649:V1649" si="793">I791*(1-VLOOKUP($F1649,SHT,3,FALSE))</f>
        <v>0</v>
      </c>
      <c r="J1649" s="149">
        <f t="shared" si="793"/>
        <v>0</v>
      </c>
      <c r="K1649" s="167">
        <f t="shared" si="793"/>
        <v>0</v>
      </c>
      <c r="L1649" s="151">
        <f t="shared" si="793"/>
        <v>0</v>
      </c>
      <c r="M1649" s="162">
        <f t="shared" si="793"/>
        <v>0</v>
      </c>
      <c r="N1649" s="152">
        <f t="shared" si="793"/>
        <v>0</v>
      </c>
      <c r="O1649" s="152">
        <f t="shared" si="793"/>
        <v>0</v>
      </c>
      <c r="P1649" s="152">
        <f t="shared" si="793"/>
        <v>0</v>
      </c>
      <c r="Q1649" s="152">
        <f t="shared" si="793"/>
        <v>0</v>
      </c>
      <c r="R1649" s="152">
        <f t="shared" si="793"/>
        <v>0</v>
      </c>
      <c r="S1649" s="152">
        <f t="shared" si="793"/>
        <v>0</v>
      </c>
      <c r="T1649" s="148">
        <f t="shared" si="793"/>
        <v>0</v>
      </c>
      <c r="U1649" s="152">
        <f t="shared" si="793"/>
        <v>0</v>
      </c>
      <c r="V1649" s="153">
        <f t="shared" si="793"/>
        <v>0</v>
      </c>
      <c r="W1649" s="46">
        <f>W791</f>
        <v>0</v>
      </c>
      <c r="Y1649"/>
    </row>
    <row r="1650" spans="1:25" x14ac:dyDescent="0.25">
      <c r="A1650" s="283"/>
      <c r="B1650" s="25"/>
      <c r="C1650" s="23"/>
      <c r="D1650" s="23"/>
      <c r="E1650" s="24" t="s">
        <v>111</v>
      </c>
      <c r="F1650" s="24"/>
      <c r="G1650" s="68">
        <f t="shared" ref="G1650:W1650" si="794">SUBTOTAL(9,G1651:G1652)</f>
        <v>0</v>
      </c>
      <c r="H1650" s="69">
        <f t="shared" si="794"/>
        <v>0</v>
      </c>
      <c r="I1650" s="65">
        <f t="shared" si="794"/>
        <v>0</v>
      </c>
      <c r="J1650" s="65">
        <f t="shared" si="794"/>
        <v>0</v>
      </c>
      <c r="K1650" s="66">
        <f t="shared" si="794"/>
        <v>0</v>
      </c>
      <c r="L1650" s="34">
        <f t="shared" si="794"/>
        <v>0</v>
      </c>
      <c r="M1650" s="34">
        <f t="shared" si="794"/>
        <v>0</v>
      </c>
      <c r="N1650" s="34">
        <f t="shared" si="794"/>
        <v>0</v>
      </c>
      <c r="O1650" s="34">
        <f t="shared" si="794"/>
        <v>0</v>
      </c>
      <c r="P1650" s="34">
        <f t="shared" si="794"/>
        <v>0</v>
      </c>
      <c r="Q1650" s="34">
        <f t="shared" si="794"/>
        <v>0</v>
      </c>
      <c r="R1650" s="34">
        <f t="shared" si="794"/>
        <v>0</v>
      </c>
      <c r="S1650" s="34">
        <f t="shared" si="794"/>
        <v>0</v>
      </c>
      <c r="T1650" s="34">
        <f t="shared" si="794"/>
        <v>0</v>
      </c>
      <c r="U1650" s="34">
        <f t="shared" si="794"/>
        <v>0</v>
      </c>
      <c r="V1650" s="37">
        <f t="shared" si="794"/>
        <v>0</v>
      </c>
      <c r="W1650" s="33">
        <f t="shared" si="794"/>
        <v>0</v>
      </c>
      <c r="Y1650"/>
    </row>
    <row r="1651" spans="1:25" outlineLevel="1" x14ac:dyDescent="0.25">
      <c r="A1651" s="283"/>
      <c r="B1651" s="25"/>
      <c r="C1651" s="23"/>
      <c r="D1651" s="23"/>
      <c r="E1651" s="24"/>
      <c r="F1651" s="146" t="s">
        <v>112</v>
      </c>
      <c r="G1651" s="160">
        <f>G793</f>
        <v>0</v>
      </c>
      <c r="H1651" s="208">
        <f>G1651*(1-VLOOKUP($F1651,SHT,3,FALSE))+H793*(1-VLOOKUP($F1651,SHT,3,FALSE))</f>
        <v>0</v>
      </c>
      <c r="I1651" s="149">
        <f t="shared" ref="I1651:V1651" si="795">I793*(1-VLOOKUP($F1651,SHT,3,FALSE))</f>
        <v>0</v>
      </c>
      <c r="J1651" s="149">
        <f t="shared" si="795"/>
        <v>0</v>
      </c>
      <c r="K1651" s="167">
        <f t="shared" si="795"/>
        <v>0</v>
      </c>
      <c r="L1651" s="151">
        <f t="shared" si="795"/>
        <v>0</v>
      </c>
      <c r="M1651" s="162">
        <f t="shared" si="795"/>
        <v>0</v>
      </c>
      <c r="N1651" s="152">
        <f t="shared" si="795"/>
        <v>0</v>
      </c>
      <c r="O1651" s="152">
        <f t="shared" si="795"/>
        <v>0</v>
      </c>
      <c r="P1651" s="152">
        <f t="shared" si="795"/>
        <v>0</v>
      </c>
      <c r="Q1651" s="152">
        <f t="shared" si="795"/>
        <v>0</v>
      </c>
      <c r="R1651" s="152">
        <f t="shared" si="795"/>
        <v>0</v>
      </c>
      <c r="S1651" s="152">
        <f t="shared" si="795"/>
        <v>0</v>
      </c>
      <c r="T1651" s="148">
        <f t="shared" si="795"/>
        <v>0</v>
      </c>
      <c r="U1651" s="152">
        <f t="shared" si="795"/>
        <v>0</v>
      </c>
      <c r="V1651" s="153">
        <f t="shared" si="795"/>
        <v>0</v>
      </c>
      <c r="W1651" s="46">
        <f>W793</f>
        <v>0</v>
      </c>
      <c r="Y1651"/>
    </row>
    <row r="1652" spans="1:25" outlineLevel="1" x14ac:dyDescent="0.25">
      <c r="A1652" s="283"/>
      <c r="B1652" s="25"/>
      <c r="C1652" s="23"/>
      <c r="D1652" s="23"/>
      <c r="E1652" s="24"/>
      <c r="F1652" s="146" t="s">
        <v>113</v>
      </c>
      <c r="G1652" s="160">
        <f>G794</f>
        <v>0</v>
      </c>
      <c r="H1652" s="208">
        <f>G1652*(1-VLOOKUP($F1652,SHT,3,FALSE))+H794*(1-VLOOKUP($F1652,SHT,3,FALSE))</f>
        <v>0</v>
      </c>
      <c r="I1652" s="149">
        <f t="shared" ref="I1652:V1652" si="796">I794*(1-VLOOKUP($F1652,SHT,3,FALSE))</f>
        <v>0</v>
      </c>
      <c r="J1652" s="149">
        <f t="shared" si="796"/>
        <v>0</v>
      </c>
      <c r="K1652" s="167">
        <f t="shared" si="796"/>
        <v>0</v>
      </c>
      <c r="L1652" s="151">
        <f t="shared" si="796"/>
        <v>0</v>
      </c>
      <c r="M1652" s="162">
        <f t="shared" si="796"/>
        <v>0</v>
      </c>
      <c r="N1652" s="152">
        <f t="shared" si="796"/>
        <v>0</v>
      </c>
      <c r="O1652" s="152">
        <f t="shared" si="796"/>
        <v>0</v>
      </c>
      <c r="P1652" s="152">
        <f t="shared" si="796"/>
        <v>0</v>
      </c>
      <c r="Q1652" s="152">
        <f t="shared" si="796"/>
        <v>0</v>
      </c>
      <c r="R1652" s="152">
        <f t="shared" si="796"/>
        <v>0</v>
      </c>
      <c r="S1652" s="152">
        <f t="shared" si="796"/>
        <v>0</v>
      </c>
      <c r="T1652" s="148">
        <f t="shared" si="796"/>
        <v>0</v>
      </c>
      <c r="U1652" s="152">
        <f t="shared" si="796"/>
        <v>0</v>
      </c>
      <c r="V1652" s="153">
        <f t="shared" si="796"/>
        <v>0</v>
      </c>
      <c r="W1652" s="46">
        <f>W794</f>
        <v>0</v>
      </c>
      <c r="Y1652"/>
    </row>
    <row r="1653" spans="1:25" x14ac:dyDescent="0.25">
      <c r="A1653" s="283"/>
      <c r="B1653" s="25"/>
      <c r="C1653" s="23"/>
      <c r="D1653" s="23"/>
      <c r="E1653" s="24" t="s">
        <v>114</v>
      </c>
      <c r="F1653" s="24"/>
      <c r="G1653" s="68">
        <f t="shared" ref="G1653:W1653" si="797">SUBTOTAL(9,G1654:G1655)</f>
        <v>0</v>
      </c>
      <c r="H1653" s="69">
        <f t="shared" si="797"/>
        <v>0</v>
      </c>
      <c r="I1653" s="65">
        <f t="shared" si="797"/>
        <v>0</v>
      </c>
      <c r="J1653" s="65">
        <f t="shared" si="797"/>
        <v>0</v>
      </c>
      <c r="K1653" s="66">
        <f t="shared" si="797"/>
        <v>0</v>
      </c>
      <c r="L1653" s="34">
        <f t="shared" si="797"/>
        <v>0</v>
      </c>
      <c r="M1653" s="34">
        <f t="shared" si="797"/>
        <v>0</v>
      </c>
      <c r="N1653" s="34">
        <f t="shared" si="797"/>
        <v>0</v>
      </c>
      <c r="O1653" s="34">
        <f t="shared" si="797"/>
        <v>0</v>
      </c>
      <c r="P1653" s="34">
        <f t="shared" si="797"/>
        <v>0</v>
      </c>
      <c r="Q1653" s="34">
        <f t="shared" si="797"/>
        <v>0</v>
      </c>
      <c r="R1653" s="34">
        <f t="shared" si="797"/>
        <v>0</v>
      </c>
      <c r="S1653" s="34">
        <f t="shared" si="797"/>
        <v>0</v>
      </c>
      <c r="T1653" s="34">
        <f t="shared" si="797"/>
        <v>0</v>
      </c>
      <c r="U1653" s="34">
        <f t="shared" si="797"/>
        <v>0</v>
      </c>
      <c r="V1653" s="37">
        <f t="shared" si="797"/>
        <v>0</v>
      </c>
      <c r="W1653" s="33">
        <f t="shared" si="797"/>
        <v>0</v>
      </c>
      <c r="Y1653"/>
    </row>
    <row r="1654" spans="1:25" outlineLevel="1" x14ac:dyDescent="0.25">
      <c r="A1654" s="283"/>
      <c r="B1654" s="25"/>
      <c r="C1654" s="23"/>
      <c r="D1654" s="23"/>
      <c r="E1654" s="24"/>
      <c r="F1654" s="146" t="s">
        <v>115</v>
      </c>
      <c r="G1654" s="160">
        <f>G796</f>
        <v>0</v>
      </c>
      <c r="H1654" s="208">
        <f>G1654*(1-VLOOKUP($F1654,SHT,3,FALSE))+H796*(1-VLOOKUP($F1654,SHT,3,FALSE))</f>
        <v>0</v>
      </c>
      <c r="I1654" s="149">
        <f t="shared" ref="I1654:V1654" si="798">I796*(1-VLOOKUP($F1654,SHT,3,FALSE))</f>
        <v>0</v>
      </c>
      <c r="J1654" s="149">
        <f t="shared" si="798"/>
        <v>0</v>
      </c>
      <c r="K1654" s="167">
        <f t="shared" si="798"/>
        <v>0</v>
      </c>
      <c r="L1654" s="151">
        <f t="shared" si="798"/>
        <v>0</v>
      </c>
      <c r="M1654" s="162">
        <f t="shared" si="798"/>
        <v>0</v>
      </c>
      <c r="N1654" s="152">
        <f t="shared" si="798"/>
        <v>0</v>
      </c>
      <c r="O1654" s="152">
        <f t="shared" si="798"/>
        <v>0</v>
      </c>
      <c r="P1654" s="152">
        <f t="shared" si="798"/>
        <v>0</v>
      </c>
      <c r="Q1654" s="152">
        <f t="shared" si="798"/>
        <v>0</v>
      </c>
      <c r="R1654" s="152">
        <f t="shared" si="798"/>
        <v>0</v>
      </c>
      <c r="S1654" s="152">
        <f t="shared" si="798"/>
        <v>0</v>
      </c>
      <c r="T1654" s="148">
        <f t="shared" si="798"/>
        <v>0</v>
      </c>
      <c r="U1654" s="152">
        <f t="shared" si="798"/>
        <v>0</v>
      </c>
      <c r="V1654" s="153">
        <f t="shared" si="798"/>
        <v>0</v>
      </c>
      <c r="W1654" s="46">
        <f>W796</f>
        <v>0</v>
      </c>
      <c r="Y1654"/>
    </row>
    <row r="1655" spans="1:25" outlineLevel="1" x14ac:dyDescent="0.25">
      <c r="A1655" s="283"/>
      <c r="B1655" s="25"/>
      <c r="C1655" s="23"/>
      <c r="D1655" s="23"/>
      <c r="E1655" s="24"/>
      <c r="F1655" s="146" t="s">
        <v>116</v>
      </c>
      <c r="G1655" s="160">
        <f>G797</f>
        <v>0</v>
      </c>
      <c r="H1655" s="208">
        <f>G1655*(1-VLOOKUP($F1655,SHT,3,FALSE))+H797*(1-VLOOKUP($F1655,SHT,3,FALSE))</f>
        <v>0</v>
      </c>
      <c r="I1655" s="149">
        <f t="shared" ref="I1655:V1655" si="799">I797*(1-VLOOKUP($F1655,SHT,3,FALSE))</f>
        <v>0</v>
      </c>
      <c r="J1655" s="149">
        <f t="shared" si="799"/>
        <v>0</v>
      </c>
      <c r="K1655" s="167">
        <f t="shared" si="799"/>
        <v>0</v>
      </c>
      <c r="L1655" s="151">
        <f t="shared" si="799"/>
        <v>0</v>
      </c>
      <c r="M1655" s="162">
        <f t="shared" si="799"/>
        <v>0</v>
      </c>
      <c r="N1655" s="152">
        <f t="shared" si="799"/>
        <v>0</v>
      </c>
      <c r="O1655" s="152">
        <f t="shared" si="799"/>
        <v>0</v>
      </c>
      <c r="P1655" s="152">
        <f t="shared" si="799"/>
        <v>0</v>
      </c>
      <c r="Q1655" s="152">
        <f t="shared" si="799"/>
        <v>0</v>
      </c>
      <c r="R1655" s="152">
        <f t="shared" si="799"/>
        <v>0</v>
      </c>
      <c r="S1655" s="152">
        <f t="shared" si="799"/>
        <v>0</v>
      </c>
      <c r="T1655" s="148">
        <f t="shared" si="799"/>
        <v>0</v>
      </c>
      <c r="U1655" s="152">
        <f t="shared" si="799"/>
        <v>0</v>
      </c>
      <c r="V1655" s="153">
        <f t="shared" si="799"/>
        <v>0</v>
      </c>
      <c r="W1655" s="46">
        <f>W797</f>
        <v>0</v>
      </c>
      <c r="Y1655"/>
    </row>
    <row r="1656" spans="1:25" x14ac:dyDescent="0.25">
      <c r="A1656" s="283"/>
      <c r="B1656" s="25"/>
      <c r="C1656" s="23"/>
      <c r="D1656" s="23"/>
      <c r="E1656" s="24" t="s">
        <v>117</v>
      </c>
      <c r="F1656" s="24"/>
      <c r="G1656" s="68">
        <f t="shared" ref="G1656:W1656" si="800">SUBTOTAL(9,G1657:G1658)</f>
        <v>0</v>
      </c>
      <c r="H1656" s="69">
        <f t="shared" si="800"/>
        <v>0</v>
      </c>
      <c r="I1656" s="65">
        <f t="shared" si="800"/>
        <v>0</v>
      </c>
      <c r="J1656" s="65">
        <f t="shared" si="800"/>
        <v>0</v>
      </c>
      <c r="K1656" s="66">
        <f t="shared" si="800"/>
        <v>0</v>
      </c>
      <c r="L1656" s="34">
        <f t="shared" si="800"/>
        <v>0</v>
      </c>
      <c r="M1656" s="34">
        <f t="shared" si="800"/>
        <v>0</v>
      </c>
      <c r="N1656" s="34">
        <f t="shared" si="800"/>
        <v>0</v>
      </c>
      <c r="O1656" s="34">
        <f t="shared" si="800"/>
        <v>0</v>
      </c>
      <c r="P1656" s="34">
        <f t="shared" si="800"/>
        <v>0</v>
      </c>
      <c r="Q1656" s="34">
        <f t="shared" si="800"/>
        <v>0</v>
      </c>
      <c r="R1656" s="34">
        <f t="shared" si="800"/>
        <v>0</v>
      </c>
      <c r="S1656" s="34">
        <f t="shared" si="800"/>
        <v>0</v>
      </c>
      <c r="T1656" s="34">
        <f t="shared" si="800"/>
        <v>0</v>
      </c>
      <c r="U1656" s="34">
        <f t="shared" si="800"/>
        <v>0</v>
      </c>
      <c r="V1656" s="37">
        <f t="shared" si="800"/>
        <v>0</v>
      </c>
      <c r="W1656" s="33">
        <f t="shared" si="800"/>
        <v>0</v>
      </c>
      <c r="Y1656"/>
    </row>
    <row r="1657" spans="1:25" outlineLevel="1" x14ac:dyDescent="0.25">
      <c r="A1657" s="283"/>
      <c r="B1657" s="25"/>
      <c r="C1657" s="23"/>
      <c r="D1657" s="23"/>
      <c r="E1657" s="24"/>
      <c r="F1657" s="146" t="s">
        <v>118</v>
      </c>
      <c r="G1657" s="160">
        <f>G799</f>
        <v>0</v>
      </c>
      <c r="H1657" s="208">
        <f>G1657*(1-VLOOKUP($F1657,SHT,3,FALSE))+H799*(1-VLOOKUP($F1657,SHT,3,FALSE))</f>
        <v>0</v>
      </c>
      <c r="I1657" s="149">
        <f t="shared" ref="I1657:V1657" si="801">I799*(1-VLOOKUP($F1657,SHT,3,FALSE))</f>
        <v>0</v>
      </c>
      <c r="J1657" s="149">
        <f t="shared" si="801"/>
        <v>0</v>
      </c>
      <c r="K1657" s="167">
        <f t="shared" si="801"/>
        <v>0</v>
      </c>
      <c r="L1657" s="151">
        <f t="shared" si="801"/>
        <v>0</v>
      </c>
      <c r="M1657" s="162">
        <f t="shared" si="801"/>
        <v>0</v>
      </c>
      <c r="N1657" s="152">
        <f t="shared" si="801"/>
        <v>0</v>
      </c>
      <c r="O1657" s="152">
        <f t="shared" si="801"/>
        <v>0</v>
      </c>
      <c r="P1657" s="152">
        <f t="shared" si="801"/>
        <v>0</v>
      </c>
      <c r="Q1657" s="152">
        <f t="shared" si="801"/>
        <v>0</v>
      </c>
      <c r="R1657" s="152">
        <f t="shared" si="801"/>
        <v>0</v>
      </c>
      <c r="S1657" s="152">
        <f t="shared" si="801"/>
        <v>0</v>
      </c>
      <c r="T1657" s="148">
        <f t="shared" si="801"/>
        <v>0</v>
      </c>
      <c r="U1657" s="152">
        <f t="shared" si="801"/>
        <v>0</v>
      </c>
      <c r="V1657" s="153">
        <f t="shared" si="801"/>
        <v>0</v>
      </c>
      <c r="W1657" s="46">
        <f>W799</f>
        <v>0</v>
      </c>
      <c r="Y1657"/>
    </row>
    <row r="1658" spans="1:25" outlineLevel="1" x14ac:dyDescent="0.25">
      <c r="A1658" s="283"/>
      <c r="B1658" s="25"/>
      <c r="C1658" s="23"/>
      <c r="D1658" s="23"/>
      <c r="E1658" s="24"/>
      <c r="F1658" s="146" t="s">
        <v>119</v>
      </c>
      <c r="G1658" s="160">
        <f>G800</f>
        <v>0</v>
      </c>
      <c r="H1658" s="208">
        <f>G1658*(1-VLOOKUP($F1658,SHT,3,FALSE))+H800*(1-VLOOKUP($F1658,SHT,3,FALSE))</f>
        <v>0</v>
      </c>
      <c r="I1658" s="149">
        <f t="shared" ref="I1658:V1658" si="802">I800*(1-VLOOKUP($F1658,SHT,3,FALSE))</f>
        <v>0</v>
      </c>
      <c r="J1658" s="149">
        <f t="shared" si="802"/>
        <v>0</v>
      </c>
      <c r="K1658" s="167">
        <f t="shared" si="802"/>
        <v>0</v>
      </c>
      <c r="L1658" s="151">
        <f t="shared" si="802"/>
        <v>0</v>
      </c>
      <c r="M1658" s="162">
        <f t="shared" si="802"/>
        <v>0</v>
      </c>
      <c r="N1658" s="152">
        <f t="shared" si="802"/>
        <v>0</v>
      </c>
      <c r="O1658" s="152">
        <f t="shared" si="802"/>
        <v>0</v>
      </c>
      <c r="P1658" s="152">
        <f t="shared" si="802"/>
        <v>0</v>
      </c>
      <c r="Q1658" s="152">
        <f t="shared" si="802"/>
        <v>0</v>
      </c>
      <c r="R1658" s="152">
        <f t="shared" si="802"/>
        <v>0</v>
      </c>
      <c r="S1658" s="152">
        <f t="shared" si="802"/>
        <v>0</v>
      </c>
      <c r="T1658" s="148">
        <f t="shared" si="802"/>
        <v>0</v>
      </c>
      <c r="U1658" s="152">
        <f t="shared" si="802"/>
        <v>0</v>
      </c>
      <c r="V1658" s="153">
        <f t="shared" si="802"/>
        <v>0</v>
      </c>
      <c r="W1658" s="46">
        <f>W800</f>
        <v>0</v>
      </c>
      <c r="Y1658"/>
    </row>
    <row r="1659" spans="1:25" x14ac:dyDescent="0.25">
      <c r="A1659" s="283"/>
      <c r="B1659" s="25"/>
      <c r="C1659" s="23"/>
      <c r="D1659" s="23" t="s">
        <v>120</v>
      </c>
      <c r="E1659" s="24"/>
      <c r="F1659" s="24"/>
      <c r="G1659" s="68">
        <f>SUBTOTAL(9,G1660:G1662)</f>
        <v>0</v>
      </c>
      <c r="H1659" s="69"/>
      <c r="I1659" s="65"/>
      <c r="J1659" s="65"/>
      <c r="K1659" s="66">
        <f t="shared" ref="K1659:W1659" si="803">SUBTOTAL(9,K1660:K1662)</f>
        <v>0</v>
      </c>
      <c r="L1659" s="34">
        <f t="shared" si="803"/>
        <v>0</v>
      </c>
      <c r="M1659" s="34">
        <f t="shared" si="803"/>
        <v>0</v>
      </c>
      <c r="N1659" s="34">
        <f t="shared" si="803"/>
        <v>0</v>
      </c>
      <c r="O1659" s="34">
        <f t="shared" si="803"/>
        <v>0</v>
      </c>
      <c r="P1659" s="34">
        <f t="shared" si="803"/>
        <v>0</v>
      </c>
      <c r="Q1659" s="34">
        <f t="shared" si="803"/>
        <v>0</v>
      </c>
      <c r="R1659" s="34">
        <f t="shared" si="803"/>
        <v>0</v>
      </c>
      <c r="S1659" s="34">
        <f t="shared" si="803"/>
        <v>0</v>
      </c>
      <c r="T1659" s="34">
        <f t="shared" si="803"/>
        <v>0</v>
      </c>
      <c r="U1659" s="34">
        <f t="shared" si="803"/>
        <v>0</v>
      </c>
      <c r="V1659" s="34">
        <f t="shared" si="803"/>
        <v>0</v>
      </c>
      <c r="W1659" s="33">
        <f t="shared" si="803"/>
        <v>0</v>
      </c>
      <c r="Y1659"/>
    </row>
    <row r="1660" spans="1:25"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804">L802*VLOOKUP($F1660,EIT,2,FALSE)</f>
        <v>0</v>
      </c>
      <c r="M1660" s="162">
        <f t="shared" si="804"/>
        <v>0</v>
      </c>
      <c r="N1660" s="152">
        <f t="shared" si="804"/>
        <v>0</v>
      </c>
      <c r="O1660" s="152">
        <f t="shared" si="804"/>
        <v>0</v>
      </c>
      <c r="P1660" s="152">
        <f t="shared" si="804"/>
        <v>0</v>
      </c>
      <c r="Q1660" s="152">
        <f t="shared" si="804"/>
        <v>0</v>
      </c>
      <c r="R1660" s="152">
        <f t="shared" si="804"/>
        <v>0</v>
      </c>
      <c r="S1660" s="152">
        <f t="shared" si="804"/>
        <v>0</v>
      </c>
      <c r="T1660" s="152">
        <f t="shared" si="804"/>
        <v>0</v>
      </c>
      <c r="U1660" s="152">
        <f t="shared" si="804"/>
        <v>0</v>
      </c>
      <c r="V1660" s="153">
        <f t="shared" si="804"/>
        <v>0</v>
      </c>
      <c r="W1660" s="46">
        <f>W802</f>
        <v>0</v>
      </c>
      <c r="Y1660"/>
    </row>
    <row r="1661" spans="1:25"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5">O803*(VLOOKUP($F1661,EIT,3,FALSE)+VLOOKUP($F1661,EIT,4,FALSE)+VLOOKUP($F1661,EIT,5,FALSE))</f>
        <v>0</v>
      </c>
      <c r="P1661" s="152">
        <f t="shared" si="805"/>
        <v>0</v>
      </c>
      <c r="Q1661" s="152">
        <f t="shared" si="805"/>
        <v>0</v>
      </c>
      <c r="R1661" s="152">
        <f t="shared" si="805"/>
        <v>0</v>
      </c>
      <c r="S1661" s="152">
        <f t="shared" si="805"/>
        <v>0</v>
      </c>
      <c r="T1661" s="152">
        <f t="shared" si="805"/>
        <v>0</v>
      </c>
      <c r="U1661" s="152">
        <f t="shared" si="805"/>
        <v>0</v>
      </c>
      <c r="V1661" s="153">
        <f t="shared" si="805"/>
        <v>0</v>
      </c>
      <c r="W1661" s="46">
        <f>W803</f>
        <v>0</v>
      </c>
      <c r="Y1661"/>
    </row>
    <row r="1662" spans="1:25"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50">
        <f>SUBTOTAL(9,G1668:G1670)</f>
        <v>0</v>
      </c>
      <c r="H1667" s="69">
        <f t="shared" ref="H1667:W1667" si="806">SUBTOTAL(9,H1668:H1670)</f>
        <v>0</v>
      </c>
      <c r="I1667" s="65">
        <f t="shared" si="806"/>
        <v>0</v>
      </c>
      <c r="J1667" s="65">
        <f t="shared" si="806"/>
        <v>0</v>
      </c>
      <c r="K1667" s="66">
        <f t="shared" si="806"/>
        <v>0</v>
      </c>
      <c r="L1667" s="34">
        <f t="shared" si="806"/>
        <v>0</v>
      </c>
      <c r="M1667" s="34">
        <f t="shared" si="806"/>
        <v>0</v>
      </c>
      <c r="N1667" s="34">
        <f t="shared" si="806"/>
        <v>0</v>
      </c>
      <c r="O1667" s="34">
        <f t="shared" si="806"/>
        <v>0</v>
      </c>
      <c r="P1667" s="34">
        <f t="shared" si="806"/>
        <v>0</v>
      </c>
      <c r="Q1667" s="34">
        <f t="shared" si="806"/>
        <v>0</v>
      </c>
      <c r="R1667" s="34">
        <f t="shared" si="806"/>
        <v>0</v>
      </c>
      <c r="S1667" s="34">
        <f t="shared" si="806"/>
        <v>0</v>
      </c>
      <c r="T1667" s="34">
        <f t="shared" si="806"/>
        <v>0</v>
      </c>
      <c r="U1667" s="34">
        <f t="shared" si="806"/>
        <v>0</v>
      </c>
      <c r="V1667" s="34">
        <f t="shared" si="806"/>
        <v>0</v>
      </c>
      <c r="W1667" s="33">
        <f t="shared" si="806"/>
        <v>0</v>
      </c>
      <c r="Y1667"/>
    </row>
    <row r="1668" spans="1:25" outlineLevel="1" x14ac:dyDescent="0.25">
      <c r="A1668" s="283"/>
      <c r="B1668" s="25"/>
      <c r="C1668" s="24"/>
      <c r="D1668" s="23"/>
      <c r="E1668" s="63"/>
      <c r="F1668" s="386" t="s">
        <v>182</v>
      </c>
      <c r="G1668" s="565">
        <f>G810</f>
        <v>0</v>
      </c>
      <c r="H1668" s="564">
        <f>G1668*(1-VLOOKUP($F1668,SHT,3,FALSE))+H810*(1-VLOOKUP($F1668,SHT,3,FALSE))</f>
        <v>0</v>
      </c>
      <c r="I1668" s="566">
        <f t="shared" ref="I1668:V1668" si="807">I810*(1-VLOOKUP($F1668,SHT,3,FALSE))</f>
        <v>0</v>
      </c>
      <c r="J1668" s="566">
        <f t="shared" si="807"/>
        <v>0</v>
      </c>
      <c r="K1668" s="567">
        <f t="shared" si="807"/>
        <v>0</v>
      </c>
      <c r="L1668" s="568">
        <f t="shared" si="807"/>
        <v>0</v>
      </c>
      <c r="M1668" s="569">
        <f t="shared" si="807"/>
        <v>0</v>
      </c>
      <c r="N1668" s="566">
        <f t="shared" si="807"/>
        <v>0</v>
      </c>
      <c r="O1668" s="566">
        <f t="shared" si="807"/>
        <v>0</v>
      </c>
      <c r="P1668" s="566">
        <f t="shared" si="807"/>
        <v>0</v>
      </c>
      <c r="Q1668" s="566">
        <f t="shared" si="807"/>
        <v>0</v>
      </c>
      <c r="R1668" s="566">
        <f t="shared" si="807"/>
        <v>0</v>
      </c>
      <c r="S1668" s="566">
        <f t="shared" si="807"/>
        <v>0</v>
      </c>
      <c r="T1668" s="566">
        <f t="shared" si="807"/>
        <v>0</v>
      </c>
      <c r="U1668" s="566">
        <f t="shared" si="807"/>
        <v>0</v>
      </c>
      <c r="V1668" s="570">
        <f t="shared" si="807"/>
        <v>0</v>
      </c>
      <c r="W1668" s="565">
        <f>W810</f>
        <v>0</v>
      </c>
      <c r="Y1668"/>
    </row>
    <row r="1669" spans="1:25" outlineLevel="1" x14ac:dyDescent="0.25">
      <c r="A1669" s="283"/>
      <c r="B1669" s="25"/>
      <c r="C1669" s="24"/>
      <c r="D1669" s="23"/>
      <c r="E1669" s="63"/>
      <c r="F1669" s="386" t="s">
        <v>183</v>
      </c>
      <c r="G1669" s="565">
        <f>G811</f>
        <v>0</v>
      </c>
      <c r="H1669" s="564">
        <f>G1669*(1-VLOOKUP($F1669,SHT,3,FALSE))+H811*(1-VLOOKUP($F1669,SHT,3,FALSE))</f>
        <v>0</v>
      </c>
      <c r="I1669" s="566">
        <f t="shared" ref="I1669:V1669" si="808">I811*(1-VLOOKUP($F1669,SHT,3,FALSE))</f>
        <v>0</v>
      </c>
      <c r="J1669" s="566">
        <f t="shared" si="808"/>
        <v>0</v>
      </c>
      <c r="K1669" s="567">
        <f t="shared" si="808"/>
        <v>0</v>
      </c>
      <c r="L1669" s="568">
        <f t="shared" si="808"/>
        <v>0</v>
      </c>
      <c r="M1669" s="569">
        <f t="shared" si="808"/>
        <v>0</v>
      </c>
      <c r="N1669" s="566">
        <f t="shared" si="808"/>
        <v>0</v>
      </c>
      <c r="O1669" s="566">
        <f t="shared" si="808"/>
        <v>0</v>
      </c>
      <c r="P1669" s="566">
        <f t="shared" si="808"/>
        <v>0</v>
      </c>
      <c r="Q1669" s="566">
        <f t="shared" si="808"/>
        <v>0</v>
      </c>
      <c r="R1669" s="566">
        <f t="shared" si="808"/>
        <v>0</v>
      </c>
      <c r="S1669" s="566">
        <f t="shared" si="808"/>
        <v>0</v>
      </c>
      <c r="T1669" s="566">
        <f t="shared" si="808"/>
        <v>0</v>
      </c>
      <c r="U1669" s="566">
        <f t="shared" si="808"/>
        <v>0</v>
      </c>
      <c r="V1669" s="570">
        <f t="shared" si="808"/>
        <v>0</v>
      </c>
      <c r="W1669" s="565">
        <f>W811</f>
        <v>0</v>
      </c>
      <c r="Y1669"/>
    </row>
    <row r="1670" spans="1:25" outlineLevel="1" x14ac:dyDescent="0.25">
      <c r="A1670" s="283"/>
      <c r="B1670" s="25"/>
      <c r="C1670" s="24"/>
      <c r="D1670" s="23"/>
      <c r="E1670" s="63"/>
      <c r="F1670" s="386" t="s">
        <v>184</v>
      </c>
      <c r="G1670" s="565">
        <f>G812</f>
        <v>0</v>
      </c>
      <c r="H1670" s="564">
        <f>G1670*(1-VLOOKUP($F1670,SHT,3,FALSE))+H812*(1-VLOOKUP($F1670,SHT,3,FALSE))</f>
        <v>0</v>
      </c>
      <c r="I1670" s="566">
        <f t="shared" ref="I1670:V1670" si="809">I812*(1-VLOOKUP($F1670,SHT,3,FALSE))</f>
        <v>0</v>
      </c>
      <c r="J1670" s="566">
        <f t="shared" si="809"/>
        <v>0</v>
      </c>
      <c r="K1670" s="567">
        <f t="shared" si="809"/>
        <v>0</v>
      </c>
      <c r="L1670" s="568">
        <f t="shared" si="809"/>
        <v>0</v>
      </c>
      <c r="M1670" s="569">
        <f t="shared" si="809"/>
        <v>0</v>
      </c>
      <c r="N1670" s="566">
        <f t="shared" si="809"/>
        <v>0</v>
      </c>
      <c r="O1670" s="566">
        <f t="shared" si="809"/>
        <v>0</v>
      </c>
      <c r="P1670" s="566">
        <f t="shared" si="809"/>
        <v>0</v>
      </c>
      <c r="Q1670" s="566">
        <f t="shared" si="809"/>
        <v>0</v>
      </c>
      <c r="R1670" s="566">
        <f t="shared" si="809"/>
        <v>0</v>
      </c>
      <c r="S1670" s="566">
        <f t="shared" si="809"/>
        <v>0</v>
      </c>
      <c r="T1670" s="566">
        <f t="shared" si="809"/>
        <v>0</v>
      </c>
      <c r="U1670" s="566">
        <f t="shared" si="809"/>
        <v>0</v>
      </c>
      <c r="V1670" s="570">
        <f t="shared" si="809"/>
        <v>0</v>
      </c>
      <c r="W1670" s="565">
        <f>W812</f>
        <v>0</v>
      </c>
      <c r="Y1670"/>
    </row>
    <row r="1671" spans="1:25"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2" thickBot="1" x14ac:dyDescent="0.3">
      <c r="A1672" s="284"/>
      <c r="B1672" s="77" t="s">
        <v>362</v>
      </c>
      <c r="C1672" s="174"/>
      <c r="D1672" s="174"/>
      <c r="E1672" s="174"/>
      <c r="F1672" s="174"/>
      <c r="G1672" s="175">
        <f>SUBTOTAL(9,G1432:G1671)</f>
        <v>0</v>
      </c>
      <c r="H1672" s="176">
        <f t="shared" ref="H1672:W1672" si="810">SUBTOTAL(9,H1432:H1671)</f>
        <v>0</v>
      </c>
      <c r="I1672" s="177">
        <f t="shared" si="810"/>
        <v>0</v>
      </c>
      <c r="J1672" s="177">
        <f t="shared" si="810"/>
        <v>0</v>
      </c>
      <c r="K1672" s="413">
        <f t="shared" si="810"/>
        <v>0</v>
      </c>
      <c r="L1672" s="179">
        <f t="shared" si="810"/>
        <v>0</v>
      </c>
      <c r="M1672" s="180">
        <f t="shared" si="810"/>
        <v>0</v>
      </c>
      <c r="N1672" s="180">
        <f t="shared" si="810"/>
        <v>0</v>
      </c>
      <c r="O1672" s="180">
        <f t="shared" si="810"/>
        <v>0</v>
      </c>
      <c r="P1672" s="180">
        <f t="shared" si="810"/>
        <v>0</v>
      </c>
      <c r="Q1672" s="180">
        <f t="shared" si="810"/>
        <v>0</v>
      </c>
      <c r="R1672" s="180">
        <f t="shared" si="810"/>
        <v>0</v>
      </c>
      <c r="S1672" s="180">
        <f t="shared" si="810"/>
        <v>0</v>
      </c>
      <c r="T1672" s="180">
        <f t="shared" si="810"/>
        <v>0</v>
      </c>
      <c r="U1672" s="180">
        <f t="shared" si="810"/>
        <v>0</v>
      </c>
      <c r="V1672" s="181">
        <f t="shared" si="810"/>
        <v>0</v>
      </c>
      <c r="W1672" s="175">
        <f t="shared" si="810"/>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52"/>
      <c r="D1674" s="552"/>
      <c r="E1674" s="552"/>
      <c r="F1674" s="552"/>
      <c r="G1674" s="552"/>
      <c r="H1674" s="553"/>
      <c r="I1674" s="553"/>
      <c r="J1674" s="553"/>
      <c r="K1674" s="553"/>
      <c r="L1674" s="553"/>
      <c r="M1674" s="554"/>
      <c r="N1674" s="553"/>
      <c r="O1674" s="553"/>
      <c r="P1674" s="553"/>
      <c r="Q1674" s="553"/>
      <c r="R1674" s="553"/>
      <c r="S1674" s="553"/>
      <c r="T1674" s="553"/>
      <c r="U1674" s="553"/>
      <c r="V1674" s="553"/>
      <c r="W1674" s="555"/>
      <c r="X1674" s="71"/>
      <c r="Y1674"/>
    </row>
    <row r="1675" spans="1:25" s="124" customFormat="1" ht="15.6" x14ac:dyDescent="0.25">
      <c r="A1675" s="283"/>
      <c r="B1675" s="538"/>
      <c r="C1675" s="530" t="s">
        <v>364</v>
      </c>
      <c r="D1675" s="223"/>
      <c r="E1675" s="223"/>
      <c r="F1675" s="531"/>
      <c r="G1675" s="50"/>
      <c r="H1675" s="34">
        <f>SUBTOTAL(9,H1676:H1677)</f>
        <v>0</v>
      </c>
      <c r="I1675" s="34">
        <f t="shared" ref="I1675:V1675" si="811">SUBTOTAL(9,I1676:I1677)</f>
        <v>0</v>
      </c>
      <c r="J1675" s="34">
        <f t="shared" si="811"/>
        <v>0</v>
      </c>
      <c r="K1675" s="37">
        <f t="shared" si="811"/>
        <v>0</v>
      </c>
      <c r="L1675" s="34">
        <f t="shared" si="811"/>
        <v>0</v>
      </c>
      <c r="M1675" s="36">
        <f t="shared" si="811"/>
        <v>0</v>
      </c>
      <c r="N1675" s="34">
        <f t="shared" si="811"/>
        <v>0</v>
      </c>
      <c r="O1675" s="34">
        <f t="shared" si="811"/>
        <v>0</v>
      </c>
      <c r="P1675" s="34">
        <f t="shared" si="811"/>
        <v>0</v>
      </c>
      <c r="Q1675" s="34">
        <f t="shared" si="811"/>
        <v>0</v>
      </c>
      <c r="R1675" s="34">
        <f t="shared" si="811"/>
        <v>0</v>
      </c>
      <c r="S1675" s="34">
        <f t="shared" si="811"/>
        <v>0</v>
      </c>
      <c r="T1675" s="34">
        <f t="shared" si="811"/>
        <v>0</v>
      </c>
      <c r="U1675" s="34">
        <f t="shared" si="811"/>
        <v>0</v>
      </c>
      <c r="V1675" s="34">
        <f t="shared" si="811"/>
        <v>0</v>
      </c>
      <c r="W1675" s="639"/>
      <c r="X1675" s="71"/>
      <c r="Y1675"/>
    </row>
    <row r="1676" spans="1:25" s="124" customFormat="1" ht="12.75" customHeight="1" x14ac:dyDescent="0.25">
      <c r="A1676" s="283"/>
      <c r="B1676" s="222"/>
      <c r="C1676" s="223"/>
      <c r="D1676" s="223"/>
      <c r="E1676" s="223"/>
      <c r="F1676" s="386" t="s">
        <v>365</v>
      </c>
      <c r="G1676" s="50"/>
      <c r="H1676" s="161">
        <f t="shared" ref="H1676:V1676" si="812">H818</f>
        <v>0</v>
      </c>
      <c r="I1676" s="149">
        <f t="shared" si="812"/>
        <v>0</v>
      </c>
      <c r="J1676" s="149">
        <f t="shared" si="812"/>
        <v>0</v>
      </c>
      <c r="K1676" s="167">
        <f t="shared" si="812"/>
        <v>0</v>
      </c>
      <c r="L1676" s="148">
        <f t="shared" si="812"/>
        <v>0</v>
      </c>
      <c r="M1676" s="162">
        <f t="shared" si="812"/>
        <v>0</v>
      </c>
      <c r="N1676" s="152">
        <f t="shared" si="812"/>
        <v>0</v>
      </c>
      <c r="O1676" s="152">
        <f t="shared" si="812"/>
        <v>0</v>
      </c>
      <c r="P1676" s="152">
        <f t="shared" si="812"/>
        <v>0</v>
      </c>
      <c r="Q1676" s="152">
        <f t="shared" si="812"/>
        <v>0</v>
      </c>
      <c r="R1676" s="152">
        <f t="shared" si="812"/>
        <v>0</v>
      </c>
      <c r="S1676" s="152">
        <f t="shared" si="812"/>
        <v>0</v>
      </c>
      <c r="T1676" s="152">
        <f t="shared" si="812"/>
        <v>0</v>
      </c>
      <c r="U1676" s="152">
        <f t="shared" si="812"/>
        <v>0</v>
      </c>
      <c r="V1676" s="165">
        <f t="shared" si="812"/>
        <v>0</v>
      </c>
      <c r="W1676" s="50"/>
      <c r="X1676" s="71"/>
      <c r="Y1676"/>
    </row>
    <row r="1677" spans="1:25" s="124" customFormat="1" ht="12.75" customHeight="1" x14ac:dyDescent="0.25">
      <c r="A1677" s="283"/>
      <c r="B1677" s="222"/>
      <c r="C1677" s="223"/>
      <c r="D1677" s="223"/>
      <c r="E1677" s="223"/>
      <c r="F1677" s="386" t="s">
        <v>366</v>
      </c>
      <c r="G1677" s="50"/>
      <c r="H1677" s="161">
        <f t="shared" ref="H1677:V1677" si="813">H819</f>
        <v>0</v>
      </c>
      <c r="I1677" s="149">
        <f t="shared" si="813"/>
        <v>0</v>
      </c>
      <c r="J1677" s="149">
        <f t="shared" si="813"/>
        <v>0</v>
      </c>
      <c r="K1677" s="167">
        <f t="shared" si="813"/>
        <v>0</v>
      </c>
      <c r="L1677" s="148">
        <f t="shared" si="813"/>
        <v>0</v>
      </c>
      <c r="M1677" s="162">
        <f t="shared" si="813"/>
        <v>0</v>
      </c>
      <c r="N1677" s="152">
        <f t="shared" si="813"/>
        <v>0</v>
      </c>
      <c r="O1677" s="152">
        <f t="shared" si="813"/>
        <v>0</v>
      </c>
      <c r="P1677" s="152">
        <f t="shared" si="813"/>
        <v>0</v>
      </c>
      <c r="Q1677" s="152">
        <f t="shared" si="813"/>
        <v>0</v>
      </c>
      <c r="R1677" s="152">
        <f t="shared" si="813"/>
        <v>0</v>
      </c>
      <c r="S1677" s="152">
        <f t="shared" si="813"/>
        <v>0</v>
      </c>
      <c r="T1677" s="152">
        <f t="shared" si="813"/>
        <v>0</v>
      </c>
      <c r="U1677" s="152">
        <f t="shared" si="813"/>
        <v>0</v>
      </c>
      <c r="V1677" s="165">
        <f t="shared" si="813"/>
        <v>0</v>
      </c>
      <c r="W1677" s="50"/>
      <c r="X1677" s="71"/>
      <c r="Y1677"/>
    </row>
    <row r="1678" spans="1:25" s="124" customFormat="1" ht="12.75" customHeight="1" x14ac:dyDescent="0.25">
      <c r="A1678" s="283"/>
      <c r="B1678" s="222"/>
      <c r="C1678" s="223"/>
      <c r="D1678" s="223"/>
      <c r="E1678" s="223"/>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x14ac:dyDescent="0.25">
      <c r="A1679" s="283"/>
      <c r="B1679" s="527"/>
      <c r="C1679" s="530" t="s">
        <v>367</v>
      </c>
      <c r="D1679" s="23"/>
      <c r="E1679" s="63"/>
      <c r="F1679" s="528"/>
      <c r="G1679" s="50"/>
      <c r="H1679" s="369"/>
      <c r="I1679" s="351"/>
      <c r="J1679" s="351"/>
      <c r="K1679" s="354"/>
      <c r="L1679" s="369"/>
      <c r="M1679" s="352"/>
      <c r="N1679" s="351"/>
      <c r="O1679" s="351"/>
      <c r="P1679" s="351"/>
      <c r="Q1679" s="351"/>
      <c r="R1679" s="351"/>
      <c r="S1679" s="351"/>
      <c r="T1679" s="351"/>
      <c r="U1679" s="351"/>
      <c r="V1679" s="351"/>
      <c r="W1679" s="50"/>
      <c r="X1679" s="71"/>
      <c r="Y1679"/>
    </row>
    <row r="1680" spans="1:25" s="124" customFormat="1" ht="12.75" customHeight="1" x14ac:dyDescent="0.25">
      <c r="A1680" s="283"/>
      <c r="B1680" s="222"/>
      <c r="C1680" s="223"/>
      <c r="D1680" s="23" t="s">
        <v>128</v>
      </c>
      <c r="E1680" s="63"/>
      <c r="F1680" s="528"/>
      <c r="G1680" s="50"/>
      <c r="H1680" s="51">
        <f t="shared" ref="H1680:V1680" si="814">SUBTOTAL(9,H1681:H1684)</f>
        <v>0</v>
      </c>
      <c r="I1680" s="34">
        <f t="shared" si="814"/>
        <v>0</v>
      </c>
      <c r="J1680" s="34">
        <f t="shared" si="814"/>
        <v>0</v>
      </c>
      <c r="K1680" s="37">
        <f t="shared" si="814"/>
        <v>0</v>
      </c>
      <c r="L1680" s="51">
        <f t="shared" si="814"/>
        <v>0</v>
      </c>
      <c r="M1680" s="36">
        <f t="shared" si="814"/>
        <v>0</v>
      </c>
      <c r="N1680" s="34">
        <f t="shared" si="814"/>
        <v>0</v>
      </c>
      <c r="O1680" s="34">
        <f t="shared" si="814"/>
        <v>0</v>
      </c>
      <c r="P1680" s="34">
        <f t="shared" si="814"/>
        <v>0</v>
      </c>
      <c r="Q1680" s="34">
        <f t="shared" si="814"/>
        <v>0</v>
      </c>
      <c r="R1680" s="34">
        <f t="shared" si="814"/>
        <v>0</v>
      </c>
      <c r="S1680" s="34">
        <f t="shared" si="814"/>
        <v>0</v>
      </c>
      <c r="T1680" s="34">
        <f t="shared" si="814"/>
        <v>0</v>
      </c>
      <c r="U1680" s="34">
        <f t="shared" si="814"/>
        <v>0</v>
      </c>
      <c r="V1680" s="34">
        <f t="shared" si="814"/>
        <v>0</v>
      </c>
      <c r="W1680" s="50"/>
      <c r="X1680" s="71"/>
      <c r="Y1680"/>
    </row>
    <row r="1681" spans="1:25" s="124" customFormat="1" ht="12.75" customHeight="1" x14ac:dyDescent="0.25">
      <c r="A1681" s="283"/>
      <c r="B1681" s="222"/>
      <c r="C1681" s="223"/>
      <c r="D1681" s="23"/>
      <c r="E1681" s="24"/>
      <c r="F1681" s="386" t="s">
        <v>368</v>
      </c>
      <c r="G1681" s="50"/>
      <c r="H1681" s="161">
        <f t="shared" ref="H1681:V1681" si="815">H823</f>
        <v>0</v>
      </c>
      <c r="I1681" s="149">
        <f t="shared" si="815"/>
        <v>0</v>
      </c>
      <c r="J1681" s="149">
        <f t="shared" si="815"/>
        <v>0</v>
      </c>
      <c r="K1681" s="167">
        <f t="shared" si="815"/>
        <v>0</v>
      </c>
      <c r="L1681" s="148">
        <f t="shared" si="815"/>
        <v>0</v>
      </c>
      <c r="M1681" s="162">
        <f t="shared" si="815"/>
        <v>0</v>
      </c>
      <c r="N1681" s="152">
        <f t="shared" si="815"/>
        <v>0</v>
      </c>
      <c r="O1681" s="152">
        <f t="shared" si="815"/>
        <v>0</v>
      </c>
      <c r="P1681" s="152">
        <f t="shared" si="815"/>
        <v>0</v>
      </c>
      <c r="Q1681" s="152">
        <f t="shared" si="815"/>
        <v>0</v>
      </c>
      <c r="R1681" s="152">
        <f t="shared" si="815"/>
        <v>0</v>
      </c>
      <c r="S1681" s="152">
        <f t="shared" si="815"/>
        <v>0</v>
      </c>
      <c r="T1681" s="152">
        <f t="shared" si="815"/>
        <v>0</v>
      </c>
      <c r="U1681" s="152">
        <f t="shared" si="815"/>
        <v>0</v>
      </c>
      <c r="V1681" s="165">
        <f t="shared" si="815"/>
        <v>0</v>
      </c>
      <c r="W1681" s="50"/>
      <c r="X1681" s="71"/>
      <c r="Y1681"/>
    </row>
    <row r="1682" spans="1:25" s="124" customFormat="1" ht="12.75" customHeight="1" x14ac:dyDescent="0.25">
      <c r="A1682" s="283"/>
      <c r="B1682" s="222"/>
      <c r="C1682" s="223"/>
      <c r="D1682" s="23"/>
      <c r="E1682" s="24"/>
      <c r="F1682" s="386" t="s">
        <v>369</v>
      </c>
      <c r="G1682" s="50"/>
      <c r="H1682" s="161">
        <f t="shared" ref="H1682:V1682" si="816">H824</f>
        <v>0</v>
      </c>
      <c r="I1682" s="149">
        <f t="shared" si="816"/>
        <v>0</v>
      </c>
      <c r="J1682" s="149">
        <f t="shared" si="816"/>
        <v>0</v>
      </c>
      <c r="K1682" s="167">
        <f t="shared" si="816"/>
        <v>0</v>
      </c>
      <c r="L1682" s="148">
        <f t="shared" si="816"/>
        <v>0</v>
      </c>
      <c r="M1682" s="162">
        <f t="shared" si="816"/>
        <v>0</v>
      </c>
      <c r="N1682" s="152">
        <f t="shared" si="816"/>
        <v>0</v>
      </c>
      <c r="O1682" s="152">
        <f t="shared" si="816"/>
        <v>0</v>
      </c>
      <c r="P1682" s="152">
        <f t="shared" si="816"/>
        <v>0</v>
      </c>
      <c r="Q1682" s="152">
        <f t="shared" si="816"/>
        <v>0</v>
      </c>
      <c r="R1682" s="152">
        <f t="shared" si="816"/>
        <v>0</v>
      </c>
      <c r="S1682" s="152">
        <f t="shared" si="816"/>
        <v>0</v>
      </c>
      <c r="T1682" s="152">
        <f t="shared" si="816"/>
        <v>0</v>
      </c>
      <c r="U1682" s="152">
        <f t="shared" si="816"/>
        <v>0</v>
      </c>
      <c r="V1682" s="165">
        <f t="shared" si="816"/>
        <v>0</v>
      </c>
      <c r="W1682" s="50"/>
      <c r="X1682" s="71"/>
      <c r="Y1682"/>
    </row>
    <row r="1683" spans="1:25" s="124" customFormat="1" ht="12.75" customHeight="1" x14ac:dyDescent="0.25">
      <c r="A1683" s="283"/>
      <c r="B1683" s="222"/>
      <c r="C1683" s="223"/>
      <c r="D1683" s="23"/>
      <c r="E1683" s="24"/>
      <c r="F1683" s="386" t="s">
        <v>370</v>
      </c>
      <c r="G1683" s="50"/>
      <c r="H1683" s="161">
        <f t="shared" ref="H1683:V1683" si="817">H825</f>
        <v>0</v>
      </c>
      <c r="I1683" s="149">
        <f t="shared" si="817"/>
        <v>0</v>
      </c>
      <c r="J1683" s="149">
        <f t="shared" si="817"/>
        <v>0</v>
      </c>
      <c r="K1683" s="167">
        <f t="shared" si="817"/>
        <v>0</v>
      </c>
      <c r="L1683" s="148">
        <f t="shared" si="817"/>
        <v>0</v>
      </c>
      <c r="M1683" s="162">
        <f t="shared" si="817"/>
        <v>0</v>
      </c>
      <c r="N1683" s="152">
        <f t="shared" si="817"/>
        <v>0</v>
      </c>
      <c r="O1683" s="152">
        <f t="shared" si="817"/>
        <v>0</v>
      </c>
      <c r="P1683" s="152">
        <f t="shared" si="817"/>
        <v>0</v>
      </c>
      <c r="Q1683" s="152">
        <f t="shared" si="817"/>
        <v>0</v>
      </c>
      <c r="R1683" s="152">
        <f t="shared" si="817"/>
        <v>0</v>
      </c>
      <c r="S1683" s="152">
        <f t="shared" si="817"/>
        <v>0</v>
      </c>
      <c r="T1683" s="152">
        <f t="shared" si="817"/>
        <v>0</v>
      </c>
      <c r="U1683" s="152">
        <f t="shared" si="817"/>
        <v>0</v>
      </c>
      <c r="V1683" s="165">
        <f t="shared" si="817"/>
        <v>0</v>
      </c>
      <c r="W1683" s="50"/>
      <c r="X1683" s="71"/>
      <c r="Y1683"/>
    </row>
    <row r="1684" spans="1:25" s="124" customFormat="1" ht="12.75" customHeight="1" x14ac:dyDescent="0.25">
      <c r="A1684" s="283"/>
      <c r="B1684" s="222"/>
      <c r="C1684" s="223"/>
      <c r="D1684" s="23"/>
      <c r="E1684" s="24"/>
      <c r="F1684" s="386" t="s">
        <v>371</v>
      </c>
      <c r="G1684" s="50"/>
      <c r="H1684" s="161">
        <f t="shared" ref="H1684:V1684" si="818">H826</f>
        <v>0</v>
      </c>
      <c r="I1684" s="149">
        <f t="shared" si="818"/>
        <v>0</v>
      </c>
      <c r="J1684" s="149">
        <f t="shared" si="818"/>
        <v>0</v>
      </c>
      <c r="K1684" s="167">
        <f t="shared" si="818"/>
        <v>0</v>
      </c>
      <c r="L1684" s="148">
        <f t="shared" si="818"/>
        <v>0</v>
      </c>
      <c r="M1684" s="162">
        <f t="shared" si="818"/>
        <v>0</v>
      </c>
      <c r="N1684" s="152">
        <f t="shared" si="818"/>
        <v>0</v>
      </c>
      <c r="O1684" s="152">
        <f t="shared" si="818"/>
        <v>0</v>
      </c>
      <c r="P1684" s="152">
        <f t="shared" si="818"/>
        <v>0</v>
      </c>
      <c r="Q1684" s="152">
        <f t="shared" si="818"/>
        <v>0</v>
      </c>
      <c r="R1684" s="152">
        <f t="shared" si="818"/>
        <v>0</v>
      </c>
      <c r="S1684" s="152">
        <f t="shared" si="818"/>
        <v>0</v>
      </c>
      <c r="T1684" s="152">
        <f t="shared" si="818"/>
        <v>0</v>
      </c>
      <c r="U1684" s="152">
        <f t="shared" si="818"/>
        <v>0</v>
      </c>
      <c r="V1684" s="165">
        <f t="shared" si="818"/>
        <v>0</v>
      </c>
      <c r="W1684" s="50"/>
      <c r="X1684" s="71"/>
      <c r="Y1684"/>
    </row>
    <row r="1685" spans="1:25" s="124" customFormat="1" ht="12.75" customHeight="1" x14ac:dyDescent="0.25">
      <c r="A1685" s="283"/>
      <c r="B1685" s="222"/>
      <c r="C1685" s="223"/>
      <c r="D1685" s="23" t="s">
        <v>140</v>
      </c>
      <c r="E1685" s="63"/>
      <c r="F1685" s="528"/>
      <c r="G1685" s="50"/>
      <c r="H1685" s="51">
        <f t="shared" ref="H1685:V1685" si="819">SUBTOTAL(9,H1686:H1689)</f>
        <v>0</v>
      </c>
      <c r="I1685" s="34">
        <f t="shared" si="819"/>
        <v>0</v>
      </c>
      <c r="J1685" s="34">
        <f t="shared" si="819"/>
        <v>0</v>
      </c>
      <c r="K1685" s="37">
        <f t="shared" si="819"/>
        <v>0</v>
      </c>
      <c r="L1685" s="51">
        <f t="shared" si="819"/>
        <v>0</v>
      </c>
      <c r="M1685" s="36">
        <f t="shared" si="819"/>
        <v>0</v>
      </c>
      <c r="N1685" s="34">
        <f t="shared" si="819"/>
        <v>0</v>
      </c>
      <c r="O1685" s="34">
        <f t="shared" si="819"/>
        <v>0</v>
      </c>
      <c r="P1685" s="34">
        <f t="shared" si="819"/>
        <v>0</v>
      </c>
      <c r="Q1685" s="34">
        <f t="shared" si="819"/>
        <v>0</v>
      </c>
      <c r="R1685" s="34">
        <f t="shared" si="819"/>
        <v>0</v>
      </c>
      <c r="S1685" s="34">
        <f t="shared" si="819"/>
        <v>0</v>
      </c>
      <c r="T1685" s="34">
        <f t="shared" si="819"/>
        <v>0</v>
      </c>
      <c r="U1685" s="34">
        <f t="shared" si="819"/>
        <v>0</v>
      </c>
      <c r="V1685" s="34">
        <f t="shared" si="819"/>
        <v>0</v>
      </c>
      <c r="W1685" s="50"/>
      <c r="X1685" s="71"/>
      <c r="Y1685"/>
    </row>
    <row r="1686" spans="1:25" s="124" customFormat="1" ht="12.75" customHeight="1" x14ac:dyDescent="0.25">
      <c r="A1686" s="283"/>
      <c r="B1686" s="222"/>
      <c r="C1686" s="223"/>
      <c r="D1686" s="23"/>
      <c r="E1686" s="63"/>
      <c r="F1686" s="386" t="s">
        <v>368</v>
      </c>
      <c r="G1686" s="50"/>
      <c r="H1686" s="161">
        <f t="shared" ref="H1686:V1686" si="820">H828</f>
        <v>0</v>
      </c>
      <c r="I1686" s="149">
        <f t="shared" si="820"/>
        <v>0</v>
      </c>
      <c r="J1686" s="149">
        <f t="shared" si="820"/>
        <v>0</v>
      </c>
      <c r="K1686" s="167">
        <f t="shared" si="820"/>
        <v>0</v>
      </c>
      <c r="L1686" s="148">
        <f t="shared" si="820"/>
        <v>0</v>
      </c>
      <c r="M1686" s="162">
        <f t="shared" si="820"/>
        <v>0</v>
      </c>
      <c r="N1686" s="152">
        <f t="shared" si="820"/>
        <v>0</v>
      </c>
      <c r="O1686" s="152">
        <f t="shared" si="820"/>
        <v>0</v>
      </c>
      <c r="P1686" s="152">
        <f t="shared" si="820"/>
        <v>0</v>
      </c>
      <c r="Q1686" s="152">
        <f t="shared" si="820"/>
        <v>0</v>
      </c>
      <c r="R1686" s="152">
        <f t="shared" si="820"/>
        <v>0</v>
      </c>
      <c r="S1686" s="152">
        <f t="shared" si="820"/>
        <v>0</v>
      </c>
      <c r="T1686" s="152">
        <f t="shared" si="820"/>
        <v>0</v>
      </c>
      <c r="U1686" s="152">
        <f t="shared" si="820"/>
        <v>0</v>
      </c>
      <c r="V1686" s="165">
        <f t="shared" si="820"/>
        <v>0</v>
      </c>
      <c r="W1686" s="50"/>
      <c r="X1686" s="71"/>
      <c r="Y1686"/>
    </row>
    <row r="1687" spans="1:25" s="124" customFormat="1" ht="12.75" customHeight="1" x14ac:dyDescent="0.25">
      <c r="A1687" s="283"/>
      <c r="B1687" s="222"/>
      <c r="C1687" s="223"/>
      <c r="D1687" s="23"/>
      <c r="E1687" s="63"/>
      <c r="F1687" s="386" t="s">
        <v>369</v>
      </c>
      <c r="G1687" s="50"/>
      <c r="H1687" s="161">
        <f t="shared" ref="H1687:V1687" si="821">H829</f>
        <v>0</v>
      </c>
      <c r="I1687" s="149">
        <f t="shared" si="821"/>
        <v>0</v>
      </c>
      <c r="J1687" s="149">
        <f t="shared" si="821"/>
        <v>0</v>
      </c>
      <c r="K1687" s="167">
        <f t="shared" si="821"/>
        <v>0</v>
      </c>
      <c r="L1687" s="148">
        <f t="shared" si="821"/>
        <v>0</v>
      </c>
      <c r="M1687" s="162">
        <f t="shared" si="821"/>
        <v>0</v>
      </c>
      <c r="N1687" s="152">
        <f t="shared" si="821"/>
        <v>0</v>
      </c>
      <c r="O1687" s="152">
        <f t="shared" si="821"/>
        <v>0</v>
      </c>
      <c r="P1687" s="152">
        <f t="shared" si="821"/>
        <v>0</v>
      </c>
      <c r="Q1687" s="152">
        <f t="shared" si="821"/>
        <v>0</v>
      </c>
      <c r="R1687" s="152">
        <f t="shared" si="821"/>
        <v>0</v>
      </c>
      <c r="S1687" s="152">
        <f t="shared" si="821"/>
        <v>0</v>
      </c>
      <c r="T1687" s="152">
        <f t="shared" si="821"/>
        <v>0</v>
      </c>
      <c r="U1687" s="152">
        <f t="shared" si="821"/>
        <v>0</v>
      </c>
      <c r="V1687" s="165">
        <f t="shared" si="821"/>
        <v>0</v>
      </c>
      <c r="W1687" s="50"/>
      <c r="X1687" s="71"/>
      <c r="Y1687"/>
    </row>
    <row r="1688" spans="1:25" s="124" customFormat="1" ht="12.75" customHeight="1" x14ac:dyDescent="0.25">
      <c r="A1688" s="283"/>
      <c r="B1688" s="222"/>
      <c r="C1688" s="223"/>
      <c r="D1688" s="23"/>
      <c r="E1688" s="63"/>
      <c r="F1688" s="386" t="s">
        <v>370</v>
      </c>
      <c r="G1688" s="50"/>
      <c r="H1688" s="161">
        <f t="shared" ref="H1688:V1688" si="822">H830</f>
        <v>0</v>
      </c>
      <c r="I1688" s="149">
        <f t="shared" si="822"/>
        <v>0</v>
      </c>
      <c r="J1688" s="149">
        <f t="shared" si="822"/>
        <v>0</v>
      </c>
      <c r="K1688" s="167">
        <f t="shared" si="822"/>
        <v>0</v>
      </c>
      <c r="L1688" s="148">
        <f t="shared" si="822"/>
        <v>0</v>
      </c>
      <c r="M1688" s="162">
        <f t="shared" si="822"/>
        <v>0</v>
      </c>
      <c r="N1688" s="152">
        <f t="shared" si="822"/>
        <v>0</v>
      </c>
      <c r="O1688" s="152">
        <f t="shared" si="822"/>
        <v>0</v>
      </c>
      <c r="P1688" s="152">
        <f t="shared" si="822"/>
        <v>0</v>
      </c>
      <c r="Q1688" s="152">
        <f t="shared" si="822"/>
        <v>0</v>
      </c>
      <c r="R1688" s="152">
        <f t="shared" si="822"/>
        <v>0</v>
      </c>
      <c r="S1688" s="152">
        <f t="shared" si="822"/>
        <v>0</v>
      </c>
      <c r="T1688" s="152">
        <f t="shared" si="822"/>
        <v>0</v>
      </c>
      <c r="U1688" s="152">
        <f t="shared" si="822"/>
        <v>0</v>
      </c>
      <c r="V1688" s="165">
        <f t="shared" si="822"/>
        <v>0</v>
      </c>
      <c r="W1688" s="50"/>
      <c r="X1688" s="71"/>
      <c r="Y1688"/>
    </row>
    <row r="1689" spans="1:25" s="124" customFormat="1" ht="12.75" customHeight="1" x14ac:dyDescent="0.25">
      <c r="A1689" s="283"/>
      <c r="B1689" s="222"/>
      <c r="C1689" s="223"/>
      <c r="D1689" s="23"/>
      <c r="E1689" s="63"/>
      <c r="F1689" s="386" t="s">
        <v>371</v>
      </c>
      <c r="G1689" s="50"/>
      <c r="H1689" s="161">
        <f t="shared" ref="H1689:V1689" si="823">H831</f>
        <v>0</v>
      </c>
      <c r="I1689" s="149">
        <f t="shared" si="823"/>
        <v>0</v>
      </c>
      <c r="J1689" s="149">
        <f t="shared" si="823"/>
        <v>0</v>
      </c>
      <c r="K1689" s="167">
        <f t="shared" si="823"/>
        <v>0</v>
      </c>
      <c r="L1689" s="148">
        <f t="shared" si="823"/>
        <v>0</v>
      </c>
      <c r="M1689" s="162">
        <f t="shared" si="823"/>
        <v>0</v>
      </c>
      <c r="N1689" s="152">
        <f t="shared" si="823"/>
        <v>0</v>
      </c>
      <c r="O1689" s="152">
        <f t="shared" si="823"/>
        <v>0</v>
      </c>
      <c r="P1689" s="152">
        <f t="shared" si="823"/>
        <v>0</v>
      </c>
      <c r="Q1689" s="152">
        <f t="shared" si="823"/>
        <v>0</v>
      </c>
      <c r="R1689" s="152">
        <f t="shared" si="823"/>
        <v>0</v>
      </c>
      <c r="S1689" s="152">
        <f t="shared" si="823"/>
        <v>0</v>
      </c>
      <c r="T1689" s="152">
        <f t="shared" si="823"/>
        <v>0</v>
      </c>
      <c r="U1689" s="152">
        <f t="shared" si="823"/>
        <v>0</v>
      </c>
      <c r="V1689" s="165">
        <f t="shared" si="823"/>
        <v>0</v>
      </c>
      <c r="W1689" s="50"/>
      <c r="X1689" s="71"/>
      <c r="Y1689"/>
    </row>
    <row r="1690" spans="1:25" s="124" customFormat="1" ht="12.75" customHeight="1" x14ac:dyDescent="0.25">
      <c r="A1690" s="283"/>
      <c r="B1690" s="222"/>
      <c r="C1690" s="223"/>
      <c r="D1690" s="23" t="s">
        <v>372</v>
      </c>
      <c r="E1690" s="63"/>
      <c r="F1690" s="528"/>
      <c r="G1690" s="50"/>
      <c r="H1690" s="51">
        <f t="shared" ref="H1690:V1690" si="824">SUBTOTAL(9,H1691:H1692)</f>
        <v>0</v>
      </c>
      <c r="I1690" s="34">
        <f t="shared" si="824"/>
        <v>0</v>
      </c>
      <c r="J1690" s="34">
        <f t="shared" si="824"/>
        <v>0</v>
      </c>
      <c r="K1690" s="37">
        <f t="shared" si="824"/>
        <v>0</v>
      </c>
      <c r="L1690" s="51">
        <f t="shared" si="824"/>
        <v>0</v>
      </c>
      <c r="M1690" s="36">
        <f t="shared" si="824"/>
        <v>0</v>
      </c>
      <c r="N1690" s="34">
        <f t="shared" si="824"/>
        <v>0</v>
      </c>
      <c r="O1690" s="34">
        <f t="shared" si="824"/>
        <v>0</v>
      </c>
      <c r="P1690" s="34">
        <f t="shared" si="824"/>
        <v>0</v>
      </c>
      <c r="Q1690" s="34">
        <f t="shared" si="824"/>
        <v>0</v>
      </c>
      <c r="R1690" s="34">
        <f t="shared" si="824"/>
        <v>0</v>
      </c>
      <c r="S1690" s="34">
        <f t="shared" si="824"/>
        <v>0</v>
      </c>
      <c r="T1690" s="34">
        <f t="shared" si="824"/>
        <v>0</v>
      </c>
      <c r="U1690" s="34">
        <f t="shared" si="824"/>
        <v>0</v>
      </c>
      <c r="V1690" s="34">
        <f t="shared" si="824"/>
        <v>0</v>
      </c>
      <c r="W1690" s="50"/>
      <c r="X1690" s="71"/>
      <c r="Y1690"/>
    </row>
    <row r="1691" spans="1:25" s="124" customFormat="1" ht="12.75" customHeight="1" x14ac:dyDescent="0.25">
      <c r="A1691" s="283"/>
      <c r="B1691" s="222"/>
      <c r="C1691" s="223"/>
      <c r="D1691" s="23"/>
      <c r="E1691" s="63"/>
      <c r="F1691" s="386" t="s">
        <v>395</v>
      </c>
      <c r="G1691" s="50"/>
      <c r="H1691" s="161">
        <f t="shared" ref="H1691:V1691" si="825">H833</f>
        <v>0</v>
      </c>
      <c r="I1691" s="149">
        <f t="shared" si="825"/>
        <v>0</v>
      </c>
      <c r="J1691" s="149">
        <f t="shared" si="825"/>
        <v>0</v>
      </c>
      <c r="K1691" s="167">
        <f t="shared" si="825"/>
        <v>0</v>
      </c>
      <c r="L1691" s="148">
        <f t="shared" si="825"/>
        <v>0</v>
      </c>
      <c r="M1691" s="162">
        <f t="shared" si="825"/>
        <v>0</v>
      </c>
      <c r="N1691" s="152">
        <f t="shared" si="825"/>
        <v>0</v>
      </c>
      <c r="O1691" s="152">
        <f t="shared" si="825"/>
        <v>0</v>
      </c>
      <c r="P1691" s="152">
        <f t="shared" si="825"/>
        <v>0</v>
      </c>
      <c r="Q1691" s="152">
        <f t="shared" si="825"/>
        <v>0</v>
      </c>
      <c r="R1691" s="152">
        <f t="shared" si="825"/>
        <v>0</v>
      </c>
      <c r="S1691" s="152">
        <f t="shared" si="825"/>
        <v>0</v>
      </c>
      <c r="T1691" s="152">
        <f t="shared" si="825"/>
        <v>0</v>
      </c>
      <c r="U1691" s="152">
        <f t="shared" si="825"/>
        <v>0</v>
      </c>
      <c r="V1691" s="165">
        <f t="shared" si="825"/>
        <v>0</v>
      </c>
      <c r="W1691" s="50"/>
      <c r="X1691" s="71"/>
      <c r="Y1691"/>
    </row>
    <row r="1692" spans="1:25" s="124" customFormat="1" ht="12.75" customHeight="1" x14ac:dyDescent="0.25">
      <c r="A1692" s="283"/>
      <c r="B1692" s="222"/>
      <c r="C1692" s="223"/>
      <c r="D1692" s="23"/>
      <c r="E1692" s="63"/>
      <c r="F1692" s="386" t="s">
        <v>396</v>
      </c>
      <c r="G1692" s="50"/>
      <c r="H1692" s="161">
        <f t="shared" ref="H1692:V1692" si="826">H834</f>
        <v>0</v>
      </c>
      <c r="I1692" s="149">
        <f t="shared" si="826"/>
        <v>0</v>
      </c>
      <c r="J1692" s="149">
        <f t="shared" si="826"/>
        <v>0</v>
      </c>
      <c r="K1692" s="167">
        <f t="shared" si="826"/>
        <v>0</v>
      </c>
      <c r="L1692" s="148">
        <f t="shared" si="826"/>
        <v>0</v>
      </c>
      <c r="M1692" s="162">
        <f t="shared" si="826"/>
        <v>0</v>
      </c>
      <c r="N1692" s="152">
        <f t="shared" si="826"/>
        <v>0</v>
      </c>
      <c r="O1692" s="152">
        <f t="shared" si="826"/>
        <v>0</v>
      </c>
      <c r="P1692" s="152">
        <f t="shared" si="826"/>
        <v>0</v>
      </c>
      <c r="Q1692" s="152">
        <f t="shared" si="826"/>
        <v>0</v>
      </c>
      <c r="R1692" s="152">
        <f t="shared" si="826"/>
        <v>0</v>
      </c>
      <c r="S1692" s="152">
        <f t="shared" si="826"/>
        <v>0</v>
      </c>
      <c r="T1692" s="152">
        <f t="shared" si="826"/>
        <v>0</v>
      </c>
      <c r="U1692" s="152">
        <f t="shared" si="826"/>
        <v>0</v>
      </c>
      <c r="V1692" s="165">
        <f t="shared" si="826"/>
        <v>0</v>
      </c>
      <c r="W1692" s="50"/>
      <c r="X1692" s="71"/>
      <c r="Y1692"/>
    </row>
    <row r="1693" spans="1:25" s="124" customFormat="1" ht="12.75" customHeight="1" x14ac:dyDescent="0.25">
      <c r="A1693" s="283"/>
      <c r="B1693" s="222"/>
      <c r="C1693" s="223"/>
      <c r="D1693" s="23" t="s">
        <v>375</v>
      </c>
      <c r="E1693" s="24"/>
      <c r="F1693" s="532"/>
      <c r="G1693" s="50"/>
      <c r="H1693" s="51">
        <f t="shared" ref="H1693:V1693" si="827">SUBTOTAL(9,H1694:H1698)</f>
        <v>0</v>
      </c>
      <c r="I1693" s="34">
        <f t="shared" si="827"/>
        <v>0</v>
      </c>
      <c r="J1693" s="34">
        <f t="shared" si="827"/>
        <v>0</v>
      </c>
      <c r="K1693" s="37">
        <f t="shared" si="827"/>
        <v>0</v>
      </c>
      <c r="L1693" s="51">
        <f t="shared" si="827"/>
        <v>0</v>
      </c>
      <c r="M1693" s="36">
        <f t="shared" si="827"/>
        <v>0</v>
      </c>
      <c r="N1693" s="34">
        <f t="shared" si="827"/>
        <v>0</v>
      </c>
      <c r="O1693" s="34">
        <f t="shared" si="827"/>
        <v>0</v>
      </c>
      <c r="P1693" s="34">
        <f t="shared" si="827"/>
        <v>0</v>
      </c>
      <c r="Q1693" s="34">
        <f t="shared" si="827"/>
        <v>0</v>
      </c>
      <c r="R1693" s="34">
        <f t="shared" si="827"/>
        <v>0</v>
      </c>
      <c r="S1693" s="34">
        <f t="shared" si="827"/>
        <v>0</v>
      </c>
      <c r="T1693" s="34">
        <f t="shared" si="827"/>
        <v>0</v>
      </c>
      <c r="U1693" s="34">
        <f t="shared" si="827"/>
        <v>0</v>
      </c>
      <c r="V1693" s="34">
        <f t="shared" si="827"/>
        <v>0</v>
      </c>
      <c r="W1693" s="50"/>
      <c r="X1693" s="71"/>
      <c r="Y1693"/>
    </row>
    <row r="1694" spans="1:25" s="124" customFormat="1" ht="12.75" customHeight="1" x14ac:dyDescent="0.25">
      <c r="A1694" s="283"/>
      <c r="B1694" s="222"/>
      <c r="C1694" s="223"/>
      <c r="D1694" s="23"/>
      <c r="E1694" s="63"/>
      <c r="F1694" s="386" t="s">
        <v>376</v>
      </c>
      <c r="G1694" s="50"/>
      <c r="H1694" s="161">
        <f t="shared" ref="H1694:V1694" si="828">H836</f>
        <v>0</v>
      </c>
      <c r="I1694" s="149">
        <f t="shared" si="828"/>
        <v>0</v>
      </c>
      <c r="J1694" s="149">
        <f t="shared" si="828"/>
        <v>0</v>
      </c>
      <c r="K1694" s="167">
        <f t="shared" si="828"/>
        <v>0</v>
      </c>
      <c r="L1694" s="148">
        <f t="shared" si="828"/>
        <v>0</v>
      </c>
      <c r="M1694" s="162">
        <f t="shared" si="828"/>
        <v>0</v>
      </c>
      <c r="N1694" s="152">
        <f t="shared" si="828"/>
        <v>0</v>
      </c>
      <c r="O1694" s="152">
        <f t="shared" si="828"/>
        <v>0</v>
      </c>
      <c r="P1694" s="152">
        <f t="shared" si="828"/>
        <v>0</v>
      </c>
      <c r="Q1694" s="152">
        <f t="shared" si="828"/>
        <v>0</v>
      </c>
      <c r="R1694" s="152">
        <f t="shared" si="828"/>
        <v>0</v>
      </c>
      <c r="S1694" s="152">
        <f t="shared" si="828"/>
        <v>0</v>
      </c>
      <c r="T1694" s="152">
        <f t="shared" si="828"/>
        <v>0</v>
      </c>
      <c r="U1694" s="152">
        <f t="shared" si="828"/>
        <v>0</v>
      </c>
      <c r="V1694" s="165">
        <f t="shared" si="828"/>
        <v>0</v>
      </c>
      <c r="W1694" s="50"/>
      <c r="X1694" s="71"/>
      <c r="Y1694"/>
    </row>
    <row r="1695" spans="1:25" s="124" customFormat="1" ht="12.75" customHeight="1" x14ac:dyDescent="0.25">
      <c r="A1695" s="283"/>
      <c r="B1695" s="222"/>
      <c r="C1695" s="223"/>
      <c r="D1695" s="23"/>
      <c r="E1695" s="63"/>
      <c r="F1695" s="386" t="s">
        <v>377</v>
      </c>
      <c r="G1695" s="50"/>
      <c r="H1695" s="161">
        <f t="shared" ref="H1695:V1695" si="829">H837</f>
        <v>0</v>
      </c>
      <c r="I1695" s="149">
        <f t="shared" si="829"/>
        <v>0</v>
      </c>
      <c r="J1695" s="149">
        <f t="shared" si="829"/>
        <v>0</v>
      </c>
      <c r="K1695" s="167">
        <f t="shared" si="829"/>
        <v>0</v>
      </c>
      <c r="L1695" s="148">
        <f t="shared" si="829"/>
        <v>0</v>
      </c>
      <c r="M1695" s="162">
        <f t="shared" si="829"/>
        <v>0</v>
      </c>
      <c r="N1695" s="152">
        <f t="shared" si="829"/>
        <v>0</v>
      </c>
      <c r="O1695" s="152">
        <f t="shared" si="829"/>
        <v>0</v>
      </c>
      <c r="P1695" s="152">
        <f t="shared" si="829"/>
        <v>0</v>
      </c>
      <c r="Q1695" s="152">
        <f t="shared" si="829"/>
        <v>0</v>
      </c>
      <c r="R1695" s="152">
        <f t="shared" si="829"/>
        <v>0</v>
      </c>
      <c r="S1695" s="152">
        <f t="shared" si="829"/>
        <v>0</v>
      </c>
      <c r="T1695" s="152">
        <f t="shared" si="829"/>
        <v>0</v>
      </c>
      <c r="U1695" s="152">
        <f t="shared" si="829"/>
        <v>0</v>
      </c>
      <c r="V1695" s="165">
        <f t="shared" si="829"/>
        <v>0</v>
      </c>
      <c r="W1695" s="50"/>
      <c r="X1695" s="71"/>
      <c r="Y1695"/>
    </row>
    <row r="1696" spans="1:25" s="124" customFormat="1" ht="12.75" customHeight="1" x14ac:dyDescent="0.25">
      <c r="A1696" s="283"/>
      <c r="B1696" s="222"/>
      <c r="C1696" s="223"/>
      <c r="D1696" s="23"/>
      <c r="E1696" s="63"/>
      <c r="F1696" s="386" t="s">
        <v>378</v>
      </c>
      <c r="G1696" s="50"/>
      <c r="H1696" s="161">
        <f t="shared" ref="H1696:V1696" si="830">H838</f>
        <v>0</v>
      </c>
      <c r="I1696" s="149">
        <f t="shared" si="830"/>
        <v>0</v>
      </c>
      <c r="J1696" s="149">
        <f t="shared" si="830"/>
        <v>0</v>
      </c>
      <c r="K1696" s="167">
        <f t="shared" si="830"/>
        <v>0</v>
      </c>
      <c r="L1696" s="148">
        <f t="shared" si="830"/>
        <v>0</v>
      </c>
      <c r="M1696" s="162">
        <f t="shared" si="830"/>
        <v>0</v>
      </c>
      <c r="N1696" s="152">
        <f t="shared" si="830"/>
        <v>0</v>
      </c>
      <c r="O1696" s="152">
        <f t="shared" si="830"/>
        <v>0</v>
      </c>
      <c r="P1696" s="152">
        <f t="shared" si="830"/>
        <v>0</v>
      </c>
      <c r="Q1696" s="152">
        <f t="shared" si="830"/>
        <v>0</v>
      </c>
      <c r="R1696" s="152">
        <f t="shared" si="830"/>
        <v>0</v>
      </c>
      <c r="S1696" s="152">
        <f t="shared" si="830"/>
        <v>0</v>
      </c>
      <c r="T1696" s="152">
        <f t="shared" si="830"/>
        <v>0</v>
      </c>
      <c r="U1696" s="152">
        <f t="shared" si="830"/>
        <v>0</v>
      </c>
      <c r="V1696" s="165">
        <f t="shared" si="830"/>
        <v>0</v>
      </c>
      <c r="W1696" s="50"/>
      <c r="X1696" s="71"/>
      <c r="Y1696"/>
    </row>
    <row r="1697" spans="1:25" s="124" customFormat="1" ht="12.75" customHeight="1" x14ac:dyDescent="0.25">
      <c r="A1697" s="283"/>
      <c r="B1697" s="222"/>
      <c r="C1697" s="223"/>
      <c r="D1697" s="23"/>
      <c r="E1697" s="63"/>
      <c r="F1697" s="386" t="s">
        <v>379</v>
      </c>
      <c r="G1697" s="50"/>
      <c r="H1697" s="161">
        <f t="shared" ref="H1697:V1697" si="831">H839</f>
        <v>0</v>
      </c>
      <c r="I1697" s="149">
        <f t="shared" si="831"/>
        <v>0</v>
      </c>
      <c r="J1697" s="149">
        <f t="shared" si="831"/>
        <v>0</v>
      </c>
      <c r="K1697" s="167">
        <f t="shared" si="831"/>
        <v>0</v>
      </c>
      <c r="L1697" s="148">
        <f t="shared" si="831"/>
        <v>0</v>
      </c>
      <c r="M1697" s="162">
        <f t="shared" si="831"/>
        <v>0</v>
      </c>
      <c r="N1697" s="152">
        <f t="shared" si="831"/>
        <v>0</v>
      </c>
      <c r="O1697" s="152">
        <f t="shared" si="831"/>
        <v>0</v>
      </c>
      <c r="P1697" s="152">
        <f t="shared" si="831"/>
        <v>0</v>
      </c>
      <c r="Q1697" s="152">
        <f t="shared" si="831"/>
        <v>0</v>
      </c>
      <c r="R1697" s="152">
        <f t="shared" si="831"/>
        <v>0</v>
      </c>
      <c r="S1697" s="152">
        <f t="shared" si="831"/>
        <v>0</v>
      </c>
      <c r="T1697" s="152">
        <f t="shared" si="831"/>
        <v>0</v>
      </c>
      <c r="U1697" s="152">
        <f t="shared" si="831"/>
        <v>0</v>
      </c>
      <c r="V1697" s="165">
        <f t="shared" si="831"/>
        <v>0</v>
      </c>
      <c r="W1697" s="50"/>
      <c r="X1697" s="71"/>
      <c r="Y1697"/>
    </row>
    <row r="1698" spans="1:25" s="124" customFormat="1" ht="12.75" customHeight="1" x14ac:dyDescent="0.25">
      <c r="A1698" s="283"/>
      <c r="B1698" s="222"/>
      <c r="C1698" s="223"/>
      <c r="D1698" s="23"/>
      <c r="E1698" s="63"/>
      <c r="F1698" s="386" t="s">
        <v>380</v>
      </c>
      <c r="G1698" s="50"/>
      <c r="H1698" s="161">
        <f t="shared" ref="H1698:V1698" si="832">H840</f>
        <v>0</v>
      </c>
      <c r="I1698" s="149">
        <f t="shared" si="832"/>
        <v>0</v>
      </c>
      <c r="J1698" s="149">
        <f t="shared" si="832"/>
        <v>0</v>
      </c>
      <c r="K1698" s="167">
        <f t="shared" si="832"/>
        <v>0</v>
      </c>
      <c r="L1698" s="148">
        <f t="shared" si="832"/>
        <v>0</v>
      </c>
      <c r="M1698" s="162">
        <f t="shared" si="832"/>
        <v>0</v>
      </c>
      <c r="N1698" s="152">
        <f t="shared" si="832"/>
        <v>0</v>
      </c>
      <c r="O1698" s="152">
        <f t="shared" si="832"/>
        <v>0</v>
      </c>
      <c r="P1698" s="152">
        <f t="shared" si="832"/>
        <v>0</v>
      </c>
      <c r="Q1698" s="152">
        <f t="shared" si="832"/>
        <v>0</v>
      </c>
      <c r="R1698" s="152">
        <f t="shared" si="832"/>
        <v>0</v>
      </c>
      <c r="S1698" s="152">
        <f t="shared" si="832"/>
        <v>0</v>
      </c>
      <c r="T1698" s="152">
        <f t="shared" si="832"/>
        <v>0</v>
      </c>
      <c r="U1698" s="152">
        <f t="shared" si="832"/>
        <v>0</v>
      </c>
      <c r="V1698" s="165">
        <f t="shared" si="832"/>
        <v>0</v>
      </c>
      <c r="W1698" s="50"/>
      <c r="X1698" s="71"/>
      <c r="Y1698"/>
    </row>
    <row r="1699" spans="1:25" s="124" customFormat="1" ht="12.75" customHeight="1" x14ac:dyDescent="0.25">
      <c r="A1699" s="283"/>
      <c r="B1699" s="222"/>
      <c r="C1699" s="223"/>
      <c r="D1699" s="23" t="s">
        <v>381</v>
      </c>
      <c r="E1699" s="23"/>
      <c r="F1699" s="529"/>
      <c r="G1699" s="50"/>
      <c r="H1699" s="51">
        <f t="shared" ref="H1699:V1699" si="833">SUBTOTAL(9,H1700:H1704)</f>
        <v>0</v>
      </c>
      <c r="I1699" s="34">
        <f t="shared" si="833"/>
        <v>0</v>
      </c>
      <c r="J1699" s="34">
        <f t="shared" si="833"/>
        <v>0</v>
      </c>
      <c r="K1699" s="37">
        <f t="shared" si="833"/>
        <v>0</v>
      </c>
      <c r="L1699" s="51">
        <f t="shared" si="833"/>
        <v>0</v>
      </c>
      <c r="M1699" s="36">
        <f t="shared" si="833"/>
        <v>0</v>
      </c>
      <c r="N1699" s="34">
        <f t="shared" si="833"/>
        <v>0</v>
      </c>
      <c r="O1699" s="34">
        <f t="shared" si="833"/>
        <v>0</v>
      </c>
      <c r="P1699" s="34">
        <f t="shared" si="833"/>
        <v>0</v>
      </c>
      <c r="Q1699" s="34">
        <f t="shared" si="833"/>
        <v>0</v>
      </c>
      <c r="R1699" s="34">
        <f t="shared" si="833"/>
        <v>0</v>
      </c>
      <c r="S1699" s="34">
        <f t="shared" si="833"/>
        <v>0</v>
      </c>
      <c r="T1699" s="34">
        <f t="shared" si="833"/>
        <v>0</v>
      </c>
      <c r="U1699" s="34">
        <f t="shared" si="833"/>
        <v>0</v>
      </c>
      <c r="V1699" s="34">
        <f t="shared" si="833"/>
        <v>0</v>
      </c>
      <c r="W1699" s="50"/>
      <c r="X1699" s="71"/>
      <c r="Y1699"/>
    </row>
    <row r="1700" spans="1:25" s="124" customFormat="1" ht="12.75" customHeight="1" x14ac:dyDescent="0.25">
      <c r="A1700" s="283"/>
      <c r="B1700" s="222"/>
      <c r="C1700" s="223"/>
      <c r="D1700" s="23"/>
      <c r="E1700" s="63"/>
      <c r="F1700" s="386" t="s">
        <v>382</v>
      </c>
      <c r="G1700" s="50"/>
      <c r="H1700" s="161">
        <f t="shared" ref="H1700:V1700" si="834">H842</f>
        <v>0</v>
      </c>
      <c r="I1700" s="149">
        <f t="shared" si="834"/>
        <v>0</v>
      </c>
      <c r="J1700" s="149">
        <f t="shared" si="834"/>
        <v>0</v>
      </c>
      <c r="K1700" s="167">
        <f t="shared" si="834"/>
        <v>0</v>
      </c>
      <c r="L1700" s="148">
        <f t="shared" si="834"/>
        <v>0</v>
      </c>
      <c r="M1700" s="162">
        <f t="shared" si="834"/>
        <v>0</v>
      </c>
      <c r="N1700" s="152">
        <f t="shared" si="834"/>
        <v>0</v>
      </c>
      <c r="O1700" s="152">
        <f t="shared" si="834"/>
        <v>0</v>
      </c>
      <c r="P1700" s="152">
        <f t="shared" si="834"/>
        <v>0</v>
      </c>
      <c r="Q1700" s="152">
        <f t="shared" si="834"/>
        <v>0</v>
      </c>
      <c r="R1700" s="152">
        <f t="shared" si="834"/>
        <v>0</v>
      </c>
      <c r="S1700" s="152">
        <f t="shared" si="834"/>
        <v>0</v>
      </c>
      <c r="T1700" s="152">
        <f t="shared" si="834"/>
        <v>0</v>
      </c>
      <c r="U1700" s="152">
        <f t="shared" si="834"/>
        <v>0</v>
      </c>
      <c r="V1700" s="165">
        <f t="shared" si="834"/>
        <v>0</v>
      </c>
      <c r="W1700" s="50"/>
      <c r="X1700" s="71"/>
      <c r="Y1700"/>
    </row>
    <row r="1701" spans="1:25" s="124" customFormat="1" ht="12.75" customHeight="1" x14ac:dyDescent="0.25">
      <c r="A1701" s="283"/>
      <c r="B1701" s="222"/>
      <c r="C1701" s="223"/>
      <c r="D1701" s="23"/>
      <c r="E1701" s="63"/>
      <c r="F1701" s="386" t="s">
        <v>383</v>
      </c>
      <c r="G1701" s="50"/>
      <c r="H1701" s="161">
        <f t="shared" ref="H1701:V1701" si="835">H843</f>
        <v>0</v>
      </c>
      <c r="I1701" s="149">
        <f t="shared" si="835"/>
        <v>0</v>
      </c>
      <c r="J1701" s="149">
        <f t="shared" si="835"/>
        <v>0</v>
      </c>
      <c r="K1701" s="167">
        <f t="shared" si="835"/>
        <v>0</v>
      </c>
      <c r="L1701" s="148">
        <f t="shared" si="835"/>
        <v>0</v>
      </c>
      <c r="M1701" s="162">
        <f t="shared" si="835"/>
        <v>0</v>
      </c>
      <c r="N1701" s="152">
        <f t="shared" si="835"/>
        <v>0</v>
      </c>
      <c r="O1701" s="152">
        <f t="shared" si="835"/>
        <v>0</v>
      </c>
      <c r="P1701" s="152">
        <f t="shared" si="835"/>
        <v>0</v>
      </c>
      <c r="Q1701" s="152">
        <f t="shared" si="835"/>
        <v>0</v>
      </c>
      <c r="R1701" s="152">
        <f t="shared" si="835"/>
        <v>0</v>
      </c>
      <c r="S1701" s="152">
        <f t="shared" si="835"/>
        <v>0</v>
      </c>
      <c r="T1701" s="152">
        <f t="shared" si="835"/>
        <v>0</v>
      </c>
      <c r="U1701" s="152">
        <f t="shared" si="835"/>
        <v>0</v>
      </c>
      <c r="V1701" s="165">
        <f t="shared" si="835"/>
        <v>0</v>
      </c>
      <c r="W1701" s="50"/>
      <c r="X1701" s="71"/>
      <c r="Y1701"/>
    </row>
    <row r="1702" spans="1:25" s="124" customFormat="1" ht="12.75" customHeight="1" x14ac:dyDescent="0.25">
      <c r="A1702" s="283"/>
      <c r="B1702" s="222"/>
      <c r="C1702" s="223"/>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x14ac:dyDescent="0.25">
      <c r="A1703" s="283"/>
      <c r="B1703" s="222"/>
      <c r="C1703" s="223"/>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x14ac:dyDescent="0.25">
      <c r="A1704" s="283"/>
      <c r="B1704" s="222"/>
      <c r="C1704" s="223"/>
      <c r="D1704" s="23"/>
      <c r="E1704" s="63"/>
      <c r="F1704" s="386" t="s">
        <v>386</v>
      </c>
      <c r="G1704" s="50"/>
      <c r="H1704" s="161">
        <f t="shared" ref="H1704:V1704" si="836">H846</f>
        <v>0</v>
      </c>
      <c r="I1704" s="149">
        <f t="shared" si="836"/>
        <v>0</v>
      </c>
      <c r="J1704" s="149">
        <f t="shared" si="836"/>
        <v>0</v>
      </c>
      <c r="K1704" s="167">
        <f t="shared" si="836"/>
        <v>0</v>
      </c>
      <c r="L1704" s="148">
        <f t="shared" si="836"/>
        <v>0</v>
      </c>
      <c r="M1704" s="162">
        <f t="shared" si="836"/>
        <v>0</v>
      </c>
      <c r="N1704" s="152">
        <f t="shared" si="836"/>
        <v>0</v>
      </c>
      <c r="O1704" s="152">
        <f t="shared" si="836"/>
        <v>0</v>
      </c>
      <c r="P1704" s="152">
        <f t="shared" si="836"/>
        <v>0</v>
      </c>
      <c r="Q1704" s="152">
        <f t="shared" si="836"/>
        <v>0</v>
      </c>
      <c r="R1704" s="152">
        <f t="shared" si="836"/>
        <v>0</v>
      </c>
      <c r="S1704" s="152">
        <f t="shared" si="836"/>
        <v>0</v>
      </c>
      <c r="T1704" s="152">
        <f t="shared" si="836"/>
        <v>0</v>
      </c>
      <c r="U1704" s="152">
        <f t="shared" si="836"/>
        <v>0</v>
      </c>
      <c r="V1704" s="165">
        <f t="shared" si="836"/>
        <v>0</v>
      </c>
      <c r="W1704" s="50"/>
      <c r="X1704" s="71"/>
      <c r="Y1704"/>
    </row>
    <row r="1705" spans="1:25"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x14ac:dyDescent="0.25">
      <c r="A1706" s="283"/>
      <c r="B1706" s="25"/>
      <c r="C1706" s="23" t="s">
        <v>387</v>
      </c>
      <c r="D1706" s="23"/>
      <c r="E1706" s="63"/>
      <c r="F1706" s="24"/>
      <c r="G1706" s="50">
        <f>SUBTOTAL(9,G1707:G1709)</f>
        <v>0</v>
      </c>
      <c r="H1706" s="69">
        <f t="shared" ref="H1706:V1706" si="837">SUBTOTAL(9,H1707:H1709)</f>
        <v>0</v>
      </c>
      <c r="I1706" s="65">
        <f t="shared" si="837"/>
        <v>0</v>
      </c>
      <c r="J1706" s="65">
        <f t="shared" si="837"/>
        <v>0</v>
      </c>
      <c r="K1706" s="66">
        <f t="shared" si="837"/>
        <v>0</v>
      </c>
      <c r="L1706" s="34">
        <f t="shared" si="837"/>
        <v>0</v>
      </c>
      <c r="M1706" s="34">
        <f t="shared" si="837"/>
        <v>0</v>
      </c>
      <c r="N1706" s="34">
        <f t="shared" si="837"/>
        <v>0</v>
      </c>
      <c r="O1706" s="34">
        <f t="shared" si="837"/>
        <v>0</v>
      </c>
      <c r="P1706" s="34">
        <f t="shared" si="837"/>
        <v>0</v>
      </c>
      <c r="Q1706" s="34">
        <f t="shared" si="837"/>
        <v>0</v>
      </c>
      <c r="R1706" s="34">
        <f t="shared" si="837"/>
        <v>0</v>
      </c>
      <c r="S1706" s="34">
        <f t="shared" si="837"/>
        <v>0</v>
      </c>
      <c r="T1706" s="34">
        <f t="shared" si="837"/>
        <v>0</v>
      </c>
      <c r="U1706" s="34">
        <f t="shared" si="837"/>
        <v>0</v>
      </c>
      <c r="V1706" s="34">
        <f t="shared" si="837"/>
        <v>0</v>
      </c>
      <c r="W1706" s="50">
        <f>SUBTOTAL(9,W1707:W1709)</f>
        <v>0</v>
      </c>
      <c r="Y1706"/>
    </row>
    <row r="1707" spans="1:25" outlineLevel="1" x14ac:dyDescent="0.25">
      <c r="A1707" s="283"/>
      <c r="B1707" s="25"/>
      <c r="C1707" s="24"/>
      <c r="D1707" s="23"/>
      <c r="E1707" s="63"/>
      <c r="F1707" s="386" t="s">
        <v>182</v>
      </c>
      <c r="G1707" s="565">
        <f t="shared" ref="G1707:W1707" si="838">G849</f>
        <v>0</v>
      </c>
      <c r="H1707" s="564">
        <f t="shared" si="838"/>
        <v>0</v>
      </c>
      <c r="I1707" s="566">
        <f t="shared" si="838"/>
        <v>0</v>
      </c>
      <c r="J1707" s="566">
        <f t="shared" si="838"/>
        <v>0</v>
      </c>
      <c r="K1707" s="567">
        <f t="shared" si="838"/>
        <v>0</v>
      </c>
      <c r="L1707" s="568">
        <f t="shared" si="838"/>
        <v>0</v>
      </c>
      <c r="M1707" s="569">
        <f t="shared" si="838"/>
        <v>0</v>
      </c>
      <c r="N1707" s="566">
        <f t="shared" si="838"/>
        <v>0</v>
      </c>
      <c r="O1707" s="566">
        <f t="shared" si="838"/>
        <v>0</v>
      </c>
      <c r="P1707" s="566">
        <f t="shared" si="838"/>
        <v>0</v>
      </c>
      <c r="Q1707" s="566">
        <f t="shared" si="838"/>
        <v>0</v>
      </c>
      <c r="R1707" s="566">
        <f t="shared" si="838"/>
        <v>0</v>
      </c>
      <c r="S1707" s="566">
        <f t="shared" si="838"/>
        <v>0</v>
      </c>
      <c r="T1707" s="566">
        <f t="shared" si="838"/>
        <v>0</v>
      </c>
      <c r="U1707" s="566">
        <f t="shared" si="838"/>
        <v>0</v>
      </c>
      <c r="V1707" s="570">
        <f t="shared" si="838"/>
        <v>0</v>
      </c>
      <c r="W1707" s="565">
        <f t="shared" si="838"/>
        <v>0</v>
      </c>
      <c r="Y1707"/>
    </row>
    <row r="1708" spans="1:25" outlineLevel="1" x14ac:dyDescent="0.25">
      <c r="A1708" s="283"/>
      <c r="B1708" s="25"/>
      <c r="C1708" s="24"/>
      <c r="D1708" s="23"/>
      <c r="E1708" s="63"/>
      <c r="F1708" s="386" t="s">
        <v>183</v>
      </c>
      <c r="G1708" s="565">
        <f t="shared" ref="G1708:W1708" si="839">G850</f>
        <v>0</v>
      </c>
      <c r="H1708" s="564">
        <f t="shared" si="839"/>
        <v>0</v>
      </c>
      <c r="I1708" s="566">
        <f t="shared" si="839"/>
        <v>0</v>
      </c>
      <c r="J1708" s="566">
        <f t="shared" si="839"/>
        <v>0</v>
      </c>
      <c r="K1708" s="567">
        <f t="shared" si="839"/>
        <v>0</v>
      </c>
      <c r="L1708" s="568">
        <f t="shared" si="839"/>
        <v>0</v>
      </c>
      <c r="M1708" s="569">
        <f t="shared" si="839"/>
        <v>0</v>
      </c>
      <c r="N1708" s="566">
        <f t="shared" si="839"/>
        <v>0</v>
      </c>
      <c r="O1708" s="566">
        <f t="shared" si="839"/>
        <v>0</v>
      </c>
      <c r="P1708" s="566">
        <f t="shared" si="839"/>
        <v>0</v>
      </c>
      <c r="Q1708" s="566">
        <f t="shared" si="839"/>
        <v>0</v>
      </c>
      <c r="R1708" s="566">
        <f t="shared" si="839"/>
        <v>0</v>
      </c>
      <c r="S1708" s="566">
        <f t="shared" si="839"/>
        <v>0</v>
      </c>
      <c r="T1708" s="566">
        <f t="shared" si="839"/>
        <v>0</v>
      </c>
      <c r="U1708" s="566">
        <f t="shared" si="839"/>
        <v>0</v>
      </c>
      <c r="V1708" s="570">
        <f t="shared" si="839"/>
        <v>0</v>
      </c>
      <c r="W1708" s="565">
        <f t="shared" si="839"/>
        <v>0</v>
      </c>
      <c r="Y1708"/>
    </row>
    <row r="1709" spans="1:25" outlineLevel="1" x14ac:dyDescent="0.25">
      <c r="A1709" s="283"/>
      <c r="B1709" s="25"/>
      <c r="C1709" s="24"/>
      <c r="D1709" s="23"/>
      <c r="E1709" s="63"/>
      <c r="F1709" s="386" t="s">
        <v>184</v>
      </c>
      <c r="G1709" s="565">
        <f t="shared" ref="G1709:W1709" si="840">G851</f>
        <v>0</v>
      </c>
      <c r="H1709" s="564">
        <f t="shared" si="840"/>
        <v>0</v>
      </c>
      <c r="I1709" s="566">
        <f t="shared" si="840"/>
        <v>0</v>
      </c>
      <c r="J1709" s="566">
        <f t="shared" si="840"/>
        <v>0</v>
      </c>
      <c r="K1709" s="567">
        <f t="shared" si="840"/>
        <v>0</v>
      </c>
      <c r="L1709" s="568">
        <f t="shared" si="840"/>
        <v>0</v>
      </c>
      <c r="M1709" s="569">
        <f t="shared" si="840"/>
        <v>0</v>
      </c>
      <c r="N1709" s="566">
        <f t="shared" si="840"/>
        <v>0</v>
      </c>
      <c r="O1709" s="566">
        <f t="shared" si="840"/>
        <v>0</v>
      </c>
      <c r="P1709" s="566">
        <f t="shared" si="840"/>
        <v>0</v>
      </c>
      <c r="Q1709" s="566">
        <f t="shared" si="840"/>
        <v>0</v>
      </c>
      <c r="R1709" s="566">
        <f t="shared" si="840"/>
        <v>0</v>
      </c>
      <c r="S1709" s="566">
        <f t="shared" si="840"/>
        <v>0</v>
      </c>
      <c r="T1709" s="566">
        <f t="shared" si="840"/>
        <v>0</v>
      </c>
      <c r="U1709" s="566">
        <f t="shared" si="840"/>
        <v>0</v>
      </c>
      <c r="V1709" s="570">
        <f t="shared" si="840"/>
        <v>0</v>
      </c>
      <c r="W1709" s="565">
        <f t="shared" si="840"/>
        <v>0</v>
      </c>
      <c r="Y1709"/>
    </row>
    <row r="1710" spans="1:25"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8" outlineLevel="1" x14ac:dyDescent="0.25">
      <c r="A1711" s="283"/>
      <c r="B1711" s="25"/>
      <c r="C1711" s="530" t="s">
        <v>388</v>
      </c>
      <c r="D1711" s="23"/>
      <c r="E1711" s="63"/>
      <c r="F1711" s="24"/>
      <c r="G1711" s="634">
        <f>SUBTOTAL(9,G1712:G1713)</f>
        <v>0</v>
      </c>
      <c r="H1711" s="34">
        <f>SUBTOTAL(9,H1712:H1713)</f>
        <v>0</v>
      </c>
      <c r="I1711" s="34">
        <f t="shared" ref="I1711:V1711" si="841">SUBTOTAL(9,I1712:I1713)</f>
        <v>0</v>
      </c>
      <c r="J1711" s="34">
        <f t="shared" si="841"/>
        <v>0</v>
      </c>
      <c r="K1711" s="37">
        <f t="shared" si="841"/>
        <v>0</v>
      </c>
      <c r="L1711" s="51">
        <f t="shared" si="841"/>
        <v>0</v>
      </c>
      <c r="M1711" s="36">
        <f t="shared" si="841"/>
        <v>0</v>
      </c>
      <c r="N1711" s="34">
        <f t="shared" si="841"/>
        <v>0</v>
      </c>
      <c r="O1711" s="34">
        <f t="shared" si="841"/>
        <v>0</v>
      </c>
      <c r="P1711" s="34">
        <f t="shared" si="841"/>
        <v>0</v>
      </c>
      <c r="Q1711" s="34">
        <f t="shared" si="841"/>
        <v>0</v>
      </c>
      <c r="R1711" s="34">
        <f t="shared" si="841"/>
        <v>0</v>
      </c>
      <c r="S1711" s="34">
        <f t="shared" si="841"/>
        <v>0</v>
      </c>
      <c r="T1711" s="34">
        <f t="shared" si="841"/>
        <v>0</v>
      </c>
      <c r="U1711" s="34">
        <f t="shared" si="841"/>
        <v>0</v>
      </c>
      <c r="V1711" s="34">
        <f t="shared" si="841"/>
        <v>0</v>
      </c>
      <c r="W1711" s="33">
        <f t="shared" ref="W1711" si="842">SUBTOTAL(9,W1712:W1713)</f>
        <v>0</v>
      </c>
      <c r="Y1711"/>
    </row>
    <row r="1712" spans="1:25" outlineLevel="1" x14ac:dyDescent="0.25">
      <c r="A1712" s="283"/>
      <c r="B1712" s="25"/>
      <c r="C1712" s="544"/>
      <c r="D1712" s="23"/>
      <c r="E1712" s="24"/>
      <c r="F1712" s="386" t="s">
        <v>389</v>
      </c>
      <c r="G1712" s="635">
        <f t="shared" ref="G1712:G1713" si="843">G854</f>
        <v>0</v>
      </c>
      <c r="H1712" s="564">
        <f t="shared" ref="H1712:V1712" si="844">H854</f>
        <v>0</v>
      </c>
      <c r="I1712" s="566">
        <f t="shared" si="844"/>
        <v>0</v>
      </c>
      <c r="J1712" s="566">
        <f t="shared" si="844"/>
        <v>0</v>
      </c>
      <c r="K1712" s="567">
        <f t="shared" si="844"/>
        <v>0</v>
      </c>
      <c r="L1712" s="568">
        <f t="shared" si="844"/>
        <v>0</v>
      </c>
      <c r="M1712" s="569">
        <f t="shared" si="844"/>
        <v>0</v>
      </c>
      <c r="N1712" s="566">
        <f t="shared" si="844"/>
        <v>0</v>
      </c>
      <c r="O1712" s="566">
        <f t="shared" si="844"/>
        <v>0</v>
      </c>
      <c r="P1712" s="566">
        <f t="shared" si="844"/>
        <v>0</v>
      </c>
      <c r="Q1712" s="566">
        <f t="shared" si="844"/>
        <v>0</v>
      </c>
      <c r="R1712" s="566">
        <f t="shared" si="844"/>
        <v>0</v>
      </c>
      <c r="S1712" s="566">
        <f t="shared" si="844"/>
        <v>0</v>
      </c>
      <c r="T1712" s="566">
        <f t="shared" si="844"/>
        <v>0</v>
      </c>
      <c r="U1712" s="566">
        <f t="shared" si="844"/>
        <v>0</v>
      </c>
      <c r="V1712" s="570">
        <f t="shared" si="844"/>
        <v>0</v>
      </c>
      <c r="W1712" s="565">
        <f t="shared" ref="W1712" si="845">W854</f>
        <v>0</v>
      </c>
      <c r="Y1712"/>
    </row>
    <row r="1713" spans="1:25" outlineLevel="1" x14ac:dyDescent="0.25">
      <c r="A1713" s="283"/>
      <c r="B1713" s="25"/>
      <c r="C1713" s="544"/>
      <c r="D1713" s="23"/>
      <c r="E1713" s="24"/>
      <c r="F1713" s="386" t="s">
        <v>390</v>
      </c>
      <c r="G1713" s="635">
        <f t="shared" si="843"/>
        <v>0</v>
      </c>
      <c r="H1713" s="564">
        <f t="shared" ref="H1713:V1713" si="846">H855</f>
        <v>0</v>
      </c>
      <c r="I1713" s="566">
        <f t="shared" si="846"/>
        <v>0</v>
      </c>
      <c r="J1713" s="566">
        <f t="shared" si="846"/>
        <v>0</v>
      </c>
      <c r="K1713" s="567">
        <f t="shared" si="846"/>
        <v>0</v>
      </c>
      <c r="L1713" s="568">
        <f t="shared" si="846"/>
        <v>0</v>
      </c>
      <c r="M1713" s="569">
        <f t="shared" si="846"/>
        <v>0</v>
      </c>
      <c r="N1713" s="566">
        <f t="shared" si="846"/>
        <v>0</v>
      </c>
      <c r="O1713" s="566">
        <f t="shared" si="846"/>
        <v>0</v>
      </c>
      <c r="P1713" s="566">
        <f t="shared" si="846"/>
        <v>0</v>
      </c>
      <c r="Q1713" s="566">
        <f t="shared" si="846"/>
        <v>0</v>
      </c>
      <c r="R1713" s="566">
        <f t="shared" si="846"/>
        <v>0</v>
      </c>
      <c r="S1713" s="566">
        <f t="shared" si="846"/>
        <v>0</v>
      </c>
      <c r="T1713" s="566">
        <f t="shared" si="846"/>
        <v>0</v>
      </c>
      <c r="U1713" s="566">
        <f t="shared" si="846"/>
        <v>0</v>
      </c>
      <c r="V1713" s="570">
        <f t="shared" si="846"/>
        <v>0</v>
      </c>
      <c r="W1713" s="565">
        <f t="shared" ref="W1713" si="847">W855</f>
        <v>0</v>
      </c>
      <c r="Y1713"/>
    </row>
    <row r="1714" spans="1:25" s="124" customFormat="1" ht="12.75" customHeight="1" thickBot="1" x14ac:dyDescent="0.3">
      <c r="A1714" s="283"/>
      <c r="B1714" s="533"/>
      <c r="C1714" s="534"/>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213"/>
      <c r="D1716" s="213"/>
      <c r="E1716" s="214"/>
      <c r="F1716" s="214"/>
      <c r="G1716" s="292"/>
      <c r="H1716" s="215">
        <f t="shared" ref="H1716:W1716" si="848">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16">
        <f t="shared" si="848"/>
        <v>0</v>
      </c>
      <c r="J1716" s="216">
        <f t="shared" si="848"/>
        <v>0</v>
      </c>
      <c r="K1716" s="217">
        <f t="shared" si="848"/>
        <v>0</v>
      </c>
      <c r="L1716" s="218">
        <f t="shared" si="848"/>
        <v>0</v>
      </c>
      <c r="M1716" s="219">
        <f t="shared" si="848"/>
        <v>0</v>
      </c>
      <c r="N1716" s="219">
        <f t="shared" si="848"/>
        <v>0</v>
      </c>
      <c r="O1716" s="219">
        <f t="shared" si="848"/>
        <v>0</v>
      </c>
      <c r="P1716" s="219">
        <f t="shared" si="848"/>
        <v>0</v>
      </c>
      <c r="Q1716" s="219">
        <f t="shared" si="848"/>
        <v>0</v>
      </c>
      <c r="R1716" s="219">
        <f t="shared" si="848"/>
        <v>0</v>
      </c>
      <c r="S1716" s="219">
        <f t="shared" si="848"/>
        <v>0</v>
      </c>
      <c r="T1716" s="219">
        <f t="shared" si="848"/>
        <v>0</v>
      </c>
      <c r="U1716" s="219">
        <f t="shared" si="848"/>
        <v>0</v>
      </c>
      <c r="V1716" s="220">
        <f t="shared" si="848"/>
        <v>0</v>
      </c>
      <c r="W1716" s="221">
        <f t="shared" si="848"/>
        <v>0</v>
      </c>
      <c r="Y1716"/>
    </row>
    <row r="1717" spans="1:25" ht="15.6" x14ac:dyDescent="0.25">
      <c r="A1717" s="283"/>
      <c r="B1717" s="231" t="s">
        <v>398</v>
      </c>
      <c r="C1717" s="232"/>
      <c r="D1717" s="232"/>
      <c r="E1717" s="232"/>
      <c r="F1717" s="232"/>
      <c r="G1717" s="290"/>
      <c r="H1717" s="225">
        <f t="shared" ref="H1717:W1717" si="849">SUM(H1091,H1429,H1378,H1672)-H1716</f>
        <v>0</v>
      </c>
      <c r="I1717" s="225">
        <f t="shared" si="849"/>
        <v>0</v>
      </c>
      <c r="J1717" s="225">
        <f t="shared" si="849"/>
        <v>0</v>
      </c>
      <c r="K1717" s="226">
        <f t="shared" si="849"/>
        <v>0</v>
      </c>
      <c r="L1717" s="227">
        <f t="shared" si="849"/>
        <v>0</v>
      </c>
      <c r="M1717" s="228">
        <f t="shared" si="849"/>
        <v>0</v>
      </c>
      <c r="N1717" s="228">
        <f t="shared" si="849"/>
        <v>0</v>
      </c>
      <c r="O1717" s="228">
        <f t="shared" si="849"/>
        <v>0</v>
      </c>
      <c r="P1717" s="228">
        <f t="shared" si="849"/>
        <v>0</v>
      </c>
      <c r="Q1717" s="228">
        <f t="shared" si="849"/>
        <v>0</v>
      </c>
      <c r="R1717" s="228">
        <f t="shared" si="849"/>
        <v>0</v>
      </c>
      <c r="S1717" s="228">
        <f t="shared" si="849"/>
        <v>0</v>
      </c>
      <c r="T1717" s="228">
        <f t="shared" si="849"/>
        <v>0</v>
      </c>
      <c r="U1717" s="228">
        <f t="shared" si="849"/>
        <v>0</v>
      </c>
      <c r="V1717" s="229">
        <f t="shared" si="849"/>
        <v>0</v>
      </c>
      <c r="W1717" s="230">
        <f t="shared" si="849"/>
        <v>0</v>
      </c>
      <c r="Y1717"/>
    </row>
    <row r="1718" spans="1:25" ht="15.6" x14ac:dyDescent="0.25">
      <c r="A1718" s="283"/>
      <c r="B1718" s="231" t="s">
        <v>399</v>
      </c>
      <c r="C1718" s="232"/>
      <c r="D1718" s="232"/>
      <c r="E1718" s="232"/>
      <c r="F1718" s="232"/>
      <c r="G1718" s="290"/>
      <c r="H1718" s="224">
        <f t="shared" ref="H1718:W1718" si="850">SUM(H1716:H1717)</f>
        <v>0</v>
      </c>
      <c r="I1718" s="225">
        <f t="shared" si="850"/>
        <v>0</v>
      </c>
      <c r="J1718" s="225">
        <f t="shared" si="850"/>
        <v>0</v>
      </c>
      <c r="K1718" s="226">
        <f t="shared" si="850"/>
        <v>0</v>
      </c>
      <c r="L1718" s="227">
        <f t="shared" si="850"/>
        <v>0</v>
      </c>
      <c r="M1718" s="228">
        <f t="shared" si="850"/>
        <v>0</v>
      </c>
      <c r="N1718" s="228">
        <f t="shared" si="850"/>
        <v>0</v>
      </c>
      <c r="O1718" s="228">
        <f t="shared" si="850"/>
        <v>0</v>
      </c>
      <c r="P1718" s="228">
        <f t="shared" si="850"/>
        <v>0</v>
      </c>
      <c r="Q1718" s="228">
        <f t="shared" si="850"/>
        <v>0</v>
      </c>
      <c r="R1718" s="228">
        <f t="shared" si="850"/>
        <v>0</v>
      </c>
      <c r="S1718" s="228">
        <f t="shared" si="850"/>
        <v>0</v>
      </c>
      <c r="T1718" s="228">
        <f t="shared" si="850"/>
        <v>0</v>
      </c>
      <c r="U1718" s="228">
        <f t="shared" si="850"/>
        <v>0</v>
      </c>
      <c r="V1718" s="229">
        <f t="shared" si="850"/>
        <v>0</v>
      </c>
      <c r="W1718" s="230">
        <f t="shared" si="850"/>
        <v>0</v>
      </c>
      <c r="Y1718"/>
    </row>
    <row r="1719" spans="1:25" ht="15.6" x14ac:dyDescent="0.25">
      <c r="A1719" s="286"/>
      <c r="B1719" s="222"/>
      <c r="C1719" s="223"/>
      <c r="D1719" s="223"/>
      <c r="E1719" s="223"/>
      <c r="F1719" s="289"/>
      <c r="G1719" s="291"/>
      <c r="H1719" s="233"/>
      <c r="I1719" s="234"/>
      <c r="J1719" s="234"/>
      <c r="K1719" s="235"/>
      <c r="L1719" s="234"/>
      <c r="M1719" s="234"/>
      <c r="N1719" s="234"/>
      <c r="O1719" s="234"/>
      <c r="P1719" s="234"/>
      <c r="Q1719" s="234"/>
      <c r="R1719" s="234"/>
      <c r="S1719" s="234"/>
      <c r="T1719" s="234"/>
      <c r="U1719" s="234"/>
      <c r="V1719" s="236"/>
      <c r="W1719" s="237"/>
      <c r="Y1719"/>
    </row>
    <row r="1720" spans="1:25" ht="16.2" thickBot="1" x14ac:dyDescent="0.35">
      <c r="A1720" s="283"/>
      <c r="B1720" s="238" t="s">
        <v>400</v>
      </c>
      <c r="C1720" s="239"/>
      <c r="D1720" s="239"/>
      <c r="E1720" s="239"/>
      <c r="F1720" s="239"/>
      <c r="G1720" s="293"/>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1" spans="1:25" ht="13.8" thickBot="1" x14ac:dyDescent="0.3"/>
    <row r="1722" spans="1:25" s="124" customFormat="1" ht="16.2" thickBot="1" x14ac:dyDescent="0.3">
      <c r="B1722" s="551" t="s">
        <v>414</v>
      </c>
      <c r="C1722" s="588"/>
      <c r="D1722" s="588"/>
      <c r="E1722" s="588"/>
      <c r="F1722" s="588"/>
      <c r="G1722" s="629"/>
      <c r="H1722" s="629"/>
      <c r="I1722" s="629"/>
      <c r="J1722" s="629"/>
      <c r="K1722" s="629"/>
      <c r="L1722" s="629"/>
      <c r="M1722" s="629"/>
      <c r="N1722" s="629"/>
      <c r="O1722" s="629"/>
      <c r="P1722" s="629"/>
      <c r="Q1722" s="629"/>
      <c r="R1722" s="629"/>
      <c r="S1722" s="629"/>
      <c r="T1722" s="629"/>
      <c r="U1722" s="629"/>
      <c r="V1722" s="629"/>
      <c r="W1722" s="630"/>
      <c r="X1722" s="71"/>
      <c r="Y1722" s="632"/>
    </row>
    <row r="1723" spans="1:25" x14ac:dyDescent="0.25">
      <c r="B1723" s="25"/>
      <c r="C1723" s="24"/>
      <c r="D1723" s="23" t="s">
        <v>171</v>
      </c>
      <c r="E1723" s="24"/>
      <c r="F1723" s="24"/>
      <c r="G1723" s="68">
        <f>SUBTOTAL(9,G1724:G1730)</f>
        <v>0</v>
      </c>
      <c r="H1723" s="75">
        <f t="shared" ref="H1723:W1723" si="851">SUBTOTAL(9,H1724:H1730)</f>
        <v>0</v>
      </c>
      <c r="I1723" s="75">
        <f t="shared" si="851"/>
        <v>0</v>
      </c>
      <c r="J1723" s="75">
        <f t="shared" si="851"/>
        <v>0</v>
      </c>
      <c r="K1723" s="75">
        <f t="shared" si="851"/>
        <v>0</v>
      </c>
      <c r="L1723" s="43">
        <f t="shared" si="851"/>
        <v>0</v>
      </c>
      <c r="M1723" s="42">
        <f t="shared" si="851"/>
        <v>0</v>
      </c>
      <c r="N1723" s="42">
        <f t="shared" si="851"/>
        <v>0</v>
      </c>
      <c r="O1723" s="42">
        <f t="shared" si="851"/>
        <v>0</v>
      </c>
      <c r="P1723" s="42">
        <f t="shared" si="851"/>
        <v>0</v>
      </c>
      <c r="Q1723" s="42">
        <f t="shared" si="851"/>
        <v>0</v>
      </c>
      <c r="R1723" s="42">
        <f t="shared" si="851"/>
        <v>0</v>
      </c>
      <c r="S1723" s="42">
        <f t="shared" si="851"/>
        <v>0</v>
      </c>
      <c r="T1723" s="42">
        <f t="shared" si="851"/>
        <v>0</v>
      </c>
      <c r="U1723" s="42">
        <f t="shared" si="851"/>
        <v>0</v>
      </c>
      <c r="V1723" s="42">
        <f t="shared" si="851"/>
        <v>0</v>
      </c>
      <c r="W1723" s="68">
        <f t="shared" si="851"/>
        <v>0</v>
      </c>
      <c r="Y1723" s="49"/>
    </row>
    <row r="1724" spans="1:25" outlineLevel="1" x14ac:dyDescent="0.25">
      <c r="B1724" s="25"/>
      <c r="C1724" s="24"/>
      <c r="D1724" s="24"/>
      <c r="E1724" s="24"/>
      <c r="F1724" s="27" t="s">
        <v>402</v>
      </c>
      <c r="G1724" s="301"/>
      <c r="H1724" s="310"/>
      <c r="I1724" s="311"/>
      <c r="J1724" s="311"/>
      <c r="K1724" s="312"/>
      <c r="L1724" s="336"/>
      <c r="M1724" s="337"/>
      <c r="N1724" s="337"/>
      <c r="O1724" s="337"/>
      <c r="P1724" s="337"/>
      <c r="Q1724" s="337"/>
      <c r="R1724" s="337"/>
      <c r="S1724" s="337"/>
      <c r="T1724" s="337"/>
      <c r="U1724" s="338"/>
      <c r="V1724" s="339"/>
      <c r="W1724" s="340"/>
      <c r="Y1724" s="328"/>
    </row>
    <row r="1725" spans="1:25" outlineLevel="1" x14ac:dyDescent="0.25">
      <c r="B1725" s="25"/>
      <c r="C1725" s="24"/>
      <c r="D1725" s="24"/>
      <c r="E1725" s="24"/>
      <c r="F1725" s="27" t="s">
        <v>403</v>
      </c>
      <c r="G1725" s="301"/>
      <c r="H1725" s="310"/>
      <c r="I1725" s="311"/>
      <c r="J1725" s="311"/>
      <c r="K1725" s="312"/>
      <c r="L1725" s="336"/>
      <c r="M1725" s="337"/>
      <c r="N1725" s="337"/>
      <c r="O1725" s="337"/>
      <c r="P1725" s="337"/>
      <c r="Q1725" s="337"/>
      <c r="R1725" s="337"/>
      <c r="S1725" s="337"/>
      <c r="T1725" s="337"/>
      <c r="U1725" s="338"/>
      <c r="V1725" s="339"/>
      <c r="W1725" s="340"/>
      <c r="Y1725" s="328"/>
    </row>
    <row r="1726" spans="1:25" outlineLevel="1" x14ac:dyDescent="0.25">
      <c r="B1726" s="25"/>
      <c r="C1726" s="24"/>
      <c r="D1726" s="24"/>
      <c r="E1726" s="24"/>
      <c r="F1726" s="27" t="s">
        <v>404</v>
      </c>
      <c r="G1726" s="301"/>
      <c r="H1726" s="310"/>
      <c r="I1726" s="311"/>
      <c r="J1726" s="311"/>
      <c r="K1726" s="312"/>
      <c r="L1726" s="336"/>
      <c r="M1726" s="337"/>
      <c r="N1726" s="337"/>
      <c r="O1726" s="337"/>
      <c r="P1726" s="337"/>
      <c r="Q1726" s="337"/>
      <c r="R1726" s="337"/>
      <c r="S1726" s="337"/>
      <c r="T1726" s="337"/>
      <c r="U1726" s="338"/>
      <c r="V1726" s="339"/>
      <c r="W1726" s="340"/>
      <c r="Y1726" s="328"/>
    </row>
    <row r="1727" spans="1:25" outlineLevel="1" x14ac:dyDescent="0.25">
      <c r="B1727" s="70"/>
      <c r="C1727" s="63"/>
      <c r="D1727" s="63"/>
      <c r="E1727" s="24"/>
      <c r="F1727" s="27" t="s">
        <v>405</v>
      </c>
      <c r="G1727" s="301"/>
      <c r="H1727" s="310"/>
      <c r="I1727" s="311"/>
      <c r="J1727" s="311"/>
      <c r="K1727" s="312"/>
      <c r="L1727" s="336"/>
      <c r="M1727" s="337"/>
      <c r="N1727" s="337"/>
      <c r="O1727" s="337"/>
      <c r="P1727" s="337"/>
      <c r="Q1727" s="337"/>
      <c r="R1727" s="337"/>
      <c r="S1727" s="337"/>
      <c r="T1727" s="337"/>
      <c r="U1727" s="338"/>
      <c r="V1727" s="339"/>
      <c r="W1727" s="340"/>
      <c r="Y1727" s="328"/>
    </row>
    <row r="1728" spans="1:25" outlineLevel="1" x14ac:dyDescent="0.25">
      <c r="B1728" s="70"/>
      <c r="C1728" s="63"/>
      <c r="D1728" s="63"/>
      <c r="E1728" s="24"/>
      <c r="F1728" s="27" t="s">
        <v>406</v>
      </c>
      <c r="G1728" s="301"/>
      <c r="H1728" s="310"/>
      <c r="I1728" s="311"/>
      <c r="J1728" s="311"/>
      <c r="K1728" s="312"/>
      <c r="L1728" s="336"/>
      <c r="M1728" s="337"/>
      <c r="N1728" s="337"/>
      <c r="O1728" s="337"/>
      <c r="P1728" s="337"/>
      <c r="Q1728" s="337"/>
      <c r="R1728" s="337"/>
      <c r="S1728" s="337"/>
      <c r="T1728" s="337"/>
      <c r="U1728" s="338"/>
      <c r="V1728" s="339"/>
      <c r="W1728" s="340"/>
      <c r="Y1728" s="328"/>
    </row>
    <row r="1729" spans="2:25" outlineLevel="1" x14ac:dyDescent="0.25">
      <c r="B1729" s="70"/>
      <c r="C1729" s="63"/>
      <c r="D1729" s="63"/>
      <c r="E1729" s="24"/>
      <c r="F1729" s="27" t="s">
        <v>407</v>
      </c>
      <c r="G1729" s="301"/>
      <c r="H1729" s="310"/>
      <c r="I1729" s="311"/>
      <c r="J1729" s="311"/>
      <c r="K1729" s="312"/>
      <c r="L1729" s="336"/>
      <c r="M1729" s="337"/>
      <c r="N1729" s="337"/>
      <c r="O1729" s="337"/>
      <c r="P1729" s="337"/>
      <c r="Q1729" s="337"/>
      <c r="R1729" s="337"/>
      <c r="S1729" s="337"/>
      <c r="T1729" s="337"/>
      <c r="U1729" s="338"/>
      <c r="V1729" s="339"/>
      <c r="W1729" s="340"/>
      <c r="Y1729" s="328"/>
    </row>
    <row r="1730" spans="2:25" outlineLevel="1" x14ac:dyDescent="0.25">
      <c r="B1730" s="70"/>
      <c r="C1730" s="63"/>
      <c r="D1730" s="63"/>
      <c r="E1730" s="24"/>
      <c r="F1730" s="27" t="s">
        <v>408</v>
      </c>
      <c r="G1730" s="301"/>
      <c r="H1730" s="310"/>
      <c r="I1730" s="311"/>
      <c r="J1730" s="311"/>
      <c r="K1730" s="312"/>
      <c r="L1730" s="336"/>
      <c r="M1730" s="337"/>
      <c r="N1730" s="337"/>
      <c r="O1730" s="337"/>
      <c r="P1730" s="337"/>
      <c r="Q1730" s="337"/>
      <c r="R1730" s="337"/>
      <c r="S1730" s="337"/>
      <c r="T1730" s="337"/>
      <c r="U1730" s="338"/>
      <c r="V1730" s="339"/>
      <c r="W1730" s="340"/>
      <c r="Y1730" s="328"/>
    </row>
    <row r="1731" spans="2:25" x14ac:dyDescent="0.25">
      <c r="B1731" s="25"/>
      <c r="C1731" s="24"/>
      <c r="D1731" s="24"/>
      <c r="E1731" s="24"/>
      <c r="F1731" s="24"/>
      <c r="G1731" s="74"/>
      <c r="H1731" s="75"/>
      <c r="I1731" s="75"/>
      <c r="J1731" s="75"/>
      <c r="K1731" s="75"/>
      <c r="L1731" s="43"/>
      <c r="M1731" s="42"/>
      <c r="N1731" s="42"/>
      <c r="O1731" s="42"/>
      <c r="P1731" s="42"/>
      <c r="Q1731" s="42"/>
      <c r="R1731" s="42"/>
      <c r="S1731" s="42"/>
      <c r="T1731" s="42"/>
      <c r="U1731" s="42"/>
      <c r="V1731" s="42"/>
      <c r="W1731" s="49"/>
      <c r="Y1731" s="49"/>
    </row>
    <row r="1732" spans="2:25" x14ac:dyDescent="0.25">
      <c r="B1732" s="25"/>
      <c r="C1732" s="24"/>
      <c r="D1732" s="23" t="s">
        <v>295</v>
      </c>
      <c r="E1732" s="24"/>
      <c r="F1732" s="24"/>
      <c r="G1732" s="68">
        <f>SUBTOTAL(9,G1733:G1739)</f>
        <v>0</v>
      </c>
      <c r="H1732" s="75">
        <f t="shared" ref="H1732:W1732" si="852">SUBTOTAL(9,H1733:H1739)</f>
        <v>0</v>
      </c>
      <c r="I1732" s="75">
        <f t="shared" si="852"/>
        <v>0</v>
      </c>
      <c r="J1732" s="75">
        <f t="shared" si="852"/>
        <v>0</v>
      </c>
      <c r="K1732" s="75">
        <f t="shared" si="852"/>
        <v>0</v>
      </c>
      <c r="L1732" s="43">
        <f t="shared" si="852"/>
        <v>0</v>
      </c>
      <c r="M1732" s="42">
        <f t="shared" si="852"/>
        <v>0</v>
      </c>
      <c r="N1732" s="42">
        <f t="shared" si="852"/>
        <v>0</v>
      </c>
      <c r="O1732" s="42">
        <f t="shared" si="852"/>
        <v>0</v>
      </c>
      <c r="P1732" s="42">
        <f t="shared" si="852"/>
        <v>0</v>
      </c>
      <c r="Q1732" s="42">
        <f t="shared" si="852"/>
        <v>0</v>
      </c>
      <c r="R1732" s="42">
        <f t="shared" si="852"/>
        <v>0</v>
      </c>
      <c r="S1732" s="42">
        <f t="shared" si="852"/>
        <v>0</v>
      </c>
      <c r="T1732" s="42">
        <f t="shared" si="852"/>
        <v>0</v>
      </c>
      <c r="U1732" s="42">
        <f t="shared" si="852"/>
        <v>0</v>
      </c>
      <c r="V1732" s="42">
        <f t="shared" si="852"/>
        <v>0</v>
      </c>
      <c r="W1732" s="68">
        <f t="shared" si="852"/>
        <v>0</v>
      </c>
      <c r="Y1732" s="49"/>
    </row>
    <row r="1733" spans="2:25" outlineLevel="1" x14ac:dyDescent="0.25">
      <c r="B1733" s="25"/>
      <c r="C1733" s="24"/>
      <c r="D1733" s="24"/>
      <c r="E1733" s="24"/>
      <c r="F1733" s="27" t="s">
        <v>402</v>
      </c>
      <c r="G1733" s="301"/>
      <c r="H1733" s="310"/>
      <c r="I1733" s="311"/>
      <c r="J1733" s="311"/>
      <c r="K1733" s="312"/>
      <c r="L1733" s="336"/>
      <c r="M1733" s="337"/>
      <c r="N1733" s="337"/>
      <c r="O1733" s="337"/>
      <c r="P1733" s="337"/>
      <c r="Q1733" s="337"/>
      <c r="R1733" s="337"/>
      <c r="S1733" s="337"/>
      <c r="T1733" s="337"/>
      <c r="U1733" s="338"/>
      <c r="V1733" s="339"/>
      <c r="W1733" s="340"/>
      <c r="Y1733" s="328"/>
    </row>
    <row r="1734" spans="2:25" outlineLevel="1" x14ac:dyDescent="0.25">
      <c r="B1734" s="25"/>
      <c r="C1734" s="24"/>
      <c r="D1734" s="24"/>
      <c r="E1734" s="24"/>
      <c r="F1734" s="27" t="s">
        <v>403</v>
      </c>
      <c r="G1734" s="301"/>
      <c r="H1734" s="310"/>
      <c r="I1734" s="311"/>
      <c r="J1734" s="311"/>
      <c r="K1734" s="312"/>
      <c r="L1734" s="336"/>
      <c r="M1734" s="337"/>
      <c r="N1734" s="337"/>
      <c r="O1734" s="337"/>
      <c r="P1734" s="337"/>
      <c r="Q1734" s="337"/>
      <c r="R1734" s="337"/>
      <c r="S1734" s="337"/>
      <c r="T1734" s="337"/>
      <c r="U1734" s="338"/>
      <c r="V1734" s="339"/>
      <c r="W1734" s="340"/>
      <c r="Y1734" s="328"/>
    </row>
    <row r="1735" spans="2:25" outlineLevel="1" x14ac:dyDescent="0.25">
      <c r="B1735" s="25"/>
      <c r="C1735" s="24"/>
      <c r="D1735" s="24"/>
      <c r="E1735" s="24"/>
      <c r="F1735" s="27" t="s">
        <v>404</v>
      </c>
      <c r="G1735" s="301"/>
      <c r="H1735" s="310"/>
      <c r="I1735" s="311"/>
      <c r="J1735" s="311"/>
      <c r="K1735" s="312"/>
      <c r="L1735" s="336"/>
      <c r="M1735" s="337"/>
      <c r="N1735" s="337"/>
      <c r="O1735" s="337"/>
      <c r="P1735" s="337"/>
      <c r="Q1735" s="337"/>
      <c r="R1735" s="337"/>
      <c r="S1735" s="337"/>
      <c r="T1735" s="337"/>
      <c r="U1735" s="338"/>
      <c r="V1735" s="339"/>
      <c r="W1735" s="340"/>
      <c r="Y1735" s="328"/>
    </row>
    <row r="1736" spans="2:25" outlineLevel="1" x14ac:dyDescent="0.25">
      <c r="B1736" s="70"/>
      <c r="C1736" s="63"/>
      <c r="D1736" s="63"/>
      <c r="E1736" s="24"/>
      <c r="F1736" s="27" t="s">
        <v>405</v>
      </c>
      <c r="G1736" s="301"/>
      <c r="H1736" s="310"/>
      <c r="I1736" s="311"/>
      <c r="J1736" s="311"/>
      <c r="K1736" s="312"/>
      <c r="L1736" s="336"/>
      <c r="M1736" s="337"/>
      <c r="N1736" s="337"/>
      <c r="O1736" s="337"/>
      <c r="P1736" s="337"/>
      <c r="Q1736" s="337"/>
      <c r="R1736" s="337"/>
      <c r="S1736" s="337"/>
      <c r="T1736" s="337"/>
      <c r="U1736" s="338"/>
      <c r="V1736" s="339"/>
      <c r="W1736" s="340"/>
      <c r="Y1736" s="328"/>
    </row>
    <row r="1737" spans="2:25" outlineLevel="1" x14ac:dyDescent="0.25">
      <c r="B1737" s="70"/>
      <c r="C1737" s="63"/>
      <c r="D1737" s="63"/>
      <c r="E1737" s="24"/>
      <c r="F1737" s="27" t="s">
        <v>406</v>
      </c>
      <c r="G1737" s="301"/>
      <c r="H1737" s="310"/>
      <c r="I1737" s="311"/>
      <c r="J1737" s="311"/>
      <c r="K1737" s="312"/>
      <c r="L1737" s="336"/>
      <c r="M1737" s="337"/>
      <c r="N1737" s="337"/>
      <c r="O1737" s="337"/>
      <c r="P1737" s="337"/>
      <c r="Q1737" s="337"/>
      <c r="R1737" s="337"/>
      <c r="S1737" s="337"/>
      <c r="T1737" s="337"/>
      <c r="U1737" s="338"/>
      <c r="V1737" s="339"/>
      <c r="W1737" s="340"/>
      <c r="Y1737" s="328"/>
    </row>
    <row r="1738" spans="2:25" outlineLevel="1" x14ac:dyDescent="0.25">
      <c r="B1738" s="70"/>
      <c r="C1738" s="63"/>
      <c r="D1738" s="63"/>
      <c r="E1738" s="24"/>
      <c r="F1738" s="27" t="s">
        <v>407</v>
      </c>
      <c r="G1738" s="301"/>
      <c r="H1738" s="310"/>
      <c r="I1738" s="311"/>
      <c r="J1738" s="311"/>
      <c r="K1738" s="312"/>
      <c r="L1738" s="336"/>
      <c r="M1738" s="337"/>
      <c r="N1738" s="337"/>
      <c r="O1738" s="337"/>
      <c r="P1738" s="337"/>
      <c r="Q1738" s="337"/>
      <c r="R1738" s="337"/>
      <c r="S1738" s="337"/>
      <c r="T1738" s="337"/>
      <c r="U1738" s="338"/>
      <c r="V1738" s="339"/>
      <c r="W1738" s="340"/>
      <c r="Y1738" s="328"/>
    </row>
    <row r="1739" spans="2:25" outlineLevel="1" x14ac:dyDescent="0.25">
      <c r="B1739" s="70"/>
      <c r="C1739" s="63"/>
      <c r="D1739" s="63"/>
      <c r="E1739" s="24"/>
      <c r="F1739" s="27" t="s">
        <v>408</v>
      </c>
      <c r="G1739" s="301"/>
      <c r="H1739" s="310"/>
      <c r="I1739" s="311"/>
      <c r="J1739" s="311"/>
      <c r="K1739" s="312"/>
      <c r="L1739" s="336"/>
      <c r="M1739" s="337"/>
      <c r="N1739" s="337"/>
      <c r="O1739" s="337"/>
      <c r="P1739" s="337"/>
      <c r="Q1739" s="337"/>
      <c r="R1739" s="337"/>
      <c r="S1739" s="337"/>
      <c r="T1739" s="337"/>
      <c r="U1739" s="338"/>
      <c r="V1739" s="339"/>
      <c r="W1739" s="340"/>
      <c r="Y1739" s="328"/>
    </row>
    <row r="1740" spans="2:25" x14ac:dyDescent="0.25">
      <c r="B1740" s="25"/>
      <c r="C1740" s="63"/>
      <c r="D1740" s="63"/>
      <c r="E1740" s="24"/>
      <c r="F1740" s="24"/>
      <c r="G1740" s="49"/>
      <c r="H1740" s="75"/>
      <c r="I1740" s="75"/>
      <c r="J1740" s="75"/>
      <c r="K1740" s="75"/>
      <c r="L1740" s="43"/>
      <c r="M1740" s="42"/>
      <c r="N1740" s="42"/>
      <c r="O1740" s="42"/>
      <c r="P1740" s="42"/>
      <c r="Q1740" s="42"/>
      <c r="R1740" s="42"/>
      <c r="S1740" s="42"/>
      <c r="T1740" s="42"/>
      <c r="U1740" s="42"/>
      <c r="V1740" s="137"/>
      <c r="W1740" s="44"/>
      <c r="Y1740" s="33"/>
    </row>
    <row r="1741" spans="2:25" s="124" customFormat="1" ht="16.2" thickBot="1" x14ac:dyDescent="0.3">
      <c r="B1741" s="77" t="s">
        <v>409</v>
      </c>
      <c r="C1741" s="595"/>
      <c r="D1741" s="595"/>
      <c r="E1741" s="595"/>
      <c r="F1741" s="595"/>
      <c r="G1741" s="79">
        <f>SUBTOTAL(9,G1724:G1739)</f>
        <v>0</v>
      </c>
      <c r="H1741" s="240">
        <f t="shared" ref="H1741:W1741" si="853">SUBTOTAL(9,H1724:H1739)</f>
        <v>0</v>
      </c>
      <c r="I1741" s="241">
        <f t="shared" si="853"/>
        <v>0</v>
      </c>
      <c r="J1741" s="241">
        <f t="shared" si="853"/>
        <v>0</v>
      </c>
      <c r="K1741" s="242">
        <f t="shared" si="853"/>
        <v>0</v>
      </c>
      <c r="L1741" s="243">
        <f t="shared" si="853"/>
        <v>0</v>
      </c>
      <c r="M1741" s="244">
        <f t="shared" si="853"/>
        <v>0</v>
      </c>
      <c r="N1741" s="244">
        <f t="shared" si="853"/>
        <v>0</v>
      </c>
      <c r="O1741" s="244">
        <f t="shared" si="853"/>
        <v>0</v>
      </c>
      <c r="P1741" s="244">
        <f t="shared" si="853"/>
        <v>0</v>
      </c>
      <c r="Q1741" s="244">
        <f t="shared" si="853"/>
        <v>0</v>
      </c>
      <c r="R1741" s="244">
        <f t="shared" si="853"/>
        <v>0</v>
      </c>
      <c r="S1741" s="244">
        <f t="shared" si="853"/>
        <v>0</v>
      </c>
      <c r="T1741" s="244">
        <f t="shared" si="853"/>
        <v>0</v>
      </c>
      <c r="U1741" s="244">
        <f t="shared" si="853"/>
        <v>0</v>
      </c>
      <c r="V1741" s="245">
        <f t="shared" si="853"/>
        <v>0</v>
      </c>
      <c r="W1741" s="84">
        <f t="shared" si="853"/>
        <v>0</v>
      </c>
      <c r="X1741" s="71"/>
      <c r="Y1741" s="633"/>
    </row>
    <row r="1742" spans="2:25" x14ac:dyDescent="0.25">
      <c r="B1742" s="71"/>
      <c r="C1742" s="71"/>
      <c r="D1742" s="71"/>
      <c r="E1742" s="71"/>
      <c r="F1742" s="71"/>
      <c r="G1742" s="71"/>
      <c r="J1742" s="71"/>
      <c r="M1742" s="71"/>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zoomScale="85" zoomScaleNormal="85" workbookViewId="0">
      <selection activeCell="I499" sqref="I499"/>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2" spans="1:25" x14ac:dyDescent="0.25">
      <c r="K2" s="333"/>
      <c r="L2" s="333"/>
    </row>
    <row r="3" spans="1:25" s="124" customFormat="1" ht="16.2" thickBot="1" x14ac:dyDescent="0.3">
      <c r="A3" s="71"/>
      <c r="B3" s="96" t="s">
        <v>30</v>
      </c>
      <c r="C3" s="1"/>
      <c r="D3" s="1"/>
      <c r="E3" s="1"/>
      <c r="F3" s="96" t="s">
        <v>415</v>
      </c>
      <c r="G3" s="138"/>
      <c r="H3" s="15"/>
      <c r="I3" s="15"/>
      <c r="J3" s="139"/>
      <c r="K3" s="15"/>
      <c r="L3" s="15"/>
      <c r="M3" s="141"/>
      <c r="N3" s="15"/>
      <c r="O3" s="15"/>
      <c r="P3" s="15"/>
      <c r="Q3" s="15"/>
      <c r="R3" s="15"/>
      <c r="S3" s="15"/>
      <c r="T3" s="15"/>
      <c r="U3" s="15"/>
      <c r="V3" s="15"/>
      <c r="W3" s="15"/>
      <c r="X3" s="71"/>
      <c r="Y3" s="15"/>
    </row>
    <row r="4" spans="1:25" s="124" customFormat="1" ht="15.75" customHeight="1" x14ac:dyDescent="0.3">
      <c r="A4" s="71"/>
      <c r="B4" s="96" t="s">
        <v>32</v>
      </c>
      <c r="C4" s="1"/>
      <c r="D4" s="1"/>
      <c r="E4" s="1"/>
      <c r="F4" s="96" t="str">
        <f>'1.Combined NCCF'!F4</f>
        <v>Bank Name</v>
      </c>
      <c r="G4" s="581"/>
      <c r="H4" s="103" t="s">
        <v>34</v>
      </c>
      <c r="I4" s="579"/>
      <c r="J4" s="579"/>
      <c r="K4" s="580"/>
      <c r="L4" s="579"/>
      <c r="M4" s="579"/>
      <c r="N4" s="579"/>
      <c r="O4" s="579"/>
      <c r="P4" s="579"/>
      <c r="Q4" s="579"/>
      <c r="R4" s="579"/>
      <c r="S4" s="579"/>
      <c r="T4" s="579"/>
      <c r="U4" s="579"/>
      <c r="V4" s="579"/>
      <c r="W4" s="583"/>
      <c r="X4" s="71"/>
      <c r="Y4" s="583"/>
    </row>
    <row r="5" spans="1:25" s="124" customFormat="1" ht="16.2" thickBot="1" x14ac:dyDescent="0.3">
      <c r="A5" s="71"/>
      <c r="B5" s="96" t="s">
        <v>35</v>
      </c>
      <c r="C5" s="1"/>
      <c r="D5" s="1"/>
      <c r="E5" s="1"/>
      <c r="F5" s="107">
        <f>'1.Combined NCCF'!F5</f>
        <v>45046</v>
      </c>
      <c r="G5" s="582"/>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584"/>
      <c r="X5" s="71"/>
      <c r="Y5" s="584"/>
    </row>
    <row r="6" spans="1:25" s="125" customFormat="1" ht="16.2" thickBot="1" x14ac:dyDescent="0.3">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2" thickBot="1" x14ac:dyDescent="0.3">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x14ac:dyDescent="0.25">
      <c r="B8" s="25"/>
      <c r="C8" s="23" t="s">
        <v>41</v>
      </c>
      <c r="D8" s="23"/>
      <c r="E8" s="24"/>
      <c r="F8" s="24"/>
      <c r="G8" s="50"/>
      <c r="H8" s="51"/>
      <c r="I8" s="34"/>
      <c r="J8" s="34"/>
      <c r="K8" s="37"/>
      <c r="L8" s="34"/>
      <c r="M8" s="36"/>
      <c r="N8" s="34"/>
      <c r="O8" s="34"/>
      <c r="P8" s="34"/>
      <c r="Q8" s="34"/>
      <c r="R8" s="34"/>
      <c r="S8" s="34"/>
      <c r="T8" s="34"/>
      <c r="U8" s="34"/>
      <c r="V8" s="34"/>
      <c r="W8" s="33"/>
      <c r="Y8" s="325"/>
    </row>
    <row r="9" spans="1: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1: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1: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1:25" x14ac:dyDescent="0.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1: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1: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W214" si="51">SUBTOTAL(9,H216)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1: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1: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1:25" outlineLevel="1" x14ac:dyDescent="0.25">
      <c r="B228" s="25"/>
      <c r="C228" s="23" t="s">
        <v>181</v>
      </c>
      <c r="D228" s="23"/>
      <c r="E228" s="63"/>
      <c r="F228" s="24"/>
      <c r="G228" s="50">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1: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1: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1: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2" thickBot="1" x14ac:dyDescent="0.3">
      <c r="A233" s="71"/>
      <c r="B233" s="77" t="s">
        <v>185</v>
      </c>
      <c r="C233" s="595"/>
      <c r="D233" s="595"/>
      <c r="E233" s="595"/>
      <c r="F233" s="595"/>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x14ac:dyDescent="0.3">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2" thickBot="1" x14ac:dyDescent="0.3">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1: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1: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1: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1: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 t="shared" ref="G319:M319" si="66">SUBTOTAL(9,G320:G322)</f>
        <v>0</v>
      </c>
      <c r="H319" s="69">
        <f t="shared" si="66"/>
        <v>0</v>
      </c>
      <c r="I319" s="65">
        <f t="shared" si="66"/>
        <v>0</v>
      </c>
      <c r="J319" s="65">
        <f t="shared" si="66"/>
        <v>0</v>
      </c>
      <c r="K319" s="66">
        <f t="shared" si="66"/>
        <v>0</v>
      </c>
      <c r="L319" s="34">
        <f t="shared" si="66"/>
        <v>0</v>
      </c>
      <c r="M319" s="34">
        <f t="shared" si="66"/>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67">SUBTOTAL(9,H324:H325)</f>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x14ac:dyDescent="0.25">
      <c r="B328" s="25"/>
      <c r="C328" s="24"/>
      <c r="D328" s="23"/>
      <c r="E328" s="63"/>
      <c r="F328" s="67" t="s">
        <v>411</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88">SUBTOTAL(9,H412:H414)</f>
        <v>0</v>
      </c>
      <c r="I411" s="65">
        <f t="shared" si="88"/>
        <v>0</v>
      </c>
      <c r="J411" s="65">
        <f t="shared" si="88"/>
        <v>0</v>
      </c>
      <c r="K411" s="66">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89">SUBTOTAL(9,H416:H417)</f>
        <v>0</v>
      </c>
      <c r="I415" s="65">
        <f t="shared" si="89"/>
        <v>0</v>
      </c>
      <c r="J415" s="65">
        <f t="shared" si="89"/>
        <v>0</v>
      </c>
      <c r="K415" s="66">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08">SUBTOTAL(9,H490:H492)</f>
        <v>0</v>
      </c>
      <c r="I489" s="65">
        <f t="shared" si="108"/>
        <v>0</v>
      </c>
      <c r="J489" s="65">
        <f t="shared" si="108"/>
        <v>0</v>
      </c>
      <c r="K489" s="66">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09">SUBTOTAL(9,H494:H495)</f>
        <v>0</v>
      </c>
      <c r="I493" s="65">
        <f t="shared" si="109"/>
        <v>0</v>
      </c>
      <c r="J493" s="65">
        <f t="shared" si="109"/>
        <v>0</v>
      </c>
      <c r="K493" s="66">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W497" si="110">SUBTOTAL(9,H499)</f>
        <v>0</v>
      </c>
      <c r="I497" s="65">
        <f t="shared" si="110"/>
        <v>0</v>
      </c>
      <c r="J497" s="65">
        <f t="shared" si="110"/>
        <v>0</v>
      </c>
      <c r="K497" s="66">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21"/>
    </row>
    <row r="498" spans="2:25" outlineLevel="1" x14ac:dyDescent="0.25">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11">SUBTOTAL(9,H501:H503)</f>
        <v>0</v>
      </c>
      <c r="I500" s="65">
        <f t="shared" si="111"/>
        <v>0</v>
      </c>
      <c r="J500" s="65">
        <f t="shared" si="111"/>
        <v>0</v>
      </c>
      <c r="K500" s="66">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 t="shared" ref="H511:W511" si="112">SUBTOTAL(9,H512:H514)</f>
        <v>0</v>
      </c>
      <c r="I511" s="65">
        <f t="shared" si="112"/>
        <v>0</v>
      </c>
      <c r="J511" s="65">
        <f t="shared" si="112"/>
        <v>0</v>
      </c>
      <c r="K511" s="66">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21"/>
    </row>
    <row r="512" spans="2:25" outlineLevel="1" x14ac:dyDescent="0.25">
      <c r="B512" s="25"/>
      <c r="C512" s="24"/>
      <c r="D512" s="23"/>
      <c r="E512" s="63"/>
      <c r="F512" s="665" t="s">
        <v>306</v>
      </c>
      <c r="G512" s="298"/>
      <c r="H512" s="303"/>
      <c r="I512" s="304"/>
      <c r="J512" s="304"/>
      <c r="K512" s="305"/>
      <c r="L512" s="306"/>
      <c r="M512" s="307"/>
      <c r="N512" s="304"/>
      <c r="O512" s="304"/>
      <c r="P512" s="304"/>
      <c r="Q512" s="304"/>
      <c r="R512" s="304"/>
      <c r="S512" s="304"/>
      <c r="T512" s="304"/>
      <c r="U512" s="304"/>
      <c r="V512" s="308"/>
      <c r="W512" s="298"/>
      <c r="Y512" s="326"/>
    </row>
    <row r="513" spans="1:25" outlineLevel="1" x14ac:dyDescent="0.25">
      <c r="B513" s="25"/>
      <c r="C513" s="24"/>
      <c r="D513" s="23"/>
      <c r="E513" s="63"/>
      <c r="F513" s="665" t="s">
        <v>307</v>
      </c>
      <c r="G513" s="298"/>
      <c r="H513" s="303"/>
      <c r="I513" s="304"/>
      <c r="J513" s="304"/>
      <c r="K513" s="305"/>
      <c r="L513" s="306"/>
      <c r="M513" s="307"/>
      <c r="N513" s="304"/>
      <c r="O513" s="304"/>
      <c r="P513" s="304"/>
      <c r="Q513" s="304"/>
      <c r="R513" s="304"/>
      <c r="S513" s="304"/>
      <c r="T513" s="304"/>
      <c r="U513" s="304"/>
      <c r="V513" s="308"/>
      <c r="W513" s="298"/>
      <c r="Y513" s="326"/>
    </row>
    <row r="514" spans="1:25" outlineLevel="1" x14ac:dyDescent="0.25">
      <c r="B514" s="25"/>
      <c r="C514" s="24"/>
      <c r="D514" s="23"/>
      <c r="E514" s="63"/>
      <c r="F514" s="665" t="s">
        <v>308</v>
      </c>
      <c r="G514" s="298"/>
      <c r="H514" s="303"/>
      <c r="I514" s="304"/>
      <c r="J514" s="304"/>
      <c r="K514" s="305"/>
      <c r="L514" s="306"/>
      <c r="M514" s="307"/>
      <c r="N514" s="304"/>
      <c r="O514" s="304"/>
      <c r="P514" s="304"/>
      <c r="Q514" s="304"/>
      <c r="R514" s="304"/>
      <c r="S514" s="304"/>
      <c r="T514" s="304"/>
      <c r="U514" s="304"/>
      <c r="V514" s="308"/>
      <c r="W514" s="298"/>
      <c r="Y514" s="326"/>
    </row>
    <row r="515" spans="1: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1:25" x14ac:dyDescent="0.25">
      <c r="B516" s="31" t="s">
        <v>309</v>
      </c>
      <c r="C516" s="76"/>
      <c r="D516" s="76"/>
      <c r="E516" s="76"/>
      <c r="F516" s="76"/>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29"/>
    </row>
    <row r="517" spans="1: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1: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1: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1:25" s="124" customFormat="1" ht="16.2" thickBot="1" x14ac:dyDescent="0.3">
      <c r="A520" s="71"/>
      <c r="B520" s="77" t="s">
        <v>311</v>
      </c>
      <c r="C520" s="595"/>
      <c r="D520" s="595"/>
      <c r="E520" s="595"/>
      <c r="F520" s="595"/>
      <c r="G520" s="79">
        <f>SUM(G516:G519)</f>
        <v>0</v>
      </c>
      <c r="H520" s="80">
        <f t="shared" ref="H520:W520" si="114">SUM(H516:H519)</f>
        <v>0</v>
      </c>
      <c r="I520" s="80">
        <f t="shared" si="114"/>
        <v>0</v>
      </c>
      <c r="J520" s="80">
        <f t="shared" si="114"/>
        <v>0</v>
      </c>
      <c r="K520" s="410">
        <f t="shared" si="114"/>
        <v>0</v>
      </c>
      <c r="L520" s="82">
        <f t="shared" si="114"/>
        <v>0</v>
      </c>
      <c r="M520" s="82">
        <f t="shared" si="114"/>
        <v>0</v>
      </c>
      <c r="N520" s="82">
        <f t="shared" si="114"/>
        <v>0</v>
      </c>
      <c r="O520" s="82">
        <f t="shared" si="114"/>
        <v>0</v>
      </c>
      <c r="P520" s="82">
        <f t="shared" si="114"/>
        <v>0</v>
      </c>
      <c r="Q520" s="82">
        <f t="shared" si="114"/>
        <v>0</v>
      </c>
      <c r="R520" s="82">
        <f t="shared" si="114"/>
        <v>0</v>
      </c>
      <c r="S520" s="82">
        <f t="shared" si="114"/>
        <v>0</v>
      </c>
      <c r="T520" s="82">
        <f t="shared" si="114"/>
        <v>0</v>
      </c>
      <c r="U520" s="82">
        <f t="shared" si="114"/>
        <v>0</v>
      </c>
      <c r="V520" s="83">
        <f t="shared" si="114"/>
        <v>0</v>
      </c>
      <c r="W520" s="83">
        <f t="shared" si="114"/>
        <v>0</v>
      </c>
      <c r="X520" s="71"/>
      <c r="Y520" s="524"/>
    </row>
    <row r="521" spans="1: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1:25" s="124" customFormat="1" ht="16.2" thickBot="1" x14ac:dyDescent="0.3">
      <c r="A522" s="71"/>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x14ac:dyDescent="0.25">
      <c r="A523" s="71"/>
      <c r="B523" s="527" t="s">
        <v>313</v>
      </c>
      <c r="C523" s="24"/>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1:25" s="124" customFormat="1" ht="12.75" customHeight="1" x14ac:dyDescent="0.25">
      <c r="A524" s="71"/>
      <c r="B524" s="30"/>
      <c r="C524" s="24"/>
      <c r="D524" s="23" t="s">
        <v>314</v>
      </c>
      <c r="E524" s="23"/>
      <c r="F524" s="529"/>
      <c r="G524" s="65">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71"/>
      <c r="Y524" s="521"/>
    </row>
    <row r="525" spans="1:25" s="124" customFormat="1" ht="12.75" customHeight="1" outlineLevel="1" x14ac:dyDescent="0.25">
      <c r="A525" s="71"/>
      <c r="B525" s="30"/>
      <c r="C525" s="24"/>
      <c r="D525" s="24"/>
      <c r="E525" s="24"/>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1:25" s="124" customFormat="1" ht="12.75" customHeight="1" outlineLevel="1" x14ac:dyDescent="0.25">
      <c r="A526" s="71"/>
      <c r="B526" s="30"/>
      <c r="C526" s="24"/>
      <c r="D526" s="24"/>
      <c r="E526" s="24"/>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1:25" s="124" customFormat="1" ht="12.75" customHeight="1" outlineLevel="1" x14ac:dyDescent="0.25">
      <c r="A527" s="71"/>
      <c r="B527" s="30"/>
      <c r="C527" s="24"/>
      <c r="D527" s="24"/>
      <c r="E527" s="24"/>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1:25" s="124" customFormat="1" ht="12.75" customHeight="1" outlineLevel="1" x14ac:dyDescent="0.25">
      <c r="A528" s="71"/>
      <c r="B528" s="30"/>
      <c r="C528" s="24"/>
      <c r="D528" s="24"/>
      <c r="E528" s="24"/>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1:25" s="124" customFormat="1" ht="12.75" customHeight="1" outlineLevel="1" x14ac:dyDescent="0.25">
      <c r="A529" s="71"/>
      <c r="B529" s="30"/>
      <c r="C529" s="24"/>
      <c r="D529" s="24"/>
      <c r="E529" s="24"/>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1:25" s="124" customFormat="1" ht="12.75" customHeight="1" outlineLevel="1" x14ac:dyDescent="0.25">
      <c r="A530" s="71"/>
      <c r="B530" s="30"/>
      <c r="C530" s="24"/>
      <c r="D530" s="24"/>
      <c r="E530" s="24"/>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1:25" s="124" customFormat="1" ht="12.75" customHeight="1" outlineLevel="1" x14ac:dyDescent="0.25">
      <c r="A531" s="71"/>
      <c r="B531" s="30"/>
      <c r="C531" s="24"/>
      <c r="D531" s="24"/>
      <c r="E531" s="24"/>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1:25" s="124" customFormat="1" ht="12.75" customHeight="1" outlineLevel="1" x14ac:dyDescent="0.25">
      <c r="A532" s="71"/>
      <c r="B532" s="30"/>
      <c r="C532" s="24"/>
      <c r="D532" s="24"/>
      <c r="E532" s="24"/>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1:25" s="124" customFormat="1" ht="12.75" customHeight="1" x14ac:dyDescent="0.25">
      <c r="A533" s="71"/>
      <c r="B533" s="30"/>
      <c r="C533" s="24"/>
      <c r="D533" s="23" t="s">
        <v>323</v>
      </c>
      <c r="E533" s="23"/>
      <c r="F533" s="23"/>
      <c r="G533" s="68">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71"/>
      <c r="Y533" s="329"/>
    </row>
    <row r="534" spans="1:25" s="124" customFormat="1" ht="12.75" customHeight="1" outlineLevel="2" x14ac:dyDescent="0.25">
      <c r="A534" s="71"/>
      <c r="B534" s="542"/>
      <c r="C534" s="24"/>
      <c r="D534" s="24"/>
      <c r="E534" s="24"/>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1:25" s="124" customFormat="1" ht="12.75" customHeight="1" outlineLevel="2" x14ac:dyDescent="0.25">
      <c r="A535" s="71"/>
      <c r="B535" s="542"/>
      <c r="C535" s="24"/>
      <c r="D535" s="24"/>
      <c r="E535" s="24"/>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1:25" s="124" customFormat="1" ht="12.75" customHeight="1" outlineLevel="2" x14ac:dyDescent="0.25">
      <c r="A536" s="71"/>
      <c r="B536" s="542"/>
      <c r="C536" s="24"/>
      <c r="D536" s="24"/>
      <c r="E536" s="24"/>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1:25" s="124" customFormat="1" ht="12.75" customHeight="1" outlineLevel="2" x14ac:dyDescent="0.25">
      <c r="A537" s="71"/>
      <c r="B537" s="542"/>
      <c r="C537" s="24"/>
      <c r="D537" s="24"/>
      <c r="E537" s="24"/>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1:25" s="124" customFormat="1" ht="12.75" customHeight="1" outlineLevel="2" x14ac:dyDescent="0.25">
      <c r="A538" s="71"/>
      <c r="B538" s="542"/>
      <c r="C538" s="24"/>
      <c r="D538" s="24"/>
      <c r="E538" s="24"/>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1:25" s="124" customFormat="1" ht="12.75" customHeight="1" outlineLevel="2" x14ac:dyDescent="0.25">
      <c r="A539" s="71"/>
      <c r="B539" s="542"/>
      <c r="C539" s="24"/>
      <c r="D539" s="24"/>
      <c r="E539" s="24"/>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1:25" s="124" customFormat="1" ht="12.75" customHeight="1" outlineLevel="2" x14ac:dyDescent="0.25">
      <c r="A540" s="71"/>
      <c r="B540" s="30"/>
      <c r="C540" s="24"/>
      <c r="D540" s="23" t="s">
        <v>330</v>
      </c>
      <c r="E540" s="23"/>
      <c r="F540" s="529"/>
      <c r="G540" s="68">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1"/>
      <c r="Y540" s="329"/>
    </row>
    <row r="541" spans="1:25" s="124" customFormat="1" ht="12.75" customHeight="1" outlineLevel="2" x14ac:dyDescent="0.25">
      <c r="A541" s="71"/>
      <c r="B541" s="542"/>
      <c r="C541" s="24"/>
      <c r="D541" s="24"/>
      <c r="E541" s="24"/>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1:25" s="124" customFormat="1" ht="12.75" customHeight="1" outlineLevel="2" x14ac:dyDescent="0.25">
      <c r="A542" s="71"/>
      <c r="B542" s="542"/>
      <c r="C542" s="24"/>
      <c r="D542" s="24"/>
      <c r="E542" s="24"/>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1:25" s="124" customFormat="1" ht="12.75" customHeight="1" x14ac:dyDescent="0.25">
      <c r="A543" s="71"/>
      <c r="B543" s="30"/>
      <c r="C543" s="24"/>
      <c r="D543" s="23" t="s">
        <v>333</v>
      </c>
      <c r="E543" s="23"/>
      <c r="F543" s="23"/>
      <c r="G543" s="68">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71"/>
      <c r="Y543" s="329"/>
    </row>
    <row r="544" spans="1:25" s="124" customFormat="1" ht="12.75" customHeight="1" outlineLevel="1" x14ac:dyDescent="0.25">
      <c r="A544" s="71"/>
      <c r="B544" s="542"/>
      <c r="C544" s="24"/>
      <c r="D544" s="24"/>
      <c r="E544" s="24"/>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1:25" s="124" customFormat="1" ht="12.75" customHeight="1" outlineLevel="1" x14ac:dyDescent="0.25">
      <c r="A545" s="71"/>
      <c r="B545" s="542"/>
      <c r="C545" s="24"/>
      <c r="D545" s="24"/>
      <c r="E545" s="24"/>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1:25" s="124" customFormat="1" ht="12.75" customHeight="1" outlineLevel="1" x14ac:dyDescent="0.25">
      <c r="A546" s="71"/>
      <c r="B546" s="542"/>
      <c r="C546" s="24"/>
      <c r="D546" s="24"/>
      <c r="E546" s="24"/>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1:25" s="124" customFormat="1" ht="12.75" customHeight="1" outlineLevel="1" x14ac:dyDescent="0.25">
      <c r="A547" s="71"/>
      <c r="B547" s="542"/>
      <c r="C547" s="24"/>
      <c r="D547" s="24"/>
      <c r="E547" s="24"/>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1:25" s="124" customFormat="1" ht="12.75" customHeight="1" outlineLevel="1" x14ac:dyDescent="0.25">
      <c r="A548" s="71"/>
      <c r="B548" s="542"/>
      <c r="C548" s="24"/>
      <c r="D548" s="24"/>
      <c r="E548" s="24"/>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1:25" s="124" customFormat="1" ht="12.75" customHeight="1" x14ac:dyDescent="0.25">
      <c r="A549" s="71"/>
      <c r="B549" s="30"/>
      <c r="C549" s="24"/>
      <c r="D549" s="23" t="s">
        <v>339</v>
      </c>
      <c r="E549" s="23"/>
      <c r="F549" s="23"/>
      <c r="G549" s="68">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71"/>
      <c r="Y549" s="329"/>
    </row>
    <row r="550" spans="1:25" s="124" customFormat="1" ht="12.75" customHeight="1" outlineLevel="1" x14ac:dyDescent="0.25">
      <c r="A550" s="71"/>
      <c r="B550" s="30"/>
      <c r="C550" s="24"/>
      <c r="D550" s="24"/>
      <c r="E550" s="24"/>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1:25" s="124" customFormat="1" ht="12.75" customHeight="1" outlineLevel="1" x14ac:dyDescent="0.25">
      <c r="A551" s="71"/>
      <c r="B551" s="30"/>
      <c r="C551" s="24"/>
      <c r="D551" s="24"/>
      <c r="E551" s="24"/>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1:25" s="124" customFormat="1" ht="12.75" customHeight="1" x14ac:dyDescent="0.25">
      <c r="A552" s="71"/>
      <c r="B552" s="30"/>
      <c r="C552" s="24"/>
      <c r="D552" s="23" t="s">
        <v>342</v>
      </c>
      <c r="E552" s="23"/>
      <c r="F552" s="23"/>
      <c r="G552" s="68">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71"/>
      <c r="Y552" s="329"/>
    </row>
    <row r="553" spans="1:25" s="124" customFormat="1" ht="12.75" customHeight="1" outlineLevel="1" x14ac:dyDescent="0.25">
      <c r="A553" s="71"/>
      <c r="B553" s="30"/>
      <c r="C553" s="24"/>
      <c r="D553" s="24"/>
      <c r="E553" s="24"/>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1:25" s="124" customFormat="1" ht="12.75" customHeight="1" outlineLevel="1" x14ac:dyDescent="0.25">
      <c r="A554" s="71"/>
      <c r="B554" s="30"/>
      <c r="C554" s="24"/>
      <c r="D554" s="24"/>
      <c r="E554" s="24"/>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1:25" s="124" customFormat="1" ht="12.75" customHeight="1" outlineLevel="1" x14ac:dyDescent="0.25">
      <c r="A555" s="71"/>
      <c r="B555" s="30"/>
      <c r="C555" s="24"/>
      <c r="D555" s="24"/>
      <c r="E555" s="24"/>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1:25" s="124" customFormat="1" ht="12.75" customHeight="1" outlineLevel="1" x14ac:dyDescent="0.25">
      <c r="A556" s="71"/>
      <c r="B556" s="30"/>
      <c r="C556" s="24"/>
      <c r="D556" s="24"/>
      <c r="E556" s="24"/>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1:25" s="124" customFormat="1" ht="12.75" customHeight="1" outlineLevel="1" x14ac:dyDescent="0.25">
      <c r="A557" s="71"/>
      <c r="B557" s="30"/>
      <c r="C557" s="24"/>
      <c r="D557" s="24"/>
      <c r="E557" s="24"/>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1:25" s="124" customFormat="1" ht="12.75" customHeight="1" outlineLevel="1" x14ac:dyDescent="0.25">
      <c r="A558" s="71"/>
      <c r="B558" s="30"/>
      <c r="C558" s="24"/>
      <c r="D558" s="24"/>
      <c r="E558" s="24"/>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1:25" s="124" customFormat="1" ht="12.75" customHeight="1" outlineLevel="1" x14ac:dyDescent="0.25">
      <c r="A559" s="71"/>
      <c r="B559" s="30"/>
      <c r="C559" s="24"/>
      <c r="D559" s="24"/>
      <c r="E559" s="24"/>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1:25" s="124" customFormat="1" ht="12.75" customHeight="1" x14ac:dyDescent="0.25">
      <c r="A560" s="71"/>
      <c r="B560" s="30"/>
      <c r="C560" s="24"/>
      <c r="D560" s="23" t="s">
        <v>350</v>
      </c>
      <c r="E560" s="23"/>
      <c r="F560" s="23"/>
      <c r="G560" s="68">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71"/>
      <c r="Y560" s="329"/>
    </row>
    <row r="561" spans="1:25" s="124" customFormat="1" ht="12.75" customHeight="1" outlineLevel="1" x14ac:dyDescent="0.25">
      <c r="A561" s="71"/>
      <c r="B561" s="30"/>
      <c r="C561" s="24"/>
      <c r="D561" s="24"/>
      <c r="E561" s="24"/>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1:25" s="124" customFormat="1" ht="12.75" customHeight="1" outlineLevel="1" x14ac:dyDescent="0.25">
      <c r="A562" s="71"/>
      <c r="B562" s="30"/>
      <c r="C562" s="24"/>
      <c r="D562" s="24"/>
      <c r="E562" s="24"/>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1:25" s="124" customFormat="1" ht="12.75" customHeight="1" x14ac:dyDescent="0.25">
      <c r="A563" s="71"/>
      <c r="B563" s="30"/>
      <c r="C563" s="24"/>
      <c r="D563" s="23" t="s">
        <v>353</v>
      </c>
      <c r="E563" s="24"/>
      <c r="F563" s="24"/>
      <c r="G563" s="68">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71"/>
      <c r="Y563" s="329"/>
    </row>
    <row r="564" spans="1:25" s="124" customFormat="1" ht="12.75" customHeight="1" outlineLevel="1" x14ac:dyDescent="0.25">
      <c r="A564" s="71"/>
      <c r="B564" s="30"/>
      <c r="C564" s="24"/>
      <c r="D564" s="24"/>
      <c r="E564" s="24"/>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1: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1:25" outlineLevel="1" x14ac:dyDescent="0.25">
      <c r="B566" s="25"/>
      <c r="C566" s="23" t="s">
        <v>355</v>
      </c>
      <c r="D566" s="23"/>
      <c r="E566" s="63"/>
      <c r="F566" s="24"/>
      <c r="G566" s="50">
        <f>SUBTOTAL(9,G567:G569)</f>
        <v>0</v>
      </c>
      <c r="H566" s="69">
        <f t="shared" ref="H566:W566" si="123">SUBTOTAL(9,H567:H569)</f>
        <v>0</v>
      </c>
      <c r="I566" s="65">
        <f t="shared" si="123"/>
        <v>0</v>
      </c>
      <c r="J566" s="65">
        <f t="shared" si="123"/>
        <v>0</v>
      </c>
      <c r="K566" s="66">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21"/>
    </row>
    <row r="567" spans="1: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1: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1: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1:25" s="124" customFormat="1" ht="12.75" customHeight="1" x14ac:dyDescent="0.25">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2" thickBot="1" x14ac:dyDescent="0.3">
      <c r="A571" s="71"/>
      <c r="B571" s="77" t="s">
        <v>356</v>
      </c>
      <c r="C571" s="595"/>
      <c r="D571" s="595"/>
      <c r="E571" s="595"/>
      <c r="F571" s="595"/>
      <c r="G571" s="90">
        <f t="shared" ref="G571:W571" si="124">SUBTOTAL(9,G523:G570)</f>
        <v>0</v>
      </c>
      <c r="H571" s="372">
        <f t="shared" si="124"/>
        <v>0</v>
      </c>
      <c r="I571" s="373">
        <f t="shared" si="124"/>
        <v>0</v>
      </c>
      <c r="J571" s="373">
        <f t="shared" si="124"/>
        <v>0</v>
      </c>
      <c r="K571" s="374">
        <f t="shared" si="124"/>
        <v>0</v>
      </c>
      <c r="L571" s="375">
        <f t="shared" si="124"/>
        <v>0</v>
      </c>
      <c r="M571" s="377">
        <f t="shared" si="124"/>
        <v>0</v>
      </c>
      <c r="N571" s="376">
        <f t="shared" si="124"/>
        <v>0</v>
      </c>
      <c r="O571" s="376">
        <f t="shared" si="124"/>
        <v>0</v>
      </c>
      <c r="P571" s="376">
        <f t="shared" si="124"/>
        <v>0</v>
      </c>
      <c r="Q571" s="376">
        <f t="shared" si="124"/>
        <v>0</v>
      </c>
      <c r="R571" s="376">
        <f t="shared" si="124"/>
        <v>0</v>
      </c>
      <c r="S571" s="376">
        <f t="shared" si="124"/>
        <v>0</v>
      </c>
      <c r="T571" s="376">
        <f t="shared" si="124"/>
        <v>0</v>
      </c>
      <c r="U571" s="376">
        <f t="shared" si="124"/>
        <v>0</v>
      </c>
      <c r="V571" s="92">
        <f t="shared" si="124"/>
        <v>0</v>
      </c>
      <c r="W571" s="95">
        <f t="shared" si="124"/>
        <v>0</v>
      </c>
      <c r="X571" s="71"/>
      <c r="Y571" s="523"/>
    </row>
    <row r="572" spans="1:25" ht="13.8" thickBot="1" x14ac:dyDescent="0.3">
      <c r="B572" s="71"/>
      <c r="G572" s="52"/>
      <c r="H572" s="52"/>
      <c r="I572" s="52"/>
      <c r="J572" s="52"/>
      <c r="K572" s="52"/>
      <c r="L572" s="52"/>
      <c r="M572" s="53"/>
      <c r="N572" s="52"/>
      <c r="O572" s="52"/>
      <c r="P572" s="52"/>
      <c r="Q572" s="52"/>
      <c r="R572" s="52"/>
      <c r="S572" s="52"/>
      <c r="T572" s="52"/>
      <c r="U572" s="52"/>
      <c r="V572" s="52"/>
      <c r="W572" s="52"/>
      <c r="Y572"/>
    </row>
    <row r="573" spans="1:25" s="124" customFormat="1" ht="16.2" thickBot="1" x14ac:dyDescent="0.3">
      <c r="A573" s="71"/>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1: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1:25" x14ac:dyDescent="0.25">
      <c r="B576" s="25"/>
      <c r="C576" s="23"/>
      <c r="D576" s="23"/>
      <c r="E576" s="24" t="s">
        <v>51</v>
      </c>
      <c r="F576" s="24"/>
      <c r="G576" s="68">
        <f t="shared" ref="G576:W576" si="125">SUBTOTAL(9,G577:G580)</f>
        <v>0</v>
      </c>
      <c r="H576" s="69">
        <f t="shared" si="125"/>
        <v>0</v>
      </c>
      <c r="I576" s="65">
        <f t="shared" si="125"/>
        <v>0</v>
      </c>
      <c r="J576" s="65">
        <f t="shared" si="125"/>
        <v>0</v>
      </c>
      <c r="K576" s="66">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W581" si="126">SUBTOTAL(9,G582:G585)</f>
        <v>0</v>
      </c>
      <c r="H581" s="69">
        <f t="shared" si="126"/>
        <v>0</v>
      </c>
      <c r="I581" s="65">
        <f t="shared" si="126"/>
        <v>0</v>
      </c>
      <c r="J581" s="65">
        <f t="shared" si="126"/>
        <v>0</v>
      </c>
      <c r="K581" s="66">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W586" si="127">SUBTOTAL(9,G587:G590)</f>
        <v>0</v>
      </c>
      <c r="H586" s="69">
        <f t="shared" si="127"/>
        <v>0</v>
      </c>
      <c r="I586" s="65">
        <f t="shared" si="127"/>
        <v>0</v>
      </c>
      <c r="J586" s="65">
        <f t="shared" si="127"/>
        <v>0</v>
      </c>
      <c r="K586" s="66">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8">SUBTOTAL(9,G593:G595)</f>
        <v>0</v>
      </c>
      <c r="H592" s="69">
        <f t="shared" si="128"/>
        <v>0</v>
      </c>
      <c r="I592" s="65">
        <f t="shared" si="128"/>
        <v>0</v>
      </c>
      <c r="J592" s="65">
        <f t="shared" si="128"/>
        <v>0</v>
      </c>
      <c r="K592" s="66">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 t="shared" ref="J596:T596" si="129">SUBTOTAL(9,J597:J599)</f>
        <v>0</v>
      </c>
      <c r="K596" s="66">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30">SUBTOTAL(9,G601:G603)</f>
        <v>0</v>
      </c>
      <c r="H600" s="69">
        <f t="shared" si="130"/>
        <v>0</v>
      </c>
      <c r="I600" s="65">
        <f t="shared" si="130"/>
        <v>0</v>
      </c>
      <c r="J600" s="65">
        <f t="shared" si="130"/>
        <v>0</v>
      </c>
      <c r="K600" s="66">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1">SUBTOTAL(9,G606:G607)</f>
        <v>0</v>
      </c>
      <c r="H605" s="69">
        <f t="shared" si="131"/>
        <v>0</v>
      </c>
      <c r="I605" s="65">
        <f t="shared" si="131"/>
        <v>0</v>
      </c>
      <c r="J605" s="65">
        <f t="shared" si="131"/>
        <v>0</v>
      </c>
      <c r="K605" s="66">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32">SUBTOTAL(9,G609:G611)</f>
        <v>0</v>
      </c>
      <c r="H608" s="69">
        <f t="shared" si="132"/>
        <v>0</v>
      </c>
      <c r="I608" s="65">
        <f t="shared" si="132"/>
        <v>0</v>
      </c>
      <c r="J608" s="65">
        <f t="shared" si="132"/>
        <v>0</v>
      </c>
      <c r="K608" s="66">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W612" si="133">SUBTOTAL(9,G613:G614)</f>
        <v>0</v>
      </c>
      <c r="H612" s="69">
        <f t="shared" si="133"/>
        <v>0</v>
      </c>
      <c r="I612" s="65">
        <f t="shared" si="133"/>
        <v>0</v>
      </c>
      <c r="J612" s="65">
        <f t="shared" si="133"/>
        <v>0</v>
      </c>
      <c r="K612" s="66">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34">SUBTOTAL(9,G616:G618)</f>
        <v>0</v>
      </c>
      <c r="H615" s="69">
        <f t="shared" si="134"/>
        <v>0</v>
      </c>
      <c r="I615" s="65">
        <f t="shared" si="134"/>
        <v>0</v>
      </c>
      <c r="J615" s="65">
        <f t="shared" si="134"/>
        <v>0</v>
      </c>
      <c r="K615" s="66">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W619" si="135">SUBTOTAL(9,G620:G621)</f>
        <v>0</v>
      </c>
      <c r="H619" s="69">
        <f t="shared" si="135"/>
        <v>0</v>
      </c>
      <c r="I619" s="65">
        <f t="shared" si="135"/>
        <v>0</v>
      </c>
      <c r="J619" s="65">
        <f t="shared" si="135"/>
        <v>0</v>
      </c>
      <c r="K619" s="66">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36">SUBTOTAL(9,G623:G625)</f>
        <v>0</v>
      </c>
      <c r="H622" s="69">
        <f t="shared" si="136"/>
        <v>0</v>
      </c>
      <c r="I622" s="65">
        <f t="shared" si="136"/>
        <v>0</v>
      </c>
      <c r="J622" s="65">
        <f t="shared" si="136"/>
        <v>0</v>
      </c>
      <c r="K622" s="66">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7">SUBTOTAL(9,G628:G629)</f>
        <v>0</v>
      </c>
      <c r="H627" s="69">
        <f t="shared" si="137"/>
        <v>0</v>
      </c>
      <c r="I627" s="65">
        <f t="shared" si="137"/>
        <v>0</v>
      </c>
      <c r="J627" s="65">
        <f t="shared" si="137"/>
        <v>0</v>
      </c>
      <c r="K627" s="66">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W630" si="138">SUBTOTAL(9,G631:G632)</f>
        <v>0</v>
      </c>
      <c r="H630" s="69">
        <f t="shared" si="138"/>
        <v>0</v>
      </c>
      <c r="I630" s="65">
        <f t="shared" si="138"/>
        <v>0</v>
      </c>
      <c r="J630" s="65">
        <f t="shared" si="138"/>
        <v>0</v>
      </c>
      <c r="K630" s="66">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39">SUBTOTAL(9,G634:G635)</f>
        <v>0</v>
      </c>
      <c r="H633" s="69">
        <f t="shared" si="139"/>
        <v>0</v>
      </c>
      <c r="I633" s="65">
        <f t="shared" si="139"/>
        <v>0</v>
      </c>
      <c r="J633" s="65">
        <f t="shared" si="139"/>
        <v>0</v>
      </c>
      <c r="K633" s="66">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40">SUBTOTAL(9,G637:G638)</f>
        <v>0</v>
      </c>
      <c r="H636" s="69">
        <f t="shared" si="140"/>
        <v>0</v>
      </c>
      <c r="I636" s="65">
        <f t="shared" si="140"/>
        <v>0</v>
      </c>
      <c r="J636" s="65">
        <f t="shared" si="140"/>
        <v>0</v>
      </c>
      <c r="K636" s="66">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W639" si="141">SUBTOTAL(9,G640:G641)</f>
        <v>0</v>
      </c>
      <c r="H639" s="69">
        <f t="shared" si="141"/>
        <v>0</v>
      </c>
      <c r="I639" s="65">
        <f t="shared" si="141"/>
        <v>0</v>
      </c>
      <c r="J639" s="65">
        <f t="shared" si="141"/>
        <v>0</v>
      </c>
      <c r="K639" s="66">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W642" si="142">SUBTOTAL(9,G643:G644)</f>
        <v>0</v>
      </c>
      <c r="H642" s="69">
        <f t="shared" si="142"/>
        <v>0</v>
      </c>
      <c r="I642" s="65">
        <f t="shared" si="142"/>
        <v>0</v>
      </c>
      <c r="J642" s="65">
        <f t="shared" si="142"/>
        <v>0</v>
      </c>
      <c r="K642" s="66">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43">SUBTOTAL(9,G646:G648)</f>
        <v>0</v>
      </c>
      <c r="H645" s="69">
        <f t="shared" si="143"/>
        <v>0</v>
      </c>
      <c r="I645" s="65">
        <f t="shared" si="143"/>
        <v>0</v>
      </c>
      <c r="J645" s="65">
        <f t="shared" si="143"/>
        <v>0</v>
      </c>
      <c r="K645" s="66">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4">SUBTOTAL(9,G655:G658)</f>
        <v>0</v>
      </c>
      <c r="H654" s="69">
        <f t="shared" si="144"/>
        <v>0</v>
      </c>
      <c r="I654" s="65">
        <f t="shared" si="144"/>
        <v>0</v>
      </c>
      <c r="J654" s="65">
        <f t="shared" si="144"/>
        <v>0</v>
      </c>
      <c r="K654" s="66">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45">SUBTOTAL(9,G660:G663)</f>
        <v>0</v>
      </c>
      <c r="H659" s="69">
        <f t="shared" si="145"/>
        <v>0</v>
      </c>
      <c r="I659" s="65">
        <f t="shared" si="145"/>
        <v>0</v>
      </c>
      <c r="J659" s="65">
        <f t="shared" si="145"/>
        <v>0</v>
      </c>
      <c r="K659" s="66">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46">SUBTOTAL(9,G665:G668)</f>
        <v>0</v>
      </c>
      <c r="H664" s="69">
        <f t="shared" si="146"/>
        <v>0</v>
      </c>
      <c r="I664" s="65">
        <f t="shared" si="146"/>
        <v>0</v>
      </c>
      <c r="J664" s="65">
        <f t="shared" si="146"/>
        <v>0</v>
      </c>
      <c r="K664" s="66">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7">SUBTOTAL(9,G671:G673)</f>
        <v>0</v>
      </c>
      <c r="H670" s="69">
        <f t="shared" si="147"/>
        <v>0</v>
      </c>
      <c r="I670" s="65">
        <f t="shared" si="147"/>
        <v>0</v>
      </c>
      <c r="J670" s="65">
        <f t="shared" si="147"/>
        <v>0</v>
      </c>
      <c r="K670" s="66">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48">SUBTOTAL(9,G675:G677)</f>
        <v>0</v>
      </c>
      <c r="H674" s="69">
        <f t="shared" si="148"/>
        <v>0</v>
      </c>
      <c r="I674" s="65">
        <f t="shared" si="148"/>
        <v>0</v>
      </c>
      <c r="J674" s="65">
        <f t="shared" si="148"/>
        <v>0</v>
      </c>
      <c r="K674" s="66">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49">SUBTOTAL(9,G679:G681)</f>
        <v>0</v>
      </c>
      <c r="H678" s="69">
        <f t="shared" si="149"/>
        <v>0</v>
      </c>
      <c r="I678" s="65">
        <f t="shared" si="149"/>
        <v>0</v>
      </c>
      <c r="J678" s="65">
        <f t="shared" si="149"/>
        <v>0</v>
      </c>
      <c r="K678" s="66">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50">SUBTOTAL(9,G684:G685)</f>
        <v>0</v>
      </c>
      <c r="H683" s="69">
        <f t="shared" si="150"/>
        <v>0</v>
      </c>
      <c r="I683" s="65">
        <f t="shared" si="150"/>
        <v>0</v>
      </c>
      <c r="J683" s="65">
        <f t="shared" si="150"/>
        <v>0</v>
      </c>
      <c r="K683" s="66">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51">SUBTOTAL(9,G687:G689)</f>
        <v>0</v>
      </c>
      <c r="H686" s="69">
        <f t="shared" si="151"/>
        <v>0</v>
      </c>
      <c r="I686" s="65">
        <f t="shared" si="151"/>
        <v>0</v>
      </c>
      <c r="J686" s="65">
        <f t="shared" si="151"/>
        <v>0</v>
      </c>
      <c r="K686" s="66">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52">SUBTOTAL(9,G691:G692)</f>
        <v>0</v>
      </c>
      <c r="H690" s="69">
        <f t="shared" si="152"/>
        <v>0</v>
      </c>
      <c r="I690" s="65">
        <f t="shared" si="152"/>
        <v>0</v>
      </c>
      <c r="J690" s="65">
        <f t="shared" si="152"/>
        <v>0</v>
      </c>
      <c r="K690" s="66">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153">SUBTOTAL(9,G694:G696)</f>
        <v>0</v>
      </c>
      <c r="H693" s="69">
        <f t="shared" si="153"/>
        <v>0</v>
      </c>
      <c r="I693" s="65">
        <f t="shared" si="153"/>
        <v>0</v>
      </c>
      <c r="J693" s="65">
        <f t="shared" si="153"/>
        <v>0</v>
      </c>
      <c r="K693" s="66">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154">SUBTOTAL(9,G698:G699)</f>
        <v>0</v>
      </c>
      <c r="H697" s="69">
        <f t="shared" si="154"/>
        <v>0</v>
      </c>
      <c r="I697" s="65">
        <f t="shared" si="154"/>
        <v>0</v>
      </c>
      <c r="J697" s="65">
        <f t="shared" si="154"/>
        <v>0</v>
      </c>
      <c r="K697" s="66">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155">SUBTOTAL(9,G701:G703)</f>
        <v>0</v>
      </c>
      <c r="H700" s="69">
        <f t="shared" si="155"/>
        <v>0</v>
      </c>
      <c r="I700" s="65">
        <f t="shared" si="155"/>
        <v>0</v>
      </c>
      <c r="J700" s="65">
        <f t="shared" si="155"/>
        <v>0</v>
      </c>
      <c r="K700" s="66">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6">SUBTOTAL(9,G706:G707)</f>
        <v>0</v>
      </c>
      <c r="H705" s="69">
        <f t="shared" si="156"/>
        <v>0</v>
      </c>
      <c r="I705" s="65">
        <f t="shared" si="156"/>
        <v>0</v>
      </c>
      <c r="J705" s="65">
        <f t="shared" si="156"/>
        <v>0</v>
      </c>
      <c r="K705" s="66">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157">SUBTOTAL(9,G709:G710)</f>
        <v>0</v>
      </c>
      <c r="H708" s="69">
        <f t="shared" si="157"/>
        <v>0</v>
      </c>
      <c r="I708" s="65">
        <f t="shared" si="157"/>
        <v>0</v>
      </c>
      <c r="J708" s="65">
        <f t="shared" si="157"/>
        <v>0</v>
      </c>
      <c r="K708" s="66">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158">SUBTOTAL(9,G712:G713)</f>
        <v>0</v>
      </c>
      <c r="H711" s="69">
        <f t="shared" si="158"/>
        <v>0</v>
      </c>
      <c r="I711" s="65">
        <f t="shared" si="158"/>
        <v>0</v>
      </c>
      <c r="J711" s="65">
        <f t="shared" si="158"/>
        <v>0</v>
      </c>
      <c r="K711" s="66">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159">SUBTOTAL(9,G715:G716)</f>
        <v>0</v>
      </c>
      <c r="H714" s="69">
        <f t="shared" si="159"/>
        <v>0</v>
      </c>
      <c r="I714" s="65">
        <f t="shared" si="159"/>
        <v>0</v>
      </c>
      <c r="J714" s="65">
        <f t="shared" si="159"/>
        <v>0</v>
      </c>
      <c r="K714" s="66">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160">SUBTOTAL(9,G718:G719)</f>
        <v>0</v>
      </c>
      <c r="H717" s="69">
        <f t="shared" si="160"/>
        <v>0</v>
      </c>
      <c r="I717" s="65">
        <f t="shared" si="160"/>
        <v>0</v>
      </c>
      <c r="J717" s="65">
        <f t="shared" si="160"/>
        <v>0</v>
      </c>
      <c r="K717" s="66">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161">SUBTOTAL(9,G721:G722)</f>
        <v>0</v>
      </c>
      <c r="H720" s="69">
        <f t="shared" si="161"/>
        <v>0</v>
      </c>
      <c r="I720" s="65">
        <f t="shared" si="161"/>
        <v>0</v>
      </c>
      <c r="J720" s="65">
        <f t="shared" si="161"/>
        <v>0</v>
      </c>
      <c r="K720" s="66">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162">SUBTOTAL(9,H724:H726)</f>
        <v>0</v>
      </c>
      <c r="I723" s="65">
        <f t="shared" si="162"/>
        <v>0</v>
      </c>
      <c r="J723" s="65">
        <f t="shared" si="162"/>
        <v>0</v>
      </c>
      <c r="K723" s="66">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3">SUBTOTAL(9,G733:G736)</f>
        <v>0</v>
      </c>
      <c r="H732" s="69">
        <f t="shared" si="163"/>
        <v>0</v>
      </c>
      <c r="I732" s="65">
        <f t="shared" si="163"/>
        <v>0</v>
      </c>
      <c r="J732" s="65">
        <f t="shared" si="163"/>
        <v>0</v>
      </c>
      <c r="K732" s="66">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164">SUBTOTAL(9,G738:G741)</f>
        <v>0</v>
      </c>
      <c r="H737" s="69">
        <f t="shared" si="164"/>
        <v>0</v>
      </c>
      <c r="I737" s="65">
        <f t="shared" si="164"/>
        <v>0</v>
      </c>
      <c r="J737" s="65">
        <f t="shared" si="164"/>
        <v>0</v>
      </c>
      <c r="K737" s="66">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165">SUBTOTAL(9,G743:G746)</f>
        <v>0</v>
      </c>
      <c r="H742" s="69">
        <f t="shared" si="165"/>
        <v>0</v>
      </c>
      <c r="I742" s="65">
        <f t="shared" si="165"/>
        <v>0</v>
      </c>
      <c r="J742" s="65">
        <f t="shared" si="165"/>
        <v>0</v>
      </c>
      <c r="K742" s="66">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166">SUBTOTAL(9,G749:G751)</f>
        <v>0</v>
      </c>
      <c r="H748" s="69">
        <f t="shared" si="166"/>
        <v>0</v>
      </c>
      <c r="I748" s="65">
        <f t="shared" si="166"/>
        <v>0</v>
      </c>
      <c r="J748" s="65">
        <f t="shared" si="166"/>
        <v>0</v>
      </c>
      <c r="K748" s="66">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167">SUBTOTAL(9,G753:G755)</f>
        <v>0</v>
      </c>
      <c r="H752" s="69">
        <f t="shared" si="167"/>
        <v>0</v>
      </c>
      <c r="I752" s="65">
        <f t="shared" si="167"/>
        <v>0</v>
      </c>
      <c r="J752" s="65">
        <f t="shared" si="167"/>
        <v>0</v>
      </c>
      <c r="K752" s="66">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168">SUBTOTAL(9,G757:G759)</f>
        <v>0</v>
      </c>
      <c r="H756" s="69">
        <f t="shared" si="168"/>
        <v>0</v>
      </c>
      <c r="I756" s="65">
        <f t="shared" si="168"/>
        <v>0</v>
      </c>
      <c r="J756" s="65">
        <f t="shared" si="168"/>
        <v>0</v>
      </c>
      <c r="K756" s="66">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169">SUBTOTAL(9,G762:G763)</f>
        <v>0</v>
      </c>
      <c r="H761" s="69">
        <f t="shared" si="169"/>
        <v>0</v>
      </c>
      <c r="I761" s="65">
        <f t="shared" si="169"/>
        <v>0</v>
      </c>
      <c r="J761" s="65">
        <f t="shared" si="169"/>
        <v>0</v>
      </c>
      <c r="K761" s="66">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170">SUBTOTAL(9,G765:G767)</f>
        <v>0</v>
      </c>
      <c r="H764" s="69">
        <f t="shared" si="170"/>
        <v>0</v>
      </c>
      <c r="I764" s="65">
        <f t="shared" si="170"/>
        <v>0</v>
      </c>
      <c r="J764" s="65">
        <f t="shared" si="170"/>
        <v>0</v>
      </c>
      <c r="K764" s="66">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171">SUBTOTAL(9,G769:G770)</f>
        <v>0</v>
      </c>
      <c r="H768" s="69">
        <f t="shared" si="171"/>
        <v>0</v>
      </c>
      <c r="I768" s="65">
        <f t="shared" si="171"/>
        <v>0</v>
      </c>
      <c r="J768" s="65">
        <f t="shared" si="171"/>
        <v>0</v>
      </c>
      <c r="K768" s="66">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172">SUBTOTAL(9,G772:G774)</f>
        <v>0</v>
      </c>
      <c r="H771" s="69">
        <f t="shared" si="172"/>
        <v>0</v>
      </c>
      <c r="I771" s="65">
        <f t="shared" si="172"/>
        <v>0</v>
      </c>
      <c r="J771" s="65">
        <f t="shared" si="172"/>
        <v>0</v>
      </c>
      <c r="K771" s="66">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173">SUBTOTAL(9,G776:G777)</f>
        <v>0</v>
      </c>
      <c r="H775" s="69">
        <f t="shared" si="173"/>
        <v>0</v>
      </c>
      <c r="I775" s="65">
        <f t="shared" si="173"/>
        <v>0</v>
      </c>
      <c r="J775" s="65">
        <f t="shared" si="173"/>
        <v>0</v>
      </c>
      <c r="K775" s="66">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174">SUBTOTAL(9,G779:G781)</f>
        <v>0</v>
      </c>
      <c r="H778" s="69">
        <f t="shared" si="174"/>
        <v>0</v>
      </c>
      <c r="I778" s="65">
        <f t="shared" si="174"/>
        <v>0</v>
      </c>
      <c r="J778" s="65">
        <f t="shared" si="174"/>
        <v>0</v>
      </c>
      <c r="K778" s="66">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175">SUBTOTAL(9,G784:G785)</f>
        <v>0</v>
      </c>
      <c r="H783" s="69">
        <f t="shared" si="175"/>
        <v>0</v>
      </c>
      <c r="I783" s="65">
        <f t="shared" si="175"/>
        <v>0</v>
      </c>
      <c r="J783" s="65">
        <f t="shared" si="175"/>
        <v>0</v>
      </c>
      <c r="K783" s="66">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176">SUBTOTAL(9,G787:G788)</f>
        <v>0</v>
      </c>
      <c r="H786" s="69">
        <f t="shared" si="176"/>
        <v>0</v>
      </c>
      <c r="I786" s="65">
        <f t="shared" si="176"/>
        <v>0</v>
      </c>
      <c r="J786" s="65">
        <f t="shared" si="176"/>
        <v>0</v>
      </c>
      <c r="K786" s="66">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177">SUBTOTAL(9,G790:G791)</f>
        <v>0</v>
      </c>
      <c r="H789" s="69">
        <f t="shared" si="177"/>
        <v>0</v>
      </c>
      <c r="I789" s="65">
        <f t="shared" si="177"/>
        <v>0</v>
      </c>
      <c r="J789" s="65">
        <f t="shared" si="177"/>
        <v>0</v>
      </c>
      <c r="K789" s="66">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178">SUBTOTAL(9,G793:G794)</f>
        <v>0</v>
      </c>
      <c r="H792" s="69">
        <f t="shared" si="178"/>
        <v>0</v>
      </c>
      <c r="I792" s="65">
        <f t="shared" si="178"/>
        <v>0</v>
      </c>
      <c r="J792" s="65">
        <f t="shared" si="178"/>
        <v>0</v>
      </c>
      <c r="K792" s="66">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179">SUBTOTAL(9,G796:G797)</f>
        <v>0</v>
      </c>
      <c r="H795" s="69">
        <f t="shared" si="179"/>
        <v>0</v>
      </c>
      <c r="I795" s="65">
        <f t="shared" si="179"/>
        <v>0</v>
      </c>
      <c r="J795" s="65">
        <f t="shared" si="179"/>
        <v>0</v>
      </c>
      <c r="K795" s="66">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180">SUBTOTAL(9,G799:G800)</f>
        <v>0</v>
      </c>
      <c r="H798" s="65">
        <f t="shared" si="180"/>
        <v>0</v>
      </c>
      <c r="I798" s="65">
        <f t="shared" si="180"/>
        <v>0</v>
      </c>
      <c r="J798" s="65">
        <f t="shared" si="180"/>
        <v>0</v>
      </c>
      <c r="K798" s="66">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1:25" x14ac:dyDescent="0.25">
      <c r="B801" s="25"/>
      <c r="C801" s="23"/>
      <c r="D801" s="23" t="s">
        <v>120</v>
      </c>
      <c r="E801" s="24"/>
      <c r="F801" s="24"/>
      <c r="G801" s="68">
        <f>SUBTOTAL(9,G802:G804)</f>
        <v>0</v>
      </c>
      <c r="H801" s="69">
        <f t="shared" ref="H801:W801" si="181">SUBTOTAL(9,H802:H804)</f>
        <v>0</v>
      </c>
      <c r="I801" s="65">
        <f t="shared" si="181"/>
        <v>0</v>
      </c>
      <c r="J801" s="65">
        <f t="shared" si="181"/>
        <v>0</v>
      </c>
      <c r="K801" s="66">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29"/>
    </row>
    <row r="802" spans="1: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1: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1: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1: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1: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1: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1: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1:25" outlineLevel="1" x14ac:dyDescent="0.25">
      <c r="B809" s="25"/>
      <c r="C809" s="23" t="s">
        <v>361</v>
      </c>
      <c r="D809" s="23"/>
      <c r="E809" s="63"/>
      <c r="F809" s="24"/>
      <c r="G809" s="50">
        <f>SUBTOTAL(9,G810:G812)</f>
        <v>0</v>
      </c>
      <c r="H809" s="69">
        <f t="shared" ref="H809:W809" si="182">SUBTOTAL(9,H810:H812)</f>
        <v>0</v>
      </c>
      <c r="I809" s="65">
        <f t="shared" si="182"/>
        <v>0</v>
      </c>
      <c r="J809" s="65">
        <f t="shared" si="182"/>
        <v>0</v>
      </c>
      <c r="K809" s="66">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21"/>
    </row>
    <row r="810" spans="1: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1: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1: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1: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1:25" s="124" customFormat="1" ht="16.2" thickBot="1" x14ac:dyDescent="0.3">
      <c r="A814" s="71"/>
      <c r="B814" s="77" t="s">
        <v>362</v>
      </c>
      <c r="C814" s="595"/>
      <c r="D814" s="595"/>
      <c r="E814" s="595"/>
      <c r="F814" s="595"/>
      <c r="G814" s="79">
        <f>SUBTOTAL(9,G574:G813)</f>
        <v>0</v>
      </c>
      <c r="H814" s="80">
        <f t="shared" ref="H814:W814" si="183">SUBTOTAL(9,H574:H813)</f>
        <v>0</v>
      </c>
      <c r="I814" s="80">
        <f t="shared" si="183"/>
        <v>0</v>
      </c>
      <c r="J814" s="80">
        <f t="shared" si="183"/>
        <v>0</v>
      </c>
      <c r="K814" s="410">
        <f t="shared" si="183"/>
        <v>0</v>
      </c>
      <c r="L814" s="81">
        <f t="shared" si="183"/>
        <v>0</v>
      </c>
      <c r="M814" s="82">
        <f t="shared" si="183"/>
        <v>0</v>
      </c>
      <c r="N814" s="82">
        <f t="shared" si="183"/>
        <v>0</v>
      </c>
      <c r="O814" s="82">
        <f t="shared" si="183"/>
        <v>0</v>
      </c>
      <c r="P814" s="82">
        <f t="shared" si="183"/>
        <v>0</v>
      </c>
      <c r="Q814" s="82">
        <f t="shared" si="183"/>
        <v>0</v>
      </c>
      <c r="R814" s="82">
        <f t="shared" si="183"/>
        <v>0</v>
      </c>
      <c r="S814" s="82">
        <f t="shared" si="183"/>
        <v>0</v>
      </c>
      <c r="T814" s="82">
        <f t="shared" si="183"/>
        <v>0</v>
      </c>
      <c r="U814" s="82">
        <f t="shared" si="183"/>
        <v>0</v>
      </c>
      <c r="V814" s="83">
        <f t="shared" si="183"/>
        <v>0</v>
      </c>
      <c r="W814" s="83">
        <f t="shared" si="183"/>
        <v>0</v>
      </c>
      <c r="X814" s="71"/>
      <c r="Y814" s="524"/>
    </row>
    <row r="815" spans="1: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2" thickBot="1" x14ac:dyDescent="0.3">
      <c r="A816" s="71"/>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x14ac:dyDescent="0.25">
      <c r="A817" s="71"/>
      <c r="B817" s="30"/>
      <c r="C817" s="530" t="s">
        <v>364</v>
      </c>
      <c r="D817" s="24"/>
      <c r="E817" s="24"/>
      <c r="F817" s="528"/>
      <c r="G817" s="388"/>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637"/>
      <c r="X817" s="71"/>
      <c r="Y817" s="325"/>
    </row>
    <row r="818" spans="1:25" s="124" customFormat="1" ht="12.75" customHeight="1" x14ac:dyDescent="0.25">
      <c r="A818" s="71"/>
      <c r="B818" s="30"/>
      <c r="C818" s="24"/>
      <c r="D818" s="24"/>
      <c r="E818" s="24"/>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1:25" s="124" customFormat="1" ht="12.75" customHeight="1" x14ac:dyDescent="0.25">
      <c r="A819" s="71"/>
      <c r="B819" s="30"/>
      <c r="C819" s="24"/>
      <c r="D819" s="24"/>
      <c r="E819" s="24"/>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1:25" s="124" customFormat="1" ht="12.75" customHeight="1" x14ac:dyDescent="0.25">
      <c r="A820" s="7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1:25" s="124" customFormat="1" ht="15" x14ac:dyDescent="0.25">
      <c r="A821" s="71"/>
      <c r="B821" s="30"/>
      <c r="C821" s="530" t="s">
        <v>367</v>
      </c>
      <c r="D821" s="23"/>
      <c r="E821" s="63"/>
      <c r="F821" s="528"/>
      <c r="G821" s="388"/>
      <c r="H821" s="51"/>
      <c r="I821" s="34"/>
      <c r="J821" s="34"/>
      <c r="K821" s="37"/>
      <c r="L821" s="51"/>
      <c r="M821" s="36"/>
      <c r="N821" s="34"/>
      <c r="O821" s="34"/>
      <c r="P821" s="34"/>
      <c r="Q821" s="34"/>
      <c r="R821" s="34"/>
      <c r="S821" s="34"/>
      <c r="T821" s="34"/>
      <c r="U821" s="34"/>
      <c r="V821" s="34"/>
      <c r="W821" s="388"/>
      <c r="X821" s="71"/>
      <c r="Y821" s="325"/>
    </row>
    <row r="822" spans="1:25" s="124" customFormat="1" ht="12.75" customHeight="1" x14ac:dyDescent="0.25">
      <c r="A822" s="71"/>
      <c r="B822" s="30"/>
      <c r="C822" s="24"/>
      <c r="D822" s="23" t="s">
        <v>128</v>
      </c>
      <c r="E822" s="63"/>
      <c r="F822" s="528"/>
      <c r="G822" s="388"/>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388"/>
      <c r="X822" s="71"/>
      <c r="Y822" s="325"/>
    </row>
    <row r="823" spans="1:25" s="124" customFormat="1" ht="12.75" customHeight="1" outlineLevel="1" x14ac:dyDescent="0.25">
      <c r="A823" s="71"/>
      <c r="B823" s="30"/>
      <c r="C823" s="24"/>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1:25" s="124" customFormat="1" ht="12.75" customHeight="1" outlineLevel="1" x14ac:dyDescent="0.25">
      <c r="A824" s="71"/>
      <c r="B824" s="30"/>
      <c r="C824" s="24"/>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1:25" s="124" customFormat="1" ht="12.75" customHeight="1" outlineLevel="1" x14ac:dyDescent="0.25">
      <c r="A825" s="71"/>
      <c r="B825" s="30"/>
      <c r="C825" s="24"/>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1:25" s="124" customFormat="1" ht="12.75" customHeight="1" outlineLevel="1" x14ac:dyDescent="0.25">
      <c r="A826" s="71"/>
      <c r="B826" s="30"/>
      <c r="C826" s="24"/>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1:25" s="124" customFormat="1" ht="12.75" customHeight="1" x14ac:dyDescent="0.25">
      <c r="A827" s="71"/>
      <c r="B827" s="30"/>
      <c r="C827" s="24"/>
      <c r="D827" s="23" t="s">
        <v>140</v>
      </c>
      <c r="E827" s="63"/>
      <c r="F827" s="528"/>
      <c r="G827" s="388"/>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388"/>
      <c r="X827" s="71"/>
      <c r="Y827" s="325"/>
    </row>
    <row r="828" spans="1:25" s="124" customFormat="1" ht="12.75" customHeight="1" outlineLevel="1" x14ac:dyDescent="0.25">
      <c r="A828" s="71"/>
      <c r="B828" s="30"/>
      <c r="C828" s="24"/>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1:25" s="124" customFormat="1" ht="12.75" customHeight="1" outlineLevel="1" x14ac:dyDescent="0.25">
      <c r="A829" s="71"/>
      <c r="B829" s="30"/>
      <c r="C829" s="24"/>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1:25" s="124" customFormat="1" ht="12.75" customHeight="1" outlineLevel="1" x14ac:dyDescent="0.25">
      <c r="A830" s="71"/>
      <c r="B830" s="30"/>
      <c r="C830" s="24"/>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1:25" s="124" customFormat="1" ht="12.75" customHeight="1" outlineLevel="1" x14ac:dyDescent="0.25">
      <c r="A831" s="71"/>
      <c r="B831" s="30"/>
      <c r="C831" s="24"/>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1:25" s="124" customFormat="1" ht="12.75" customHeight="1" x14ac:dyDescent="0.25">
      <c r="A832" s="71"/>
      <c r="B832" s="30"/>
      <c r="C832" s="24"/>
      <c r="D832" s="23" t="s">
        <v>372</v>
      </c>
      <c r="E832" s="63"/>
      <c r="F832" s="528"/>
      <c r="G832" s="388"/>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388"/>
      <c r="X832" s="71"/>
      <c r="Y832" s="325"/>
    </row>
    <row r="833" spans="1:25" s="124" customFormat="1" ht="12.75" customHeight="1" outlineLevel="1" x14ac:dyDescent="0.25">
      <c r="A833" s="71"/>
      <c r="B833" s="30"/>
      <c r="C833" s="24"/>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1:25" s="124" customFormat="1" ht="12.75" customHeight="1" outlineLevel="1" x14ac:dyDescent="0.25">
      <c r="A834" s="71"/>
      <c r="B834" s="30"/>
      <c r="C834" s="24"/>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1:25" s="124" customFormat="1" ht="12.75" customHeight="1" x14ac:dyDescent="0.25">
      <c r="A835" s="71"/>
      <c r="B835" s="30"/>
      <c r="C835" s="24"/>
      <c r="D835" s="23" t="s">
        <v>375</v>
      </c>
      <c r="E835" s="24"/>
      <c r="F835" s="532"/>
      <c r="G835" s="388"/>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388"/>
      <c r="X835" s="71"/>
      <c r="Y835" s="325"/>
    </row>
    <row r="836" spans="1:25" s="124" customFormat="1" ht="12.75" customHeight="1" outlineLevel="1" x14ac:dyDescent="0.25">
      <c r="A836" s="71"/>
      <c r="B836" s="30"/>
      <c r="C836" s="24"/>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1:25" s="124" customFormat="1" ht="12.75" customHeight="1" outlineLevel="1" x14ac:dyDescent="0.25">
      <c r="A837" s="71"/>
      <c r="B837" s="30"/>
      <c r="C837" s="24"/>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1:25" s="124" customFormat="1" ht="12.75" customHeight="1" outlineLevel="1" x14ac:dyDescent="0.25">
      <c r="A838" s="71"/>
      <c r="B838" s="30"/>
      <c r="C838" s="24"/>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1:25" s="124" customFormat="1" ht="12.75" customHeight="1" outlineLevel="1" x14ac:dyDescent="0.25">
      <c r="A839" s="71"/>
      <c r="B839" s="30"/>
      <c r="C839" s="24"/>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1:25" s="124" customFormat="1" ht="12.75" customHeight="1" outlineLevel="1" x14ac:dyDescent="0.25">
      <c r="A840" s="71"/>
      <c r="B840" s="30"/>
      <c r="C840" s="24"/>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1:25" s="124" customFormat="1" ht="12.75" customHeight="1" x14ac:dyDescent="0.25">
      <c r="A841" s="71"/>
      <c r="B841" s="30"/>
      <c r="C841" s="24"/>
      <c r="D841" s="23" t="s">
        <v>381</v>
      </c>
      <c r="E841" s="23"/>
      <c r="F841" s="529"/>
      <c r="G841" s="388"/>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388"/>
      <c r="X841" s="71"/>
      <c r="Y841" s="325"/>
    </row>
    <row r="842" spans="1:25" s="124" customFormat="1" ht="12.75" customHeight="1" outlineLevel="1" x14ac:dyDescent="0.25">
      <c r="A842" s="71"/>
      <c r="B842" s="30"/>
      <c r="C842" s="24"/>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1:25" s="124" customFormat="1" ht="12.75" customHeight="1" outlineLevel="1" x14ac:dyDescent="0.25">
      <c r="A843" s="71"/>
      <c r="B843" s="542"/>
      <c r="C843" s="24"/>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1:25" s="124" customFormat="1" ht="12.75" customHeight="1" outlineLevel="1" x14ac:dyDescent="0.25">
      <c r="A844" s="71"/>
      <c r="B844" s="542"/>
      <c r="C844" s="24"/>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1:25" s="124" customFormat="1" ht="12.75" customHeight="1" outlineLevel="1" x14ac:dyDescent="0.25">
      <c r="A845" s="71"/>
      <c r="B845" s="542"/>
      <c r="C845" s="24"/>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1:25" s="124" customFormat="1" ht="12.75" customHeight="1" outlineLevel="1" x14ac:dyDescent="0.25">
      <c r="A846" s="71"/>
      <c r="B846" s="542"/>
      <c r="C846" s="24"/>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1:2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25"/>
    </row>
    <row r="848" spans="1:25" outlineLevel="1" x14ac:dyDescent="0.25">
      <c r="B848" s="25"/>
      <c r="C848" s="23" t="s">
        <v>387</v>
      </c>
      <c r="D848" s="23"/>
      <c r="E848" s="63"/>
      <c r="F848" s="24"/>
      <c r="G848" s="388">
        <f t="shared" ref="G848:W848" si="190">SUBTOTAL(9,G849:G851)</f>
        <v>0</v>
      </c>
      <c r="H848" s="69">
        <f t="shared" si="190"/>
        <v>0</v>
      </c>
      <c r="I848" s="65">
        <f t="shared" si="190"/>
        <v>0</v>
      </c>
      <c r="J848" s="65">
        <f t="shared" si="190"/>
        <v>0</v>
      </c>
      <c r="K848" s="66">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388">
        <f t="shared" si="190"/>
        <v>0</v>
      </c>
      <c r="Y848" s="325"/>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x14ac:dyDescent="0.25">
      <c r="B854" s="542"/>
      <c r="C854" s="544"/>
      <c r="D854" s="23"/>
      <c r="E854" s="24"/>
      <c r="F854" s="27" t="s">
        <v>389</v>
      </c>
      <c r="G854" s="565"/>
      <c r="H854" s="357"/>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A856" s="7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613"/>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F861" s="96" t="str">
        <f>F3</f>
        <v>Euro (EUR)</v>
      </c>
      <c r="H861" s="15"/>
      <c r="I861" s="15"/>
      <c r="K861" s="15"/>
      <c r="L861" s="15"/>
      <c r="M861" s="141"/>
      <c r="N861" s="15"/>
      <c r="O861" s="15"/>
      <c r="P861" s="15"/>
      <c r="Q861" s="15"/>
      <c r="R861" s="15"/>
      <c r="S861" s="15"/>
      <c r="T861" s="15"/>
      <c r="U861" s="15"/>
      <c r="V861" s="15"/>
      <c r="W861" s="15"/>
      <c r="Y861" s="15"/>
    </row>
    <row r="862" spans="1:25" s="124" customFormat="1" ht="15.6" x14ac:dyDescent="0.3">
      <c r="A862" s="283"/>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row>
    <row r="863" spans="1:25" s="124" customFormat="1" ht="16.2" thickBot="1" x14ac:dyDescent="0.3">
      <c r="A863" s="283"/>
      <c r="B863" s="96" t="s">
        <v>35</v>
      </c>
      <c r="C863" s="1"/>
      <c r="D863" s="1"/>
      <c r="E863" s="1"/>
      <c r="F863" s="107">
        <f>F5</f>
        <v>45046</v>
      </c>
      <c r="G863" s="582"/>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584"/>
      <c r="X863" s="71"/>
      <c r="Y863"/>
    </row>
    <row r="864" spans="1:25" s="125" customFormat="1" ht="16.2" thickBot="1" x14ac:dyDescent="0.3">
      <c r="A864" s="609"/>
      <c r="B864" s="113" t="s">
        <v>36</v>
      </c>
      <c r="C864" s="587"/>
      <c r="D864" s="587"/>
      <c r="E864" s="587"/>
      <c r="F864" s="587"/>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2" thickBot="1" x14ac:dyDescent="0.3">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x14ac:dyDescent="0.25">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x14ac:dyDescent="0.25">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x14ac:dyDescent="0.25">
      <c r="A877" s="283"/>
      <c r="B877" s="25"/>
      <c r="C877" s="23"/>
      <c r="D877" s="23"/>
      <c r="E877" s="24"/>
      <c r="F877" s="146" t="s">
        <v>52</v>
      </c>
      <c r="G877" s="160">
        <f>G19</f>
        <v>0</v>
      </c>
      <c r="H877" s="161">
        <f>G877*(1-VLOOKUP($F877,SHT,4,FALSE))+$H19*VLOOKUP($F877,SHT,4,FALSE)</f>
        <v>0</v>
      </c>
      <c r="I877" s="149">
        <f t="shared" ref="I877:V877" si="200">I19*VLOOKUP($F877,SHT,4,FALSE)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x14ac:dyDescent="0.25">
      <c r="A878" s="283"/>
      <c r="B878" s="25"/>
      <c r="C878" s="23"/>
      <c r="D878" s="23"/>
      <c r="E878" s="24"/>
      <c r="F878" s="146" t="s">
        <v>53</v>
      </c>
      <c r="G878" s="160">
        <f>G20</f>
        <v>0</v>
      </c>
      <c r="H878" s="161">
        <f>G878*(1-VLOOKUP($F878,SHT,4,FALSE))+$H20*VLOOKUP($F878,SHT,4,FALSE)</f>
        <v>0</v>
      </c>
      <c r="I878" s="149">
        <f t="shared" ref="I878:V878" si="201">I20*VLOOKUP($F878,SHT,4,FALSE)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x14ac:dyDescent="0.25">
      <c r="A879" s="283"/>
      <c r="B879" s="25"/>
      <c r="C879" s="23"/>
      <c r="D879" s="23"/>
      <c r="E879" s="24"/>
      <c r="F879" s="146" t="s">
        <v>54</v>
      </c>
      <c r="G879" s="160">
        <f>G21</f>
        <v>0</v>
      </c>
      <c r="H879" s="161">
        <f>G879*(1-VLOOKUP($F879,SHT,4,FALSE))+$H21*VLOOKUP($F879,SHT,4,FALSE)</f>
        <v>0</v>
      </c>
      <c r="I879" s="149">
        <f t="shared" ref="I879:V879" si="202">I21*VLOOKUP($F879,SHT,4,FALSE)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x14ac:dyDescent="0.25">
      <c r="A880" s="283"/>
      <c r="B880" s="25"/>
      <c r="C880" s="23"/>
      <c r="D880" s="23"/>
      <c r="E880" s="24"/>
      <c r="F880" s="146" t="s">
        <v>55</v>
      </c>
      <c r="G880" s="160">
        <f>G22</f>
        <v>0</v>
      </c>
      <c r="H880" s="161">
        <f>G880*(1-VLOOKUP($F880,SHT,4,FALSE))+$H22*VLOOKUP($F880,SHT,4,FALSE)</f>
        <v>0</v>
      </c>
      <c r="I880" s="149">
        <f t="shared" ref="I880:V880" si="203">I22*VLOOKUP($F880,SHT,4,FALSE)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x14ac:dyDescent="0.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x14ac:dyDescent="0.25">
      <c r="A882" s="283"/>
      <c r="B882" s="25"/>
      <c r="C882" s="23"/>
      <c r="D882" s="23"/>
      <c r="E882" s="24"/>
      <c r="F882" s="146" t="s">
        <v>57</v>
      </c>
      <c r="G882" s="160">
        <f>G24</f>
        <v>0</v>
      </c>
      <c r="H882" s="161">
        <f>G882*(1-VLOOKUP($F882,SHT,4,FALSE))+$H24*VLOOKUP($F882,SHT,4,FALSE)</f>
        <v>0</v>
      </c>
      <c r="I882" s="149">
        <f t="shared" ref="I882:V882" si="205">I24*VLOOKUP($F882,SHT,4,FALSE)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x14ac:dyDescent="0.25">
      <c r="A883" s="283"/>
      <c r="B883" s="25"/>
      <c r="C883" s="23"/>
      <c r="D883" s="23"/>
      <c r="E883" s="24"/>
      <c r="F883" s="146" t="s">
        <v>58</v>
      </c>
      <c r="G883" s="160">
        <f>G25</f>
        <v>0</v>
      </c>
      <c r="H883" s="161">
        <f>G883*(1-VLOOKUP($F883,SHT,4,FALSE))+$H25*VLOOKUP($F883,SHT,4,FALSE)</f>
        <v>0</v>
      </c>
      <c r="I883" s="149">
        <f t="shared" ref="I883:V883" si="206">I25*VLOOKUP($F883,SHT,4,FALSE)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x14ac:dyDescent="0.25">
      <c r="A884" s="283"/>
      <c r="B884" s="25"/>
      <c r="C884" s="23"/>
      <c r="D884" s="23"/>
      <c r="E884" s="24"/>
      <c r="F884" s="146" t="s">
        <v>59</v>
      </c>
      <c r="G884" s="160">
        <f>G26</f>
        <v>0</v>
      </c>
      <c r="H884" s="161">
        <f>G884*(1-VLOOKUP($F884,SHT,4,FALSE))+$H26*VLOOKUP($F884,SHT,4,FALSE)</f>
        <v>0</v>
      </c>
      <c r="I884" s="149">
        <f t="shared" ref="I884:V884" si="207">I26*VLOOKUP($F884,SHT,4,FALSE)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x14ac:dyDescent="0.25">
      <c r="A885" s="283"/>
      <c r="B885" s="25"/>
      <c r="C885" s="23"/>
      <c r="D885" s="23"/>
      <c r="E885" s="24"/>
      <c r="F885" s="146" t="s">
        <v>60</v>
      </c>
      <c r="G885" s="160">
        <f>G27</f>
        <v>0</v>
      </c>
      <c r="H885" s="163">
        <f>G885*(1-VLOOKUP($F885,SHT,4,FALSE))+$H27*VLOOKUP($F885,SHT,4,FALSE)</f>
        <v>0</v>
      </c>
      <c r="I885" s="161">
        <f t="shared" ref="I885:V885" si="208">I27*VLOOKUP($F885,SHT,4,FALSE)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x14ac:dyDescent="0.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x14ac:dyDescent="0.25">
      <c r="A887" s="283"/>
      <c r="B887" s="25"/>
      <c r="C887" s="23"/>
      <c r="D887" s="23"/>
      <c r="E887" s="24"/>
      <c r="F887" s="146" t="s">
        <v>62</v>
      </c>
      <c r="G887" s="160">
        <f>G29</f>
        <v>0</v>
      </c>
      <c r="H887" s="161">
        <f>G887*(1-VLOOKUP($F887,SHT,4,FALSE))+$H29*VLOOKUP($F887,SHT,4,FALSE)</f>
        <v>0</v>
      </c>
      <c r="I887" s="149">
        <f t="shared" ref="I887:V887" si="210">I29*VLOOKUP($F887,SHT,4,FALSE)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x14ac:dyDescent="0.25">
      <c r="A888" s="283"/>
      <c r="B888" s="25"/>
      <c r="C888" s="23"/>
      <c r="D888" s="23"/>
      <c r="E888" s="24"/>
      <c r="F888" s="146" t="s">
        <v>63</v>
      </c>
      <c r="G888" s="160">
        <f>G30</f>
        <v>0</v>
      </c>
      <c r="H888" s="161">
        <f>G888*(1-VLOOKUP($F888,SHT,4,FALSE))+$H30*VLOOKUP($F888,SHT,4,FALSE)</f>
        <v>0</v>
      </c>
      <c r="I888" s="149">
        <f t="shared" ref="I888:V888" si="211">I30*VLOOKUP($F888,SHT,4,FALSE)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x14ac:dyDescent="0.25">
      <c r="A889" s="283"/>
      <c r="B889" s="25"/>
      <c r="C889" s="23"/>
      <c r="D889" s="23"/>
      <c r="E889" s="24"/>
      <c r="F889" s="146" t="s">
        <v>64</v>
      </c>
      <c r="G889" s="160">
        <f>G31</f>
        <v>0</v>
      </c>
      <c r="H889" s="161">
        <f>G889*(1-VLOOKUP($F889,SHT,4,FALSE))+$H31*VLOOKUP($F889,SHT,4,FALSE)</f>
        <v>0</v>
      </c>
      <c r="I889" s="149">
        <f t="shared" ref="I889:V889" si="212">I31*VLOOKUP($F889,SHT,4,FALSE)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x14ac:dyDescent="0.25">
      <c r="A890" s="283"/>
      <c r="B890" s="25"/>
      <c r="C890" s="23"/>
      <c r="D890" s="23"/>
      <c r="E890" s="24"/>
      <c r="F890" s="146" t="s">
        <v>65</v>
      </c>
      <c r="G890" s="160">
        <f>G32</f>
        <v>0</v>
      </c>
      <c r="H890" s="161">
        <f>G890*(1-VLOOKUP($F890,SHT,4,FALSE))+$H32*VLOOKUP($F890,SHT,4,FALSE)</f>
        <v>0</v>
      </c>
      <c r="I890" s="149">
        <f t="shared" ref="I890:V890" si="213">I32*VLOOKUP($F890,SHT,4,FALSE)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x14ac:dyDescent="0.25">
      <c r="A893" s="283"/>
      <c r="B893" s="25"/>
      <c r="C893" s="23"/>
      <c r="D893" s="23"/>
      <c r="E893" s="63"/>
      <c r="F893" s="146" t="s">
        <v>68</v>
      </c>
      <c r="G893" s="160">
        <f>G35</f>
        <v>0</v>
      </c>
      <c r="H893" s="161">
        <f>G893*(1-VLOOKUP($F893,SHT,4,FALSE))+$H35*VLOOKUP($F893,SHT,4,FALSE)</f>
        <v>0</v>
      </c>
      <c r="I893" s="149">
        <f t="shared" ref="I893:V893" si="215">I35*VLOOKUP($F893,SHT,4,FALSE)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x14ac:dyDescent="0.25">
      <c r="A894" s="283"/>
      <c r="B894" s="25"/>
      <c r="C894" s="23"/>
      <c r="D894" s="23"/>
      <c r="E894" s="24"/>
      <c r="F894" s="146" t="s">
        <v>69</v>
      </c>
      <c r="G894" s="160">
        <f>G36</f>
        <v>0</v>
      </c>
      <c r="H894" s="161">
        <f>G894*(1-VLOOKUP($F894,SHT,4,FALSE))+$H36*VLOOKUP($F894,SHT,4,FALSE)</f>
        <v>0</v>
      </c>
      <c r="I894" s="149">
        <f t="shared" ref="I894:V894" si="216">I36*VLOOKUP($F894,SHT,4,FALSE)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x14ac:dyDescent="0.25">
      <c r="A895" s="283"/>
      <c r="B895" s="25"/>
      <c r="C895" s="23"/>
      <c r="D895" s="23"/>
      <c r="E895" s="24"/>
      <c r="F895" s="146" t="s">
        <v>70</v>
      </c>
      <c r="G895" s="160">
        <f>G37</f>
        <v>0</v>
      </c>
      <c r="H895" s="161">
        <f>G895*(1-VLOOKUP($F895,SHT,4,FALSE))+$H37*VLOOKUP($F895,SHT,4,FALSE)</f>
        <v>0</v>
      </c>
      <c r="I895" s="149">
        <f t="shared" ref="I895:V895" si="217">I37*VLOOKUP($F895,SHT,4,FALSE)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x14ac:dyDescent="0.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83"/>
      <c r="B897" s="25"/>
      <c r="C897" s="23"/>
      <c r="D897" s="23"/>
      <c r="E897" s="24"/>
      <c r="F897" s="146" t="s">
        <v>72</v>
      </c>
      <c r="G897" s="160">
        <f>G39</f>
        <v>0</v>
      </c>
      <c r="H897" s="161">
        <f>G897*(1-VLOOKUP($F897,SHT,4,FALSE))+$H39*VLOOKUP($F897,SHT,4,FALSE)</f>
        <v>0</v>
      </c>
      <c r="I897" s="149">
        <f t="shared" ref="I897:V897" si="219">I39*VLOOKUP($F897,SHT,4,FALSE)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x14ac:dyDescent="0.25">
      <c r="A898" s="283"/>
      <c r="B898" s="25"/>
      <c r="C898" s="23"/>
      <c r="D898" s="23"/>
      <c r="E898" s="24"/>
      <c r="F898" s="146" t="s">
        <v>73</v>
      </c>
      <c r="G898" s="160">
        <f>G40</f>
        <v>0</v>
      </c>
      <c r="H898" s="161">
        <f>G898*(1-VLOOKUP($F898,SHT,4,FALSE))+$H40*VLOOKUP($F898,SHT,4,FALSE)</f>
        <v>0</v>
      </c>
      <c r="I898" s="149">
        <f t="shared" ref="I898:V898" si="220">I40*VLOOKUP($F898,SHT,4,FALSE)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x14ac:dyDescent="0.25">
      <c r="A899" s="283"/>
      <c r="B899" s="25"/>
      <c r="C899" s="23"/>
      <c r="D899" s="23"/>
      <c r="E899" s="24"/>
      <c r="F899" s="146" t="s">
        <v>74</v>
      </c>
      <c r="G899" s="160">
        <f>G41</f>
        <v>0</v>
      </c>
      <c r="H899" s="161">
        <f>G899*(1-VLOOKUP($F899,SHT,4,FALSE))+$H41*VLOOKUP($F899,SHT,4,FALSE)</f>
        <v>0</v>
      </c>
      <c r="I899" s="149">
        <f t="shared" ref="I899:V899" si="221">I41*VLOOKUP($F899,SHT,4,FALSE)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x14ac:dyDescent="0.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83"/>
      <c r="B901" s="25"/>
      <c r="C901" s="23"/>
      <c r="D901" s="23"/>
      <c r="E901" s="24"/>
      <c r="F901" s="146" t="s">
        <v>76</v>
      </c>
      <c r="G901" s="160">
        <f>G43</f>
        <v>0</v>
      </c>
      <c r="H901" s="161">
        <f>G901*(1-VLOOKUP($F901,SHT,4,FALSE))+$H43*VLOOKUP($F901,SHT,4,FALSE)</f>
        <v>0</v>
      </c>
      <c r="I901" s="149">
        <f t="shared" ref="I901:V901" si="223">I43*VLOOKUP($F901,SHT,4,FALSE)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x14ac:dyDescent="0.25">
      <c r="A902" s="283"/>
      <c r="B902" s="25"/>
      <c r="C902" s="23"/>
      <c r="D902" s="23"/>
      <c r="E902" s="24"/>
      <c r="F902" s="146" t="s">
        <v>392</v>
      </c>
      <c r="G902" s="160">
        <f>G44</f>
        <v>0</v>
      </c>
      <c r="H902" s="161">
        <f>G902*(1-VLOOKUP($F902,SHT,4,FALSE))+$H44*VLOOKUP($F902,SHT,4,FALSE)</f>
        <v>0</v>
      </c>
      <c r="I902" s="149">
        <f t="shared" ref="I902:V902" si="224">I44*VLOOKUP($F902,SHT,4,FALSE)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x14ac:dyDescent="0.25">
      <c r="A903" s="283"/>
      <c r="B903" s="25"/>
      <c r="C903" s="23"/>
      <c r="D903" s="23"/>
      <c r="E903" s="24"/>
      <c r="F903" s="146" t="s">
        <v>78</v>
      </c>
      <c r="G903" s="160">
        <f>G45</f>
        <v>0</v>
      </c>
      <c r="H903" s="161">
        <f>G903*(1-VLOOKUP($F903,SHT,4,FALSE))+$H45*VLOOKUP($F903,SHT,4,FALSE)</f>
        <v>0</v>
      </c>
      <c r="I903" s="149">
        <f t="shared" ref="I903:V903" si="225">I45*VLOOKUP($F903,SHT,4,FALSE)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83"/>
      <c r="B906" s="25"/>
      <c r="C906" s="23"/>
      <c r="D906" s="23"/>
      <c r="E906" s="24"/>
      <c r="F906" s="146" t="s">
        <v>81</v>
      </c>
      <c r="G906" s="160">
        <f>G48</f>
        <v>0</v>
      </c>
      <c r="H906" s="161">
        <f>G906*(1-VLOOKUP($F906,SHT,4,FALSE))+$H48*VLOOKUP($F906,SHT,4,FALSE)</f>
        <v>0</v>
      </c>
      <c r="I906" s="149">
        <f t="shared" ref="I906:V906" si="227">I48*VLOOKUP($F906,SHT,4,FALSE)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x14ac:dyDescent="0.25">
      <c r="A907" s="283"/>
      <c r="B907" s="25"/>
      <c r="C907" s="23"/>
      <c r="D907" s="23"/>
      <c r="E907" s="24"/>
      <c r="F907" s="146" t="s">
        <v>82</v>
      </c>
      <c r="G907" s="160">
        <f>G49</f>
        <v>0</v>
      </c>
      <c r="H907" s="161">
        <f>G907*(1-VLOOKUP($F907,SHT,4,FALSE))+$H49*VLOOKUP($F907,SHT,4,FALSE)</f>
        <v>0</v>
      </c>
      <c r="I907" s="149">
        <f t="shared" ref="I907:V907" si="228">I49*VLOOKUP($F907,SHT,4,FALSE)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x14ac:dyDescent="0.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83"/>
      <c r="B909" s="25"/>
      <c r="C909" s="23"/>
      <c r="D909" s="23"/>
      <c r="E909" s="24"/>
      <c r="F909" s="146" t="s">
        <v>84</v>
      </c>
      <c r="G909" s="160">
        <f>G51</f>
        <v>0</v>
      </c>
      <c r="H909" s="161">
        <f>G909*(1-VLOOKUP($F909,SHT,4,FALSE))+$H51*VLOOKUP($F909,SHT,4,FALSE)</f>
        <v>0</v>
      </c>
      <c r="I909" s="149">
        <f t="shared" ref="I909:V909" si="230">I51*VLOOKUP($F909,SHT,4,FALSE)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x14ac:dyDescent="0.25">
      <c r="A910" s="283"/>
      <c r="B910" s="25"/>
      <c r="C910" s="23"/>
      <c r="D910" s="23"/>
      <c r="E910" s="24"/>
      <c r="F910" s="146" t="s">
        <v>85</v>
      </c>
      <c r="G910" s="160">
        <f>G52</f>
        <v>0</v>
      </c>
      <c r="H910" s="161">
        <f>G910*(1-VLOOKUP($F910,SHT,4,FALSE))+$H52*VLOOKUP($F910,SHT,4,FALSE)</f>
        <v>0</v>
      </c>
      <c r="I910" s="149">
        <f t="shared" ref="I910:V910" si="231">I52*VLOOKUP($F910,SHT,4,FALSE)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x14ac:dyDescent="0.25">
      <c r="A911" s="283"/>
      <c r="B911" s="25"/>
      <c r="C911" s="23"/>
      <c r="D911" s="23"/>
      <c r="E911" s="24"/>
      <c r="F911" s="146" t="s">
        <v>86</v>
      </c>
      <c r="G911" s="160">
        <f>G53</f>
        <v>0</v>
      </c>
      <c r="H911" s="161">
        <f>G911*(1-VLOOKUP($F911,SHT,4,FALSE))+$H53*VLOOKUP($F911,SHT,4,FALSE)</f>
        <v>0</v>
      </c>
      <c r="I911" s="149">
        <f t="shared" ref="I911:V911" si="232">I53*VLOOKUP($F911,SHT,4,FALSE)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x14ac:dyDescent="0.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83"/>
      <c r="B913" s="25"/>
      <c r="C913" s="23"/>
      <c r="D913" s="23"/>
      <c r="E913" s="24"/>
      <c r="F913" s="146" t="s">
        <v>88</v>
      </c>
      <c r="G913" s="160">
        <f>G55</f>
        <v>0</v>
      </c>
      <c r="H913" s="161">
        <f>G913*(1-VLOOKUP($F913,SHT,4,FALSE))+$H55*VLOOKUP($F913,SHT,4,FALSE)</f>
        <v>0</v>
      </c>
      <c r="I913" s="149">
        <f t="shared" ref="I913:V913" si="234">I55*VLOOKUP($F913,SHT,4,FALSE)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x14ac:dyDescent="0.25">
      <c r="A914" s="283"/>
      <c r="B914" s="25"/>
      <c r="C914" s="23"/>
      <c r="D914" s="23"/>
      <c r="E914" s="24"/>
      <c r="F914" s="146" t="s">
        <v>89</v>
      </c>
      <c r="G914" s="160">
        <f>G56</f>
        <v>0</v>
      </c>
      <c r="H914" s="161">
        <f>G914*(1-VLOOKUP($F914,SHT,4,FALSE))+$H56*VLOOKUP($F914,SHT,4,FALSE)</f>
        <v>0</v>
      </c>
      <c r="I914" s="149">
        <f t="shared" ref="I914:V914" si="235">I56*VLOOKUP($F914,SHT,4,FALSE)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x14ac:dyDescent="0.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83"/>
      <c r="B916" s="25"/>
      <c r="C916" s="23"/>
      <c r="D916" s="23"/>
      <c r="E916" s="24"/>
      <c r="F916" s="146" t="s">
        <v>91</v>
      </c>
      <c r="G916" s="160">
        <f>G58</f>
        <v>0</v>
      </c>
      <c r="H916" s="161">
        <f>G916*(1-VLOOKUP($F916,SHT,4,FALSE))+$H58*VLOOKUP($F916,SHT,4,FALSE)</f>
        <v>0</v>
      </c>
      <c r="I916" s="149">
        <f t="shared" ref="I916:V916" si="237">I58*VLOOKUP($F916,SHT,4,FALSE)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x14ac:dyDescent="0.25">
      <c r="A917" s="283"/>
      <c r="B917" s="25"/>
      <c r="C917" s="23"/>
      <c r="D917" s="23"/>
      <c r="E917" s="24"/>
      <c r="F917" s="146" t="s">
        <v>92</v>
      </c>
      <c r="G917" s="160">
        <f>G59</f>
        <v>0</v>
      </c>
      <c r="H917" s="161">
        <f>G917*(1-VLOOKUP($F917,SHT,4,FALSE))+$H59*VLOOKUP($F917,SHT,4,FALSE)</f>
        <v>0</v>
      </c>
      <c r="I917" s="149">
        <f t="shared" ref="I917:V917" si="238">I59*VLOOKUP($F917,SHT,4,FALSE)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x14ac:dyDescent="0.25">
      <c r="A918" s="283"/>
      <c r="B918" s="25"/>
      <c r="C918" s="23"/>
      <c r="D918" s="23"/>
      <c r="E918" s="24"/>
      <c r="F918" s="146" t="s">
        <v>93</v>
      </c>
      <c r="G918" s="160">
        <f>G60</f>
        <v>0</v>
      </c>
      <c r="H918" s="161">
        <f>G918*(1-VLOOKUP($F918,SHT,4,FALSE))+$H60*VLOOKUP($F918,SHT,4,FALSE)</f>
        <v>0</v>
      </c>
      <c r="I918" s="149">
        <f t="shared" ref="I918:V918" si="239">I60*VLOOKUP($F918,SHT,4,FALSE)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x14ac:dyDescent="0.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83"/>
      <c r="B920" s="25"/>
      <c r="C920" s="23"/>
      <c r="D920" s="23"/>
      <c r="E920" s="24"/>
      <c r="F920" s="146" t="s">
        <v>95</v>
      </c>
      <c r="G920" s="160">
        <f>G62</f>
        <v>0</v>
      </c>
      <c r="H920" s="161">
        <f>G920*(1-VLOOKUP($F920,SHT,4,FALSE))+$H62*VLOOKUP($F920,SHT,4,FALSE)</f>
        <v>0</v>
      </c>
      <c r="I920" s="149">
        <f t="shared" ref="I920:V920" si="241">I62*VLOOKUP($F920,SHT,4,FALSE)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x14ac:dyDescent="0.25">
      <c r="A921" s="283"/>
      <c r="B921" s="25"/>
      <c r="C921" s="23"/>
      <c r="D921" s="23"/>
      <c r="E921" s="24"/>
      <c r="F921" s="146" t="s">
        <v>96</v>
      </c>
      <c r="G921" s="160">
        <f>G63</f>
        <v>0</v>
      </c>
      <c r="H921" s="161">
        <f>G921*(1-VLOOKUP($F921,SHT,4,FALSE))+$H63*VLOOKUP($F921,SHT,4,FALSE)</f>
        <v>0</v>
      </c>
      <c r="I921" s="149">
        <f t="shared" ref="I921:V921" si="242">I63*VLOOKUP($F921,SHT,4,FALSE)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x14ac:dyDescent="0.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83"/>
      <c r="B923" s="25"/>
      <c r="C923" s="23"/>
      <c r="D923" s="23"/>
      <c r="E923" s="24"/>
      <c r="F923" s="146" t="s">
        <v>98</v>
      </c>
      <c r="G923" s="160">
        <f>G65</f>
        <v>0</v>
      </c>
      <c r="H923" s="161">
        <f>G923*(1-VLOOKUP($F923,SHT,4,FALSE))+$H65*VLOOKUP($F923,SHT,4,FALSE)</f>
        <v>0</v>
      </c>
      <c r="I923" s="149">
        <f t="shared" ref="I923:V923" si="244">I65*VLOOKUP($F923,SHT,4,FALSE)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x14ac:dyDescent="0.25">
      <c r="A924" s="283"/>
      <c r="B924" s="25"/>
      <c r="C924" s="23"/>
      <c r="D924" s="23"/>
      <c r="E924" s="24"/>
      <c r="F924" s="146" t="s">
        <v>99</v>
      </c>
      <c r="G924" s="160">
        <f>G66</f>
        <v>0</v>
      </c>
      <c r="H924" s="161">
        <f>G924*(1-VLOOKUP($F924,SHT,4,FALSE))+$H66*VLOOKUP($F924,SHT,4,FALSE)</f>
        <v>0</v>
      </c>
      <c r="I924" s="149">
        <f t="shared" ref="I924:V924" si="245">I66*VLOOKUP($F924,SHT,4,FALSE)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x14ac:dyDescent="0.25">
      <c r="A925" s="283"/>
      <c r="B925" s="25"/>
      <c r="C925" s="23"/>
      <c r="D925" s="23"/>
      <c r="E925" s="24"/>
      <c r="F925" s="146" t="s">
        <v>100</v>
      </c>
      <c r="G925" s="160">
        <f>G67</f>
        <v>0</v>
      </c>
      <c r="H925" s="161">
        <f>G925*(1-VLOOKUP($F925,SHT,4,FALSE))+$H67*VLOOKUP($F925,SHT,4,FALSE)</f>
        <v>0</v>
      </c>
      <c r="I925" s="149">
        <f t="shared" ref="I925:V925" si="246">I67*VLOOKUP($F925,SHT,4,FALSE)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83"/>
      <c r="B928" s="25"/>
      <c r="C928" s="23"/>
      <c r="D928" s="23"/>
      <c r="E928" s="24"/>
      <c r="F928" s="146" t="s">
        <v>103</v>
      </c>
      <c r="G928" s="160">
        <f>G70</f>
        <v>0</v>
      </c>
      <c r="H928" s="161">
        <f>G928*(1-VLOOKUP($F928,SHT,4,FALSE))+$H70*VLOOKUP($F928,SHT,4,FALSE)</f>
        <v>0</v>
      </c>
      <c r="I928" s="149">
        <f t="shared" ref="I928:V928" si="248">I70*VLOOKUP($F928,SHT,4,FALSE)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x14ac:dyDescent="0.25">
      <c r="A929" s="283"/>
      <c r="B929" s="25"/>
      <c r="C929" s="23"/>
      <c r="D929" s="23"/>
      <c r="E929" s="24"/>
      <c r="F929" s="146" t="s">
        <v>104</v>
      </c>
      <c r="G929" s="160">
        <f>G71</f>
        <v>0</v>
      </c>
      <c r="H929" s="161">
        <f>G929*(1-VLOOKUP($F929,SHT,4,FALSE))+$H71*VLOOKUP($F929,SHT,4,FALSE)</f>
        <v>0</v>
      </c>
      <c r="I929" s="149">
        <f t="shared" ref="I929:V929" si="249">I71*VLOOKUP($F929,SHT,4,FALSE)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x14ac:dyDescent="0.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83"/>
      <c r="B931" s="25"/>
      <c r="C931" s="23"/>
      <c r="D931" s="23"/>
      <c r="E931" s="24"/>
      <c r="F931" s="146" t="s">
        <v>106</v>
      </c>
      <c r="G931" s="160">
        <f>G73</f>
        <v>0</v>
      </c>
      <c r="H931" s="161">
        <f>G931*(1-VLOOKUP($F931,SHT,4,FALSE))+$H73*VLOOKUP($F931,SHT,4,FALSE)</f>
        <v>0</v>
      </c>
      <c r="I931" s="149">
        <f t="shared" ref="I931:V931" si="251">I73*VLOOKUP($F931,SHT,4,FALSE)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x14ac:dyDescent="0.25">
      <c r="A932" s="283"/>
      <c r="B932" s="25"/>
      <c r="C932" s="23"/>
      <c r="D932" s="23"/>
      <c r="E932" s="24"/>
      <c r="F932" s="146" t="s">
        <v>107</v>
      </c>
      <c r="G932" s="160">
        <f>G74</f>
        <v>0</v>
      </c>
      <c r="H932" s="161">
        <f>G932*(1-VLOOKUP($F932,SHT,4,FALSE))+$H74*VLOOKUP($F932,SHT,4,FALSE)</f>
        <v>0</v>
      </c>
      <c r="I932" s="149">
        <f t="shared" ref="I932:V932" si="252">I74*VLOOKUP($F932,SHT,4,FALSE)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x14ac:dyDescent="0.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83"/>
      <c r="B934" s="25"/>
      <c r="C934" s="23"/>
      <c r="D934" s="23"/>
      <c r="E934" s="24"/>
      <c r="F934" s="146" t="s">
        <v>109</v>
      </c>
      <c r="G934" s="160">
        <f>G76</f>
        <v>0</v>
      </c>
      <c r="H934" s="161">
        <f>G934*(1-VLOOKUP($F934,SHT,4,FALSE))+$H76*VLOOKUP($F934,SHT,4,FALSE)</f>
        <v>0</v>
      </c>
      <c r="I934" s="149">
        <f t="shared" ref="I934:V934" si="254">I76*VLOOKUP($F934,SHT,4,FALSE)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x14ac:dyDescent="0.25">
      <c r="A935" s="283"/>
      <c r="B935" s="25"/>
      <c r="C935" s="23"/>
      <c r="D935" s="23"/>
      <c r="E935" s="24"/>
      <c r="F935" s="146" t="s">
        <v>110</v>
      </c>
      <c r="G935" s="160">
        <f>G77</f>
        <v>0</v>
      </c>
      <c r="H935" s="161">
        <f>G935*(1-VLOOKUP($F935,SHT,4,FALSE))+$H77*VLOOKUP($F935,SHT,4,FALSE)</f>
        <v>0</v>
      </c>
      <c r="I935" s="149">
        <f t="shared" ref="I935:V935" si="255">I77*VLOOKUP($F935,SHT,4,FALSE)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x14ac:dyDescent="0.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83"/>
      <c r="B937" s="25"/>
      <c r="C937" s="23"/>
      <c r="D937" s="23"/>
      <c r="E937" s="24"/>
      <c r="F937" s="146" t="s">
        <v>112</v>
      </c>
      <c r="G937" s="160">
        <f>G79</f>
        <v>0</v>
      </c>
      <c r="H937" s="161">
        <f>G937*(1-VLOOKUP($F937,SHT,4,FALSE))+$H79*VLOOKUP($F937,SHT,4,FALSE)</f>
        <v>0</v>
      </c>
      <c r="I937" s="149">
        <f t="shared" ref="I937:V937" si="257">I79*VLOOKUP($F937,SHT,4,FALSE)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x14ac:dyDescent="0.25">
      <c r="A938" s="283"/>
      <c r="B938" s="25"/>
      <c r="C938" s="23"/>
      <c r="D938" s="23"/>
      <c r="E938" s="24"/>
      <c r="F938" s="146" t="s">
        <v>113</v>
      </c>
      <c r="G938" s="160">
        <f>G80</f>
        <v>0</v>
      </c>
      <c r="H938" s="161">
        <f>G938*(1-VLOOKUP($F938,SHT,4,FALSE))+$H80*VLOOKUP($F938,SHT,4,FALSE)</f>
        <v>0</v>
      </c>
      <c r="I938" s="149">
        <f t="shared" ref="I938:V938" si="258">I80*VLOOKUP($F938,SHT,4,FALSE)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x14ac:dyDescent="0.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83"/>
      <c r="B940" s="25"/>
      <c r="C940" s="23"/>
      <c r="D940" s="23"/>
      <c r="E940" s="24"/>
      <c r="F940" s="146" t="s">
        <v>115</v>
      </c>
      <c r="G940" s="160">
        <f>G82</f>
        <v>0</v>
      </c>
      <c r="H940" s="161">
        <f>G940*(1-VLOOKUP($F940,SHT,4,FALSE))+$H82*VLOOKUP($F940,SHT,4,FALSE)</f>
        <v>0</v>
      </c>
      <c r="I940" s="149">
        <f t="shared" ref="I940:V940" si="260">I82*VLOOKUP($F940,SHT,4,FALSE)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x14ac:dyDescent="0.25">
      <c r="A941" s="283"/>
      <c r="B941" s="25"/>
      <c r="C941" s="23"/>
      <c r="D941" s="23"/>
      <c r="E941" s="24"/>
      <c r="F941" s="146" t="s">
        <v>116</v>
      </c>
      <c r="G941" s="160">
        <f>G83</f>
        <v>0</v>
      </c>
      <c r="H941" s="161">
        <f>G941*(1-VLOOKUP($F941,SHT,4,FALSE))+$H83*VLOOKUP($F941,SHT,4,FALSE)</f>
        <v>0</v>
      </c>
      <c r="I941" s="149">
        <f t="shared" ref="I941:V941" si="261">I83*VLOOKUP($F941,SHT,4,FALSE)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x14ac:dyDescent="0.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83"/>
      <c r="B943" s="25"/>
      <c r="C943" s="23"/>
      <c r="D943" s="23"/>
      <c r="E943" s="24"/>
      <c r="F943" s="146" t="s">
        <v>118</v>
      </c>
      <c r="G943" s="160">
        <f>G85</f>
        <v>0</v>
      </c>
      <c r="H943" s="161">
        <f>G943*(1-VLOOKUP($F943,SHT,4,FALSE))+$H85*VLOOKUP($F943,SHT,4,FALSE)</f>
        <v>0</v>
      </c>
      <c r="I943" s="149">
        <f t="shared" ref="I943:V943" si="263">I85*VLOOKUP($F943,SHT,4,FALSE)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x14ac:dyDescent="0.25">
      <c r="A944" s="283"/>
      <c r="B944" s="25"/>
      <c r="C944" s="23"/>
      <c r="D944" s="23"/>
      <c r="E944" s="24"/>
      <c r="F944" s="146" t="s">
        <v>119</v>
      </c>
      <c r="G944" s="160">
        <f>G86</f>
        <v>0</v>
      </c>
      <c r="H944" s="161">
        <f>G944*(1-VLOOKUP($F944,SHT,4,FALSE))+$H86*VLOOKUP($F944,SHT,4,FALSE)</f>
        <v>0</v>
      </c>
      <c r="I944" s="149">
        <f t="shared" ref="I944:V944" si="264">I86*VLOOKUP($F944,SHT,4,FALSE)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x14ac:dyDescent="0.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x14ac:dyDescent="0.25">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83"/>
      <c r="B955" s="25"/>
      <c r="C955" s="24"/>
      <c r="D955" s="63"/>
      <c r="E955" s="63"/>
      <c r="F955" s="146" t="s">
        <v>130</v>
      </c>
      <c r="G955" s="160">
        <f>G97</f>
        <v>0</v>
      </c>
      <c r="H955" s="161">
        <f>G955*(1-VLOOKUP($F955,SHT,4,FALSE))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83"/>
      <c r="B956" s="25"/>
      <c r="C956" s="24"/>
      <c r="D956" s="63"/>
      <c r="E956" s="63"/>
      <c r="F956" s="146" t="s">
        <v>131</v>
      </c>
      <c r="G956" s="160">
        <f>G98</f>
        <v>0</v>
      </c>
      <c r="H956" s="161">
        <f>G956*(1-VLOOKUP($F956,SHT,4,FALSE))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x14ac:dyDescent="0.25">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x14ac:dyDescent="0.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x14ac:dyDescent="0.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83"/>
      <c r="B967" s="25"/>
      <c r="C967" s="24"/>
      <c r="D967" s="63"/>
      <c r="E967" s="63"/>
      <c r="F967" s="146" t="s">
        <v>142</v>
      </c>
      <c r="G967" s="160">
        <f>G109</f>
        <v>0</v>
      </c>
      <c r="H967" s="161">
        <f>G967*VLOOKUP($F967,SHT,4,FALSE)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83"/>
      <c r="B968" s="25"/>
      <c r="C968" s="24"/>
      <c r="D968" s="63"/>
      <c r="E968" s="63"/>
      <c r="F968" s="146" t="s">
        <v>143</v>
      </c>
      <c r="G968" s="160">
        <f>G110</f>
        <v>0</v>
      </c>
      <c r="H968" s="161">
        <f>G968*VLOOKUP($F968,SHT,4,FALSE)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x14ac:dyDescent="0.25">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x14ac:dyDescent="0.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x14ac:dyDescent="0.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x14ac:dyDescent="0.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x14ac:dyDescent="0.25">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x14ac:dyDescent="0.25">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x14ac:dyDescent="0.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x14ac:dyDescent="0.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x14ac:dyDescent="0.25">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x14ac:dyDescent="0.25">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x14ac:dyDescent="0.25">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x14ac:dyDescent="0.25">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x14ac:dyDescent="0.25">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x14ac:dyDescent="0.25">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x14ac:dyDescent="0.25">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x14ac:dyDescent="0.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x14ac:dyDescent="0.25">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x14ac:dyDescent="0.25">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x14ac:dyDescent="0.25">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x14ac:dyDescent="0.25">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x14ac:dyDescent="0.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x14ac:dyDescent="0.25">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x14ac:dyDescent="0.25">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x14ac:dyDescent="0.25">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x14ac:dyDescent="0.25">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x14ac:dyDescent="0.25">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x14ac:dyDescent="0.25">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x14ac:dyDescent="0.25">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x14ac:dyDescent="0.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x14ac:dyDescent="0.25">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x14ac:dyDescent="0.25">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x14ac:dyDescent="0.25">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x14ac:dyDescent="0.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x14ac:dyDescent="0.25">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x14ac:dyDescent="0.25">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x14ac:dyDescent="0.25">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x14ac:dyDescent="0.25">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x14ac:dyDescent="0.25">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x14ac:dyDescent="0.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x14ac:dyDescent="0.25">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x14ac:dyDescent="0.25">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x14ac:dyDescent="0.25">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x14ac:dyDescent="0.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x14ac:dyDescent="0.25">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x14ac:dyDescent="0.25">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x14ac:dyDescent="0.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x14ac:dyDescent="0.25">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x14ac:dyDescent="0.25">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x14ac:dyDescent="0.25">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x14ac:dyDescent="0.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x14ac:dyDescent="0.25">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x14ac:dyDescent="0.25">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x14ac:dyDescent="0.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x14ac:dyDescent="0.25">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x14ac:dyDescent="0.25">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x14ac:dyDescent="0.25">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x14ac:dyDescent="0.25">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x14ac:dyDescent="0.25">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x14ac:dyDescent="0.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x14ac:dyDescent="0.25">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x14ac:dyDescent="0.25">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x14ac:dyDescent="0.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x14ac:dyDescent="0.25">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x14ac:dyDescent="0.25">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x14ac:dyDescent="0.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x14ac:dyDescent="0.25">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x14ac:dyDescent="0.25">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x14ac:dyDescent="0.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x14ac:dyDescent="0.25">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x14ac:dyDescent="0.25">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x14ac:dyDescent="0.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x14ac:dyDescent="0.25">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x14ac:dyDescent="0.25">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x14ac:dyDescent="0.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x14ac:dyDescent="0.25">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x14ac:dyDescent="0.25">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x14ac:dyDescent="0.25">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x14ac:dyDescent="0.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x14ac:dyDescent="0.25">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x14ac:dyDescent="0.25">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c r="Y1073"/>
    </row>
    <row r="1074" spans="1:25" outlineLevel="1" x14ac:dyDescent="0.25">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x14ac:dyDescent="0.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x14ac:dyDescent="0.25">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x14ac:dyDescent="0.25">
      <c r="A1087" s="283"/>
      <c r="B1087" s="25"/>
      <c r="C1087" s="24"/>
      <c r="D1087" s="23"/>
      <c r="E1087" s="63"/>
      <c r="F1087" s="386" t="s">
        <v>182</v>
      </c>
      <c r="G1087" s="565">
        <f>G229</f>
        <v>0</v>
      </c>
      <c r="H1087" s="564">
        <f>G1087*(1-VLOOKUP($F1087,SHT,4,FALSE))+$H229*VLOOKUP($F1087,SHT,4,FALSE)</f>
        <v>0</v>
      </c>
      <c r="I1087" s="566">
        <f t="shared" ref="I1087:V1087" si="376">I229*VLOOKUP($F1087,SHT,4,FALSE)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x14ac:dyDescent="0.25">
      <c r="A1088" s="283"/>
      <c r="B1088" s="25"/>
      <c r="C1088" s="24"/>
      <c r="D1088" s="23"/>
      <c r="E1088" s="63"/>
      <c r="F1088" s="386" t="s">
        <v>183</v>
      </c>
      <c r="G1088" s="565">
        <f>G230</f>
        <v>0</v>
      </c>
      <c r="H1088" s="564">
        <f>G1088*(1-VLOOKUP($F1088,SHT,4,FALSE))+$H230*VLOOKUP($F1088,SHT,4,FALSE)</f>
        <v>0</v>
      </c>
      <c r="I1088" s="566">
        <f t="shared" ref="I1088:V1088" si="378">I230*VLOOKUP($F1088,SHT,4,FALSE)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x14ac:dyDescent="0.25">
      <c r="A1089" s="283"/>
      <c r="B1089" s="25"/>
      <c r="C1089" s="24"/>
      <c r="D1089" s="23"/>
      <c r="E1089" s="63"/>
      <c r="F1089" s="386" t="s">
        <v>184</v>
      </c>
      <c r="G1089" s="565">
        <f>G231</f>
        <v>0</v>
      </c>
      <c r="H1089" s="564">
        <f>G1089*(1-VLOOKUP($F1089,SHT,4,FALSE))+$H231*VLOOKUP($F1089,SHT,4,FALSE)</f>
        <v>0</v>
      </c>
      <c r="I1089" s="566">
        <f t="shared" ref="I1089:V1089" si="379">I231*VLOOKUP($F1089,SHT,4,FALSE)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2" thickBot="1" x14ac:dyDescent="0.3">
      <c r="A1091" s="283"/>
      <c r="B1091" s="77" t="s">
        <v>185</v>
      </c>
      <c r="C1091" s="602"/>
      <c r="D1091" s="602"/>
      <c r="E1091" s="602"/>
      <c r="F1091" s="602"/>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 t="shared" ref="W1096:W1102" si="384">G1096-SUM(H1096:V1096)</f>
        <v>0</v>
      </c>
      <c r="Y1096"/>
    </row>
    <row r="1097" spans="1:25" outlineLevel="1" x14ac:dyDescent="0.25">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si="384"/>
        <v>0</v>
      </c>
      <c r="Y1097"/>
    </row>
    <row r="1098" spans="1:25" outlineLevel="1" x14ac:dyDescent="0.25">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x14ac:dyDescent="0.25">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x14ac:dyDescent="0.25">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x14ac:dyDescent="0.25">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x14ac:dyDescent="0.25">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x14ac:dyDescent="0.25">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x14ac:dyDescent="0.25">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x14ac:dyDescent="0.25">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x14ac:dyDescent="0.25">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x14ac:dyDescent="0.25">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x14ac:dyDescent="0.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x14ac:dyDescent="0.25">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x14ac:dyDescent="0.25">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x14ac:dyDescent="0.25">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x14ac:dyDescent="0.25">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x14ac:dyDescent="0.25">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x14ac:dyDescent="0.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x14ac:dyDescent="0.25">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x14ac:dyDescent="0.25">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x14ac:dyDescent="0.25">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x14ac:dyDescent="0.25">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x14ac:dyDescent="0.25">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x14ac:dyDescent="0.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x14ac:dyDescent="0.25">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x14ac:dyDescent="0.25">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x14ac:dyDescent="0.25">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x14ac:dyDescent="0.25">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x14ac:dyDescent="0.25">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x14ac:dyDescent="0.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x14ac:dyDescent="0.25">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x14ac:dyDescent="0.25">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x14ac:dyDescent="0.25">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x14ac:dyDescent="0.25">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x14ac:dyDescent="0.25">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x14ac:dyDescent="0.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x14ac:dyDescent="0.25">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x14ac:dyDescent="0.25">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x14ac:dyDescent="0.25">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x14ac:dyDescent="0.25">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x14ac:dyDescent="0.25">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x14ac:dyDescent="0.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x14ac:dyDescent="0.25">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x14ac:dyDescent="0.25">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x14ac:dyDescent="0.25">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x14ac:dyDescent="0.25">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x14ac:dyDescent="0.25">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x14ac:dyDescent="0.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x14ac:dyDescent="0.25">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x14ac:dyDescent="0.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x14ac:dyDescent="0.25">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x14ac:dyDescent="0.25">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x14ac:dyDescent="0.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83"/>
      <c r="B1167" s="30"/>
      <c r="C1167" s="24"/>
      <c r="D1167" s="24"/>
      <c r="E1167" s="24"/>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x14ac:dyDescent="0.25">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x14ac:dyDescent="0.25">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x14ac:dyDescent="0.25">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x14ac:dyDescent="0.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x14ac:dyDescent="0.25">
      <c r="A1174" s="283"/>
      <c r="B1174" s="30"/>
      <c r="C1174" s="24"/>
      <c r="D1174" s="24"/>
      <c r="E1174" s="24"/>
      <c r="F1174" s="146" t="s">
        <v>267</v>
      </c>
      <c r="G1174" s="196">
        <f>G316</f>
        <v>0</v>
      </c>
      <c r="H1174" s="159">
        <f t="shared" si="440"/>
        <v>0</v>
      </c>
      <c r="I1174" s="159">
        <f t="shared" si="440"/>
        <v>0</v>
      </c>
      <c r="J1174" s="159">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x14ac:dyDescent="0.25">
      <c r="A1175" s="283"/>
      <c r="B1175" s="30"/>
      <c r="C1175" s="24"/>
      <c r="D1175" s="24"/>
      <c r="E1175" s="24"/>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x14ac:dyDescent="0.25">
      <c r="A1177" s="283"/>
      <c r="B1177" s="70"/>
      <c r="C1177" s="23"/>
      <c r="D1177" s="23"/>
      <c r="E1177" s="24" t="s">
        <v>270</v>
      </c>
      <c r="F1177" s="24"/>
      <c r="G1177" s="68">
        <f>SUBTOTAL(9,G1178:G1180)</f>
        <v>0</v>
      </c>
      <c r="H1177" s="69">
        <f t="shared" ref="H1177:W1177" si="443">SUBTOTAL(9,H1178:H1180)</f>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83"/>
      <c r="B1178" s="70"/>
      <c r="C1178" s="23"/>
      <c r="D1178" s="23"/>
      <c r="E1178" s="24"/>
      <c r="F1178" s="146" t="s">
        <v>271</v>
      </c>
      <c r="G1178" s="158">
        <f>G320</f>
        <v>0</v>
      </c>
      <c r="H1178" s="159">
        <f t="shared" ref="H1178:K1180" si="444">IF(H320="",0,H320*VLOOKUP($F1178,DRT,3,FALSE))</f>
        <v>0</v>
      </c>
      <c r="I1178" s="159">
        <f t="shared" si="444"/>
        <v>0</v>
      </c>
      <c r="J1178" s="159">
        <f t="shared" si="444"/>
        <v>0</v>
      </c>
      <c r="K1178" s="185">
        <f t="shared" si="444"/>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c r="Y1178"/>
    </row>
    <row r="1179" spans="1:25" outlineLevel="1" x14ac:dyDescent="0.25">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outlineLevel="1" x14ac:dyDescent="0.25">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x14ac:dyDescent="0.25">
      <c r="A1181" s="283"/>
      <c r="B1181" s="70"/>
      <c r="C1181" s="23"/>
      <c r="D1181" s="23"/>
      <c r="E1181" s="24" t="s">
        <v>274</v>
      </c>
      <c r="F1181" s="24"/>
      <c r="G1181" s="68">
        <f>SUBTOTAL(9,G1182:G1183)</f>
        <v>0</v>
      </c>
      <c r="H1181" s="69">
        <f t="shared" ref="H1181:W1181" si="445">SUBTOTAL(9,H1182:H1183)</f>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x14ac:dyDescent="0.25">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x14ac:dyDescent="0.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83"/>
      <c r="B1186" s="25"/>
      <c r="C1186" s="24"/>
      <c r="D1186" s="23"/>
      <c r="E1186" s="63"/>
      <c r="F1186" s="157" t="s">
        <v>279</v>
      </c>
      <c r="G1186" s="158">
        <f t="shared" ref="G1186:W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si="449"/>
        <v>0</v>
      </c>
      <c r="Y1186"/>
    </row>
    <row r="1187" spans="1:25" outlineLevel="1" x14ac:dyDescent="0.25">
      <c r="A1187" s="283"/>
      <c r="B1187" s="70"/>
      <c r="C1187" s="24"/>
      <c r="D1187" s="24"/>
      <c r="E1187" s="63"/>
      <c r="F1187" s="146" t="s">
        <v>280</v>
      </c>
      <c r="G1187" s="158">
        <f t="shared" ref="G1187:V1187" si="450">G329</f>
        <v>0</v>
      </c>
      <c r="H1187" s="159">
        <f t="shared" si="450"/>
        <v>0</v>
      </c>
      <c r="I1187" s="154">
        <f t="shared" si="450"/>
        <v>0</v>
      </c>
      <c r="J1187" s="154">
        <f t="shared" si="450"/>
        <v>0</v>
      </c>
      <c r="K1187" s="185">
        <f t="shared" si="450"/>
        <v>0</v>
      </c>
      <c r="L1187" s="184">
        <f t="shared" si="450"/>
        <v>0</v>
      </c>
      <c r="M1187" s="154">
        <f t="shared" si="450"/>
        <v>0</v>
      </c>
      <c r="N1187" s="154">
        <f t="shared" si="450"/>
        <v>0</v>
      </c>
      <c r="O1187" s="154">
        <f t="shared" si="450"/>
        <v>0</v>
      </c>
      <c r="P1187" s="154">
        <f t="shared" si="450"/>
        <v>0</v>
      </c>
      <c r="Q1187" s="183">
        <f t="shared" si="450"/>
        <v>0</v>
      </c>
      <c r="R1187" s="154">
        <f t="shared" si="450"/>
        <v>0</v>
      </c>
      <c r="S1187" s="154">
        <f t="shared" si="450"/>
        <v>0</v>
      </c>
      <c r="T1187" s="159">
        <f t="shared" si="450"/>
        <v>0</v>
      </c>
      <c r="U1187" s="154">
        <f t="shared" si="450"/>
        <v>0</v>
      </c>
      <c r="V1187" s="183">
        <f t="shared" si="450"/>
        <v>0</v>
      </c>
      <c r="W1187" s="46">
        <f>G1187-SUM(H1187:V1187)</f>
        <v>0</v>
      </c>
      <c r="Y1187"/>
    </row>
    <row r="1188" spans="1:25" outlineLevel="1" x14ac:dyDescent="0.25">
      <c r="A1188" s="283"/>
      <c r="B1188" s="70"/>
      <c r="C1188" s="24"/>
      <c r="D1188" s="24"/>
      <c r="E1188" s="63"/>
      <c r="F1188" s="146" t="s">
        <v>281</v>
      </c>
      <c r="G1188" s="158">
        <f t="shared" ref="G1188:V1188" si="451">G330</f>
        <v>0</v>
      </c>
      <c r="H1188" s="159">
        <f t="shared" si="451"/>
        <v>0</v>
      </c>
      <c r="I1188" s="154">
        <f t="shared" si="451"/>
        <v>0</v>
      </c>
      <c r="J1188" s="154">
        <f t="shared" si="451"/>
        <v>0</v>
      </c>
      <c r="K1188" s="185">
        <f t="shared" si="451"/>
        <v>0</v>
      </c>
      <c r="L1188" s="184">
        <f t="shared" si="451"/>
        <v>0</v>
      </c>
      <c r="M1188" s="154">
        <f t="shared" si="451"/>
        <v>0</v>
      </c>
      <c r="N1188" s="194">
        <f t="shared" si="451"/>
        <v>0</v>
      </c>
      <c r="O1188" s="154">
        <f t="shared" si="451"/>
        <v>0</v>
      </c>
      <c r="P1188" s="154">
        <f t="shared" si="451"/>
        <v>0</v>
      </c>
      <c r="Q1188" s="183">
        <f t="shared" si="451"/>
        <v>0</v>
      </c>
      <c r="R1188" s="154">
        <f t="shared" si="451"/>
        <v>0</v>
      </c>
      <c r="S1188" s="154">
        <f t="shared" si="451"/>
        <v>0</v>
      </c>
      <c r="T1188" s="159">
        <f t="shared" si="451"/>
        <v>0</v>
      </c>
      <c r="U1188" s="154">
        <f t="shared" si="451"/>
        <v>0</v>
      </c>
      <c r="V1188" s="185">
        <f t="shared" si="451"/>
        <v>0</v>
      </c>
      <c r="W1188" s="46">
        <f>G1188-SUM(H1188:V1188)</f>
        <v>0</v>
      </c>
      <c r="Y1188"/>
    </row>
    <row r="1189" spans="1:25" outlineLevel="1" x14ac:dyDescent="0.25">
      <c r="A1189" s="283"/>
      <c r="B1189" s="70"/>
      <c r="C1189" s="24"/>
      <c r="D1189" s="24"/>
      <c r="E1189" s="63"/>
      <c r="F1189" s="146" t="s">
        <v>282</v>
      </c>
      <c r="G1189" s="158">
        <f t="shared" ref="G1189:V1189" si="452">G331</f>
        <v>0</v>
      </c>
      <c r="H1189" s="159">
        <f t="shared" si="452"/>
        <v>0</v>
      </c>
      <c r="I1189" s="154">
        <f t="shared" si="452"/>
        <v>0</v>
      </c>
      <c r="J1189" s="154">
        <f t="shared" si="452"/>
        <v>0</v>
      </c>
      <c r="K1189" s="48">
        <f t="shared" si="452"/>
        <v>0</v>
      </c>
      <c r="L1189" s="159">
        <f t="shared" si="452"/>
        <v>0</v>
      </c>
      <c r="M1189" s="154">
        <f t="shared" si="452"/>
        <v>0</v>
      </c>
      <c r="N1189" s="154">
        <f t="shared" si="452"/>
        <v>0</v>
      </c>
      <c r="O1189" s="154">
        <f t="shared" si="452"/>
        <v>0</v>
      </c>
      <c r="P1189" s="154">
        <f t="shared" si="452"/>
        <v>0</v>
      </c>
      <c r="Q1189" s="183">
        <f t="shared" si="452"/>
        <v>0</v>
      </c>
      <c r="R1189" s="154">
        <f t="shared" si="452"/>
        <v>0</v>
      </c>
      <c r="S1189" s="154">
        <f t="shared" si="452"/>
        <v>0</v>
      </c>
      <c r="T1189" s="159">
        <f t="shared" si="452"/>
        <v>0</v>
      </c>
      <c r="U1189" s="154">
        <f t="shared" si="452"/>
        <v>0</v>
      </c>
      <c r="V1189" s="185">
        <f t="shared" si="452"/>
        <v>0</v>
      </c>
      <c r="W1189" s="46">
        <f>G1189-SUM(H1189:V1189)</f>
        <v>0</v>
      </c>
      <c r="Y1189"/>
    </row>
    <row r="1190" spans="1:25" outlineLevel="1" x14ac:dyDescent="0.25">
      <c r="A1190" s="283"/>
      <c r="B1190" s="70"/>
      <c r="C1190" s="24"/>
      <c r="D1190" s="24"/>
      <c r="E1190" s="63"/>
      <c r="F1190" s="146" t="s">
        <v>283</v>
      </c>
      <c r="G1190" s="158">
        <f t="shared" ref="G1190:V1190" si="453">G332</f>
        <v>0</v>
      </c>
      <c r="H1190" s="159">
        <f t="shared" si="453"/>
        <v>0</v>
      </c>
      <c r="I1190" s="154">
        <f t="shared" si="453"/>
        <v>0</v>
      </c>
      <c r="J1190" s="154">
        <f t="shared" si="453"/>
        <v>0</v>
      </c>
      <c r="K1190" s="185">
        <f t="shared" si="453"/>
        <v>0</v>
      </c>
      <c r="L1190" s="184">
        <f t="shared" si="453"/>
        <v>0</v>
      </c>
      <c r="M1190" s="154">
        <f t="shared" si="453"/>
        <v>0</v>
      </c>
      <c r="N1190" s="197">
        <f t="shared" si="453"/>
        <v>0</v>
      </c>
      <c r="O1190" s="154">
        <f t="shared" si="453"/>
        <v>0</v>
      </c>
      <c r="P1190" s="154">
        <f t="shared" si="453"/>
        <v>0</v>
      </c>
      <c r="Q1190" s="183">
        <f t="shared" si="453"/>
        <v>0</v>
      </c>
      <c r="R1190" s="154">
        <f t="shared" si="453"/>
        <v>0</v>
      </c>
      <c r="S1190" s="154">
        <f t="shared" si="453"/>
        <v>0</v>
      </c>
      <c r="T1190" s="159">
        <f t="shared" si="453"/>
        <v>0</v>
      </c>
      <c r="U1190" s="154">
        <f t="shared" si="453"/>
        <v>0</v>
      </c>
      <c r="V1190" s="185">
        <f t="shared" si="453"/>
        <v>0</v>
      </c>
      <c r="W1190" s="46">
        <f>G1190-SUM(H1190:V1190)</f>
        <v>0</v>
      </c>
      <c r="Y1190"/>
    </row>
    <row r="1191" spans="1:25" outlineLevel="1" x14ac:dyDescent="0.25">
      <c r="A1191" s="283"/>
      <c r="B1191" s="70"/>
      <c r="C1191" s="63"/>
      <c r="D1191" s="63"/>
      <c r="E1191" s="63"/>
      <c r="F1191" s="146" t="s">
        <v>284</v>
      </c>
      <c r="G1191" s="158">
        <f t="shared" ref="G1191:V1191" si="454">G333</f>
        <v>0</v>
      </c>
      <c r="H1191" s="159">
        <f t="shared" si="454"/>
        <v>0</v>
      </c>
      <c r="I1191" s="154">
        <f t="shared" si="454"/>
        <v>0</v>
      </c>
      <c r="J1191" s="154">
        <f t="shared" si="454"/>
        <v>0</v>
      </c>
      <c r="K1191" s="185">
        <f t="shared" si="454"/>
        <v>0</v>
      </c>
      <c r="L1191" s="184">
        <f t="shared" si="454"/>
        <v>0</v>
      </c>
      <c r="M1191" s="154">
        <f t="shared" si="454"/>
        <v>0</v>
      </c>
      <c r="N1191" s="154">
        <f t="shared" si="454"/>
        <v>0</v>
      </c>
      <c r="O1191" s="154">
        <f t="shared" si="454"/>
        <v>0</v>
      </c>
      <c r="P1191" s="154">
        <f t="shared" si="454"/>
        <v>0</v>
      </c>
      <c r="Q1191" s="183">
        <f t="shared" si="454"/>
        <v>0</v>
      </c>
      <c r="R1191" s="154">
        <f t="shared" si="454"/>
        <v>0</v>
      </c>
      <c r="S1191" s="154">
        <f t="shared" si="454"/>
        <v>0</v>
      </c>
      <c r="T1191" s="159">
        <f t="shared" si="454"/>
        <v>0</v>
      </c>
      <c r="U1191" s="154">
        <f t="shared" si="454"/>
        <v>0</v>
      </c>
      <c r="V1191" s="185">
        <f t="shared" si="454"/>
        <v>0</v>
      </c>
      <c r="W1191" s="46">
        <f>G1191-SUM(H1191:V1191)</f>
        <v>0</v>
      </c>
      <c r="Y1191"/>
    </row>
    <row r="1192" spans="1:25" x14ac:dyDescent="0.25">
      <c r="A1192" s="283"/>
      <c r="B1192" s="70"/>
      <c r="C1192" s="24"/>
      <c r="D1192" s="23" t="s">
        <v>285</v>
      </c>
      <c r="E1192" s="63"/>
      <c r="F1192" s="24"/>
      <c r="G1192" s="68">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row>
    <row r="1193" spans="1:25" outlineLevel="1" x14ac:dyDescent="0.25">
      <c r="A1193" s="283"/>
      <c r="B1193" s="70"/>
      <c r="C1193" s="24"/>
      <c r="D1193" s="24"/>
      <c r="E1193" s="23"/>
      <c r="F1193" s="146" t="s">
        <v>286</v>
      </c>
      <c r="G1193" s="158">
        <f t="shared" ref="G1193:V1193" si="456">G335</f>
        <v>0</v>
      </c>
      <c r="H1193" s="159">
        <f t="shared" si="456"/>
        <v>0</v>
      </c>
      <c r="I1193" s="154">
        <f t="shared" si="456"/>
        <v>0</v>
      </c>
      <c r="J1193" s="154">
        <f t="shared" si="456"/>
        <v>0</v>
      </c>
      <c r="K1193" s="185">
        <f t="shared" si="456"/>
        <v>0</v>
      </c>
      <c r="L1193" s="184">
        <f t="shared" si="456"/>
        <v>0</v>
      </c>
      <c r="M1193" s="183">
        <f t="shared" si="456"/>
        <v>0</v>
      </c>
      <c r="N1193" s="154">
        <f t="shared" si="456"/>
        <v>0</v>
      </c>
      <c r="O1193" s="159">
        <f t="shared" si="456"/>
        <v>0</v>
      </c>
      <c r="P1193" s="154">
        <f t="shared" si="456"/>
        <v>0</v>
      </c>
      <c r="Q1193" s="183">
        <f t="shared" si="456"/>
        <v>0</v>
      </c>
      <c r="R1193" s="154">
        <f t="shared" si="456"/>
        <v>0</v>
      </c>
      <c r="S1193" s="154">
        <f t="shared" si="456"/>
        <v>0</v>
      </c>
      <c r="T1193" s="159">
        <f t="shared" si="456"/>
        <v>0</v>
      </c>
      <c r="U1193" s="154">
        <f t="shared" si="456"/>
        <v>0</v>
      </c>
      <c r="V1193" s="185">
        <f t="shared" si="456"/>
        <v>0</v>
      </c>
      <c r="W1193" s="46">
        <f>G1193-SUM(H1193:V1193)</f>
        <v>0</v>
      </c>
      <c r="Y1193"/>
    </row>
    <row r="1194" spans="1:25" outlineLevel="1" x14ac:dyDescent="0.25">
      <c r="A1194" s="283"/>
      <c r="B1194" s="70"/>
      <c r="C1194" s="24"/>
      <c r="D1194" s="24"/>
      <c r="E1194" s="24"/>
      <c r="F1194" s="146" t="s">
        <v>287</v>
      </c>
      <c r="G1194" s="158">
        <f t="shared" ref="G1194:V1194" si="457">G336</f>
        <v>0</v>
      </c>
      <c r="H1194" s="159">
        <f t="shared" si="457"/>
        <v>0</v>
      </c>
      <c r="I1194" s="154">
        <f t="shared" si="457"/>
        <v>0</v>
      </c>
      <c r="J1194" s="154">
        <f t="shared" si="457"/>
        <v>0</v>
      </c>
      <c r="K1194" s="185">
        <f t="shared" si="457"/>
        <v>0</v>
      </c>
      <c r="L1194" s="184">
        <f t="shared" si="457"/>
        <v>0</v>
      </c>
      <c r="M1194" s="183">
        <f t="shared" si="457"/>
        <v>0</v>
      </c>
      <c r="N1194" s="154">
        <f t="shared" si="457"/>
        <v>0</v>
      </c>
      <c r="O1194" s="159">
        <f t="shared" si="457"/>
        <v>0</v>
      </c>
      <c r="P1194" s="154">
        <f t="shared" si="457"/>
        <v>0</v>
      </c>
      <c r="Q1194" s="183">
        <f t="shared" si="457"/>
        <v>0</v>
      </c>
      <c r="R1194" s="154">
        <f t="shared" si="457"/>
        <v>0</v>
      </c>
      <c r="S1194" s="154">
        <f t="shared" si="457"/>
        <v>0</v>
      </c>
      <c r="T1194" s="159">
        <f t="shared" si="457"/>
        <v>0</v>
      </c>
      <c r="U1194" s="154">
        <f t="shared" si="457"/>
        <v>0</v>
      </c>
      <c r="V1194" s="185">
        <f t="shared" si="457"/>
        <v>0</v>
      </c>
      <c r="W1194" s="46">
        <f>G1194-SUM(H1194:V1194)</f>
        <v>0</v>
      </c>
      <c r="Y1194"/>
    </row>
    <row r="1195" spans="1:25" outlineLevel="1" x14ac:dyDescent="0.25">
      <c r="A1195" s="283"/>
      <c r="B1195" s="70"/>
      <c r="C1195" s="24"/>
      <c r="D1195" s="24"/>
      <c r="E1195" s="24"/>
      <c r="F1195" s="146" t="s">
        <v>288</v>
      </c>
      <c r="G1195" s="158">
        <f t="shared" ref="G1195:V1195" si="458">G337</f>
        <v>0</v>
      </c>
      <c r="H1195" s="159">
        <f t="shared" si="458"/>
        <v>0</v>
      </c>
      <c r="I1195" s="154">
        <f t="shared" si="458"/>
        <v>0</v>
      </c>
      <c r="J1195" s="154">
        <f t="shared" si="458"/>
        <v>0</v>
      </c>
      <c r="K1195" s="185">
        <f t="shared" si="458"/>
        <v>0</v>
      </c>
      <c r="L1195" s="184">
        <f t="shared" si="458"/>
        <v>0</v>
      </c>
      <c r="M1195" s="183">
        <f t="shared" si="458"/>
        <v>0</v>
      </c>
      <c r="N1195" s="154">
        <f t="shared" si="458"/>
        <v>0</v>
      </c>
      <c r="O1195" s="159">
        <f t="shared" si="458"/>
        <v>0</v>
      </c>
      <c r="P1195" s="154">
        <f t="shared" si="458"/>
        <v>0</v>
      </c>
      <c r="Q1195" s="183">
        <f t="shared" si="458"/>
        <v>0</v>
      </c>
      <c r="R1195" s="154">
        <f t="shared" si="458"/>
        <v>0</v>
      </c>
      <c r="S1195" s="154">
        <f t="shared" si="458"/>
        <v>0</v>
      </c>
      <c r="T1195" s="159">
        <f t="shared" si="458"/>
        <v>0</v>
      </c>
      <c r="U1195" s="154">
        <f t="shared" si="458"/>
        <v>0</v>
      </c>
      <c r="V1195" s="185">
        <f t="shared" si="458"/>
        <v>0</v>
      </c>
      <c r="W1195" s="46">
        <f>G1195-SUM(H1195:V1195)</f>
        <v>0</v>
      </c>
      <c r="Y1195"/>
    </row>
    <row r="1196" spans="1:25" outlineLevel="1" x14ac:dyDescent="0.25">
      <c r="A1196" s="283"/>
      <c r="B1196" s="70"/>
      <c r="C1196" s="24"/>
      <c r="D1196" s="24"/>
      <c r="E1196" s="24"/>
      <c r="F1196" s="146" t="s">
        <v>289</v>
      </c>
      <c r="G1196" s="158">
        <f t="shared" ref="G1196:V1196" si="459">G338</f>
        <v>0</v>
      </c>
      <c r="H1196" s="159">
        <f t="shared" si="459"/>
        <v>0</v>
      </c>
      <c r="I1196" s="154">
        <f t="shared" si="459"/>
        <v>0</v>
      </c>
      <c r="J1196" s="154">
        <f t="shared" si="459"/>
        <v>0</v>
      </c>
      <c r="K1196" s="185">
        <f t="shared" si="459"/>
        <v>0</v>
      </c>
      <c r="L1196" s="184">
        <f t="shared" si="459"/>
        <v>0</v>
      </c>
      <c r="M1196" s="183">
        <f t="shared" si="459"/>
        <v>0</v>
      </c>
      <c r="N1196" s="154">
        <f t="shared" si="459"/>
        <v>0</v>
      </c>
      <c r="O1196" s="159">
        <f t="shared" si="459"/>
        <v>0</v>
      </c>
      <c r="P1196" s="154">
        <f t="shared" si="459"/>
        <v>0</v>
      </c>
      <c r="Q1196" s="183">
        <f t="shared" si="459"/>
        <v>0</v>
      </c>
      <c r="R1196" s="154">
        <f t="shared" si="459"/>
        <v>0</v>
      </c>
      <c r="S1196" s="154">
        <f t="shared" si="459"/>
        <v>0</v>
      </c>
      <c r="T1196" s="159">
        <f t="shared" si="459"/>
        <v>0</v>
      </c>
      <c r="U1196" s="154">
        <f t="shared" si="459"/>
        <v>0</v>
      </c>
      <c r="V1196" s="185">
        <f t="shared" si="459"/>
        <v>0</v>
      </c>
      <c r="W1196" s="46">
        <f>G1196-SUM(H1196:V1196)</f>
        <v>0</v>
      </c>
      <c r="Y1196"/>
    </row>
    <row r="1197" spans="1:25" outlineLevel="1" x14ac:dyDescent="0.25">
      <c r="A1197" s="283"/>
      <c r="B1197" s="70"/>
      <c r="C1197" s="24"/>
      <c r="D1197" s="24"/>
      <c r="E1197" s="24"/>
      <c r="F1197" s="146" t="s">
        <v>290</v>
      </c>
      <c r="G1197" s="158">
        <f t="shared" ref="G1197:V1197" si="460">G339</f>
        <v>0</v>
      </c>
      <c r="H1197" s="159">
        <f t="shared" si="460"/>
        <v>0</v>
      </c>
      <c r="I1197" s="154">
        <f t="shared" si="460"/>
        <v>0</v>
      </c>
      <c r="J1197" s="154">
        <f t="shared" si="460"/>
        <v>0</v>
      </c>
      <c r="K1197" s="185">
        <f t="shared" si="460"/>
        <v>0</v>
      </c>
      <c r="L1197" s="184">
        <f t="shared" si="460"/>
        <v>0</v>
      </c>
      <c r="M1197" s="183">
        <f t="shared" si="460"/>
        <v>0</v>
      </c>
      <c r="N1197" s="154">
        <f t="shared" si="460"/>
        <v>0</v>
      </c>
      <c r="O1197" s="159">
        <f t="shared" si="460"/>
        <v>0</v>
      </c>
      <c r="P1197" s="154">
        <f t="shared" si="460"/>
        <v>0</v>
      </c>
      <c r="Q1197" s="183">
        <f t="shared" si="460"/>
        <v>0</v>
      </c>
      <c r="R1197" s="154">
        <f t="shared" si="460"/>
        <v>0</v>
      </c>
      <c r="S1197" s="154">
        <f t="shared" si="460"/>
        <v>0</v>
      </c>
      <c r="T1197" s="159">
        <f t="shared" si="460"/>
        <v>0</v>
      </c>
      <c r="U1197" s="154">
        <f t="shared" si="460"/>
        <v>0</v>
      </c>
      <c r="V1197" s="185">
        <f t="shared" si="460"/>
        <v>0</v>
      </c>
      <c r="W1197" s="46">
        <f>G1197-SUM(H1197:V1197)</f>
        <v>0</v>
      </c>
      <c r="Y1197"/>
    </row>
    <row r="1198" spans="1:25"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SUBTOTAL(9,G1201:G1204)</f>
        <v>0</v>
      </c>
      <c r="H1200" s="69">
        <f t="shared" ref="H1200:W1200" si="461">SUBTOTAL(9,H1201:H1204)</f>
        <v>0</v>
      </c>
      <c r="I1200" s="65">
        <f t="shared" si="461"/>
        <v>0</v>
      </c>
      <c r="J1200" s="65">
        <f t="shared" si="461"/>
        <v>0</v>
      </c>
      <c r="K1200" s="66">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row>
    <row r="1201" spans="1:25" outlineLevel="1" x14ac:dyDescent="0.25">
      <c r="A1201" s="283"/>
      <c r="B1201" s="25"/>
      <c r="C1201" s="23"/>
      <c r="D1201" s="23"/>
      <c r="E1201" s="24"/>
      <c r="F1201" s="146" t="s">
        <v>52</v>
      </c>
      <c r="G1201" s="160">
        <f t="shared" ref="G1201:V1201" si="462">G343</f>
        <v>0</v>
      </c>
      <c r="H1201" s="161">
        <f t="shared" si="462"/>
        <v>0</v>
      </c>
      <c r="I1201" s="149">
        <f t="shared" si="462"/>
        <v>0</v>
      </c>
      <c r="J1201" s="149">
        <f t="shared" si="462"/>
        <v>0</v>
      </c>
      <c r="K1201" s="167">
        <f t="shared" si="462"/>
        <v>0</v>
      </c>
      <c r="L1201" s="151">
        <f t="shared" si="462"/>
        <v>0</v>
      </c>
      <c r="M1201" s="162">
        <f t="shared" si="462"/>
        <v>0</v>
      </c>
      <c r="N1201" s="152">
        <f t="shared" si="462"/>
        <v>0</v>
      </c>
      <c r="O1201" s="148">
        <f t="shared" si="462"/>
        <v>0</v>
      </c>
      <c r="P1201" s="152">
        <f t="shared" si="462"/>
        <v>0</v>
      </c>
      <c r="Q1201" s="162">
        <f t="shared" si="462"/>
        <v>0</v>
      </c>
      <c r="R1201" s="152">
        <f t="shared" si="462"/>
        <v>0</v>
      </c>
      <c r="S1201" s="152">
        <f t="shared" si="462"/>
        <v>0</v>
      </c>
      <c r="T1201" s="148">
        <f t="shared" si="462"/>
        <v>0</v>
      </c>
      <c r="U1201" s="152">
        <f t="shared" si="462"/>
        <v>0</v>
      </c>
      <c r="V1201" s="153">
        <f t="shared" si="462"/>
        <v>0</v>
      </c>
      <c r="W1201" s="46">
        <f>G1201-SUM(H1201:V1201)</f>
        <v>0</v>
      </c>
      <c r="Y1201"/>
    </row>
    <row r="1202" spans="1:25" outlineLevel="1" x14ac:dyDescent="0.25">
      <c r="A1202" s="283"/>
      <c r="B1202" s="25"/>
      <c r="C1202" s="23"/>
      <c r="D1202" s="23"/>
      <c r="E1202" s="24"/>
      <c r="F1202" s="146" t="s">
        <v>53</v>
      </c>
      <c r="G1202" s="160">
        <f t="shared" ref="G1202:V1202" si="463">G344</f>
        <v>0</v>
      </c>
      <c r="H1202" s="161">
        <f t="shared" si="463"/>
        <v>0</v>
      </c>
      <c r="I1202" s="149">
        <f t="shared" si="463"/>
        <v>0</v>
      </c>
      <c r="J1202" s="149">
        <f t="shared" si="463"/>
        <v>0</v>
      </c>
      <c r="K1202" s="167">
        <f t="shared" si="463"/>
        <v>0</v>
      </c>
      <c r="L1202" s="151">
        <f t="shared" si="463"/>
        <v>0</v>
      </c>
      <c r="M1202" s="162">
        <f t="shared" si="463"/>
        <v>0</v>
      </c>
      <c r="N1202" s="152">
        <f t="shared" si="463"/>
        <v>0</v>
      </c>
      <c r="O1202" s="148">
        <f t="shared" si="463"/>
        <v>0</v>
      </c>
      <c r="P1202" s="152">
        <f t="shared" si="463"/>
        <v>0</v>
      </c>
      <c r="Q1202" s="162">
        <f t="shared" si="463"/>
        <v>0</v>
      </c>
      <c r="R1202" s="152">
        <f t="shared" si="463"/>
        <v>0</v>
      </c>
      <c r="S1202" s="152">
        <f t="shared" si="463"/>
        <v>0</v>
      </c>
      <c r="T1202" s="148">
        <f t="shared" si="463"/>
        <v>0</v>
      </c>
      <c r="U1202" s="152">
        <f t="shared" si="463"/>
        <v>0</v>
      </c>
      <c r="V1202" s="153">
        <f t="shared" si="463"/>
        <v>0</v>
      </c>
      <c r="W1202" s="46">
        <f>G1202-SUM(H1202:V1202)</f>
        <v>0</v>
      </c>
      <c r="Y1202"/>
    </row>
    <row r="1203" spans="1:25" outlineLevel="1" x14ac:dyDescent="0.25">
      <c r="A1203" s="283"/>
      <c r="B1203" s="25"/>
      <c r="C1203" s="23"/>
      <c r="D1203" s="23"/>
      <c r="E1203" s="24"/>
      <c r="F1203" s="146" t="s">
        <v>54</v>
      </c>
      <c r="G1203" s="160">
        <f t="shared" ref="G1203:V1203" si="464">G345</f>
        <v>0</v>
      </c>
      <c r="H1203" s="161">
        <f t="shared" si="464"/>
        <v>0</v>
      </c>
      <c r="I1203" s="149">
        <f t="shared" si="464"/>
        <v>0</v>
      </c>
      <c r="J1203" s="149">
        <f t="shared" si="464"/>
        <v>0</v>
      </c>
      <c r="K1203" s="167">
        <f t="shared" si="464"/>
        <v>0</v>
      </c>
      <c r="L1203" s="151">
        <f t="shared" si="464"/>
        <v>0</v>
      </c>
      <c r="M1203" s="162">
        <f t="shared" si="464"/>
        <v>0</v>
      </c>
      <c r="N1203" s="152">
        <f t="shared" si="464"/>
        <v>0</v>
      </c>
      <c r="O1203" s="148">
        <f t="shared" si="464"/>
        <v>0</v>
      </c>
      <c r="P1203" s="152">
        <f t="shared" si="464"/>
        <v>0</v>
      </c>
      <c r="Q1203" s="162">
        <f t="shared" si="464"/>
        <v>0</v>
      </c>
      <c r="R1203" s="152">
        <f t="shared" si="464"/>
        <v>0</v>
      </c>
      <c r="S1203" s="152">
        <f t="shared" si="464"/>
        <v>0</v>
      </c>
      <c r="T1203" s="148">
        <f t="shared" si="464"/>
        <v>0</v>
      </c>
      <c r="U1203" s="152">
        <f t="shared" si="464"/>
        <v>0</v>
      </c>
      <c r="V1203" s="153">
        <f t="shared" si="464"/>
        <v>0</v>
      </c>
      <c r="W1203" s="46">
        <f>G1203-SUM(H1203:V1203)</f>
        <v>0</v>
      </c>
      <c r="Y1203"/>
    </row>
    <row r="1204" spans="1:25" outlineLevel="1" x14ac:dyDescent="0.25">
      <c r="A1204" s="283"/>
      <c r="B1204" s="25"/>
      <c r="C1204" s="23"/>
      <c r="D1204" s="23"/>
      <c r="E1204" s="24"/>
      <c r="F1204" s="146" t="s">
        <v>55</v>
      </c>
      <c r="G1204" s="160">
        <f t="shared" ref="G1204:V1204" si="465">G346</f>
        <v>0</v>
      </c>
      <c r="H1204" s="161">
        <f t="shared" si="465"/>
        <v>0</v>
      </c>
      <c r="I1204" s="149">
        <f t="shared" si="465"/>
        <v>0</v>
      </c>
      <c r="J1204" s="149">
        <f t="shared" si="465"/>
        <v>0</v>
      </c>
      <c r="K1204" s="167">
        <f t="shared" si="465"/>
        <v>0</v>
      </c>
      <c r="L1204" s="151">
        <f t="shared" si="465"/>
        <v>0</v>
      </c>
      <c r="M1204" s="162">
        <f t="shared" si="465"/>
        <v>0</v>
      </c>
      <c r="N1204" s="152">
        <f t="shared" si="465"/>
        <v>0</v>
      </c>
      <c r="O1204" s="148">
        <f t="shared" si="465"/>
        <v>0</v>
      </c>
      <c r="P1204" s="152">
        <f t="shared" si="465"/>
        <v>0</v>
      </c>
      <c r="Q1204" s="162">
        <f t="shared" si="465"/>
        <v>0</v>
      </c>
      <c r="R1204" s="152">
        <f t="shared" si="465"/>
        <v>0</v>
      </c>
      <c r="S1204" s="152">
        <f t="shared" si="465"/>
        <v>0</v>
      </c>
      <c r="T1204" s="148">
        <f t="shared" si="465"/>
        <v>0</v>
      </c>
      <c r="U1204" s="152">
        <f t="shared" si="465"/>
        <v>0</v>
      </c>
      <c r="V1204" s="153">
        <f t="shared" si="465"/>
        <v>0</v>
      </c>
      <c r="W1204" s="46">
        <f>G1204-SUM(H1204:V1204)</f>
        <v>0</v>
      </c>
      <c r="Y1204"/>
    </row>
    <row r="1205" spans="1:25" x14ac:dyDescent="0.25">
      <c r="A1205" s="283"/>
      <c r="B1205" s="25"/>
      <c r="C1205" s="23"/>
      <c r="D1205" s="23"/>
      <c r="E1205" s="24" t="s">
        <v>56</v>
      </c>
      <c r="F1205" s="24"/>
      <c r="G1205" s="68">
        <f>SUBTOTAL(9,G1206:G1209)</f>
        <v>0</v>
      </c>
      <c r="H1205" s="69">
        <f t="shared" ref="H1205:W1205" si="466">SUBTOTAL(9,H1206:H1209)</f>
        <v>0</v>
      </c>
      <c r="I1205" s="65">
        <f t="shared" si="466"/>
        <v>0</v>
      </c>
      <c r="J1205" s="65">
        <f t="shared" si="466"/>
        <v>0</v>
      </c>
      <c r="K1205" s="66">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row>
    <row r="1206" spans="1:25" outlineLevel="1" x14ac:dyDescent="0.25">
      <c r="A1206" s="283"/>
      <c r="B1206" s="25"/>
      <c r="C1206" s="23"/>
      <c r="D1206" s="23"/>
      <c r="E1206" s="24"/>
      <c r="F1206" s="146" t="s">
        <v>57</v>
      </c>
      <c r="G1206" s="160">
        <f t="shared" ref="G1206:V1206" si="467">G348</f>
        <v>0</v>
      </c>
      <c r="H1206" s="161">
        <f t="shared" si="467"/>
        <v>0</v>
      </c>
      <c r="I1206" s="149">
        <f t="shared" si="467"/>
        <v>0</v>
      </c>
      <c r="J1206" s="149">
        <f t="shared" si="467"/>
        <v>0</v>
      </c>
      <c r="K1206" s="167">
        <f t="shared" si="467"/>
        <v>0</v>
      </c>
      <c r="L1206" s="151">
        <f t="shared" si="467"/>
        <v>0</v>
      </c>
      <c r="M1206" s="162">
        <f t="shared" si="467"/>
        <v>0</v>
      </c>
      <c r="N1206" s="152">
        <f t="shared" si="467"/>
        <v>0</v>
      </c>
      <c r="O1206" s="148">
        <f t="shared" si="467"/>
        <v>0</v>
      </c>
      <c r="P1206" s="152">
        <f t="shared" si="467"/>
        <v>0</v>
      </c>
      <c r="Q1206" s="152">
        <f t="shared" si="467"/>
        <v>0</v>
      </c>
      <c r="R1206" s="152">
        <f t="shared" si="467"/>
        <v>0</v>
      </c>
      <c r="S1206" s="152">
        <f t="shared" si="467"/>
        <v>0</v>
      </c>
      <c r="T1206" s="152">
        <f t="shared" si="467"/>
        <v>0</v>
      </c>
      <c r="U1206" s="152">
        <f t="shared" si="467"/>
        <v>0</v>
      </c>
      <c r="V1206" s="153">
        <f t="shared" si="467"/>
        <v>0</v>
      </c>
      <c r="W1206" s="46">
        <f>G1206-SUM(H1206:V1206)</f>
        <v>0</v>
      </c>
      <c r="Y1206"/>
    </row>
    <row r="1207" spans="1:25" outlineLevel="1" x14ac:dyDescent="0.25">
      <c r="A1207" s="283"/>
      <c r="B1207" s="25"/>
      <c r="C1207" s="23"/>
      <c r="D1207" s="23"/>
      <c r="E1207" s="24"/>
      <c r="F1207" s="146" t="s">
        <v>58</v>
      </c>
      <c r="G1207" s="160">
        <f t="shared" ref="G1207:V1207" si="468">G349</f>
        <v>0</v>
      </c>
      <c r="H1207" s="161">
        <f t="shared" si="468"/>
        <v>0</v>
      </c>
      <c r="I1207" s="149">
        <f t="shared" si="468"/>
        <v>0</v>
      </c>
      <c r="J1207" s="149">
        <f t="shared" si="468"/>
        <v>0</v>
      </c>
      <c r="K1207" s="167">
        <f t="shared" si="468"/>
        <v>0</v>
      </c>
      <c r="L1207" s="151">
        <f t="shared" si="468"/>
        <v>0</v>
      </c>
      <c r="M1207" s="162">
        <f t="shared" si="468"/>
        <v>0</v>
      </c>
      <c r="N1207" s="152">
        <f t="shared" si="468"/>
        <v>0</v>
      </c>
      <c r="O1207" s="148">
        <f t="shared" si="468"/>
        <v>0</v>
      </c>
      <c r="P1207" s="152">
        <f t="shared" si="468"/>
        <v>0</v>
      </c>
      <c r="Q1207" s="152">
        <f t="shared" si="468"/>
        <v>0</v>
      </c>
      <c r="R1207" s="152">
        <f t="shared" si="468"/>
        <v>0</v>
      </c>
      <c r="S1207" s="152">
        <f t="shared" si="468"/>
        <v>0</v>
      </c>
      <c r="T1207" s="152">
        <f t="shared" si="468"/>
        <v>0</v>
      </c>
      <c r="U1207" s="152">
        <f t="shared" si="468"/>
        <v>0</v>
      </c>
      <c r="V1207" s="153">
        <f t="shared" si="468"/>
        <v>0</v>
      </c>
      <c r="W1207" s="46">
        <f>G1207-SUM(H1207:V1207)</f>
        <v>0</v>
      </c>
      <c r="Y1207"/>
    </row>
    <row r="1208" spans="1:25" outlineLevel="1" x14ac:dyDescent="0.25">
      <c r="A1208" s="283"/>
      <c r="B1208" s="25"/>
      <c r="C1208" s="23"/>
      <c r="D1208" s="23"/>
      <c r="E1208" s="24"/>
      <c r="F1208" s="146" t="s">
        <v>59</v>
      </c>
      <c r="G1208" s="160">
        <f t="shared" ref="G1208:V1208" si="469">G350</f>
        <v>0</v>
      </c>
      <c r="H1208" s="161">
        <f t="shared" si="469"/>
        <v>0</v>
      </c>
      <c r="I1208" s="149">
        <f t="shared" si="469"/>
        <v>0</v>
      </c>
      <c r="J1208" s="149">
        <f t="shared" si="469"/>
        <v>0</v>
      </c>
      <c r="K1208" s="167">
        <f t="shared" si="469"/>
        <v>0</v>
      </c>
      <c r="L1208" s="151">
        <f t="shared" si="469"/>
        <v>0</v>
      </c>
      <c r="M1208" s="152">
        <f t="shared" si="469"/>
        <v>0</v>
      </c>
      <c r="N1208" s="152">
        <f t="shared" si="469"/>
        <v>0</v>
      </c>
      <c r="O1208" s="152">
        <f t="shared" si="469"/>
        <v>0</v>
      </c>
      <c r="P1208" s="152">
        <f t="shared" si="469"/>
        <v>0</v>
      </c>
      <c r="Q1208" s="152">
        <f t="shared" si="469"/>
        <v>0</v>
      </c>
      <c r="R1208" s="152">
        <f t="shared" si="469"/>
        <v>0</v>
      </c>
      <c r="S1208" s="152">
        <f t="shared" si="469"/>
        <v>0</v>
      </c>
      <c r="T1208" s="152">
        <f t="shared" si="469"/>
        <v>0</v>
      </c>
      <c r="U1208" s="152">
        <f t="shared" si="469"/>
        <v>0</v>
      </c>
      <c r="V1208" s="153">
        <f t="shared" si="469"/>
        <v>0</v>
      </c>
      <c r="W1208" s="46">
        <f>G1208-SUM(H1208:V1208)</f>
        <v>0</v>
      </c>
      <c r="Y1208"/>
    </row>
    <row r="1209" spans="1:25" outlineLevel="1" x14ac:dyDescent="0.25">
      <c r="A1209" s="283"/>
      <c r="B1209" s="25"/>
      <c r="C1209" s="23"/>
      <c r="D1209" s="23"/>
      <c r="E1209" s="24"/>
      <c r="F1209" s="146" t="s">
        <v>60</v>
      </c>
      <c r="G1209" s="160">
        <f t="shared" ref="G1209:V1209" si="470">G351</f>
        <v>0</v>
      </c>
      <c r="H1209" s="161">
        <f t="shared" si="470"/>
        <v>0</v>
      </c>
      <c r="I1209" s="149">
        <f t="shared" si="470"/>
        <v>0</v>
      </c>
      <c r="J1209" s="149">
        <f t="shared" si="470"/>
        <v>0</v>
      </c>
      <c r="K1209" s="167">
        <f t="shared" si="470"/>
        <v>0</v>
      </c>
      <c r="L1209" s="151">
        <f t="shared" si="470"/>
        <v>0</v>
      </c>
      <c r="M1209" s="152">
        <f t="shared" si="470"/>
        <v>0</v>
      </c>
      <c r="N1209" s="152">
        <f t="shared" si="470"/>
        <v>0</v>
      </c>
      <c r="O1209" s="152">
        <f t="shared" si="470"/>
        <v>0</v>
      </c>
      <c r="P1209" s="152">
        <f t="shared" si="470"/>
        <v>0</v>
      </c>
      <c r="Q1209" s="152">
        <f t="shared" si="470"/>
        <v>0</v>
      </c>
      <c r="R1209" s="152">
        <f t="shared" si="470"/>
        <v>0</v>
      </c>
      <c r="S1209" s="152">
        <f t="shared" si="470"/>
        <v>0</v>
      </c>
      <c r="T1209" s="152">
        <f t="shared" si="470"/>
        <v>0</v>
      </c>
      <c r="U1209" s="152">
        <f t="shared" si="470"/>
        <v>0</v>
      </c>
      <c r="V1209" s="153">
        <f t="shared" si="470"/>
        <v>0</v>
      </c>
      <c r="W1209" s="46">
        <f>G1209-SUM(H1209:V1209)</f>
        <v>0</v>
      </c>
      <c r="Y1209"/>
    </row>
    <row r="1210" spans="1:25" x14ac:dyDescent="0.25">
      <c r="A1210" s="283"/>
      <c r="B1210" s="25"/>
      <c r="C1210" s="23"/>
      <c r="D1210" s="23"/>
      <c r="E1210" s="24" t="s">
        <v>61</v>
      </c>
      <c r="F1210" s="24"/>
      <c r="G1210" s="68">
        <f>SUBTOTAL(9,G1211:G1214)</f>
        <v>0</v>
      </c>
      <c r="H1210" s="69">
        <f t="shared" ref="H1210:W1210" si="471">SUBTOTAL(9,H1211:H1214)</f>
        <v>0</v>
      </c>
      <c r="I1210" s="65">
        <f t="shared" si="471"/>
        <v>0</v>
      </c>
      <c r="J1210" s="65">
        <f t="shared" si="471"/>
        <v>0</v>
      </c>
      <c r="K1210" s="66">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row>
    <row r="1211" spans="1:25" outlineLevel="1" x14ac:dyDescent="0.25">
      <c r="A1211" s="283"/>
      <c r="B1211" s="25"/>
      <c r="C1211" s="23"/>
      <c r="D1211" s="23"/>
      <c r="E1211" s="24"/>
      <c r="F1211" s="146" t="s">
        <v>62</v>
      </c>
      <c r="G1211" s="160">
        <f t="shared" ref="G1211:V1211" si="472">G353</f>
        <v>0</v>
      </c>
      <c r="H1211" s="161">
        <f t="shared" si="472"/>
        <v>0</v>
      </c>
      <c r="I1211" s="149">
        <f t="shared" si="472"/>
        <v>0</v>
      </c>
      <c r="J1211" s="149">
        <f t="shared" si="472"/>
        <v>0</v>
      </c>
      <c r="K1211" s="167">
        <f t="shared" si="472"/>
        <v>0</v>
      </c>
      <c r="L1211" s="151">
        <f t="shared" si="472"/>
        <v>0</v>
      </c>
      <c r="M1211" s="152">
        <f t="shared" si="472"/>
        <v>0</v>
      </c>
      <c r="N1211" s="152">
        <f t="shared" si="472"/>
        <v>0</v>
      </c>
      <c r="O1211" s="152">
        <f t="shared" si="472"/>
        <v>0</v>
      </c>
      <c r="P1211" s="152">
        <f t="shared" si="472"/>
        <v>0</v>
      </c>
      <c r="Q1211" s="152">
        <f t="shared" si="472"/>
        <v>0</v>
      </c>
      <c r="R1211" s="152">
        <f t="shared" si="472"/>
        <v>0</v>
      </c>
      <c r="S1211" s="152">
        <f t="shared" si="472"/>
        <v>0</v>
      </c>
      <c r="T1211" s="152">
        <f t="shared" si="472"/>
        <v>0</v>
      </c>
      <c r="U1211" s="152">
        <f t="shared" si="472"/>
        <v>0</v>
      </c>
      <c r="V1211" s="153">
        <f t="shared" si="472"/>
        <v>0</v>
      </c>
      <c r="W1211" s="46">
        <f>G1211-SUM(H1211:V1211)</f>
        <v>0</v>
      </c>
      <c r="Y1211"/>
    </row>
    <row r="1212" spans="1:25" outlineLevel="1" x14ac:dyDescent="0.25">
      <c r="A1212" s="283"/>
      <c r="B1212" s="25"/>
      <c r="C1212" s="23"/>
      <c r="D1212" s="23"/>
      <c r="E1212" s="24"/>
      <c r="F1212" s="146" t="s">
        <v>63</v>
      </c>
      <c r="G1212" s="160">
        <f t="shared" ref="G1212:V1212" si="473">G354</f>
        <v>0</v>
      </c>
      <c r="H1212" s="161">
        <f t="shared" si="473"/>
        <v>0</v>
      </c>
      <c r="I1212" s="149">
        <f t="shared" si="473"/>
        <v>0</v>
      </c>
      <c r="J1212" s="149">
        <f t="shared" si="473"/>
        <v>0</v>
      </c>
      <c r="K1212" s="167">
        <f t="shared" si="473"/>
        <v>0</v>
      </c>
      <c r="L1212" s="151">
        <f t="shared" si="473"/>
        <v>0</v>
      </c>
      <c r="M1212" s="198">
        <f t="shared" si="473"/>
        <v>0</v>
      </c>
      <c r="N1212" s="152">
        <f t="shared" si="473"/>
        <v>0</v>
      </c>
      <c r="O1212" s="199">
        <f t="shared" si="473"/>
        <v>0</v>
      </c>
      <c r="P1212" s="170">
        <f t="shared" si="473"/>
        <v>0</v>
      </c>
      <c r="Q1212" s="198">
        <f t="shared" si="473"/>
        <v>0</v>
      </c>
      <c r="R1212" s="170">
        <f t="shared" si="473"/>
        <v>0</v>
      </c>
      <c r="S1212" s="170">
        <f t="shared" si="473"/>
        <v>0</v>
      </c>
      <c r="T1212" s="199">
        <f t="shared" si="473"/>
        <v>0</v>
      </c>
      <c r="U1212" s="170">
        <f t="shared" si="473"/>
        <v>0</v>
      </c>
      <c r="V1212" s="153">
        <f t="shared" si="473"/>
        <v>0</v>
      </c>
      <c r="W1212" s="46">
        <f>G1212-SUM(H1212:V1212)</f>
        <v>0</v>
      </c>
      <c r="Y1212"/>
    </row>
    <row r="1213" spans="1:25" outlineLevel="1" x14ac:dyDescent="0.25">
      <c r="A1213" s="283"/>
      <c r="B1213" s="25"/>
      <c r="C1213" s="23"/>
      <c r="D1213" s="23"/>
      <c r="E1213" s="24"/>
      <c r="F1213" s="146" t="s">
        <v>64</v>
      </c>
      <c r="G1213" s="160">
        <f t="shared" ref="G1213:V1213" si="474">G355</f>
        <v>0</v>
      </c>
      <c r="H1213" s="161">
        <f t="shared" si="474"/>
        <v>0</v>
      </c>
      <c r="I1213" s="149">
        <f t="shared" si="474"/>
        <v>0</v>
      </c>
      <c r="J1213" s="149">
        <f t="shared" si="474"/>
        <v>0</v>
      </c>
      <c r="K1213" s="167">
        <f t="shared" si="474"/>
        <v>0</v>
      </c>
      <c r="L1213" s="151">
        <f t="shared" si="474"/>
        <v>0</v>
      </c>
      <c r="M1213" s="162">
        <f t="shared" si="474"/>
        <v>0</v>
      </c>
      <c r="N1213" s="152">
        <f t="shared" si="474"/>
        <v>0</v>
      </c>
      <c r="O1213" s="148">
        <f t="shared" si="474"/>
        <v>0</v>
      </c>
      <c r="P1213" s="152">
        <f t="shared" si="474"/>
        <v>0</v>
      </c>
      <c r="Q1213" s="162">
        <f t="shared" si="474"/>
        <v>0</v>
      </c>
      <c r="R1213" s="152">
        <f t="shared" si="474"/>
        <v>0</v>
      </c>
      <c r="S1213" s="152">
        <f t="shared" si="474"/>
        <v>0</v>
      </c>
      <c r="T1213" s="148">
        <f t="shared" si="474"/>
        <v>0</v>
      </c>
      <c r="U1213" s="152">
        <f t="shared" si="474"/>
        <v>0</v>
      </c>
      <c r="V1213" s="153">
        <f t="shared" si="474"/>
        <v>0</v>
      </c>
      <c r="W1213" s="46">
        <f>G1213-SUM(H1213:V1213)</f>
        <v>0</v>
      </c>
      <c r="Y1213"/>
    </row>
    <row r="1214" spans="1:25" outlineLevel="1" x14ac:dyDescent="0.25">
      <c r="A1214" s="283"/>
      <c r="B1214" s="25"/>
      <c r="C1214" s="23"/>
      <c r="D1214" s="23"/>
      <c r="E1214" s="24"/>
      <c r="F1214" s="146" t="s">
        <v>65</v>
      </c>
      <c r="G1214" s="160">
        <f t="shared" ref="G1214:V1214" si="475">G356</f>
        <v>0</v>
      </c>
      <c r="H1214" s="161">
        <f t="shared" si="475"/>
        <v>0</v>
      </c>
      <c r="I1214" s="149">
        <f t="shared" si="475"/>
        <v>0</v>
      </c>
      <c r="J1214" s="149">
        <f t="shared" si="475"/>
        <v>0</v>
      </c>
      <c r="K1214" s="167">
        <f t="shared" si="475"/>
        <v>0</v>
      </c>
      <c r="L1214" s="151">
        <f t="shared" si="475"/>
        <v>0</v>
      </c>
      <c r="M1214" s="162">
        <f t="shared" si="475"/>
        <v>0</v>
      </c>
      <c r="N1214" s="152">
        <f t="shared" si="475"/>
        <v>0</v>
      </c>
      <c r="O1214" s="148">
        <f t="shared" si="475"/>
        <v>0</v>
      </c>
      <c r="P1214" s="152">
        <f t="shared" si="475"/>
        <v>0</v>
      </c>
      <c r="Q1214" s="162">
        <f t="shared" si="475"/>
        <v>0</v>
      </c>
      <c r="R1214" s="152">
        <f t="shared" si="475"/>
        <v>0</v>
      </c>
      <c r="S1214" s="152">
        <f t="shared" si="475"/>
        <v>0</v>
      </c>
      <c r="T1214" s="148">
        <f t="shared" si="475"/>
        <v>0</v>
      </c>
      <c r="U1214" s="152">
        <f t="shared" si="475"/>
        <v>0</v>
      </c>
      <c r="V1214" s="153">
        <f t="shared" si="475"/>
        <v>0</v>
      </c>
      <c r="W1214" s="46">
        <f>G1214-SUM(H1214:V1214)</f>
        <v>0</v>
      </c>
      <c r="Y1214"/>
    </row>
    <row r="1215" spans="1:25"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476">SUBTOTAL(9,G1217:G1219)</f>
        <v>0</v>
      </c>
      <c r="H1216" s="69">
        <f t="shared" si="476"/>
        <v>0</v>
      </c>
      <c r="I1216" s="65">
        <f t="shared" si="476"/>
        <v>0</v>
      </c>
      <c r="J1216" s="65">
        <f t="shared" si="476"/>
        <v>0</v>
      </c>
      <c r="K1216" s="66">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row>
    <row r="1217" spans="1:25" outlineLevel="1" x14ac:dyDescent="0.25">
      <c r="A1217" s="283"/>
      <c r="B1217" s="25"/>
      <c r="C1217" s="23"/>
      <c r="D1217" s="23"/>
      <c r="E1217" s="63"/>
      <c r="F1217" s="146" t="s">
        <v>68</v>
      </c>
      <c r="G1217" s="160">
        <f t="shared" ref="G1217:V1217" si="477">G359</f>
        <v>0</v>
      </c>
      <c r="H1217" s="161">
        <f t="shared" si="477"/>
        <v>0</v>
      </c>
      <c r="I1217" s="149">
        <f t="shared" si="477"/>
        <v>0</v>
      </c>
      <c r="J1217" s="149">
        <f t="shared" si="477"/>
        <v>0</v>
      </c>
      <c r="K1217" s="167">
        <f t="shared" si="477"/>
        <v>0</v>
      </c>
      <c r="L1217" s="151">
        <f t="shared" si="477"/>
        <v>0</v>
      </c>
      <c r="M1217" s="162">
        <f t="shared" si="477"/>
        <v>0</v>
      </c>
      <c r="N1217" s="152">
        <f t="shared" si="477"/>
        <v>0</v>
      </c>
      <c r="O1217" s="148">
        <f t="shared" si="477"/>
        <v>0</v>
      </c>
      <c r="P1217" s="152">
        <f t="shared" si="477"/>
        <v>0</v>
      </c>
      <c r="Q1217" s="162">
        <f t="shared" si="477"/>
        <v>0</v>
      </c>
      <c r="R1217" s="152">
        <f t="shared" si="477"/>
        <v>0</v>
      </c>
      <c r="S1217" s="152">
        <f t="shared" si="477"/>
        <v>0</v>
      </c>
      <c r="T1217" s="148">
        <f t="shared" si="477"/>
        <v>0</v>
      </c>
      <c r="U1217" s="152">
        <f t="shared" si="477"/>
        <v>0</v>
      </c>
      <c r="V1217" s="153">
        <f t="shared" si="477"/>
        <v>0</v>
      </c>
      <c r="W1217" s="46">
        <f>G1217-SUM(H1217:V1217)</f>
        <v>0</v>
      </c>
      <c r="Y1217"/>
    </row>
    <row r="1218" spans="1:25" outlineLevel="1" x14ac:dyDescent="0.25">
      <c r="A1218" s="283"/>
      <c r="B1218" s="25"/>
      <c r="C1218" s="23"/>
      <c r="D1218" s="23"/>
      <c r="E1218" s="24"/>
      <c r="F1218" s="146" t="s">
        <v>69</v>
      </c>
      <c r="G1218" s="160">
        <f t="shared" ref="G1218:V1218" si="478">G360</f>
        <v>0</v>
      </c>
      <c r="H1218" s="161">
        <f t="shared" si="478"/>
        <v>0</v>
      </c>
      <c r="I1218" s="149">
        <f t="shared" si="478"/>
        <v>0</v>
      </c>
      <c r="J1218" s="149">
        <f t="shared" si="478"/>
        <v>0</v>
      </c>
      <c r="K1218" s="167">
        <f t="shared" si="478"/>
        <v>0</v>
      </c>
      <c r="L1218" s="151">
        <f t="shared" si="478"/>
        <v>0</v>
      </c>
      <c r="M1218" s="162">
        <f t="shared" si="478"/>
        <v>0</v>
      </c>
      <c r="N1218" s="152">
        <f t="shared" si="478"/>
        <v>0</v>
      </c>
      <c r="O1218" s="148">
        <f t="shared" si="478"/>
        <v>0</v>
      </c>
      <c r="P1218" s="152">
        <f t="shared" si="478"/>
        <v>0</v>
      </c>
      <c r="Q1218" s="162">
        <f t="shared" si="478"/>
        <v>0</v>
      </c>
      <c r="R1218" s="152">
        <f t="shared" si="478"/>
        <v>0</v>
      </c>
      <c r="S1218" s="152">
        <f t="shared" si="478"/>
        <v>0</v>
      </c>
      <c r="T1218" s="148">
        <f t="shared" si="478"/>
        <v>0</v>
      </c>
      <c r="U1218" s="152">
        <f t="shared" si="478"/>
        <v>0</v>
      </c>
      <c r="V1218" s="153">
        <f t="shared" si="478"/>
        <v>0</v>
      </c>
      <c r="W1218" s="46">
        <f>G1218-SUM(H1218:V1218)</f>
        <v>0</v>
      </c>
      <c r="Y1218"/>
    </row>
    <row r="1219" spans="1:25" outlineLevel="1" x14ac:dyDescent="0.25">
      <c r="A1219" s="283"/>
      <c r="B1219" s="25"/>
      <c r="C1219" s="23"/>
      <c r="D1219" s="23"/>
      <c r="E1219" s="24"/>
      <c r="F1219" s="146" t="s">
        <v>70</v>
      </c>
      <c r="G1219" s="160">
        <f t="shared" ref="G1219:V1219" si="479">G361</f>
        <v>0</v>
      </c>
      <c r="H1219" s="161">
        <f t="shared" si="479"/>
        <v>0</v>
      </c>
      <c r="I1219" s="149">
        <f t="shared" si="479"/>
        <v>0</v>
      </c>
      <c r="J1219" s="149">
        <f t="shared" si="479"/>
        <v>0</v>
      </c>
      <c r="K1219" s="167">
        <f t="shared" si="479"/>
        <v>0</v>
      </c>
      <c r="L1219" s="151">
        <f t="shared" si="479"/>
        <v>0</v>
      </c>
      <c r="M1219" s="162">
        <f t="shared" si="479"/>
        <v>0</v>
      </c>
      <c r="N1219" s="152">
        <f t="shared" si="479"/>
        <v>0</v>
      </c>
      <c r="O1219" s="148">
        <f t="shared" si="479"/>
        <v>0</v>
      </c>
      <c r="P1219" s="152">
        <f t="shared" si="479"/>
        <v>0</v>
      </c>
      <c r="Q1219" s="162">
        <f t="shared" si="479"/>
        <v>0</v>
      </c>
      <c r="R1219" s="152">
        <f t="shared" si="479"/>
        <v>0</v>
      </c>
      <c r="S1219" s="152">
        <f t="shared" si="479"/>
        <v>0</v>
      </c>
      <c r="T1219" s="148">
        <f t="shared" si="479"/>
        <v>0</v>
      </c>
      <c r="U1219" s="152">
        <f t="shared" si="479"/>
        <v>0</v>
      </c>
      <c r="V1219" s="153">
        <f t="shared" si="479"/>
        <v>0</v>
      </c>
      <c r="W1219" s="46">
        <f>G1219-SUM(H1219:V1219)</f>
        <v>0</v>
      </c>
      <c r="Y1219"/>
    </row>
    <row r="1220" spans="1:25" x14ac:dyDescent="0.25">
      <c r="A1220" s="283"/>
      <c r="B1220" s="25"/>
      <c r="C1220" s="23"/>
      <c r="D1220" s="23"/>
      <c r="E1220" s="24" t="s">
        <v>71</v>
      </c>
      <c r="F1220" s="24"/>
      <c r="G1220" s="68">
        <f t="shared" ref="G1220:W1220" si="480">SUBTOTAL(9,G1221:G1223)</f>
        <v>0</v>
      </c>
      <c r="H1220" s="69">
        <f t="shared" si="480"/>
        <v>0</v>
      </c>
      <c r="I1220" s="65">
        <f t="shared" si="480"/>
        <v>0</v>
      </c>
      <c r="J1220" s="65">
        <f t="shared" si="480"/>
        <v>0</v>
      </c>
      <c r="K1220" s="66">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row>
    <row r="1221" spans="1:25" outlineLevel="1" x14ac:dyDescent="0.25">
      <c r="A1221" s="283"/>
      <c r="B1221" s="25"/>
      <c r="C1221" s="23"/>
      <c r="D1221" s="23"/>
      <c r="E1221" s="24"/>
      <c r="F1221" s="146" t="s">
        <v>72</v>
      </c>
      <c r="G1221" s="160">
        <f t="shared" ref="G1221:V1221" si="481">G363</f>
        <v>0</v>
      </c>
      <c r="H1221" s="161">
        <f t="shared" si="481"/>
        <v>0</v>
      </c>
      <c r="I1221" s="149">
        <f t="shared" si="481"/>
        <v>0</v>
      </c>
      <c r="J1221" s="149">
        <f t="shared" si="481"/>
        <v>0</v>
      </c>
      <c r="K1221" s="167">
        <f t="shared" si="481"/>
        <v>0</v>
      </c>
      <c r="L1221" s="151">
        <f t="shared" si="481"/>
        <v>0</v>
      </c>
      <c r="M1221" s="162">
        <f t="shared" si="481"/>
        <v>0</v>
      </c>
      <c r="N1221" s="152">
        <f t="shared" si="481"/>
        <v>0</v>
      </c>
      <c r="O1221" s="148">
        <f t="shared" si="481"/>
        <v>0</v>
      </c>
      <c r="P1221" s="152">
        <f t="shared" si="481"/>
        <v>0</v>
      </c>
      <c r="Q1221" s="162">
        <f t="shared" si="481"/>
        <v>0</v>
      </c>
      <c r="R1221" s="152">
        <f t="shared" si="481"/>
        <v>0</v>
      </c>
      <c r="S1221" s="152">
        <f t="shared" si="481"/>
        <v>0</v>
      </c>
      <c r="T1221" s="148">
        <f t="shared" si="481"/>
        <v>0</v>
      </c>
      <c r="U1221" s="152">
        <f t="shared" si="481"/>
        <v>0</v>
      </c>
      <c r="V1221" s="153">
        <f t="shared" si="481"/>
        <v>0</v>
      </c>
      <c r="W1221" s="46">
        <f>G1221-SUM(H1221:V1221)</f>
        <v>0</v>
      </c>
      <c r="Y1221"/>
    </row>
    <row r="1222" spans="1:25" outlineLevel="1" x14ac:dyDescent="0.25">
      <c r="A1222" s="283"/>
      <c r="B1222" s="25"/>
      <c r="C1222" s="23"/>
      <c r="D1222" s="23"/>
      <c r="E1222" s="24"/>
      <c r="F1222" s="146" t="s">
        <v>73</v>
      </c>
      <c r="G1222" s="160">
        <f t="shared" ref="G1222:V1222" si="482">G364</f>
        <v>0</v>
      </c>
      <c r="H1222" s="161">
        <f t="shared" si="482"/>
        <v>0</v>
      </c>
      <c r="I1222" s="149">
        <f t="shared" si="482"/>
        <v>0</v>
      </c>
      <c r="J1222" s="149">
        <f t="shared" si="482"/>
        <v>0</v>
      </c>
      <c r="K1222" s="167">
        <f t="shared" si="482"/>
        <v>0</v>
      </c>
      <c r="L1222" s="151">
        <f t="shared" si="482"/>
        <v>0</v>
      </c>
      <c r="M1222" s="162">
        <f t="shared" si="482"/>
        <v>0</v>
      </c>
      <c r="N1222" s="152">
        <f t="shared" si="482"/>
        <v>0</v>
      </c>
      <c r="O1222" s="148">
        <f t="shared" si="482"/>
        <v>0</v>
      </c>
      <c r="P1222" s="152">
        <f t="shared" si="482"/>
        <v>0</v>
      </c>
      <c r="Q1222" s="162">
        <f t="shared" si="482"/>
        <v>0</v>
      </c>
      <c r="R1222" s="152">
        <f t="shared" si="482"/>
        <v>0</v>
      </c>
      <c r="S1222" s="152">
        <f t="shared" si="482"/>
        <v>0</v>
      </c>
      <c r="T1222" s="148">
        <f t="shared" si="482"/>
        <v>0</v>
      </c>
      <c r="U1222" s="152">
        <f t="shared" si="482"/>
        <v>0</v>
      </c>
      <c r="V1222" s="153">
        <f t="shared" si="482"/>
        <v>0</v>
      </c>
      <c r="W1222" s="46">
        <f>G1222-SUM(H1222:V1222)</f>
        <v>0</v>
      </c>
      <c r="Y1222"/>
    </row>
    <row r="1223" spans="1:25" outlineLevel="1" x14ac:dyDescent="0.25">
      <c r="A1223" s="283"/>
      <c r="B1223" s="25"/>
      <c r="C1223" s="23"/>
      <c r="D1223" s="23"/>
      <c r="E1223" s="24"/>
      <c r="F1223" s="146" t="s">
        <v>74</v>
      </c>
      <c r="G1223" s="160">
        <f t="shared" ref="G1223:V1223" si="483">G365</f>
        <v>0</v>
      </c>
      <c r="H1223" s="161">
        <f t="shared" si="483"/>
        <v>0</v>
      </c>
      <c r="I1223" s="149">
        <f t="shared" si="483"/>
        <v>0</v>
      </c>
      <c r="J1223" s="149">
        <f t="shared" si="483"/>
        <v>0</v>
      </c>
      <c r="K1223" s="167">
        <f t="shared" si="483"/>
        <v>0</v>
      </c>
      <c r="L1223" s="151">
        <f t="shared" si="483"/>
        <v>0</v>
      </c>
      <c r="M1223" s="162">
        <f t="shared" si="483"/>
        <v>0</v>
      </c>
      <c r="N1223" s="152">
        <f t="shared" si="483"/>
        <v>0</v>
      </c>
      <c r="O1223" s="148">
        <f t="shared" si="483"/>
        <v>0</v>
      </c>
      <c r="P1223" s="152">
        <f t="shared" si="483"/>
        <v>0</v>
      </c>
      <c r="Q1223" s="162">
        <f t="shared" si="483"/>
        <v>0</v>
      </c>
      <c r="R1223" s="152">
        <f t="shared" si="483"/>
        <v>0</v>
      </c>
      <c r="S1223" s="152">
        <f t="shared" si="483"/>
        <v>0</v>
      </c>
      <c r="T1223" s="148">
        <f t="shared" si="483"/>
        <v>0</v>
      </c>
      <c r="U1223" s="152">
        <f t="shared" si="483"/>
        <v>0</v>
      </c>
      <c r="V1223" s="153">
        <f t="shared" si="483"/>
        <v>0</v>
      </c>
      <c r="W1223" s="46">
        <f>G1223-SUM(H1223:V1223)</f>
        <v>0</v>
      </c>
      <c r="Y1223"/>
    </row>
    <row r="1224" spans="1:25" x14ac:dyDescent="0.25">
      <c r="A1224" s="283"/>
      <c r="B1224" s="25"/>
      <c r="C1224" s="23"/>
      <c r="D1224" s="23"/>
      <c r="E1224" s="24" t="s">
        <v>75</v>
      </c>
      <c r="F1224" s="24"/>
      <c r="G1224" s="68">
        <f t="shared" ref="G1224:W1224" si="484">SUBTOTAL(9,G1225:G1227)</f>
        <v>0</v>
      </c>
      <c r="H1224" s="69">
        <f t="shared" si="484"/>
        <v>0</v>
      </c>
      <c r="I1224" s="65">
        <f t="shared" si="484"/>
        <v>0</v>
      </c>
      <c r="J1224" s="65">
        <f t="shared" si="484"/>
        <v>0</v>
      </c>
      <c r="K1224" s="66">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row>
    <row r="1225" spans="1:25" outlineLevel="1" x14ac:dyDescent="0.25">
      <c r="A1225" s="283"/>
      <c r="B1225" s="25"/>
      <c r="C1225" s="23"/>
      <c r="D1225" s="23"/>
      <c r="E1225" s="24"/>
      <c r="F1225" s="146" t="s">
        <v>76</v>
      </c>
      <c r="G1225" s="160">
        <f t="shared" ref="G1225:V1225" si="485">G367</f>
        <v>0</v>
      </c>
      <c r="H1225" s="161">
        <f t="shared" si="485"/>
        <v>0</v>
      </c>
      <c r="I1225" s="149">
        <f t="shared" si="485"/>
        <v>0</v>
      </c>
      <c r="J1225" s="149">
        <f t="shared" si="485"/>
        <v>0</v>
      </c>
      <c r="K1225" s="167">
        <f t="shared" si="485"/>
        <v>0</v>
      </c>
      <c r="L1225" s="151">
        <f t="shared" si="485"/>
        <v>0</v>
      </c>
      <c r="M1225" s="162">
        <f t="shared" si="485"/>
        <v>0</v>
      </c>
      <c r="N1225" s="152">
        <f t="shared" si="485"/>
        <v>0</v>
      </c>
      <c r="O1225" s="148">
        <f t="shared" si="485"/>
        <v>0</v>
      </c>
      <c r="P1225" s="152">
        <f t="shared" si="485"/>
        <v>0</v>
      </c>
      <c r="Q1225" s="162">
        <f t="shared" si="485"/>
        <v>0</v>
      </c>
      <c r="R1225" s="152">
        <f t="shared" si="485"/>
        <v>0</v>
      </c>
      <c r="S1225" s="152">
        <f t="shared" si="485"/>
        <v>0</v>
      </c>
      <c r="T1225" s="148">
        <f t="shared" si="485"/>
        <v>0</v>
      </c>
      <c r="U1225" s="152">
        <f t="shared" si="485"/>
        <v>0</v>
      </c>
      <c r="V1225" s="153">
        <f t="shared" si="485"/>
        <v>0</v>
      </c>
      <c r="W1225" s="46">
        <f>G1225-SUM(H1225:V1225)</f>
        <v>0</v>
      </c>
      <c r="Y1225"/>
    </row>
    <row r="1226" spans="1:25" outlineLevel="1" x14ac:dyDescent="0.25">
      <c r="A1226" s="283"/>
      <c r="B1226" s="25"/>
      <c r="C1226" s="23"/>
      <c r="D1226" s="23"/>
      <c r="E1226" s="24"/>
      <c r="F1226" s="146" t="s">
        <v>77</v>
      </c>
      <c r="G1226" s="160">
        <f t="shared" ref="G1226:V1226" si="486">G368</f>
        <v>0</v>
      </c>
      <c r="H1226" s="161">
        <f t="shared" si="486"/>
        <v>0</v>
      </c>
      <c r="I1226" s="149">
        <f t="shared" si="486"/>
        <v>0</v>
      </c>
      <c r="J1226" s="149">
        <f t="shared" si="486"/>
        <v>0</v>
      </c>
      <c r="K1226" s="167">
        <f t="shared" si="486"/>
        <v>0</v>
      </c>
      <c r="L1226" s="151">
        <f t="shared" si="486"/>
        <v>0</v>
      </c>
      <c r="M1226" s="162">
        <f t="shared" si="486"/>
        <v>0</v>
      </c>
      <c r="N1226" s="152">
        <f t="shared" si="486"/>
        <v>0</v>
      </c>
      <c r="O1226" s="148">
        <f t="shared" si="486"/>
        <v>0</v>
      </c>
      <c r="P1226" s="152">
        <f t="shared" si="486"/>
        <v>0</v>
      </c>
      <c r="Q1226" s="162">
        <f t="shared" si="486"/>
        <v>0</v>
      </c>
      <c r="R1226" s="152">
        <f t="shared" si="486"/>
        <v>0</v>
      </c>
      <c r="S1226" s="152">
        <f t="shared" si="486"/>
        <v>0</v>
      </c>
      <c r="T1226" s="148">
        <f t="shared" si="486"/>
        <v>0</v>
      </c>
      <c r="U1226" s="152">
        <f t="shared" si="486"/>
        <v>0</v>
      </c>
      <c r="V1226" s="153">
        <f t="shared" si="486"/>
        <v>0</v>
      </c>
      <c r="W1226" s="46">
        <f>G1226-SUM(H1226:V1226)</f>
        <v>0</v>
      </c>
      <c r="Y1226"/>
    </row>
    <row r="1227" spans="1:25" outlineLevel="1" x14ac:dyDescent="0.25">
      <c r="A1227" s="283"/>
      <c r="B1227" s="25"/>
      <c r="C1227" s="23"/>
      <c r="D1227" s="23"/>
      <c r="E1227" s="24"/>
      <c r="F1227" s="146" t="s">
        <v>78</v>
      </c>
      <c r="G1227" s="160">
        <f t="shared" ref="G1227:V1227" si="487">G369</f>
        <v>0</v>
      </c>
      <c r="H1227" s="161">
        <f t="shared" si="487"/>
        <v>0</v>
      </c>
      <c r="I1227" s="149">
        <f t="shared" si="487"/>
        <v>0</v>
      </c>
      <c r="J1227" s="149">
        <f t="shared" si="487"/>
        <v>0</v>
      </c>
      <c r="K1227" s="167">
        <f t="shared" si="487"/>
        <v>0</v>
      </c>
      <c r="L1227" s="151">
        <f t="shared" si="487"/>
        <v>0</v>
      </c>
      <c r="M1227" s="162">
        <f t="shared" si="487"/>
        <v>0</v>
      </c>
      <c r="N1227" s="152">
        <f t="shared" si="487"/>
        <v>0</v>
      </c>
      <c r="O1227" s="148">
        <f t="shared" si="487"/>
        <v>0</v>
      </c>
      <c r="P1227" s="152">
        <f t="shared" si="487"/>
        <v>0</v>
      </c>
      <c r="Q1227" s="162">
        <f t="shared" si="487"/>
        <v>0</v>
      </c>
      <c r="R1227" s="152">
        <f t="shared" si="487"/>
        <v>0</v>
      </c>
      <c r="S1227" s="152">
        <f t="shared" si="487"/>
        <v>0</v>
      </c>
      <c r="T1227" s="148">
        <f t="shared" si="487"/>
        <v>0</v>
      </c>
      <c r="U1227" s="152">
        <f t="shared" si="487"/>
        <v>0</v>
      </c>
      <c r="V1227" s="153">
        <f t="shared" si="487"/>
        <v>0</v>
      </c>
      <c r="W1227" s="46">
        <f>G1227-SUM(H1227:V1227)</f>
        <v>0</v>
      </c>
      <c r="Y1227"/>
    </row>
    <row r="1228" spans="1:25"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488">SUBTOTAL(9,G1230:G1231)</f>
        <v>0</v>
      </c>
      <c r="H1229" s="69">
        <f t="shared" si="488"/>
        <v>0</v>
      </c>
      <c r="I1229" s="65">
        <f t="shared" si="488"/>
        <v>0</v>
      </c>
      <c r="J1229" s="65">
        <f t="shared" si="488"/>
        <v>0</v>
      </c>
      <c r="K1229" s="66">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row>
    <row r="1230" spans="1:25" outlineLevel="1" x14ac:dyDescent="0.25">
      <c r="A1230" s="283"/>
      <c r="B1230" s="25"/>
      <c r="C1230" s="23"/>
      <c r="D1230" s="23"/>
      <c r="E1230" s="24"/>
      <c r="F1230" s="146" t="s">
        <v>81</v>
      </c>
      <c r="G1230" s="160">
        <f t="shared" ref="G1230:V1230" si="489">G372</f>
        <v>0</v>
      </c>
      <c r="H1230" s="161">
        <f t="shared" si="489"/>
        <v>0</v>
      </c>
      <c r="I1230" s="149">
        <f t="shared" si="489"/>
        <v>0</v>
      </c>
      <c r="J1230" s="149">
        <f t="shared" si="489"/>
        <v>0</v>
      </c>
      <c r="K1230" s="167">
        <f t="shared" si="489"/>
        <v>0</v>
      </c>
      <c r="L1230" s="151">
        <f t="shared" si="489"/>
        <v>0</v>
      </c>
      <c r="M1230" s="152">
        <f t="shared" si="489"/>
        <v>0</v>
      </c>
      <c r="N1230" s="152">
        <f t="shared" si="489"/>
        <v>0</v>
      </c>
      <c r="O1230" s="152">
        <f t="shared" si="489"/>
        <v>0</v>
      </c>
      <c r="P1230" s="152">
        <f t="shared" si="489"/>
        <v>0</v>
      </c>
      <c r="Q1230" s="152">
        <f t="shared" si="489"/>
        <v>0</v>
      </c>
      <c r="R1230" s="169">
        <f t="shared" si="489"/>
        <v>0</v>
      </c>
      <c r="S1230" s="169">
        <f t="shared" si="489"/>
        <v>0</v>
      </c>
      <c r="T1230" s="152">
        <f t="shared" si="489"/>
        <v>0</v>
      </c>
      <c r="U1230" s="152">
        <f t="shared" si="489"/>
        <v>0</v>
      </c>
      <c r="V1230" s="153">
        <f t="shared" si="489"/>
        <v>0</v>
      </c>
      <c r="W1230" s="46">
        <f>G1230-SUM(H1230:V1230)</f>
        <v>0</v>
      </c>
      <c r="Y1230"/>
    </row>
    <row r="1231" spans="1:25" outlineLevel="1" x14ac:dyDescent="0.25">
      <c r="A1231" s="283"/>
      <c r="B1231" s="25"/>
      <c r="C1231" s="23"/>
      <c r="D1231" s="23"/>
      <c r="E1231" s="24"/>
      <c r="F1231" s="146" t="s">
        <v>82</v>
      </c>
      <c r="G1231" s="160">
        <f t="shared" ref="G1231:V1231" si="490">G373</f>
        <v>0</v>
      </c>
      <c r="H1231" s="161">
        <f t="shared" si="490"/>
        <v>0</v>
      </c>
      <c r="I1231" s="149">
        <f t="shared" si="490"/>
        <v>0</v>
      </c>
      <c r="J1231" s="149">
        <f t="shared" si="490"/>
        <v>0</v>
      </c>
      <c r="K1231" s="167">
        <f t="shared" si="490"/>
        <v>0</v>
      </c>
      <c r="L1231" s="151">
        <f t="shared" si="490"/>
        <v>0</v>
      </c>
      <c r="M1231" s="162">
        <f t="shared" si="490"/>
        <v>0</v>
      </c>
      <c r="N1231" s="152">
        <f t="shared" si="490"/>
        <v>0</v>
      </c>
      <c r="O1231" s="148">
        <f t="shared" si="490"/>
        <v>0</v>
      </c>
      <c r="P1231" s="152">
        <f t="shared" si="490"/>
        <v>0</v>
      </c>
      <c r="Q1231" s="162">
        <f t="shared" si="490"/>
        <v>0</v>
      </c>
      <c r="R1231" s="152">
        <f t="shared" si="490"/>
        <v>0</v>
      </c>
      <c r="S1231" s="148">
        <f t="shared" si="490"/>
        <v>0</v>
      </c>
      <c r="T1231" s="148">
        <f t="shared" si="490"/>
        <v>0</v>
      </c>
      <c r="U1231" s="152">
        <f t="shared" si="490"/>
        <v>0</v>
      </c>
      <c r="V1231" s="153">
        <f t="shared" si="490"/>
        <v>0</v>
      </c>
      <c r="W1231" s="46">
        <f>G1231-SUM(H1231:V1231)</f>
        <v>0</v>
      </c>
      <c r="Y1231"/>
    </row>
    <row r="1232" spans="1:25" x14ac:dyDescent="0.25">
      <c r="A1232" s="283"/>
      <c r="B1232" s="25"/>
      <c r="C1232" s="23"/>
      <c r="D1232" s="23"/>
      <c r="E1232" s="24" t="s">
        <v>83</v>
      </c>
      <c r="F1232" s="24"/>
      <c r="G1232" s="68">
        <f t="shared" ref="G1232:W1232" si="491">SUBTOTAL(9,G1233:G1235)</f>
        <v>0</v>
      </c>
      <c r="H1232" s="69">
        <f t="shared" si="491"/>
        <v>0</v>
      </c>
      <c r="I1232" s="65">
        <f t="shared" si="491"/>
        <v>0</v>
      </c>
      <c r="J1232" s="65">
        <f t="shared" si="491"/>
        <v>0</v>
      </c>
      <c r="K1232" s="66">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row>
    <row r="1233" spans="1:25" outlineLevel="1" x14ac:dyDescent="0.25">
      <c r="A1233" s="283"/>
      <c r="B1233" s="25"/>
      <c r="C1233" s="23"/>
      <c r="D1233" s="23"/>
      <c r="E1233" s="24"/>
      <c r="F1233" s="146" t="s">
        <v>84</v>
      </c>
      <c r="G1233" s="160">
        <f t="shared" ref="G1233:V1233" si="492">G375</f>
        <v>0</v>
      </c>
      <c r="H1233" s="161">
        <f t="shared" si="492"/>
        <v>0</v>
      </c>
      <c r="I1233" s="149">
        <f t="shared" si="492"/>
        <v>0</v>
      </c>
      <c r="J1233" s="149">
        <f t="shared" si="492"/>
        <v>0</v>
      </c>
      <c r="K1233" s="167">
        <f t="shared" si="492"/>
        <v>0</v>
      </c>
      <c r="L1233" s="151">
        <f t="shared" si="492"/>
        <v>0</v>
      </c>
      <c r="M1233" s="162">
        <f t="shared" si="492"/>
        <v>0</v>
      </c>
      <c r="N1233" s="152">
        <f t="shared" si="492"/>
        <v>0</v>
      </c>
      <c r="O1233" s="148">
        <f t="shared" si="492"/>
        <v>0</v>
      </c>
      <c r="P1233" s="152">
        <f t="shared" si="492"/>
        <v>0</v>
      </c>
      <c r="Q1233" s="162">
        <f t="shared" si="492"/>
        <v>0</v>
      </c>
      <c r="R1233" s="152">
        <f t="shared" si="492"/>
        <v>0</v>
      </c>
      <c r="S1233" s="148">
        <f t="shared" si="492"/>
        <v>0</v>
      </c>
      <c r="T1233" s="148">
        <f t="shared" si="492"/>
        <v>0</v>
      </c>
      <c r="U1233" s="152">
        <f t="shared" si="492"/>
        <v>0</v>
      </c>
      <c r="V1233" s="153">
        <f t="shared" si="492"/>
        <v>0</v>
      </c>
      <c r="W1233" s="46">
        <f>G1233-SUM(H1233:V1233)</f>
        <v>0</v>
      </c>
      <c r="Y1233"/>
    </row>
    <row r="1234" spans="1:25" outlineLevel="1" x14ac:dyDescent="0.25">
      <c r="A1234" s="283"/>
      <c r="B1234" s="25"/>
      <c r="C1234" s="23"/>
      <c r="D1234" s="23"/>
      <c r="E1234" s="24"/>
      <c r="F1234" s="146" t="s">
        <v>85</v>
      </c>
      <c r="G1234" s="160">
        <f t="shared" ref="G1234:V1234" si="493">G376</f>
        <v>0</v>
      </c>
      <c r="H1234" s="161">
        <f t="shared" si="493"/>
        <v>0</v>
      </c>
      <c r="I1234" s="149">
        <f t="shared" si="493"/>
        <v>0</v>
      </c>
      <c r="J1234" s="149">
        <f t="shared" si="493"/>
        <v>0</v>
      </c>
      <c r="K1234" s="167">
        <f t="shared" si="493"/>
        <v>0</v>
      </c>
      <c r="L1234" s="151">
        <f t="shared" si="493"/>
        <v>0</v>
      </c>
      <c r="M1234" s="162">
        <f t="shared" si="493"/>
        <v>0</v>
      </c>
      <c r="N1234" s="152">
        <f t="shared" si="493"/>
        <v>0</v>
      </c>
      <c r="O1234" s="148">
        <f t="shared" si="493"/>
        <v>0</v>
      </c>
      <c r="P1234" s="152">
        <f t="shared" si="493"/>
        <v>0</v>
      </c>
      <c r="Q1234" s="162">
        <f t="shared" si="493"/>
        <v>0</v>
      </c>
      <c r="R1234" s="152">
        <f t="shared" si="493"/>
        <v>0</v>
      </c>
      <c r="S1234" s="148">
        <f t="shared" si="493"/>
        <v>0</v>
      </c>
      <c r="T1234" s="148">
        <f t="shared" si="493"/>
        <v>0</v>
      </c>
      <c r="U1234" s="152">
        <f t="shared" si="493"/>
        <v>0</v>
      </c>
      <c r="V1234" s="153">
        <f t="shared" si="493"/>
        <v>0</v>
      </c>
      <c r="W1234" s="46">
        <f>G1234-SUM(H1234:V1234)</f>
        <v>0</v>
      </c>
      <c r="Y1234"/>
    </row>
    <row r="1235" spans="1:25" outlineLevel="1" x14ac:dyDescent="0.25">
      <c r="A1235" s="283"/>
      <c r="B1235" s="25"/>
      <c r="C1235" s="23"/>
      <c r="D1235" s="23"/>
      <c r="E1235" s="24"/>
      <c r="F1235" s="146" t="s">
        <v>86</v>
      </c>
      <c r="G1235" s="160">
        <f t="shared" ref="G1235:V1235" si="494">G377</f>
        <v>0</v>
      </c>
      <c r="H1235" s="161">
        <f t="shared" si="494"/>
        <v>0</v>
      </c>
      <c r="I1235" s="149">
        <f t="shared" si="494"/>
        <v>0</v>
      </c>
      <c r="J1235" s="149">
        <f t="shared" si="494"/>
        <v>0</v>
      </c>
      <c r="K1235" s="167">
        <f t="shared" si="494"/>
        <v>0</v>
      </c>
      <c r="L1235" s="151">
        <f t="shared" si="494"/>
        <v>0</v>
      </c>
      <c r="M1235" s="162">
        <f t="shared" si="494"/>
        <v>0</v>
      </c>
      <c r="N1235" s="152">
        <f t="shared" si="494"/>
        <v>0</v>
      </c>
      <c r="O1235" s="148">
        <f t="shared" si="494"/>
        <v>0</v>
      </c>
      <c r="P1235" s="152">
        <f t="shared" si="494"/>
        <v>0</v>
      </c>
      <c r="Q1235" s="162">
        <f t="shared" si="494"/>
        <v>0</v>
      </c>
      <c r="R1235" s="152">
        <f t="shared" si="494"/>
        <v>0</v>
      </c>
      <c r="S1235" s="148">
        <f t="shared" si="494"/>
        <v>0</v>
      </c>
      <c r="T1235" s="148">
        <f t="shared" si="494"/>
        <v>0</v>
      </c>
      <c r="U1235" s="152">
        <f t="shared" si="494"/>
        <v>0</v>
      </c>
      <c r="V1235" s="153">
        <f t="shared" si="494"/>
        <v>0</v>
      </c>
      <c r="W1235" s="46">
        <f>G1235-SUM(H1235:V1235)</f>
        <v>0</v>
      </c>
      <c r="Y1235"/>
    </row>
    <row r="1236" spans="1:25" x14ac:dyDescent="0.25">
      <c r="A1236" s="283"/>
      <c r="B1236" s="25"/>
      <c r="C1236" s="23"/>
      <c r="D1236" s="23"/>
      <c r="E1236" s="24" t="s">
        <v>87</v>
      </c>
      <c r="F1236" s="24"/>
      <c r="G1236" s="68">
        <f t="shared" ref="G1236:W1236" si="495">SUBTOTAL(9,G1237:G1238)</f>
        <v>0</v>
      </c>
      <c r="H1236" s="69">
        <f t="shared" si="495"/>
        <v>0</v>
      </c>
      <c r="I1236" s="65">
        <f t="shared" si="495"/>
        <v>0</v>
      </c>
      <c r="J1236" s="65">
        <f t="shared" si="495"/>
        <v>0</v>
      </c>
      <c r="K1236" s="66">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row>
    <row r="1237" spans="1:25" outlineLevel="1" x14ac:dyDescent="0.25">
      <c r="A1237" s="283"/>
      <c r="B1237" s="25"/>
      <c r="C1237" s="23"/>
      <c r="D1237" s="23"/>
      <c r="E1237" s="24"/>
      <c r="F1237" s="146" t="s">
        <v>88</v>
      </c>
      <c r="G1237" s="160">
        <f t="shared" ref="G1237:V1237" si="496">G379</f>
        <v>0</v>
      </c>
      <c r="H1237" s="161">
        <f t="shared" si="496"/>
        <v>0</v>
      </c>
      <c r="I1237" s="149">
        <f t="shared" si="496"/>
        <v>0</v>
      </c>
      <c r="J1237" s="149">
        <f t="shared" si="496"/>
        <v>0</v>
      </c>
      <c r="K1237" s="167">
        <f t="shared" si="496"/>
        <v>0</v>
      </c>
      <c r="L1237" s="151">
        <f t="shared" si="496"/>
        <v>0</v>
      </c>
      <c r="M1237" s="162">
        <f t="shared" si="496"/>
        <v>0</v>
      </c>
      <c r="N1237" s="152">
        <f t="shared" si="496"/>
        <v>0</v>
      </c>
      <c r="O1237" s="148">
        <f t="shared" si="496"/>
        <v>0</v>
      </c>
      <c r="P1237" s="152">
        <f t="shared" si="496"/>
        <v>0</v>
      </c>
      <c r="Q1237" s="162">
        <f t="shared" si="496"/>
        <v>0</v>
      </c>
      <c r="R1237" s="152">
        <f t="shared" si="496"/>
        <v>0</v>
      </c>
      <c r="S1237" s="148">
        <f t="shared" si="496"/>
        <v>0</v>
      </c>
      <c r="T1237" s="148">
        <f t="shared" si="496"/>
        <v>0</v>
      </c>
      <c r="U1237" s="152">
        <f t="shared" si="496"/>
        <v>0</v>
      </c>
      <c r="V1237" s="153">
        <f t="shared" si="496"/>
        <v>0</v>
      </c>
      <c r="W1237" s="46">
        <f>G1237-SUM(H1237:V1237)</f>
        <v>0</v>
      </c>
      <c r="Y1237"/>
    </row>
    <row r="1238" spans="1:25" outlineLevel="1" x14ac:dyDescent="0.25">
      <c r="A1238" s="283"/>
      <c r="B1238" s="25"/>
      <c r="C1238" s="23"/>
      <c r="D1238" s="23"/>
      <c r="E1238" s="24"/>
      <c r="F1238" s="146" t="s">
        <v>89</v>
      </c>
      <c r="G1238" s="160">
        <f t="shared" ref="G1238:V1238" si="497">G380</f>
        <v>0</v>
      </c>
      <c r="H1238" s="161">
        <f t="shared" si="497"/>
        <v>0</v>
      </c>
      <c r="I1238" s="149">
        <f t="shared" si="497"/>
        <v>0</v>
      </c>
      <c r="J1238" s="149">
        <f t="shared" si="497"/>
        <v>0</v>
      </c>
      <c r="K1238" s="167">
        <f t="shared" si="497"/>
        <v>0</v>
      </c>
      <c r="L1238" s="151">
        <f t="shared" si="497"/>
        <v>0</v>
      </c>
      <c r="M1238" s="162">
        <f t="shared" si="497"/>
        <v>0</v>
      </c>
      <c r="N1238" s="152">
        <f t="shared" si="497"/>
        <v>0</v>
      </c>
      <c r="O1238" s="148">
        <f t="shared" si="497"/>
        <v>0</v>
      </c>
      <c r="P1238" s="152">
        <f t="shared" si="497"/>
        <v>0</v>
      </c>
      <c r="Q1238" s="162">
        <f t="shared" si="497"/>
        <v>0</v>
      </c>
      <c r="R1238" s="170">
        <f t="shared" si="497"/>
        <v>0</v>
      </c>
      <c r="S1238" s="152">
        <f t="shared" si="497"/>
        <v>0</v>
      </c>
      <c r="T1238" s="148">
        <f t="shared" si="497"/>
        <v>0</v>
      </c>
      <c r="U1238" s="152">
        <f t="shared" si="497"/>
        <v>0</v>
      </c>
      <c r="V1238" s="153">
        <f t="shared" si="497"/>
        <v>0</v>
      </c>
      <c r="W1238" s="46">
        <f>G1238-SUM(H1238:V1238)</f>
        <v>0</v>
      </c>
      <c r="Y1238"/>
    </row>
    <row r="1239" spans="1:25" x14ac:dyDescent="0.25">
      <c r="A1239" s="283"/>
      <c r="B1239" s="25"/>
      <c r="C1239" s="23"/>
      <c r="D1239" s="23"/>
      <c r="E1239" s="24" t="s">
        <v>90</v>
      </c>
      <c r="F1239" s="24"/>
      <c r="G1239" s="68">
        <f t="shared" ref="G1239:W1239" si="498">SUBTOTAL(9,G1240:G1242)</f>
        <v>0</v>
      </c>
      <c r="H1239" s="69">
        <f t="shared" si="498"/>
        <v>0</v>
      </c>
      <c r="I1239" s="65">
        <f t="shared" si="498"/>
        <v>0</v>
      </c>
      <c r="J1239" s="65">
        <f t="shared" si="498"/>
        <v>0</v>
      </c>
      <c r="K1239" s="66">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row>
    <row r="1240" spans="1:25" outlineLevel="1" x14ac:dyDescent="0.25">
      <c r="A1240" s="283"/>
      <c r="B1240" s="25"/>
      <c r="C1240" s="23"/>
      <c r="D1240" s="23"/>
      <c r="E1240" s="24"/>
      <c r="F1240" s="146" t="s">
        <v>91</v>
      </c>
      <c r="G1240" s="160">
        <f t="shared" ref="G1240:V1240" si="499">G382</f>
        <v>0</v>
      </c>
      <c r="H1240" s="161">
        <f t="shared" si="499"/>
        <v>0</v>
      </c>
      <c r="I1240" s="149">
        <f t="shared" si="499"/>
        <v>0</v>
      </c>
      <c r="J1240" s="149">
        <f t="shared" si="499"/>
        <v>0</v>
      </c>
      <c r="K1240" s="167">
        <f t="shared" si="499"/>
        <v>0</v>
      </c>
      <c r="L1240" s="151">
        <f t="shared" si="499"/>
        <v>0</v>
      </c>
      <c r="M1240" s="162">
        <f t="shared" si="499"/>
        <v>0</v>
      </c>
      <c r="N1240" s="152">
        <f t="shared" si="499"/>
        <v>0</v>
      </c>
      <c r="O1240" s="148">
        <f t="shared" si="499"/>
        <v>0</v>
      </c>
      <c r="P1240" s="152">
        <f t="shared" si="499"/>
        <v>0</v>
      </c>
      <c r="Q1240" s="162">
        <f t="shared" si="499"/>
        <v>0</v>
      </c>
      <c r="R1240" s="152">
        <f t="shared" si="499"/>
        <v>0</v>
      </c>
      <c r="S1240" s="152">
        <f t="shared" si="499"/>
        <v>0</v>
      </c>
      <c r="T1240" s="152">
        <f t="shared" si="499"/>
        <v>0</v>
      </c>
      <c r="U1240" s="148">
        <f t="shared" si="499"/>
        <v>0</v>
      </c>
      <c r="V1240" s="153">
        <f t="shared" si="499"/>
        <v>0</v>
      </c>
      <c r="W1240" s="46">
        <f>G1240-SUM(H1240:V1240)</f>
        <v>0</v>
      </c>
      <c r="Y1240"/>
    </row>
    <row r="1241" spans="1:25" outlineLevel="1" x14ac:dyDescent="0.25">
      <c r="A1241" s="283"/>
      <c r="B1241" s="25"/>
      <c r="C1241" s="23"/>
      <c r="D1241" s="23"/>
      <c r="E1241" s="24"/>
      <c r="F1241" s="146" t="s">
        <v>92</v>
      </c>
      <c r="G1241" s="160">
        <f t="shared" ref="G1241:V1241" si="500">G383</f>
        <v>0</v>
      </c>
      <c r="H1241" s="161">
        <f t="shared" si="500"/>
        <v>0</v>
      </c>
      <c r="I1241" s="149">
        <f t="shared" si="500"/>
        <v>0</v>
      </c>
      <c r="J1241" s="149">
        <f t="shared" si="500"/>
        <v>0</v>
      </c>
      <c r="K1241" s="167">
        <f t="shared" si="500"/>
        <v>0</v>
      </c>
      <c r="L1241" s="151">
        <f t="shared" si="500"/>
        <v>0</v>
      </c>
      <c r="M1241" s="162">
        <f t="shared" si="500"/>
        <v>0</v>
      </c>
      <c r="N1241" s="152">
        <f t="shared" si="500"/>
        <v>0</v>
      </c>
      <c r="O1241" s="148">
        <f t="shared" si="500"/>
        <v>0</v>
      </c>
      <c r="P1241" s="152">
        <f t="shared" si="500"/>
        <v>0</v>
      </c>
      <c r="Q1241" s="162">
        <f t="shared" si="500"/>
        <v>0</v>
      </c>
      <c r="R1241" s="152">
        <f t="shared" si="500"/>
        <v>0</v>
      </c>
      <c r="S1241" s="152">
        <f t="shared" si="500"/>
        <v>0</v>
      </c>
      <c r="T1241" s="152">
        <f t="shared" si="500"/>
        <v>0</v>
      </c>
      <c r="U1241" s="148">
        <f t="shared" si="500"/>
        <v>0</v>
      </c>
      <c r="V1241" s="153">
        <f t="shared" si="500"/>
        <v>0</v>
      </c>
      <c r="W1241" s="46">
        <f>G1241-SUM(H1241:V1241)</f>
        <v>0</v>
      </c>
      <c r="Y1241"/>
    </row>
    <row r="1242" spans="1:25" outlineLevel="1" x14ac:dyDescent="0.25">
      <c r="A1242" s="283"/>
      <c r="B1242" s="25"/>
      <c r="C1242" s="23"/>
      <c r="D1242" s="23"/>
      <c r="E1242" s="24"/>
      <c r="F1242" s="146" t="s">
        <v>93</v>
      </c>
      <c r="G1242" s="160">
        <f t="shared" ref="G1242:V1242" si="501">G384</f>
        <v>0</v>
      </c>
      <c r="H1242" s="161">
        <f t="shared" si="501"/>
        <v>0</v>
      </c>
      <c r="I1242" s="149">
        <f t="shared" si="501"/>
        <v>0</v>
      </c>
      <c r="J1242" s="149">
        <f t="shared" si="501"/>
        <v>0</v>
      </c>
      <c r="K1242" s="167">
        <f t="shared" si="501"/>
        <v>0</v>
      </c>
      <c r="L1242" s="151">
        <f t="shared" si="501"/>
        <v>0</v>
      </c>
      <c r="M1242" s="162">
        <f t="shared" si="501"/>
        <v>0</v>
      </c>
      <c r="N1242" s="152">
        <f t="shared" si="501"/>
        <v>0</v>
      </c>
      <c r="O1242" s="148">
        <f t="shared" si="501"/>
        <v>0</v>
      </c>
      <c r="P1242" s="152">
        <f t="shared" si="501"/>
        <v>0</v>
      </c>
      <c r="Q1242" s="162">
        <f t="shared" si="501"/>
        <v>0</v>
      </c>
      <c r="R1242" s="152">
        <f t="shared" si="501"/>
        <v>0</v>
      </c>
      <c r="S1242" s="152">
        <f t="shared" si="501"/>
        <v>0</v>
      </c>
      <c r="T1242" s="199">
        <f t="shared" si="501"/>
        <v>0</v>
      </c>
      <c r="U1242" s="152">
        <f t="shared" si="501"/>
        <v>0</v>
      </c>
      <c r="V1242" s="153">
        <f t="shared" si="501"/>
        <v>0</v>
      </c>
      <c r="W1242" s="46">
        <f>G1242-SUM(H1242:V1242)</f>
        <v>0</v>
      </c>
      <c r="Y1242"/>
    </row>
    <row r="1243" spans="1:25" x14ac:dyDescent="0.25">
      <c r="A1243" s="283"/>
      <c r="B1243" s="25"/>
      <c r="C1243" s="23"/>
      <c r="D1243" s="23"/>
      <c r="E1243" s="24" t="s">
        <v>94</v>
      </c>
      <c r="F1243" s="24"/>
      <c r="G1243" s="68">
        <f t="shared" ref="G1243:W1243" si="502">SUBTOTAL(9,G1244:G1245)</f>
        <v>0</v>
      </c>
      <c r="H1243" s="69">
        <f t="shared" si="502"/>
        <v>0</v>
      </c>
      <c r="I1243" s="65">
        <f t="shared" si="502"/>
        <v>0</v>
      </c>
      <c r="J1243" s="65">
        <f t="shared" si="502"/>
        <v>0</v>
      </c>
      <c r="K1243" s="66">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row>
    <row r="1244" spans="1:25" outlineLevel="1" x14ac:dyDescent="0.25">
      <c r="A1244" s="283"/>
      <c r="B1244" s="25"/>
      <c r="C1244" s="23"/>
      <c r="D1244" s="23"/>
      <c r="E1244" s="24"/>
      <c r="F1244" s="146" t="s">
        <v>95</v>
      </c>
      <c r="G1244" s="160">
        <f t="shared" ref="G1244:V1244" si="503">G386</f>
        <v>0</v>
      </c>
      <c r="H1244" s="161">
        <f t="shared" si="503"/>
        <v>0</v>
      </c>
      <c r="I1244" s="149">
        <f t="shared" si="503"/>
        <v>0</v>
      </c>
      <c r="J1244" s="149">
        <f t="shared" si="503"/>
        <v>0</v>
      </c>
      <c r="K1244" s="167">
        <f t="shared" si="503"/>
        <v>0</v>
      </c>
      <c r="L1244" s="151">
        <f t="shared" si="503"/>
        <v>0</v>
      </c>
      <c r="M1244" s="162">
        <f t="shared" si="503"/>
        <v>0</v>
      </c>
      <c r="N1244" s="152">
        <f t="shared" si="503"/>
        <v>0</v>
      </c>
      <c r="O1244" s="148">
        <f t="shared" si="503"/>
        <v>0</v>
      </c>
      <c r="P1244" s="152">
        <f t="shared" si="503"/>
        <v>0</v>
      </c>
      <c r="Q1244" s="162">
        <f t="shared" si="503"/>
        <v>0</v>
      </c>
      <c r="R1244" s="152">
        <f t="shared" si="503"/>
        <v>0</v>
      </c>
      <c r="S1244" s="152">
        <f t="shared" si="503"/>
        <v>0</v>
      </c>
      <c r="T1244" s="148">
        <f t="shared" si="503"/>
        <v>0</v>
      </c>
      <c r="U1244" s="152">
        <f t="shared" si="503"/>
        <v>0</v>
      </c>
      <c r="V1244" s="153">
        <f t="shared" si="503"/>
        <v>0</v>
      </c>
      <c r="W1244" s="46">
        <f>G1244-SUM(H1244:V1244)</f>
        <v>0</v>
      </c>
      <c r="Y1244"/>
    </row>
    <row r="1245" spans="1:25" outlineLevel="1" x14ac:dyDescent="0.25">
      <c r="A1245" s="283"/>
      <c r="B1245" s="25"/>
      <c r="C1245" s="23"/>
      <c r="D1245" s="23"/>
      <c r="E1245" s="24"/>
      <c r="F1245" s="146" t="s">
        <v>96</v>
      </c>
      <c r="G1245" s="160">
        <f t="shared" ref="G1245:V1245" si="504">G387</f>
        <v>0</v>
      </c>
      <c r="H1245" s="161">
        <f t="shared" si="504"/>
        <v>0</v>
      </c>
      <c r="I1245" s="149">
        <f t="shared" si="504"/>
        <v>0</v>
      </c>
      <c r="J1245" s="149">
        <f t="shared" si="504"/>
        <v>0</v>
      </c>
      <c r="K1245" s="167">
        <f t="shared" si="504"/>
        <v>0</v>
      </c>
      <c r="L1245" s="151">
        <f t="shared" si="504"/>
        <v>0</v>
      </c>
      <c r="M1245" s="162">
        <f t="shared" si="504"/>
        <v>0</v>
      </c>
      <c r="N1245" s="152">
        <f t="shared" si="504"/>
        <v>0</v>
      </c>
      <c r="O1245" s="148">
        <f t="shared" si="504"/>
        <v>0</v>
      </c>
      <c r="P1245" s="152">
        <f t="shared" si="504"/>
        <v>0</v>
      </c>
      <c r="Q1245" s="162">
        <f t="shared" si="504"/>
        <v>0</v>
      </c>
      <c r="R1245" s="152">
        <f t="shared" si="504"/>
        <v>0</v>
      </c>
      <c r="S1245" s="152">
        <f t="shared" si="504"/>
        <v>0</v>
      </c>
      <c r="T1245" s="148">
        <f t="shared" si="504"/>
        <v>0</v>
      </c>
      <c r="U1245" s="152">
        <f t="shared" si="504"/>
        <v>0</v>
      </c>
      <c r="V1245" s="153">
        <f t="shared" si="504"/>
        <v>0</v>
      </c>
      <c r="W1245" s="46">
        <f>G1245-SUM(H1245:V1245)</f>
        <v>0</v>
      </c>
      <c r="Y1245"/>
    </row>
    <row r="1246" spans="1:25" x14ac:dyDescent="0.25">
      <c r="A1246" s="283"/>
      <c r="B1246" s="25"/>
      <c r="C1246" s="23"/>
      <c r="D1246" s="23"/>
      <c r="E1246" s="24" t="s">
        <v>97</v>
      </c>
      <c r="F1246" s="24"/>
      <c r="G1246" s="68">
        <f t="shared" ref="G1246:W1246" si="505">SUBTOTAL(9,G1247:G1249)</f>
        <v>0</v>
      </c>
      <c r="H1246" s="69">
        <f t="shared" si="505"/>
        <v>0</v>
      </c>
      <c r="I1246" s="65">
        <f t="shared" si="505"/>
        <v>0</v>
      </c>
      <c r="J1246" s="65">
        <f t="shared" si="505"/>
        <v>0</v>
      </c>
      <c r="K1246" s="66">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row>
    <row r="1247" spans="1:25" outlineLevel="1" x14ac:dyDescent="0.25">
      <c r="A1247" s="283"/>
      <c r="B1247" s="25"/>
      <c r="C1247" s="23"/>
      <c r="D1247" s="23"/>
      <c r="E1247" s="24"/>
      <c r="F1247" s="146" t="s">
        <v>98</v>
      </c>
      <c r="G1247" s="160">
        <f t="shared" ref="G1247:V1247" si="506">G389</f>
        <v>0</v>
      </c>
      <c r="H1247" s="161">
        <f t="shared" si="506"/>
        <v>0</v>
      </c>
      <c r="I1247" s="149">
        <f t="shared" si="506"/>
        <v>0</v>
      </c>
      <c r="J1247" s="149">
        <f t="shared" si="506"/>
        <v>0</v>
      </c>
      <c r="K1247" s="167">
        <f t="shared" si="506"/>
        <v>0</v>
      </c>
      <c r="L1247" s="151">
        <f t="shared" si="506"/>
        <v>0</v>
      </c>
      <c r="M1247" s="162">
        <f t="shared" si="506"/>
        <v>0</v>
      </c>
      <c r="N1247" s="152">
        <f t="shared" si="506"/>
        <v>0</v>
      </c>
      <c r="O1247" s="148">
        <f t="shared" si="506"/>
        <v>0</v>
      </c>
      <c r="P1247" s="152">
        <f t="shared" si="506"/>
        <v>0</v>
      </c>
      <c r="Q1247" s="162">
        <f t="shared" si="506"/>
        <v>0</v>
      </c>
      <c r="R1247" s="152">
        <f t="shared" si="506"/>
        <v>0</v>
      </c>
      <c r="S1247" s="152">
        <f t="shared" si="506"/>
        <v>0</v>
      </c>
      <c r="T1247" s="148">
        <f t="shared" si="506"/>
        <v>0</v>
      </c>
      <c r="U1247" s="152">
        <f t="shared" si="506"/>
        <v>0</v>
      </c>
      <c r="V1247" s="153">
        <f t="shared" si="506"/>
        <v>0</v>
      </c>
      <c r="W1247" s="46">
        <f>G1247-SUM(H1247:V1247)</f>
        <v>0</v>
      </c>
      <c r="Y1247"/>
    </row>
    <row r="1248" spans="1:25" outlineLevel="1" x14ac:dyDescent="0.25">
      <c r="A1248" s="283"/>
      <c r="B1248" s="25"/>
      <c r="C1248" s="23"/>
      <c r="D1248" s="23"/>
      <c r="E1248" s="24"/>
      <c r="F1248" s="146" t="s">
        <v>99</v>
      </c>
      <c r="G1248" s="160">
        <f t="shared" ref="G1248:V1248" si="507">G390</f>
        <v>0</v>
      </c>
      <c r="H1248" s="161">
        <f t="shared" si="507"/>
        <v>0</v>
      </c>
      <c r="I1248" s="149">
        <f t="shared" si="507"/>
        <v>0</v>
      </c>
      <c r="J1248" s="149">
        <f t="shared" si="507"/>
        <v>0</v>
      </c>
      <c r="K1248" s="167">
        <f t="shared" si="507"/>
        <v>0</v>
      </c>
      <c r="L1248" s="151">
        <f t="shared" si="507"/>
        <v>0</v>
      </c>
      <c r="M1248" s="162">
        <f t="shared" si="507"/>
        <v>0</v>
      </c>
      <c r="N1248" s="152">
        <f t="shared" si="507"/>
        <v>0</v>
      </c>
      <c r="O1248" s="148">
        <f t="shared" si="507"/>
        <v>0</v>
      </c>
      <c r="P1248" s="152">
        <f t="shared" si="507"/>
        <v>0</v>
      </c>
      <c r="Q1248" s="162">
        <f t="shared" si="507"/>
        <v>0</v>
      </c>
      <c r="R1248" s="152">
        <f t="shared" si="507"/>
        <v>0</v>
      </c>
      <c r="S1248" s="152">
        <f t="shared" si="507"/>
        <v>0</v>
      </c>
      <c r="T1248" s="148">
        <f t="shared" si="507"/>
        <v>0</v>
      </c>
      <c r="U1248" s="152">
        <f t="shared" si="507"/>
        <v>0</v>
      </c>
      <c r="V1248" s="153">
        <f t="shared" si="507"/>
        <v>0</v>
      </c>
      <c r="W1248" s="46">
        <f>G1248-SUM(H1248:V1248)</f>
        <v>0</v>
      </c>
      <c r="Y1248"/>
    </row>
    <row r="1249" spans="1:25" outlineLevel="1" x14ac:dyDescent="0.25">
      <c r="A1249" s="283"/>
      <c r="B1249" s="25"/>
      <c r="C1249" s="23"/>
      <c r="D1249" s="23"/>
      <c r="E1249" s="24"/>
      <c r="F1249" s="146" t="s">
        <v>100</v>
      </c>
      <c r="G1249" s="160">
        <f t="shared" ref="G1249:V1249" si="508">G391</f>
        <v>0</v>
      </c>
      <c r="H1249" s="161">
        <f t="shared" si="508"/>
        <v>0</v>
      </c>
      <c r="I1249" s="149">
        <f t="shared" si="508"/>
        <v>0</v>
      </c>
      <c r="J1249" s="149">
        <f t="shared" si="508"/>
        <v>0</v>
      </c>
      <c r="K1249" s="167">
        <f t="shared" si="508"/>
        <v>0</v>
      </c>
      <c r="L1249" s="151">
        <f t="shared" si="508"/>
        <v>0</v>
      </c>
      <c r="M1249" s="162">
        <f t="shared" si="508"/>
        <v>0</v>
      </c>
      <c r="N1249" s="152">
        <f t="shared" si="508"/>
        <v>0</v>
      </c>
      <c r="O1249" s="148">
        <f t="shared" si="508"/>
        <v>0</v>
      </c>
      <c r="P1249" s="152">
        <f t="shared" si="508"/>
        <v>0</v>
      </c>
      <c r="Q1249" s="162">
        <f t="shared" si="508"/>
        <v>0</v>
      </c>
      <c r="R1249" s="152">
        <f t="shared" si="508"/>
        <v>0</v>
      </c>
      <c r="S1249" s="152">
        <f t="shared" si="508"/>
        <v>0</v>
      </c>
      <c r="T1249" s="148">
        <f t="shared" si="508"/>
        <v>0</v>
      </c>
      <c r="U1249" s="152">
        <f t="shared" si="508"/>
        <v>0</v>
      </c>
      <c r="V1249" s="153">
        <f t="shared" si="508"/>
        <v>0</v>
      </c>
      <c r="W1249" s="46">
        <f>G1249-SUM(H1249:V1249)</f>
        <v>0</v>
      </c>
      <c r="Y1249"/>
    </row>
    <row r="1250" spans="1:25"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509">SUBTOTAL(9,G1252:G1253)</f>
        <v>0</v>
      </c>
      <c r="H1251" s="69">
        <f t="shared" si="509"/>
        <v>0</v>
      </c>
      <c r="I1251" s="65">
        <f t="shared" si="509"/>
        <v>0</v>
      </c>
      <c r="J1251" s="65">
        <f t="shared" si="509"/>
        <v>0</v>
      </c>
      <c r="K1251" s="66">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row>
    <row r="1252" spans="1:25" outlineLevel="1" x14ac:dyDescent="0.25">
      <c r="A1252" s="283"/>
      <c r="B1252" s="25"/>
      <c r="C1252" s="23"/>
      <c r="D1252" s="23"/>
      <c r="E1252" s="24"/>
      <c r="F1252" s="146" t="s">
        <v>103</v>
      </c>
      <c r="G1252" s="160">
        <f t="shared" ref="G1252:V1252" si="510">G394</f>
        <v>0</v>
      </c>
      <c r="H1252" s="161">
        <f t="shared" si="510"/>
        <v>0</v>
      </c>
      <c r="I1252" s="149">
        <f t="shared" si="510"/>
        <v>0</v>
      </c>
      <c r="J1252" s="149">
        <f t="shared" si="510"/>
        <v>0</v>
      </c>
      <c r="K1252" s="167">
        <f t="shared" si="510"/>
        <v>0</v>
      </c>
      <c r="L1252" s="151">
        <f t="shared" si="510"/>
        <v>0</v>
      </c>
      <c r="M1252" s="152">
        <f t="shared" si="510"/>
        <v>0</v>
      </c>
      <c r="N1252" s="152">
        <f t="shared" si="510"/>
        <v>0</v>
      </c>
      <c r="O1252" s="152">
        <f t="shared" si="510"/>
        <v>0</v>
      </c>
      <c r="P1252" s="152">
        <f t="shared" si="510"/>
        <v>0</v>
      </c>
      <c r="Q1252" s="152">
        <f t="shared" si="510"/>
        <v>0</v>
      </c>
      <c r="R1252" s="152">
        <f t="shared" si="510"/>
        <v>0</v>
      </c>
      <c r="S1252" s="152">
        <f t="shared" si="510"/>
        <v>0</v>
      </c>
      <c r="T1252" s="152">
        <f t="shared" si="510"/>
        <v>0</v>
      </c>
      <c r="U1252" s="152">
        <f t="shared" si="510"/>
        <v>0</v>
      </c>
      <c r="V1252" s="153">
        <f t="shared" si="510"/>
        <v>0</v>
      </c>
      <c r="W1252" s="46">
        <f>G1252-SUM(H1252:V1252)</f>
        <v>0</v>
      </c>
      <c r="Y1252"/>
    </row>
    <row r="1253" spans="1:25" outlineLevel="1" x14ac:dyDescent="0.25">
      <c r="A1253" s="283"/>
      <c r="B1253" s="25"/>
      <c r="C1253" s="23"/>
      <c r="D1253" s="23"/>
      <c r="E1253" s="24"/>
      <c r="F1253" s="146" t="s">
        <v>104</v>
      </c>
      <c r="G1253" s="160">
        <f t="shared" ref="G1253:V1253" si="511">G395</f>
        <v>0</v>
      </c>
      <c r="H1253" s="161">
        <f t="shared" si="511"/>
        <v>0</v>
      </c>
      <c r="I1253" s="149">
        <f t="shared" si="511"/>
        <v>0</v>
      </c>
      <c r="J1253" s="149">
        <f t="shared" si="511"/>
        <v>0</v>
      </c>
      <c r="K1253" s="167">
        <f t="shared" si="511"/>
        <v>0</v>
      </c>
      <c r="L1253" s="151">
        <f t="shared" si="511"/>
        <v>0</v>
      </c>
      <c r="M1253" s="152">
        <f t="shared" si="511"/>
        <v>0</v>
      </c>
      <c r="N1253" s="152">
        <f t="shared" si="511"/>
        <v>0</v>
      </c>
      <c r="O1253" s="152">
        <f t="shared" si="511"/>
        <v>0</v>
      </c>
      <c r="P1253" s="152">
        <f t="shared" si="511"/>
        <v>0</v>
      </c>
      <c r="Q1253" s="152">
        <f t="shared" si="511"/>
        <v>0</v>
      </c>
      <c r="R1253" s="152">
        <f t="shared" si="511"/>
        <v>0</v>
      </c>
      <c r="S1253" s="152">
        <f t="shared" si="511"/>
        <v>0</v>
      </c>
      <c r="T1253" s="152">
        <f t="shared" si="511"/>
        <v>0</v>
      </c>
      <c r="U1253" s="152">
        <f t="shared" si="511"/>
        <v>0</v>
      </c>
      <c r="V1253" s="153">
        <f t="shared" si="511"/>
        <v>0</v>
      </c>
      <c r="W1253" s="46">
        <f>G1253-SUM(H1253:V1253)</f>
        <v>0</v>
      </c>
      <c r="Y1253"/>
    </row>
    <row r="1254" spans="1:25" x14ac:dyDescent="0.25">
      <c r="A1254" s="283"/>
      <c r="B1254" s="25"/>
      <c r="C1254" s="23"/>
      <c r="D1254" s="23"/>
      <c r="E1254" s="24" t="s">
        <v>105</v>
      </c>
      <c r="F1254" s="24"/>
      <c r="G1254" s="68">
        <f t="shared" ref="G1254:W1254" si="512">SUBTOTAL(9,G1255:G1256)</f>
        <v>0</v>
      </c>
      <c r="H1254" s="69">
        <f t="shared" si="512"/>
        <v>0</v>
      </c>
      <c r="I1254" s="65">
        <f t="shared" si="512"/>
        <v>0</v>
      </c>
      <c r="J1254" s="65">
        <f t="shared" si="512"/>
        <v>0</v>
      </c>
      <c r="K1254" s="66">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row>
    <row r="1255" spans="1:25" outlineLevel="1" x14ac:dyDescent="0.25">
      <c r="A1255" s="283"/>
      <c r="B1255" s="25"/>
      <c r="C1255" s="23"/>
      <c r="D1255" s="23"/>
      <c r="E1255" s="24"/>
      <c r="F1255" s="146" t="s">
        <v>106</v>
      </c>
      <c r="G1255" s="160">
        <f t="shared" ref="G1255:V1255" si="513">G397</f>
        <v>0</v>
      </c>
      <c r="H1255" s="161">
        <f t="shared" si="513"/>
        <v>0</v>
      </c>
      <c r="I1255" s="149">
        <f t="shared" si="513"/>
        <v>0</v>
      </c>
      <c r="J1255" s="149">
        <f t="shared" si="513"/>
        <v>0</v>
      </c>
      <c r="K1255" s="167">
        <f t="shared" si="513"/>
        <v>0</v>
      </c>
      <c r="L1255" s="151">
        <f t="shared" si="513"/>
        <v>0</v>
      </c>
      <c r="M1255" s="152">
        <f t="shared" si="513"/>
        <v>0</v>
      </c>
      <c r="N1255" s="152">
        <f t="shared" si="513"/>
        <v>0</v>
      </c>
      <c r="O1255" s="152">
        <f t="shared" si="513"/>
        <v>0</v>
      </c>
      <c r="P1255" s="152">
        <f t="shared" si="513"/>
        <v>0</v>
      </c>
      <c r="Q1255" s="152">
        <f t="shared" si="513"/>
        <v>0</v>
      </c>
      <c r="R1255" s="152">
        <f t="shared" si="513"/>
        <v>0</v>
      </c>
      <c r="S1255" s="152">
        <f t="shared" si="513"/>
        <v>0</v>
      </c>
      <c r="T1255" s="152">
        <f t="shared" si="513"/>
        <v>0</v>
      </c>
      <c r="U1255" s="152">
        <f t="shared" si="513"/>
        <v>0</v>
      </c>
      <c r="V1255" s="153">
        <f t="shared" si="513"/>
        <v>0</v>
      </c>
      <c r="W1255" s="46">
        <f>G1255-SUM(H1255:V1255)</f>
        <v>0</v>
      </c>
      <c r="Y1255"/>
    </row>
    <row r="1256" spans="1:25" outlineLevel="1" x14ac:dyDescent="0.25">
      <c r="A1256" s="283"/>
      <c r="B1256" s="25"/>
      <c r="C1256" s="23"/>
      <c r="D1256" s="23"/>
      <c r="E1256" s="24"/>
      <c r="F1256" s="146" t="s">
        <v>107</v>
      </c>
      <c r="G1256" s="160">
        <f t="shared" ref="G1256:V1256" si="514">G398</f>
        <v>0</v>
      </c>
      <c r="H1256" s="161">
        <f t="shared" si="514"/>
        <v>0</v>
      </c>
      <c r="I1256" s="149">
        <f t="shared" si="514"/>
        <v>0</v>
      </c>
      <c r="J1256" s="149">
        <f t="shared" si="514"/>
        <v>0</v>
      </c>
      <c r="K1256" s="167">
        <f t="shared" si="514"/>
        <v>0</v>
      </c>
      <c r="L1256" s="151">
        <f t="shared" si="514"/>
        <v>0</v>
      </c>
      <c r="M1256" s="152">
        <f t="shared" si="514"/>
        <v>0</v>
      </c>
      <c r="N1256" s="152">
        <f t="shared" si="514"/>
        <v>0</v>
      </c>
      <c r="O1256" s="152">
        <f t="shared" si="514"/>
        <v>0</v>
      </c>
      <c r="P1256" s="152">
        <f t="shared" si="514"/>
        <v>0</v>
      </c>
      <c r="Q1256" s="152">
        <f t="shared" si="514"/>
        <v>0</v>
      </c>
      <c r="R1256" s="152">
        <f t="shared" si="514"/>
        <v>0</v>
      </c>
      <c r="S1256" s="152">
        <f t="shared" si="514"/>
        <v>0</v>
      </c>
      <c r="T1256" s="152">
        <f t="shared" si="514"/>
        <v>0</v>
      </c>
      <c r="U1256" s="152">
        <f t="shared" si="514"/>
        <v>0</v>
      </c>
      <c r="V1256" s="153">
        <f t="shared" si="514"/>
        <v>0</v>
      </c>
      <c r="W1256" s="46">
        <f>G1256-SUM(H1256:V1256)</f>
        <v>0</v>
      </c>
      <c r="Y1256"/>
    </row>
    <row r="1257" spans="1:25" x14ac:dyDescent="0.25">
      <c r="A1257" s="283"/>
      <c r="B1257" s="25"/>
      <c r="C1257" s="23"/>
      <c r="D1257" s="23"/>
      <c r="E1257" s="24" t="s">
        <v>108</v>
      </c>
      <c r="F1257" s="24"/>
      <c r="G1257" s="68">
        <f t="shared" ref="G1257:W1257" si="515">SUBTOTAL(9,G1258:G1259)</f>
        <v>0</v>
      </c>
      <c r="H1257" s="69">
        <f t="shared" si="515"/>
        <v>0</v>
      </c>
      <c r="I1257" s="65">
        <f t="shared" si="515"/>
        <v>0</v>
      </c>
      <c r="J1257" s="65">
        <f t="shared" si="515"/>
        <v>0</v>
      </c>
      <c r="K1257" s="66">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row>
    <row r="1258" spans="1:25" outlineLevel="1" x14ac:dyDescent="0.25">
      <c r="A1258" s="283"/>
      <c r="B1258" s="25"/>
      <c r="C1258" s="23"/>
      <c r="D1258" s="23"/>
      <c r="E1258" s="24"/>
      <c r="F1258" s="146" t="s">
        <v>109</v>
      </c>
      <c r="G1258" s="160">
        <f t="shared" ref="G1258:V1258" si="516">G400</f>
        <v>0</v>
      </c>
      <c r="H1258" s="161">
        <f t="shared" si="516"/>
        <v>0</v>
      </c>
      <c r="I1258" s="149">
        <f t="shared" si="516"/>
        <v>0</v>
      </c>
      <c r="J1258" s="149">
        <f t="shared" si="516"/>
        <v>0</v>
      </c>
      <c r="K1258" s="167">
        <f t="shared" si="516"/>
        <v>0</v>
      </c>
      <c r="L1258" s="151">
        <f t="shared" si="516"/>
        <v>0</v>
      </c>
      <c r="M1258" s="152">
        <f t="shared" si="516"/>
        <v>0</v>
      </c>
      <c r="N1258" s="152">
        <f t="shared" si="516"/>
        <v>0</v>
      </c>
      <c r="O1258" s="152">
        <f t="shared" si="516"/>
        <v>0</v>
      </c>
      <c r="P1258" s="152">
        <f t="shared" si="516"/>
        <v>0</v>
      </c>
      <c r="Q1258" s="152">
        <f t="shared" si="516"/>
        <v>0</v>
      </c>
      <c r="R1258" s="152">
        <f t="shared" si="516"/>
        <v>0</v>
      </c>
      <c r="S1258" s="152">
        <f t="shared" si="516"/>
        <v>0</v>
      </c>
      <c r="T1258" s="152">
        <f t="shared" si="516"/>
        <v>0</v>
      </c>
      <c r="U1258" s="152">
        <f t="shared" si="516"/>
        <v>0</v>
      </c>
      <c r="V1258" s="153">
        <f t="shared" si="516"/>
        <v>0</v>
      </c>
      <c r="W1258" s="46">
        <f>G1258-SUM(H1258:V1258)</f>
        <v>0</v>
      </c>
      <c r="Y1258"/>
    </row>
    <row r="1259" spans="1:25" outlineLevel="1" x14ac:dyDescent="0.25">
      <c r="A1259" s="283"/>
      <c r="B1259" s="25"/>
      <c r="C1259" s="23"/>
      <c r="D1259" s="23"/>
      <c r="E1259" s="24"/>
      <c r="F1259" s="146" t="s">
        <v>110</v>
      </c>
      <c r="G1259" s="160">
        <f t="shared" ref="G1259:V1259" si="517">G401</f>
        <v>0</v>
      </c>
      <c r="H1259" s="161">
        <f t="shared" si="517"/>
        <v>0</v>
      </c>
      <c r="I1259" s="149">
        <f t="shared" si="517"/>
        <v>0</v>
      </c>
      <c r="J1259" s="149">
        <f t="shared" si="517"/>
        <v>0</v>
      </c>
      <c r="K1259" s="167">
        <f t="shared" si="517"/>
        <v>0</v>
      </c>
      <c r="L1259" s="151">
        <f t="shared" si="517"/>
        <v>0</v>
      </c>
      <c r="M1259" s="152">
        <f t="shared" si="517"/>
        <v>0</v>
      </c>
      <c r="N1259" s="152">
        <f t="shared" si="517"/>
        <v>0</v>
      </c>
      <c r="O1259" s="152">
        <f t="shared" si="517"/>
        <v>0</v>
      </c>
      <c r="P1259" s="152">
        <f t="shared" si="517"/>
        <v>0</v>
      </c>
      <c r="Q1259" s="152">
        <f t="shared" si="517"/>
        <v>0</v>
      </c>
      <c r="R1259" s="152">
        <f t="shared" si="517"/>
        <v>0</v>
      </c>
      <c r="S1259" s="152">
        <f t="shared" si="517"/>
        <v>0</v>
      </c>
      <c r="T1259" s="152">
        <f t="shared" si="517"/>
        <v>0</v>
      </c>
      <c r="U1259" s="152">
        <f t="shared" si="517"/>
        <v>0</v>
      </c>
      <c r="V1259" s="153">
        <f t="shared" si="517"/>
        <v>0</v>
      </c>
      <c r="W1259" s="46">
        <f>G1259-SUM(H1259:V1259)</f>
        <v>0</v>
      </c>
      <c r="Y1259"/>
    </row>
    <row r="1260" spans="1:25" x14ac:dyDescent="0.25">
      <c r="A1260" s="283"/>
      <c r="B1260" s="25"/>
      <c r="C1260" s="23"/>
      <c r="D1260" s="23"/>
      <c r="E1260" s="24" t="s">
        <v>111</v>
      </c>
      <c r="F1260" s="24"/>
      <c r="G1260" s="68">
        <f t="shared" ref="G1260:W1260" si="518">SUBTOTAL(9,G1261:G1262)</f>
        <v>0</v>
      </c>
      <c r="H1260" s="69">
        <f t="shared" si="518"/>
        <v>0</v>
      </c>
      <c r="I1260" s="65">
        <f t="shared" si="518"/>
        <v>0</v>
      </c>
      <c r="J1260" s="65">
        <f t="shared" si="518"/>
        <v>0</v>
      </c>
      <c r="K1260" s="66">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row>
    <row r="1261" spans="1:25" outlineLevel="1" x14ac:dyDescent="0.25">
      <c r="A1261" s="283"/>
      <c r="B1261" s="25"/>
      <c r="C1261" s="23"/>
      <c r="D1261" s="23"/>
      <c r="E1261" s="24"/>
      <c r="F1261" s="146" t="s">
        <v>112</v>
      </c>
      <c r="G1261" s="160">
        <f t="shared" ref="G1261:V1261" si="519">G403</f>
        <v>0</v>
      </c>
      <c r="H1261" s="161">
        <f t="shared" si="519"/>
        <v>0</v>
      </c>
      <c r="I1261" s="149">
        <f t="shared" si="519"/>
        <v>0</v>
      </c>
      <c r="J1261" s="149">
        <f t="shared" si="519"/>
        <v>0</v>
      </c>
      <c r="K1261" s="167">
        <f t="shared" si="519"/>
        <v>0</v>
      </c>
      <c r="L1261" s="151">
        <f t="shared" si="519"/>
        <v>0</v>
      </c>
      <c r="M1261" s="152">
        <f t="shared" si="519"/>
        <v>0</v>
      </c>
      <c r="N1261" s="152">
        <f t="shared" si="519"/>
        <v>0</v>
      </c>
      <c r="O1261" s="152">
        <f t="shared" si="519"/>
        <v>0</v>
      </c>
      <c r="P1261" s="152">
        <f t="shared" si="519"/>
        <v>0</v>
      </c>
      <c r="Q1261" s="152">
        <f t="shared" si="519"/>
        <v>0</v>
      </c>
      <c r="R1261" s="152">
        <f t="shared" si="519"/>
        <v>0</v>
      </c>
      <c r="S1261" s="152">
        <f t="shared" si="519"/>
        <v>0</v>
      </c>
      <c r="T1261" s="152">
        <f t="shared" si="519"/>
        <v>0</v>
      </c>
      <c r="U1261" s="152">
        <f t="shared" si="519"/>
        <v>0</v>
      </c>
      <c r="V1261" s="153">
        <f t="shared" si="519"/>
        <v>0</v>
      </c>
      <c r="W1261" s="46">
        <f>G1261-SUM(H1261:V1261)</f>
        <v>0</v>
      </c>
      <c r="Y1261"/>
    </row>
    <row r="1262" spans="1:25" outlineLevel="1" x14ac:dyDescent="0.25">
      <c r="A1262" s="283"/>
      <c r="B1262" s="25"/>
      <c r="C1262" s="23"/>
      <c r="D1262" s="23"/>
      <c r="E1262" s="24"/>
      <c r="F1262" s="146" t="s">
        <v>113</v>
      </c>
      <c r="G1262" s="160">
        <f t="shared" ref="G1262:V1262" si="520">G404</f>
        <v>0</v>
      </c>
      <c r="H1262" s="161">
        <f t="shared" si="520"/>
        <v>0</v>
      </c>
      <c r="I1262" s="149">
        <f t="shared" si="520"/>
        <v>0</v>
      </c>
      <c r="J1262" s="149">
        <f t="shared" si="520"/>
        <v>0</v>
      </c>
      <c r="K1262" s="167">
        <f t="shared" si="520"/>
        <v>0</v>
      </c>
      <c r="L1262" s="151">
        <f t="shared" si="520"/>
        <v>0</v>
      </c>
      <c r="M1262" s="152">
        <f t="shared" si="520"/>
        <v>0</v>
      </c>
      <c r="N1262" s="152">
        <f t="shared" si="520"/>
        <v>0</v>
      </c>
      <c r="O1262" s="152">
        <f t="shared" si="520"/>
        <v>0</v>
      </c>
      <c r="P1262" s="152">
        <f t="shared" si="520"/>
        <v>0</v>
      </c>
      <c r="Q1262" s="152">
        <f t="shared" si="520"/>
        <v>0</v>
      </c>
      <c r="R1262" s="152">
        <f t="shared" si="520"/>
        <v>0</v>
      </c>
      <c r="S1262" s="152">
        <f t="shared" si="520"/>
        <v>0</v>
      </c>
      <c r="T1262" s="152">
        <f t="shared" si="520"/>
        <v>0</v>
      </c>
      <c r="U1262" s="152">
        <f t="shared" si="520"/>
        <v>0</v>
      </c>
      <c r="V1262" s="153">
        <f t="shared" si="520"/>
        <v>0</v>
      </c>
      <c r="W1262" s="46">
        <f>G1262-SUM(H1262:V1262)</f>
        <v>0</v>
      </c>
      <c r="Y1262"/>
    </row>
    <row r="1263" spans="1:25" x14ac:dyDescent="0.25">
      <c r="A1263" s="283"/>
      <c r="B1263" s="25"/>
      <c r="C1263" s="23"/>
      <c r="D1263" s="23"/>
      <c r="E1263" s="24" t="s">
        <v>114</v>
      </c>
      <c r="F1263" s="24"/>
      <c r="G1263" s="68">
        <f t="shared" ref="G1263:W1263" si="521">SUBTOTAL(9,G1264:G1265)</f>
        <v>0</v>
      </c>
      <c r="H1263" s="69">
        <f t="shared" si="521"/>
        <v>0</v>
      </c>
      <c r="I1263" s="65">
        <f t="shared" si="521"/>
        <v>0</v>
      </c>
      <c r="J1263" s="65">
        <f t="shared" si="521"/>
        <v>0</v>
      </c>
      <c r="K1263" s="66">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row>
    <row r="1264" spans="1:25" outlineLevel="1" x14ac:dyDescent="0.25">
      <c r="A1264" s="283"/>
      <c r="B1264" s="25"/>
      <c r="C1264" s="23"/>
      <c r="D1264" s="23"/>
      <c r="E1264" s="24"/>
      <c r="F1264" s="146" t="s">
        <v>115</v>
      </c>
      <c r="G1264" s="160">
        <f t="shared" ref="G1264:V1264" si="522">G406</f>
        <v>0</v>
      </c>
      <c r="H1264" s="161">
        <f t="shared" si="522"/>
        <v>0</v>
      </c>
      <c r="I1264" s="149">
        <f t="shared" si="522"/>
        <v>0</v>
      </c>
      <c r="J1264" s="149">
        <f t="shared" si="522"/>
        <v>0</v>
      </c>
      <c r="K1264" s="167">
        <f t="shared" si="522"/>
        <v>0</v>
      </c>
      <c r="L1264" s="151">
        <f t="shared" si="522"/>
        <v>0</v>
      </c>
      <c r="M1264" s="152">
        <f t="shared" si="522"/>
        <v>0</v>
      </c>
      <c r="N1264" s="152">
        <f t="shared" si="522"/>
        <v>0</v>
      </c>
      <c r="O1264" s="152">
        <f t="shared" si="522"/>
        <v>0</v>
      </c>
      <c r="P1264" s="152">
        <f t="shared" si="522"/>
        <v>0</v>
      </c>
      <c r="Q1264" s="152">
        <f t="shared" si="522"/>
        <v>0</v>
      </c>
      <c r="R1264" s="152">
        <f t="shared" si="522"/>
        <v>0</v>
      </c>
      <c r="S1264" s="152">
        <f t="shared" si="522"/>
        <v>0</v>
      </c>
      <c r="T1264" s="152">
        <f t="shared" si="522"/>
        <v>0</v>
      </c>
      <c r="U1264" s="152">
        <f t="shared" si="522"/>
        <v>0</v>
      </c>
      <c r="V1264" s="153">
        <f t="shared" si="522"/>
        <v>0</v>
      </c>
      <c r="W1264" s="46">
        <f>G1264-SUM(H1264:V1264)</f>
        <v>0</v>
      </c>
      <c r="Y1264"/>
    </row>
    <row r="1265" spans="1:25" outlineLevel="1" x14ac:dyDescent="0.25">
      <c r="A1265" s="283"/>
      <c r="B1265" s="25"/>
      <c r="C1265" s="23"/>
      <c r="D1265" s="23"/>
      <c r="E1265" s="24"/>
      <c r="F1265" s="146" t="s">
        <v>116</v>
      </c>
      <c r="G1265" s="160">
        <f t="shared" ref="G1265:V1265" si="523">G407</f>
        <v>0</v>
      </c>
      <c r="H1265" s="161">
        <f t="shared" si="523"/>
        <v>0</v>
      </c>
      <c r="I1265" s="149">
        <f t="shared" si="523"/>
        <v>0</v>
      </c>
      <c r="J1265" s="149">
        <f t="shared" si="523"/>
        <v>0</v>
      </c>
      <c r="K1265" s="167">
        <f t="shared" si="523"/>
        <v>0</v>
      </c>
      <c r="L1265" s="151">
        <f t="shared" si="523"/>
        <v>0</v>
      </c>
      <c r="M1265" s="152">
        <f t="shared" si="523"/>
        <v>0</v>
      </c>
      <c r="N1265" s="152">
        <f t="shared" si="523"/>
        <v>0</v>
      </c>
      <c r="O1265" s="152">
        <f t="shared" si="523"/>
        <v>0</v>
      </c>
      <c r="P1265" s="152">
        <f t="shared" si="523"/>
        <v>0</v>
      </c>
      <c r="Q1265" s="152">
        <f t="shared" si="523"/>
        <v>0</v>
      </c>
      <c r="R1265" s="152">
        <f t="shared" si="523"/>
        <v>0</v>
      </c>
      <c r="S1265" s="152">
        <f t="shared" si="523"/>
        <v>0</v>
      </c>
      <c r="T1265" s="152">
        <f t="shared" si="523"/>
        <v>0</v>
      </c>
      <c r="U1265" s="152">
        <f t="shared" si="523"/>
        <v>0</v>
      </c>
      <c r="V1265" s="153">
        <f t="shared" si="523"/>
        <v>0</v>
      </c>
      <c r="W1265" s="46">
        <f>G1265-SUM(H1265:V1265)</f>
        <v>0</v>
      </c>
      <c r="Y1265"/>
    </row>
    <row r="1266" spans="1:25" x14ac:dyDescent="0.25">
      <c r="A1266" s="283"/>
      <c r="B1266" s="25"/>
      <c r="C1266" s="23"/>
      <c r="D1266" s="23"/>
      <c r="E1266" s="24" t="s">
        <v>117</v>
      </c>
      <c r="F1266" s="24"/>
      <c r="G1266" s="68">
        <f t="shared" ref="G1266:W1266" si="524">SUBTOTAL(9,G1267:G1268)</f>
        <v>0</v>
      </c>
      <c r="H1266" s="69">
        <f t="shared" si="524"/>
        <v>0</v>
      </c>
      <c r="I1266" s="65">
        <f t="shared" si="524"/>
        <v>0</v>
      </c>
      <c r="J1266" s="65">
        <f t="shared" si="524"/>
        <v>0</v>
      </c>
      <c r="K1266" s="66">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row>
    <row r="1267" spans="1:25" outlineLevel="1" x14ac:dyDescent="0.25">
      <c r="A1267" s="283"/>
      <c r="B1267" s="25"/>
      <c r="C1267" s="23"/>
      <c r="D1267" s="23"/>
      <c r="E1267" s="24"/>
      <c r="F1267" s="146" t="s">
        <v>118</v>
      </c>
      <c r="G1267" s="160">
        <f t="shared" ref="G1267:V1267" si="525">G409</f>
        <v>0</v>
      </c>
      <c r="H1267" s="161">
        <f t="shared" si="525"/>
        <v>0</v>
      </c>
      <c r="I1267" s="149">
        <f t="shared" si="525"/>
        <v>0</v>
      </c>
      <c r="J1267" s="149">
        <f t="shared" si="525"/>
        <v>0</v>
      </c>
      <c r="K1267" s="167">
        <f t="shared" si="525"/>
        <v>0</v>
      </c>
      <c r="L1267" s="151">
        <f t="shared" si="525"/>
        <v>0</v>
      </c>
      <c r="M1267" s="152">
        <f t="shared" si="525"/>
        <v>0</v>
      </c>
      <c r="N1267" s="169">
        <f t="shared" si="525"/>
        <v>0</v>
      </c>
      <c r="O1267" s="152">
        <f t="shared" si="525"/>
        <v>0</v>
      </c>
      <c r="P1267" s="152">
        <f t="shared" si="525"/>
        <v>0</v>
      </c>
      <c r="Q1267" s="152">
        <f t="shared" si="525"/>
        <v>0</v>
      </c>
      <c r="R1267" s="169">
        <f t="shared" si="525"/>
        <v>0</v>
      </c>
      <c r="S1267" s="169">
        <f t="shared" si="525"/>
        <v>0</v>
      </c>
      <c r="T1267" s="152">
        <f t="shared" si="525"/>
        <v>0</v>
      </c>
      <c r="U1267" s="152">
        <f t="shared" si="525"/>
        <v>0</v>
      </c>
      <c r="V1267" s="153">
        <f t="shared" si="525"/>
        <v>0</v>
      </c>
      <c r="W1267" s="46">
        <f>G1267-SUM(H1267:V1267)</f>
        <v>0</v>
      </c>
      <c r="Y1267"/>
    </row>
    <row r="1268" spans="1:25" outlineLevel="1" x14ac:dyDescent="0.25">
      <c r="A1268" s="283"/>
      <c r="B1268" s="25"/>
      <c r="C1268" s="23"/>
      <c r="D1268" s="23"/>
      <c r="E1268" s="24"/>
      <c r="F1268" s="146" t="s">
        <v>119</v>
      </c>
      <c r="G1268" s="160">
        <f t="shared" ref="G1268:V1268" si="526">G410</f>
        <v>0</v>
      </c>
      <c r="H1268" s="161">
        <f t="shared" si="526"/>
        <v>0</v>
      </c>
      <c r="I1268" s="149">
        <f t="shared" si="526"/>
        <v>0</v>
      </c>
      <c r="J1268" s="149">
        <f t="shared" si="526"/>
        <v>0</v>
      </c>
      <c r="K1268" s="167">
        <f t="shared" si="526"/>
        <v>0</v>
      </c>
      <c r="L1268" s="151">
        <f t="shared" si="526"/>
        <v>0</v>
      </c>
      <c r="M1268" s="162">
        <f t="shared" si="526"/>
        <v>0</v>
      </c>
      <c r="N1268" s="152">
        <f t="shared" si="526"/>
        <v>0</v>
      </c>
      <c r="O1268" s="148">
        <f t="shared" si="526"/>
        <v>0</v>
      </c>
      <c r="P1268" s="152">
        <f t="shared" si="526"/>
        <v>0</v>
      </c>
      <c r="Q1268" s="162">
        <f t="shared" si="526"/>
        <v>0</v>
      </c>
      <c r="R1268" s="152">
        <f t="shared" si="526"/>
        <v>0</v>
      </c>
      <c r="S1268" s="152">
        <f t="shared" si="526"/>
        <v>0</v>
      </c>
      <c r="T1268" s="148">
        <f t="shared" si="526"/>
        <v>0</v>
      </c>
      <c r="U1268" s="152">
        <f t="shared" si="526"/>
        <v>0</v>
      </c>
      <c r="V1268" s="153">
        <f t="shared" si="526"/>
        <v>0</v>
      </c>
      <c r="W1268" s="46">
        <f>G1268-SUM(H1268:V1268)</f>
        <v>0</v>
      </c>
      <c r="Y1268"/>
    </row>
    <row r="1269" spans="1:25" x14ac:dyDescent="0.25">
      <c r="A1269" s="283"/>
      <c r="B1269" s="25"/>
      <c r="C1269" s="23"/>
      <c r="D1269" s="23" t="s">
        <v>120</v>
      </c>
      <c r="E1269" s="24"/>
      <c r="F1269" s="24"/>
      <c r="G1269" s="68">
        <f t="shared" ref="G1269:W1269" si="527">SUBTOTAL(9,G1270:G1272)</f>
        <v>0</v>
      </c>
      <c r="H1269" s="69">
        <f t="shared" si="527"/>
        <v>0</v>
      </c>
      <c r="I1269" s="65">
        <f t="shared" si="527"/>
        <v>0</v>
      </c>
      <c r="J1269" s="65">
        <f t="shared" si="527"/>
        <v>0</v>
      </c>
      <c r="K1269" s="66">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row>
    <row r="1270" spans="1:25" outlineLevel="1" x14ac:dyDescent="0.25">
      <c r="A1270" s="283"/>
      <c r="B1270" s="25"/>
      <c r="C1270" s="23"/>
      <c r="D1270" s="23"/>
      <c r="E1270" s="24"/>
      <c r="F1270" s="146" t="s">
        <v>121</v>
      </c>
      <c r="G1270" s="160">
        <f t="shared" ref="G1270:V1270" si="528">G412</f>
        <v>0</v>
      </c>
      <c r="H1270" s="161">
        <f t="shared" si="528"/>
        <v>0</v>
      </c>
      <c r="I1270" s="149">
        <f t="shared" si="528"/>
        <v>0</v>
      </c>
      <c r="J1270" s="149">
        <f t="shared" si="528"/>
        <v>0</v>
      </c>
      <c r="K1270" s="167">
        <f t="shared" si="528"/>
        <v>0</v>
      </c>
      <c r="L1270" s="151">
        <f t="shared" si="528"/>
        <v>0</v>
      </c>
      <c r="M1270" s="162">
        <f t="shared" si="528"/>
        <v>0</v>
      </c>
      <c r="N1270" s="152">
        <f t="shared" si="528"/>
        <v>0</v>
      </c>
      <c r="O1270" s="148">
        <f t="shared" si="528"/>
        <v>0</v>
      </c>
      <c r="P1270" s="152">
        <f t="shared" si="528"/>
        <v>0</v>
      </c>
      <c r="Q1270" s="162">
        <f t="shared" si="528"/>
        <v>0</v>
      </c>
      <c r="R1270" s="152">
        <f t="shared" si="528"/>
        <v>0</v>
      </c>
      <c r="S1270" s="152">
        <f t="shared" si="528"/>
        <v>0</v>
      </c>
      <c r="T1270" s="148">
        <f t="shared" si="528"/>
        <v>0</v>
      </c>
      <c r="U1270" s="152">
        <f t="shared" si="528"/>
        <v>0</v>
      </c>
      <c r="V1270" s="153">
        <f t="shared" si="528"/>
        <v>0</v>
      </c>
      <c r="W1270" s="46">
        <f>G1270-SUM(H1270:V1270)</f>
        <v>0</v>
      </c>
      <c r="Y1270"/>
    </row>
    <row r="1271" spans="1:25" outlineLevel="1" x14ac:dyDescent="0.25">
      <c r="A1271" s="283"/>
      <c r="B1271" s="25"/>
      <c r="C1271" s="23"/>
      <c r="D1271" s="23"/>
      <c r="E1271" s="24"/>
      <c r="F1271" s="146" t="s">
        <v>122</v>
      </c>
      <c r="G1271" s="160">
        <f t="shared" ref="G1271:V1271" si="529">G413</f>
        <v>0</v>
      </c>
      <c r="H1271" s="161">
        <f t="shared" si="529"/>
        <v>0</v>
      </c>
      <c r="I1271" s="149">
        <f t="shared" si="529"/>
        <v>0</v>
      </c>
      <c r="J1271" s="149">
        <f t="shared" si="529"/>
        <v>0</v>
      </c>
      <c r="K1271" s="167">
        <f t="shared" si="529"/>
        <v>0</v>
      </c>
      <c r="L1271" s="151">
        <f t="shared" si="529"/>
        <v>0</v>
      </c>
      <c r="M1271" s="162">
        <f t="shared" si="529"/>
        <v>0</v>
      </c>
      <c r="N1271" s="152">
        <f t="shared" si="529"/>
        <v>0</v>
      </c>
      <c r="O1271" s="148">
        <f t="shared" si="529"/>
        <v>0</v>
      </c>
      <c r="P1271" s="152">
        <f t="shared" si="529"/>
        <v>0</v>
      </c>
      <c r="Q1271" s="162">
        <f t="shared" si="529"/>
        <v>0</v>
      </c>
      <c r="R1271" s="152">
        <f t="shared" si="529"/>
        <v>0</v>
      </c>
      <c r="S1271" s="152">
        <f t="shared" si="529"/>
        <v>0</v>
      </c>
      <c r="T1271" s="148">
        <f t="shared" si="529"/>
        <v>0</v>
      </c>
      <c r="U1271" s="152">
        <f t="shared" si="529"/>
        <v>0</v>
      </c>
      <c r="V1271" s="153">
        <f t="shared" si="529"/>
        <v>0</v>
      </c>
      <c r="W1271" s="46">
        <f>G1271-SUM(H1271:V1271)</f>
        <v>0</v>
      </c>
      <c r="Y1271"/>
    </row>
    <row r="1272" spans="1:25" outlineLevel="1" x14ac:dyDescent="0.25">
      <c r="A1272" s="283"/>
      <c r="B1272" s="25"/>
      <c r="C1272" s="23"/>
      <c r="D1272" s="23"/>
      <c r="E1272" s="24"/>
      <c r="F1272" s="146" t="s">
        <v>123</v>
      </c>
      <c r="G1272" s="160">
        <f t="shared" ref="G1272:V1272" si="530">G414</f>
        <v>0</v>
      </c>
      <c r="H1272" s="161">
        <f t="shared" si="530"/>
        <v>0</v>
      </c>
      <c r="I1272" s="149">
        <f t="shared" si="530"/>
        <v>0</v>
      </c>
      <c r="J1272" s="149">
        <f t="shared" si="530"/>
        <v>0</v>
      </c>
      <c r="K1272" s="167">
        <f t="shared" si="530"/>
        <v>0</v>
      </c>
      <c r="L1272" s="151">
        <f t="shared" si="530"/>
        <v>0</v>
      </c>
      <c r="M1272" s="162">
        <f t="shared" si="530"/>
        <v>0</v>
      </c>
      <c r="N1272" s="152">
        <f t="shared" si="530"/>
        <v>0</v>
      </c>
      <c r="O1272" s="148">
        <f t="shared" si="530"/>
        <v>0</v>
      </c>
      <c r="P1272" s="152">
        <f t="shared" si="530"/>
        <v>0</v>
      </c>
      <c r="Q1272" s="162">
        <f t="shared" si="530"/>
        <v>0</v>
      </c>
      <c r="R1272" s="152">
        <f t="shared" si="530"/>
        <v>0</v>
      </c>
      <c r="S1272" s="152">
        <f t="shared" si="530"/>
        <v>0</v>
      </c>
      <c r="T1272" s="148">
        <f t="shared" si="530"/>
        <v>0</v>
      </c>
      <c r="U1272" s="152">
        <f t="shared" si="530"/>
        <v>0</v>
      </c>
      <c r="V1272" s="153">
        <f t="shared" si="530"/>
        <v>0</v>
      </c>
      <c r="W1272" s="46">
        <f>G1272-SUM(H1272:V1272)</f>
        <v>0</v>
      </c>
      <c r="Y1272"/>
    </row>
    <row r="1273" spans="1:25" x14ac:dyDescent="0.25">
      <c r="A1273" s="283"/>
      <c r="B1273" s="25"/>
      <c r="C1273" s="63"/>
      <c r="D1273" s="23" t="s">
        <v>124</v>
      </c>
      <c r="E1273" s="24"/>
      <c r="F1273" s="24"/>
      <c r="G1273" s="68">
        <f t="shared" ref="G1273:W1273" si="531">SUBTOTAL(9,G1274:G1275)</f>
        <v>0</v>
      </c>
      <c r="H1273" s="69">
        <f t="shared" si="531"/>
        <v>0</v>
      </c>
      <c r="I1273" s="65">
        <f t="shared" si="531"/>
        <v>0</v>
      </c>
      <c r="J1273" s="65">
        <f t="shared" si="531"/>
        <v>0</v>
      </c>
      <c r="K1273" s="66">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row>
    <row r="1274" spans="1:25" outlineLevel="1" x14ac:dyDescent="0.25">
      <c r="A1274" s="283"/>
      <c r="B1274" s="25"/>
      <c r="C1274" s="23"/>
      <c r="D1274" s="23"/>
      <c r="E1274" s="24"/>
      <c r="F1274" s="146" t="s">
        <v>125</v>
      </c>
      <c r="G1274" s="160">
        <f t="shared" ref="G1274:V1274" si="532">G416</f>
        <v>0</v>
      </c>
      <c r="H1274" s="161">
        <f t="shared" si="532"/>
        <v>0</v>
      </c>
      <c r="I1274" s="149">
        <f t="shared" si="532"/>
        <v>0</v>
      </c>
      <c r="J1274" s="149">
        <f t="shared" si="532"/>
        <v>0</v>
      </c>
      <c r="K1274" s="167">
        <f t="shared" si="532"/>
        <v>0</v>
      </c>
      <c r="L1274" s="151">
        <f t="shared" si="532"/>
        <v>0</v>
      </c>
      <c r="M1274" s="162">
        <f t="shared" si="532"/>
        <v>0</v>
      </c>
      <c r="N1274" s="152">
        <f t="shared" si="532"/>
        <v>0</v>
      </c>
      <c r="O1274" s="148">
        <f t="shared" si="532"/>
        <v>0</v>
      </c>
      <c r="P1274" s="152">
        <f t="shared" si="532"/>
        <v>0</v>
      </c>
      <c r="Q1274" s="162">
        <f t="shared" si="532"/>
        <v>0</v>
      </c>
      <c r="R1274" s="152">
        <f t="shared" si="532"/>
        <v>0</v>
      </c>
      <c r="S1274" s="152">
        <f t="shared" si="532"/>
        <v>0</v>
      </c>
      <c r="T1274" s="148">
        <f t="shared" si="532"/>
        <v>0</v>
      </c>
      <c r="U1274" s="152">
        <f t="shared" si="532"/>
        <v>0</v>
      </c>
      <c r="V1274" s="153">
        <f t="shared" si="532"/>
        <v>0</v>
      </c>
      <c r="W1274" s="46">
        <f>G1274-SUM(H1274:V1274)</f>
        <v>0</v>
      </c>
      <c r="Y1274"/>
    </row>
    <row r="1275" spans="1:25" outlineLevel="1" x14ac:dyDescent="0.25">
      <c r="A1275" s="283"/>
      <c r="B1275" s="25"/>
      <c r="C1275" s="23"/>
      <c r="D1275" s="23"/>
      <c r="E1275" s="24"/>
      <c r="F1275" s="146" t="s">
        <v>126</v>
      </c>
      <c r="G1275" s="160">
        <f t="shared" ref="G1275:V1275" si="533">G417</f>
        <v>0</v>
      </c>
      <c r="H1275" s="161">
        <f t="shared" si="533"/>
        <v>0</v>
      </c>
      <c r="I1275" s="149">
        <f t="shared" si="533"/>
        <v>0</v>
      </c>
      <c r="J1275" s="149">
        <f t="shared" si="533"/>
        <v>0</v>
      </c>
      <c r="K1275" s="167">
        <f t="shared" si="533"/>
        <v>0</v>
      </c>
      <c r="L1275" s="151">
        <f t="shared" si="533"/>
        <v>0</v>
      </c>
      <c r="M1275" s="152">
        <f t="shared" si="533"/>
        <v>0</v>
      </c>
      <c r="N1275" s="170">
        <f t="shared" si="533"/>
        <v>0</v>
      </c>
      <c r="O1275" s="152">
        <f t="shared" si="533"/>
        <v>0</v>
      </c>
      <c r="P1275" s="152">
        <f t="shared" si="533"/>
        <v>0</v>
      </c>
      <c r="Q1275" s="152">
        <f t="shared" si="533"/>
        <v>0</v>
      </c>
      <c r="R1275" s="170">
        <f t="shared" si="533"/>
        <v>0</v>
      </c>
      <c r="S1275" s="170">
        <f t="shared" si="533"/>
        <v>0</v>
      </c>
      <c r="T1275" s="152">
        <f t="shared" si="533"/>
        <v>0</v>
      </c>
      <c r="U1275" s="152">
        <f t="shared" si="533"/>
        <v>0</v>
      </c>
      <c r="V1275" s="153">
        <f t="shared" si="533"/>
        <v>0</v>
      </c>
      <c r="W1275" s="46">
        <f>G1275-SUM(H1275:V1275)</f>
        <v>0</v>
      </c>
      <c r="Y1275"/>
    </row>
    <row r="1276" spans="1:25"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x14ac:dyDescent="0.25">
      <c r="A1280" s="283"/>
      <c r="B1280" s="25"/>
      <c r="C1280" s="23"/>
      <c r="D1280" s="23"/>
      <c r="E1280" s="24"/>
      <c r="F1280" s="146" t="s">
        <v>53</v>
      </c>
      <c r="G1280" s="160">
        <f>G422</f>
        <v>0</v>
      </c>
      <c r="H1280" s="161">
        <f t="shared" ref="H1280:H1343" si="534">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x14ac:dyDescent="0.25">
      <c r="A1281" s="283"/>
      <c r="B1281" s="25"/>
      <c r="C1281" s="23"/>
      <c r="D1281" s="23"/>
      <c r="E1281" s="24"/>
      <c r="F1281" s="146" t="s">
        <v>54</v>
      </c>
      <c r="G1281" s="160">
        <f>G423</f>
        <v>0</v>
      </c>
      <c r="H1281" s="161">
        <f t="shared" si="534"/>
        <v>0</v>
      </c>
      <c r="I1281" s="65"/>
      <c r="J1281" s="65"/>
      <c r="K1281" s="66"/>
      <c r="L1281" s="34"/>
      <c r="M1281" s="34"/>
      <c r="N1281" s="34"/>
      <c r="O1281" s="34"/>
      <c r="P1281" s="34"/>
      <c r="Q1281" s="34"/>
      <c r="R1281" s="34"/>
      <c r="S1281" s="34"/>
      <c r="T1281" s="34"/>
      <c r="U1281" s="34"/>
      <c r="V1281" s="34"/>
      <c r="W1281" s="46">
        <f>G1281-SUM(H1281:V1281)</f>
        <v>0</v>
      </c>
      <c r="Y1281"/>
    </row>
    <row r="1282" spans="1:25" outlineLevel="1" x14ac:dyDescent="0.25">
      <c r="A1282" s="283"/>
      <c r="B1282" s="25"/>
      <c r="C1282" s="23"/>
      <c r="D1282" s="23"/>
      <c r="E1282" s="24"/>
      <c r="F1282" s="146" t="s">
        <v>55</v>
      </c>
      <c r="G1282" s="160">
        <f>G424</f>
        <v>0</v>
      </c>
      <c r="H1282" s="161">
        <f t="shared" si="534"/>
        <v>0</v>
      </c>
      <c r="I1282" s="65"/>
      <c r="J1282" s="65"/>
      <c r="K1282" s="66"/>
      <c r="L1282" s="34"/>
      <c r="M1282" s="34"/>
      <c r="N1282" s="34"/>
      <c r="O1282" s="34"/>
      <c r="P1282" s="34"/>
      <c r="Q1282" s="34"/>
      <c r="R1282" s="34"/>
      <c r="S1282" s="34"/>
      <c r="T1282" s="34"/>
      <c r="U1282" s="34"/>
      <c r="V1282" s="34"/>
      <c r="W1282" s="46">
        <f>G1282-SUM(H1282:V1282)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G426</f>
        <v>0</v>
      </c>
      <c r="H1284" s="161">
        <f t="shared" si="534"/>
        <v>0</v>
      </c>
      <c r="I1284" s="65"/>
      <c r="J1284" s="65"/>
      <c r="K1284" s="66"/>
      <c r="L1284" s="34"/>
      <c r="M1284" s="34"/>
      <c r="N1284" s="34"/>
      <c r="O1284" s="34"/>
      <c r="P1284" s="34"/>
      <c r="Q1284" s="34"/>
      <c r="R1284" s="34"/>
      <c r="S1284" s="34"/>
      <c r="T1284" s="34"/>
      <c r="U1284" s="34"/>
      <c r="V1284" s="34"/>
      <c r="W1284" s="46">
        <f t="shared" ref="W1284:W1292" si="535">G1284-SUM(H1284:V1284)</f>
        <v>0</v>
      </c>
      <c r="Y1284"/>
    </row>
    <row r="1285" spans="1:25" outlineLevel="1" x14ac:dyDescent="0.25">
      <c r="A1285" s="283"/>
      <c r="B1285" s="25"/>
      <c r="C1285" s="23"/>
      <c r="D1285" s="23"/>
      <c r="E1285" s="24"/>
      <c r="F1285" s="146" t="s">
        <v>58</v>
      </c>
      <c r="G1285" s="160">
        <f>G427</f>
        <v>0</v>
      </c>
      <c r="H1285" s="161">
        <f t="shared" si="534"/>
        <v>0</v>
      </c>
      <c r="I1285" s="65"/>
      <c r="J1285" s="65"/>
      <c r="K1285" s="66"/>
      <c r="L1285" s="34"/>
      <c r="M1285" s="34"/>
      <c r="N1285" s="34"/>
      <c r="O1285" s="34"/>
      <c r="P1285" s="34"/>
      <c r="Q1285" s="34"/>
      <c r="R1285" s="34"/>
      <c r="S1285" s="34"/>
      <c r="T1285" s="34"/>
      <c r="U1285" s="34"/>
      <c r="V1285" s="34"/>
      <c r="W1285" s="46">
        <f t="shared" si="535"/>
        <v>0</v>
      </c>
      <c r="Y1285"/>
    </row>
    <row r="1286" spans="1:25" outlineLevel="1" x14ac:dyDescent="0.25">
      <c r="A1286" s="283"/>
      <c r="B1286" s="25"/>
      <c r="C1286" s="23"/>
      <c r="D1286" s="23"/>
      <c r="E1286" s="24"/>
      <c r="F1286" s="146" t="s">
        <v>59</v>
      </c>
      <c r="G1286" s="160">
        <f>G428</f>
        <v>0</v>
      </c>
      <c r="H1286" s="161">
        <f t="shared" si="534"/>
        <v>0</v>
      </c>
      <c r="I1286" s="65"/>
      <c r="J1286" s="65"/>
      <c r="K1286" s="66"/>
      <c r="L1286" s="34"/>
      <c r="M1286" s="34"/>
      <c r="N1286" s="34"/>
      <c r="O1286" s="34"/>
      <c r="P1286" s="34"/>
      <c r="Q1286" s="34"/>
      <c r="R1286" s="34"/>
      <c r="S1286" s="34"/>
      <c r="T1286" s="34"/>
      <c r="U1286" s="34"/>
      <c r="V1286" s="34"/>
      <c r="W1286" s="46">
        <f t="shared" si="535"/>
        <v>0</v>
      </c>
      <c r="Y1286"/>
    </row>
    <row r="1287" spans="1:25" outlineLevel="1" x14ac:dyDescent="0.25">
      <c r="A1287" s="283"/>
      <c r="B1287" s="25"/>
      <c r="C1287" s="23"/>
      <c r="D1287" s="23"/>
      <c r="E1287" s="24"/>
      <c r="F1287" s="146" t="s">
        <v>60</v>
      </c>
      <c r="G1287" s="160">
        <f>G429</f>
        <v>0</v>
      </c>
      <c r="H1287" s="161">
        <f t="shared" si="534"/>
        <v>0</v>
      </c>
      <c r="I1287" s="65"/>
      <c r="J1287" s="65"/>
      <c r="K1287" s="66"/>
      <c r="L1287" s="34"/>
      <c r="M1287" s="34"/>
      <c r="N1287" s="34"/>
      <c r="O1287" s="34"/>
      <c r="P1287" s="34"/>
      <c r="Q1287" s="34"/>
      <c r="R1287" s="34"/>
      <c r="S1287" s="34"/>
      <c r="T1287" s="34"/>
      <c r="U1287" s="34"/>
      <c r="V1287" s="34"/>
      <c r="W1287" s="46">
        <f t="shared" si="535"/>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G431</f>
        <v>0</v>
      </c>
      <c r="H1289" s="161">
        <f t="shared" si="534"/>
        <v>0</v>
      </c>
      <c r="I1289" s="65"/>
      <c r="J1289" s="65"/>
      <c r="K1289" s="66"/>
      <c r="L1289" s="34"/>
      <c r="M1289" s="34"/>
      <c r="N1289" s="34"/>
      <c r="O1289" s="34"/>
      <c r="P1289" s="34"/>
      <c r="Q1289" s="34"/>
      <c r="R1289" s="34"/>
      <c r="S1289" s="34"/>
      <c r="T1289" s="34"/>
      <c r="U1289" s="34"/>
      <c r="V1289" s="34"/>
      <c r="W1289" s="46">
        <f t="shared" si="535"/>
        <v>0</v>
      </c>
      <c r="Y1289"/>
    </row>
    <row r="1290" spans="1:25" outlineLevel="1" x14ac:dyDescent="0.25">
      <c r="A1290" s="283"/>
      <c r="B1290" s="25"/>
      <c r="C1290" s="23"/>
      <c r="D1290" s="23"/>
      <c r="E1290" s="24"/>
      <c r="F1290" s="146" t="s">
        <v>63</v>
      </c>
      <c r="G1290" s="160">
        <f>G432</f>
        <v>0</v>
      </c>
      <c r="H1290" s="161">
        <f t="shared" si="534"/>
        <v>0</v>
      </c>
      <c r="I1290" s="65"/>
      <c r="J1290" s="65"/>
      <c r="K1290" s="66"/>
      <c r="L1290" s="34"/>
      <c r="M1290" s="34"/>
      <c r="N1290" s="34"/>
      <c r="O1290" s="34"/>
      <c r="P1290" s="34"/>
      <c r="Q1290" s="34"/>
      <c r="R1290" s="34"/>
      <c r="S1290" s="34"/>
      <c r="T1290" s="34"/>
      <c r="U1290" s="34"/>
      <c r="V1290" s="34"/>
      <c r="W1290" s="46">
        <f t="shared" si="535"/>
        <v>0</v>
      </c>
      <c r="Y1290"/>
    </row>
    <row r="1291" spans="1:25" outlineLevel="1" x14ac:dyDescent="0.25">
      <c r="A1291" s="283"/>
      <c r="B1291" s="25"/>
      <c r="C1291" s="23"/>
      <c r="D1291" s="23"/>
      <c r="E1291" s="24"/>
      <c r="F1291" s="146" t="s">
        <v>64</v>
      </c>
      <c r="G1291" s="160">
        <f>G433</f>
        <v>0</v>
      </c>
      <c r="H1291" s="161">
        <f t="shared" si="534"/>
        <v>0</v>
      </c>
      <c r="I1291" s="65"/>
      <c r="J1291" s="65"/>
      <c r="K1291" s="66"/>
      <c r="L1291" s="34"/>
      <c r="M1291" s="34"/>
      <c r="N1291" s="34"/>
      <c r="O1291" s="34"/>
      <c r="P1291" s="34"/>
      <c r="Q1291" s="34"/>
      <c r="R1291" s="34"/>
      <c r="S1291" s="34"/>
      <c r="T1291" s="34"/>
      <c r="U1291" s="34"/>
      <c r="V1291" s="34"/>
      <c r="W1291" s="46">
        <f t="shared" si="535"/>
        <v>0</v>
      </c>
      <c r="Y1291"/>
    </row>
    <row r="1292" spans="1:25" outlineLevel="1" x14ac:dyDescent="0.25">
      <c r="A1292" s="283"/>
      <c r="B1292" s="25"/>
      <c r="C1292" s="23"/>
      <c r="D1292" s="23"/>
      <c r="E1292" s="24"/>
      <c r="F1292" s="146" t="s">
        <v>65</v>
      </c>
      <c r="G1292" s="160">
        <f>G434</f>
        <v>0</v>
      </c>
      <c r="H1292" s="161">
        <f t="shared" si="534"/>
        <v>0</v>
      </c>
      <c r="I1292" s="65"/>
      <c r="J1292" s="65"/>
      <c r="K1292" s="66"/>
      <c r="L1292" s="34"/>
      <c r="M1292" s="34"/>
      <c r="N1292" s="34"/>
      <c r="O1292" s="34"/>
      <c r="P1292" s="34"/>
      <c r="Q1292" s="34"/>
      <c r="R1292" s="34"/>
      <c r="S1292" s="34"/>
      <c r="T1292" s="34"/>
      <c r="U1292" s="34"/>
      <c r="V1292" s="34"/>
      <c r="W1292" s="46">
        <f t="shared" si="535"/>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G437</f>
        <v>0</v>
      </c>
      <c r="H1295" s="161">
        <f t="shared" si="534"/>
        <v>0</v>
      </c>
      <c r="I1295" s="65"/>
      <c r="J1295" s="65"/>
      <c r="K1295" s="66"/>
      <c r="L1295" s="34"/>
      <c r="M1295" s="34"/>
      <c r="N1295" s="34"/>
      <c r="O1295" s="34"/>
      <c r="P1295" s="34"/>
      <c r="Q1295" s="34"/>
      <c r="R1295" s="34"/>
      <c r="S1295" s="34"/>
      <c r="T1295" s="34"/>
      <c r="U1295" s="34"/>
      <c r="V1295" s="34"/>
      <c r="W1295" s="46">
        <f>G1295-SUM(H1295:V1295)</f>
        <v>0</v>
      </c>
      <c r="Y1295"/>
    </row>
    <row r="1296" spans="1:25" outlineLevel="1" x14ac:dyDescent="0.25">
      <c r="A1296" s="283"/>
      <c r="B1296" s="25"/>
      <c r="C1296" s="23"/>
      <c r="D1296" s="23"/>
      <c r="E1296" s="24"/>
      <c r="F1296" s="146" t="s">
        <v>69</v>
      </c>
      <c r="G1296" s="160">
        <f>G438</f>
        <v>0</v>
      </c>
      <c r="H1296" s="161">
        <f t="shared" si="534"/>
        <v>0</v>
      </c>
      <c r="I1296" s="65"/>
      <c r="J1296" s="65"/>
      <c r="K1296" s="66"/>
      <c r="L1296" s="34"/>
      <c r="M1296" s="34"/>
      <c r="N1296" s="34"/>
      <c r="O1296" s="34"/>
      <c r="P1296" s="34"/>
      <c r="Q1296" s="34"/>
      <c r="R1296" s="34"/>
      <c r="S1296" s="34"/>
      <c r="T1296" s="34"/>
      <c r="U1296" s="34"/>
      <c r="V1296" s="34"/>
      <c r="W1296" s="46">
        <f>G1296-SUM(H1296:V1296)</f>
        <v>0</v>
      </c>
      <c r="Y1296"/>
    </row>
    <row r="1297" spans="1:25" outlineLevel="1" x14ac:dyDescent="0.25">
      <c r="A1297" s="283"/>
      <c r="B1297" s="25"/>
      <c r="C1297" s="23"/>
      <c r="D1297" s="23"/>
      <c r="E1297" s="24"/>
      <c r="F1297" s="146" t="s">
        <v>70</v>
      </c>
      <c r="G1297" s="160">
        <f>G439</f>
        <v>0</v>
      </c>
      <c r="H1297" s="161">
        <f t="shared" si="534"/>
        <v>0</v>
      </c>
      <c r="I1297" s="65"/>
      <c r="J1297" s="65"/>
      <c r="K1297" s="66"/>
      <c r="L1297" s="34"/>
      <c r="M1297" s="34"/>
      <c r="N1297" s="34"/>
      <c r="O1297" s="34"/>
      <c r="P1297" s="34"/>
      <c r="Q1297" s="34"/>
      <c r="R1297" s="34"/>
      <c r="S1297" s="34"/>
      <c r="T1297" s="34"/>
      <c r="U1297" s="34"/>
      <c r="V1297" s="34"/>
      <c r="W1297" s="46">
        <f>G1297-SUM(H1297:V1297)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G441</f>
        <v>0</v>
      </c>
      <c r="H1299" s="161">
        <f t="shared" si="534"/>
        <v>0</v>
      </c>
      <c r="I1299" s="65"/>
      <c r="J1299" s="65"/>
      <c r="K1299" s="66"/>
      <c r="L1299" s="34"/>
      <c r="M1299" s="34"/>
      <c r="N1299" s="34"/>
      <c r="O1299" s="34"/>
      <c r="P1299" s="34"/>
      <c r="Q1299" s="34"/>
      <c r="R1299" s="34"/>
      <c r="S1299" s="34"/>
      <c r="T1299" s="34"/>
      <c r="U1299" s="34"/>
      <c r="V1299" s="34"/>
      <c r="W1299" s="46">
        <f>G1299-SUM(H1299:V1299)</f>
        <v>0</v>
      </c>
      <c r="Y1299"/>
    </row>
    <row r="1300" spans="1:25" outlineLevel="1" x14ac:dyDescent="0.25">
      <c r="A1300" s="283"/>
      <c r="B1300" s="25"/>
      <c r="C1300" s="23"/>
      <c r="D1300" s="23"/>
      <c r="E1300" s="24"/>
      <c r="F1300" s="146" t="s">
        <v>73</v>
      </c>
      <c r="G1300" s="160">
        <f>G442</f>
        <v>0</v>
      </c>
      <c r="H1300" s="161">
        <f t="shared" si="534"/>
        <v>0</v>
      </c>
      <c r="I1300" s="65"/>
      <c r="J1300" s="65"/>
      <c r="K1300" s="66"/>
      <c r="L1300" s="34"/>
      <c r="M1300" s="34"/>
      <c r="N1300" s="34"/>
      <c r="O1300" s="34"/>
      <c r="P1300" s="34"/>
      <c r="Q1300" s="34"/>
      <c r="R1300" s="34"/>
      <c r="S1300" s="34"/>
      <c r="T1300" s="34"/>
      <c r="U1300" s="34"/>
      <c r="V1300" s="34"/>
      <c r="W1300" s="46">
        <f>G1300-SUM(H1300:V1300)</f>
        <v>0</v>
      </c>
      <c r="Y1300"/>
    </row>
    <row r="1301" spans="1:25" outlineLevel="1" x14ac:dyDescent="0.25">
      <c r="A1301" s="283"/>
      <c r="B1301" s="25"/>
      <c r="C1301" s="23"/>
      <c r="D1301" s="23"/>
      <c r="E1301" s="24"/>
      <c r="F1301" s="146" t="s">
        <v>74</v>
      </c>
      <c r="G1301" s="160">
        <f>G443</f>
        <v>0</v>
      </c>
      <c r="H1301" s="161">
        <f t="shared" si="534"/>
        <v>0</v>
      </c>
      <c r="I1301" s="65"/>
      <c r="J1301" s="65"/>
      <c r="K1301" s="66"/>
      <c r="L1301" s="34"/>
      <c r="M1301" s="34"/>
      <c r="N1301" s="34"/>
      <c r="O1301" s="34"/>
      <c r="P1301" s="34"/>
      <c r="Q1301" s="34"/>
      <c r="R1301" s="34"/>
      <c r="S1301" s="34"/>
      <c r="T1301" s="34"/>
      <c r="U1301" s="34"/>
      <c r="V1301" s="34"/>
      <c r="W1301" s="46">
        <f>G1301-SUM(H1301:V1301)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G445</f>
        <v>0</v>
      </c>
      <c r="H1303" s="161">
        <f t="shared" si="534"/>
        <v>0</v>
      </c>
      <c r="I1303" s="65"/>
      <c r="J1303" s="65"/>
      <c r="K1303" s="66"/>
      <c r="L1303" s="34"/>
      <c r="M1303" s="34"/>
      <c r="N1303" s="34"/>
      <c r="O1303" s="34"/>
      <c r="P1303" s="34"/>
      <c r="Q1303" s="34"/>
      <c r="R1303" s="34"/>
      <c r="S1303" s="34"/>
      <c r="T1303" s="34"/>
      <c r="U1303" s="34"/>
      <c r="V1303" s="34"/>
      <c r="W1303" s="46">
        <f>G1303-SUM(H1303:V1303)</f>
        <v>0</v>
      </c>
      <c r="Y1303"/>
    </row>
    <row r="1304" spans="1:25" outlineLevel="1" x14ac:dyDescent="0.25">
      <c r="A1304" s="283"/>
      <c r="B1304" s="25"/>
      <c r="C1304" s="23"/>
      <c r="D1304" s="23"/>
      <c r="E1304" s="24"/>
      <c r="F1304" s="146" t="s">
        <v>77</v>
      </c>
      <c r="G1304" s="160">
        <f>G446</f>
        <v>0</v>
      </c>
      <c r="H1304" s="161">
        <f t="shared" si="534"/>
        <v>0</v>
      </c>
      <c r="I1304" s="65"/>
      <c r="J1304" s="65"/>
      <c r="K1304" s="66"/>
      <c r="L1304" s="34"/>
      <c r="M1304" s="34"/>
      <c r="N1304" s="34"/>
      <c r="O1304" s="34"/>
      <c r="P1304" s="34"/>
      <c r="Q1304" s="34"/>
      <c r="R1304" s="34"/>
      <c r="S1304" s="34"/>
      <c r="T1304" s="34"/>
      <c r="U1304" s="34"/>
      <c r="V1304" s="34"/>
      <c r="W1304" s="46">
        <f>G1304-SUM(H1304:V1304)</f>
        <v>0</v>
      </c>
      <c r="Y1304"/>
    </row>
    <row r="1305" spans="1:25" outlineLevel="1" x14ac:dyDescent="0.25">
      <c r="A1305" s="283"/>
      <c r="B1305" s="25"/>
      <c r="C1305" s="23"/>
      <c r="D1305" s="23"/>
      <c r="E1305" s="24"/>
      <c r="F1305" s="146" t="s">
        <v>78</v>
      </c>
      <c r="G1305" s="160">
        <f>G447</f>
        <v>0</v>
      </c>
      <c r="H1305" s="161">
        <f t="shared" si="534"/>
        <v>0</v>
      </c>
      <c r="I1305" s="65"/>
      <c r="J1305" s="65"/>
      <c r="K1305" s="66"/>
      <c r="L1305" s="34"/>
      <c r="M1305" s="34"/>
      <c r="N1305" s="34"/>
      <c r="O1305" s="34"/>
      <c r="P1305" s="34"/>
      <c r="Q1305" s="34"/>
      <c r="R1305" s="34"/>
      <c r="S1305" s="34"/>
      <c r="T1305" s="34"/>
      <c r="U1305" s="34"/>
      <c r="V1305" s="34"/>
      <c r="W1305" s="46">
        <f>G1305-SUM(H1305:V1305)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G450</f>
        <v>0</v>
      </c>
      <c r="H1308" s="161">
        <f t="shared" si="534"/>
        <v>0</v>
      </c>
      <c r="I1308" s="65"/>
      <c r="J1308" s="65"/>
      <c r="K1308" s="66"/>
      <c r="L1308" s="34"/>
      <c r="M1308" s="34"/>
      <c r="N1308" s="34"/>
      <c r="O1308" s="34"/>
      <c r="P1308" s="34"/>
      <c r="Q1308" s="34"/>
      <c r="R1308" s="34"/>
      <c r="S1308" s="34"/>
      <c r="T1308" s="34"/>
      <c r="U1308" s="34"/>
      <c r="V1308" s="34"/>
      <c r="W1308" s="46">
        <f>G1308-SUM(H1308:V1308)</f>
        <v>0</v>
      </c>
      <c r="Y1308"/>
    </row>
    <row r="1309" spans="1:25" outlineLevel="1" x14ac:dyDescent="0.25">
      <c r="A1309" s="283"/>
      <c r="B1309" s="25"/>
      <c r="C1309" s="23"/>
      <c r="D1309" s="23"/>
      <c r="E1309" s="24"/>
      <c r="F1309" s="146" t="s">
        <v>82</v>
      </c>
      <c r="G1309" s="160">
        <f>G451</f>
        <v>0</v>
      </c>
      <c r="H1309" s="161">
        <f t="shared" si="534"/>
        <v>0</v>
      </c>
      <c r="I1309" s="65"/>
      <c r="J1309" s="65"/>
      <c r="K1309" s="66"/>
      <c r="L1309" s="34"/>
      <c r="M1309" s="34"/>
      <c r="N1309" s="34"/>
      <c r="O1309" s="34"/>
      <c r="P1309" s="34"/>
      <c r="Q1309" s="34"/>
      <c r="R1309" s="34"/>
      <c r="S1309" s="34"/>
      <c r="T1309" s="34"/>
      <c r="U1309" s="34"/>
      <c r="V1309" s="34"/>
      <c r="W1309" s="46">
        <f>G1309-SUM(H1309:V1309)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G453</f>
        <v>0</v>
      </c>
      <c r="H1311" s="161">
        <f t="shared" si="534"/>
        <v>0</v>
      </c>
      <c r="I1311" s="65"/>
      <c r="J1311" s="65"/>
      <c r="K1311" s="66"/>
      <c r="L1311" s="34"/>
      <c r="M1311" s="34"/>
      <c r="N1311" s="34"/>
      <c r="O1311" s="34"/>
      <c r="P1311" s="34"/>
      <c r="Q1311" s="34"/>
      <c r="R1311" s="34"/>
      <c r="S1311" s="34"/>
      <c r="T1311" s="34"/>
      <c r="U1311" s="34"/>
      <c r="V1311" s="34"/>
      <c r="W1311" s="46">
        <f>G1311-SUM(H1311:V1311)</f>
        <v>0</v>
      </c>
      <c r="Y1311"/>
    </row>
    <row r="1312" spans="1:25" outlineLevel="1" x14ac:dyDescent="0.25">
      <c r="A1312" s="283"/>
      <c r="B1312" s="25"/>
      <c r="C1312" s="23"/>
      <c r="D1312" s="23"/>
      <c r="E1312" s="24"/>
      <c r="F1312" s="146" t="s">
        <v>85</v>
      </c>
      <c r="G1312" s="160">
        <f>G454</f>
        <v>0</v>
      </c>
      <c r="H1312" s="161">
        <f t="shared" si="534"/>
        <v>0</v>
      </c>
      <c r="I1312" s="65"/>
      <c r="J1312" s="65"/>
      <c r="K1312" s="66"/>
      <c r="L1312" s="34"/>
      <c r="M1312" s="34"/>
      <c r="N1312" s="34"/>
      <c r="O1312" s="34"/>
      <c r="P1312" s="34"/>
      <c r="Q1312" s="34"/>
      <c r="R1312" s="34"/>
      <c r="S1312" s="34"/>
      <c r="T1312" s="34"/>
      <c r="U1312" s="34"/>
      <c r="V1312" s="34"/>
      <c r="W1312" s="46">
        <f>G1312-SUM(H1312:V1312)</f>
        <v>0</v>
      </c>
      <c r="Y1312"/>
    </row>
    <row r="1313" spans="1:25" outlineLevel="1" x14ac:dyDescent="0.25">
      <c r="A1313" s="283"/>
      <c r="B1313" s="25"/>
      <c r="C1313" s="23"/>
      <c r="D1313" s="23"/>
      <c r="E1313" s="24"/>
      <c r="F1313" s="146" t="s">
        <v>86</v>
      </c>
      <c r="G1313" s="160">
        <f>G455</f>
        <v>0</v>
      </c>
      <c r="H1313" s="161">
        <f t="shared" si="534"/>
        <v>0</v>
      </c>
      <c r="I1313" s="65"/>
      <c r="J1313" s="65"/>
      <c r="K1313" s="66"/>
      <c r="L1313" s="34"/>
      <c r="M1313" s="34"/>
      <c r="N1313" s="34"/>
      <c r="O1313" s="34"/>
      <c r="P1313" s="34"/>
      <c r="Q1313" s="34"/>
      <c r="R1313" s="34"/>
      <c r="S1313" s="34"/>
      <c r="T1313" s="34"/>
      <c r="U1313" s="34"/>
      <c r="V1313" s="34"/>
      <c r="W1313" s="46">
        <f>G1313-SUM(H1313:V1313)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G457</f>
        <v>0</v>
      </c>
      <c r="H1315" s="161">
        <f t="shared" si="534"/>
        <v>0</v>
      </c>
      <c r="I1315" s="65"/>
      <c r="J1315" s="65"/>
      <c r="K1315" s="66"/>
      <c r="L1315" s="34"/>
      <c r="M1315" s="34"/>
      <c r="N1315" s="34"/>
      <c r="O1315" s="34"/>
      <c r="P1315" s="34"/>
      <c r="Q1315" s="34"/>
      <c r="R1315" s="34"/>
      <c r="S1315" s="34"/>
      <c r="T1315" s="34"/>
      <c r="U1315" s="34"/>
      <c r="V1315" s="34"/>
      <c r="W1315" s="46">
        <f>G1315-SUM(H1315:V1315)</f>
        <v>0</v>
      </c>
      <c r="Y1315"/>
    </row>
    <row r="1316" spans="1:25" outlineLevel="1" x14ac:dyDescent="0.25">
      <c r="A1316" s="283"/>
      <c r="B1316" s="25"/>
      <c r="C1316" s="23"/>
      <c r="D1316" s="23"/>
      <c r="E1316" s="24"/>
      <c r="F1316" s="146" t="s">
        <v>89</v>
      </c>
      <c r="G1316" s="160">
        <f>G458</f>
        <v>0</v>
      </c>
      <c r="H1316" s="161">
        <f t="shared" si="534"/>
        <v>0</v>
      </c>
      <c r="I1316" s="65"/>
      <c r="J1316" s="65"/>
      <c r="K1316" s="66"/>
      <c r="L1316" s="34"/>
      <c r="M1316" s="34"/>
      <c r="N1316" s="34"/>
      <c r="O1316" s="34"/>
      <c r="P1316" s="34"/>
      <c r="Q1316" s="34"/>
      <c r="R1316" s="34"/>
      <c r="S1316" s="34"/>
      <c r="T1316" s="34"/>
      <c r="U1316" s="34"/>
      <c r="V1316" s="34"/>
      <c r="W1316" s="46">
        <f>G1316-SUM(H1316:V1316)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G460</f>
        <v>0</v>
      </c>
      <c r="H1318" s="161">
        <f t="shared" si="534"/>
        <v>0</v>
      </c>
      <c r="I1318" s="65"/>
      <c r="J1318" s="65"/>
      <c r="K1318" s="66"/>
      <c r="L1318" s="34"/>
      <c r="M1318" s="34"/>
      <c r="N1318" s="34"/>
      <c r="O1318" s="34"/>
      <c r="P1318" s="34"/>
      <c r="Q1318" s="34"/>
      <c r="R1318" s="34"/>
      <c r="S1318" s="34"/>
      <c r="T1318" s="34"/>
      <c r="U1318" s="34"/>
      <c r="V1318" s="34"/>
      <c r="W1318" s="46">
        <f>G1318-SUM(H1318:V1318)</f>
        <v>0</v>
      </c>
      <c r="Y1318"/>
    </row>
    <row r="1319" spans="1:25" outlineLevel="1" x14ac:dyDescent="0.25">
      <c r="A1319" s="283"/>
      <c r="B1319" s="25"/>
      <c r="C1319" s="23"/>
      <c r="D1319" s="23"/>
      <c r="E1319" s="24"/>
      <c r="F1319" s="146" t="s">
        <v>92</v>
      </c>
      <c r="G1319" s="160">
        <f>G461</f>
        <v>0</v>
      </c>
      <c r="H1319" s="161">
        <f t="shared" si="534"/>
        <v>0</v>
      </c>
      <c r="I1319" s="65"/>
      <c r="J1319" s="65"/>
      <c r="K1319" s="66"/>
      <c r="L1319" s="34"/>
      <c r="M1319" s="34"/>
      <c r="N1319" s="34"/>
      <c r="O1319" s="34"/>
      <c r="P1319" s="34"/>
      <c r="Q1319" s="34"/>
      <c r="R1319" s="34"/>
      <c r="S1319" s="34"/>
      <c r="T1319" s="34"/>
      <c r="U1319" s="34"/>
      <c r="V1319" s="34"/>
      <c r="W1319" s="46">
        <f>G1319-SUM(H1319:V1319)</f>
        <v>0</v>
      </c>
      <c r="Y1319"/>
    </row>
    <row r="1320" spans="1:25" outlineLevel="1" x14ac:dyDescent="0.25">
      <c r="A1320" s="283"/>
      <c r="B1320" s="25"/>
      <c r="C1320" s="23"/>
      <c r="D1320" s="23"/>
      <c r="E1320" s="24"/>
      <c r="F1320" s="146" t="s">
        <v>93</v>
      </c>
      <c r="G1320" s="160">
        <f>G462</f>
        <v>0</v>
      </c>
      <c r="H1320" s="161">
        <f t="shared" si="534"/>
        <v>0</v>
      </c>
      <c r="I1320" s="65"/>
      <c r="J1320" s="65"/>
      <c r="K1320" s="66"/>
      <c r="L1320" s="34"/>
      <c r="M1320" s="34"/>
      <c r="N1320" s="34"/>
      <c r="O1320" s="34"/>
      <c r="P1320" s="34"/>
      <c r="Q1320" s="34"/>
      <c r="R1320" s="34"/>
      <c r="S1320" s="34"/>
      <c r="T1320" s="34"/>
      <c r="U1320" s="34"/>
      <c r="V1320" s="34"/>
      <c r="W1320" s="46">
        <f>G1320-SUM(H1320:V1320)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G464</f>
        <v>0</v>
      </c>
      <c r="H1322" s="161">
        <f t="shared" si="534"/>
        <v>0</v>
      </c>
      <c r="I1322" s="65"/>
      <c r="J1322" s="65"/>
      <c r="K1322" s="66"/>
      <c r="L1322" s="34"/>
      <c r="M1322" s="34"/>
      <c r="N1322" s="34"/>
      <c r="O1322" s="34"/>
      <c r="P1322" s="34"/>
      <c r="Q1322" s="34"/>
      <c r="R1322" s="34"/>
      <c r="S1322" s="34"/>
      <c r="T1322" s="34"/>
      <c r="U1322" s="34"/>
      <c r="V1322" s="34"/>
      <c r="W1322" s="46">
        <f>G1322-SUM(H1322:V1322)</f>
        <v>0</v>
      </c>
      <c r="Y1322"/>
    </row>
    <row r="1323" spans="1:25" outlineLevel="1" x14ac:dyDescent="0.25">
      <c r="A1323" s="283"/>
      <c r="B1323" s="25"/>
      <c r="C1323" s="23"/>
      <c r="D1323" s="23"/>
      <c r="E1323" s="24"/>
      <c r="F1323" s="146" t="s">
        <v>96</v>
      </c>
      <c r="G1323" s="160">
        <f>G465</f>
        <v>0</v>
      </c>
      <c r="H1323" s="161">
        <f t="shared" si="534"/>
        <v>0</v>
      </c>
      <c r="I1323" s="65"/>
      <c r="J1323" s="65"/>
      <c r="K1323" s="66"/>
      <c r="L1323" s="34"/>
      <c r="M1323" s="34"/>
      <c r="N1323" s="34"/>
      <c r="O1323" s="34"/>
      <c r="P1323" s="34"/>
      <c r="Q1323" s="34"/>
      <c r="R1323" s="34"/>
      <c r="S1323" s="34"/>
      <c r="T1323" s="34"/>
      <c r="U1323" s="34"/>
      <c r="V1323" s="34"/>
      <c r="W1323" s="46">
        <f>G1323-SUM(H1323:V1323)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G467</f>
        <v>0</v>
      </c>
      <c r="H1325" s="161">
        <f t="shared" si="534"/>
        <v>0</v>
      </c>
      <c r="I1325" s="65"/>
      <c r="J1325" s="65"/>
      <c r="K1325" s="66"/>
      <c r="L1325" s="34"/>
      <c r="M1325" s="34"/>
      <c r="N1325" s="34"/>
      <c r="O1325" s="34"/>
      <c r="P1325" s="34"/>
      <c r="Q1325" s="34"/>
      <c r="R1325" s="34"/>
      <c r="S1325" s="34"/>
      <c r="T1325" s="34"/>
      <c r="U1325" s="34"/>
      <c r="V1325" s="34"/>
      <c r="W1325" s="46">
        <f>G1325-SUM(H1325:V1325)</f>
        <v>0</v>
      </c>
      <c r="Y1325"/>
    </row>
    <row r="1326" spans="1:25" outlineLevel="1" x14ac:dyDescent="0.25">
      <c r="A1326" s="283"/>
      <c r="B1326" s="25"/>
      <c r="C1326" s="23"/>
      <c r="D1326" s="23"/>
      <c r="E1326" s="24"/>
      <c r="F1326" s="146" t="s">
        <v>99</v>
      </c>
      <c r="G1326" s="160">
        <f>G468</f>
        <v>0</v>
      </c>
      <c r="H1326" s="161">
        <f t="shared" si="534"/>
        <v>0</v>
      </c>
      <c r="I1326" s="65"/>
      <c r="J1326" s="65"/>
      <c r="K1326" s="66"/>
      <c r="L1326" s="34"/>
      <c r="M1326" s="34"/>
      <c r="N1326" s="34"/>
      <c r="O1326" s="34"/>
      <c r="P1326" s="34"/>
      <c r="Q1326" s="34"/>
      <c r="R1326" s="34"/>
      <c r="S1326" s="34"/>
      <c r="T1326" s="34"/>
      <c r="U1326" s="34"/>
      <c r="V1326" s="34"/>
      <c r="W1326" s="46">
        <f>G1326-SUM(H1326:V1326)</f>
        <v>0</v>
      </c>
      <c r="Y1326"/>
    </row>
    <row r="1327" spans="1:25" outlineLevel="1" x14ac:dyDescent="0.25">
      <c r="A1327" s="283"/>
      <c r="B1327" s="25"/>
      <c r="C1327" s="23"/>
      <c r="D1327" s="23"/>
      <c r="E1327" s="24"/>
      <c r="F1327" s="146" t="s">
        <v>100</v>
      </c>
      <c r="G1327" s="160">
        <f>G469</f>
        <v>0</v>
      </c>
      <c r="H1327" s="161">
        <f t="shared" si="534"/>
        <v>0</v>
      </c>
      <c r="I1327" s="65"/>
      <c r="J1327" s="65"/>
      <c r="K1327" s="66"/>
      <c r="L1327" s="34"/>
      <c r="M1327" s="34"/>
      <c r="N1327" s="34"/>
      <c r="O1327" s="34"/>
      <c r="P1327" s="34"/>
      <c r="Q1327" s="34"/>
      <c r="R1327" s="34"/>
      <c r="S1327" s="34"/>
      <c r="T1327" s="34"/>
      <c r="U1327" s="34"/>
      <c r="V1327" s="34"/>
      <c r="W1327" s="46">
        <f>G1327-SUM(H1327:V1327)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G472</f>
        <v>0</v>
      </c>
      <c r="H1330" s="161">
        <f t="shared" si="534"/>
        <v>0</v>
      </c>
      <c r="I1330" s="65"/>
      <c r="J1330" s="65"/>
      <c r="K1330" s="66"/>
      <c r="L1330" s="34"/>
      <c r="M1330" s="34"/>
      <c r="N1330" s="34"/>
      <c r="O1330" s="34"/>
      <c r="P1330" s="34"/>
      <c r="Q1330" s="34"/>
      <c r="R1330" s="34"/>
      <c r="S1330" s="34"/>
      <c r="T1330" s="34"/>
      <c r="U1330" s="34"/>
      <c r="V1330" s="34"/>
      <c r="W1330" s="46">
        <f>G1330-SUM(H1330:V1330)</f>
        <v>0</v>
      </c>
      <c r="Y1330"/>
    </row>
    <row r="1331" spans="1:25" outlineLevel="1" x14ac:dyDescent="0.25">
      <c r="A1331" s="283"/>
      <c r="B1331" s="25"/>
      <c r="C1331" s="23"/>
      <c r="D1331" s="23"/>
      <c r="E1331" s="24"/>
      <c r="F1331" s="146" t="s">
        <v>104</v>
      </c>
      <c r="G1331" s="160">
        <f>G473</f>
        <v>0</v>
      </c>
      <c r="H1331" s="161">
        <f t="shared" si="534"/>
        <v>0</v>
      </c>
      <c r="I1331" s="65"/>
      <c r="J1331" s="65"/>
      <c r="K1331" s="66"/>
      <c r="L1331" s="34"/>
      <c r="M1331" s="34"/>
      <c r="N1331" s="34"/>
      <c r="O1331" s="34"/>
      <c r="P1331" s="34"/>
      <c r="Q1331" s="34"/>
      <c r="R1331" s="34"/>
      <c r="S1331" s="34"/>
      <c r="T1331" s="34"/>
      <c r="U1331" s="34"/>
      <c r="V1331" s="34"/>
      <c r="W1331" s="46">
        <f>G1331-SUM(H1331:V1331)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G475</f>
        <v>0</v>
      </c>
      <c r="H1333" s="161">
        <f t="shared" si="534"/>
        <v>0</v>
      </c>
      <c r="I1333" s="65"/>
      <c r="J1333" s="65"/>
      <c r="K1333" s="66"/>
      <c r="L1333" s="34"/>
      <c r="M1333" s="34"/>
      <c r="N1333" s="34"/>
      <c r="O1333" s="34"/>
      <c r="P1333" s="34"/>
      <c r="Q1333" s="34"/>
      <c r="R1333" s="34"/>
      <c r="S1333" s="34"/>
      <c r="T1333" s="34"/>
      <c r="U1333" s="34"/>
      <c r="V1333" s="34"/>
      <c r="W1333" s="46">
        <f>G1333-SUM(H1333:V1333)</f>
        <v>0</v>
      </c>
      <c r="Y1333"/>
    </row>
    <row r="1334" spans="1:25" outlineLevel="1" x14ac:dyDescent="0.25">
      <c r="A1334" s="283"/>
      <c r="B1334" s="25"/>
      <c r="C1334" s="23"/>
      <c r="D1334" s="23"/>
      <c r="E1334" s="24"/>
      <c r="F1334" s="146" t="s">
        <v>107</v>
      </c>
      <c r="G1334" s="160">
        <f>G476</f>
        <v>0</v>
      </c>
      <c r="H1334" s="161">
        <f t="shared" si="534"/>
        <v>0</v>
      </c>
      <c r="I1334" s="65"/>
      <c r="J1334" s="65"/>
      <c r="K1334" s="66"/>
      <c r="L1334" s="34"/>
      <c r="M1334" s="34"/>
      <c r="N1334" s="34"/>
      <c r="O1334" s="34"/>
      <c r="P1334" s="34"/>
      <c r="Q1334" s="34"/>
      <c r="R1334" s="34"/>
      <c r="S1334" s="34"/>
      <c r="T1334" s="34"/>
      <c r="U1334" s="34"/>
      <c r="V1334" s="34"/>
      <c r="W1334" s="46">
        <f>G1334-SUM(H1334:V1334)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G478</f>
        <v>0</v>
      </c>
      <c r="H1336" s="161">
        <f t="shared" si="534"/>
        <v>0</v>
      </c>
      <c r="I1336" s="65"/>
      <c r="J1336" s="65"/>
      <c r="K1336" s="66"/>
      <c r="L1336" s="34"/>
      <c r="M1336" s="34"/>
      <c r="N1336" s="34"/>
      <c r="O1336" s="34"/>
      <c r="P1336" s="34"/>
      <c r="Q1336" s="34"/>
      <c r="R1336" s="34"/>
      <c r="S1336" s="34"/>
      <c r="T1336" s="34"/>
      <c r="U1336" s="34"/>
      <c r="V1336" s="34"/>
      <c r="W1336" s="46">
        <f>G1336-SUM(H1336:V1336)</f>
        <v>0</v>
      </c>
      <c r="Y1336"/>
    </row>
    <row r="1337" spans="1:25" outlineLevel="1" x14ac:dyDescent="0.25">
      <c r="A1337" s="283"/>
      <c r="B1337" s="25"/>
      <c r="C1337" s="23"/>
      <c r="D1337" s="23"/>
      <c r="E1337" s="24"/>
      <c r="F1337" s="146" t="s">
        <v>110</v>
      </c>
      <c r="G1337" s="160">
        <f>G479</f>
        <v>0</v>
      </c>
      <c r="H1337" s="161">
        <f t="shared" si="534"/>
        <v>0</v>
      </c>
      <c r="I1337" s="65"/>
      <c r="J1337" s="65"/>
      <c r="K1337" s="66"/>
      <c r="L1337" s="34"/>
      <c r="M1337" s="34"/>
      <c r="N1337" s="34"/>
      <c r="O1337" s="34"/>
      <c r="P1337" s="34"/>
      <c r="Q1337" s="34"/>
      <c r="R1337" s="34"/>
      <c r="S1337" s="34"/>
      <c r="T1337" s="34"/>
      <c r="U1337" s="34"/>
      <c r="V1337" s="34"/>
      <c r="W1337" s="46">
        <f>G1337-SUM(H1337:V1337)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G481</f>
        <v>0</v>
      </c>
      <c r="H1339" s="161">
        <f t="shared" si="534"/>
        <v>0</v>
      </c>
      <c r="I1339" s="65"/>
      <c r="J1339" s="65"/>
      <c r="K1339" s="66"/>
      <c r="L1339" s="34"/>
      <c r="M1339" s="34"/>
      <c r="N1339" s="34"/>
      <c r="O1339" s="34"/>
      <c r="P1339" s="34"/>
      <c r="Q1339" s="34"/>
      <c r="R1339" s="34"/>
      <c r="S1339" s="34"/>
      <c r="T1339" s="34"/>
      <c r="U1339" s="34"/>
      <c r="V1339" s="34"/>
      <c r="W1339" s="46">
        <f>G1339-SUM(H1339:V1339)</f>
        <v>0</v>
      </c>
      <c r="Y1339"/>
    </row>
    <row r="1340" spans="1:25" outlineLevel="1" x14ac:dyDescent="0.25">
      <c r="A1340" s="283"/>
      <c r="B1340" s="25"/>
      <c r="C1340" s="23"/>
      <c r="D1340" s="23"/>
      <c r="E1340" s="24"/>
      <c r="F1340" s="146" t="s">
        <v>113</v>
      </c>
      <c r="G1340" s="160">
        <f>G482</f>
        <v>0</v>
      </c>
      <c r="H1340" s="161">
        <f t="shared" si="534"/>
        <v>0</v>
      </c>
      <c r="I1340" s="65"/>
      <c r="J1340" s="65"/>
      <c r="K1340" s="66"/>
      <c r="L1340" s="34"/>
      <c r="M1340" s="34"/>
      <c r="N1340" s="34"/>
      <c r="O1340" s="34"/>
      <c r="P1340" s="34"/>
      <c r="Q1340" s="34"/>
      <c r="R1340" s="34"/>
      <c r="S1340" s="34"/>
      <c r="T1340" s="34"/>
      <c r="U1340" s="34"/>
      <c r="V1340" s="34"/>
      <c r="W1340" s="46">
        <f>G1340-SUM(H1340:V1340)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G484</f>
        <v>0</v>
      </c>
      <c r="H1342" s="161">
        <f t="shared" si="534"/>
        <v>0</v>
      </c>
      <c r="I1342" s="65"/>
      <c r="J1342" s="65"/>
      <c r="K1342" s="66"/>
      <c r="L1342" s="34"/>
      <c r="M1342" s="34"/>
      <c r="N1342" s="34"/>
      <c r="O1342" s="34"/>
      <c r="P1342" s="34"/>
      <c r="Q1342" s="34"/>
      <c r="R1342" s="34"/>
      <c r="S1342" s="34"/>
      <c r="T1342" s="34"/>
      <c r="U1342" s="34"/>
      <c r="V1342" s="34"/>
      <c r="W1342" s="46">
        <f>G1342-SUM(H1342:V1342)</f>
        <v>0</v>
      </c>
      <c r="Y1342"/>
    </row>
    <row r="1343" spans="1:25" outlineLevel="1" x14ac:dyDescent="0.25">
      <c r="A1343" s="283"/>
      <c r="B1343" s="25"/>
      <c r="C1343" s="23"/>
      <c r="D1343" s="23"/>
      <c r="E1343" s="24"/>
      <c r="F1343" s="146" t="s">
        <v>116</v>
      </c>
      <c r="G1343" s="160">
        <f>G485</f>
        <v>0</v>
      </c>
      <c r="H1343" s="161">
        <f t="shared" si="534"/>
        <v>0</v>
      </c>
      <c r="I1343" s="65"/>
      <c r="J1343" s="65"/>
      <c r="K1343" s="66"/>
      <c r="L1343" s="34"/>
      <c r="M1343" s="34"/>
      <c r="N1343" s="34"/>
      <c r="O1343" s="34"/>
      <c r="P1343" s="34"/>
      <c r="Q1343" s="34"/>
      <c r="R1343" s="34"/>
      <c r="S1343" s="34"/>
      <c r="T1343" s="34"/>
      <c r="U1343" s="34"/>
      <c r="V1343" s="34"/>
      <c r="W1343" s="46">
        <f>G1343-SUM(H1343:V1343)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G487</f>
        <v>0</v>
      </c>
      <c r="H1345" s="161">
        <f t="shared" ref="H1345:H1353" si="536">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x14ac:dyDescent="0.25">
      <c r="A1346" s="283"/>
      <c r="B1346" s="25"/>
      <c r="C1346" s="23"/>
      <c r="D1346" s="23"/>
      <c r="E1346" s="24"/>
      <c r="F1346" s="146" t="s">
        <v>119</v>
      </c>
      <c r="G1346" s="160">
        <f>G488</f>
        <v>0</v>
      </c>
      <c r="H1346" s="161">
        <f t="shared" si="536"/>
        <v>0</v>
      </c>
      <c r="I1346" s="65"/>
      <c r="J1346" s="65"/>
      <c r="K1346" s="66"/>
      <c r="L1346" s="34"/>
      <c r="M1346" s="34"/>
      <c r="N1346" s="34"/>
      <c r="O1346" s="34"/>
      <c r="P1346" s="34"/>
      <c r="Q1346" s="34"/>
      <c r="R1346" s="34"/>
      <c r="S1346" s="34"/>
      <c r="T1346" s="34"/>
      <c r="U1346" s="34"/>
      <c r="V1346" s="34"/>
      <c r="W1346" s="46">
        <f>G1346-SUM(H1346:V1346)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G490</f>
        <v>0</v>
      </c>
      <c r="H1348" s="161">
        <f t="shared" si="536"/>
        <v>0</v>
      </c>
      <c r="I1348" s="65"/>
      <c r="J1348" s="65"/>
      <c r="K1348" s="66"/>
      <c r="L1348" s="34"/>
      <c r="M1348" s="34"/>
      <c r="N1348" s="34"/>
      <c r="O1348" s="34"/>
      <c r="P1348" s="34"/>
      <c r="Q1348" s="34"/>
      <c r="R1348" s="34"/>
      <c r="S1348" s="34"/>
      <c r="T1348" s="34"/>
      <c r="U1348" s="34"/>
      <c r="V1348" s="37"/>
      <c r="W1348" s="46">
        <f>G1348-SUM(H1348:V1348)</f>
        <v>0</v>
      </c>
      <c r="Y1348"/>
    </row>
    <row r="1349" spans="1:25" outlineLevel="1" x14ac:dyDescent="0.25">
      <c r="A1349" s="283"/>
      <c r="B1349" s="25"/>
      <c r="C1349" s="23"/>
      <c r="D1349" s="23"/>
      <c r="E1349" s="24"/>
      <c r="F1349" s="146" t="s">
        <v>122</v>
      </c>
      <c r="G1349" s="160">
        <f>G491</f>
        <v>0</v>
      </c>
      <c r="H1349" s="161">
        <f t="shared" si="536"/>
        <v>0</v>
      </c>
      <c r="I1349" s="65"/>
      <c r="J1349" s="65"/>
      <c r="K1349" s="66"/>
      <c r="L1349" s="34"/>
      <c r="M1349" s="34"/>
      <c r="N1349" s="34"/>
      <c r="O1349" s="34"/>
      <c r="P1349" s="34"/>
      <c r="Q1349" s="34"/>
      <c r="R1349" s="34"/>
      <c r="S1349" s="34"/>
      <c r="T1349" s="34"/>
      <c r="U1349" s="34"/>
      <c r="V1349" s="37"/>
      <c r="W1349" s="46">
        <f>G1349-SUM(H1349:V1349)</f>
        <v>0</v>
      </c>
      <c r="Y1349"/>
    </row>
    <row r="1350" spans="1:25" outlineLevel="1" x14ac:dyDescent="0.25">
      <c r="A1350" s="283"/>
      <c r="B1350" s="25"/>
      <c r="C1350" s="23"/>
      <c r="D1350" s="23"/>
      <c r="E1350" s="24"/>
      <c r="F1350" s="146" t="s">
        <v>123</v>
      </c>
      <c r="G1350" s="160">
        <f>G492</f>
        <v>0</v>
      </c>
      <c r="H1350" s="161">
        <f t="shared" si="536"/>
        <v>0</v>
      </c>
      <c r="I1350" s="65"/>
      <c r="J1350" s="65"/>
      <c r="K1350" s="66"/>
      <c r="L1350" s="34"/>
      <c r="M1350" s="34"/>
      <c r="N1350" s="34"/>
      <c r="O1350" s="34"/>
      <c r="P1350" s="34"/>
      <c r="Q1350" s="34"/>
      <c r="R1350" s="34"/>
      <c r="S1350" s="34"/>
      <c r="T1350" s="34"/>
      <c r="U1350" s="34"/>
      <c r="V1350" s="37"/>
      <c r="W1350" s="46">
        <f>G1350-SUM(H1350:V1350)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G494</f>
        <v>0</v>
      </c>
      <c r="H1352" s="161">
        <f t="shared" si="536"/>
        <v>0</v>
      </c>
      <c r="I1352" s="65"/>
      <c r="J1352" s="65"/>
      <c r="K1352" s="66"/>
      <c r="L1352" s="34"/>
      <c r="M1352" s="34"/>
      <c r="N1352" s="34"/>
      <c r="O1352" s="34"/>
      <c r="P1352" s="34"/>
      <c r="Q1352" s="34"/>
      <c r="R1352" s="34"/>
      <c r="S1352" s="34"/>
      <c r="T1352" s="34"/>
      <c r="U1352" s="34"/>
      <c r="V1352" s="37"/>
      <c r="W1352" s="46">
        <f>G1352-SUM(H1352:V1352)</f>
        <v>0</v>
      </c>
      <c r="Y1352"/>
    </row>
    <row r="1353" spans="1:25" outlineLevel="1" x14ac:dyDescent="0.25">
      <c r="A1353" s="283"/>
      <c r="B1353" s="25"/>
      <c r="C1353" s="23"/>
      <c r="D1353" s="23"/>
      <c r="E1353" s="24"/>
      <c r="F1353" s="146" t="s">
        <v>126</v>
      </c>
      <c r="G1353" s="160">
        <f>G495</f>
        <v>0</v>
      </c>
      <c r="H1353" s="161">
        <f t="shared" si="536"/>
        <v>0</v>
      </c>
      <c r="I1353" s="65"/>
      <c r="J1353" s="65"/>
      <c r="K1353" s="66"/>
      <c r="L1353" s="34"/>
      <c r="M1353" s="34"/>
      <c r="N1353" s="34"/>
      <c r="O1353" s="34"/>
      <c r="P1353" s="34"/>
      <c r="Q1353" s="34"/>
      <c r="R1353" s="34"/>
      <c r="S1353" s="34"/>
      <c r="T1353" s="34"/>
      <c r="U1353" s="34"/>
      <c r="V1353" s="37"/>
      <c r="W1353" s="46">
        <f>G1353-SUM(H1353:V1353)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537">SUBTOTAL(9,G1356:G1357)</f>
        <v>0</v>
      </c>
      <c r="H1355" s="69">
        <f t="shared" si="537"/>
        <v>0</v>
      </c>
      <c r="I1355" s="65">
        <f t="shared" si="537"/>
        <v>0</v>
      </c>
      <c r="J1355" s="65">
        <f t="shared" si="537"/>
        <v>0</v>
      </c>
      <c r="K1355" s="66">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row>
    <row r="1356" spans="1:25" outlineLevel="1" x14ac:dyDescent="0.25">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row>
    <row r="1357" spans="1:25" outlineLevel="1" x14ac:dyDescent="0.25">
      <c r="A1357" s="283"/>
      <c r="B1357" s="25"/>
      <c r="C1357" s="24"/>
      <c r="D1357" s="24"/>
      <c r="E1357" s="24"/>
      <c r="F1357" s="146" t="s">
        <v>296</v>
      </c>
      <c r="G1357" s="160">
        <f>G499</f>
        <v>0</v>
      </c>
      <c r="H1357" s="161">
        <f t="shared" ref="H1357:V1357" si="538">H499</f>
        <v>0</v>
      </c>
      <c r="I1357" s="149">
        <f t="shared" si="538"/>
        <v>0</v>
      </c>
      <c r="J1357" s="149">
        <f t="shared" si="538"/>
        <v>0</v>
      </c>
      <c r="K1357" s="167">
        <f t="shared" si="538"/>
        <v>0</v>
      </c>
      <c r="L1357" s="151">
        <f t="shared" si="538"/>
        <v>0</v>
      </c>
      <c r="M1357" s="162">
        <f t="shared" si="538"/>
        <v>0</v>
      </c>
      <c r="N1357" s="152">
        <f t="shared" si="538"/>
        <v>0</v>
      </c>
      <c r="O1357" s="148">
        <f t="shared" si="538"/>
        <v>0</v>
      </c>
      <c r="P1357" s="152">
        <f t="shared" si="538"/>
        <v>0</v>
      </c>
      <c r="Q1357" s="162">
        <f t="shared" si="538"/>
        <v>0</v>
      </c>
      <c r="R1357" s="152">
        <f t="shared" si="538"/>
        <v>0</v>
      </c>
      <c r="S1357" s="148">
        <f t="shared" si="538"/>
        <v>0</v>
      </c>
      <c r="T1357" s="152">
        <f t="shared" si="538"/>
        <v>0</v>
      </c>
      <c r="U1357" s="152">
        <f t="shared" si="538"/>
        <v>0</v>
      </c>
      <c r="V1357" s="153">
        <f t="shared" si="538"/>
        <v>0</v>
      </c>
      <c r="W1357" s="46">
        <f>G1357-SUM(H1357:V1357)</f>
        <v>0</v>
      </c>
      <c r="Y1357"/>
    </row>
    <row r="1358" spans="1:25" x14ac:dyDescent="0.25">
      <c r="A1358" s="283"/>
      <c r="B1358" s="25"/>
      <c r="C1358" s="24"/>
      <c r="D1358" s="23" t="s">
        <v>297</v>
      </c>
      <c r="E1358" s="24"/>
      <c r="F1358" s="24"/>
      <c r="G1358" s="68">
        <f>SUBTOTAL(9,G1359:G1361)</f>
        <v>0</v>
      </c>
      <c r="H1358" s="69">
        <f t="shared" ref="H1358:W1358" si="539">SUBTOTAL(9,H1359:H1361)</f>
        <v>0</v>
      </c>
      <c r="I1358" s="65">
        <f t="shared" si="539"/>
        <v>0</v>
      </c>
      <c r="J1358" s="65">
        <f t="shared" si="539"/>
        <v>0</v>
      </c>
      <c r="K1358" s="66">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row>
    <row r="1359" spans="1:25" outlineLevel="1" x14ac:dyDescent="0.25">
      <c r="A1359" s="283"/>
      <c r="B1359" s="25"/>
      <c r="C1359" s="24"/>
      <c r="D1359" s="24"/>
      <c r="E1359" s="63"/>
      <c r="F1359" s="146" t="s">
        <v>298</v>
      </c>
      <c r="G1359" s="160">
        <f t="shared" ref="G1359:V1359" si="540">G501</f>
        <v>0</v>
      </c>
      <c r="H1359" s="161">
        <f t="shared" si="540"/>
        <v>0</v>
      </c>
      <c r="I1359" s="149">
        <f t="shared" si="540"/>
        <v>0</v>
      </c>
      <c r="J1359" s="149">
        <f t="shared" si="540"/>
        <v>0</v>
      </c>
      <c r="K1359" s="167">
        <f t="shared" si="540"/>
        <v>0</v>
      </c>
      <c r="L1359" s="151">
        <f t="shared" si="540"/>
        <v>0</v>
      </c>
      <c r="M1359" s="162">
        <f t="shared" si="540"/>
        <v>0</v>
      </c>
      <c r="N1359" s="152">
        <f t="shared" si="540"/>
        <v>0</v>
      </c>
      <c r="O1359" s="148">
        <f t="shared" si="540"/>
        <v>0</v>
      </c>
      <c r="P1359" s="152">
        <f t="shared" si="540"/>
        <v>0</v>
      </c>
      <c r="Q1359" s="162">
        <f t="shared" si="540"/>
        <v>0</v>
      </c>
      <c r="R1359" s="152">
        <f t="shared" si="540"/>
        <v>0</v>
      </c>
      <c r="S1359" s="148">
        <f t="shared" si="540"/>
        <v>0</v>
      </c>
      <c r="T1359" s="152">
        <f t="shared" si="540"/>
        <v>0</v>
      </c>
      <c r="U1359" s="152">
        <f t="shared" si="540"/>
        <v>0</v>
      </c>
      <c r="V1359" s="153">
        <f t="shared" si="540"/>
        <v>0</v>
      </c>
      <c r="W1359" s="46">
        <f t="shared" ref="W1359:W1376" si="541">G1359-SUM(H1359:V1359)</f>
        <v>0</v>
      </c>
      <c r="Y1359"/>
    </row>
    <row r="1360" spans="1:25" outlineLevel="1" x14ac:dyDescent="0.25">
      <c r="A1360" s="283"/>
      <c r="B1360" s="25"/>
      <c r="C1360" s="24"/>
      <c r="D1360" s="24"/>
      <c r="E1360" s="63"/>
      <c r="F1360" s="146" t="s">
        <v>299</v>
      </c>
      <c r="G1360" s="160">
        <f t="shared" ref="G1360:V1360" si="542">G502</f>
        <v>0</v>
      </c>
      <c r="H1360" s="161">
        <f t="shared" si="542"/>
        <v>0</v>
      </c>
      <c r="I1360" s="149">
        <f t="shared" si="542"/>
        <v>0</v>
      </c>
      <c r="J1360" s="149">
        <f t="shared" si="542"/>
        <v>0</v>
      </c>
      <c r="K1360" s="167">
        <f t="shared" si="542"/>
        <v>0</v>
      </c>
      <c r="L1360" s="151">
        <f t="shared" si="542"/>
        <v>0</v>
      </c>
      <c r="M1360" s="162">
        <f t="shared" si="542"/>
        <v>0</v>
      </c>
      <c r="N1360" s="170">
        <f t="shared" si="542"/>
        <v>0</v>
      </c>
      <c r="O1360" s="148">
        <f t="shared" si="542"/>
        <v>0</v>
      </c>
      <c r="P1360" s="152">
        <f t="shared" si="542"/>
        <v>0</v>
      </c>
      <c r="Q1360" s="162">
        <f t="shared" si="542"/>
        <v>0</v>
      </c>
      <c r="R1360" s="152">
        <f t="shared" si="542"/>
        <v>0</v>
      </c>
      <c r="S1360" s="148">
        <f t="shared" si="542"/>
        <v>0</v>
      </c>
      <c r="T1360" s="152">
        <f t="shared" si="542"/>
        <v>0</v>
      </c>
      <c r="U1360" s="152">
        <f t="shared" si="542"/>
        <v>0</v>
      </c>
      <c r="V1360" s="153">
        <f t="shared" si="542"/>
        <v>0</v>
      </c>
      <c r="W1360" s="46">
        <f t="shared" si="541"/>
        <v>0</v>
      </c>
      <c r="Y1360"/>
    </row>
    <row r="1361" spans="1:25"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1"/>
        <v>0</v>
      </c>
      <c r="Y1361"/>
    </row>
    <row r="1362" spans="1:25"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1"/>
        <v>0</v>
      </c>
      <c r="Y1363"/>
    </row>
    <row r="1364" spans="1:25"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1"/>
        <v>0</v>
      </c>
      <c r="Y1364"/>
    </row>
    <row r="1365" spans="1:25"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1"/>
        <v>0</v>
      </c>
      <c r="Y1365"/>
    </row>
    <row r="1366" spans="1:25"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1"/>
        <v>0</v>
      </c>
      <c r="Y1367"/>
    </row>
    <row r="1368" spans="1:25"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412</v>
      </c>
      <c r="D1369" s="23"/>
      <c r="E1369" s="63"/>
      <c r="F1369" s="24"/>
      <c r="G1369" s="50">
        <f>SUBTOTAL(9,G1370:G1372)</f>
        <v>0</v>
      </c>
      <c r="H1369" s="69">
        <f t="shared" ref="H1369:W1369" si="543">SUBTOTAL(9,H1370:H1372)</f>
        <v>0</v>
      </c>
      <c r="I1369" s="65">
        <f t="shared" si="543"/>
        <v>0</v>
      </c>
      <c r="J1369" s="65">
        <f t="shared" si="543"/>
        <v>0</v>
      </c>
      <c r="K1369" s="66">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row>
    <row r="1370" spans="1:25" outlineLevel="1" x14ac:dyDescent="0.25">
      <c r="A1370" s="283"/>
      <c r="B1370" s="25"/>
      <c r="C1370" s="24"/>
      <c r="D1370" s="23"/>
      <c r="E1370" s="63"/>
      <c r="F1370" s="146" t="s">
        <v>306</v>
      </c>
      <c r="G1370" s="565">
        <f>G512</f>
        <v>0</v>
      </c>
      <c r="H1370" s="564">
        <f>$G1370*VLOOKUP($F1370,DRT,2,FALSE)</f>
        <v>0</v>
      </c>
      <c r="I1370" s="566">
        <f>($G1370-SUM($H1370:H1370))*VLOOKUP($F1370,DRT,2,FALSE)</f>
        <v>0</v>
      </c>
      <c r="J1370" s="566">
        <f>($G1370-SUM($H1370:I1370))*VLOOKUP($F1370,DRT,2,FALSE)</f>
        <v>0</v>
      </c>
      <c r="K1370" s="567">
        <f>($G1370-SUM($H1370:J1370))*VLOOKUP($F1370,DRT,2,FALSE)</f>
        <v>0</v>
      </c>
      <c r="L1370" s="568">
        <f>($G1370-SUM($H1370:K1370))*VLOOKUP($F1370,DRT,4,FALSE)</f>
        <v>0</v>
      </c>
      <c r="M1370" s="569">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66">
        <f>($G1370-SUM($H1370:T1370))*VLOOKUP($F1370,DRT,4,FALSE)</f>
        <v>0</v>
      </c>
      <c r="V1370" s="570">
        <f>($G1370-SUM($H1370:U1370))*VLOOKUP($F1370,DRT,4,FALSE)</f>
        <v>0</v>
      </c>
      <c r="W1370" s="565">
        <f>G1370-SUM(H1370:V1370)</f>
        <v>0</v>
      </c>
      <c r="Y1370"/>
    </row>
    <row r="1371" spans="1:25" outlineLevel="1" x14ac:dyDescent="0.25">
      <c r="A1371" s="283"/>
      <c r="B1371" s="25"/>
      <c r="C1371" s="24"/>
      <c r="D1371" s="23"/>
      <c r="E1371" s="63"/>
      <c r="F1371" s="146" t="s">
        <v>307</v>
      </c>
      <c r="G1371" s="565">
        <f>G513</f>
        <v>0</v>
      </c>
      <c r="H1371" s="564">
        <f t="shared" ref="H1371:K1371" si="544">IF(H513="",0,H513*VLOOKUP($F1371,DRT,3,FALSE))</f>
        <v>0</v>
      </c>
      <c r="I1371" s="566">
        <f t="shared" si="544"/>
        <v>0</v>
      </c>
      <c r="J1371" s="566">
        <f t="shared" si="544"/>
        <v>0</v>
      </c>
      <c r="K1371" s="567">
        <f t="shared" si="544"/>
        <v>0</v>
      </c>
      <c r="L1371" s="568">
        <f t="shared" ref="L1371:V1371" si="545">IF(L513="",0,L513*VLOOKUP($F1371,DRT,4,FALSE))</f>
        <v>0</v>
      </c>
      <c r="M1371" s="569">
        <f t="shared" si="545"/>
        <v>0</v>
      </c>
      <c r="N1371" s="566">
        <f t="shared" si="545"/>
        <v>0</v>
      </c>
      <c r="O1371" s="566">
        <f t="shared" si="545"/>
        <v>0</v>
      </c>
      <c r="P1371" s="566">
        <f t="shared" si="545"/>
        <v>0</v>
      </c>
      <c r="Q1371" s="566">
        <f t="shared" si="545"/>
        <v>0</v>
      </c>
      <c r="R1371" s="566">
        <f t="shared" si="545"/>
        <v>0</v>
      </c>
      <c r="S1371" s="566">
        <f t="shared" si="545"/>
        <v>0</v>
      </c>
      <c r="T1371" s="566">
        <f t="shared" si="545"/>
        <v>0</v>
      </c>
      <c r="U1371" s="566">
        <f t="shared" si="545"/>
        <v>0</v>
      </c>
      <c r="V1371" s="570">
        <f t="shared" si="545"/>
        <v>0</v>
      </c>
      <c r="W1371" s="565">
        <f t="shared" ref="W1371:W1372" si="546">G1371-SUM(H1371:V1371)</f>
        <v>0</v>
      </c>
      <c r="Y1371"/>
    </row>
    <row r="1372" spans="1:25" outlineLevel="1" x14ac:dyDescent="0.25">
      <c r="A1372" s="283"/>
      <c r="B1372" s="25"/>
      <c r="C1372" s="24"/>
      <c r="D1372" s="23"/>
      <c r="E1372" s="63"/>
      <c r="F1372" s="146" t="s">
        <v>308</v>
      </c>
      <c r="G1372" s="565">
        <f>G514</f>
        <v>0</v>
      </c>
      <c r="H1372" s="564">
        <f>$G1372*VLOOKUP($F1372,DRT,2,FALSE)</f>
        <v>0</v>
      </c>
      <c r="I1372" s="566">
        <f>($G1372-SUM($H1372:H1372))*VLOOKUP($F1372,DRT,2,FALSE)</f>
        <v>0</v>
      </c>
      <c r="J1372" s="566">
        <f>($G1372-SUM($H1372:I1372))*VLOOKUP($F1372,DRT,2,FALSE)</f>
        <v>0</v>
      </c>
      <c r="K1372" s="567">
        <f>($G1372-SUM($H1372:J1372))*VLOOKUP($F1372,DRT,2,FALSE)</f>
        <v>0</v>
      </c>
      <c r="L1372" s="568">
        <f>($G1372-SUM($H1372:K1372))*VLOOKUP($F1372,DRT,4,FALSE)</f>
        <v>0</v>
      </c>
      <c r="M1372" s="569">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66">
        <f>($G1372-SUM($H1372:T1372))*VLOOKUP($F1372,DRT,4,FALSE)</f>
        <v>0</v>
      </c>
      <c r="V1372" s="570">
        <f>($G1372-SUM($H1372:U1372))*VLOOKUP($F1372,DRT,4,FALSE)</f>
        <v>0</v>
      </c>
      <c r="W1372" s="565">
        <f t="shared" si="546"/>
        <v>0</v>
      </c>
      <c r="Y1372"/>
    </row>
    <row r="1373" spans="1:25"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547">SUBTOTAL(9,G1094:G1373)</f>
        <v>0</v>
      </c>
      <c r="H1374" s="202">
        <f t="shared" si="547"/>
        <v>0</v>
      </c>
      <c r="I1374" s="203">
        <f t="shared" si="547"/>
        <v>0</v>
      </c>
      <c r="J1374" s="203">
        <f t="shared" si="547"/>
        <v>0</v>
      </c>
      <c r="K1374" s="414">
        <f t="shared" si="547"/>
        <v>0</v>
      </c>
      <c r="L1374" s="205">
        <f t="shared" si="547"/>
        <v>0</v>
      </c>
      <c r="M1374" s="206">
        <f t="shared" si="547"/>
        <v>0</v>
      </c>
      <c r="N1374" s="206">
        <f t="shared" si="547"/>
        <v>0</v>
      </c>
      <c r="O1374" s="206">
        <f t="shared" si="547"/>
        <v>0</v>
      </c>
      <c r="P1374" s="206">
        <f t="shared" si="547"/>
        <v>0</v>
      </c>
      <c r="Q1374" s="206">
        <f t="shared" si="547"/>
        <v>0</v>
      </c>
      <c r="R1374" s="206">
        <f t="shared" si="547"/>
        <v>0</v>
      </c>
      <c r="S1374" s="206">
        <f t="shared" si="547"/>
        <v>0</v>
      </c>
      <c r="T1374" s="206">
        <f t="shared" si="547"/>
        <v>0</v>
      </c>
      <c r="U1374" s="206">
        <f t="shared" si="547"/>
        <v>0</v>
      </c>
      <c r="V1374" s="207">
        <f t="shared" si="547"/>
        <v>0</v>
      </c>
      <c r="W1374" s="201">
        <f t="shared" si="547"/>
        <v>0</v>
      </c>
      <c r="Y1374"/>
    </row>
    <row r="1375" spans="1:25"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1"/>
        <v>0</v>
      </c>
      <c r="Y1376"/>
    </row>
    <row r="1377" spans="1:25"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2" thickBot="1" x14ac:dyDescent="0.3">
      <c r="A1378" s="283"/>
      <c r="B1378" s="77" t="s">
        <v>311</v>
      </c>
      <c r="C1378" s="602"/>
      <c r="D1378" s="602"/>
      <c r="E1378" s="602"/>
      <c r="F1378" s="602"/>
      <c r="G1378" s="175">
        <f>SUM(G1374:G1377)</f>
        <v>0</v>
      </c>
      <c r="H1378" s="176">
        <f>SUM(H1374:H1377)</f>
        <v>0</v>
      </c>
      <c r="I1378" s="177">
        <f t="shared" ref="I1378:W1378" si="548">SUM(I1374:I1377)</f>
        <v>0</v>
      </c>
      <c r="J1378" s="177">
        <f t="shared" si="548"/>
        <v>0</v>
      </c>
      <c r="K1378" s="413">
        <f t="shared" si="548"/>
        <v>0</v>
      </c>
      <c r="L1378" s="179">
        <f t="shared" si="548"/>
        <v>0</v>
      </c>
      <c r="M1378" s="180">
        <f t="shared" si="548"/>
        <v>0</v>
      </c>
      <c r="N1378" s="180">
        <f t="shared" si="548"/>
        <v>0</v>
      </c>
      <c r="O1378" s="180">
        <f t="shared" si="548"/>
        <v>0</v>
      </c>
      <c r="P1378" s="180">
        <f t="shared" si="548"/>
        <v>0</v>
      </c>
      <c r="Q1378" s="180">
        <f t="shared" si="548"/>
        <v>0</v>
      </c>
      <c r="R1378" s="180">
        <f t="shared" si="548"/>
        <v>0</v>
      </c>
      <c r="S1378" s="180">
        <f t="shared" si="548"/>
        <v>0</v>
      </c>
      <c r="T1378" s="180">
        <f t="shared" si="548"/>
        <v>0</v>
      </c>
      <c r="U1378" s="180">
        <f t="shared" si="548"/>
        <v>0</v>
      </c>
      <c r="V1378" s="181">
        <f t="shared" si="548"/>
        <v>0</v>
      </c>
      <c r="W1378" s="175">
        <f t="shared" si="548"/>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c r="Y1380"/>
    </row>
    <row r="1381" spans="1:25" s="124" customFormat="1" ht="12.75" customHeight="1" x14ac:dyDescent="0.25">
      <c r="A1381" s="283"/>
      <c r="B1381" s="527" t="s">
        <v>313</v>
      </c>
      <c r="C1381" s="24"/>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30"/>
      <c r="C1382" s="24"/>
      <c r="D1382" s="23" t="s">
        <v>314</v>
      </c>
      <c r="E1382" s="23"/>
      <c r="F1382" s="529"/>
      <c r="G1382" s="65">
        <f t="shared" ref="G1382:W1382" si="549">SUBTOTAL(9,G1383:G1390)</f>
        <v>0</v>
      </c>
      <c r="H1382" s="69">
        <f t="shared" si="549"/>
        <v>0</v>
      </c>
      <c r="I1382" s="65">
        <f t="shared" si="549"/>
        <v>0</v>
      </c>
      <c r="J1382" s="65">
        <f t="shared" si="549"/>
        <v>0</v>
      </c>
      <c r="K1382" s="66">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71"/>
      <c r="Y1382"/>
    </row>
    <row r="1383" spans="1:25" s="124" customFormat="1" ht="12.75" customHeight="1" x14ac:dyDescent="0.25">
      <c r="A1383" s="283"/>
      <c r="B1383" s="30"/>
      <c r="C1383" s="24"/>
      <c r="D1383" s="24"/>
      <c r="E1383" s="24"/>
      <c r="F1383" s="386" t="s">
        <v>315</v>
      </c>
      <c r="G1383" s="160">
        <f t="shared" ref="G1383:G1390" si="550">G525</f>
        <v>0</v>
      </c>
      <c r="H1383" s="161">
        <f t="shared" ref="H1383:V1383" si="551">H525*VLOOKUP($F1383,DCT,2,FALSE)</f>
        <v>0</v>
      </c>
      <c r="I1383" s="149">
        <f t="shared" si="551"/>
        <v>0</v>
      </c>
      <c r="J1383" s="149">
        <f t="shared" si="551"/>
        <v>0</v>
      </c>
      <c r="K1383" s="167">
        <f t="shared" si="551"/>
        <v>0</v>
      </c>
      <c r="L1383" s="151">
        <f t="shared" si="551"/>
        <v>0</v>
      </c>
      <c r="M1383" s="162">
        <f t="shared" si="551"/>
        <v>0</v>
      </c>
      <c r="N1383" s="152">
        <f t="shared" si="551"/>
        <v>0</v>
      </c>
      <c r="O1383" s="152">
        <f t="shared" si="551"/>
        <v>0</v>
      </c>
      <c r="P1383" s="152">
        <f t="shared" si="551"/>
        <v>0</v>
      </c>
      <c r="Q1383" s="152">
        <f t="shared" si="551"/>
        <v>0</v>
      </c>
      <c r="R1383" s="152">
        <f t="shared" si="551"/>
        <v>0</v>
      </c>
      <c r="S1383" s="152">
        <f t="shared" si="551"/>
        <v>0</v>
      </c>
      <c r="T1383" s="152">
        <f t="shared" si="551"/>
        <v>0</v>
      </c>
      <c r="U1383" s="152">
        <f t="shared" si="551"/>
        <v>0</v>
      </c>
      <c r="V1383" s="165">
        <f t="shared" si="551"/>
        <v>0</v>
      </c>
      <c r="W1383" s="46">
        <f>G1383-SUM(H1383:V1383)</f>
        <v>0</v>
      </c>
      <c r="X1383" s="71"/>
      <c r="Y1383"/>
    </row>
    <row r="1384" spans="1:25" s="124" customFormat="1" ht="12.75" customHeight="1" x14ac:dyDescent="0.25">
      <c r="A1384" s="283"/>
      <c r="B1384" s="30"/>
      <c r="C1384" s="24"/>
      <c r="D1384" s="24"/>
      <c r="E1384" s="24"/>
      <c r="F1384" s="386" t="s">
        <v>316</v>
      </c>
      <c r="G1384" s="160">
        <f t="shared" si="550"/>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x14ac:dyDescent="0.25">
      <c r="A1385" s="283"/>
      <c r="B1385" s="30"/>
      <c r="C1385" s="24"/>
      <c r="D1385" s="24"/>
      <c r="E1385" s="24"/>
      <c r="F1385" s="386" t="s">
        <v>317</v>
      </c>
      <c r="G1385" s="160">
        <f t="shared" si="550"/>
        <v>0</v>
      </c>
      <c r="H1385" s="161">
        <f t="shared" ref="H1385:V1385" si="552">H527*VLOOKUP($F1385,DCT,2,FALSE)</f>
        <v>0</v>
      </c>
      <c r="I1385" s="149">
        <f t="shared" si="552"/>
        <v>0</v>
      </c>
      <c r="J1385" s="149">
        <f t="shared" si="552"/>
        <v>0</v>
      </c>
      <c r="K1385" s="167">
        <f t="shared" si="552"/>
        <v>0</v>
      </c>
      <c r="L1385" s="151">
        <f t="shared" si="552"/>
        <v>0</v>
      </c>
      <c r="M1385" s="162">
        <f t="shared" si="552"/>
        <v>0</v>
      </c>
      <c r="N1385" s="152">
        <f t="shared" si="552"/>
        <v>0</v>
      </c>
      <c r="O1385" s="152">
        <f t="shared" si="552"/>
        <v>0</v>
      </c>
      <c r="P1385" s="152">
        <f t="shared" si="552"/>
        <v>0</v>
      </c>
      <c r="Q1385" s="152">
        <f t="shared" si="552"/>
        <v>0</v>
      </c>
      <c r="R1385" s="152">
        <f t="shared" si="552"/>
        <v>0</v>
      </c>
      <c r="S1385" s="152">
        <f t="shared" si="552"/>
        <v>0</v>
      </c>
      <c r="T1385" s="152">
        <f t="shared" si="552"/>
        <v>0</v>
      </c>
      <c r="U1385" s="152">
        <f t="shared" si="552"/>
        <v>0</v>
      </c>
      <c r="V1385" s="165">
        <f t="shared" si="552"/>
        <v>0</v>
      </c>
      <c r="W1385" s="46">
        <f>G1385-SUM(H1385:V1385)</f>
        <v>0</v>
      </c>
      <c r="X1385" s="71"/>
      <c r="Y1385"/>
    </row>
    <row r="1386" spans="1:25" s="124" customFormat="1" ht="12.75" customHeight="1" x14ac:dyDescent="0.25">
      <c r="A1386" s="283"/>
      <c r="B1386" s="30"/>
      <c r="C1386" s="24"/>
      <c r="D1386" s="24"/>
      <c r="E1386" s="24"/>
      <c r="F1386" s="386" t="s">
        <v>318</v>
      </c>
      <c r="G1386" s="160">
        <f t="shared" si="550"/>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x14ac:dyDescent="0.25">
      <c r="A1387" s="283"/>
      <c r="B1387" s="30"/>
      <c r="C1387" s="24"/>
      <c r="D1387" s="24"/>
      <c r="E1387" s="24"/>
      <c r="F1387" s="386" t="s">
        <v>319</v>
      </c>
      <c r="G1387" s="160">
        <f t="shared" si="550"/>
        <v>0</v>
      </c>
      <c r="H1387" s="161">
        <f t="shared" ref="H1387:V1387" si="553">H529*VLOOKUP($F1387,DCT,2,FALSE)</f>
        <v>0</v>
      </c>
      <c r="I1387" s="149">
        <f t="shared" si="553"/>
        <v>0</v>
      </c>
      <c r="J1387" s="149">
        <f t="shared" si="553"/>
        <v>0</v>
      </c>
      <c r="K1387" s="167">
        <f t="shared" si="553"/>
        <v>0</v>
      </c>
      <c r="L1387" s="151">
        <f t="shared" si="553"/>
        <v>0</v>
      </c>
      <c r="M1387" s="162">
        <f t="shared" si="553"/>
        <v>0</v>
      </c>
      <c r="N1387" s="152">
        <f t="shared" si="553"/>
        <v>0</v>
      </c>
      <c r="O1387" s="152">
        <f t="shared" si="553"/>
        <v>0</v>
      </c>
      <c r="P1387" s="152">
        <f t="shared" si="553"/>
        <v>0</v>
      </c>
      <c r="Q1387" s="152">
        <f t="shared" si="553"/>
        <v>0</v>
      </c>
      <c r="R1387" s="152">
        <f t="shared" si="553"/>
        <v>0</v>
      </c>
      <c r="S1387" s="152">
        <f t="shared" si="553"/>
        <v>0</v>
      </c>
      <c r="T1387" s="152">
        <f t="shared" si="553"/>
        <v>0</v>
      </c>
      <c r="U1387" s="152">
        <f t="shared" si="553"/>
        <v>0</v>
      </c>
      <c r="V1387" s="165">
        <f t="shared" si="553"/>
        <v>0</v>
      </c>
      <c r="W1387" s="46">
        <f>G1387-SUM(H1387:V1387)</f>
        <v>0</v>
      </c>
      <c r="X1387" s="71"/>
      <c r="Y1387"/>
    </row>
    <row r="1388" spans="1:25" s="124" customFormat="1" ht="12.75" customHeight="1" x14ac:dyDescent="0.25">
      <c r="A1388" s="283"/>
      <c r="B1388" s="30"/>
      <c r="C1388" s="24"/>
      <c r="D1388" s="24"/>
      <c r="E1388" s="24"/>
      <c r="F1388" s="386" t="s">
        <v>320</v>
      </c>
      <c r="G1388" s="160">
        <f t="shared" si="550"/>
        <v>0</v>
      </c>
      <c r="H1388" s="161">
        <f t="shared" ref="H1388:V1388" si="554">H530*VLOOKUP($F1388,DCT,2,FALSE)</f>
        <v>0</v>
      </c>
      <c r="I1388" s="149">
        <f t="shared" si="554"/>
        <v>0</v>
      </c>
      <c r="J1388" s="149">
        <f t="shared" si="554"/>
        <v>0</v>
      </c>
      <c r="K1388" s="167">
        <f t="shared" si="554"/>
        <v>0</v>
      </c>
      <c r="L1388" s="151">
        <f t="shared" si="554"/>
        <v>0</v>
      </c>
      <c r="M1388" s="162">
        <f t="shared" si="554"/>
        <v>0</v>
      </c>
      <c r="N1388" s="152">
        <f t="shared" si="554"/>
        <v>0</v>
      </c>
      <c r="O1388" s="152">
        <f t="shared" si="554"/>
        <v>0</v>
      </c>
      <c r="P1388" s="152">
        <f t="shared" si="554"/>
        <v>0</v>
      </c>
      <c r="Q1388" s="152">
        <f t="shared" si="554"/>
        <v>0</v>
      </c>
      <c r="R1388" s="152">
        <f t="shared" si="554"/>
        <v>0</v>
      </c>
      <c r="S1388" s="152">
        <f t="shared" si="554"/>
        <v>0</v>
      </c>
      <c r="T1388" s="152">
        <f t="shared" si="554"/>
        <v>0</v>
      </c>
      <c r="U1388" s="152">
        <f t="shared" si="554"/>
        <v>0</v>
      </c>
      <c r="V1388" s="165">
        <f t="shared" si="554"/>
        <v>0</v>
      </c>
      <c r="W1388" s="46">
        <f>G1388-SUM(H1388:V1388)</f>
        <v>0</v>
      </c>
      <c r="X1388" s="71"/>
      <c r="Y1388"/>
    </row>
    <row r="1389" spans="1:25" s="124" customFormat="1" ht="12.75" customHeight="1" x14ac:dyDescent="0.25">
      <c r="A1389" s="283"/>
      <c r="B1389" s="30"/>
      <c r="C1389" s="24"/>
      <c r="D1389" s="24"/>
      <c r="E1389" s="24"/>
      <c r="F1389" s="386" t="s">
        <v>321</v>
      </c>
      <c r="G1389" s="160">
        <f t="shared" si="550"/>
        <v>0</v>
      </c>
      <c r="H1389" s="161">
        <f t="shared" ref="H1389:V1389" si="555">H531*VLOOKUP($F1389,DCT,2,FALSE)</f>
        <v>0</v>
      </c>
      <c r="I1389" s="149">
        <f t="shared" si="555"/>
        <v>0</v>
      </c>
      <c r="J1389" s="149">
        <f t="shared" si="555"/>
        <v>0</v>
      </c>
      <c r="K1389" s="167">
        <f t="shared" si="555"/>
        <v>0</v>
      </c>
      <c r="L1389" s="151">
        <f t="shared" si="555"/>
        <v>0</v>
      </c>
      <c r="M1389" s="162">
        <f t="shared" si="555"/>
        <v>0</v>
      </c>
      <c r="N1389" s="152">
        <f t="shared" si="555"/>
        <v>0</v>
      </c>
      <c r="O1389" s="152">
        <f t="shared" si="555"/>
        <v>0</v>
      </c>
      <c r="P1389" s="152">
        <f t="shared" si="555"/>
        <v>0</v>
      </c>
      <c r="Q1389" s="152">
        <f t="shared" si="555"/>
        <v>0</v>
      </c>
      <c r="R1389" s="152">
        <f t="shared" si="555"/>
        <v>0</v>
      </c>
      <c r="S1389" s="152">
        <f t="shared" si="555"/>
        <v>0</v>
      </c>
      <c r="T1389" s="152">
        <f t="shared" si="555"/>
        <v>0</v>
      </c>
      <c r="U1389" s="152">
        <f t="shared" si="555"/>
        <v>0</v>
      </c>
      <c r="V1389" s="165">
        <f t="shared" si="555"/>
        <v>0</v>
      </c>
      <c r="W1389" s="46">
        <f>G1389-SUM(H1389:V1389)</f>
        <v>0</v>
      </c>
      <c r="X1389" s="71"/>
      <c r="Y1389"/>
    </row>
    <row r="1390" spans="1:25" s="124" customFormat="1" ht="12.75" customHeight="1" x14ac:dyDescent="0.25">
      <c r="A1390" s="283"/>
      <c r="B1390" s="30"/>
      <c r="C1390" s="24"/>
      <c r="D1390" s="24"/>
      <c r="E1390" s="24"/>
      <c r="F1390" s="386" t="s">
        <v>322</v>
      </c>
      <c r="G1390" s="160">
        <f t="shared" si="550"/>
        <v>0</v>
      </c>
      <c r="H1390" s="161">
        <f t="shared" ref="H1390:V1390" si="556">H532*VLOOKUP($F1390,DCT,2,FALSE)</f>
        <v>0</v>
      </c>
      <c r="I1390" s="149">
        <f t="shared" si="556"/>
        <v>0</v>
      </c>
      <c r="J1390" s="149">
        <f t="shared" si="556"/>
        <v>0</v>
      </c>
      <c r="K1390" s="167">
        <f t="shared" si="556"/>
        <v>0</v>
      </c>
      <c r="L1390" s="151">
        <f t="shared" si="556"/>
        <v>0</v>
      </c>
      <c r="M1390" s="162">
        <f t="shared" si="556"/>
        <v>0</v>
      </c>
      <c r="N1390" s="152">
        <f t="shared" si="556"/>
        <v>0</v>
      </c>
      <c r="O1390" s="152">
        <f t="shared" si="556"/>
        <v>0</v>
      </c>
      <c r="P1390" s="152">
        <f t="shared" si="556"/>
        <v>0</v>
      </c>
      <c r="Q1390" s="152">
        <f t="shared" si="556"/>
        <v>0</v>
      </c>
      <c r="R1390" s="152">
        <f t="shared" si="556"/>
        <v>0</v>
      </c>
      <c r="S1390" s="152">
        <f t="shared" si="556"/>
        <v>0</v>
      </c>
      <c r="T1390" s="152">
        <f t="shared" si="556"/>
        <v>0</v>
      </c>
      <c r="U1390" s="152">
        <f t="shared" si="556"/>
        <v>0</v>
      </c>
      <c r="V1390" s="165">
        <f t="shared" si="556"/>
        <v>0</v>
      </c>
      <c r="W1390" s="46">
        <f>G1390-SUM(H1390:V1390)</f>
        <v>0</v>
      </c>
      <c r="X1390" s="71"/>
      <c r="Y1390"/>
    </row>
    <row r="1391" spans="1:25" s="124" customFormat="1" ht="12.75" customHeight="1" x14ac:dyDescent="0.25">
      <c r="A1391" s="283"/>
      <c r="B1391" s="30"/>
      <c r="C1391" s="24"/>
      <c r="D1391" s="23" t="s">
        <v>393</v>
      </c>
      <c r="E1391" s="23"/>
      <c r="F1391" s="529"/>
      <c r="G1391" s="68">
        <f t="shared" ref="G1391:W1391" si="557">SUBTOTAL(9,G1392:G1397)</f>
        <v>0</v>
      </c>
      <c r="H1391" s="34">
        <f t="shared" si="557"/>
        <v>0</v>
      </c>
      <c r="I1391" s="65">
        <f t="shared" si="557"/>
        <v>0</v>
      </c>
      <c r="J1391" s="65">
        <f t="shared" si="557"/>
        <v>0</v>
      </c>
      <c r="K1391" s="66">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71"/>
      <c r="Y1391"/>
    </row>
    <row r="1392" spans="1:25" s="124" customFormat="1" ht="12.75" customHeight="1" x14ac:dyDescent="0.25">
      <c r="A1392" s="283"/>
      <c r="B1392" s="30"/>
      <c r="C1392" s="24"/>
      <c r="D1392" s="24"/>
      <c r="E1392" s="24"/>
      <c r="F1392" s="386" t="s">
        <v>324</v>
      </c>
      <c r="G1392" s="160">
        <f t="shared" ref="G1392:G1397" si="558">G534</f>
        <v>0</v>
      </c>
      <c r="H1392" s="161">
        <f t="shared" ref="H1392:V1392" si="559">H534*VLOOKUP($F1392,DCT,2,FALSE)</f>
        <v>0</v>
      </c>
      <c r="I1392" s="149">
        <f t="shared" si="559"/>
        <v>0</v>
      </c>
      <c r="J1392" s="149">
        <f t="shared" si="559"/>
        <v>0</v>
      </c>
      <c r="K1392" s="167">
        <f t="shared" si="559"/>
        <v>0</v>
      </c>
      <c r="L1392" s="151">
        <f t="shared" si="559"/>
        <v>0</v>
      </c>
      <c r="M1392" s="162">
        <f t="shared" si="559"/>
        <v>0</v>
      </c>
      <c r="N1392" s="152">
        <f t="shared" si="559"/>
        <v>0</v>
      </c>
      <c r="O1392" s="152">
        <f t="shared" si="559"/>
        <v>0</v>
      </c>
      <c r="P1392" s="152">
        <f t="shared" si="559"/>
        <v>0</v>
      </c>
      <c r="Q1392" s="152">
        <f t="shared" si="559"/>
        <v>0</v>
      </c>
      <c r="R1392" s="152">
        <f t="shared" si="559"/>
        <v>0</v>
      </c>
      <c r="S1392" s="152">
        <f t="shared" si="559"/>
        <v>0</v>
      </c>
      <c r="T1392" s="152">
        <f t="shared" si="559"/>
        <v>0</v>
      </c>
      <c r="U1392" s="152">
        <f t="shared" si="559"/>
        <v>0</v>
      </c>
      <c r="V1392" s="165">
        <f t="shared" si="559"/>
        <v>0</v>
      </c>
      <c r="W1392" s="46">
        <f t="shared" ref="W1392:W1397" si="560">G1392-SUM(H1392:V1392)</f>
        <v>0</v>
      </c>
      <c r="X1392" s="71"/>
      <c r="Y1392"/>
    </row>
    <row r="1393" spans="1:25" s="124" customFormat="1" ht="12.75" customHeight="1" x14ac:dyDescent="0.25">
      <c r="A1393" s="283"/>
      <c r="B1393" s="30"/>
      <c r="C1393" s="24"/>
      <c r="D1393" s="24"/>
      <c r="E1393" s="24"/>
      <c r="F1393" s="386" t="s">
        <v>325</v>
      </c>
      <c r="G1393" s="160">
        <f t="shared" si="558"/>
        <v>0</v>
      </c>
      <c r="H1393" s="161">
        <f t="shared" ref="H1393:V1393" si="561">H535*VLOOKUP($F1393,DCT,2,FALSE)</f>
        <v>0</v>
      </c>
      <c r="I1393" s="149">
        <f t="shared" si="561"/>
        <v>0</v>
      </c>
      <c r="J1393" s="149">
        <f t="shared" si="561"/>
        <v>0</v>
      </c>
      <c r="K1393" s="167">
        <f t="shared" si="561"/>
        <v>0</v>
      </c>
      <c r="L1393" s="151">
        <f t="shared" si="561"/>
        <v>0</v>
      </c>
      <c r="M1393" s="162">
        <f t="shared" si="561"/>
        <v>0</v>
      </c>
      <c r="N1393" s="152">
        <f t="shared" si="561"/>
        <v>0</v>
      </c>
      <c r="O1393" s="152">
        <f t="shared" si="561"/>
        <v>0</v>
      </c>
      <c r="P1393" s="152">
        <f t="shared" si="561"/>
        <v>0</v>
      </c>
      <c r="Q1393" s="152">
        <f t="shared" si="561"/>
        <v>0</v>
      </c>
      <c r="R1393" s="152">
        <f t="shared" si="561"/>
        <v>0</v>
      </c>
      <c r="S1393" s="152">
        <f t="shared" si="561"/>
        <v>0</v>
      </c>
      <c r="T1393" s="152">
        <f t="shared" si="561"/>
        <v>0</v>
      </c>
      <c r="U1393" s="152">
        <f t="shared" si="561"/>
        <v>0</v>
      </c>
      <c r="V1393" s="165">
        <f t="shared" si="561"/>
        <v>0</v>
      </c>
      <c r="W1393" s="46">
        <f t="shared" si="560"/>
        <v>0</v>
      </c>
      <c r="X1393" s="71"/>
      <c r="Y1393"/>
    </row>
    <row r="1394" spans="1:25" s="124" customFormat="1" ht="12.75" customHeight="1" x14ac:dyDescent="0.25">
      <c r="A1394" s="283"/>
      <c r="B1394" s="30"/>
      <c r="C1394" s="24"/>
      <c r="D1394" s="24"/>
      <c r="E1394" s="24"/>
      <c r="F1394" s="386" t="s">
        <v>326</v>
      </c>
      <c r="G1394" s="160">
        <f t="shared" si="558"/>
        <v>0</v>
      </c>
      <c r="H1394" s="161">
        <f t="shared" ref="H1394:V1394" si="562">H536*VLOOKUP($F1394,DCT,2,FALSE)</f>
        <v>0</v>
      </c>
      <c r="I1394" s="149">
        <f t="shared" si="562"/>
        <v>0</v>
      </c>
      <c r="J1394" s="149">
        <f t="shared" si="562"/>
        <v>0</v>
      </c>
      <c r="K1394" s="167">
        <f t="shared" si="562"/>
        <v>0</v>
      </c>
      <c r="L1394" s="151">
        <f t="shared" si="562"/>
        <v>0</v>
      </c>
      <c r="M1394" s="162">
        <f t="shared" si="562"/>
        <v>0</v>
      </c>
      <c r="N1394" s="152">
        <f t="shared" si="562"/>
        <v>0</v>
      </c>
      <c r="O1394" s="152">
        <f t="shared" si="562"/>
        <v>0</v>
      </c>
      <c r="P1394" s="152">
        <f t="shared" si="562"/>
        <v>0</v>
      </c>
      <c r="Q1394" s="152">
        <f t="shared" si="562"/>
        <v>0</v>
      </c>
      <c r="R1394" s="152">
        <f t="shared" si="562"/>
        <v>0</v>
      </c>
      <c r="S1394" s="152">
        <f t="shared" si="562"/>
        <v>0</v>
      </c>
      <c r="T1394" s="152">
        <f t="shared" si="562"/>
        <v>0</v>
      </c>
      <c r="U1394" s="152">
        <f t="shared" si="562"/>
        <v>0</v>
      </c>
      <c r="V1394" s="165">
        <f t="shared" si="562"/>
        <v>0</v>
      </c>
      <c r="W1394" s="46">
        <f t="shared" si="560"/>
        <v>0</v>
      </c>
      <c r="X1394" s="71"/>
      <c r="Y1394"/>
    </row>
    <row r="1395" spans="1:25" s="124" customFormat="1" ht="12.75" customHeight="1" x14ac:dyDescent="0.25">
      <c r="A1395" s="283"/>
      <c r="B1395" s="30"/>
      <c r="C1395" s="24"/>
      <c r="D1395" s="24"/>
      <c r="E1395" s="24"/>
      <c r="F1395" s="386" t="s">
        <v>327</v>
      </c>
      <c r="G1395" s="160">
        <f t="shared" si="558"/>
        <v>0</v>
      </c>
      <c r="H1395" s="161">
        <f t="shared" ref="H1395:V1395" si="563">H537*VLOOKUP($F1395,DCT,2,FALSE)</f>
        <v>0</v>
      </c>
      <c r="I1395" s="149">
        <f t="shared" si="563"/>
        <v>0</v>
      </c>
      <c r="J1395" s="149">
        <f t="shared" si="563"/>
        <v>0</v>
      </c>
      <c r="K1395" s="167">
        <f t="shared" si="563"/>
        <v>0</v>
      </c>
      <c r="L1395" s="151">
        <f t="shared" si="563"/>
        <v>0</v>
      </c>
      <c r="M1395" s="162">
        <f t="shared" si="563"/>
        <v>0</v>
      </c>
      <c r="N1395" s="152">
        <f t="shared" si="563"/>
        <v>0</v>
      </c>
      <c r="O1395" s="152">
        <f t="shared" si="563"/>
        <v>0</v>
      </c>
      <c r="P1395" s="152">
        <f t="shared" si="563"/>
        <v>0</v>
      </c>
      <c r="Q1395" s="152">
        <f t="shared" si="563"/>
        <v>0</v>
      </c>
      <c r="R1395" s="152">
        <f t="shared" si="563"/>
        <v>0</v>
      </c>
      <c r="S1395" s="152">
        <f t="shared" si="563"/>
        <v>0</v>
      </c>
      <c r="T1395" s="152">
        <f t="shared" si="563"/>
        <v>0</v>
      </c>
      <c r="U1395" s="152">
        <f t="shared" si="563"/>
        <v>0</v>
      </c>
      <c r="V1395" s="165">
        <f t="shared" si="563"/>
        <v>0</v>
      </c>
      <c r="W1395" s="46">
        <f t="shared" si="560"/>
        <v>0</v>
      </c>
      <c r="X1395" s="71"/>
      <c r="Y1395"/>
    </row>
    <row r="1396" spans="1:25" s="124" customFormat="1" ht="12.75" customHeight="1" x14ac:dyDescent="0.25">
      <c r="A1396" s="283"/>
      <c r="B1396" s="30"/>
      <c r="C1396" s="24"/>
      <c r="D1396" s="24"/>
      <c r="E1396" s="24"/>
      <c r="F1396" s="386" t="s">
        <v>328</v>
      </c>
      <c r="G1396" s="160">
        <f t="shared" si="558"/>
        <v>0</v>
      </c>
      <c r="H1396" s="161">
        <f t="shared" ref="H1396:V1396" si="564">H538*VLOOKUP($F1396,DCT,2,FALSE)</f>
        <v>0</v>
      </c>
      <c r="I1396" s="149">
        <f t="shared" si="564"/>
        <v>0</v>
      </c>
      <c r="J1396" s="149">
        <f t="shared" si="564"/>
        <v>0</v>
      </c>
      <c r="K1396" s="167">
        <f t="shared" si="564"/>
        <v>0</v>
      </c>
      <c r="L1396" s="151">
        <f t="shared" si="564"/>
        <v>0</v>
      </c>
      <c r="M1396" s="162">
        <f t="shared" si="564"/>
        <v>0</v>
      </c>
      <c r="N1396" s="152">
        <f t="shared" si="564"/>
        <v>0</v>
      </c>
      <c r="O1396" s="152">
        <f t="shared" si="564"/>
        <v>0</v>
      </c>
      <c r="P1396" s="152">
        <f t="shared" si="564"/>
        <v>0</v>
      </c>
      <c r="Q1396" s="152">
        <f t="shared" si="564"/>
        <v>0</v>
      </c>
      <c r="R1396" s="152">
        <f t="shared" si="564"/>
        <v>0</v>
      </c>
      <c r="S1396" s="152">
        <f t="shared" si="564"/>
        <v>0</v>
      </c>
      <c r="T1396" s="152">
        <f t="shared" si="564"/>
        <v>0</v>
      </c>
      <c r="U1396" s="152">
        <f t="shared" si="564"/>
        <v>0</v>
      </c>
      <c r="V1396" s="165">
        <f t="shared" si="564"/>
        <v>0</v>
      </c>
      <c r="W1396" s="46">
        <f t="shared" si="560"/>
        <v>0</v>
      </c>
      <c r="X1396" s="71"/>
      <c r="Y1396"/>
    </row>
    <row r="1397" spans="1:25" s="124" customFormat="1" ht="12.75" customHeight="1" x14ac:dyDescent="0.25">
      <c r="A1397" s="283"/>
      <c r="B1397" s="30"/>
      <c r="C1397" s="24"/>
      <c r="D1397" s="24"/>
      <c r="E1397" s="24"/>
      <c r="F1397" s="386" t="s">
        <v>329</v>
      </c>
      <c r="G1397" s="160">
        <f t="shared" si="558"/>
        <v>0</v>
      </c>
      <c r="H1397" s="161">
        <f t="shared" ref="H1397:V1397" si="565">H539*VLOOKUP($F1397,DCT,2,FALSE)</f>
        <v>0</v>
      </c>
      <c r="I1397" s="149">
        <f t="shared" si="565"/>
        <v>0</v>
      </c>
      <c r="J1397" s="149">
        <f t="shared" si="565"/>
        <v>0</v>
      </c>
      <c r="K1397" s="167">
        <f t="shared" si="565"/>
        <v>0</v>
      </c>
      <c r="L1397" s="151">
        <f t="shared" si="565"/>
        <v>0</v>
      </c>
      <c r="M1397" s="162">
        <f t="shared" si="565"/>
        <v>0</v>
      </c>
      <c r="N1397" s="152">
        <f t="shared" si="565"/>
        <v>0</v>
      </c>
      <c r="O1397" s="152">
        <f t="shared" si="565"/>
        <v>0</v>
      </c>
      <c r="P1397" s="152">
        <f t="shared" si="565"/>
        <v>0</v>
      </c>
      <c r="Q1397" s="152">
        <f t="shared" si="565"/>
        <v>0</v>
      </c>
      <c r="R1397" s="152">
        <f t="shared" si="565"/>
        <v>0</v>
      </c>
      <c r="S1397" s="152">
        <f t="shared" si="565"/>
        <v>0</v>
      </c>
      <c r="T1397" s="152">
        <f t="shared" si="565"/>
        <v>0</v>
      </c>
      <c r="U1397" s="152">
        <f t="shared" si="565"/>
        <v>0</v>
      </c>
      <c r="V1397" s="165">
        <f t="shared" si="565"/>
        <v>0</v>
      </c>
      <c r="W1397" s="46">
        <f t="shared" si="560"/>
        <v>0</v>
      </c>
      <c r="X1397" s="71"/>
      <c r="Y1397"/>
    </row>
    <row r="1398" spans="1:25" s="124" customFormat="1" ht="12.75" customHeight="1" x14ac:dyDescent="0.25">
      <c r="A1398" s="283"/>
      <c r="B1398" s="30"/>
      <c r="C1398" s="24"/>
      <c r="D1398" s="23" t="s">
        <v>330</v>
      </c>
      <c r="E1398" s="23"/>
      <c r="F1398" s="529"/>
      <c r="G1398" s="68">
        <f>SUBTOTAL(9,G1399:G1400)</f>
        <v>0</v>
      </c>
      <c r="H1398" s="34">
        <f>SUBTOTAL(9,H1399:H1400)</f>
        <v>0</v>
      </c>
      <c r="I1398" s="65">
        <f t="shared" ref="I1398:V1398" si="566">SUBTOTAL(9,I1399:I1400)</f>
        <v>0</v>
      </c>
      <c r="J1398" s="65">
        <f t="shared" si="566"/>
        <v>0</v>
      </c>
      <c r="K1398" s="66">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1"/>
      <c r="Y1398"/>
    </row>
    <row r="1399" spans="1:25" s="124" customFormat="1" ht="12.75" customHeight="1" x14ac:dyDescent="0.25">
      <c r="A1399" s="283"/>
      <c r="B1399" s="30"/>
      <c r="C1399" s="24"/>
      <c r="D1399" s="24"/>
      <c r="E1399" s="24"/>
      <c r="F1399" s="386" t="s">
        <v>331</v>
      </c>
      <c r="G1399" s="160">
        <f>G541</f>
        <v>0</v>
      </c>
      <c r="H1399" s="161">
        <f t="shared" ref="H1399:V1399" si="567">H541*VLOOKUP($F1399,DCT,2,FALSE)</f>
        <v>0</v>
      </c>
      <c r="I1399" s="149">
        <f t="shared" si="567"/>
        <v>0</v>
      </c>
      <c r="J1399" s="149">
        <f t="shared" si="567"/>
        <v>0</v>
      </c>
      <c r="K1399" s="167">
        <f t="shared" si="567"/>
        <v>0</v>
      </c>
      <c r="L1399" s="151">
        <f t="shared" si="567"/>
        <v>0</v>
      </c>
      <c r="M1399" s="162">
        <f t="shared" si="567"/>
        <v>0</v>
      </c>
      <c r="N1399" s="152">
        <f t="shared" si="567"/>
        <v>0</v>
      </c>
      <c r="O1399" s="152">
        <f t="shared" si="567"/>
        <v>0</v>
      </c>
      <c r="P1399" s="152">
        <f t="shared" si="567"/>
        <v>0</v>
      </c>
      <c r="Q1399" s="152">
        <f t="shared" si="567"/>
        <v>0</v>
      </c>
      <c r="R1399" s="152">
        <f t="shared" si="567"/>
        <v>0</v>
      </c>
      <c r="S1399" s="152">
        <f t="shared" si="567"/>
        <v>0</v>
      </c>
      <c r="T1399" s="152">
        <f t="shared" si="567"/>
        <v>0</v>
      </c>
      <c r="U1399" s="152">
        <f t="shared" si="567"/>
        <v>0</v>
      </c>
      <c r="V1399" s="165">
        <f t="shared" si="567"/>
        <v>0</v>
      </c>
      <c r="W1399" s="46">
        <f>G1399-SUM(H1399:V1399)</f>
        <v>0</v>
      </c>
      <c r="X1399" s="71"/>
      <c r="Y1399"/>
    </row>
    <row r="1400" spans="1:25" s="124" customFormat="1" ht="12.75" customHeight="1" x14ac:dyDescent="0.25">
      <c r="A1400" s="283"/>
      <c r="B1400" s="30"/>
      <c r="C1400" s="24"/>
      <c r="D1400" s="24"/>
      <c r="E1400" s="24"/>
      <c r="F1400" s="386" t="s">
        <v>332</v>
      </c>
      <c r="G1400" s="160">
        <f>G542</f>
        <v>0</v>
      </c>
      <c r="H1400" s="161">
        <f t="shared" ref="H1400:V1400" si="568">H542*VLOOKUP($F1400,DCT,2,FALSE)</f>
        <v>0</v>
      </c>
      <c r="I1400" s="149">
        <f t="shared" si="568"/>
        <v>0</v>
      </c>
      <c r="J1400" s="149">
        <f t="shared" si="568"/>
        <v>0</v>
      </c>
      <c r="K1400" s="167">
        <f t="shared" si="568"/>
        <v>0</v>
      </c>
      <c r="L1400" s="151">
        <f t="shared" si="568"/>
        <v>0</v>
      </c>
      <c r="M1400" s="162">
        <f t="shared" si="568"/>
        <v>0</v>
      </c>
      <c r="N1400" s="152">
        <f t="shared" si="568"/>
        <v>0</v>
      </c>
      <c r="O1400" s="152">
        <f t="shared" si="568"/>
        <v>0</v>
      </c>
      <c r="P1400" s="152">
        <f t="shared" si="568"/>
        <v>0</v>
      </c>
      <c r="Q1400" s="152">
        <f t="shared" si="568"/>
        <v>0</v>
      </c>
      <c r="R1400" s="152">
        <f t="shared" si="568"/>
        <v>0</v>
      </c>
      <c r="S1400" s="152">
        <f t="shared" si="568"/>
        <v>0</v>
      </c>
      <c r="T1400" s="152">
        <f t="shared" si="568"/>
        <v>0</v>
      </c>
      <c r="U1400" s="152">
        <f t="shared" si="568"/>
        <v>0</v>
      </c>
      <c r="V1400" s="165">
        <f t="shared" si="568"/>
        <v>0</v>
      </c>
      <c r="W1400" s="46">
        <f>G1400-SUM(H1400:V1400)</f>
        <v>0</v>
      </c>
      <c r="X1400" s="71"/>
      <c r="Y1400"/>
    </row>
    <row r="1401" spans="1:25" s="124" customFormat="1" ht="12.75" customHeight="1" x14ac:dyDescent="0.25">
      <c r="A1401" s="283"/>
      <c r="B1401" s="30"/>
      <c r="C1401" s="24"/>
      <c r="D1401" s="23" t="s">
        <v>333</v>
      </c>
      <c r="E1401" s="23"/>
      <c r="F1401" s="23"/>
      <c r="G1401" s="68">
        <f t="shared" ref="G1401:W1401" si="569">SUBTOTAL(9,G1402:G1406)</f>
        <v>0</v>
      </c>
      <c r="H1401" s="34">
        <f t="shared" si="569"/>
        <v>0</v>
      </c>
      <c r="I1401" s="65">
        <f t="shared" si="569"/>
        <v>0</v>
      </c>
      <c r="J1401" s="65">
        <f t="shared" si="569"/>
        <v>0</v>
      </c>
      <c r="K1401" s="66">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71"/>
      <c r="Y1401"/>
    </row>
    <row r="1402" spans="1:25" s="124" customFormat="1" ht="12.75" customHeight="1" x14ac:dyDescent="0.25">
      <c r="A1402" s="283"/>
      <c r="B1402" s="30"/>
      <c r="C1402" s="24"/>
      <c r="D1402" s="24"/>
      <c r="E1402" s="24"/>
      <c r="F1402" s="386" t="s">
        <v>334</v>
      </c>
      <c r="G1402" s="160">
        <f>G544</f>
        <v>0</v>
      </c>
      <c r="H1402" s="161">
        <f t="shared" ref="H1402:V1402" si="570">H544*VLOOKUP($F1402,DCT,2,FALSE)</f>
        <v>0</v>
      </c>
      <c r="I1402" s="149">
        <f t="shared" si="570"/>
        <v>0</v>
      </c>
      <c r="J1402" s="149">
        <f t="shared" si="570"/>
        <v>0</v>
      </c>
      <c r="K1402" s="167">
        <f t="shared" si="570"/>
        <v>0</v>
      </c>
      <c r="L1402" s="151">
        <f t="shared" si="570"/>
        <v>0</v>
      </c>
      <c r="M1402" s="162">
        <f t="shared" si="570"/>
        <v>0</v>
      </c>
      <c r="N1402" s="152">
        <f t="shared" si="570"/>
        <v>0</v>
      </c>
      <c r="O1402" s="152">
        <f t="shared" si="570"/>
        <v>0</v>
      </c>
      <c r="P1402" s="152">
        <f t="shared" si="570"/>
        <v>0</v>
      </c>
      <c r="Q1402" s="152">
        <f t="shared" si="570"/>
        <v>0</v>
      </c>
      <c r="R1402" s="152">
        <f t="shared" si="570"/>
        <v>0</v>
      </c>
      <c r="S1402" s="152">
        <f t="shared" si="570"/>
        <v>0</v>
      </c>
      <c r="T1402" s="152">
        <f t="shared" si="570"/>
        <v>0</v>
      </c>
      <c r="U1402" s="152">
        <f t="shared" si="570"/>
        <v>0</v>
      </c>
      <c r="V1402" s="165">
        <f t="shared" si="570"/>
        <v>0</v>
      </c>
      <c r="W1402" s="46">
        <f>G1402-SUM(H1402:V1402)</f>
        <v>0</v>
      </c>
      <c r="X1402" s="71"/>
      <c r="Y1402"/>
    </row>
    <row r="1403" spans="1:25" s="124" customFormat="1" ht="12.75" customHeight="1" x14ac:dyDescent="0.25">
      <c r="A1403" s="283"/>
      <c r="B1403" s="30"/>
      <c r="C1403" s="24"/>
      <c r="D1403" s="24"/>
      <c r="E1403" s="24"/>
      <c r="F1403" s="386" t="s">
        <v>335</v>
      </c>
      <c r="G1403" s="160">
        <f>G545</f>
        <v>0</v>
      </c>
      <c r="H1403" s="161">
        <f t="shared" ref="H1403:V1403" si="571">H545*VLOOKUP($F1403,DCT,2,FALSE)</f>
        <v>0</v>
      </c>
      <c r="I1403" s="149">
        <f t="shared" si="571"/>
        <v>0</v>
      </c>
      <c r="J1403" s="149">
        <f t="shared" si="571"/>
        <v>0</v>
      </c>
      <c r="K1403" s="167">
        <f t="shared" si="571"/>
        <v>0</v>
      </c>
      <c r="L1403" s="151">
        <f t="shared" si="571"/>
        <v>0</v>
      </c>
      <c r="M1403" s="162">
        <f t="shared" si="571"/>
        <v>0</v>
      </c>
      <c r="N1403" s="152">
        <f t="shared" si="571"/>
        <v>0</v>
      </c>
      <c r="O1403" s="152">
        <f t="shared" si="571"/>
        <v>0</v>
      </c>
      <c r="P1403" s="152">
        <f t="shared" si="571"/>
        <v>0</v>
      </c>
      <c r="Q1403" s="152">
        <f t="shared" si="571"/>
        <v>0</v>
      </c>
      <c r="R1403" s="152">
        <f t="shared" si="571"/>
        <v>0</v>
      </c>
      <c r="S1403" s="152">
        <f t="shared" si="571"/>
        <v>0</v>
      </c>
      <c r="T1403" s="152">
        <f t="shared" si="571"/>
        <v>0</v>
      </c>
      <c r="U1403" s="152">
        <f t="shared" si="571"/>
        <v>0</v>
      </c>
      <c r="V1403" s="165">
        <f t="shared" si="571"/>
        <v>0</v>
      </c>
      <c r="W1403" s="46">
        <f>G1403-SUM(H1403:V1403)</f>
        <v>0</v>
      </c>
      <c r="X1403" s="71"/>
      <c r="Y1403"/>
    </row>
    <row r="1404" spans="1:25" s="124" customFormat="1" ht="12.75" customHeight="1" x14ac:dyDescent="0.25">
      <c r="A1404" s="283"/>
      <c r="B1404" s="30"/>
      <c r="C1404" s="24"/>
      <c r="D1404" s="24"/>
      <c r="E1404" s="24"/>
      <c r="F1404" s="386" t="s">
        <v>336</v>
      </c>
      <c r="G1404" s="160">
        <f>G546</f>
        <v>0</v>
      </c>
      <c r="H1404" s="161">
        <f t="shared" ref="H1404:V1404" si="572">H546*VLOOKUP($F1404,DCT,2,FALSE)</f>
        <v>0</v>
      </c>
      <c r="I1404" s="149">
        <f t="shared" si="572"/>
        <v>0</v>
      </c>
      <c r="J1404" s="149">
        <f t="shared" si="572"/>
        <v>0</v>
      </c>
      <c r="K1404" s="167">
        <f t="shared" si="572"/>
        <v>0</v>
      </c>
      <c r="L1404" s="151">
        <f t="shared" si="572"/>
        <v>0</v>
      </c>
      <c r="M1404" s="162">
        <f t="shared" si="572"/>
        <v>0</v>
      </c>
      <c r="N1404" s="152">
        <f t="shared" si="572"/>
        <v>0</v>
      </c>
      <c r="O1404" s="152">
        <f t="shared" si="572"/>
        <v>0</v>
      </c>
      <c r="P1404" s="152">
        <f t="shared" si="572"/>
        <v>0</v>
      </c>
      <c r="Q1404" s="152">
        <f t="shared" si="572"/>
        <v>0</v>
      </c>
      <c r="R1404" s="152">
        <f t="shared" si="572"/>
        <v>0</v>
      </c>
      <c r="S1404" s="152">
        <f t="shared" si="572"/>
        <v>0</v>
      </c>
      <c r="T1404" s="152">
        <f t="shared" si="572"/>
        <v>0</v>
      </c>
      <c r="U1404" s="152">
        <f t="shared" si="572"/>
        <v>0</v>
      </c>
      <c r="V1404" s="165">
        <f t="shared" si="572"/>
        <v>0</v>
      </c>
      <c r="W1404" s="46">
        <f>G1404-SUM(H1404:V1404)</f>
        <v>0</v>
      </c>
      <c r="X1404" s="71"/>
      <c r="Y1404"/>
    </row>
    <row r="1405" spans="1:25" s="124" customFormat="1" ht="12.75" customHeight="1" x14ac:dyDescent="0.25">
      <c r="A1405" s="283"/>
      <c r="B1405" s="30"/>
      <c r="C1405" s="24"/>
      <c r="D1405" s="24"/>
      <c r="E1405" s="24"/>
      <c r="F1405" s="386" t="s">
        <v>337</v>
      </c>
      <c r="G1405" s="160">
        <f>G547</f>
        <v>0</v>
      </c>
      <c r="H1405" s="161">
        <f t="shared" ref="H1405:V1405" si="573">H547*VLOOKUP($F1405,DCT,2,FALSE)</f>
        <v>0</v>
      </c>
      <c r="I1405" s="149">
        <f t="shared" si="573"/>
        <v>0</v>
      </c>
      <c r="J1405" s="149">
        <f t="shared" si="573"/>
        <v>0</v>
      </c>
      <c r="K1405" s="167">
        <f t="shared" si="573"/>
        <v>0</v>
      </c>
      <c r="L1405" s="151">
        <f t="shared" si="573"/>
        <v>0</v>
      </c>
      <c r="M1405" s="162">
        <f t="shared" si="573"/>
        <v>0</v>
      </c>
      <c r="N1405" s="152">
        <f t="shared" si="573"/>
        <v>0</v>
      </c>
      <c r="O1405" s="152">
        <f t="shared" si="573"/>
        <v>0</v>
      </c>
      <c r="P1405" s="152">
        <f t="shared" si="573"/>
        <v>0</v>
      </c>
      <c r="Q1405" s="152">
        <f t="shared" si="573"/>
        <v>0</v>
      </c>
      <c r="R1405" s="152">
        <f t="shared" si="573"/>
        <v>0</v>
      </c>
      <c r="S1405" s="152">
        <f t="shared" si="573"/>
        <v>0</v>
      </c>
      <c r="T1405" s="152">
        <f t="shared" si="573"/>
        <v>0</v>
      </c>
      <c r="U1405" s="152">
        <f t="shared" si="573"/>
        <v>0</v>
      </c>
      <c r="V1405" s="165">
        <f t="shared" si="573"/>
        <v>0</v>
      </c>
      <c r="W1405" s="46">
        <f>G1405-SUM(H1405:V1405)</f>
        <v>0</v>
      </c>
      <c r="X1405" s="71"/>
      <c r="Y1405"/>
    </row>
    <row r="1406" spans="1:25" s="124" customFormat="1" ht="12.75" customHeight="1" x14ac:dyDescent="0.25">
      <c r="A1406" s="283"/>
      <c r="B1406" s="30"/>
      <c r="C1406" s="24"/>
      <c r="D1406" s="24"/>
      <c r="E1406" s="24"/>
      <c r="F1406" s="386" t="s">
        <v>338</v>
      </c>
      <c r="G1406" s="160">
        <f>G548</f>
        <v>0</v>
      </c>
      <c r="H1406" s="161">
        <f t="shared" ref="H1406:V1406" si="574">H548*VLOOKUP($F1406,DCT,2,FALSE)</f>
        <v>0</v>
      </c>
      <c r="I1406" s="149">
        <f t="shared" si="574"/>
        <v>0</v>
      </c>
      <c r="J1406" s="149">
        <f t="shared" si="574"/>
        <v>0</v>
      </c>
      <c r="K1406" s="167">
        <f t="shared" si="574"/>
        <v>0</v>
      </c>
      <c r="L1406" s="151">
        <f t="shared" si="574"/>
        <v>0</v>
      </c>
      <c r="M1406" s="162">
        <f t="shared" si="574"/>
        <v>0</v>
      </c>
      <c r="N1406" s="152">
        <f t="shared" si="574"/>
        <v>0</v>
      </c>
      <c r="O1406" s="152">
        <f t="shared" si="574"/>
        <v>0</v>
      </c>
      <c r="P1406" s="152">
        <f t="shared" si="574"/>
        <v>0</v>
      </c>
      <c r="Q1406" s="152">
        <f t="shared" si="574"/>
        <v>0</v>
      </c>
      <c r="R1406" s="152">
        <f t="shared" si="574"/>
        <v>0</v>
      </c>
      <c r="S1406" s="152">
        <f t="shared" si="574"/>
        <v>0</v>
      </c>
      <c r="T1406" s="152">
        <f t="shared" si="574"/>
        <v>0</v>
      </c>
      <c r="U1406" s="152">
        <f t="shared" si="574"/>
        <v>0</v>
      </c>
      <c r="V1406" s="165">
        <f t="shared" si="574"/>
        <v>0</v>
      </c>
      <c r="W1406" s="46">
        <f>G1406-SUM(H1406:V1406)</f>
        <v>0</v>
      </c>
      <c r="X1406" s="71"/>
      <c r="Y1406"/>
    </row>
    <row r="1407" spans="1:25" s="124" customFormat="1" ht="12.75" customHeight="1" x14ac:dyDescent="0.25">
      <c r="A1407" s="283"/>
      <c r="B1407" s="30"/>
      <c r="C1407" s="24"/>
      <c r="D1407" s="23" t="s">
        <v>339</v>
      </c>
      <c r="E1407" s="23"/>
      <c r="F1407" s="23"/>
      <c r="G1407" s="68">
        <f>SUBTOTAL(9,G1408:G1409)</f>
        <v>0</v>
      </c>
      <c r="H1407" s="166">
        <f>SUBTOTAL(9,H1408:H1409)</f>
        <v>0</v>
      </c>
      <c r="I1407" s="165">
        <f t="shared" ref="I1407:K1407" si="575">SUBTOTAL(9,I1408:I1409)</f>
        <v>0</v>
      </c>
      <c r="J1407" s="165">
        <f t="shared" si="575"/>
        <v>0</v>
      </c>
      <c r="K1407" s="209">
        <f t="shared" si="575"/>
        <v>0</v>
      </c>
      <c r="L1407" s="391"/>
      <c r="M1407" s="392"/>
      <c r="N1407" s="393"/>
      <c r="O1407" s="393"/>
      <c r="P1407" s="393"/>
      <c r="Q1407" s="393"/>
      <c r="R1407" s="393"/>
      <c r="S1407" s="393"/>
      <c r="T1407" s="393"/>
      <c r="U1407" s="393"/>
      <c r="V1407" s="393"/>
      <c r="W1407" s="335"/>
      <c r="X1407" s="71"/>
      <c r="Y1407" s="71"/>
    </row>
    <row r="1408" spans="1:25" s="124" customFormat="1" ht="12.75" customHeight="1" outlineLevel="1" x14ac:dyDescent="0.25">
      <c r="A1408" s="283"/>
      <c r="B1408" s="30"/>
      <c r="C1408" s="24"/>
      <c r="D1408" s="24"/>
      <c r="E1408" s="24"/>
      <c r="F1408" s="146" t="s">
        <v>340</v>
      </c>
      <c r="G1408" s="160">
        <f>G550</f>
        <v>0</v>
      </c>
      <c r="H1408" s="208">
        <f t="shared" ref="H1408:K1409" si="576">H550*VLOOKUP($F1408,DCT,2,FALSE)</f>
        <v>0</v>
      </c>
      <c r="I1408" s="149">
        <f t="shared" si="576"/>
        <v>0</v>
      </c>
      <c r="J1408" s="149">
        <f t="shared" si="576"/>
        <v>0</v>
      </c>
      <c r="K1408" s="167">
        <f t="shared" si="576"/>
        <v>0</v>
      </c>
      <c r="L1408" s="51"/>
      <c r="M1408" s="34"/>
      <c r="N1408" s="34"/>
      <c r="O1408" s="34"/>
      <c r="P1408" s="34"/>
      <c r="Q1408" s="34"/>
      <c r="R1408" s="34"/>
      <c r="S1408" s="34"/>
      <c r="T1408" s="34"/>
      <c r="U1408" s="34"/>
      <c r="V1408" s="37"/>
      <c r="W1408" s="191"/>
      <c r="X1408" s="71"/>
      <c r="Y1408" s="71"/>
    </row>
    <row r="1409" spans="1:25" s="124" customFormat="1" ht="12.75" customHeight="1" outlineLevel="1" x14ac:dyDescent="0.25">
      <c r="A1409" s="283"/>
      <c r="B1409" s="30"/>
      <c r="C1409" s="24"/>
      <c r="D1409" s="24"/>
      <c r="E1409" s="24"/>
      <c r="F1409" s="146" t="s">
        <v>341</v>
      </c>
      <c r="G1409" s="160">
        <f>G551</f>
        <v>0</v>
      </c>
      <c r="H1409" s="208">
        <f t="shared" si="576"/>
        <v>0</v>
      </c>
      <c r="I1409" s="149">
        <f t="shared" si="576"/>
        <v>0</v>
      </c>
      <c r="J1409" s="149">
        <f t="shared" si="576"/>
        <v>0</v>
      </c>
      <c r="K1409" s="167">
        <f t="shared" si="576"/>
        <v>0</v>
      </c>
      <c r="L1409" s="371"/>
      <c r="M1409" s="378"/>
      <c r="N1409" s="378"/>
      <c r="O1409" s="378"/>
      <c r="P1409" s="378"/>
      <c r="Q1409" s="378"/>
      <c r="R1409" s="378"/>
      <c r="S1409" s="378"/>
      <c r="T1409" s="378"/>
      <c r="U1409" s="378"/>
      <c r="V1409" s="366"/>
      <c r="W1409" s="46"/>
      <c r="X1409" s="71"/>
      <c r="Y1409" s="71"/>
    </row>
    <row r="1410" spans="1:25" s="124" customFormat="1" ht="12.75" customHeight="1" x14ac:dyDescent="0.25">
      <c r="A1410" s="283"/>
      <c r="B1410" s="30"/>
      <c r="C1410" s="24"/>
      <c r="D1410" s="23" t="s">
        <v>342</v>
      </c>
      <c r="E1410" s="23"/>
      <c r="F1410" s="529"/>
      <c r="G1410" s="68">
        <f>SUBTOTAL(9,G1411:G1417)</f>
        <v>0</v>
      </c>
      <c r="H1410" s="394">
        <f>SUBTOTAL(9,H1411:H1417)</f>
        <v>0</v>
      </c>
      <c r="I1410" s="396">
        <f t="shared" ref="I1410:V1410" si="577">SUBTOTAL(9,I1411:I1417)</f>
        <v>0</v>
      </c>
      <c r="J1410" s="396">
        <f t="shared" si="577"/>
        <v>0</v>
      </c>
      <c r="K1410" s="397">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71"/>
      <c r="Y1410"/>
    </row>
    <row r="1411" spans="1:25" s="124" customFormat="1" ht="12.75" customHeight="1" x14ac:dyDescent="0.25">
      <c r="A1411" s="283"/>
      <c r="B1411" s="30"/>
      <c r="C1411" s="24"/>
      <c r="D1411" s="24"/>
      <c r="E1411" s="24"/>
      <c r="F1411" s="386" t="s">
        <v>343</v>
      </c>
      <c r="G1411" s="160">
        <f t="shared" ref="G1411:G1417" si="578">G553</f>
        <v>0</v>
      </c>
      <c r="H1411" s="161">
        <f t="shared" ref="H1411:V1411" si="579">H553*VLOOKUP($F1411,DCT,2,FALSE)</f>
        <v>0</v>
      </c>
      <c r="I1411" s="149">
        <f t="shared" si="579"/>
        <v>0</v>
      </c>
      <c r="J1411" s="149">
        <f t="shared" si="579"/>
        <v>0</v>
      </c>
      <c r="K1411" s="167">
        <f t="shared" si="579"/>
        <v>0</v>
      </c>
      <c r="L1411" s="151">
        <f t="shared" si="579"/>
        <v>0</v>
      </c>
      <c r="M1411" s="162">
        <f t="shared" si="579"/>
        <v>0</v>
      </c>
      <c r="N1411" s="152">
        <f t="shared" si="579"/>
        <v>0</v>
      </c>
      <c r="O1411" s="152">
        <f t="shared" si="579"/>
        <v>0</v>
      </c>
      <c r="P1411" s="152">
        <f t="shared" si="579"/>
        <v>0</v>
      </c>
      <c r="Q1411" s="152">
        <f t="shared" si="579"/>
        <v>0</v>
      </c>
      <c r="R1411" s="152">
        <f t="shared" si="579"/>
        <v>0</v>
      </c>
      <c r="S1411" s="152">
        <f t="shared" si="579"/>
        <v>0</v>
      </c>
      <c r="T1411" s="152">
        <f t="shared" si="579"/>
        <v>0</v>
      </c>
      <c r="U1411" s="152">
        <f t="shared" si="579"/>
        <v>0</v>
      </c>
      <c r="V1411" s="165">
        <f t="shared" si="579"/>
        <v>0</v>
      </c>
      <c r="W1411" s="46">
        <f t="shared" ref="W1411:W1417" si="580">G1411-SUM(H1411:V1411)</f>
        <v>0</v>
      </c>
      <c r="X1411" s="71"/>
      <c r="Y1411"/>
    </row>
    <row r="1412" spans="1:25" s="124" customFormat="1" ht="12.75" customHeight="1" x14ac:dyDescent="0.25">
      <c r="A1412" s="283"/>
      <c r="B1412" s="30"/>
      <c r="C1412" s="24"/>
      <c r="D1412" s="24"/>
      <c r="E1412" s="24"/>
      <c r="F1412" s="386" t="s">
        <v>344</v>
      </c>
      <c r="G1412" s="160">
        <f t="shared" si="578"/>
        <v>0</v>
      </c>
      <c r="H1412" s="161">
        <f t="shared" ref="H1412:V1412" si="581">H554*VLOOKUP($F1412,DCT,2,FALSE)</f>
        <v>0</v>
      </c>
      <c r="I1412" s="149">
        <f t="shared" si="581"/>
        <v>0</v>
      </c>
      <c r="J1412" s="149">
        <f t="shared" si="581"/>
        <v>0</v>
      </c>
      <c r="K1412" s="167">
        <f t="shared" si="581"/>
        <v>0</v>
      </c>
      <c r="L1412" s="151">
        <f t="shared" si="581"/>
        <v>0</v>
      </c>
      <c r="M1412" s="162">
        <f t="shared" si="581"/>
        <v>0</v>
      </c>
      <c r="N1412" s="152">
        <f t="shared" si="581"/>
        <v>0</v>
      </c>
      <c r="O1412" s="152">
        <f t="shared" si="581"/>
        <v>0</v>
      </c>
      <c r="P1412" s="152">
        <f t="shared" si="581"/>
        <v>0</v>
      </c>
      <c r="Q1412" s="152">
        <f t="shared" si="581"/>
        <v>0</v>
      </c>
      <c r="R1412" s="152">
        <f t="shared" si="581"/>
        <v>0</v>
      </c>
      <c r="S1412" s="152">
        <f t="shared" si="581"/>
        <v>0</v>
      </c>
      <c r="T1412" s="152">
        <f t="shared" si="581"/>
        <v>0</v>
      </c>
      <c r="U1412" s="152">
        <f t="shared" si="581"/>
        <v>0</v>
      </c>
      <c r="V1412" s="165">
        <f t="shared" si="581"/>
        <v>0</v>
      </c>
      <c r="W1412" s="46">
        <f t="shared" si="580"/>
        <v>0</v>
      </c>
      <c r="X1412" s="71"/>
      <c r="Y1412"/>
    </row>
    <row r="1413" spans="1:25" s="124" customFormat="1" ht="12.75" customHeight="1" x14ac:dyDescent="0.25">
      <c r="A1413" s="283"/>
      <c r="B1413" s="30"/>
      <c r="C1413" s="24"/>
      <c r="D1413" s="24"/>
      <c r="E1413" s="24"/>
      <c r="F1413" s="386" t="s">
        <v>345</v>
      </c>
      <c r="G1413" s="160">
        <f t="shared" si="578"/>
        <v>0</v>
      </c>
      <c r="H1413" s="161">
        <f t="shared" ref="H1413:V1413" si="582">H555*VLOOKUP($F1413,DCT,2,FALSE)</f>
        <v>0</v>
      </c>
      <c r="I1413" s="149">
        <f t="shared" si="582"/>
        <v>0</v>
      </c>
      <c r="J1413" s="149">
        <f t="shared" si="582"/>
        <v>0</v>
      </c>
      <c r="K1413" s="167">
        <f t="shared" si="582"/>
        <v>0</v>
      </c>
      <c r="L1413" s="151">
        <f t="shared" si="582"/>
        <v>0</v>
      </c>
      <c r="M1413" s="162">
        <f t="shared" si="582"/>
        <v>0</v>
      </c>
      <c r="N1413" s="152">
        <f t="shared" si="582"/>
        <v>0</v>
      </c>
      <c r="O1413" s="152">
        <f t="shared" si="582"/>
        <v>0</v>
      </c>
      <c r="P1413" s="152">
        <f t="shared" si="582"/>
        <v>0</v>
      </c>
      <c r="Q1413" s="152">
        <f t="shared" si="582"/>
        <v>0</v>
      </c>
      <c r="R1413" s="152">
        <f t="shared" si="582"/>
        <v>0</v>
      </c>
      <c r="S1413" s="152">
        <f t="shared" si="582"/>
        <v>0</v>
      </c>
      <c r="T1413" s="152">
        <f t="shared" si="582"/>
        <v>0</v>
      </c>
      <c r="U1413" s="152">
        <f t="shared" si="582"/>
        <v>0</v>
      </c>
      <c r="V1413" s="165">
        <f t="shared" si="582"/>
        <v>0</v>
      </c>
      <c r="W1413" s="46">
        <f t="shared" si="580"/>
        <v>0</v>
      </c>
      <c r="X1413" s="71"/>
      <c r="Y1413"/>
    </row>
    <row r="1414" spans="1:25" s="124" customFormat="1" ht="12.75" customHeight="1" x14ac:dyDescent="0.25">
      <c r="A1414" s="283"/>
      <c r="B1414" s="30"/>
      <c r="C1414" s="24"/>
      <c r="D1414" s="24"/>
      <c r="E1414" s="24"/>
      <c r="F1414" s="386" t="s">
        <v>346</v>
      </c>
      <c r="G1414" s="160">
        <f t="shared" si="578"/>
        <v>0</v>
      </c>
      <c r="H1414" s="161">
        <f t="shared" ref="H1414:V1414" si="583">H556*VLOOKUP($F1414,DCT,2,FALSE)</f>
        <v>0</v>
      </c>
      <c r="I1414" s="149">
        <f t="shared" si="583"/>
        <v>0</v>
      </c>
      <c r="J1414" s="149">
        <f t="shared" si="583"/>
        <v>0</v>
      </c>
      <c r="K1414" s="167">
        <f t="shared" si="583"/>
        <v>0</v>
      </c>
      <c r="L1414" s="151">
        <f t="shared" si="583"/>
        <v>0</v>
      </c>
      <c r="M1414" s="162">
        <f t="shared" si="583"/>
        <v>0</v>
      </c>
      <c r="N1414" s="152">
        <f t="shared" si="583"/>
        <v>0</v>
      </c>
      <c r="O1414" s="152">
        <f t="shared" si="583"/>
        <v>0</v>
      </c>
      <c r="P1414" s="152">
        <f t="shared" si="583"/>
        <v>0</v>
      </c>
      <c r="Q1414" s="152">
        <f t="shared" si="583"/>
        <v>0</v>
      </c>
      <c r="R1414" s="152">
        <f t="shared" si="583"/>
        <v>0</v>
      </c>
      <c r="S1414" s="152">
        <f t="shared" si="583"/>
        <v>0</v>
      </c>
      <c r="T1414" s="152">
        <f t="shared" si="583"/>
        <v>0</v>
      </c>
      <c r="U1414" s="152">
        <f t="shared" si="583"/>
        <v>0</v>
      </c>
      <c r="V1414" s="165">
        <f t="shared" si="583"/>
        <v>0</v>
      </c>
      <c r="W1414" s="46">
        <f t="shared" si="580"/>
        <v>0</v>
      </c>
      <c r="X1414" s="71"/>
      <c r="Y1414"/>
    </row>
    <row r="1415" spans="1:25" s="124" customFormat="1" ht="12.75" customHeight="1" x14ac:dyDescent="0.25">
      <c r="A1415" s="283"/>
      <c r="B1415" s="30"/>
      <c r="C1415" s="24"/>
      <c r="D1415" s="24"/>
      <c r="E1415" s="24"/>
      <c r="F1415" s="386" t="s">
        <v>347</v>
      </c>
      <c r="G1415" s="160">
        <f t="shared" si="578"/>
        <v>0</v>
      </c>
      <c r="H1415" s="161">
        <f t="shared" ref="H1415:K1417" si="584">H557*VLOOKUP($F1415,DCT,2,FALSE)</f>
        <v>0</v>
      </c>
      <c r="I1415" s="149">
        <f t="shared" si="584"/>
        <v>0</v>
      </c>
      <c r="J1415" s="149">
        <f t="shared" si="584"/>
        <v>0</v>
      </c>
      <c r="K1415" s="167">
        <f t="shared" si="584"/>
        <v>0</v>
      </c>
      <c r="L1415" s="166"/>
      <c r="M1415" s="165"/>
      <c r="N1415" s="165"/>
      <c r="O1415" s="165"/>
      <c r="P1415" s="165"/>
      <c r="Q1415" s="165"/>
      <c r="R1415" s="165"/>
      <c r="S1415" s="165"/>
      <c r="T1415" s="165"/>
      <c r="U1415" s="165"/>
      <c r="V1415" s="209"/>
      <c r="W1415" s="46"/>
      <c r="X1415" s="71"/>
      <c r="Y1415"/>
    </row>
    <row r="1416" spans="1:25" s="124" customFormat="1" ht="12.75" customHeight="1" x14ac:dyDescent="0.25">
      <c r="A1416" s="283"/>
      <c r="B1416" s="30"/>
      <c r="C1416" s="24"/>
      <c r="D1416" s="24"/>
      <c r="E1416" s="24"/>
      <c r="F1416" s="386" t="s">
        <v>348</v>
      </c>
      <c r="G1416" s="160">
        <f t="shared" si="578"/>
        <v>0</v>
      </c>
      <c r="H1416" s="161">
        <f t="shared" si="584"/>
        <v>0</v>
      </c>
      <c r="I1416" s="149">
        <f t="shared" si="584"/>
        <v>0</v>
      </c>
      <c r="J1416" s="149">
        <f t="shared" si="584"/>
        <v>0</v>
      </c>
      <c r="K1416" s="167">
        <f t="shared" si="584"/>
        <v>0</v>
      </c>
      <c r="L1416" s="151">
        <f t="shared" ref="L1416:V1416" si="585">L558*VLOOKUP($F1416,DCT,2,FALSE)</f>
        <v>0</v>
      </c>
      <c r="M1416" s="162">
        <f t="shared" si="585"/>
        <v>0</v>
      </c>
      <c r="N1416" s="152">
        <f t="shared" si="585"/>
        <v>0</v>
      </c>
      <c r="O1416" s="152">
        <f t="shared" si="585"/>
        <v>0</v>
      </c>
      <c r="P1416" s="152">
        <f t="shared" si="585"/>
        <v>0</v>
      </c>
      <c r="Q1416" s="152">
        <f t="shared" si="585"/>
        <v>0</v>
      </c>
      <c r="R1416" s="152">
        <f t="shared" si="585"/>
        <v>0</v>
      </c>
      <c r="S1416" s="152">
        <f t="shared" si="585"/>
        <v>0</v>
      </c>
      <c r="T1416" s="152">
        <f t="shared" si="585"/>
        <v>0</v>
      </c>
      <c r="U1416" s="152">
        <f t="shared" si="585"/>
        <v>0</v>
      </c>
      <c r="V1416" s="165">
        <f t="shared" si="585"/>
        <v>0</v>
      </c>
      <c r="W1416" s="46">
        <f t="shared" si="580"/>
        <v>0</v>
      </c>
      <c r="X1416" s="71"/>
      <c r="Y1416"/>
    </row>
    <row r="1417" spans="1:25" s="124" customFormat="1" ht="12.75" customHeight="1" x14ac:dyDescent="0.25">
      <c r="A1417" s="283"/>
      <c r="B1417" s="30"/>
      <c r="C1417" s="24"/>
      <c r="D1417" s="24"/>
      <c r="E1417" s="24"/>
      <c r="F1417" s="386" t="s">
        <v>349</v>
      </c>
      <c r="G1417" s="160">
        <f t="shared" si="578"/>
        <v>0</v>
      </c>
      <c r="H1417" s="161">
        <f t="shared" si="584"/>
        <v>0</v>
      </c>
      <c r="I1417" s="149">
        <f t="shared" si="584"/>
        <v>0</v>
      </c>
      <c r="J1417" s="149">
        <f t="shared" si="584"/>
        <v>0</v>
      </c>
      <c r="K1417" s="167">
        <f t="shared" si="584"/>
        <v>0</v>
      </c>
      <c r="L1417" s="151">
        <f t="shared" ref="L1417:V1417" si="586">L559*VLOOKUP($F1417,DCT,2,FALSE)</f>
        <v>0</v>
      </c>
      <c r="M1417" s="162">
        <f t="shared" si="586"/>
        <v>0</v>
      </c>
      <c r="N1417" s="152">
        <f t="shared" si="586"/>
        <v>0</v>
      </c>
      <c r="O1417" s="152">
        <f t="shared" si="586"/>
        <v>0</v>
      </c>
      <c r="P1417" s="152">
        <f t="shared" si="586"/>
        <v>0</v>
      </c>
      <c r="Q1417" s="152">
        <f t="shared" si="586"/>
        <v>0</v>
      </c>
      <c r="R1417" s="152">
        <f t="shared" si="586"/>
        <v>0</v>
      </c>
      <c r="S1417" s="152">
        <f t="shared" si="586"/>
        <v>0</v>
      </c>
      <c r="T1417" s="152">
        <f t="shared" si="586"/>
        <v>0</v>
      </c>
      <c r="U1417" s="152">
        <f t="shared" si="586"/>
        <v>0</v>
      </c>
      <c r="V1417" s="165">
        <f t="shared" si="586"/>
        <v>0</v>
      </c>
      <c r="W1417" s="46">
        <f t="shared" si="580"/>
        <v>0</v>
      </c>
      <c r="X1417" s="71"/>
      <c r="Y1417"/>
    </row>
    <row r="1418" spans="1:25" s="124" customFormat="1" ht="12.75" customHeight="1" x14ac:dyDescent="0.25">
      <c r="A1418" s="283"/>
      <c r="B1418" s="30"/>
      <c r="C1418" s="24"/>
      <c r="D1418" s="23" t="s">
        <v>350</v>
      </c>
      <c r="E1418" s="23"/>
      <c r="F1418" s="529"/>
      <c r="G1418" s="68">
        <f>SUBTOTAL(9,G1419:G1420)</f>
        <v>0</v>
      </c>
      <c r="H1418" s="34">
        <f>SUBTOTAL(9,H1419:H1420)</f>
        <v>0</v>
      </c>
      <c r="I1418" s="65">
        <f t="shared" ref="I1418:V1418" si="587">SUBTOTAL(9,I1419:I1420)</f>
        <v>0</v>
      </c>
      <c r="J1418" s="65">
        <f t="shared" si="587"/>
        <v>0</v>
      </c>
      <c r="K1418" s="66">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71"/>
      <c r="Y1418"/>
    </row>
    <row r="1419" spans="1:25" s="124" customFormat="1" ht="12.75" customHeight="1" x14ac:dyDescent="0.25">
      <c r="A1419" s="283"/>
      <c r="B1419" s="30"/>
      <c r="C1419" s="24"/>
      <c r="D1419" s="24"/>
      <c r="E1419" s="24"/>
      <c r="F1419" s="386" t="s">
        <v>351</v>
      </c>
      <c r="G1419" s="160">
        <f>G561</f>
        <v>0</v>
      </c>
      <c r="H1419" s="161">
        <f t="shared" ref="H1419:V1419" si="588">H561*VLOOKUP($F1419,DCT,2,FALSE)</f>
        <v>0</v>
      </c>
      <c r="I1419" s="149">
        <f t="shared" si="588"/>
        <v>0</v>
      </c>
      <c r="J1419" s="149">
        <f t="shared" si="588"/>
        <v>0</v>
      </c>
      <c r="K1419" s="167">
        <f t="shared" si="588"/>
        <v>0</v>
      </c>
      <c r="L1419" s="151">
        <f t="shared" si="588"/>
        <v>0</v>
      </c>
      <c r="M1419" s="162">
        <f t="shared" si="588"/>
        <v>0</v>
      </c>
      <c r="N1419" s="152">
        <f t="shared" si="588"/>
        <v>0</v>
      </c>
      <c r="O1419" s="152">
        <f t="shared" si="588"/>
        <v>0</v>
      </c>
      <c r="P1419" s="152">
        <f t="shared" si="588"/>
        <v>0</v>
      </c>
      <c r="Q1419" s="152">
        <f t="shared" si="588"/>
        <v>0</v>
      </c>
      <c r="R1419" s="152">
        <f t="shared" si="588"/>
        <v>0</v>
      </c>
      <c r="S1419" s="152">
        <f t="shared" si="588"/>
        <v>0</v>
      </c>
      <c r="T1419" s="152">
        <f t="shared" si="588"/>
        <v>0</v>
      </c>
      <c r="U1419" s="152">
        <f t="shared" si="588"/>
        <v>0</v>
      </c>
      <c r="V1419" s="165">
        <f t="shared" si="588"/>
        <v>0</v>
      </c>
      <c r="W1419" s="46">
        <f>G1419-SUM(H1419:V1419)</f>
        <v>0</v>
      </c>
      <c r="X1419" s="71"/>
      <c r="Y1419"/>
    </row>
    <row r="1420" spans="1:25" s="124" customFormat="1" ht="12.75" customHeight="1" x14ac:dyDescent="0.25">
      <c r="A1420" s="283"/>
      <c r="B1420" s="30"/>
      <c r="C1420" s="24"/>
      <c r="D1420" s="24"/>
      <c r="E1420" s="24"/>
      <c r="F1420" s="386" t="s">
        <v>352</v>
      </c>
      <c r="G1420" s="160">
        <f>G562</f>
        <v>0</v>
      </c>
      <c r="H1420" s="161">
        <f t="shared" ref="H1420:V1420" si="589">H562*VLOOKUP($F1420,DCT,2,FALSE)</f>
        <v>0</v>
      </c>
      <c r="I1420" s="149">
        <f t="shared" si="589"/>
        <v>0</v>
      </c>
      <c r="J1420" s="149">
        <f t="shared" si="589"/>
        <v>0</v>
      </c>
      <c r="K1420" s="167">
        <f t="shared" si="589"/>
        <v>0</v>
      </c>
      <c r="L1420" s="151">
        <f t="shared" si="589"/>
        <v>0</v>
      </c>
      <c r="M1420" s="162">
        <f t="shared" si="589"/>
        <v>0</v>
      </c>
      <c r="N1420" s="152">
        <f t="shared" si="589"/>
        <v>0</v>
      </c>
      <c r="O1420" s="152">
        <f t="shared" si="589"/>
        <v>0</v>
      </c>
      <c r="P1420" s="152">
        <f t="shared" si="589"/>
        <v>0</v>
      </c>
      <c r="Q1420" s="152">
        <f t="shared" si="589"/>
        <v>0</v>
      </c>
      <c r="R1420" s="152">
        <f t="shared" si="589"/>
        <v>0</v>
      </c>
      <c r="S1420" s="152">
        <f t="shared" si="589"/>
        <v>0</v>
      </c>
      <c r="T1420" s="152">
        <f t="shared" si="589"/>
        <v>0</v>
      </c>
      <c r="U1420" s="152">
        <f t="shared" si="589"/>
        <v>0</v>
      </c>
      <c r="V1420" s="165">
        <f t="shared" si="589"/>
        <v>0</v>
      </c>
      <c r="W1420" s="46">
        <f>G1420-SUM(H1420:V1420)</f>
        <v>0</v>
      </c>
      <c r="X1420" s="71"/>
      <c r="Y1420"/>
    </row>
    <row r="1421" spans="1:25" s="124" customFormat="1" ht="12.75" customHeight="1" x14ac:dyDescent="0.25">
      <c r="A1421" s="283"/>
      <c r="B1421" s="30"/>
      <c r="C1421" s="24"/>
      <c r="D1421" s="23" t="s">
        <v>353</v>
      </c>
      <c r="E1421" s="24"/>
      <c r="F1421" s="24"/>
      <c r="G1421" s="68">
        <f>SUBTOTAL(9,G1422)</f>
        <v>0</v>
      </c>
      <c r="H1421" s="34">
        <f>SUBTOTAL(9,H1422)</f>
        <v>0</v>
      </c>
      <c r="I1421" s="65">
        <f t="shared" ref="I1421:V1421" si="590">SUBTOTAL(9,I1422)</f>
        <v>0</v>
      </c>
      <c r="J1421" s="65">
        <f t="shared" si="590"/>
        <v>0</v>
      </c>
      <c r="K1421" s="66">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71"/>
      <c r="Y1421"/>
    </row>
    <row r="1422" spans="1:25" s="124" customFormat="1" ht="12.75" customHeight="1" x14ac:dyDescent="0.25">
      <c r="A1422" s="283"/>
      <c r="B1422" s="30"/>
      <c r="C1422" s="24"/>
      <c r="D1422" s="24"/>
      <c r="E1422" s="24"/>
      <c r="F1422" s="386" t="s">
        <v>354</v>
      </c>
      <c r="G1422" s="160">
        <f>G564</f>
        <v>0</v>
      </c>
      <c r="H1422" s="161">
        <f t="shared" ref="H1422:V1422" si="591">H564*VLOOKUP($F1422,DCT,2,FALSE)</f>
        <v>0</v>
      </c>
      <c r="I1422" s="149">
        <f t="shared" si="591"/>
        <v>0</v>
      </c>
      <c r="J1422" s="149">
        <f t="shared" si="591"/>
        <v>0</v>
      </c>
      <c r="K1422" s="167">
        <f t="shared" si="591"/>
        <v>0</v>
      </c>
      <c r="L1422" s="151">
        <f t="shared" si="591"/>
        <v>0</v>
      </c>
      <c r="M1422" s="162">
        <f t="shared" si="591"/>
        <v>0</v>
      </c>
      <c r="N1422" s="152">
        <f t="shared" si="591"/>
        <v>0</v>
      </c>
      <c r="O1422" s="152">
        <f t="shared" si="591"/>
        <v>0</v>
      </c>
      <c r="P1422" s="152">
        <f t="shared" si="591"/>
        <v>0</v>
      </c>
      <c r="Q1422" s="152">
        <f t="shared" si="591"/>
        <v>0</v>
      </c>
      <c r="R1422" s="152">
        <f t="shared" si="591"/>
        <v>0</v>
      </c>
      <c r="S1422" s="152">
        <f t="shared" si="591"/>
        <v>0</v>
      </c>
      <c r="T1422" s="152">
        <f t="shared" si="591"/>
        <v>0</v>
      </c>
      <c r="U1422" s="152">
        <f t="shared" si="591"/>
        <v>0</v>
      </c>
      <c r="V1422" s="165">
        <f t="shared" si="591"/>
        <v>0</v>
      </c>
      <c r="W1422" s="46">
        <f>G1422-SUM(H1422:V1422)</f>
        <v>0</v>
      </c>
      <c r="X1422" s="71"/>
      <c r="Y1422"/>
    </row>
    <row r="1423" spans="1:25"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50">
        <f>SUBTOTAL(9,G1425:G1427)</f>
        <v>0</v>
      </c>
      <c r="H1424" s="69">
        <f t="shared" ref="H1424:W1424" si="592">SUBTOTAL(9,H1425:H1427)</f>
        <v>0</v>
      </c>
      <c r="I1424" s="65">
        <f t="shared" si="592"/>
        <v>0</v>
      </c>
      <c r="J1424" s="65">
        <f t="shared" si="592"/>
        <v>0</v>
      </c>
      <c r="K1424" s="66">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row>
    <row r="1425" spans="1:25" outlineLevel="1" x14ac:dyDescent="0.25">
      <c r="A1425" s="283"/>
      <c r="B1425" s="25"/>
      <c r="C1425" s="24"/>
      <c r="D1425" s="23"/>
      <c r="E1425" s="63"/>
      <c r="F1425" s="386" t="s">
        <v>182</v>
      </c>
      <c r="G1425" s="565">
        <f>G567</f>
        <v>0</v>
      </c>
      <c r="H1425" s="564">
        <f t="shared" ref="H1425:V1425" si="593">H567*VLOOKUP($F1425,DCT,2,FALSE)</f>
        <v>0</v>
      </c>
      <c r="I1425" s="566">
        <f t="shared" si="593"/>
        <v>0</v>
      </c>
      <c r="J1425" s="566">
        <f t="shared" si="593"/>
        <v>0</v>
      </c>
      <c r="K1425" s="567">
        <f t="shared" si="593"/>
        <v>0</v>
      </c>
      <c r="L1425" s="568">
        <f t="shared" si="593"/>
        <v>0</v>
      </c>
      <c r="M1425" s="569">
        <f t="shared" si="593"/>
        <v>0</v>
      </c>
      <c r="N1425" s="566">
        <f t="shared" si="593"/>
        <v>0</v>
      </c>
      <c r="O1425" s="566">
        <f t="shared" si="593"/>
        <v>0</v>
      </c>
      <c r="P1425" s="566">
        <f t="shared" si="593"/>
        <v>0</v>
      </c>
      <c r="Q1425" s="566">
        <f t="shared" si="593"/>
        <v>0</v>
      </c>
      <c r="R1425" s="566">
        <f t="shared" si="593"/>
        <v>0</v>
      </c>
      <c r="S1425" s="566">
        <f t="shared" si="593"/>
        <v>0</v>
      </c>
      <c r="T1425" s="566">
        <f t="shared" si="593"/>
        <v>0</v>
      </c>
      <c r="U1425" s="566">
        <f t="shared" si="593"/>
        <v>0</v>
      </c>
      <c r="V1425" s="570">
        <f t="shared" si="593"/>
        <v>0</v>
      </c>
      <c r="W1425" s="565">
        <f t="shared" ref="W1425:W1427" si="594">G1425-SUM(H1425:V1425)</f>
        <v>0</v>
      </c>
      <c r="Y1425"/>
    </row>
    <row r="1426" spans="1:25" outlineLevel="1" x14ac:dyDescent="0.25">
      <c r="A1426" s="283"/>
      <c r="B1426" s="25"/>
      <c r="C1426" s="24"/>
      <c r="D1426" s="23"/>
      <c r="E1426" s="63"/>
      <c r="F1426" s="386" t="s">
        <v>183</v>
      </c>
      <c r="G1426" s="565">
        <f>G568</f>
        <v>0</v>
      </c>
      <c r="H1426" s="564">
        <f t="shared" ref="H1426:V1426" si="595">H568*VLOOKUP($F1426,DCT,2,FALSE)</f>
        <v>0</v>
      </c>
      <c r="I1426" s="566">
        <f t="shared" si="595"/>
        <v>0</v>
      </c>
      <c r="J1426" s="566">
        <f t="shared" si="595"/>
        <v>0</v>
      </c>
      <c r="K1426" s="567">
        <f t="shared" si="595"/>
        <v>0</v>
      </c>
      <c r="L1426" s="568">
        <f t="shared" si="595"/>
        <v>0</v>
      </c>
      <c r="M1426" s="569">
        <f t="shared" si="595"/>
        <v>0</v>
      </c>
      <c r="N1426" s="566">
        <f t="shared" si="595"/>
        <v>0</v>
      </c>
      <c r="O1426" s="566">
        <f t="shared" si="595"/>
        <v>0</v>
      </c>
      <c r="P1426" s="566">
        <f t="shared" si="595"/>
        <v>0</v>
      </c>
      <c r="Q1426" s="566">
        <f t="shared" si="595"/>
        <v>0</v>
      </c>
      <c r="R1426" s="566">
        <f t="shared" si="595"/>
        <v>0</v>
      </c>
      <c r="S1426" s="566">
        <f t="shared" si="595"/>
        <v>0</v>
      </c>
      <c r="T1426" s="566">
        <f t="shared" si="595"/>
        <v>0</v>
      </c>
      <c r="U1426" s="566">
        <f t="shared" si="595"/>
        <v>0</v>
      </c>
      <c r="V1426" s="570">
        <f t="shared" si="595"/>
        <v>0</v>
      </c>
      <c r="W1426" s="565">
        <f t="shared" si="594"/>
        <v>0</v>
      </c>
      <c r="Y1426"/>
    </row>
    <row r="1427" spans="1:25" outlineLevel="1" x14ac:dyDescent="0.25">
      <c r="A1427" s="283"/>
      <c r="B1427" s="25"/>
      <c r="C1427" s="24"/>
      <c r="D1427" s="23"/>
      <c r="E1427" s="63"/>
      <c r="F1427" s="386" t="s">
        <v>184</v>
      </c>
      <c r="G1427" s="565">
        <f>G569</f>
        <v>0</v>
      </c>
      <c r="H1427" s="564">
        <f t="shared" ref="H1427:V1427" si="596">H569*VLOOKUP($F1427,DCT,2,FALSE)</f>
        <v>0</v>
      </c>
      <c r="I1427" s="566">
        <f t="shared" si="596"/>
        <v>0</v>
      </c>
      <c r="J1427" s="566">
        <f t="shared" si="596"/>
        <v>0</v>
      </c>
      <c r="K1427" s="567">
        <f t="shared" si="596"/>
        <v>0</v>
      </c>
      <c r="L1427" s="568">
        <f t="shared" si="596"/>
        <v>0</v>
      </c>
      <c r="M1427" s="569">
        <f t="shared" si="596"/>
        <v>0</v>
      </c>
      <c r="N1427" s="566">
        <f t="shared" si="596"/>
        <v>0</v>
      </c>
      <c r="O1427" s="566">
        <f t="shared" si="596"/>
        <v>0</v>
      </c>
      <c r="P1427" s="566">
        <f t="shared" si="596"/>
        <v>0</v>
      </c>
      <c r="Q1427" s="566">
        <f t="shared" si="596"/>
        <v>0</v>
      </c>
      <c r="R1427" s="566">
        <f t="shared" si="596"/>
        <v>0</v>
      </c>
      <c r="S1427" s="566">
        <f t="shared" si="596"/>
        <v>0</v>
      </c>
      <c r="T1427" s="566">
        <f t="shared" si="596"/>
        <v>0</v>
      </c>
      <c r="U1427" s="566">
        <f t="shared" si="596"/>
        <v>0</v>
      </c>
      <c r="V1427" s="570">
        <f t="shared" si="596"/>
        <v>0</v>
      </c>
      <c r="W1427" s="565">
        <f t="shared" si="594"/>
        <v>0</v>
      </c>
      <c r="Y1427"/>
    </row>
    <row r="1428" spans="1:25" s="124" customFormat="1"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2" thickBot="1" x14ac:dyDescent="0.3">
      <c r="A1429" s="283"/>
      <c r="B1429" s="77" t="s">
        <v>356</v>
      </c>
      <c r="C1429" s="595"/>
      <c r="D1429" s="595"/>
      <c r="E1429" s="595"/>
      <c r="F1429" s="595"/>
      <c r="G1429" s="90">
        <f t="shared" ref="G1429:W1429" si="597">SUBTOTAL(9,G1381:G1428)</f>
        <v>0</v>
      </c>
      <c r="H1429" s="372">
        <f t="shared" si="597"/>
        <v>0</v>
      </c>
      <c r="I1429" s="373">
        <f t="shared" si="597"/>
        <v>0</v>
      </c>
      <c r="J1429" s="373">
        <f t="shared" si="597"/>
        <v>0</v>
      </c>
      <c r="K1429" s="374">
        <f t="shared" si="597"/>
        <v>0</v>
      </c>
      <c r="L1429" s="375">
        <f t="shared" si="597"/>
        <v>0</v>
      </c>
      <c r="M1429" s="377">
        <f t="shared" si="597"/>
        <v>0</v>
      </c>
      <c r="N1429" s="376">
        <f t="shared" si="597"/>
        <v>0</v>
      </c>
      <c r="O1429" s="376">
        <f t="shared" si="597"/>
        <v>0</v>
      </c>
      <c r="P1429" s="376">
        <f t="shared" si="597"/>
        <v>0</v>
      </c>
      <c r="Q1429" s="376">
        <f t="shared" si="597"/>
        <v>0</v>
      </c>
      <c r="R1429" s="376">
        <f t="shared" si="597"/>
        <v>0</v>
      </c>
      <c r="S1429" s="376">
        <f t="shared" si="597"/>
        <v>0</v>
      </c>
      <c r="T1429" s="376">
        <f t="shared" si="597"/>
        <v>0</v>
      </c>
      <c r="U1429" s="376">
        <f t="shared" si="597"/>
        <v>0</v>
      </c>
      <c r="V1429" s="92">
        <f t="shared" si="597"/>
        <v>0</v>
      </c>
      <c r="W1429" s="95">
        <f t="shared" si="597"/>
        <v>0</v>
      </c>
      <c r="X1429" s="71"/>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3"/>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SUBTOTAL(9,G1435:G1438)</f>
        <v>0</v>
      </c>
      <c r="H1434" s="69">
        <f t="shared" ref="H1434:W1434" si="598">SUBTOTAL(9,H1435:H1438)</f>
        <v>0</v>
      </c>
      <c r="I1434" s="65">
        <f t="shared" si="598"/>
        <v>0</v>
      </c>
      <c r="J1434" s="65">
        <f t="shared" si="598"/>
        <v>0</v>
      </c>
      <c r="K1434" s="66">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row>
    <row r="1435" spans="1:25" outlineLevel="1" x14ac:dyDescent="0.25">
      <c r="A1435" s="283"/>
      <c r="B1435" s="25"/>
      <c r="C1435" s="23"/>
      <c r="D1435" s="23"/>
      <c r="E1435" s="24"/>
      <c r="F1435" s="146" t="s">
        <v>52</v>
      </c>
      <c r="G1435" s="160">
        <f>G577</f>
        <v>0</v>
      </c>
      <c r="H1435" s="208">
        <f>G1435*(1-VLOOKUP($F1435,SHT,4,FALSE))+H577*(1-VLOOKUP($F1435,SHT,4,FALSE))</f>
        <v>0</v>
      </c>
      <c r="I1435" s="149">
        <f t="shared" ref="I1435:V1435" si="599">I577*(1-VLOOKUP($F1435,SHT,4,FALSE))</f>
        <v>0</v>
      </c>
      <c r="J1435" s="149">
        <f t="shared" si="599"/>
        <v>0</v>
      </c>
      <c r="K1435" s="167">
        <f t="shared" si="599"/>
        <v>0</v>
      </c>
      <c r="L1435" s="151">
        <f t="shared" si="599"/>
        <v>0</v>
      </c>
      <c r="M1435" s="162">
        <f t="shared" si="599"/>
        <v>0</v>
      </c>
      <c r="N1435" s="152">
        <f t="shared" si="599"/>
        <v>0</v>
      </c>
      <c r="O1435" s="152">
        <f t="shared" si="599"/>
        <v>0</v>
      </c>
      <c r="P1435" s="152">
        <f t="shared" si="599"/>
        <v>0</v>
      </c>
      <c r="Q1435" s="152">
        <f t="shared" si="599"/>
        <v>0</v>
      </c>
      <c r="R1435" s="152">
        <f t="shared" si="599"/>
        <v>0</v>
      </c>
      <c r="S1435" s="152">
        <f t="shared" si="599"/>
        <v>0</v>
      </c>
      <c r="T1435" s="148">
        <f t="shared" si="599"/>
        <v>0</v>
      </c>
      <c r="U1435" s="152">
        <f t="shared" si="599"/>
        <v>0</v>
      </c>
      <c r="V1435" s="153">
        <f t="shared" si="599"/>
        <v>0</v>
      </c>
      <c r="W1435" s="46">
        <f>W577</f>
        <v>0</v>
      </c>
      <c r="Y1435"/>
    </row>
    <row r="1436" spans="1:25" outlineLevel="1" x14ac:dyDescent="0.25">
      <c r="A1436" s="283"/>
      <c r="B1436" s="25"/>
      <c r="C1436" s="23"/>
      <c r="D1436" s="23"/>
      <c r="E1436" s="24"/>
      <c r="F1436" s="146" t="s">
        <v>53</v>
      </c>
      <c r="G1436" s="160">
        <f>G578</f>
        <v>0</v>
      </c>
      <c r="H1436" s="208">
        <f>G1436*(1-VLOOKUP($F1436,SHT,4,FALSE))+H578*(1-VLOOKUP($F1436,SHT,4,FALSE))</f>
        <v>0</v>
      </c>
      <c r="I1436" s="149">
        <f t="shared" ref="I1436:V1436" si="600">I578*(1-VLOOKUP($F1436,SHT,4,FALSE))</f>
        <v>0</v>
      </c>
      <c r="J1436" s="149">
        <f t="shared" si="600"/>
        <v>0</v>
      </c>
      <c r="K1436" s="167">
        <f t="shared" si="600"/>
        <v>0</v>
      </c>
      <c r="L1436" s="151">
        <f t="shared" si="600"/>
        <v>0</v>
      </c>
      <c r="M1436" s="162">
        <f t="shared" si="600"/>
        <v>0</v>
      </c>
      <c r="N1436" s="152">
        <f t="shared" si="600"/>
        <v>0</v>
      </c>
      <c r="O1436" s="152">
        <f t="shared" si="600"/>
        <v>0</v>
      </c>
      <c r="P1436" s="152">
        <f t="shared" si="600"/>
        <v>0</v>
      </c>
      <c r="Q1436" s="152">
        <f t="shared" si="600"/>
        <v>0</v>
      </c>
      <c r="R1436" s="152">
        <f t="shared" si="600"/>
        <v>0</v>
      </c>
      <c r="S1436" s="152">
        <f t="shared" si="600"/>
        <v>0</v>
      </c>
      <c r="T1436" s="148">
        <f t="shared" si="600"/>
        <v>0</v>
      </c>
      <c r="U1436" s="152">
        <f t="shared" si="600"/>
        <v>0</v>
      </c>
      <c r="V1436" s="153">
        <f t="shared" si="600"/>
        <v>0</v>
      </c>
      <c r="W1436" s="46">
        <f>W578</f>
        <v>0</v>
      </c>
      <c r="Y1436"/>
    </row>
    <row r="1437" spans="1:25" outlineLevel="1" x14ac:dyDescent="0.25">
      <c r="A1437" s="283"/>
      <c r="B1437" s="25"/>
      <c r="C1437" s="23"/>
      <c r="D1437" s="23"/>
      <c r="E1437" s="24"/>
      <c r="F1437" s="146" t="s">
        <v>54</v>
      </c>
      <c r="G1437" s="160">
        <f>G579</f>
        <v>0</v>
      </c>
      <c r="H1437" s="208">
        <f>G1437*(1-VLOOKUP($F1437,SHT,4,FALSE))+H579*(1-VLOOKUP($F1437,SHT,4,FALSE))</f>
        <v>0</v>
      </c>
      <c r="I1437" s="149">
        <f t="shared" ref="I1437:V1437" si="601">I579*(1-VLOOKUP($F1437,SHT,4,FALSE))</f>
        <v>0</v>
      </c>
      <c r="J1437" s="149">
        <f t="shared" si="601"/>
        <v>0</v>
      </c>
      <c r="K1437" s="167">
        <f t="shared" si="601"/>
        <v>0</v>
      </c>
      <c r="L1437" s="151">
        <f t="shared" si="601"/>
        <v>0</v>
      </c>
      <c r="M1437" s="162">
        <f t="shared" si="601"/>
        <v>0</v>
      </c>
      <c r="N1437" s="152">
        <f t="shared" si="601"/>
        <v>0</v>
      </c>
      <c r="O1437" s="152">
        <f t="shared" si="601"/>
        <v>0</v>
      </c>
      <c r="P1437" s="152">
        <f t="shared" si="601"/>
        <v>0</v>
      </c>
      <c r="Q1437" s="152">
        <f t="shared" si="601"/>
        <v>0</v>
      </c>
      <c r="R1437" s="152">
        <f t="shared" si="601"/>
        <v>0</v>
      </c>
      <c r="S1437" s="152">
        <f t="shared" si="601"/>
        <v>0</v>
      </c>
      <c r="T1437" s="148">
        <f t="shared" si="601"/>
        <v>0</v>
      </c>
      <c r="U1437" s="152">
        <f t="shared" si="601"/>
        <v>0</v>
      </c>
      <c r="V1437" s="153">
        <f t="shared" si="601"/>
        <v>0</v>
      </c>
      <c r="W1437" s="46">
        <f>W579</f>
        <v>0</v>
      </c>
      <c r="Y1437"/>
    </row>
    <row r="1438" spans="1:25" outlineLevel="1" x14ac:dyDescent="0.25">
      <c r="A1438" s="283"/>
      <c r="B1438" s="25"/>
      <c r="C1438" s="23"/>
      <c r="D1438" s="23"/>
      <c r="E1438" s="24"/>
      <c r="F1438" s="146" t="s">
        <v>55</v>
      </c>
      <c r="G1438" s="160">
        <f>G580</f>
        <v>0</v>
      </c>
      <c r="H1438" s="208">
        <f>G1438*(1-VLOOKUP($F1438,SHT,4,FALSE))+H580*(1-VLOOKUP($F1438,SHT,4,FALSE))</f>
        <v>0</v>
      </c>
      <c r="I1438" s="149">
        <f t="shared" ref="I1438:V1438" si="602">I580*(1-VLOOKUP($F1438,SHT,4,FALSE))</f>
        <v>0</v>
      </c>
      <c r="J1438" s="149">
        <f t="shared" si="602"/>
        <v>0</v>
      </c>
      <c r="K1438" s="167">
        <f t="shared" si="602"/>
        <v>0</v>
      </c>
      <c r="L1438" s="151">
        <f t="shared" si="602"/>
        <v>0</v>
      </c>
      <c r="M1438" s="162">
        <f t="shared" si="602"/>
        <v>0</v>
      </c>
      <c r="N1438" s="152">
        <f t="shared" si="602"/>
        <v>0</v>
      </c>
      <c r="O1438" s="152">
        <f t="shared" si="602"/>
        <v>0</v>
      </c>
      <c r="P1438" s="152">
        <f t="shared" si="602"/>
        <v>0</v>
      </c>
      <c r="Q1438" s="152">
        <f t="shared" si="602"/>
        <v>0</v>
      </c>
      <c r="R1438" s="152">
        <f t="shared" si="602"/>
        <v>0</v>
      </c>
      <c r="S1438" s="152">
        <f t="shared" si="602"/>
        <v>0</v>
      </c>
      <c r="T1438" s="148">
        <f t="shared" si="602"/>
        <v>0</v>
      </c>
      <c r="U1438" s="152">
        <f t="shared" si="602"/>
        <v>0</v>
      </c>
      <c r="V1438" s="153">
        <f t="shared" si="602"/>
        <v>0</v>
      </c>
      <c r="W1438" s="46">
        <f>W580</f>
        <v>0</v>
      </c>
      <c r="Y1438"/>
    </row>
    <row r="1439" spans="1:25" x14ac:dyDescent="0.25">
      <c r="A1439" s="283"/>
      <c r="B1439" s="25"/>
      <c r="C1439" s="23"/>
      <c r="D1439" s="23"/>
      <c r="E1439" s="24" t="s">
        <v>56</v>
      </c>
      <c r="F1439" s="24"/>
      <c r="G1439" s="68">
        <f t="shared" ref="G1439:W1439" si="603">SUBTOTAL(9,G1440:G1443)</f>
        <v>0</v>
      </c>
      <c r="H1439" s="69">
        <f t="shared" si="603"/>
        <v>0</v>
      </c>
      <c r="I1439" s="65">
        <f t="shared" si="603"/>
        <v>0</v>
      </c>
      <c r="J1439" s="65">
        <f t="shared" si="603"/>
        <v>0</v>
      </c>
      <c r="K1439" s="66">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row>
    <row r="1440" spans="1:25" outlineLevel="1" x14ac:dyDescent="0.25">
      <c r="A1440" s="283"/>
      <c r="B1440" s="25"/>
      <c r="C1440" s="23"/>
      <c r="D1440" s="23"/>
      <c r="E1440" s="24"/>
      <c r="F1440" s="146" t="s">
        <v>57</v>
      </c>
      <c r="G1440" s="160">
        <f>G582</f>
        <v>0</v>
      </c>
      <c r="H1440" s="208">
        <f>G1440*(1-VLOOKUP($F1440,SHT,4,FALSE))+H582*(1-VLOOKUP($F1440,SHT,4,FALSE))</f>
        <v>0</v>
      </c>
      <c r="I1440" s="149">
        <f t="shared" ref="I1440:V1440" si="604">I582*(1-VLOOKUP($F1440,SHT,4,FALSE))</f>
        <v>0</v>
      </c>
      <c r="J1440" s="149">
        <f t="shared" si="604"/>
        <v>0</v>
      </c>
      <c r="K1440" s="167">
        <f t="shared" si="604"/>
        <v>0</v>
      </c>
      <c r="L1440" s="151">
        <f t="shared" si="604"/>
        <v>0</v>
      </c>
      <c r="M1440" s="162">
        <f t="shared" si="604"/>
        <v>0</v>
      </c>
      <c r="N1440" s="152">
        <f t="shared" si="604"/>
        <v>0</v>
      </c>
      <c r="O1440" s="152">
        <f t="shared" si="604"/>
        <v>0</v>
      </c>
      <c r="P1440" s="152">
        <f t="shared" si="604"/>
        <v>0</v>
      </c>
      <c r="Q1440" s="152">
        <f t="shared" si="604"/>
        <v>0</v>
      </c>
      <c r="R1440" s="152">
        <f t="shared" si="604"/>
        <v>0</v>
      </c>
      <c r="S1440" s="152">
        <f t="shared" si="604"/>
        <v>0</v>
      </c>
      <c r="T1440" s="148">
        <f t="shared" si="604"/>
        <v>0</v>
      </c>
      <c r="U1440" s="152">
        <f t="shared" si="604"/>
        <v>0</v>
      </c>
      <c r="V1440" s="153">
        <f t="shared" si="604"/>
        <v>0</v>
      </c>
      <c r="W1440" s="46">
        <f>W582</f>
        <v>0</v>
      </c>
      <c r="Y1440"/>
    </row>
    <row r="1441" spans="1:25" outlineLevel="1" x14ac:dyDescent="0.25">
      <c r="A1441" s="283"/>
      <c r="B1441" s="25"/>
      <c r="C1441" s="23"/>
      <c r="D1441" s="23"/>
      <c r="E1441" s="24"/>
      <c r="F1441" s="146" t="s">
        <v>58</v>
      </c>
      <c r="G1441" s="160">
        <f>G583</f>
        <v>0</v>
      </c>
      <c r="H1441" s="208">
        <f>G1441*(1-VLOOKUP($F1441,SHT,4,FALSE))+H583*(1-VLOOKUP($F1441,SHT,4,FALSE))</f>
        <v>0</v>
      </c>
      <c r="I1441" s="149">
        <f t="shared" ref="I1441:V1441" si="605">I583*(1-VLOOKUP($F1441,SHT,4,FALSE))</f>
        <v>0</v>
      </c>
      <c r="J1441" s="149">
        <f t="shared" si="605"/>
        <v>0</v>
      </c>
      <c r="K1441" s="167">
        <f t="shared" si="605"/>
        <v>0</v>
      </c>
      <c r="L1441" s="151">
        <f t="shared" si="605"/>
        <v>0</v>
      </c>
      <c r="M1441" s="162">
        <f t="shared" si="605"/>
        <v>0</v>
      </c>
      <c r="N1441" s="152">
        <f t="shared" si="605"/>
        <v>0</v>
      </c>
      <c r="O1441" s="152">
        <f t="shared" si="605"/>
        <v>0</v>
      </c>
      <c r="P1441" s="152">
        <f t="shared" si="605"/>
        <v>0</v>
      </c>
      <c r="Q1441" s="152">
        <f t="shared" si="605"/>
        <v>0</v>
      </c>
      <c r="R1441" s="152">
        <f t="shared" si="605"/>
        <v>0</v>
      </c>
      <c r="S1441" s="152">
        <f t="shared" si="605"/>
        <v>0</v>
      </c>
      <c r="T1441" s="148">
        <f t="shared" si="605"/>
        <v>0</v>
      </c>
      <c r="U1441" s="152">
        <f t="shared" si="605"/>
        <v>0</v>
      </c>
      <c r="V1441" s="153">
        <f t="shared" si="605"/>
        <v>0</v>
      </c>
      <c r="W1441" s="46">
        <f>W583</f>
        <v>0</v>
      </c>
      <c r="Y1441"/>
    </row>
    <row r="1442" spans="1:25" outlineLevel="1" x14ac:dyDescent="0.25">
      <c r="A1442" s="283"/>
      <c r="B1442" s="25"/>
      <c r="C1442" s="23"/>
      <c r="D1442" s="23"/>
      <c r="E1442" s="24"/>
      <c r="F1442" s="146" t="s">
        <v>59</v>
      </c>
      <c r="G1442" s="160">
        <f>G584</f>
        <v>0</v>
      </c>
      <c r="H1442" s="208">
        <f>G1442*(1-VLOOKUP($F1442,SHT,4,FALSE))+H584*(1-VLOOKUP($F1442,SHT,4,FALSE))</f>
        <v>0</v>
      </c>
      <c r="I1442" s="149">
        <f t="shared" ref="I1442:V1442" si="606">I584*(1-VLOOKUP($F1442,SHT,4,FALSE))</f>
        <v>0</v>
      </c>
      <c r="J1442" s="149">
        <f t="shared" si="606"/>
        <v>0</v>
      </c>
      <c r="K1442" s="167">
        <f t="shared" si="606"/>
        <v>0</v>
      </c>
      <c r="L1442" s="151">
        <f t="shared" si="606"/>
        <v>0</v>
      </c>
      <c r="M1442" s="162">
        <f t="shared" si="606"/>
        <v>0</v>
      </c>
      <c r="N1442" s="152">
        <f t="shared" si="606"/>
        <v>0</v>
      </c>
      <c r="O1442" s="152">
        <f t="shared" si="606"/>
        <v>0</v>
      </c>
      <c r="P1442" s="152">
        <f t="shared" si="606"/>
        <v>0</v>
      </c>
      <c r="Q1442" s="152">
        <f t="shared" si="606"/>
        <v>0</v>
      </c>
      <c r="R1442" s="152">
        <f t="shared" si="606"/>
        <v>0</v>
      </c>
      <c r="S1442" s="152">
        <f t="shared" si="606"/>
        <v>0</v>
      </c>
      <c r="T1442" s="148">
        <f t="shared" si="606"/>
        <v>0</v>
      </c>
      <c r="U1442" s="152">
        <f t="shared" si="606"/>
        <v>0</v>
      </c>
      <c r="V1442" s="153">
        <f t="shared" si="606"/>
        <v>0</v>
      </c>
      <c r="W1442" s="46">
        <f>W584</f>
        <v>0</v>
      </c>
      <c r="Y1442"/>
    </row>
    <row r="1443" spans="1:25" outlineLevel="1" x14ac:dyDescent="0.25">
      <c r="A1443" s="283"/>
      <c r="B1443" s="25"/>
      <c r="C1443" s="23"/>
      <c r="D1443" s="23"/>
      <c r="E1443" s="24"/>
      <c r="F1443" s="146" t="s">
        <v>60</v>
      </c>
      <c r="G1443" s="160">
        <f>G585</f>
        <v>0</v>
      </c>
      <c r="H1443" s="208">
        <f>G1443*(1-VLOOKUP($F1443,SHT,4,FALSE))+H585*(1-VLOOKUP($F1443,SHT,4,FALSE))</f>
        <v>0</v>
      </c>
      <c r="I1443" s="149">
        <f t="shared" ref="I1443:V1443" si="607">I585*(1-VLOOKUP($F1443,SHT,4,FALSE))</f>
        <v>0</v>
      </c>
      <c r="J1443" s="149">
        <f t="shared" si="607"/>
        <v>0</v>
      </c>
      <c r="K1443" s="167">
        <f t="shared" si="607"/>
        <v>0</v>
      </c>
      <c r="L1443" s="151">
        <f t="shared" si="607"/>
        <v>0</v>
      </c>
      <c r="M1443" s="162">
        <f t="shared" si="607"/>
        <v>0</v>
      </c>
      <c r="N1443" s="152">
        <f t="shared" si="607"/>
        <v>0</v>
      </c>
      <c r="O1443" s="152">
        <f t="shared" si="607"/>
        <v>0</v>
      </c>
      <c r="P1443" s="152">
        <f t="shared" si="607"/>
        <v>0</v>
      </c>
      <c r="Q1443" s="152">
        <f t="shared" si="607"/>
        <v>0</v>
      </c>
      <c r="R1443" s="152">
        <f t="shared" si="607"/>
        <v>0</v>
      </c>
      <c r="S1443" s="152">
        <f t="shared" si="607"/>
        <v>0</v>
      </c>
      <c r="T1443" s="148">
        <f t="shared" si="607"/>
        <v>0</v>
      </c>
      <c r="U1443" s="152">
        <f t="shared" si="607"/>
        <v>0</v>
      </c>
      <c r="V1443" s="153">
        <f t="shared" si="607"/>
        <v>0</v>
      </c>
      <c r="W1443" s="46">
        <f>W585</f>
        <v>0</v>
      </c>
      <c r="Y1443"/>
    </row>
    <row r="1444" spans="1:25" x14ac:dyDescent="0.25">
      <c r="A1444" s="283"/>
      <c r="B1444" s="25"/>
      <c r="C1444" s="23"/>
      <c r="D1444" s="23"/>
      <c r="E1444" s="24" t="s">
        <v>61</v>
      </c>
      <c r="F1444" s="24"/>
      <c r="G1444" s="68">
        <f t="shared" ref="G1444:W1444" si="608">SUBTOTAL(9,G1445:G1448)</f>
        <v>0</v>
      </c>
      <c r="H1444" s="69">
        <f t="shared" si="608"/>
        <v>0</v>
      </c>
      <c r="I1444" s="65">
        <f t="shared" si="608"/>
        <v>0</v>
      </c>
      <c r="J1444" s="65">
        <f t="shared" si="608"/>
        <v>0</v>
      </c>
      <c r="K1444" s="66">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row>
    <row r="1445" spans="1:25" outlineLevel="1" x14ac:dyDescent="0.25">
      <c r="A1445" s="283"/>
      <c r="B1445" s="25"/>
      <c r="C1445" s="23"/>
      <c r="D1445" s="23"/>
      <c r="E1445" s="24"/>
      <c r="F1445" s="146" t="s">
        <v>62</v>
      </c>
      <c r="G1445" s="160">
        <f>G587</f>
        <v>0</v>
      </c>
      <c r="H1445" s="208">
        <f>G1445*(1-VLOOKUP($F1445,SHT,4,FALSE))+H587*(1-VLOOKUP($F1445,SHT,4,FALSE))</f>
        <v>0</v>
      </c>
      <c r="I1445" s="149">
        <f t="shared" ref="I1445:V1445" si="609">I587*(1-VLOOKUP($F1445,SHT,4,FALSE))</f>
        <v>0</v>
      </c>
      <c r="J1445" s="149">
        <f t="shared" si="609"/>
        <v>0</v>
      </c>
      <c r="K1445" s="167">
        <f t="shared" si="609"/>
        <v>0</v>
      </c>
      <c r="L1445" s="151">
        <f t="shared" si="609"/>
        <v>0</v>
      </c>
      <c r="M1445" s="162">
        <f t="shared" si="609"/>
        <v>0</v>
      </c>
      <c r="N1445" s="152">
        <f t="shared" si="609"/>
        <v>0</v>
      </c>
      <c r="O1445" s="152">
        <f t="shared" si="609"/>
        <v>0</v>
      </c>
      <c r="P1445" s="152">
        <f t="shared" si="609"/>
        <v>0</v>
      </c>
      <c r="Q1445" s="152">
        <f t="shared" si="609"/>
        <v>0</v>
      </c>
      <c r="R1445" s="152">
        <f t="shared" si="609"/>
        <v>0</v>
      </c>
      <c r="S1445" s="152">
        <f t="shared" si="609"/>
        <v>0</v>
      </c>
      <c r="T1445" s="148">
        <f t="shared" si="609"/>
        <v>0</v>
      </c>
      <c r="U1445" s="152">
        <f t="shared" si="609"/>
        <v>0</v>
      </c>
      <c r="V1445" s="153">
        <f t="shared" si="609"/>
        <v>0</v>
      </c>
      <c r="W1445" s="46">
        <f>W587</f>
        <v>0</v>
      </c>
      <c r="Y1445"/>
    </row>
    <row r="1446" spans="1:25" outlineLevel="1" x14ac:dyDescent="0.25">
      <c r="A1446" s="283"/>
      <c r="B1446" s="25"/>
      <c r="C1446" s="23"/>
      <c r="D1446" s="23"/>
      <c r="E1446" s="24"/>
      <c r="F1446" s="146" t="s">
        <v>63</v>
      </c>
      <c r="G1446" s="160">
        <f>G588</f>
        <v>0</v>
      </c>
      <c r="H1446" s="208">
        <f>G1446*(1-VLOOKUP($F1446,SHT,4,FALSE))+H588*(1-VLOOKUP($F1446,SHT,4,FALSE))</f>
        <v>0</v>
      </c>
      <c r="I1446" s="149">
        <f t="shared" ref="I1446:V1446" si="610">I588*(1-VLOOKUP($F1446,SHT,4,FALSE))</f>
        <v>0</v>
      </c>
      <c r="J1446" s="149">
        <f t="shared" si="610"/>
        <v>0</v>
      </c>
      <c r="K1446" s="167">
        <f t="shared" si="610"/>
        <v>0</v>
      </c>
      <c r="L1446" s="151">
        <f t="shared" si="610"/>
        <v>0</v>
      </c>
      <c r="M1446" s="162">
        <f t="shared" si="610"/>
        <v>0</v>
      </c>
      <c r="N1446" s="152">
        <f t="shared" si="610"/>
        <v>0</v>
      </c>
      <c r="O1446" s="152">
        <f t="shared" si="610"/>
        <v>0</v>
      </c>
      <c r="P1446" s="152">
        <f t="shared" si="610"/>
        <v>0</v>
      </c>
      <c r="Q1446" s="152">
        <f t="shared" si="610"/>
        <v>0</v>
      </c>
      <c r="R1446" s="152">
        <f t="shared" si="610"/>
        <v>0</v>
      </c>
      <c r="S1446" s="152">
        <f t="shared" si="610"/>
        <v>0</v>
      </c>
      <c r="T1446" s="148">
        <f t="shared" si="610"/>
        <v>0</v>
      </c>
      <c r="U1446" s="152">
        <f t="shared" si="610"/>
        <v>0</v>
      </c>
      <c r="V1446" s="153">
        <f t="shared" si="610"/>
        <v>0</v>
      </c>
      <c r="W1446" s="46">
        <f>W588</f>
        <v>0</v>
      </c>
      <c r="Y1446"/>
    </row>
    <row r="1447" spans="1:25" outlineLevel="1" x14ac:dyDescent="0.25">
      <c r="A1447" s="283"/>
      <c r="B1447" s="25"/>
      <c r="C1447" s="23"/>
      <c r="D1447" s="23"/>
      <c r="E1447" s="24"/>
      <c r="F1447" s="146" t="s">
        <v>64</v>
      </c>
      <c r="G1447" s="160">
        <f>G589</f>
        <v>0</v>
      </c>
      <c r="H1447" s="208">
        <f>G1447*(1-VLOOKUP($F1447,SHT,4,FALSE))+H589*(1-VLOOKUP($F1447,SHT,4,FALSE))</f>
        <v>0</v>
      </c>
      <c r="I1447" s="149">
        <f t="shared" ref="I1447:V1447" si="611">I589*(1-VLOOKUP($F1447,SHT,4,FALSE))</f>
        <v>0</v>
      </c>
      <c r="J1447" s="149">
        <f t="shared" si="611"/>
        <v>0</v>
      </c>
      <c r="K1447" s="167">
        <f t="shared" si="611"/>
        <v>0</v>
      </c>
      <c r="L1447" s="151">
        <f t="shared" si="611"/>
        <v>0</v>
      </c>
      <c r="M1447" s="162">
        <f t="shared" si="611"/>
        <v>0</v>
      </c>
      <c r="N1447" s="152">
        <f t="shared" si="611"/>
        <v>0</v>
      </c>
      <c r="O1447" s="152">
        <f t="shared" si="611"/>
        <v>0</v>
      </c>
      <c r="P1447" s="152">
        <f t="shared" si="611"/>
        <v>0</v>
      </c>
      <c r="Q1447" s="152">
        <f t="shared" si="611"/>
        <v>0</v>
      </c>
      <c r="R1447" s="152">
        <f t="shared" si="611"/>
        <v>0</v>
      </c>
      <c r="S1447" s="152">
        <f t="shared" si="611"/>
        <v>0</v>
      </c>
      <c r="T1447" s="148">
        <f t="shared" si="611"/>
        <v>0</v>
      </c>
      <c r="U1447" s="152">
        <f t="shared" si="611"/>
        <v>0</v>
      </c>
      <c r="V1447" s="153">
        <f t="shared" si="611"/>
        <v>0</v>
      </c>
      <c r="W1447" s="46">
        <f>W589</f>
        <v>0</v>
      </c>
      <c r="Y1447"/>
    </row>
    <row r="1448" spans="1:25" outlineLevel="1" x14ac:dyDescent="0.25">
      <c r="A1448" s="283"/>
      <c r="B1448" s="25"/>
      <c r="C1448" s="23"/>
      <c r="D1448" s="23"/>
      <c r="E1448" s="24"/>
      <c r="F1448" s="146" t="s">
        <v>65</v>
      </c>
      <c r="G1448" s="160">
        <f>G590</f>
        <v>0</v>
      </c>
      <c r="H1448" s="208">
        <f>G1448*(1-VLOOKUP($F1448,SHT,4,FALSE))+H590*(1-VLOOKUP($F1448,SHT,4,FALSE))</f>
        <v>0</v>
      </c>
      <c r="I1448" s="149">
        <f t="shared" ref="I1448:V1448" si="612">I590*(1-VLOOKUP($F1448,SHT,4,FALSE))</f>
        <v>0</v>
      </c>
      <c r="J1448" s="149">
        <f t="shared" si="612"/>
        <v>0</v>
      </c>
      <c r="K1448" s="167">
        <f t="shared" si="612"/>
        <v>0</v>
      </c>
      <c r="L1448" s="151">
        <f t="shared" si="612"/>
        <v>0</v>
      </c>
      <c r="M1448" s="162">
        <f t="shared" si="612"/>
        <v>0</v>
      </c>
      <c r="N1448" s="152">
        <f t="shared" si="612"/>
        <v>0</v>
      </c>
      <c r="O1448" s="152">
        <f t="shared" si="612"/>
        <v>0</v>
      </c>
      <c r="P1448" s="152">
        <f t="shared" si="612"/>
        <v>0</v>
      </c>
      <c r="Q1448" s="152">
        <f t="shared" si="612"/>
        <v>0</v>
      </c>
      <c r="R1448" s="152">
        <f t="shared" si="612"/>
        <v>0</v>
      </c>
      <c r="S1448" s="152">
        <f t="shared" si="612"/>
        <v>0</v>
      </c>
      <c r="T1448" s="148">
        <f t="shared" si="612"/>
        <v>0</v>
      </c>
      <c r="U1448" s="152">
        <f t="shared" si="612"/>
        <v>0</v>
      </c>
      <c r="V1448" s="153">
        <f t="shared" si="612"/>
        <v>0</v>
      </c>
      <c r="W1448" s="46">
        <f>W590</f>
        <v>0</v>
      </c>
      <c r="Y1448"/>
    </row>
    <row r="1449" spans="1:25"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613">SUBTOTAL(9,G1451:G1453)</f>
        <v>0</v>
      </c>
      <c r="H1450" s="69">
        <f t="shared" si="613"/>
        <v>0</v>
      </c>
      <c r="I1450" s="65">
        <f t="shared" si="613"/>
        <v>0</v>
      </c>
      <c r="J1450" s="65">
        <f t="shared" si="613"/>
        <v>0</v>
      </c>
      <c r="K1450" s="66">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row>
    <row r="1451" spans="1:25" outlineLevel="1" x14ac:dyDescent="0.25">
      <c r="A1451" s="283"/>
      <c r="B1451" s="25"/>
      <c r="C1451" s="23"/>
      <c r="D1451" s="23"/>
      <c r="E1451" s="63"/>
      <c r="F1451" s="146" t="s">
        <v>68</v>
      </c>
      <c r="G1451" s="160">
        <f>G593</f>
        <v>0</v>
      </c>
      <c r="H1451" s="208">
        <f>G1451*(1-VLOOKUP($F1451,SHT,4,FALSE))+H593*(1-VLOOKUP($F1451,SHT,4,FALSE))</f>
        <v>0</v>
      </c>
      <c r="I1451" s="149">
        <f t="shared" ref="I1451:V1451" si="614">I593*(1-VLOOKUP($F1451,SHT,4,FALSE))</f>
        <v>0</v>
      </c>
      <c r="J1451" s="149">
        <f t="shared" si="614"/>
        <v>0</v>
      </c>
      <c r="K1451" s="167">
        <f t="shared" si="614"/>
        <v>0</v>
      </c>
      <c r="L1451" s="151">
        <f t="shared" si="614"/>
        <v>0</v>
      </c>
      <c r="M1451" s="162">
        <f t="shared" si="614"/>
        <v>0</v>
      </c>
      <c r="N1451" s="152">
        <f t="shared" si="614"/>
        <v>0</v>
      </c>
      <c r="O1451" s="152">
        <f t="shared" si="614"/>
        <v>0</v>
      </c>
      <c r="P1451" s="152">
        <f t="shared" si="614"/>
        <v>0</v>
      </c>
      <c r="Q1451" s="152">
        <f t="shared" si="614"/>
        <v>0</v>
      </c>
      <c r="R1451" s="152">
        <f t="shared" si="614"/>
        <v>0</v>
      </c>
      <c r="S1451" s="152">
        <f t="shared" si="614"/>
        <v>0</v>
      </c>
      <c r="T1451" s="148">
        <f t="shared" si="614"/>
        <v>0</v>
      </c>
      <c r="U1451" s="152">
        <f t="shared" si="614"/>
        <v>0</v>
      </c>
      <c r="V1451" s="153">
        <f t="shared" si="614"/>
        <v>0</v>
      </c>
      <c r="W1451" s="46">
        <f>W593</f>
        <v>0</v>
      </c>
      <c r="Y1451"/>
    </row>
    <row r="1452" spans="1:25" outlineLevel="1" x14ac:dyDescent="0.25">
      <c r="A1452" s="283"/>
      <c r="B1452" s="25"/>
      <c r="C1452" s="23"/>
      <c r="D1452" s="23"/>
      <c r="E1452" s="24"/>
      <c r="F1452" s="146" t="s">
        <v>69</v>
      </c>
      <c r="G1452" s="160">
        <f>G594</f>
        <v>0</v>
      </c>
      <c r="H1452" s="208">
        <f>G1452*(1-VLOOKUP($F1452,SHT,4,FALSE))+H594*(1-VLOOKUP($F1452,SHT,4,FALSE))</f>
        <v>0</v>
      </c>
      <c r="I1452" s="149">
        <f t="shared" ref="I1452:V1452" si="615">I594*(1-VLOOKUP($F1452,SHT,4,FALSE))</f>
        <v>0</v>
      </c>
      <c r="J1452" s="149">
        <f t="shared" si="615"/>
        <v>0</v>
      </c>
      <c r="K1452" s="167">
        <f t="shared" si="615"/>
        <v>0</v>
      </c>
      <c r="L1452" s="151">
        <f t="shared" si="615"/>
        <v>0</v>
      </c>
      <c r="M1452" s="162">
        <f t="shared" si="615"/>
        <v>0</v>
      </c>
      <c r="N1452" s="152">
        <f t="shared" si="615"/>
        <v>0</v>
      </c>
      <c r="O1452" s="152">
        <f t="shared" si="615"/>
        <v>0</v>
      </c>
      <c r="P1452" s="152">
        <f t="shared" si="615"/>
        <v>0</v>
      </c>
      <c r="Q1452" s="152">
        <f t="shared" si="615"/>
        <v>0</v>
      </c>
      <c r="R1452" s="152">
        <f t="shared" si="615"/>
        <v>0</v>
      </c>
      <c r="S1452" s="152">
        <f t="shared" si="615"/>
        <v>0</v>
      </c>
      <c r="T1452" s="148">
        <f t="shared" si="615"/>
        <v>0</v>
      </c>
      <c r="U1452" s="152">
        <f t="shared" si="615"/>
        <v>0</v>
      </c>
      <c r="V1452" s="153">
        <f t="shared" si="615"/>
        <v>0</v>
      </c>
      <c r="W1452" s="46">
        <f>W594</f>
        <v>0</v>
      </c>
      <c r="Y1452"/>
    </row>
    <row r="1453" spans="1:25" outlineLevel="1" x14ac:dyDescent="0.25">
      <c r="A1453" s="283"/>
      <c r="B1453" s="25"/>
      <c r="C1453" s="23"/>
      <c r="D1453" s="23"/>
      <c r="E1453" s="24"/>
      <c r="F1453" s="146" t="s">
        <v>70</v>
      </c>
      <c r="G1453" s="160">
        <f>G595</f>
        <v>0</v>
      </c>
      <c r="H1453" s="208">
        <f>G1453*(1-VLOOKUP($F1453,SHT,4,FALSE))+H595*(1-VLOOKUP($F1453,SHT,4,FALSE))</f>
        <v>0</v>
      </c>
      <c r="I1453" s="149">
        <f t="shared" ref="I1453:V1453" si="616">I595*(1-VLOOKUP($F1453,SHT,4,FALSE))</f>
        <v>0</v>
      </c>
      <c r="J1453" s="149">
        <f t="shared" si="616"/>
        <v>0</v>
      </c>
      <c r="K1453" s="167">
        <f t="shared" si="616"/>
        <v>0</v>
      </c>
      <c r="L1453" s="151">
        <f t="shared" si="616"/>
        <v>0</v>
      </c>
      <c r="M1453" s="162">
        <f t="shared" si="616"/>
        <v>0</v>
      </c>
      <c r="N1453" s="152">
        <f t="shared" si="616"/>
        <v>0</v>
      </c>
      <c r="O1453" s="152">
        <f t="shared" si="616"/>
        <v>0</v>
      </c>
      <c r="P1453" s="152">
        <f t="shared" si="616"/>
        <v>0</v>
      </c>
      <c r="Q1453" s="152">
        <f t="shared" si="616"/>
        <v>0</v>
      </c>
      <c r="R1453" s="152">
        <f t="shared" si="616"/>
        <v>0</v>
      </c>
      <c r="S1453" s="152">
        <f t="shared" si="616"/>
        <v>0</v>
      </c>
      <c r="T1453" s="148">
        <f t="shared" si="616"/>
        <v>0</v>
      </c>
      <c r="U1453" s="152">
        <f t="shared" si="616"/>
        <v>0</v>
      </c>
      <c r="V1453" s="153">
        <f t="shared" si="616"/>
        <v>0</v>
      </c>
      <c r="W1453" s="46">
        <f>W595</f>
        <v>0</v>
      </c>
      <c r="Y1453"/>
    </row>
    <row r="1454" spans="1:25" x14ac:dyDescent="0.25">
      <c r="A1454" s="283"/>
      <c r="B1454" s="25"/>
      <c r="C1454" s="23"/>
      <c r="D1454" s="23"/>
      <c r="E1454" s="24" t="s">
        <v>71</v>
      </c>
      <c r="F1454" s="24"/>
      <c r="G1454" s="68">
        <f t="shared" ref="G1454:W1454" si="617">SUBTOTAL(9,G1455:G1457)</f>
        <v>0</v>
      </c>
      <c r="H1454" s="69">
        <f t="shared" si="617"/>
        <v>0</v>
      </c>
      <c r="I1454" s="65">
        <f t="shared" si="617"/>
        <v>0</v>
      </c>
      <c r="J1454" s="65">
        <f t="shared" si="617"/>
        <v>0</v>
      </c>
      <c r="K1454" s="66">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row>
    <row r="1455" spans="1:25" outlineLevel="1" x14ac:dyDescent="0.25">
      <c r="A1455" s="283"/>
      <c r="B1455" s="25"/>
      <c r="C1455" s="23"/>
      <c r="D1455" s="23"/>
      <c r="E1455" s="24"/>
      <c r="F1455" s="146" t="s">
        <v>72</v>
      </c>
      <c r="G1455" s="160">
        <f>G597</f>
        <v>0</v>
      </c>
      <c r="H1455" s="208">
        <f>G1455*(1-VLOOKUP($F1455,SHT,4,FALSE))+H597*(1-VLOOKUP($F1455,SHT,4,FALSE))</f>
        <v>0</v>
      </c>
      <c r="I1455" s="149">
        <f t="shared" ref="I1455:V1455" si="618">I597*(1-VLOOKUP($F1455,SHT,4,FALSE))</f>
        <v>0</v>
      </c>
      <c r="J1455" s="149">
        <f t="shared" si="618"/>
        <v>0</v>
      </c>
      <c r="K1455" s="167">
        <f t="shared" si="618"/>
        <v>0</v>
      </c>
      <c r="L1455" s="151">
        <f t="shared" si="618"/>
        <v>0</v>
      </c>
      <c r="M1455" s="162">
        <f t="shared" si="618"/>
        <v>0</v>
      </c>
      <c r="N1455" s="152">
        <f t="shared" si="618"/>
        <v>0</v>
      </c>
      <c r="O1455" s="152">
        <f t="shared" si="618"/>
        <v>0</v>
      </c>
      <c r="P1455" s="152">
        <f t="shared" si="618"/>
        <v>0</v>
      </c>
      <c r="Q1455" s="152">
        <f t="shared" si="618"/>
        <v>0</v>
      </c>
      <c r="R1455" s="152">
        <f t="shared" si="618"/>
        <v>0</v>
      </c>
      <c r="S1455" s="152">
        <f t="shared" si="618"/>
        <v>0</v>
      </c>
      <c r="T1455" s="148">
        <f t="shared" si="618"/>
        <v>0</v>
      </c>
      <c r="U1455" s="152">
        <f t="shared" si="618"/>
        <v>0</v>
      </c>
      <c r="V1455" s="153">
        <f t="shared" si="618"/>
        <v>0</v>
      </c>
      <c r="W1455" s="46">
        <f>W597</f>
        <v>0</v>
      </c>
      <c r="Y1455"/>
    </row>
    <row r="1456" spans="1:25" outlineLevel="1" x14ac:dyDescent="0.25">
      <c r="A1456" s="283"/>
      <c r="B1456" s="25"/>
      <c r="C1456" s="23"/>
      <c r="D1456" s="23"/>
      <c r="E1456" s="24"/>
      <c r="F1456" s="146" t="s">
        <v>73</v>
      </c>
      <c r="G1456" s="160">
        <f>G598</f>
        <v>0</v>
      </c>
      <c r="H1456" s="208">
        <f>G1456*(1-VLOOKUP($F1456,SHT,4,FALSE))+H598*(1-VLOOKUP($F1456,SHT,4,FALSE))</f>
        <v>0</v>
      </c>
      <c r="I1456" s="149">
        <f t="shared" ref="I1456:V1456" si="619">I598*(1-VLOOKUP($F1456,SHT,4,FALSE))</f>
        <v>0</v>
      </c>
      <c r="J1456" s="149">
        <f t="shared" si="619"/>
        <v>0</v>
      </c>
      <c r="K1456" s="167">
        <f t="shared" si="619"/>
        <v>0</v>
      </c>
      <c r="L1456" s="151">
        <f t="shared" si="619"/>
        <v>0</v>
      </c>
      <c r="M1456" s="162">
        <f t="shared" si="619"/>
        <v>0</v>
      </c>
      <c r="N1456" s="152">
        <f t="shared" si="619"/>
        <v>0</v>
      </c>
      <c r="O1456" s="152">
        <f t="shared" si="619"/>
        <v>0</v>
      </c>
      <c r="P1456" s="152">
        <f t="shared" si="619"/>
        <v>0</v>
      </c>
      <c r="Q1456" s="152">
        <f t="shared" si="619"/>
        <v>0</v>
      </c>
      <c r="R1456" s="152">
        <f t="shared" si="619"/>
        <v>0</v>
      </c>
      <c r="S1456" s="152">
        <f t="shared" si="619"/>
        <v>0</v>
      </c>
      <c r="T1456" s="148">
        <f t="shared" si="619"/>
        <v>0</v>
      </c>
      <c r="U1456" s="152">
        <f t="shared" si="619"/>
        <v>0</v>
      </c>
      <c r="V1456" s="153">
        <f t="shared" si="619"/>
        <v>0</v>
      </c>
      <c r="W1456" s="46">
        <f>W598</f>
        <v>0</v>
      </c>
      <c r="Y1456"/>
    </row>
    <row r="1457" spans="1:25" outlineLevel="1" x14ac:dyDescent="0.25">
      <c r="A1457" s="283"/>
      <c r="B1457" s="25"/>
      <c r="C1457" s="23"/>
      <c r="D1457" s="23"/>
      <c r="E1457" s="24"/>
      <c r="F1457" s="146" t="s">
        <v>74</v>
      </c>
      <c r="G1457" s="160">
        <f>G599</f>
        <v>0</v>
      </c>
      <c r="H1457" s="208">
        <f>G1457*(1-VLOOKUP($F1457,SHT,4,FALSE))+H599*(1-VLOOKUP($F1457,SHT,4,FALSE))</f>
        <v>0</v>
      </c>
      <c r="I1457" s="149">
        <f t="shared" ref="I1457:V1457" si="620">I599*(1-VLOOKUP($F1457,SHT,4,FALSE))</f>
        <v>0</v>
      </c>
      <c r="J1457" s="149">
        <f t="shared" si="620"/>
        <v>0</v>
      </c>
      <c r="K1457" s="167">
        <f t="shared" si="620"/>
        <v>0</v>
      </c>
      <c r="L1457" s="151">
        <f t="shared" si="620"/>
        <v>0</v>
      </c>
      <c r="M1457" s="162">
        <f t="shared" si="620"/>
        <v>0</v>
      </c>
      <c r="N1457" s="152">
        <f t="shared" si="620"/>
        <v>0</v>
      </c>
      <c r="O1457" s="152">
        <f t="shared" si="620"/>
        <v>0</v>
      </c>
      <c r="P1457" s="152">
        <f t="shared" si="620"/>
        <v>0</v>
      </c>
      <c r="Q1457" s="152">
        <f t="shared" si="620"/>
        <v>0</v>
      </c>
      <c r="R1457" s="152">
        <f t="shared" si="620"/>
        <v>0</v>
      </c>
      <c r="S1457" s="152">
        <f t="shared" si="620"/>
        <v>0</v>
      </c>
      <c r="T1457" s="148">
        <f t="shared" si="620"/>
        <v>0</v>
      </c>
      <c r="U1457" s="152">
        <f t="shared" si="620"/>
        <v>0</v>
      </c>
      <c r="V1457" s="153">
        <f t="shared" si="620"/>
        <v>0</v>
      </c>
      <c r="W1457" s="46">
        <f>W599</f>
        <v>0</v>
      </c>
      <c r="Y1457"/>
    </row>
    <row r="1458" spans="1:25" x14ac:dyDescent="0.25">
      <c r="A1458" s="283"/>
      <c r="B1458" s="25"/>
      <c r="C1458" s="23"/>
      <c r="D1458" s="23"/>
      <c r="E1458" s="24" t="s">
        <v>75</v>
      </c>
      <c r="F1458" s="24"/>
      <c r="G1458" s="68">
        <f t="shared" ref="G1458:W1458" si="621">SUBTOTAL(9,G1459:G1461)</f>
        <v>0</v>
      </c>
      <c r="H1458" s="69">
        <f t="shared" si="621"/>
        <v>0</v>
      </c>
      <c r="I1458" s="65">
        <f t="shared" si="621"/>
        <v>0</v>
      </c>
      <c r="J1458" s="65">
        <f t="shared" si="621"/>
        <v>0</v>
      </c>
      <c r="K1458" s="66">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row>
    <row r="1459" spans="1:25" outlineLevel="1" x14ac:dyDescent="0.25">
      <c r="A1459" s="283"/>
      <c r="B1459" s="25"/>
      <c r="C1459" s="23"/>
      <c r="D1459" s="23"/>
      <c r="E1459" s="24"/>
      <c r="F1459" s="146" t="s">
        <v>76</v>
      </c>
      <c r="G1459" s="160">
        <f>G601</f>
        <v>0</v>
      </c>
      <c r="H1459" s="208">
        <f>G1459*(1-VLOOKUP($F1459,SHT,4,FALSE))+H601*(1-VLOOKUP($F1459,SHT,4,FALSE))</f>
        <v>0</v>
      </c>
      <c r="I1459" s="149">
        <f t="shared" ref="I1459:V1459" si="622">I601*(1-VLOOKUP($F1459,SHT,4,FALSE))</f>
        <v>0</v>
      </c>
      <c r="J1459" s="149">
        <f t="shared" si="622"/>
        <v>0</v>
      </c>
      <c r="K1459" s="167">
        <f t="shared" si="622"/>
        <v>0</v>
      </c>
      <c r="L1459" s="151">
        <f t="shared" si="622"/>
        <v>0</v>
      </c>
      <c r="M1459" s="162">
        <f t="shared" si="622"/>
        <v>0</v>
      </c>
      <c r="N1459" s="152">
        <f t="shared" si="622"/>
        <v>0</v>
      </c>
      <c r="O1459" s="152">
        <f t="shared" si="622"/>
        <v>0</v>
      </c>
      <c r="P1459" s="152">
        <f t="shared" si="622"/>
        <v>0</v>
      </c>
      <c r="Q1459" s="152">
        <f t="shared" si="622"/>
        <v>0</v>
      </c>
      <c r="R1459" s="152">
        <f t="shared" si="622"/>
        <v>0</v>
      </c>
      <c r="S1459" s="152">
        <f t="shared" si="622"/>
        <v>0</v>
      </c>
      <c r="T1459" s="148">
        <f t="shared" si="622"/>
        <v>0</v>
      </c>
      <c r="U1459" s="152">
        <f t="shared" si="622"/>
        <v>0</v>
      </c>
      <c r="V1459" s="153">
        <f t="shared" si="622"/>
        <v>0</v>
      </c>
      <c r="W1459" s="46">
        <f>W601</f>
        <v>0</v>
      </c>
      <c r="Y1459"/>
    </row>
    <row r="1460" spans="1:25" outlineLevel="1" x14ac:dyDescent="0.25">
      <c r="A1460" s="283"/>
      <c r="B1460" s="25"/>
      <c r="C1460" s="23"/>
      <c r="D1460" s="23"/>
      <c r="E1460" s="24"/>
      <c r="F1460" s="146" t="s">
        <v>392</v>
      </c>
      <c r="G1460" s="160">
        <f>G602</f>
        <v>0</v>
      </c>
      <c r="H1460" s="208">
        <f>G1460*(1-VLOOKUP($F1460,SHT,4,FALSE))+H602*(1-VLOOKUP($F1460,SHT,4,FALSE))</f>
        <v>0</v>
      </c>
      <c r="I1460" s="149">
        <f t="shared" ref="I1460:V1460" si="623">I602*(1-VLOOKUP($F1460,SHT,4,FALSE))</f>
        <v>0</v>
      </c>
      <c r="J1460" s="149">
        <f t="shared" si="623"/>
        <v>0</v>
      </c>
      <c r="K1460" s="167">
        <f t="shared" si="623"/>
        <v>0</v>
      </c>
      <c r="L1460" s="151">
        <f t="shared" si="623"/>
        <v>0</v>
      </c>
      <c r="M1460" s="162">
        <f t="shared" si="623"/>
        <v>0</v>
      </c>
      <c r="N1460" s="152">
        <f t="shared" si="623"/>
        <v>0</v>
      </c>
      <c r="O1460" s="152">
        <f t="shared" si="623"/>
        <v>0</v>
      </c>
      <c r="P1460" s="152">
        <f t="shared" si="623"/>
        <v>0</v>
      </c>
      <c r="Q1460" s="152">
        <f t="shared" si="623"/>
        <v>0</v>
      </c>
      <c r="R1460" s="152">
        <f t="shared" si="623"/>
        <v>0</v>
      </c>
      <c r="S1460" s="152">
        <f t="shared" si="623"/>
        <v>0</v>
      </c>
      <c r="T1460" s="148">
        <f t="shared" si="623"/>
        <v>0</v>
      </c>
      <c r="U1460" s="152">
        <f t="shared" si="623"/>
        <v>0</v>
      </c>
      <c r="V1460" s="153">
        <f t="shared" si="623"/>
        <v>0</v>
      </c>
      <c r="W1460" s="46">
        <f>W602</f>
        <v>0</v>
      </c>
      <c r="Y1460"/>
    </row>
    <row r="1461" spans="1:25" outlineLevel="1" x14ac:dyDescent="0.25">
      <c r="A1461" s="283"/>
      <c r="B1461" s="25"/>
      <c r="C1461" s="23"/>
      <c r="D1461" s="23"/>
      <c r="E1461" s="24"/>
      <c r="F1461" s="146" t="s">
        <v>78</v>
      </c>
      <c r="G1461" s="160">
        <f>G603</f>
        <v>0</v>
      </c>
      <c r="H1461" s="208">
        <f>G1461*(1-VLOOKUP($F1461,SHT,4,FALSE))+H603*(1-VLOOKUP($F1461,SHT,4,FALSE))</f>
        <v>0</v>
      </c>
      <c r="I1461" s="149">
        <f t="shared" ref="I1461:V1461" si="624">I603*(1-VLOOKUP($F1461,SHT,4,FALSE))</f>
        <v>0</v>
      </c>
      <c r="J1461" s="149">
        <f t="shared" si="624"/>
        <v>0</v>
      </c>
      <c r="K1461" s="167">
        <f t="shared" si="624"/>
        <v>0</v>
      </c>
      <c r="L1461" s="151">
        <f t="shared" si="624"/>
        <v>0</v>
      </c>
      <c r="M1461" s="162">
        <f t="shared" si="624"/>
        <v>0</v>
      </c>
      <c r="N1461" s="152">
        <f t="shared" si="624"/>
        <v>0</v>
      </c>
      <c r="O1461" s="152">
        <f t="shared" si="624"/>
        <v>0</v>
      </c>
      <c r="P1461" s="152">
        <f t="shared" si="624"/>
        <v>0</v>
      </c>
      <c r="Q1461" s="152">
        <f t="shared" si="624"/>
        <v>0</v>
      </c>
      <c r="R1461" s="152">
        <f t="shared" si="624"/>
        <v>0</v>
      </c>
      <c r="S1461" s="152">
        <f t="shared" si="624"/>
        <v>0</v>
      </c>
      <c r="T1461" s="148">
        <f t="shared" si="624"/>
        <v>0</v>
      </c>
      <c r="U1461" s="152">
        <f t="shared" si="624"/>
        <v>0</v>
      </c>
      <c r="V1461" s="153">
        <f t="shared" si="624"/>
        <v>0</v>
      </c>
      <c r="W1461" s="46">
        <f>W603</f>
        <v>0</v>
      </c>
      <c r="Y1461"/>
    </row>
    <row r="1462" spans="1:25"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625">SUBTOTAL(9,G1464:G1465)</f>
        <v>0</v>
      </c>
      <c r="H1463" s="69">
        <f t="shared" si="625"/>
        <v>0</v>
      </c>
      <c r="I1463" s="65">
        <f t="shared" si="625"/>
        <v>0</v>
      </c>
      <c r="J1463" s="65">
        <f t="shared" si="625"/>
        <v>0</v>
      </c>
      <c r="K1463" s="66">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row>
    <row r="1464" spans="1:25" outlineLevel="1" x14ac:dyDescent="0.25">
      <c r="A1464" s="283"/>
      <c r="B1464" s="25"/>
      <c r="C1464" s="23"/>
      <c r="D1464" s="23"/>
      <c r="E1464" s="24"/>
      <c r="F1464" s="146" t="s">
        <v>81</v>
      </c>
      <c r="G1464" s="160">
        <f>G606</f>
        <v>0</v>
      </c>
      <c r="H1464" s="208">
        <f>G1464*(1-VLOOKUP($F1464,SHT,4,FALSE))+H606*(1-VLOOKUP($F1464,SHT,4,FALSE))</f>
        <v>0</v>
      </c>
      <c r="I1464" s="149">
        <f t="shared" ref="I1464:V1464" si="626">I606*(1-VLOOKUP($F1464,SHT,4,FALSE))</f>
        <v>0</v>
      </c>
      <c r="J1464" s="149">
        <f t="shared" si="626"/>
        <v>0</v>
      </c>
      <c r="K1464" s="167">
        <f t="shared" si="626"/>
        <v>0</v>
      </c>
      <c r="L1464" s="151">
        <f t="shared" si="626"/>
        <v>0</v>
      </c>
      <c r="M1464" s="162">
        <f t="shared" si="626"/>
        <v>0</v>
      </c>
      <c r="N1464" s="152">
        <f t="shared" si="626"/>
        <v>0</v>
      </c>
      <c r="O1464" s="152">
        <f t="shared" si="626"/>
        <v>0</v>
      </c>
      <c r="P1464" s="152">
        <f t="shared" si="626"/>
        <v>0</v>
      </c>
      <c r="Q1464" s="152">
        <f t="shared" si="626"/>
        <v>0</v>
      </c>
      <c r="R1464" s="152">
        <f t="shared" si="626"/>
        <v>0</v>
      </c>
      <c r="S1464" s="152">
        <f t="shared" si="626"/>
        <v>0</v>
      </c>
      <c r="T1464" s="148">
        <f t="shared" si="626"/>
        <v>0</v>
      </c>
      <c r="U1464" s="152">
        <f t="shared" si="626"/>
        <v>0</v>
      </c>
      <c r="V1464" s="153">
        <f t="shared" si="626"/>
        <v>0</v>
      </c>
      <c r="W1464" s="46">
        <f>W606</f>
        <v>0</v>
      </c>
      <c r="Y1464"/>
    </row>
    <row r="1465" spans="1:25" outlineLevel="1" x14ac:dyDescent="0.25">
      <c r="A1465" s="283"/>
      <c r="B1465" s="25"/>
      <c r="C1465" s="23"/>
      <c r="D1465" s="23"/>
      <c r="E1465" s="24"/>
      <c r="F1465" s="146" t="s">
        <v>82</v>
      </c>
      <c r="G1465" s="160">
        <f>G607</f>
        <v>0</v>
      </c>
      <c r="H1465" s="208">
        <f>G1465*(1-VLOOKUP($F1465,SHT,4,FALSE))+H607*(1-VLOOKUP($F1465,SHT,4,FALSE))</f>
        <v>0</v>
      </c>
      <c r="I1465" s="149">
        <f t="shared" ref="I1465:V1465" si="627">I607*(1-VLOOKUP($F1465,SHT,4,FALSE))</f>
        <v>0</v>
      </c>
      <c r="J1465" s="149">
        <f t="shared" si="627"/>
        <v>0</v>
      </c>
      <c r="K1465" s="167">
        <f t="shared" si="627"/>
        <v>0</v>
      </c>
      <c r="L1465" s="151">
        <f t="shared" si="627"/>
        <v>0</v>
      </c>
      <c r="M1465" s="162">
        <f t="shared" si="627"/>
        <v>0</v>
      </c>
      <c r="N1465" s="152">
        <f t="shared" si="627"/>
        <v>0</v>
      </c>
      <c r="O1465" s="152">
        <f t="shared" si="627"/>
        <v>0</v>
      </c>
      <c r="P1465" s="152">
        <f t="shared" si="627"/>
        <v>0</v>
      </c>
      <c r="Q1465" s="152">
        <f t="shared" si="627"/>
        <v>0</v>
      </c>
      <c r="R1465" s="152">
        <f t="shared" si="627"/>
        <v>0</v>
      </c>
      <c r="S1465" s="152">
        <f t="shared" si="627"/>
        <v>0</v>
      </c>
      <c r="T1465" s="148">
        <f t="shared" si="627"/>
        <v>0</v>
      </c>
      <c r="U1465" s="152">
        <f t="shared" si="627"/>
        <v>0</v>
      </c>
      <c r="V1465" s="153">
        <f t="shared" si="627"/>
        <v>0</v>
      </c>
      <c r="W1465" s="46">
        <f>W607</f>
        <v>0</v>
      </c>
      <c r="Y1465"/>
    </row>
    <row r="1466" spans="1:25" x14ac:dyDescent="0.25">
      <c r="A1466" s="283"/>
      <c r="B1466" s="25"/>
      <c r="C1466" s="23"/>
      <c r="D1466" s="23"/>
      <c r="E1466" s="24" t="s">
        <v>83</v>
      </c>
      <c r="F1466" s="24"/>
      <c r="G1466" s="68">
        <f t="shared" ref="G1466:W1466" si="628">SUBTOTAL(9,G1467:G1469)</f>
        <v>0</v>
      </c>
      <c r="H1466" s="69">
        <f t="shared" si="628"/>
        <v>0</v>
      </c>
      <c r="I1466" s="65">
        <f t="shared" si="628"/>
        <v>0</v>
      </c>
      <c r="J1466" s="65">
        <f t="shared" si="628"/>
        <v>0</v>
      </c>
      <c r="K1466" s="66">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row>
    <row r="1467" spans="1:25" outlineLevel="1" x14ac:dyDescent="0.25">
      <c r="A1467" s="283"/>
      <c r="B1467" s="25"/>
      <c r="C1467" s="23"/>
      <c r="D1467" s="23"/>
      <c r="E1467" s="24"/>
      <c r="F1467" s="146" t="s">
        <v>84</v>
      </c>
      <c r="G1467" s="160">
        <f>G609</f>
        <v>0</v>
      </c>
      <c r="H1467" s="208">
        <f>G1467*(1-VLOOKUP($F1467,SHT,4,FALSE))+H609*(1-VLOOKUP($F1467,SHT,4,FALSE))</f>
        <v>0</v>
      </c>
      <c r="I1467" s="149">
        <f t="shared" ref="I1467:V1467" si="629">I609*(1-VLOOKUP($F1467,SHT,4,FALSE))</f>
        <v>0</v>
      </c>
      <c r="J1467" s="149">
        <f t="shared" si="629"/>
        <v>0</v>
      </c>
      <c r="K1467" s="167">
        <f t="shared" si="629"/>
        <v>0</v>
      </c>
      <c r="L1467" s="151">
        <f t="shared" si="629"/>
        <v>0</v>
      </c>
      <c r="M1467" s="162">
        <f t="shared" si="629"/>
        <v>0</v>
      </c>
      <c r="N1467" s="152">
        <f t="shared" si="629"/>
        <v>0</v>
      </c>
      <c r="O1467" s="152">
        <f t="shared" si="629"/>
        <v>0</v>
      </c>
      <c r="P1467" s="152">
        <f t="shared" si="629"/>
        <v>0</v>
      </c>
      <c r="Q1467" s="152">
        <f t="shared" si="629"/>
        <v>0</v>
      </c>
      <c r="R1467" s="152">
        <f t="shared" si="629"/>
        <v>0</v>
      </c>
      <c r="S1467" s="152">
        <f t="shared" si="629"/>
        <v>0</v>
      </c>
      <c r="T1467" s="148">
        <f t="shared" si="629"/>
        <v>0</v>
      </c>
      <c r="U1467" s="152">
        <f t="shared" si="629"/>
        <v>0</v>
      </c>
      <c r="V1467" s="153">
        <f t="shared" si="629"/>
        <v>0</v>
      </c>
      <c r="W1467" s="46">
        <f>W609</f>
        <v>0</v>
      </c>
      <c r="Y1467"/>
    </row>
    <row r="1468" spans="1:25" outlineLevel="1" x14ac:dyDescent="0.25">
      <c r="A1468" s="283"/>
      <c r="B1468" s="25"/>
      <c r="C1468" s="23"/>
      <c r="D1468" s="23"/>
      <c r="E1468" s="24"/>
      <c r="F1468" s="146" t="s">
        <v>85</v>
      </c>
      <c r="G1468" s="160">
        <f>G610</f>
        <v>0</v>
      </c>
      <c r="H1468" s="208">
        <f>G1468*(1-VLOOKUP($F1468,SHT,4,FALSE))+H610*(1-VLOOKUP($F1468,SHT,4,FALSE))</f>
        <v>0</v>
      </c>
      <c r="I1468" s="149">
        <f t="shared" ref="I1468:V1468" si="630">I610*(1-VLOOKUP($F1468,SHT,4,FALSE))</f>
        <v>0</v>
      </c>
      <c r="J1468" s="149">
        <f t="shared" si="630"/>
        <v>0</v>
      </c>
      <c r="K1468" s="167">
        <f t="shared" si="630"/>
        <v>0</v>
      </c>
      <c r="L1468" s="151">
        <f t="shared" si="630"/>
        <v>0</v>
      </c>
      <c r="M1468" s="162">
        <f t="shared" si="630"/>
        <v>0</v>
      </c>
      <c r="N1468" s="152">
        <f t="shared" si="630"/>
        <v>0</v>
      </c>
      <c r="O1468" s="152">
        <f t="shared" si="630"/>
        <v>0</v>
      </c>
      <c r="P1468" s="152">
        <f t="shared" si="630"/>
        <v>0</v>
      </c>
      <c r="Q1468" s="152">
        <f t="shared" si="630"/>
        <v>0</v>
      </c>
      <c r="R1468" s="152">
        <f t="shared" si="630"/>
        <v>0</v>
      </c>
      <c r="S1468" s="152">
        <f t="shared" si="630"/>
        <v>0</v>
      </c>
      <c r="T1468" s="148">
        <f t="shared" si="630"/>
        <v>0</v>
      </c>
      <c r="U1468" s="152">
        <f t="shared" si="630"/>
        <v>0</v>
      </c>
      <c r="V1468" s="153">
        <f t="shared" si="630"/>
        <v>0</v>
      </c>
      <c r="W1468" s="46">
        <f>W610</f>
        <v>0</v>
      </c>
      <c r="Y1468"/>
    </row>
    <row r="1469" spans="1:25" outlineLevel="1" x14ac:dyDescent="0.25">
      <c r="A1469" s="283"/>
      <c r="B1469" s="25"/>
      <c r="C1469" s="23"/>
      <c r="D1469" s="23"/>
      <c r="E1469" s="24"/>
      <c r="F1469" s="146" t="s">
        <v>86</v>
      </c>
      <c r="G1469" s="160">
        <f>G611</f>
        <v>0</v>
      </c>
      <c r="H1469" s="208">
        <f>G1469*(1-VLOOKUP($F1469,SHT,4,FALSE))+H611*(1-VLOOKUP($F1469,SHT,4,FALSE))</f>
        <v>0</v>
      </c>
      <c r="I1469" s="149">
        <f t="shared" ref="I1469:V1469" si="631">I611*(1-VLOOKUP($F1469,SHT,4,FALSE))</f>
        <v>0</v>
      </c>
      <c r="J1469" s="149">
        <f t="shared" si="631"/>
        <v>0</v>
      </c>
      <c r="K1469" s="167">
        <f t="shared" si="631"/>
        <v>0</v>
      </c>
      <c r="L1469" s="151">
        <f t="shared" si="631"/>
        <v>0</v>
      </c>
      <c r="M1469" s="162">
        <f t="shared" si="631"/>
        <v>0</v>
      </c>
      <c r="N1469" s="152">
        <f t="shared" si="631"/>
        <v>0</v>
      </c>
      <c r="O1469" s="152">
        <f t="shared" si="631"/>
        <v>0</v>
      </c>
      <c r="P1469" s="152">
        <f t="shared" si="631"/>
        <v>0</v>
      </c>
      <c r="Q1469" s="152">
        <f t="shared" si="631"/>
        <v>0</v>
      </c>
      <c r="R1469" s="152">
        <f t="shared" si="631"/>
        <v>0</v>
      </c>
      <c r="S1469" s="152">
        <f t="shared" si="631"/>
        <v>0</v>
      </c>
      <c r="T1469" s="148">
        <f t="shared" si="631"/>
        <v>0</v>
      </c>
      <c r="U1469" s="152">
        <f t="shared" si="631"/>
        <v>0</v>
      </c>
      <c r="V1469" s="153">
        <f t="shared" si="631"/>
        <v>0</v>
      </c>
      <c r="W1469" s="46">
        <f>W611</f>
        <v>0</v>
      </c>
      <c r="Y1469"/>
    </row>
    <row r="1470" spans="1:25" x14ac:dyDescent="0.25">
      <c r="A1470" s="283"/>
      <c r="B1470" s="25"/>
      <c r="C1470" s="23"/>
      <c r="D1470" s="23"/>
      <c r="E1470" s="24" t="s">
        <v>87</v>
      </c>
      <c r="F1470" s="24"/>
      <c r="G1470" s="68">
        <f t="shared" ref="G1470:W1470" si="632">SUBTOTAL(9,G1471:G1472)</f>
        <v>0</v>
      </c>
      <c r="H1470" s="69">
        <f t="shared" si="632"/>
        <v>0</v>
      </c>
      <c r="I1470" s="65">
        <f t="shared" si="632"/>
        <v>0</v>
      </c>
      <c r="J1470" s="65">
        <f t="shared" si="632"/>
        <v>0</v>
      </c>
      <c r="K1470" s="66">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row>
    <row r="1471" spans="1:25" outlineLevel="1" x14ac:dyDescent="0.25">
      <c r="A1471" s="283"/>
      <c r="B1471" s="25"/>
      <c r="C1471" s="23"/>
      <c r="D1471" s="23"/>
      <c r="E1471" s="24"/>
      <c r="F1471" s="146" t="s">
        <v>88</v>
      </c>
      <c r="G1471" s="160">
        <f>G613</f>
        <v>0</v>
      </c>
      <c r="H1471" s="208">
        <f>G1471*(1-VLOOKUP($F1471,SHT,4,FALSE))+H613*(1-VLOOKUP($F1471,SHT,4,FALSE))</f>
        <v>0</v>
      </c>
      <c r="I1471" s="149">
        <f t="shared" ref="I1471:V1471" si="633">I613*(1-VLOOKUP($F1471,SHT,4,FALSE))</f>
        <v>0</v>
      </c>
      <c r="J1471" s="149">
        <f t="shared" si="633"/>
        <v>0</v>
      </c>
      <c r="K1471" s="167">
        <f t="shared" si="633"/>
        <v>0</v>
      </c>
      <c r="L1471" s="151">
        <f t="shared" si="633"/>
        <v>0</v>
      </c>
      <c r="M1471" s="162">
        <f t="shared" si="633"/>
        <v>0</v>
      </c>
      <c r="N1471" s="152">
        <f t="shared" si="633"/>
        <v>0</v>
      </c>
      <c r="O1471" s="152">
        <f t="shared" si="633"/>
        <v>0</v>
      </c>
      <c r="P1471" s="152">
        <f t="shared" si="633"/>
        <v>0</v>
      </c>
      <c r="Q1471" s="152">
        <f t="shared" si="633"/>
        <v>0</v>
      </c>
      <c r="R1471" s="152">
        <f t="shared" si="633"/>
        <v>0</v>
      </c>
      <c r="S1471" s="152">
        <f t="shared" si="633"/>
        <v>0</v>
      </c>
      <c r="T1471" s="148">
        <f t="shared" si="633"/>
        <v>0</v>
      </c>
      <c r="U1471" s="152">
        <f t="shared" si="633"/>
        <v>0</v>
      </c>
      <c r="V1471" s="153">
        <f t="shared" si="633"/>
        <v>0</v>
      </c>
      <c r="W1471" s="46">
        <f>W613</f>
        <v>0</v>
      </c>
      <c r="Y1471"/>
    </row>
    <row r="1472" spans="1:25" outlineLevel="1" x14ac:dyDescent="0.25">
      <c r="A1472" s="283"/>
      <c r="B1472" s="25"/>
      <c r="C1472" s="23"/>
      <c r="D1472" s="23"/>
      <c r="E1472" s="24"/>
      <c r="F1472" s="146" t="s">
        <v>89</v>
      </c>
      <c r="G1472" s="160">
        <f>G614</f>
        <v>0</v>
      </c>
      <c r="H1472" s="208">
        <f>G1472*(1-VLOOKUP($F1472,SHT,4,FALSE))+H614*(1-VLOOKUP($F1472,SHT,4,FALSE))</f>
        <v>0</v>
      </c>
      <c r="I1472" s="149">
        <f t="shared" ref="I1472:V1472" si="634">I614*(1-VLOOKUP($F1472,SHT,4,FALSE))</f>
        <v>0</v>
      </c>
      <c r="J1472" s="149">
        <f t="shared" si="634"/>
        <v>0</v>
      </c>
      <c r="K1472" s="167">
        <f t="shared" si="634"/>
        <v>0</v>
      </c>
      <c r="L1472" s="151">
        <f t="shared" si="634"/>
        <v>0</v>
      </c>
      <c r="M1472" s="162">
        <f t="shared" si="634"/>
        <v>0</v>
      </c>
      <c r="N1472" s="152">
        <f t="shared" si="634"/>
        <v>0</v>
      </c>
      <c r="O1472" s="152">
        <f t="shared" si="634"/>
        <v>0</v>
      </c>
      <c r="P1472" s="152">
        <f t="shared" si="634"/>
        <v>0</v>
      </c>
      <c r="Q1472" s="152">
        <f t="shared" si="634"/>
        <v>0</v>
      </c>
      <c r="R1472" s="152">
        <f t="shared" si="634"/>
        <v>0</v>
      </c>
      <c r="S1472" s="152">
        <f t="shared" si="634"/>
        <v>0</v>
      </c>
      <c r="T1472" s="148">
        <f t="shared" si="634"/>
        <v>0</v>
      </c>
      <c r="U1472" s="152">
        <f t="shared" si="634"/>
        <v>0</v>
      </c>
      <c r="V1472" s="153">
        <f t="shared" si="634"/>
        <v>0</v>
      </c>
      <c r="W1472" s="46">
        <f>W614</f>
        <v>0</v>
      </c>
      <c r="Y1472"/>
    </row>
    <row r="1473" spans="1:25" x14ac:dyDescent="0.25">
      <c r="A1473" s="283"/>
      <c r="B1473" s="25"/>
      <c r="C1473" s="23"/>
      <c r="D1473" s="23"/>
      <c r="E1473" s="24" t="s">
        <v>90</v>
      </c>
      <c r="F1473" s="24"/>
      <c r="G1473" s="68">
        <f t="shared" ref="G1473:W1473" si="635">SUBTOTAL(9,G1474:G1476)</f>
        <v>0</v>
      </c>
      <c r="H1473" s="69">
        <f t="shared" si="635"/>
        <v>0</v>
      </c>
      <c r="I1473" s="65">
        <f t="shared" si="635"/>
        <v>0</v>
      </c>
      <c r="J1473" s="65">
        <f t="shared" si="635"/>
        <v>0</v>
      </c>
      <c r="K1473" s="66">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row>
    <row r="1474" spans="1:25" outlineLevel="1" x14ac:dyDescent="0.25">
      <c r="A1474" s="283"/>
      <c r="B1474" s="25"/>
      <c r="C1474" s="23"/>
      <c r="D1474" s="23"/>
      <c r="E1474" s="24"/>
      <c r="F1474" s="146" t="s">
        <v>91</v>
      </c>
      <c r="G1474" s="160">
        <f>G616</f>
        <v>0</v>
      </c>
      <c r="H1474" s="208">
        <f>G1474*(1-VLOOKUP($F1474,SHT,4,FALSE))+H616*(1-VLOOKUP($F1474,SHT,4,FALSE))</f>
        <v>0</v>
      </c>
      <c r="I1474" s="149">
        <f t="shared" ref="I1474:V1474" si="636">I616*(1-VLOOKUP($F1474,SHT,4,FALSE))</f>
        <v>0</v>
      </c>
      <c r="J1474" s="149">
        <f t="shared" si="636"/>
        <v>0</v>
      </c>
      <c r="K1474" s="167">
        <f t="shared" si="636"/>
        <v>0</v>
      </c>
      <c r="L1474" s="151">
        <f t="shared" si="636"/>
        <v>0</v>
      </c>
      <c r="M1474" s="162">
        <f t="shared" si="636"/>
        <v>0</v>
      </c>
      <c r="N1474" s="152">
        <f t="shared" si="636"/>
        <v>0</v>
      </c>
      <c r="O1474" s="152">
        <f t="shared" si="636"/>
        <v>0</v>
      </c>
      <c r="P1474" s="152">
        <f t="shared" si="636"/>
        <v>0</v>
      </c>
      <c r="Q1474" s="152">
        <f t="shared" si="636"/>
        <v>0</v>
      </c>
      <c r="R1474" s="152">
        <f t="shared" si="636"/>
        <v>0</v>
      </c>
      <c r="S1474" s="152">
        <f t="shared" si="636"/>
        <v>0</v>
      </c>
      <c r="T1474" s="148">
        <f t="shared" si="636"/>
        <v>0</v>
      </c>
      <c r="U1474" s="152">
        <f t="shared" si="636"/>
        <v>0</v>
      </c>
      <c r="V1474" s="153">
        <f t="shared" si="636"/>
        <v>0</v>
      </c>
      <c r="W1474" s="46">
        <f>W616</f>
        <v>0</v>
      </c>
      <c r="Y1474"/>
    </row>
    <row r="1475" spans="1:25" outlineLevel="1" x14ac:dyDescent="0.25">
      <c r="A1475" s="283"/>
      <c r="B1475" s="25"/>
      <c r="C1475" s="23"/>
      <c r="D1475" s="23"/>
      <c r="E1475" s="24"/>
      <c r="F1475" s="146" t="s">
        <v>92</v>
      </c>
      <c r="G1475" s="160">
        <f>G617</f>
        <v>0</v>
      </c>
      <c r="H1475" s="208">
        <f>G1475*(1-VLOOKUP($F1475,SHT,4,FALSE))+H617*(1-VLOOKUP($F1475,SHT,4,FALSE))</f>
        <v>0</v>
      </c>
      <c r="I1475" s="149">
        <f t="shared" ref="I1475:V1475" si="637">I617*(1-VLOOKUP($F1475,SHT,4,FALSE))</f>
        <v>0</v>
      </c>
      <c r="J1475" s="149">
        <f t="shared" si="637"/>
        <v>0</v>
      </c>
      <c r="K1475" s="167">
        <f t="shared" si="637"/>
        <v>0</v>
      </c>
      <c r="L1475" s="151">
        <f t="shared" si="637"/>
        <v>0</v>
      </c>
      <c r="M1475" s="162">
        <f t="shared" si="637"/>
        <v>0</v>
      </c>
      <c r="N1475" s="152">
        <f t="shared" si="637"/>
        <v>0</v>
      </c>
      <c r="O1475" s="152">
        <f t="shared" si="637"/>
        <v>0</v>
      </c>
      <c r="P1475" s="152">
        <f t="shared" si="637"/>
        <v>0</v>
      </c>
      <c r="Q1475" s="152">
        <f t="shared" si="637"/>
        <v>0</v>
      </c>
      <c r="R1475" s="152">
        <f t="shared" si="637"/>
        <v>0</v>
      </c>
      <c r="S1475" s="152">
        <f t="shared" si="637"/>
        <v>0</v>
      </c>
      <c r="T1475" s="148">
        <f t="shared" si="637"/>
        <v>0</v>
      </c>
      <c r="U1475" s="152">
        <f t="shared" si="637"/>
        <v>0</v>
      </c>
      <c r="V1475" s="153">
        <f t="shared" si="637"/>
        <v>0</v>
      </c>
      <c r="W1475" s="46">
        <f>W617</f>
        <v>0</v>
      </c>
      <c r="Y1475"/>
    </row>
    <row r="1476" spans="1:25" outlineLevel="1" x14ac:dyDescent="0.25">
      <c r="A1476" s="283"/>
      <c r="B1476" s="25"/>
      <c r="C1476" s="23"/>
      <c r="D1476" s="23"/>
      <c r="E1476" s="24"/>
      <c r="F1476" s="146" t="s">
        <v>93</v>
      </c>
      <c r="G1476" s="160">
        <f>G618</f>
        <v>0</v>
      </c>
      <c r="H1476" s="208">
        <f>G1476*(1-VLOOKUP($F1476,SHT,4,FALSE))+H618*(1-VLOOKUP($F1476,SHT,4,FALSE))</f>
        <v>0</v>
      </c>
      <c r="I1476" s="149">
        <f t="shared" ref="I1476:V1476" si="638">I618*(1-VLOOKUP($F1476,SHT,4,FALSE))</f>
        <v>0</v>
      </c>
      <c r="J1476" s="149">
        <f t="shared" si="638"/>
        <v>0</v>
      </c>
      <c r="K1476" s="167">
        <f t="shared" si="638"/>
        <v>0</v>
      </c>
      <c r="L1476" s="151">
        <f t="shared" si="638"/>
        <v>0</v>
      </c>
      <c r="M1476" s="162">
        <f t="shared" si="638"/>
        <v>0</v>
      </c>
      <c r="N1476" s="152">
        <f t="shared" si="638"/>
        <v>0</v>
      </c>
      <c r="O1476" s="152">
        <f t="shared" si="638"/>
        <v>0</v>
      </c>
      <c r="P1476" s="152">
        <f t="shared" si="638"/>
        <v>0</v>
      </c>
      <c r="Q1476" s="152">
        <f t="shared" si="638"/>
        <v>0</v>
      </c>
      <c r="R1476" s="152">
        <f t="shared" si="638"/>
        <v>0</v>
      </c>
      <c r="S1476" s="152">
        <f t="shared" si="638"/>
        <v>0</v>
      </c>
      <c r="T1476" s="148">
        <f t="shared" si="638"/>
        <v>0</v>
      </c>
      <c r="U1476" s="152">
        <f t="shared" si="638"/>
        <v>0</v>
      </c>
      <c r="V1476" s="153">
        <f t="shared" si="638"/>
        <v>0</v>
      </c>
      <c r="W1476" s="46">
        <f>W618</f>
        <v>0</v>
      </c>
      <c r="Y1476"/>
    </row>
    <row r="1477" spans="1:25" x14ac:dyDescent="0.25">
      <c r="A1477" s="283"/>
      <c r="B1477" s="25"/>
      <c r="C1477" s="23"/>
      <c r="D1477" s="23"/>
      <c r="E1477" s="24" t="s">
        <v>94</v>
      </c>
      <c r="F1477" s="24"/>
      <c r="G1477" s="68">
        <f t="shared" ref="G1477:W1477" si="639">SUBTOTAL(9,G1478:G1479)</f>
        <v>0</v>
      </c>
      <c r="H1477" s="69">
        <f t="shared" si="639"/>
        <v>0</v>
      </c>
      <c r="I1477" s="65">
        <f t="shared" si="639"/>
        <v>0</v>
      </c>
      <c r="J1477" s="65">
        <f t="shared" si="639"/>
        <v>0</v>
      </c>
      <c r="K1477" s="66">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row>
    <row r="1478" spans="1:25" outlineLevel="1" x14ac:dyDescent="0.25">
      <c r="A1478" s="283"/>
      <c r="B1478" s="25"/>
      <c r="C1478" s="23"/>
      <c r="D1478" s="23"/>
      <c r="E1478" s="24"/>
      <c r="F1478" s="146" t="s">
        <v>95</v>
      </c>
      <c r="G1478" s="160">
        <f>G620</f>
        <v>0</v>
      </c>
      <c r="H1478" s="208">
        <f>G1478*(1-VLOOKUP($F1478,SHT,4,FALSE))+H620*(1-VLOOKUP($F1478,SHT,4,FALSE))</f>
        <v>0</v>
      </c>
      <c r="I1478" s="149">
        <f t="shared" ref="I1478:V1478" si="640">I620*(1-VLOOKUP($F1478,SHT,4,FALSE))</f>
        <v>0</v>
      </c>
      <c r="J1478" s="149">
        <f t="shared" si="640"/>
        <v>0</v>
      </c>
      <c r="K1478" s="167">
        <f t="shared" si="640"/>
        <v>0</v>
      </c>
      <c r="L1478" s="151">
        <f t="shared" si="640"/>
        <v>0</v>
      </c>
      <c r="M1478" s="162">
        <f t="shared" si="640"/>
        <v>0</v>
      </c>
      <c r="N1478" s="152">
        <f t="shared" si="640"/>
        <v>0</v>
      </c>
      <c r="O1478" s="152">
        <f t="shared" si="640"/>
        <v>0</v>
      </c>
      <c r="P1478" s="152">
        <f t="shared" si="640"/>
        <v>0</v>
      </c>
      <c r="Q1478" s="152">
        <f t="shared" si="640"/>
        <v>0</v>
      </c>
      <c r="R1478" s="152">
        <f t="shared" si="640"/>
        <v>0</v>
      </c>
      <c r="S1478" s="152">
        <f t="shared" si="640"/>
        <v>0</v>
      </c>
      <c r="T1478" s="148">
        <f t="shared" si="640"/>
        <v>0</v>
      </c>
      <c r="U1478" s="152">
        <f t="shared" si="640"/>
        <v>0</v>
      </c>
      <c r="V1478" s="153">
        <f t="shared" si="640"/>
        <v>0</v>
      </c>
      <c r="W1478" s="46">
        <f>W620</f>
        <v>0</v>
      </c>
      <c r="Y1478"/>
    </row>
    <row r="1479" spans="1:25" outlineLevel="1" x14ac:dyDescent="0.25">
      <c r="A1479" s="283"/>
      <c r="B1479" s="25"/>
      <c r="C1479" s="23"/>
      <c r="D1479" s="23"/>
      <c r="E1479" s="24"/>
      <c r="F1479" s="146" t="s">
        <v>96</v>
      </c>
      <c r="G1479" s="160">
        <f>G621</f>
        <v>0</v>
      </c>
      <c r="H1479" s="208">
        <f>G1479*(1-VLOOKUP($F1479,SHT,4,FALSE))+H621*(1-VLOOKUP($F1479,SHT,4,FALSE))</f>
        <v>0</v>
      </c>
      <c r="I1479" s="149">
        <f t="shared" ref="I1479:V1479" si="641">I621*(1-VLOOKUP($F1479,SHT,4,FALSE))</f>
        <v>0</v>
      </c>
      <c r="J1479" s="149">
        <f t="shared" si="641"/>
        <v>0</v>
      </c>
      <c r="K1479" s="167">
        <f t="shared" si="641"/>
        <v>0</v>
      </c>
      <c r="L1479" s="151">
        <f t="shared" si="641"/>
        <v>0</v>
      </c>
      <c r="M1479" s="162">
        <f t="shared" si="641"/>
        <v>0</v>
      </c>
      <c r="N1479" s="152">
        <f t="shared" si="641"/>
        <v>0</v>
      </c>
      <c r="O1479" s="152">
        <f t="shared" si="641"/>
        <v>0</v>
      </c>
      <c r="P1479" s="152">
        <f t="shared" si="641"/>
        <v>0</v>
      </c>
      <c r="Q1479" s="152">
        <f t="shared" si="641"/>
        <v>0</v>
      </c>
      <c r="R1479" s="152">
        <f t="shared" si="641"/>
        <v>0</v>
      </c>
      <c r="S1479" s="152">
        <f t="shared" si="641"/>
        <v>0</v>
      </c>
      <c r="T1479" s="148">
        <f t="shared" si="641"/>
        <v>0</v>
      </c>
      <c r="U1479" s="152">
        <f t="shared" si="641"/>
        <v>0</v>
      </c>
      <c r="V1479" s="153">
        <f t="shared" si="641"/>
        <v>0</v>
      </c>
      <c r="W1479" s="46">
        <f>W621</f>
        <v>0</v>
      </c>
      <c r="Y1479"/>
    </row>
    <row r="1480" spans="1:25" x14ac:dyDescent="0.25">
      <c r="A1480" s="283"/>
      <c r="B1480" s="25"/>
      <c r="C1480" s="23"/>
      <c r="D1480" s="23"/>
      <c r="E1480" s="24" t="s">
        <v>97</v>
      </c>
      <c r="F1480" s="24"/>
      <c r="G1480" s="68">
        <f t="shared" ref="G1480:W1480" si="642">SUBTOTAL(9,G1481:G1483)</f>
        <v>0</v>
      </c>
      <c r="H1480" s="69">
        <f t="shared" si="642"/>
        <v>0</v>
      </c>
      <c r="I1480" s="65">
        <f t="shared" si="642"/>
        <v>0</v>
      </c>
      <c r="J1480" s="65">
        <f t="shared" si="642"/>
        <v>0</v>
      </c>
      <c r="K1480" s="66">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row>
    <row r="1481" spans="1:25" outlineLevel="1" x14ac:dyDescent="0.25">
      <c r="A1481" s="283"/>
      <c r="B1481" s="25"/>
      <c r="C1481" s="23"/>
      <c r="D1481" s="23"/>
      <c r="E1481" s="24"/>
      <c r="F1481" s="146" t="s">
        <v>98</v>
      </c>
      <c r="G1481" s="160">
        <f>G623</f>
        <v>0</v>
      </c>
      <c r="H1481" s="208">
        <f>G1481*(1-VLOOKUP($F1481,SHT,4,FALSE))+H623*(1-VLOOKUP($F1481,SHT,4,FALSE))</f>
        <v>0</v>
      </c>
      <c r="I1481" s="149">
        <f t="shared" ref="I1481:V1481" si="643">I623*(1-VLOOKUP($F1481,SHT,4,FALSE))</f>
        <v>0</v>
      </c>
      <c r="J1481" s="149">
        <f t="shared" si="643"/>
        <v>0</v>
      </c>
      <c r="K1481" s="167">
        <f t="shared" si="643"/>
        <v>0</v>
      </c>
      <c r="L1481" s="151">
        <f t="shared" si="643"/>
        <v>0</v>
      </c>
      <c r="M1481" s="162">
        <f t="shared" si="643"/>
        <v>0</v>
      </c>
      <c r="N1481" s="152">
        <f t="shared" si="643"/>
        <v>0</v>
      </c>
      <c r="O1481" s="152">
        <f t="shared" si="643"/>
        <v>0</v>
      </c>
      <c r="P1481" s="152">
        <f t="shared" si="643"/>
        <v>0</v>
      </c>
      <c r="Q1481" s="152">
        <f t="shared" si="643"/>
        <v>0</v>
      </c>
      <c r="R1481" s="152">
        <f t="shared" si="643"/>
        <v>0</v>
      </c>
      <c r="S1481" s="152">
        <f t="shared" si="643"/>
        <v>0</v>
      </c>
      <c r="T1481" s="148">
        <f t="shared" si="643"/>
        <v>0</v>
      </c>
      <c r="U1481" s="152">
        <f t="shared" si="643"/>
        <v>0</v>
      </c>
      <c r="V1481" s="153">
        <f t="shared" si="643"/>
        <v>0</v>
      </c>
      <c r="W1481" s="46">
        <f>W623</f>
        <v>0</v>
      </c>
      <c r="Y1481"/>
    </row>
    <row r="1482" spans="1:25" outlineLevel="1" x14ac:dyDescent="0.25">
      <c r="A1482" s="283"/>
      <c r="B1482" s="25"/>
      <c r="C1482" s="23"/>
      <c r="D1482" s="23"/>
      <c r="E1482" s="24"/>
      <c r="F1482" s="146" t="s">
        <v>99</v>
      </c>
      <c r="G1482" s="160">
        <f>G624</f>
        <v>0</v>
      </c>
      <c r="H1482" s="208">
        <f>G1482*(1-VLOOKUP($F1482,SHT,4,FALSE))+H624*(1-VLOOKUP($F1482,SHT,4,FALSE))</f>
        <v>0</v>
      </c>
      <c r="I1482" s="149">
        <f t="shared" ref="I1482:V1482" si="644">I624*(1-VLOOKUP($F1482,SHT,4,FALSE))</f>
        <v>0</v>
      </c>
      <c r="J1482" s="149">
        <f t="shared" si="644"/>
        <v>0</v>
      </c>
      <c r="K1482" s="167">
        <f t="shared" si="644"/>
        <v>0</v>
      </c>
      <c r="L1482" s="151">
        <f t="shared" si="644"/>
        <v>0</v>
      </c>
      <c r="M1482" s="162">
        <f t="shared" si="644"/>
        <v>0</v>
      </c>
      <c r="N1482" s="152">
        <f t="shared" si="644"/>
        <v>0</v>
      </c>
      <c r="O1482" s="152">
        <f t="shared" si="644"/>
        <v>0</v>
      </c>
      <c r="P1482" s="152">
        <f t="shared" si="644"/>
        <v>0</v>
      </c>
      <c r="Q1482" s="152">
        <f t="shared" si="644"/>
        <v>0</v>
      </c>
      <c r="R1482" s="152">
        <f t="shared" si="644"/>
        <v>0</v>
      </c>
      <c r="S1482" s="152">
        <f t="shared" si="644"/>
        <v>0</v>
      </c>
      <c r="T1482" s="148">
        <f t="shared" si="644"/>
        <v>0</v>
      </c>
      <c r="U1482" s="152">
        <f t="shared" si="644"/>
        <v>0</v>
      </c>
      <c r="V1482" s="153">
        <f t="shared" si="644"/>
        <v>0</v>
      </c>
      <c r="W1482" s="46">
        <f>W624</f>
        <v>0</v>
      </c>
      <c r="Y1482"/>
    </row>
    <row r="1483" spans="1:25" outlineLevel="1" x14ac:dyDescent="0.25">
      <c r="A1483" s="283"/>
      <c r="B1483" s="25"/>
      <c r="C1483" s="23"/>
      <c r="D1483" s="23"/>
      <c r="E1483" s="24"/>
      <c r="F1483" s="146" t="s">
        <v>100</v>
      </c>
      <c r="G1483" s="160">
        <f>G625</f>
        <v>0</v>
      </c>
      <c r="H1483" s="208">
        <f>G1483*(1-VLOOKUP($F1483,SHT,4,FALSE))+H625*(1-VLOOKUP($F1483,SHT,4,FALSE))</f>
        <v>0</v>
      </c>
      <c r="I1483" s="149">
        <f t="shared" ref="I1483:V1483" si="645">I625*(1-VLOOKUP($F1483,SHT,4,FALSE))</f>
        <v>0</v>
      </c>
      <c r="J1483" s="149">
        <f t="shared" si="645"/>
        <v>0</v>
      </c>
      <c r="K1483" s="167">
        <f t="shared" si="645"/>
        <v>0</v>
      </c>
      <c r="L1483" s="151">
        <f t="shared" si="645"/>
        <v>0</v>
      </c>
      <c r="M1483" s="162">
        <f t="shared" si="645"/>
        <v>0</v>
      </c>
      <c r="N1483" s="152">
        <f t="shared" si="645"/>
        <v>0</v>
      </c>
      <c r="O1483" s="152">
        <f t="shared" si="645"/>
        <v>0</v>
      </c>
      <c r="P1483" s="152">
        <f t="shared" si="645"/>
        <v>0</v>
      </c>
      <c r="Q1483" s="152">
        <f t="shared" si="645"/>
        <v>0</v>
      </c>
      <c r="R1483" s="152">
        <f t="shared" si="645"/>
        <v>0</v>
      </c>
      <c r="S1483" s="152">
        <f t="shared" si="645"/>
        <v>0</v>
      </c>
      <c r="T1483" s="148">
        <f t="shared" si="645"/>
        <v>0</v>
      </c>
      <c r="U1483" s="152">
        <f t="shared" si="645"/>
        <v>0</v>
      </c>
      <c r="V1483" s="153">
        <f t="shared" si="645"/>
        <v>0</v>
      </c>
      <c r="W1483" s="46">
        <f>W625</f>
        <v>0</v>
      </c>
      <c r="Y1483"/>
    </row>
    <row r="1484" spans="1:25"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646">SUBTOTAL(9,G1486:G1487)</f>
        <v>0</v>
      </c>
      <c r="H1485" s="69">
        <f t="shared" si="646"/>
        <v>0</v>
      </c>
      <c r="I1485" s="65">
        <f t="shared" si="646"/>
        <v>0</v>
      </c>
      <c r="J1485" s="65">
        <f t="shared" si="646"/>
        <v>0</v>
      </c>
      <c r="K1485" s="66">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row>
    <row r="1486" spans="1:25" outlineLevel="1" x14ac:dyDescent="0.25">
      <c r="A1486" s="283"/>
      <c r="B1486" s="25"/>
      <c r="C1486" s="23"/>
      <c r="D1486" s="23"/>
      <c r="E1486" s="24"/>
      <c r="F1486" s="146" t="s">
        <v>103</v>
      </c>
      <c r="G1486" s="160">
        <f>G628</f>
        <v>0</v>
      </c>
      <c r="H1486" s="208">
        <f>G1486*(1-VLOOKUP($F1486,SHT,4,FALSE))+H628*(1-VLOOKUP($F1486,SHT,4,FALSE))</f>
        <v>0</v>
      </c>
      <c r="I1486" s="149">
        <f t="shared" ref="I1486:V1486" si="647">I628*(1-VLOOKUP($F1486,SHT,4,FALSE))</f>
        <v>0</v>
      </c>
      <c r="J1486" s="149">
        <f t="shared" si="647"/>
        <v>0</v>
      </c>
      <c r="K1486" s="167">
        <f t="shared" si="647"/>
        <v>0</v>
      </c>
      <c r="L1486" s="151">
        <f t="shared" si="647"/>
        <v>0</v>
      </c>
      <c r="M1486" s="162">
        <f t="shared" si="647"/>
        <v>0</v>
      </c>
      <c r="N1486" s="152">
        <f t="shared" si="647"/>
        <v>0</v>
      </c>
      <c r="O1486" s="152">
        <f t="shared" si="647"/>
        <v>0</v>
      </c>
      <c r="P1486" s="152">
        <f t="shared" si="647"/>
        <v>0</v>
      </c>
      <c r="Q1486" s="152">
        <f t="shared" si="647"/>
        <v>0</v>
      </c>
      <c r="R1486" s="152">
        <f t="shared" si="647"/>
        <v>0</v>
      </c>
      <c r="S1486" s="152">
        <f t="shared" si="647"/>
        <v>0</v>
      </c>
      <c r="T1486" s="148">
        <f t="shared" si="647"/>
        <v>0</v>
      </c>
      <c r="U1486" s="152">
        <f t="shared" si="647"/>
        <v>0</v>
      </c>
      <c r="V1486" s="153">
        <f t="shared" si="647"/>
        <v>0</v>
      </c>
      <c r="W1486" s="46">
        <f>W628</f>
        <v>0</v>
      </c>
      <c r="Y1486"/>
    </row>
    <row r="1487" spans="1:25" outlineLevel="1" x14ac:dyDescent="0.25">
      <c r="A1487" s="283"/>
      <c r="B1487" s="25"/>
      <c r="C1487" s="23"/>
      <c r="D1487" s="23"/>
      <c r="E1487" s="24"/>
      <c r="F1487" s="146" t="s">
        <v>104</v>
      </c>
      <c r="G1487" s="160">
        <f>G629</f>
        <v>0</v>
      </c>
      <c r="H1487" s="208">
        <f>G1487*(1-VLOOKUP($F1487,SHT,4,FALSE))+H629*(1-VLOOKUP($F1487,SHT,4,FALSE))</f>
        <v>0</v>
      </c>
      <c r="I1487" s="149">
        <f t="shared" ref="I1487:V1487" si="648">I629*(1-VLOOKUP($F1487,SHT,4,FALSE))</f>
        <v>0</v>
      </c>
      <c r="J1487" s="149">
        <f t="shared" si="648"/>
        <v>0</v>
      </c>
      <c r="K1487" s="167">
        <f t="shared" si="648"/>
        <v>0</v>
      </c>
      <c r="L1487" s="151">
        <f t="shared" si="648"/>
        <v>0</v>
      </c>
      <c r="M1487" s="162">
        <f t="shared" si="648"/>
        <v>0</v>
      </c>
      <c r="N1487" s="152">
        <f t="shared" si="648"/>
        <v>0</v>
      </c>
      <c r="O1487" s="152">
        <f t="shared" si="648"/>
        <v>0</v>
      </c>
      <c r="P1487" s="152">
        <f t="shared" si="648"/>
        <v>0</v>
      </c>
      <c r="Q1487" s="152">
        <f t="shared" si="648"/>
        <v>0</v>
      </c>
      <c r="R1487" s="152">
        <f t="shared" si="648"/>
        <v>0</v>
      </c>
      <c r="S1487" s="152">
        <f t="shared" si="648"/>
        <v>0</v>
      </c>
      <c r="T1487" s="148">
        <f t="shared" si="648"/>
        <v>0</v>
      </c>
      <c r="U1487" s="152">
        <f t="shared" si="648"/>
        <v>0</v>
      </c>
      <c r="V1487" s="153">
        <f t="shared" si="648"/>
        <v>0</v>
      </c>
      <c r="W1487" s="46">
        <f>W629</f>
        <v>0</v>
      </c>
      <c r="Y1487"/>
    </row>
    <row r="1488" spans="1:25" x14ac:dyDescent="0.25">
      <c r="A1488" s="283"/>
      <c r="B1488" s="25"/>
      <c r="C1488" s="23"/>
      <c r="D1488" s="23"/>
      <c r="E1488" s="24" t="s">
        <v>105</v>
      </c>
      <c r="F1488" s="24"/>
      <c r="G1488" s="68">
        <f t="shared" ref="G1488:W1488" si="649">SUBTOTAL(9,G1489:G1490)</f>
        <v>0</v>
      </c>
      <c r="H1488" s="69">
        <f t="shared" si="649"/>
        <v>0</v>
      </c>
      <c r="I1488" s="65">
        <f t="shared" si="649"/>
        <v>0</v>
      </c>
      <c r="J1488" s="65">
        <f t="shared" si="649"/>
        <v>0</v>
      </c>
      <c r="K1488" s="66">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row>
    <row r="1489" spans="1:25" outlineLevel="1" x14ac:dyDescent="0.25">
      <c r="A1489" s="283"/>
      <c r="B1489" s="25"/>
      <c r="C1489" s="23"/>
      <c r="D1489" s="23"/>
      <c r="E1489" s="24"/>
      <c r="F1489" s="146" t="s">
        <v>106</v>
      </c>
      <c r="G1489" s="160">
        <f>G631</f>
        <v>0</v>
      </c>
      <c r="H1489" s="208">
        <f>G1489*(1-VLOOKUP($F1489,SHT,4,FALSE))+H631*(1-VLOOKUP($F1489,SHT,4,FALSE))</f>
        <v>0</v>
      </c>
      <c r="I1489" s="149">
        <f t="shared" ref="I1489:V1489" si="650">I631*(1-VLOOKUP($F1489,SHT,4,FALSE))</f>
        <v>0</v>
      </c>
      <c r="J1489" s="149">
        <f t="shared" si="650"/>
        <v>0</v>
      </c>
      <c r="K1489" s="167">
        <f t="shared" si="650"/>
        <v>0</v>
      </c>
      <c r="L1489" s="151">
        <f t="shared" si="650"/>
        <v>0</v>
      </c>
      <c r="M1489" s="162">
        <f t="shared" si="650"/>
        <v>0</v>
      </c>
      <c r="N1489" s="152">
        <f t="shared" si="650"/>
        <v>0</v>
      </c>
      <c r="O1489" s="152">
        <f t="shared" si="650"/>
        <v>0</v>
      </c>
      <c r="P1489" s="152">
        <f t="shared" si="650"/>
        <v>0</v>
      </c>
      <c r="Q1489" s="152">
        <f t="shared" si="650"/>
        <v>0</v>
      </c>
      <c r="R1489" s="152">
        <f t="shared" si="650"/>
        <v>0</v>
      </c>
      <c r="S1489" s="152">
        <f t="shared" si="650"/>
        <v>0</v>
      </c>
      <c r="T1489" s="148">
        <f t="shared" si="650"/>
        <v>0</v>
      </c>
      <c r="U1489" s="152">
        <f t="shared" si="650"/>
        <v>0</v>
      </c>
      <c r="V1489" s="153">
        <f t="shared" si="650"/>
        <v>0</v>
      </c>
      <c r="W1489" s="46">
        <f>W631</f>
        <v>0</v>
      </c>
      <c r="Y1489"/>
    </row>
    <row r="1490" spans="1:25" outlineLevel="1" x14ac:dyDescent="0.25">
      <c r="A1490" s="283"/>
      <c r="B1490" s="25"/>
      <c r="C1490" s="23"/>
      <c r="D1490" s="23"/>
      <c r="E1490" s="24"/>
      <c r="F1490" s="146" t="s">
        <v>107</v>
      </c>
      <c r="G1490" s="160">
        <f>G632</f>
        <v>0</v>
      </c>
      <c r="H1490" s="208">
        <f>G1490*(1-VLOOKUP($F1490,SHT,4,FALSE))+H632*(1-VLOOKUP($F1490,SHT,4,FALSE))</f>
        <v>0</v>
      </c>
      <c r="I1490" s="149">
        <f t="shared" ref="I1490:V1490" si="651">I632*(1-VLOOKUP($F1490,SHT,4,FALSE))</f>
        <v>0</v>
      </c>
      <c r="J1490" s="149">
        <f t="shared" si="651"/>
        <v>0</v>
      </c>
      <c r="K1490" s="167">
        <f t="shared" si="651"/>
        <v>0</v>
      </c>
      <c r="L1490" s="151">
        <f t="shared" si="651"/>
        <v>0</v>
      </c>
      <c r="M1490" s="162">
        <f t="shared" si="651"/>
        <v>0</v>
      </c>
      <c r="N1490" s="152">
        <f t="shared" si="651"/>
        <v>0</v>
      </c>
      <c r="O1490" s="152">
        <f t="shared" si="651"/>
        <v>0</v>
      </c>
      <c r="P1490" s="152">
        <f t="shared" si="651"/>
        <v>0</v>
      </c>
      <c r="Q1490" s="152">
        <f t="shared" si="651"/>
        <v>0</v>
      </c>
      <c r="R1490" s="152">
        <f t="shared" si="651"/>
        <v>0</v>
      </c>
      <c r="S1490" s="152">
        <f t="shared" si="651"/>
        <v>0</v>
      </c>
      <c r="T1490" s="148">
        <f t="shared" si="651"/>
        <v>0</v>
      </c>
      <c r="U1490" s="152">
        <f t="shared" si="651"/>
        <v>0</v>
      </c>
      <c r="V1490" s="153">
        <f t="shared" si="651"/>
        <v>0</v>
      </c>
      <c r="W1490" s="46">
        <f>W632</f>
        <v>0</v>
      </c>
      <c r="Y1490"/>
    </row>
    <row r="1491" spans="1:25" x14ac:dyDescent="0.25">
      <c r="A1491" s="283"/>
      <c r="B1491" s="25"/>
      <c r="C1491" s="23"/>
      <c r="D1491" s="23"/>
      <c r="E1491" s="24" t="s">
        <v>108</v>
      </c>
      <c r="F1491" s="24"/>
      <c r="G1491" s="68">
        <f t="shared" ref="G1491:W1491" si="652">SUBTOTAL(9,G1492:G1493)</f>
        <v>0</v>
      </c>
      <c r="H1491" s="69">
        <f t="shared" si="652"/>
        <v>0</v>
      </c>
      <c r="I1491" s="65">
        <f t="shared" si="652"/>
        <v>0</v>
      </c>
      <c r="J1491" s="65">
        <f t="shared" si="652"/>
        <v>0</v>
      </c>
      <c r="K1491" s="66">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row>
    <row r="1492" spans="1:25" outlineLevel="1" x14ac:dyDescent="0.25">
      <c r="A1492" s="283"/>
      <c r="B1492" s="25"/>
      <c r="C1492" s="23"/>
      <c r="D1492" s="23"/>
      <c r="E1492" s="24"/>
      <c r="F1492" s="146" t="s">
        <v>109</v>
      </c>
      <c r="G1492" s="160">
        <f>G634</f>
        <v>0</v>
      </c>
      <c r="H1492" s="208">
        <f>G1492*(1-VLOOKUP($F1492,SHT,4,FALSE))+H634*(1-VLOOKUP($F1492,SHT,4,FALSE))</f>
        <v>0</v>
      </c>
      <c r="I1492" s="149">
        <f t="shared" ref="I1492:V1492" si="653">I634*(1-VLOOKUP($F1492,SHT,4,FALSE))</f>
        <v>0</v>
      </c>
      <c r="J1492" s="149">
        <f t="shared" si="653"/>
        <v>0</v>
      </c>
      <c r="K1492" s="167">
        <f t="shared" si="653"/>
        <v>0</v>
      </c>
      <c r="L1492" s="151">
        <f t="shared" si="653"/>
        <v>0</v>
      </c>
      <c r="M1492" s="162">
        <f t="shared" si="653"/>
        <v>0</v>
      </c>
      <c r="N1492" s="152">
        <f t="shared" si="653"/>
        <v>0</v>
      </c>
      <c r="O1492" s="152">
        <f t="shared" si="653"/>
        <v>0</v>
      </c>
      <c r="P1492" s="152">
        <f t="shared" si="653"/>
        <v>0</v>
      </c>
      <c r="Q1492" s="152">
        <f t="shared" si="653"/>
        <v>0</v>
      </c>
      <c r="R1492" s="152">
        <f t="shared" si="653"/>
        <v>0</v>
      </c>
      <c r="S1492" s="152">
        <f t="shared" si="653"/>
        <v>0</v>
      </c>
      <c r="T1492" s="148">
        <f t="shared" si="653"/>
        <v>0</v>
      </c>
      <c r="U1492" s="152">
        <f t="shared" si="653"/>
        <v>0</v>
      </c>
      <c r="V1492" s="153">
        <f t="shared" si="653"/>
        <v>0</v>
      </c>
      <c r="W1492" s="46">
        <f>W634</f>
        <v>0</v>
      </c>
      <c r="Y1492"/>
    </row>
    <row r="1493" spans="1:25" outlineLevel="1" x14ac:dyDescent="0.25">
      <c r="A1493" s="283"/>
      <c r="B1493" s="25"/>
      <c r="C1493" s="23"/>
      <c r="D1493" s="23"/>
      <c r="E1493" s="24"/>
      <c r="F1493" s="146" t="s">
        <v>110</v>
      </c>
      <c r="G1493" s="160">
        <f>G635</f>
        <v>0</v>
      </c>
      <c r="H1493" s="208">
        <f>G1493*(1-VLOOKUP($F1493,SHT,4,FALSE))+H635*(1-VLOOKUP($F1493,SHT,4,FALSE))</f>
        <v>0</v>
      </c>
      <c r="I1493" s="149">
        <f t="shared" ref="I1493:V1493" si="654">I635*(1-VLOOKUP($F1493,SHT,4,FALSE))</f>
        <v>0</v>
      </c>
      <c r="J1493" s="149">
        <f t="shared" si="654"/>
        <v>0</v>
      </c>
      <c r="K1493" s="167">
        <f t="shared" si="654"/>
        <v>0</v>
      </c>
      <c r="L1493" s="151">
        <f t="shared" si="654"/>
        <v>0</v>
      </c>
      <c r="M1493" s="162">
        <f t="shared" si="654"/>
        <v>0</v>
      </c>
      <c r="N1493" s="152">
        <f t="shared" si="654"/>
        <v>0</v>
      </c>
      <c r="O1493" s="152">
        <f t="shared" si="654"/>
        <v>0</v>
      </c>
      <c r="P1493" s="152">
        <f t="shared" si="654"/>
        <v>0</v>
      </c>
      <c r="Q1493" s="152">
        <f t="shared" si="654"/>
        <v>0</v>
      </c>
      <c r="R1493" s="152">
        <f t="shared" si="654"/>
        <v>0</v>
      </c>
      <c r="S1493" s="152">
        <f t="shared" si="654"/>
        <v>0</v>
      </c>
      <c r="T1493" s="148">
        <f t="shared" si="654"/>
        <v>0</v>
      </c>
      <c r="U1493" s="152">
        <f t="shared" si="654"/>
        <v>0</v>
      </c>
      <c r="V1493" s="153">
        <f t="shared" si="654"/>
        <v>0</v>
      </c>
      <c r="W1493" s="46">
        <f>W635</f>
        <v>0</v>
      </c>
      <c r="Y1493"/>
    </row>
    <row r="1494" spans="1:25" x14ac:dyDescent="0.25">
      <c r="A1494" s="283"/>
      <c r="B1494" s="25"/>
      <c r="C1494" s="23"/>
      <c r="D1494" s="23"/>
      <c r="E1494" s="24" t="s">
        <v>111</v>
      </c>
      <c r="F1494" s="24"/>
      <c r="G1494" s="68">
        <f t="shared" ref="G1494:W1494" si="655">SUBTOTAL(9,G1495:G1496)</f>
        <v>0</v>
      </c>
      <c r="H1494" s="69">
        <f t="shared" si="655"/>
        <v>0</v>
      </c>
      <c r="I1494" s="65">
        <f t="shared" si="655"/>
        <v>0</v>
      </c>
      <c r="J1494" s="65">
        <f t="shared" si="655"/>
        <v>0</v>
      </c>
      <c r="K1494" s="66">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row>
    <row r="1495" spans="1:25" outlineLevel="1" x14ac:dyDescent="0.25">
      <c r="A1495" s="283"/>
      <c r="B1495" s="25"/>
      <c r="C1495" s="23"/>
      <c r="D1495" s="23"/>
      <c r="E1495" s="24"/>
      <c r="F1495" s="146" t="s">
        <v>112</v>
      </c>
      <c r="G1495" s="160">
        <f>G637</f>
        <v>0</v>
      </c>
      <c r="H1495" s="208">
        <f>G1495*(1-VLOOKUP($F1495,SHT,4,FALSE))+H637*(1-VLOOKUP($F1495,SHT,4,FALSE))</f>
        <v>0</v>
      </c>
      <c r="I1495" s="149">
        <f t="shared" ref="I1495:V1495" si="656">I637*(1-VLOOKUP($F1495,SHT,4,FALSE))</f>
        <v>0</v>
      </c>
      <c r="J1495" s="149">
        <f t="shared" si="656"/>
        <v>0</v>
      </c>
      <c r="K1495" s="167">
        <f t="shared" si="656"/>
        <v>0</v>
      </c>
      <c r="L1495" s="151">
        <f t="shared" si="656"/>
        <v>0</v>
      </c>
      <c r="M1495" s="162">
        <f t="shared" si="656"/>
        <v>0</v>
      </c>
      <c r="N1495" s="152">
        <f t="shared" si="656"/>
        <v>0</v>
      </c>
      <c r="O1495" s="152">
        <f t="shared" si="656"/>
        <v>0</v>
      </c>
      <c r="P1495" s="152">
        <f t="shared" si="656"/>
        <v>0</v>
      </c>
      <c r="Q1495" s="152">
        <f t="shared" si="656"/>
        <v>0</v>
      </c>
      <c r="R1495" s="152">
        <f t="shared" si="656"/>
        <v>0</v>
      </c>
      <c r="S1495" s="152">
        <f t="shared" si="656"/>
        <v>0</v>
      </c>
      <c r="T1495" s="148">
        <f t="shared" si="656"/>
        <v>0</v>
      </c>
      <c r="U1495" s="152">
        <f t="shared" si="656"/>
        <v>0</v>
      </c>
      <c r="V1495" s="153">
        <f t="shared" si="656"/>
        <v>0</v>
      </c>
      <c r="W1495" s="46">
        <f>W637</f>
        <v>0</v>
      </c>
      <c r="Y1495"/>
    </row>
    <row r="1496" spans="1:25" outlineLevel="1" x14ac:dyDescent="0.25">
      <c r="A1496" s="283"/>
      <c r="B1496" s="25"/>
      <c r="C1496" s="23"/>
      <c r="D1496" s="23"/>
      <c r="E1496" s="24"/>
      <c r="F1496" s="146" t="s">
        <v>113</v>
      </c>
      <c r="G1496" s="160">
        <f>G638</f>
        <v>0</v>
      </c>
      <c r="H1496" s="208">
        <f>G1496*(1-VLOOKUP($F1496,SHT,4,FALSE))+H638*(1-VLOOKUP($F1496,SHT,4,FALSE))</f>
        <v>0</v>
      </c>
      <c r="I1496" s="149">
        <f t="shared" ref="I1496:V1496" si="657">I638*(1-VLOOKUP($F1496,SHT,4,FALSE))</f>
        <v>0</v>
      </c>
      <c r="J1496" s="149">
        <f t="shared" si="657"/>
        <v>0</v>
      </c>
      <c r="K1496" s="167">
        <f t="shared" si="657"/>
        <v>0</v>
      </c>
      <c r="L1496" s="151">
        <f t="shared" si="657"/>
        <v>0</v>
      </c>
      <c r="M1496" s="162">
        <f t="shared" si="657"/>
        <v>0</v>
      </c>
      <c r="N1496" s="152">
        <f t="shared" si="657"/>
        <v>0</v>
      </c>
      <c r="O1496" s="152">
        <f t="shared" si="657"/>
        <v>0</v>
      </c>
      <c r="P1496" s="152">
        <f t="shared" si="657"/>
        <v>0</v>
      </c>
      <c r="Q1496" s="152">
        <f t="shared" si="657"/>
        <v>0</v>
      </c>
      <c r="R1496" s="152">
        <f t="shared" si="657"/>
        <v>0</v>
      </c>
      <c r="S1496" s="152">
        <f t="shared" si="657"/>
        <v>0</v>
      </c>
      <c r="T1496" s="148">
        <f t="shared" si="657"/>
        <v>0</v>
      </c>
      <c r="U1496" s="152">
        <f t="shared" si="657"/>
        <v>0</v>
      </c>
      <c r="V1496" s="153">
        <f t="shared" si="657"/>
        <v>0</v>
      </c>
      <c r="W1496" s="46">
        <f>W638</f>
        <v>0</v>
      </c>
      <c r="Y1496"/>
    </row>
    <row r="1497" spans="1:25" x14ac:dyDescent="0.25">
      <c r="A1497" s="283"/>
      <c r="B1497" s="25"/>
      <c r="C1497" s="23"/>
      <c r="D1497" s="23"/>
      <c r="E1497" s="24" t="s">
        <v>114</v>
      </c>
      <c r="F1497" s="24"/>
      <c r="G1497" s="68">
        <f t="shared" ref="G1497:W1497" si="658">SUBTOTAL(9,G1498:G1499)</f>
        <v>0</v>
      </c>
      <c r="H1497" s="69">
        <f t="shared" si="658"/>
        <v>0</v>
      </c>
      <c r="I1497" s="65">
        <f t="shared" si="658"/>
        <v>0</v>
      </c>
      <c r="J1497" s="65">
        <f t="shared" si="658"/>
        <v>0</v>
      </c>
      <c r="K1497" s="66">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row>
    <row r="1498" spans="1:25" outlineLevel="1" x14ac:dyDescent="0.25">
      <c r="A1498" s="283"/>
      <c r="B1498" s="25"/>
      <c r="C1498" s="23"/>
      <c r="D1498" s="23"/>
      <c r="E1498" s="24"/>
      <c r="F1498" s="146" t="s">
        <v>115</v>
      </c>
      <c r="G1498" s="160">
        <f>G640</f>
        <v>0</v>
      </c>
      <c r="H1498" s="208">
        <f>G1498*(1-VLOOKUP($F1498,SHT,4,FALSE))+H640*(1-VLOOKUP($F1498,SHT,4,FALSE))</f>
        <v>0</v>
      </c>
      <c r="I1498" s="149">
        <f t="shared" ref="I1498:V1498" si="659">I640*(1-VLOOKUP($F1498,SHT,4,FALSE))</f>
        <v>0</v>
      </c>
      <c r="J1498" s="149">
        <f t="shared" si="659"/>
        <v>0</v>
      </c>
      <c r="K1498" s="167">
        <f t="shared" si="659"/>
        <v>0</v>
      </c>
      <c r="L1498" s="151">
        <f t="shared" si="659"/>
        <v>0</v>
      </c>
      <c r="M1498" s="162">
        <f t="shared" si="659"/>
        <v>0</v>
      </c>
      <c r="N1498" s="152">
        <f t="shared" si="659"/>
        <v>0</v>
      </c>
      <c r="O1498" s="152">
        <f t="shared" si="659"/>
        <v>0</v>
      </c>
      <c r="P1498" s="152">
        <f t="shared" si="659"/>
        <v>0</v>
      </c>
      <c r="Q1498" s="152">
        <f t="shared" si="659"/>
        <v>0</v>
      </c>
      <c r="R1498" s="152">
        <f t="shared" si="659"/>
        <v>0</v>
      </c>
      <c r="S1498" s="152">
        <f t="shared" si="659"/>
        <v>0</v>
      </c>
      <c r="T1498" s="148">
        <f t="shared" si="659"/>
        <v>0</v>
      </c>
      <c r="U1498" s="152">
        <f t="shared" si="659"/>
        <v>0</v>
      </c>
      <c r="V1498" s="153">
        <f t="shared" si="659"/>
        <v>0</v>
      </c>
      <c r="W1498" s="46">
        <f>W640</f>
        <v>0</v>
      </c>
      <c r="Y1498"/>
    </row>
    <row r="1499" spans="1:25" outlineLevel="1" x14ac:dyDescent="0.25">
      <c r="A1499" s="283"/>
      <c r="B1499" s="25"/>
      <c r="C1499" s="23"/>
      <c r="D1499" s="23"/>
      <c r="E1499" s="24"/>
      <c r="F1499" s="146" t="s">
        <v>116</v>
      </c>
      <c r="G1499" s="160">
        <f>G641</f>
        <v>0</v>
      </c>
      <c r="H1499" s="208">
        <f>G1499*(1-VLOOKUP($F1499,SHT,4,FALSE))+H641*(1-VLOOKUP($F1499,SHT,4,FALSE))</f>
        <v>0</v>
      </c>
      <c r="I1499" s="149">
        <f t="shared" ref="I1499:V1499" si="660">I641*(1-VLOOKUP($F1499,SHT,4,FALSE))</f>
        <v>0</v>
      </c>
      <c r="J1499" s="149">
        <f t="shared" si="660"/>
        <v>0</v>
      </c>
      <c r="K1499" s="167">
        <f t="shared" si="660"/>
        <v>0</v>
      </c>
      <c r="L1499" s="151">
        <f t="shared" si="660"/>
        <v>0</v>
      </c>
      <c r="M1499" s="162">
        <f t="shared" si="660"/>
        <v>0</v>
      </c>
      <c r="N1499" s="152">
        <f t="shared" si="660"/>
        <v>0</v>
      </c>
      <c r="O1499" s="152">
        <f t="shared" si="660"/>
        <v>0</v>
      </c>
      <c r="P1499" s="152">
        <f t="shared" si="660"/>
        <v>0</v>
      </c>
      <c r="Q1499" s="152">
        <f t="shared" si="660"/>
        <v>0</v>
      </c>
      <c r="R1499" s="152">
        <f t="shared" si="660"/>
        <v>0</v>
      </c>
      <c r="S1499" s="152">
        <f t="shared" si="660"/>
        <v>0</v>
      </c>
      <c r="T1499" s="148">
        <f t="shared" si="660"/>
        <v>0</v>
      </c>
      <c r="U1499" s="152">
        <f t="shared" si="660"/>
        <v>0</v>
      </c>
      <c r="V1499" s="153">
        <f t="shared" si="660"/>
        <v>0</v>
      </c>
      <c r="W1499" s="46">
        <f>W641</f>
        <v>0</v>
      </c>
      <c r="Y1499"/>
    </row>
    <row r="1500" spans="1:25" x14ac:dyDescent="0.25">
      <c r="A1500" s="283"/>
      <c r="B1500" s="25"/>
      <c r="C1500" s="23"/>
      <c r="D1500" s="23"/>
      <c r="E1500" s="24" t="s">
        <v>117</v>
      </c>
      <c r="F1500" s="24"/>
      <c r="G1500" s="68">
        <f t="shared" ref="G1500:W1500" si="661">SUBTOTAL(9,G1501:G1502)</f>
        <v>0</v>
      </c>
      <c r="H1500" s="69">
        <f t="shared" si="661"/>
        <v>0</v>
      </c>
      <c r="I1500" s="65">
        <f t="shared" si="661"/>
        <v>0</v>
      </c>
      <c r="J1500" s="65">
        <f t="shared" si="661"/>
        <v>0</v>
      </c>
      <c r="K1500" s="66">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row>
    <row r="1501" spans="1:25" outlineLevel="1" x14ac:dyDescent="0.25">
      <c r="A1501" s="283"/>
      <c r="B1501" s="25"/>
      <c r="C1501" s="23"/>
      <c r="D1501" s="23"/>
      <c r="E1501" s="24"/>
      <c r="F1501" s="146" t="s">
        <v>118</v>
      </c>
      <c r="G1501" s="160">
        <f>G643</f>
        <v>0</v>
      </c>
      <c r="H1501" s="208">
        <f>G1501*(1-VLOOKUP($F1501,SHT,4,FALSE))+H643*(1-VLOOKUP($F1501,SHT,4,FALSE))</f>
        <v>0</v>
      </c>
      <c r="I1501" s="149">
        <f t="shared" ref="I1501:V1501" si="662">I643*(1-VLOOKUP($F1501,SHT,4,FALSE))</f>
        <v>0</v>
      </c>
      <c r="J1501" s="149">
        <f t="shared" si="662"/>
        <v>0</v>
      </c>
      <c r="K1501" s="167">
        <f t="shared" si="662"/>
        <v>0</v>
      </c>
      <c r="L1501" s="151">
        <f t="shared" si="662"/>
        <v>0</v>
      </c>
      <c r="M1501" s="162">
        <f t="shared" si="662"/>
        <v>0</v>
      </c>
      <c r="N1501" s="152">
        <f t="shared" si="662"/>
        <v>0</v>
      </c>
      <c r="O1501" s="152">
        <f t="shared" si="662"/>
        <v>0</v>
      </c>
      <c r="P1501" s="152">
        <f t="shared" si="662"/>
        <v>0</v>
      </c>
      <c r="Q1501" s="152">
        <f t="shared" si="662"/>
        <v>0</v>
      </c>
      <c r="R1501" s="152">
        <f t="shared" si="662"/>
        <v>0</v>
      </c>
      <c r="S1501" s="152">
        <f t="shared" si="662"/>
        <v>0</v>
      </c>
      <c r="T1501" s="148">
        <f t="shared" si="662"/>
        <v>0</v>
      </c>
      <c r="U1501" s="152">
        <f t="shared" si="662"/>
        <v>0</v>
      </c>
      <c r="V1501" s="153">
        <f t="shared" si="662"/>
        <v>0</v>
      </c>
      <c r="W1501" s="46">
        <f>W643</f>
        <v>0</v>
      </c>
      <c r="Y1501"/>
    </row>
    <row r="1502" spans="1:25" outlineLevel="1" x14ac:dyDescent="0.25">
      <c r="A1502" s="283"/>
      <c r="B1502" s="25"/>
      <c r="C1502" s="23"/>
      <c r="D1502" s="23"/>
      <c r="E1502" s="24"/>
      <c r="F1502" s="146" t="s">
        <v>119</v>
      </c>
      <c r="G1502" s="160">
        <f>G644</f>
        <v>0</v>
      </c>
      <c r="H1502" s="208">
        <f>G1502*(1-VLOOKUP($F1502,SHT,4,FALSE))+H644*(1-VLOOKUP($F1502,SHT,4,FALSE))</f>
        <v>0</v>
      </c>
      <c r="I1502" s="149">
        <f t="shared" ref="I1502:V1502" si="663">I644*(1-VLOOKUP($F1502,SHT,4,FALSE))</f>
        <v>0</v>
      </c>
      <c r="J1502" s="149">
        <f t="shared" si="663"/>
        <v>0</v>
      </c>
      <c r="K1502" s="167">
        <f t="shared" si="663"/>
        <v>0</v>
      </c>
      <c r="L1502" s="151">
        <f t="shared" si="663"/>
        <v>0</v>
      </c>
      <c r="M1502" s="162">
        <f t="shared" si="663"/>
        <v>0</v>
      </c>
      <c r="N1502" s="152">
        <f t="shared" si="663"/>
        <v>0</v>
      </c>
      <c r="O1502" s="152">
        <f t="shared" si="663"/>
        <v>0</v>
      </c>
      <c r="P1502" s="152">
        <f t="shared" si="663"/>
        <v>0</v>
      </c>
      <c r="Q1502" s="152">
        <f t="shared" si="663"/>
        <v>0</v>
      </c>
      <c r="R1502" s="152">
        <f t="shared" si="663"/>
        <v>0</v>
      </c>
      <c r="S1502" s="152">
        <f t="shared" si="663"/>
        <v>0</v>
      </c>
      <c r="T1502" s="148">
        <f t="shared" si="663"/>
        <v>0</v>
      </c>
      <c r="U1502" s="152">
        <f t="shared" si="663"/>
        <v>0</v>
      </c>
      <c r="V1502" s="153">
        <f t="shared" si="663"/>
        <v>0</v>
      </c>
      <c r="W1502" s="46">
        <f>W644</f>
        <v>0</v>
      </c>
      <c r="Y1502"/>
    </row>
    <row r="1503" spans="1:25" x14ac:dyDescent="0.25">
      <c r="A1503" s="283"/>
      <c r="B1503" s="25"/>
      <c r="C1503" s="23"/>
      <c r="D1503" s="23" t="s">
        <v>120</v>
      </c>
      <c r="E1503" s="24"/>
      <c r="F1503" s="24"/>
      <c r="G1503" s="68">
        <f>SUBTOTAL(9,G1504:G1506)</f>
        <v>0</v>
      </c>
      <c r="H1503" s="69"/>
      <c r="I1503" s="65"/>
      <c r="J1503" s="65"/>
      <c r="K1503" s="66">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row>
    <row r="1504" spans="1:25"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665">L646*VLOOKUP($F1504,EIT,2,FALSE)</f>
        <v>0</v>
      </c>
      <c r="M1504" s="162">
        <f t="shared" si="665"/>
        <v>0</v>
      </c>
      <c r="N1504" s="152">
        <f t="shared" si="665"/>
        <v>0</v>
      </c>
      <c r="O1504" s="148">
        <f t="shared" si="665"/>
        <v>0</v>
      </c>
      <c r="P1504" s="162">
        <f t="shared" si="665"/>
        <v>0</v>
      </c>
      <c r="Q1504" s="152">
        <f t="shared" si="665"/>
        <v>0</v>
      </c>
      <c r="R1504" s="152">
        <f t="shared" si="665"/>
        <v>0</v>
      </c>
      <c r="S1504" s="152">
        <f t="shared" si="665"/>
        <v>0</v>
      </c>
      <c r="T1504" s="148">
        <f t="shared" si="665"/>
        <v>0</v>
      </c>
      <c r="U1504" s="152">
        <f t="shared" si="665"/>
        <v>0</v>
      </c>
      <c r="V1504" s="153">
        <f t="shared" si="665"/>
        <v>0</v>
      </c>
      <c r="W1504" s="46">
        <f>W646</f>
        <v>0</v>
      </c>
      <c r="Y1504"/>
    </row>
    <row r="1505" spans="1:25"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6">O647*(VLOOKUP($F1505,EIT,3,FALSE)+VLOOKUP($F1505,EIT,4,FALSE)+VLOOKUP($F1505,EIT,5,FALSE))</f>
        <v>0</v>
      </c>
      <c r="P1505" s="162">
        <f t="shared" si="666"/>
        <v>0</v>
      </c>
      <c r="Q1505" s="152">
        <f t="shared" si="666"/>
        <v>0</v>
      </c>
      <c r="R1505" s="152">
        <f t="shared" si="666"/>
        <v>0</v>
      </c>
      <c r="S1505" s="152">
        <f t="shared" si="666"/>
        <v>0</v>
      </c>
      <c r="T1505" s="148">
        <f t="shared" si="666"/>
        <v>0</v>
      </c>
      <c r="U1505" s="152">
        <f t="shared" si="666"/>
        <v>0</v>
      </c>
      <c r="V1505" s="153">
        <f t="shared" si="666"/>
        <v>0</v>
      </c>
      <c r="W1505" s="46">
        <f>W647</f>
        <v>0</v>
      </c>
      <c r="Y1505"/>
    </row>
    <row r="1506" spans="1:25"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667">SUBTOTAL(9,G1513:G1516)</f>
        <v>0</v>
      </c>
      <c r="H1512" s="69">
        <f t="shared" si="667"/>
        <v>0</v>
      </c>
      <c r="I1512" s="65">
        <f t="shared" si="667"/>
        <v>0</v>
      </c>
      <c r="J1512" s="65">
        <f t="shared" si="667"/>
        <v>0</v>
      </c>
      <c r="K1512" s="66">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row>
    <row r="1513" spans="1:25" outlineLevel="1" x14ac:dyDescent="0.25">
      <c r="A1513" s="283"/>
      <c r="B1513" s="25"/>
      <c r="C1513" s="23"/>
      <c r="D1513" s="23"/>
      <c r="E1513" s="24"/>
      <c r="F1513" s="146" t="s">
        <v>52</v>
      </c>
      <c r="G1513" s="160">
        <f>G655</f>
        <v>0</v>
      </c>
      <c r="H1513" s="208">
        <f>G1513*(1-VLOOKUP($F1513,SHT,4,FALSE))+H655*(1-VLOOKUP($F1513,SHT,4,FALSE))</f>
        <v>0</v>
      </c>
      <c r="I1513" s="149">
        <f t="shared" ref="I1513:V1513" si="668">I655*(1-VLOOKUP($F1513,SHT,4,FALSE))</f>
        <v>0</v>
      </c>
      <c r="J1513" s="149">
        <f t="shared" si="668"/>
        <v>0</v>
      </c>
      <c r="K1513" s="167">
        <f t="shared" si="668"/>
        <v>0</v>
      </c>
      <c r="L1513" s="151">
        <f t="shared" si="668"/>
        <v>0</v>
      </c>
      <c r="M1513" s="162">
        <f t="shared" si="668"/>
        <v>0</v>
      </c>
      <c r="N1513" s="152">
        <f t="shared" si="668"/>
        <v>0</v>
      </c>
      <c r="O1513" s="152">
        <f t="shared" si="668"/>
        <v>0</v>
      </c>
      <c r="P1513" s="152">
        <f t="shared" si="668"/>
        <v>0</v>
      </c>
      <c r="Q1513" s="152">
        <f t="shared" si="668"/>
        <v>0</v>
      </c>
      <c r="R1513" s="152">
        <f t="shared" si="668"/>
        <v>0</v>
      </c>
      <c r="S1513" s="152">
        <f t="shared" si="668"/>
        <v>0</v>
      </c>
      <c r="T1513" s="148">
        <f t="shared" si="668"/>
        <v>0</v>
      </c>
      <c r="U1513" s="152">
        <f t="shared" si="668"/>
        <v>0</v>
      </c>
      <c r="V1513" s="153">
        <f t="shared" si="668"/>
        <v>0</v>
      </c>
      <c r="W1513" s="46">
        <f>W655</f>
        <v>0</v>
      </c>
      <c r="Y1513"/>
    </row>
    <row r="1514" spans="1:25" outlineLevel="1" x14ac:dyDescent="0.25">
      <c r="A1514" s="283"/>
      <c r="B1514" s="25"/>
      <c r="C1514" s="23"/>
      <c r="D1514" s="23"/>
      <c r="E1514" s="24"/>
      <c r="F1514" s="146" t="s">
        <v>53</v>
      </c>
      <c r="G1514" s="160">
        <f>G656</f>
        <v>0</v>
      </c>
      <c r="H1514" s="208">
        <f>G1514*(1-VLOOKUP($F1514,SHT,4,FALSE))+H656*(1-VLOOKUP($F1514,SHT,4,FALSE))</f>
        <v>0</v>
      </c>
      <c r="I1514" s="149">
        <f t="shared" ref="I1514:V1514" si="669">I656*(1-VLOOKUP($F1514,SHT,4,FALSE))</f>
        <v>0</v>
      </c>
      <c r="J1514" s="149">
        <f t="shared" si="669"/>
        <v>0</v>
      </c>
      <c r="K1514" s="167">
        <f t="shared" si="669"/>
        <v>0</v>
      </c>
      <c r="L1514" s="151">
        <f t="shared" si="669"/>
        <v>0</v>
      </c>
      <c r="M1514" s="162">
        <f t="shared" si="669"/>
        <v>0</v>
      </c>
      <c r="N1514" s="152">
        <f t="shared" si="669"/>
        <v>0</v>
      </c>
      <c r="O1514" s="152">
        <f t="shared" si="669"/>
        <v>0</v>
      </c>
      <c r="P1514" s="152">
        <f t="shared" si="669"/>
        <v>0</v>
      </c>
      <c r="Q1514" s="152">
        <f t="shared" si="669"/>
        <v>0</v>
      </c>
      <c r="R1514" s="152">
        <f t="shared" si="669"/>
        <v>0</v>
      </c>
      <c r="S1514" s="152">
        <f t="shared" si="669"/>
        <v>0</v>
      </c>
      <c r="T1514" s="148">
        <f t="shared" si="669"/>
        <v>0</v>
      </c>
      <c r="U1514" s="152">
        <f t="shared" si="669"/>
        <v>0</v>
      </c>
      <c r="V1514" s="153">
        <f t="shared" si="669"/>
        <v>0</v>
      </c>
      <c r="W1514" s="46">
        <f>W656</f>
        <v>0</v>
      </c>
      <c r="Y1514"/>
    </row>
    <row r="1515" spans="1:25" outlineLevel="1" x14ac:dyDescent="0.25">
      <c r="A1515" s="283"/>
      <c r="B1515" s="25"/>
      <c r="C1515" s="23"/>
      <c r="D1515" s="23"/>
      <c r="E1515" s="24"/>
      <c r="F1515" s="146" t="s">
        <v>54</v>
      </c>
      <c r="G1515" s="160">
        <f>G657</f>
        <v>0</v>
      </c>
      <c r="H1515" s="208">
        <f>G1515*(1-VLOOKUP($F1515,SHT,4,FALSE))+H657*(1-VLOOKUP($F1515,SHT,4,FALSE))</f>
        <v>0</v>
      </c>
      <c r="I1515" s="149">
        <f t="shared" ref="I1515:V1515" si="670">I657*(1-VLOOKUP($F1515,SHT,4,FALSE))</f>
        <v>0</v>
      </c>
      <c r="J1515" s="149">
        <f t="shared" si="670"/>
        <v>0</v>
      </c>
      <c r="K1515" s="167">
        <f t="shared" si="670"/>
        <v>0</v>
      </c>
      <c r="L1515" s="151">
        <f t="shared" si="670"/>
        <v>0</v>
      </c>
      <c r="M1515" s="162">
        <f t="shared" si="670"/>
        <v>0</v>
      </c>
      <c r="N1515" s="152">
        <f t="shared" si="670"/>
        <v>0</v>
      </c>
      <c r="O1515" s="152">
        <f t="shared" si="670"/>
        <v>0</v>
      </c>
      <c r="P1515" s="152">
        <f t="shared" si="670"/>
        <v>0</v>
      </c>
      <c r="Q1515" s="152">
        <f t="shared" si="670"/>
        <v>0</v>
      </c>
      <c r="R1515" s="152">
        <f t="shared" si="670"/>
        <v>0</v>
      </c>
      <c r="S1515" s="152">
        <f t="shared" si="670"/>
        <v>0</v>
      </c>
      <c r="T1515" s="148">
        <f t="shared" si="670"/>
        <v>0</v>
      </c>
      <c r="U1515" s="152">
        <f t="shared" si="670"/>
        <v>0</v>
      </c>
      <c r="V1515" s="153">
        <f t="shared" si="670"/>
        <v>0</v>
      </c>
      <c r="W1515" s="46">
        <f>W657</f>
        <v>0</v>
      </c>
      <c r="Y1515"/>
    </row>
    <row r="1516" spans="1:25" outlineLevel="1" x14ac:dyDescent="0.25">
      <c r="A1516" s="283"/>
      <c r="B1516" s="25"/>
      <c r="C1516" s="23"/>
      <c r="D1516" s="23"/>
      <c r="E1516" s="24"/>
      <c r="F1516" s="146" t="s">
        <v>55</v>
      </c>
      <c r="G1516" s="160">
        <f>G658</f>
        <v>0</v>
      </c>
      <c r="H1516" s="208">
        <f>G1516*(1-VLOOKUP($F1516,SHT,4,FALSE))+H658*(1-VLOOKUP($F1516,SHT,4,FALSE))</f>
        <v>0</v>
      </c>
      <c r="I1516" s="149">
        <f t="shared" ref="I1516:V1516" si="671">I658*(1-VLOOKUP($F1516,SHT,4,FALSE))</f>
        <v>0</v>
      </c>
      <c r="J1516" s="149">
        <f t="shared" si="671"/>
        <v>0</v>
      </c>
      <c r="K1516" s="167">
        <f t="shared" si="671"/>
        <v>0</v>
      </c>
      <c r="L1516" s="151">
        <f t="shared" si="671"/>
        <v>0</v>
      </c>
      <c r="M1516" s="162">
        <f t="shared" si="671"/>
        <v>0</v>
      </c>
      <c r="N1516" s="152">
        <f t="shared" si="671"/>
        <v>0</v>
      </c>
      <c r="O1516" s="152">
        <f t="shared" si="671"/>
        <v>0</v>
      </c>
      <c r="P1516" s="152">
        <f t="shared" si="671"/>
        <v>0</v>
      </c>
      <c r="Q1516" s="152">
        <f t="shared" si="671"/>
        <v>0</v>
      </c>
      <c r="R1516" s="152">
        <f t="shared" si="671"/>
        <v>0</v>
      </c>
      <c r="S1516" s="152">
        <f t="shared" si="671"/>
        <v>0</v>
      </c>
      <c r="T1516" s="148">
        <f t="shared" si="671"/>
        <v>0</v>
      </c>
      <c r="U1516" s="152">
        <f t="shared" si="671"/>
        <v>0</v>
      </c>
      <c r="V1516" s="153">
        <f t="shared" si="671"/>
        <v>0</v>
      </c>
      <c r="W1516" s="46">
        <f>W658</f>
        <v>0</v>
      </c>
      <c r="Y1516"/>
    </row>
    <row r="1517" spans="1:25" x14ac:dyDescent="0.25">
      <c r="A1517" s="283"/>
      <c r="B1517" s="25"/>
      <c r="C1517" s="23"/>
      <c r="D1517" s="23"/>
      <c r="E1517" s="24" t="s">
        <v>56</v>
      </c>
      <c r="F1517" s="24"/>
      <c r="G1517" s="68">
        <f t="shared" ref="G1517:W1517" si="672">SUBTOTAL(9,G1518:G1521)</f>
        <v>0</v>
      </c>
      <c r="H1517" s="69">
        <f t="shared" si="672"/>
        <v>0</v>
      </c>
      <c r="I1517" s="65">
        <f t="shared" si="672"/>
        <v>0</v>
      </c>
      <c r="J1517" s="65">
        <f t="shared" si="672"/>
        <v>0</v>
      </c>
      <c r="K1517" s="66">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row>
    <row r="1518" spans="1:25" outlineLevel="1" x14ac:dyDescent="0.25">
      <c r="A1518" s="283"/>
      <c r="B1518" s="25"/>
      <c r="C1518" s="23"/>
      <c r="D1518" s="23"/>
      <c r="E1518" s="24"/>
      <c r="F1518" s="146" t="s">
        <v>57</v>
      </c>
      <c r="G1518" s="160">
        <f>G660</f>
        <v>0</v>
      </c>
      <c r="H1518" s="208">
        <f>G1518*(1-VLOOKUP($F1518,SHT,4,FALSE))+H660*(1-VLOOKUP($F1518,SHT,4,FALSE))</f>
        <v>0</v>
      </c>
      <c r="I1518" s="149">
        <f t="shared" ref="I1518:V1518" si="673">I660*(1-VLOOKUP($F1518,SHT,4,FALSE))</f>
        <v>0</v>
      </c>
      <c r="J1518" s="149">
        <f t="shared" si="673"/>
        <v>0</v>
      </c>
      <c r="K1518" s="167">
        <f t="shared" si="673"/>
        <v>0</v>
      </c>
      <c r="L1518" s="151">
        <f t="shared" si="673"/>
        <v>0</v>
      </c>
      <c r="M1518" s="162">
        <f t="shared" si="673"/>
        <v>0</v>
      </c>
      <c r="N1518" s="152">
        <f t="shared" si="673"/>
        <v>0</v>
      </c>
      <c r="O1518" s="152">
        <f t="shared" si="673"/>
        <v>0</v>
      </c>
      <c r="P1518" s="152">
        <f t="shared" si="673"/>
        <v>0</v>
      </c>
      <c r="Q1518" s="152">
        <f t="shared" si="673"/>
        <v>0</v>
      </c>
      <c r="R1518" s="152">
        <f t="shared" si="673"/>
        <v>0</v>
      </c>
      <c r="S1518" s="152">
        <f t="shared" si="673"/>
        <v>0</v>
      </c>
      <c r="T1518" s="148">
        <f t="shared" si="673"/>
        <v>0</v>
      </c>
      <c r="U1518" s="152">
        <f t="shared" si="673"/>
        <v>0</v>
      </c>
      <c r="V1518" s="153">
        <f t="shared" si="673"/>
        <v>0</v>
      </c>
      <c r="W1518" s="46">
        <f>W660</f>
        <v>0</v>
      </c>
      <c r="Y1518"/>
    </row>
    <row r="1519" spans="1:25" outlineLevel="1" x14ac:dyDescent="0.25">
      <c r="A1519" s="283"/>
      <c r="B1519" s="25"/>
      <c r="C1519" s="23"/>
      <c r="D1519" s="23"/>
      <c r="E1519" s="24"/>
      <c r="F1519" s="146" t="s">
        <v>58</v>
      </c>
      <c r="G1519" s="160">
        <f>G661</f>
        <v>0</v>
      </c>
      <c r="H1519" s="208">
        <f>G1519*(1-VLOOKUP($F1519,SHT,4,FALSE))+H661*(1-VLOOKUP($F1519,SHT,4,FALSE))</f>
        <v>0</v>
      </c>
      <c r="I1519" s="149">
        <f t="shared" ref="I1519:V1519" si="674">I661*(1-VLOOKUP($F1519,SHT,4,FALSE))</f>
        <v>0</v>
      </c>
      <c r="J1519" s="149">
        <f t="shared" si="674"/>
        <v>0</v>
      </c>
      <c r="K1519" s="167">
        <f t="shared" si="674"/>
        <v>0</v>
      </c>
      <c r="L1519" s="151">
        <f t="shared" si="674"/>
        <v>0</v>
      </c>
      <c r="M1519" s="162">
        <f t="shared" si="674"/>
        <v>0</v>
      </c>
      <c r="N1519" s="152">
        <f t="shared" si="674"/>
        <v>0</v>
      </c>
      <c r="O1519" s="152">
        <f t="shared" si="674"/>
        <v>0</v>
      </c>
      <c r="P1519" s="152">
        <f t="shared" si="674"/>
        <v>0</v>
      </c>
      <c r="Q1519" s="152">
        <f t="shared" si="674"/>
        <v>0</v>
      </c>
      <c r="R1519" s="152">
        <f t="shared" si="674"/>
        <v>0</v>
      </c>
      <c r="S1519" s="152">
        <f t="shared" si="674"/>
        <v>0</v>
      </c>
      <c r="T1519" s="148">
        <f t="shared" si="674"/>
        <v>0</v>
      </c>
      <c r="U1519" s="152">
        <f t="shared" si="674"/>
        <v>0</v>
      </c>
      <c r="V1519" s="153">
        <f t="shared" si="674"/>
        <v>0</v>
      </c>
      <c r="W1519" s="46">
        <f>W661</f>
        <v>0</v>
      </c>
      <c r="Y1519"/>
    </row>
    <row r="1520" spans="1:25" outlineLevel="1" x14ac:dyDescent="0.25">
      <c r="A1520" s="283"/>
      <c r="B1520" s="25"/>
      <c r="C1520" s="23"/>
      <c r="D1520" s="23"/>
      <c r="E1520" s="24"/>
      <c r="F1520" s="146" t="s">
        <v>59</v>
      </c>
      <c r="G1520" s="160">
        <f>G662</f>
        <v>0</v>
      </c>
      <c r="H1520" s="208">
        <f>G1520*(1-VLOOKUP($F1520,SHT,4,FALSE))+H662*(1-VLOOKUP($F1520,SHT,4,FALSE))</f>
        <v>0</v>
      </c>
      <c r="I1520" s="149">
        <f t="shared" ref="I1520:V1520" si="675">I662*(1-VLOOKUP($F1520,SHT,4,FALSE))</f>
        <v>0</v>
      </c>
      <c r="J1520" s="149">
        <f t="shared" si="675"/>
        <v>0</v>
      </c>
      <c r="K1520" s="167">
        <f t="shared" si="675"/>
        <v>0</v>
      </c>
      <c r="L1520" s="151">
        <f t="shared" si="675"/>
        <v>0</v>
      </c>
      <c r="M1520" s="162">
        <f t="shared" si="675"/>
        <v>0</v>
      </c>
      <c r="N1520" s="152">
        <f t="shared" si="675"/>
        <v>0</v>
      </c>
      <c r="O1520" s="152">
        <f t="shared" si="675"/>
        <v>0</v>
      </c>
      <c r="P1520" s="152">
        <f t="shared" si="675"/>
        <v>0</v>
      </c>
      <c r="Q1520" s="152">
        <f t="shared" si="675"/>
        <v>0</v>
      </c>
      <c r="R1520" s="152">
        <f t="shared" si="675"/>
        <v>0</v>
      </c>
      <c r="S1520" s="152">
        <f t="shared" si="675"/>
        <v>0</v>
      </c>
      <c r="T1520" s="148">
        <f t="shared" si="675"/>
        <v>0</v>
      </c>
      <c r="U1520" s="152">
        <f t="shared" si="675"/>
        <v>0</v>
      </c>
      <c r="V1520" s="153">
        <f t="shared" si="675"/>
        <v>0</v>
      </c>
      <c r="W1520" s="46">
        <f>W662</f>
        <v>0</v>
      </c>
      <c r="Y1520"/>
    </row>
    <row r="1521" spans="1:25" outlineLevel="1" x14ac:dyDescent="0.25">
      <c r="A1521" s="283"/>
      <c r="B1521" s="25"/>
      <c r="C1521" s="23"/>
      <c r="D1521" s="23"/>
      <c r="E1521" s="24"/>
      <c r="F1521" s="146" t="s">
        <v>60</v>
      </c>
      <c r="G1521" s="160">
        <f>G663</f>
        <v>0</v>
      </c>
      <c r="H1521" s="208">
        <f>G1521*(1-VLOOKUP($F1521,SHT,4,FALSE))+H663*(1-VLOOKUP($F1521,SHT,4,FALSE))</f>
        <v>0</v>
      </c>
      <c r="I1521" s="149">
        <f t="shared" ref="I1521:V1521" si="676">I663*(1-VLOOKUP($F1521,SHT,4,FALSE))</f>
        <v>0</v>
      </c>
      <c r="J1521" s="149">
        <f t="shared" si="676"/>
        <v>0</v>
      </c>
      <c r="K1521" s="167">
        <f t="shared" si="676"/>
        <v>0</v>
      </c>
      <c r="L1521" s="151">
        <f t="shared" si="676"/>
        <v>0</v>
      </c>
      <c r="M1521" s="162">
        <f t="shared" si="676"/>
        <v>0</v>
      </c>
      <c r="N1521" s="152">
        <f t="shared" si="676"/>
        <v>0</v>
      </c>
      <c r="O1521" s="152">
        <f t="shared" si="676"/>
        <v>0</v>
      </c>
      <c r="P1521" s="152">
        <f t="shared" si="676"/>
        <v>0</v>
      </c>
      <c r="Q1521" s="152">
        <f t="shared" si="676"/>
        <v>0</v>
      </c>
      <c r="R1521" s="152">
        <f t="shared" si="676"/>
        <v>0</v>
      </c>
      <c r="S1521" s="152">
        <f t="shared" si="676"/>
        <v>0</v>
      </c>
      <c r="T1521" s="148">
        <f t="shared" si="676"/>
        <v>0</v>
      </c>
      <c r="U1521" s="152">
        <f t="shared" si="676"/>
        <v>0</v>
      </c>
      <c r="V1521" s="153">
        <f t="shared" si="676"/>
        <v>0</v>
      </c>
      <c r="W1521" s="46">
        <f>W663</f>
        <v>0</v>
      </c>
      <c r="Y1521"/>
    </row>
    <row r="1522" spans="1:25" x14ac:dyDescent="0.25">
      <c r="A1522" s="283"/>
      <c r="B1522" s="25"/>
      <c r="C1522" s="23"/>
      <c r="D1522" s="23"/>
      <c r="E1522" s="24" t="s">
        <v>61</v>
      </c>
      <c r="F1522" s="24"/>
      <c r="G1522" s="68">
        <f t="shared" ref="G1522:W1522" si="677">SUBTOTAL(9,G1523:G1526)</f>
        <v>0</v>
      </c>
      <c r="H1522" s="69">
        <f t="shared" si="677"/>
        <v>0</v>
      </c>
      <c r="I1522" s="65">
        <f t="shared" si="677"/>
        <v>0</v>
      </c>
      <c r="J1522" s="65">
        <f t="shared" si="677"/>
        <v>0</v>
      </c>
      <c r="K1522" s="66">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row>
    <row r="1523" spans="1:25" outlineLevel="1" x14ac:dyDescent="0.25">
      <c r="A1523" s="283"/>
      <c r="B1523" s="25"/>
      <c r="C1523" s="23"/>
      <c r="D1523" s="23"/>
      <c r="E1523" s="24"/>
      <c r="F1523" s="146" t="s">
        <v>62</v>
      </c>
      <c r="G1523" s="160">
        <f>G665</f>
        <v>0</v>
      </c>
      <c r="H1523" s="208">
        <f>G1523*(1-VLOOKUP($F1523,SHT,4,FALSE))+H665*(1-VLOOKUP($F1523,SHT,4,FALSE))</f>
        <v>0</v>
      </c>
      <c r="I1523" s="149">
        <f t="shared" ref="I1523:V1523" si="678">I665*(1-VLOOKUP($F1523,SHT,4,FALSE))</f>
        <v>0</v>
      </c>
      <c r="J1523" s="149">
        <f t="shared" si="678"/>
        <v>0</v>
      </c>
      <c r="K1523" s="167">
        <f t="shared" si="678"/>
        <v>0</v>
      </c>
      <c r="L1523" s="151">
        <f t="shared" si="678"/>
        <v>0</v>
      </c>
      <c r="M1523" s="162">
        <f t="shared" si="678"/>
        <v>0</v>
      </c>
      <c r="N1523" s="152">
        <f t="shared" si="678"/>
        <v>0</v>
      </c>
      <c r="O1523" s="152">
        <f t="shared" si="678"/>
        <v>0</v>
      </c>
      <c r="P1523" s="152">
        <f t="shared" si="678"/>
        <v>0</v>
      </c>
      <c r="Q1523" s="152">
        <f t="shared" si="678"/>
        <v>0</v>
      </c>
      <c r="R1523" s="152">
        <f t="shared" si="678"/>
        <v>0</v>
      </c>
      <c r="S1523" s="152">
        <f t="shared" si="678"/>
        <v>0</v>
      </c>
      <c r="T1523" s="148">
        <f t="shared" si="678"/>
        <v>0</v>
      </c>
      <c r="U1523" s="152">
        <f t="shared" si="678"/>
        <v>0</v>
      </c>
      <c r="V1523" s="153">
        <f t="shared" si="678"/>
        <v>0</v>
      </c>
      <c r="W1523" s="46">
        <f>W665</f>
        <v>0</v>
      </c>
      <c r="Y1523"/>
    </row>
    <row r="1524" spans="1:25" outlineLevel="1" x14ac:dyDescent="0.25">
      <c r="A1524" s="283"/>
      <c r="B1524" s="25"/>
      <c r="C1524" s="23"/>
      <c r="D1524" s="23"/>
      <c r="E1524" s="24"/>
      <c r="F1524" s="146" t="s">
        <v>63</v>
      </c>
      <c r="G1524" s="160">
        <f>G666</f>
        <v>0</v>
      </c>
      <c r="H1524" s="208">
        <f>G1524*(1-VLOOKUP($F1524,SHT,4,FALSE))+H666*(1-VLOOKUP($F1524,SHT,4,FALSE))</f>
        <v>0</v>
      </c>
      <c r="I1524" s="149">
        <f t="shared" ref="I1524:V1524" si="679">I666*(1-VLOOKUP($F1524,SHT,4,FALSE))</f>
        <v>0</v>
      </c>
      <c r="J1524" s="149">
        <f t="shared" si="679"/>
        <v>0</v>
      </c>
      <c r="K1524" s="167">
        <f t="shared" si="679"/>
        <v>0</v>
      </c>
      <c r="L1524" s="151">
        <f t="shared" si="679"/>
        <v>0</v>
      </c>
      <c r="M1524" s="162">
        <f t="shared" si="679"/>
        <v>0</v>
      </c>
      <c r="N1524" s="152">
        <f t="shared" si="679"/>
        <v>0</v>
      </c>
      <c r="O1524" s="152">
        <f t="shared" si="679"/>
        <v>0</v>
      </c>
      <c r="P1524" s="152">
        <f t="shared" si="679"/>
        <v>0</v>
      </c>
      <c r="Q1524" s="152">
        <f t="shared" si="679"/>
        <v>0</v>
      </c>
      <c r="R1524" s="152">
        <f t="shared" si="679"/>
        <v>0</v>
      </c>
      <c r="S1524" s="152">
        <f t="shared" si="679"/>
        <v>0</v>
      </c>
      <c r="T1524" s="148">
        <f t="shared" si="679"/>
        <v>0</v>
      </c>
      <c r="U1524" s="152">
        <f t="shared" si="679"/>
        <v>0</v>
      </c>
      <c r="V1524" s="153">
        <f t="shared" si="679"/>
        <v>0</v>
      </c>
      <c r="W1524" s="46">
        <f>W666</f>
        <v>0</v>
      </c>
      <c r="Y1524"/>
    </row>
    <row r="1525" spans="1:25" outlineLevel="1" x14ac:dyDescent="0.25">
      <c r="A1525" s="283"/>
      <c r="B1525" s="25"/>
      <c r="C1525" s="23"/>
      <c r="D1525" s="23"/>
      <c r="E1525" s="24"/>
      <c r="F1525" s="146" t="s">
        <v>64</v>
      </c>
      <c r="G1525" s="160">
        <f>G667</f>
        <v>0</v>
      </c>
      <c r="H1525" s="208">
        <f>G1525*(1-VLOOKUP($F1525,SHT,4,FALSE))+H667*(1-VLOOKUP($F1525,SHT,4,FALSE))</f>
        <v>0</v>
      </c>
      <c r="I1525" s="149">
        <f t="shared" ref="I1525:V1525" si="680">I667*(1-VLOOKUP($F1525,SHT,4,FALSE))</f>
        <v>0</v>
      </c>
      <c r="J1525" s="149">
        <f t="shared" si="680"/>
        <v>0</v>
      </c>
      <c r="K1525" s="167">
        <f t="shared" si="680"/>
        <v>0</v>
      </c>
      <c r="L1525" s="151">
        <f t="shared" si="680"/>
        <v>0</v>
      </c>
      <c r="M1525" s="162">
        <f t="shared" si="680"/>
        <v>0</v>
      </c>
      <c r="N1525" s="152">
        <f t="shared" si="680"/>
        <v>0</v>
      </c>
      <c r="O1525" s="152">
        <f t="shared" si="680"/>
        <v>0</v>
      </c>
      <c r="P1525" s="152">
        <f t="shared" si="680"/>
        <v>0</v>
      </c>
      <c r="Q1525" s="152">
        <f t="shared" si="680"/>
        <v>0</v>
      </c>
      <c r="R1525" s="152">
        <f t="shared" si="680"/>
        <v>0</v>
      </c>
      <c r="S1525" s="152">
        <f t="shared" si="680"/>
        <v>0</v>
      </c>
      <c r="T1525" s="148">
        <f t="shared" si="680"/>
        <v>0</v>
      </c>
      <c r="U1525" s="152">
        <f t="shared" si="680"/>
        <v>0</v>
      </c>
      <c r="V1525" s="153">
        <f t="shared" si="680"/>
        <v>0</v>
      </c>
      <c r="W1525" s="46">
        <f>W667</f>
        <v>0</v>
      </c>
      <c r="Y1525"/>
    </row>
    <row r="1526" spans="1:25" outlineLevel="1" x14ac:dyDescent="0.25">
      <c r="A1526" s="283"/>
      <c r="B1526" s="25"/>
      <c r="C1526" s="23"/>
      <c r="D1526" s="23"/>
      <c r="E1526" s="24"/>
      <c r="F1526" s="146" t="s">
        <v>65</v>
      </c>
      <c r="G1526" s="160">
        <f>G668</f>
        <v>0</v>
      </c>
      <c r="H1526" s="208">
        <f>G1526*(1-VLOOKUP($F1526,SHT,4,FALSE))+H668*(1-VLOOKUP($F1526,SHT,4,FALSE))</f>
        <v>0</v>
      </c>
      <c r="I1526" s="149">
        <f t="shared" ref="I1526:V1526" si="681">I668*(1-VLOOKUP($F1526,SHT,4,FALSE))</f>
        <v>0</v>
      </c>
      <c r="J1526" s="149">
        <f t="shared" si="681"/>
        <v>0</v>
      </c>
      <c r="K1526" s="167">
        <f t="shared" si="681"/>
        <v>0</v>
      </c>
      <c r="L1526" s="151">
        <f t="shared" si="681"/>
        <v>0</v>
      </c>
      <c r="M1526" s="162">
        <f t="shared" si="681"/>
        <v>0</v>
      </c>
      <c r="N1526" s="152">
        <f t="shared" si="681"/>
        <v>0</v>
      </c>
      <c r="O1526" s="152">
        <f t="shared" si="681"/>
        <v>0</v>
      </c>
      <c r="P1526" s="152">
        <f t="shared" si="681"/>
        <v>0</v>
      </c>
      <c r="Q1526" s="152">
        <f t="shared" si="681"/>
        <v>0</v>
      </c>
      <c r="R1526" s="152">
        <f t="shared" si="681"/>
        <v>0</v>
      </c>
      <c r="S1526" s="152">
        <f t="shared" si="681"/>
        <v>0</v>
      </c>
      <c r="T1526" s="148">
        <f t="shared" si="681"/>
        <v>0</v>
      </c>
      <c r="U1526" s="152">
        <f t="shared" si="681"/>
        <v>0</v>
      </c>
      <c r="V1526" s="153">
        <f t="shared" si="681"/>
        <v>0</v>
      </c>
      <c r="W1526" s="46">
        <f>W668</f>
        <v>0</v>
      </c>
      <c r="Y1526"/>
    </row>
    <row r="1527" spans="1:25"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682">SUBTOTAL(9,G1529:G1531)</f>
        <v>0</v>
      </c>
      <c r="H1528" s="69">
        <f t="shared" si="682"/>
        <v>0</v>
      </c>
      <c r="I1528" s="65">
        <f t="shared" si="682"/>
        <v>0</v>
      </c>
      <c r="J1528" s="65">
        <f t="shared" si="682"/>
        <v>0</v>
      </c>
      <c r="K1528" s="66">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row>
    <row r="1529" spans="1:25" outlineLevel="1" x14ac:dyDescent="0.25">
      <c r="A1529" s="283"/>
      <c r="B1529" s="25"/>
      <c r="C1529" s="23"/>
      <c r="D1529" s="23"/>
      <c r="E1529" s="63"/>
      <c r="F1529" s="146" t="s">
        <v>68</v>
      </c>
      <c r="G1529" s="160">
        <f>G671</f>
        <v>0</v>
      </c>
      <c r="H1529" s="208">
        <f>G1529*(1-VLOOKUP($F1529,SHT,4,FALSE))+H671*(1-VLOOKUP($F1529,SHT,4,FALSE))</f>
        <v>0</v>
      </c>
      <c r="I1529" s="149">
        <f t="shared" ref="I1529:V1529" si="683">I671*(1-VLOOKUP($F1529,SHT,4,FALSE))</f>
        <v>0</v>
      </c>
      <c r="J1529" s="149">
        <f t="shared" si="683"/>
        <v>0</v>
      </c>
      <c r="K1529" s="167">
        <f t="shared" si="683"/>
        <v>0</v>
      </c>
      <c r="L1529" s="151">
        <f t="shared" si="683"/>
        <v>0</v>
      </c>
      <c r="M1529" s="162">
        <f t="shared" si="683"/>
        <v>0</v>
      </c>
      <c r="N1529" s="152">
        <f t="shared" si="683"/>
        <v>0</v>
      </c>
      <c r="O1529" s="152">
        <f t="shared" si="683"/>
        <v>0</v>
      </c>
      <c r="P1529" s="152">
        <f t="shared" si="683"/>
        <v>0</v>
      </c>
      <c r="Q1529" s="152">
        <f t="shared" si="683"/>
        <v>0</v>
      </c>
      <c r="R1529" s="152">
        <f t="shared" si="683"/>
        <v>0</v>
      </c>
      <c r="S1529" s="152">
        <f t="shared" si="683"/>
        <v>0</v>
      </c>
      <c r="T1529" s="148">
        <f t="shared" si="683"/>
        <v>0</v>
      </c>
      <c r="U1529" s="152">
        <f t="shared" si="683"/>
        <v>0</v>
      </c>
      <c r="V1529" s="153">
        <f t="shared" si="683"/>
        <v>0</v>
      </c>
      <c r="W1529" s="46">
        <f>W671</f>
        <v>0</v>
      </c>
      <c r="Y1529"/>
    </row>
    <row r="1530" spans="1:25" outlineLevel="1" x14ac:dyDescent="0.25">
      <c r="A1530" s="283"/>
      <c r="B1530" s="25"/>
      <c r="C1530" s="23"/>
      <c r="D1530" s="23"/>
      <c r="E1530" s="24"/>
      <c r="F1530" s="146" t="s">
        <v>69</v>
      </c>
      <c r="G1530" s="160">
        <f>G672</f>
        <v>0</v>
      </c>
      <c r="H1530" s="208">
        <f>G1530*(1-VLOOKUP($F1530,SHT,4,FALSE))+H672*(1-VLOOKUP($F1530,SHT,4,FALSE))</f>
        <v>0</v>
      </c>
      <c r="I1530" s="149">
        <f t="shared" ref="I1530:V1530" si="684">I672*(1-VLOOKUP($F1530,SHT,4,FALSE))</f>
        <v>0</v>
      </c>
      <c r="J1530" s="149">
        <f t="shared" si="684"/>
        <v>0</v>
      </c>
      <c r="K1530" s="167">
        <f t="shared" si="684"/>
        <v>0</v>
      </c>
      <c r="L1530" s="151">
        <f t="shared" si="684"/>
        <v>0</v>
      </c>
      <c r="M1530" s="162">
        <f t="shared" si="684"/>
        <v>0</v>
      </c>
      <c r="N1530" s="152">
        <f t="shared" si="684"/>
        <v>0</v>
      </c>
      <c r="O1530" s="152">
        <f t="shared" si="684"/>
        <v>0</v>
      </c>
      <c r="P1530" s="152">
        <f t="shared" si="684"/>
        <v>0</v>
      </c>
      <c r="Q1530" s="152">
        <f t="shared" si="684"/>
        <v>0</v>
      </c>
      <c r="R1530" s="152">
        <f t="shared" si="684"/>
        <v>0</v>
      </c>
      <c r="S1530" s="152">
        <f t="shared" si="684"/>
        <v>0</v>
      </c>
      <c r="T1530" s="148">
        <f t="shared" si="684"/>
        <v>0</v>
      </c>
      <c r="U1530" s="152">
        <f t="shared" si="684"/>
        <v>0</v>
      </c>
      <c r="V1530" s="153">
        <f t="shared" si="684"/>
        <v>0</v>
      </c>
      <c r="W1530" s="46">
        <f>W672</f>
        <v>0</v>
      </c>
      <c r="Y1530"/>
    </row>
    <row r="1531" spans="1:25" outlineLevel="1" x14ac:dyDescent="0.25">
      <c r="A1531" s="283"/>
      <c r="B1531" s="25"/>
      <c r="C1531" s="23"/>
      <c r="D1531" s="23"/>
      <c r="E1531" s="24"/>
      <c r="F1531" s="146" t="s">
        <v>70</v>
      </c>
      <c r="G1531" s="160">
        <f>G673</f>
        <v>0</v>
      </c>
      <c r="H1531" s="208">
        <f>G1531*(1-VLOOKUP($F1531,SHT,4,FALSE))+H673*(1-VLOOKUP($F1531,SHT,4,FALSE))</f>
        <v>0</v>
      </c>
      <c r="I1531" s="149">
        <f t="shared" ref="I1531:V1531" si="685">I673*(1-VLOOKUP($F1531,SHT,4,FALSE))</f>
        <v>0</v>
      </c>
      <c r="J1531" s="149">
        <f t="shared" si="685"/>
        <v>0</v>
      </c>
      <c r="K1531" s="167">
        <f t="shared" si="685"/>
        <v>0</v>
      </c>
      <c r="L1531" s="151">
        <f t="shared" si="685"/>
        <v>0</v>
      </c>
      <c r="M1531" s="162">
        <f t="shared" si="685"/>
        <v>0</v>
      </c>
      <c r="N1531" s="152">
        <f t="shared" si="685"/>
        <v>0</v>
      </c>
      <c r="O1531" s="152">
        <f t="shared" si="685"/>
        <v>0</v>
      </c>
      <c r="P1531" s="152">
        <f t="shared" si="685"/>
        <v>0</v>
      </c>
      <c r="Q1531" s="152">
        <f t="shared" si="685"/>
        <v>0</v>
      </c>
      <c r="R1531" s="152">
        <f t="shared" si="685"/>
        <v>0</v>
      </c>
      <c r="S1531" s="152">
        <f t="shared" si="685"/>
        <v>0</v>
      </c>
      <c r="T1531" s="148">
        <f t="shared" si="685"/>
        <v>0</v>
      </c>
      <c r="U1531" s="152">
        <f t="shared" si="685"/>
        <v>0</v>
      </c>
      <c r="V1531" s="153">
        <f t="shared" si="685"/>
        <v>0</v>
      </c>
      <c r="W1531" s="46">
        <f>W673</f>
        <v>0</v>
      </c>
      <c r="Y1531"/>
    </row>
    <row r="1532" spans="1:25" x14ac:dyDescent="0.25">
      <c r="A1532" s="283"/>
      <c r="B1532" s="25"/>
      <c r="C1532" s="23"/>
      <c r="D1532" s="23"/>
      <c r="E1532" s="24" t="s">
        <v>71</v>
      </c>
      <c r="F1532" s="24"/>
      <c r="G1532" s="68">
        <f t="shared" ref="G1532:W1532" si="686">SUBTOTAL(9,G1533:G1535)</f>
        <v>0</v>
      </c>
      <c r="H1532" s="69">
        <f t="shared" si="686"/>
        <v>0</v>
      </c>
      <c r="I1532" s="65">
        <f t="shared" si="686"/>
        <v>0</v>
      </c>
      <c r="J1532" s="65">
        <f t="shared" si="686"/>
        <v>0</v>
      </c>
      <c r="K1532" s="66">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row>
    <row r="1533" spans="1:25" outlineLevel="1" x14ac:dyDescent="0.25">
      <c r="A1533" s="283"/>
      <c r="B1533" s="25"/>
      <c r="C1533" s="23"/>
      <c r="D1533" s="23"/>
      <c r="E1533" s="24"/>
      <c r="F1533" s="146" t="s">
        <v>72</v>
      </c>
      <c r="G1533" s="160">
        <f>G675</f>
        <v>0</v>
      </c>
      <c r="H1533" s="208">
        <f>G1533*(1-VLOOKUP($F1533,SHT,4,FALSE))+H675*(1-VLOOKUP($F1533,SHT,4,FALSE))</f>
        <v>0</v>
      </c>
      <c r="I1533" s="149">
        <f t="shared" ref="I1533:V1533" si="687">I675*(1-VLOOKUP($F1533,SHT,4,FALSE))</f>
        <v>0</v>
      </c>
      <c r="J1533" s="149">
        <f t="shared" si="687"/>
        <v>0</v>
      </c>
      <c r="K1533" s="167">
        <f t="shared" si="687"/>
        <v>0</v>
      </c>
      <c r="L1533" s="151">
        <f t="shared" si="687"/>
        <v>0</v>
      </c>
      <c r="M1533" s="162">
        <f t="shared" si="687"/>
        <v>0</v>
      </c>
      <c r="N1533" s="152">
        <f t="shared" si="687"/>
        <v>0</v>
      </c>
      <c r="O1533" s="152">
        <f t="shared" si="687"/>
        <v>0</v>
      </c>
      <c r="P1533" s="152">
        <f t="shared" si="687"/>
        <v>0</v>
      </c>
      <c r="Q1533" s="152">
        <f t="shared" si="687"/>
        <v>0</v>
      </c>
      <c r="R1533" s="152">
        <f t="shared" si="687"/>
        <v>0</v>
      </c>
      <c r="S1533" s="152">
        <f t="shared" si="687"/>
        <v>0</v>
      </c>
      <c r="T1533" s="148">
        <f t="shared" si="687"/>
        <v>0</v>
      </c>
      <c r="U1533" s="152">
        <f t="shared" si="687"/>
        <v>0</v>
      </c>
      <c r="V1533" s="153">
        <f t="shared" si="687"/>
        <v>0</v>
      </c>
      <c r="W1533" s="46">
        <f>W675</f>
        <v>0</v>
      </c>
      <c r="Y1533"/>
    </row>
    <row r="1534" spans="1:25" outlineLevel="1" x14ac:dyDescent="0.25">
      <c r="A1534" s="283"/>
      <c r="B1534" s="25"/>
      <c r="C1534" s="23"/>
      <c r="D1534" s="23"/>
      <c r="E1534" s="24"/>
      <c r="F1534" s="146" t="s">
        <v>73</v>
      </c>
      <c r="G1534" s="160">
        <f>G676</f>
        <v>0</v>
      </c>
      <c r="H1534" s="208">
        <f>G1534*(1-VLOOKUP($F1534,SHT,4,FALSE))+H676*(1-VLOOKUP($F1534,SHT,4,FALSE))</f>
        <v>0</v>
      </c>
      <c r="I1534" s="149">
        <f t="shared" ref="I1534:V1534" si="688">I676*(1-VLOOKUP($F1534,SHT,4,FALSE))</f>
        <v>0</v>
      </c>
      <c r="J1534" s="149">
        <f t="shared" si="688"/>
        <v>0</v>
      </c>
      <c r="K1534" s="167">
        <f t="shared" si="688"/>
        <v>0</v>
      </c>
      <c r="L1534" s="151">
        <f t="shared" si="688"/>
        <v>0</v>
      </c>
      <c r="M1534" s="162">
        <f t="shared" si="688"/>
        <v>0</v>
      </c>
      <c r="N1534" s="152">
        <f t="shared" si="688"/>
        <v>0</v>
      </c>
      <c r="O1534" s="152">
        <f t="shared" si="688"/>
        <v>0</v>
      </c>
      <c r="P1534" s="152">
        <f t="shared" si="688"/>
        <v>0</v>
      </c>
      <c r="Q1534" s="152">
        <f t="shared" si="688"/>
        <v>0</v>
      </c>
      <c r="R1534" s="152">
        <f t="shared" si="688"/>
        <v>0</v>
      </c>
      <c r="S1534" s="152">
        <f t="shared" si="688"/>
        <v>0</v>
      </c>
      <c r="T1534" s="148">
        <f t="shared" si="688"/>
        <v>0</v>
      </c>
      <c r="U1534" s="152">
        <f t="shared" si="688"/>
        <v>0</v>
      </c>
      <c r="V1534" s="153">
        <f t="shared" si="688"/>
        <v>0</v>
      </c>
      <c r="W1534" s="46">
        <f>W676</f>
        <v>0</v>
      </c>
      <c r="Y1534"/>
    </row>
    <row r="1535" spans="1:25" outlineLevel="1" x14ac:dyDescent="0.25">
      <c r="A1535" s="283"/>
      <c r="B1535" s="25"/>
      <c r="C1535" s="23"/>
      <c r="D1535" s="23"/>
      <c r="E1535" s="24"/>
      <c r="F1535" s="146" t="s">
        <v>74</v>
      </c>
      <c r="G1535" s="160">
        <f>G677</f>
        <v>0</v>
      </c>
      <c r="H1535" s="208">
        <f>G1535*(1-VLOOKUP($F1535,SHT,4,FALSE))+H677*(1-VLOOKUP($F1535,SHT,4,FALSE))</f>
        <v>0</v>
      </c>
      <c r="I1535" s="149">
        <f t="shared" ref="I1535:V1535" si="689">I677*(1-VLOOKUP($F1535,SHT,4,FALSE))</f>
        <v>0</v>
      </c>
      <c r="J1535" s="149">
        <f t="shared" si="689"/>
        <v>0</v>
      </c>
      <c r="K1535" s="167">
        <f t="shared" si="689"/>
        <v>0</v>
      </c>
      <c r="L1535" s="151">
        <f t="shared" si="689"/>
        <v>0</v>
      </c>
      <c r="M1535" s="162">
        <f t="shared" si="689"/>
        <v>0</v>
      </c>
      <c r="N1535" s="152">
        <f t="shared" si="689"/>
        <v>0</v>
      </c>
      <c r="O1535" s="152">
        <f t="shared" si="689"/>
        <v>0</v>
      </c>
      <c r="P1535" s="152">
        <f t="shared" si="689"/>
        <v>0</v>
      </c>
      <c r="Q1535" s="152">
        <f t="shared" si="689"/>
        <v>0</v>
      </c>
      <c r="R1535" s="152">
        <f t="shared" si="689"/>
        <v>0</v>
      </c>
      <c r="S1535" s="152">
        <f t="shared" si="689"/>
        <v>0</v>
      </c>
      <c r="T1535" s="148">
        <f t="shared" si="689"/>
        <v>0</v>
      </c>
      <c r="U1535" s="152">
        <f t="shared" si="689"/>
        <v>0</v>
      </c>
      <c r="V1535" s="153">
        <f t="shared" si="689"/>
        <v>0</v>
      </c>
      <c r="W1535" s="46">
        <f>W677</f>
        <v>0</v>
      </c>
      <c r="Y1535"/>
    </row>
    <row r="1536" spans="1:25" x14ac:dyDescent="0.25">
      <c r="A1536" s="283"/>
      <c r="B1536" s="25"/>
      <c r="C1536" s="23"/>
      <c r="D1536" s="23"/>
      <c r="E1536" s="24" t="s">
        <v>75</v>
      </c>
      <c r="F1536" s="24"/>
      <c r="G1536" s="68">
        <f t="shared" ref="G1536:W1536" si="690">SUBTOTAL(9,G1537:G1539)</f>
        <v>0</v>
      </c>
      <c r="H1536" s="69">
        <f t="shared" si="690"/>
        <v>0</v>
      </c>
      <c r="I1536" s="65">
        <f t="shared" si="690"/>
        <v>0</v>
      </c>
      <c r="J1536" s="65">
        <f t="shared" si="690"/>
        <v>0</v>
      </c>
      <c r="K1536" s="66">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row>
    <row r="1537" spans="1:25" outlineLevel="1" x14ac:dyDescent="0.25">
      <c r="A1537" s="283"/>
      <c r="B1537" s="25"/>
      <c r="C1537" s="23"/>
      <c r="D1537" s="23"/>
      <c r="E1537" s="24"/>
      <c r="F1537" s="146" t="s">
        <v>76</v>
      </c>
      <c r="G1537" s="160">
        <f>G679</f>
        <v>0</v>
      </c>
      <c r="H1537" s="208">
        <f>G1537*(1-VLOOKUP($F1537,SHT,4,FALSE))+H679*(1-VLOOKUP($F1537,SHT,4,FALSE))</f>
        <v>0</v>
      </c>
      <c r="I1537" s="149">
        <f t="shared" ref="I1537:V1537" si="691">I679*(1-VLOOKUP($F1537,SHT,4,FALSE))</f>
        <v>0</v>
      </c>
      <c r="J1537" s="149">
        <f t="shared" si="691"/>
        <v>0</v>
      </c>
      <c r="K1537" s="167">
        <f t="shared" si="691"/>
        <v>0</v>
      </c>
      <c r="L1537" s="151">
        <f t="shared" si="691"/>
        <v>0</v>
      </c>
      <c r="M1537" s="162">
        <f t="shared" si="691"/>
        <v>0</v>
      </c>
      <c r="N1537" s="152">
        <f t="shared" si="691"/>
        <v>0</v>
      </c>
      <c r="O1537" s="152">
        <f t="shared" si="691"/>
        <v>0</v>
      </c>
      <c r="P1537" s="152">
        <f t="shared" si="691"/>
        <v>0</v>
      </c>
      <c r="Q1537" s="152">
        <f t="shared" si="691"/>
        <v>0</v>
      </c>
      <c r="R1537" s="152">
        <f t="shared" si="691"/>
        <v>0</v>
      </c>
      <c r="S1537" s="152">
        <f t="shared" si="691"/>
        <v>0</v>
      </c>
      <c r="T1537" s="148">
        <f t="shared" si="691"/>
        <v>0</v>
      </c>
      <c r="U1537" s="152">
        <f t="shared" si="691"/>
        <v>0</v>
      </c>
      <c r="V1537" s="153">
        <f t="shared" si="691"/>
        <v>0</v>
      </c>
      <c r="W1537" s="46">
        <f>W679</f>
        <v>0</v>
      </c>
      <c r="Y1537"/>
    </row>
    <row r="1538" spans="1:25" outlineLevel="1" x14ac:dyDescent="0.25">
      <c r="A1538" s="283"/>
      <c r="B1538" s="25"/>
      <c r="C1538" s="23"/>
      <c r="D1538" s="23"/>
      <c r="E1538" s="24"/>
      <c r="F1538" s="146" t="s">
        <v>392</v>
      </c>
      <c r="G1538" s="160">
        <f>G680</f>
        <v>0</v>
      </c>
      <c r="H1538" s="208">
        <f>G1538*(1-VLOOKUP($F1538,SHT,4,FALSE))+H680*(1-VLOOKUP($F1538,SHT,4,FALSE))</f>
        <v>0</v>
      </c>
      <c r="I1538" s="149">
        <f t="shared" ref="I1538:V1538" si="692">I680*(1-VLOOKUP($F1538,SHT,4,FALSE))</f>
        <v>0</v>
      </c>
      <c r="J1538" s="149">
        <f t="shared" si="692"/>
        <v>0</v>
      </c>
      <c r="K1538" s="167">
        <f t="shared" si="692"/>
        <v>0</v>
      </c>
      <c r="L1538" s="151">
        <f t="shared" si="692"/>
        <v>0</v>
      </c>
      <c r="M1538" s="162">
        <f t="shared" si="692"/>
        <v>0</v>
      </c>
      <c r="N1538" s="152">
        <f t="shared" si="692"/>
        <v>0</v>
      </c>
      <c r="O1538" s="152">
        <f t="shared" si="692"/>
        <v>0</v>
      </c>
      <c r="P1538" s="152">
        <f t="shared" si="692"/>
        <v>0</v>
      </c>
      <c r="Q1538" s="152">
        <f t="shared" si="692"/>
        <v>0</v>
      </c>
      <c r="R1538" s="152">
        <f t="shared" si="692"/>
        <v>0</v>
      </c>
      <c r="S1538" s="152">
        <f t="shared" si="692"/>
        <v>0</v>
      </c>
      <c r="T1538" s="148">
        <f t="shared" si="692"/>
        <v>0</v>
      </c>
      <c r="U1538" s="152">
        <f t="shared" si="692"/>
        <v>0</v>
      </c>
      <c r="V1538" s="153">
        <f t="shared" si="692"/>
        <v>0</v>
      </c>
      <c r="W1538" s="46">
        <f>W680</f>
        <v>0</v>
      </c>
      <c r="Y1538"/>
    </row>
    <row r="1539" spans="1:25" outlineLevel="1" x14ac:dyDescent="0.25">
      <c r="A1539" s="283"/>
      <c r="B1539" s="25"/>
      <c r="C1539" s="23"/>
      <c r="D1539" s="23"/>
      <c r="E1539" s="24"/>
      <c r="F1539" s="146" t="s">
        <v>78</v>
      </c>
      <c r="G1539" s="160">
        <f>G681</f>
        <v>0</v>
      </c>
      <c r="H1539" s="208">
        <f>G1539*(1-VLOOKUP($F1539,SHT,4,FALSE))+H681*(1-VLOOKUP($F1539,SHT,4,FALSE))</f>
        <v>0</v>
      </c>
      <c r="I1539" s="149">
        <f t="shared" ref="I1539:V1539" si="693">I681*(1-VLOOKUP($F1539,SHT,4,FALSE))</f>
        <v>0</v>
      </c>
      <c r="J1539" s="149">
        <f t="shared" si="693"/>
        <v>0</v>
      </c>
      <c r="K1539" s="167">
        <f t="shared" si="693"/>
        <v>0</v>
      </c>
      <c r="L1539" s="151">
        <f t="shared" si="693"/>
        <v>0</v>
      </c>
      <c r="M1539" s="162">
        <f t="shared" si="693"/>
        <v>0</v>
      </c>
      <c r="N1539" s="152">
        <f t="shared" si="693"/>
        <v>0</v>
      </c>
      <c r="O1539" s="152">
        <f t="shared" si="693"/>
        <v>0</v>
      </c>
      <c r="P1539" s="152">
        <f t="shared" si="693"/>
        <v>0</v>
      </c>
      <c r="Q1539" s="152">
        <f t="shared" si="693"/>
        <v>0</v>
      </c>
      <c r="R1539" s="152">
        <f t="shared" si="693"/>
        <v>0</v>
      </c>
      <c r="S1539" s="152">
        <f t="shared" si="693"/>
        <v>0</v>
      </c>
      <c r="T1539" s="148">
        <f t="shared" si="693"/>
        <v>0</v>
      </c>
      <c r="U1539" s="152">
        <f t="shared" si="693"/>
        <v>0</v>
      </c>
      <c r="V1539" s="153">
        <f t="shared" si="693"/>
        <v>0</v>
      </c>
      <c r="W1539" s="46">
        <f>W681</f>
        <v>0</v>
      </c>
      <c r="Y1539"/>
    </row>
    <row r="1540" spans="1:25"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694">SUBTOTAL(9,G1542:G1543)</f>
        <v>0</v>
      </c>
      <c r="H1541" s="69">
        <f t="shared" si="694"/>
        <v>0</v>
      </c>
      <c r="I1541" s="65">
        <f t="shared" si="694"/>
        <v>0</v>
      </c>
      <c r="J1541" s="65">
        <f t="shared" si="694"/>
        <v>0</v>
      </c>
      <c r="K1541" s="66">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row>
    <row r="1542" spans="1:25" outlineLevel="1" x14ac:dyDescent="0.25">
      <c r="A1542" s="283"/>
      <c r="B1542" s="25"/>
      <c r="C1542" s="23"/>
      <c r="D1542" s="23"/>
      <c r="E1542" s="24"/>
      <c r="F1542" s="146" t="s">
        <v>81</v>
      </c>
      <c r="G1542" s="160">
        <f>G684</f>
        <v>0</v>
      </c>
      <c r="H1542" s="208">
        <f>G1542*(1-VLOOKUP($F1542,SHT,4,FALSE))+H684*(1-VLOOKUP($F1542,SHT,4,FALSE))</f>
        <v>0</v>
      </c>
      <c r="I1542" s="149">
        <f t="shared" ref="I1542:V1542" si="695">I684*(1-VLOOKUP($F1542,SHT,4,FALSE))</f>
        <v>0</v>
      </c>
      <c r="J1542" s="149">
        <f t="shared" si="695"/>
        <v>0</v>
      </c>
      <c r="K1542" s="167">
        <f t="shared" si="695"/>
        <v>0</v>
      </c>
      <c r="L1542" s="151">
        <f t="shared" si="695"/>
        <v>0</v>
      </c>
      <c r="M1542" s="162">
        <f t="shared" si="695"/>
        <v>0</v>
      </c>
      <c r="N1542" s="152">
        <f t="shared" si="695"/>
        <v>0</v>
      </c>
      <c r="O1542" s="152">
        <f t="shared" si="695"/>
        <v>0</v>
      </c>
      <c r="P1542" s="152">
        <f t="shared" si="695"/>
        <v>0</v>
      </c>
      <c r="Q1542" s="152">
        <f t="shared" si="695"/>
        <v>0</v>
      </c>
      <c r="R1542" s="152">
        <f t="shared" si="695"/>
        <v>0</v>
      </c>
      <c r="S1542" s="152">
        <f t="shared" si="695"/>
        <v>0</v>
      </c>
      <c r="T1542" s="148">
        <f t="shared" si="695"/>
        <v>0</v>
      </c>
      <c r="U1542" s="152">
        <f t="shared" si="695"/>
        <v>0</v>
      </c>
      <c r="V1542" s="153">
        <f t="shared" si="695"/>
        <v>0</v>
      </c>
      <c r="W1542" s="46">
        <f>W684</f>
        <v>0</v>
      </c>
      <c r="Y1542"/>
    </row>
    <row r="1543" spans="1:25" outlineLevel="1" x14ac:dyDescent="0.25">
      <c r="A1543" s="283"/>
      <c r="B1543" s="25"/>
      <c r="C1543" s="23"/>
      <c r="D1543" s="23"/>
      <c r="E1543" s="24"/>
      <c r="F1543" s="146" t="s">
        <v>82</v>
      </c>
      <c r="G1543" s="160">
        <f>G685</f>
        <v>0</v>
      </c>
      <c r="H1543" s="208">
        <f>G1543*(1-VLOOKUP($F1543,SHT,4,FALSE))+H685*(1-VLOOKUP($F1543,SHT,4,FALSE))</f>
        <v>0</v>
      </c>
      <c r="I1543" s="149">
        <f t="shared" ref="I1543:V1543" si="696">I685*(1-VLOOKUP($F1543,SHT,4,FALSE))</f>
        <v>0</v>
      </c>
      <c r="J1543" s="149">
        <f t="shared" si="696"/>
        <v>0</v>
      </c>
      <c r="K1543" s="167">
        <f t="shared" si="696"/>
        <v>0</v>
      </c>
      <c r="L1543" s="151">
        <f t="shared" si="696"/>
        <v>0</v>
      </c>
      <c r="M1543" s="162">
        <f t="shared" si="696"/>
        <v>0</v>
      </c>
      <c r="N1543" s="152">
        <f t="shared" si="696"/>
        <v>0</v>
      </c>
      <c r="O1543" s="152">
        <f t="shared" si="696"/>
        <v>0</v>
      </c>
      <c r="P1543" s="152">
        <f t="shared" si="696"/>
        <v>0</v>
      </c>
      <c r="Q1543" s="152">
        <f t="shared" si="696"/>
        <v>0</v>
      </c>
      <c r="R1543" s="152">
        <f t="shared" si="696"/>
        <v>0</v>
      </c>
      <c r="S1543" s="152">
        <f t="shared" si="696"/>
        <v>0</v>
      </c>
      <c r="T1543" s="148">
        <f t="shared" si="696"/>
        <v>0</v>
      </c>
      <c r="U1543" s="152">
        <f t="shared" si="696"/>
        <v>0</v>
      </c>
      <c r="V1543" s="153">
        <f t="shared" si="696"/>
        <v>0</v>
      </c>
      <c r="W1543" s="46">
        <f>W685</f>
        <v>0</v>
      </c>
      <c r="Y1543"/>
    </row>
    <row r="1544" spans="1:25" x14ac:dyDescent="0.25">
      <c r="A1544" s="283"/>
      <c r="B1544" s="25"/>
      <c r="C1544" s="23"/>
      <c r="D1544" s="23"/>
      <c r="E1544" s="24" t="s">
        <v>83</v>
      </c>
      <c r="F1544" s="24"/>
      <c r="G1544" s="68">
        <f t="shared" ref="G1544:W1544" si="697">SUBTOTAL(9,G1545:G1547)</f>
        <v>0</v>
      </c>
      <c r="H1544" s="69">
        <f t="shared" si="697"/>
        <v>0</v>
      </c>
      <c r="I1544" s="65">
        <f t="shared" si="697"/>
        <v>0</v>
      </c>
      <c r="J1544" s="65">
        <f t="shared" si="697"/>
        <v>0</v>
      </c>
      <c r="K1544" s="66">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row>
    <row r="1545" spans="1:25" outlineLevel="1" x14ac:dyDescent="0.25">
      <c r="A1545" s="283"/>
      <c r="B1545" s="25"/>
      <c r="C1545" s="23"/>
      <c r="D1545" s="23"/>
      <c r="E1545" s="24"/>
      <c r="F1545" s="146" t="s">
        <v>84</v>
      </c>
      <c r="G1545" s="160">
        <f>G687</f>
        <v>0</v>
      </c>
      <c r="H1545" s="208">
        <f>G1545*(1-VLOOKUP($F1545,SHT,4,FALSE))+H687*(1-VLOOKUP($F1545,SHT,4,FALSE))</f>
        <v>0</v>
      </c>
      <c r="I1545" s="149">
        <f t="shared" ref="I1545:V1545" si="698">I687*(1-VLOOKUP($F1545,SHT,4,FALSE))</f>
        <v>0</v>
      </c>
      <c r="J1545" s="149">
        <f t="shared" si="698"/>
        <v>0</v>
      </c>
      <c r="K1545" s="167">
        <f t="shared" si="698"/>
        <v>0</v>
      </c>
      <c r="L1545" s="151">
        <f t="shared" si="698"/>
        <v>0</v>
      </c>
      <c r="M1545" s="162">
        <f t="shared" si="698"/>
        <v>0</v>
      </c>
      <c r="N1545" s="152">
        <f t="shared" si="698"/>
        <v>0</v>
      </c>
      <c r="O1545" s="152">
        <f t="shared" si="698"/>
        <v>0</v>
      </c>
      <c r="P1545" s="152">
        <f t="shared" si="698"/>
        <v>0</v>
      </c>
      <c r="Q1545" s="152">
        <f t="shared" si="698"/>
        <v>0</v>
      </c>
      <c r="R1545" s="152">
        <f t="shared" si="698"/>
        <v>0</v>
      </c>
      <c r="S1545" s="152">
        <f t="shared" si="698"/>
        <v>0</v>
      </c>
      <c r="T1545" s="148">
        <f t="shared" si="698"/>
        <v>0</v>
      </c>
      <c r="U1545" s="152">
        <f t="shared" si="698"/>
        <v>0</v>
      </c>
      <c r="V1545" s="153">
        <f t="shared" si="698"/>
        <v>0</v>
      </c>
      <c r="W1545" s="46">
        <f>W687</f>
        <v>0</v>
      </c>
      <c r="Y1545"/>
    </row>
    <row r="1546" spans="1:25" outlineLevel="1" x14ac:dyDescent="0.25">
      <c r="A1546" s="283"/>
      <c r="B1546" s="25"/>
      <c r="C1546" s="23"/>
      <c r="D1546" s="23"/>
      <c r="E1546" s="24"/>
      <c r="F1546" s="146" t="s">
        <v>85</v>
      </c>
      <c r="G1546" s="160">
        <f>G688</f>
        <v>0</v>
      </c>
      <c r="H1546" s="208">
        <f>G1546*(1-VLOOKUP($F1546,SHT,4,FALSE))+H688*(1-VLOOKUP($F1546,SHT,4,FALSE))</f>
        <v>0</v>
      </c>
      <c r="I1546" s="149">
        <f t="shared" ref="I1546:V1546" si="699">I688*(1-VLOOKUP($F1546,SHT,4,FALSE))</f>
        <v>0</v>
      </c>
      <c r="J1546" s="149">
        <f t="shared" si="699"/>
        <v>0</v>
      </c>
      <c r="K1546" s="167">
        <f t="shared" si="699"/>
        <v>0</v>
      </c>
      <c r="L1546" s="151">
        <f t="shared" si="699"/>
        <v>0</v>
      </c>
      <c r="M1546" s="162">
        <f t="shared" si="699"/>
        <v>0</v>
      </c>
      <c r="N1546" s="152">
        <f t="shared" si="699"/>
        <v>0</v>
      </c>
      <c r="O1546" s="152">
        <f t="shared" si="699"/>
        <v>0</v>
      </c>
      <c r="P1546" s="152">
        <f t="shared" si="699"/>
        <v>0</v>
      </c>
      <c r="Q1546" s="152">
        <f t="shared" si="699"/>
        <v>0</v>
      </c>
      <c r="R1546" s="152">
        <f t="shared" si="699"/>
        <v>0</v>
      </c>
      <c r="S1546" s="152">
        <f t="shared" si="699"/>
        <v>0</v>
      </c>
      <c r="T1546" s="148">
        <f t="shared" si="699"/>
        <v>0</v>
      </c>
      <c r="U1546" s="152">
        <f t="shared" si="699"/>
        <v>0</v>
      </c>
      <c r="V1546" s="153">
        <f t="shared" si="699"/>
        <v>0</v>
      </c>
      <c r="W1546" s="46">
        <f>W688</f>
        <v>0</v>
      </c>
      <c r="Y1546"/>
    </row>
    <row r="1547" spans="1:25" outlineLevel="1" x14ac:dyDescent="0.25">
      <c r="A1547" s="283"/>
      <c r="B1547" s="25"/>
      <c r="C1547" s="23"/>
      <c r="D1547" s="23"/>
      <c r="E1547" s="24"/>
      <c r="F1547" s="146" t="s">
        <v>86</v>
      </c>
      <c r="G1547" s="160">
        <f>G689</f>
        <v>0</v>
      </c>
      <c r="H1547" s="208">
        <f>G1547*(1-VLOOKUP($F1547,SHT,4,FALSE))+H689*(1-VLOOKUP($F1547,SHT,4,FALSE))</f>
        <v>0</v>
      </c>
      <c r="I1547" s="149">
        <f t="shared" ref="I1547:V1547" si="700">I689*(1-VLOOKUP($F1547,SHT,4,FALSE))</f>
        <v>0</v>
      </c>
      <c r="J1547" s="149">
        <f t="shared" si="700"/>
        <v>0</v>
      </c>
      <c r="K1547" s="167">
        <f t="shared" si="700"/>
        <v>0</v>
      </c>
      <c r="L1547" s="151">
        <f t="shared" si="700"/>
        <v>0</v>
      </c>
      <c r="M1547" s="162">
        <f t="shared" si="700"/>
        <v>0</v>
      </c>
      <c r="N1547" s="152">
        <f t="shared" si="700"/>
        <v>0</v>
      </c>
      <c r="O1547" s="152">
        <f t="shared" si="700"/>
        <v>0</v>
      </c>
      <c r="P1547" s="152">
        <f t="shared" si="700"/>
        <v>0</v>
      </c>
      <c r="Q1547" s="152">
        <f t="shared" si="700"/>
        <v>0</v>
      </c>
      <c r="R1547" s="152">
        <f t="shared" si="700"/>
        <v>0</v>
      </c>
      <c r="S1547" s="152">
        <f t="shared" si="700"/>
        <v>0</v>
      </c>
      <c r="T1547" s="148">
        <f t="shared" si="700"/>
        <v>0</v>
      </c>
      <c r="U1547" s="152">
        <f t="shared" si="700"/>
        <v>0</v>
      </c>
      <c r="V1547" s="153">
        <f t="shared" si="700"/>
        <v>0</v>
      </c>
      <c r="W1547" s="46">
        <f>W689</f>
        <v>0</v>
      </c>
      <c r="Y1547"/>
    </row>
    <row r="1548" spans="1:25" x14ac:dyDescent="0.25">
      <c r="A1548" s="283"/>
      <c r="B1548" s="25"/>
      <c r="C1548" s="23"/>
      <c r="D1548" s="23"/>
      <c r="E1548" s="24" t="s">
        <v>87</v>
      </c>
      <c r="F1548" s="24"/>
      <c r="G1548" s="68">
        <f t="shared" ref="G1548:W1548" si="701">SUBTOTAL(9,G1549:G1550)</f>
        <v>0</v>
      </c>
      <c r="H1548" s="69">
        <f t="shared" si="701"/>
        <v>0</v>
      </c>
      <c r="I1548" s="65">
        <f t="shared" si="701"/>
        <v>0</v>
      </c>
      <c r="J1548" s="65">
        <f t="shared" si="701"/>
        <v>0</v>
      </c>
      <c r="K1548" s="66">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row>
    <row r="1549" spans="1:25" outlineLevel="1" x14ac:dyDescent="0.25">
      <c r="A1549" s="283"/>
      <c r="B1549" s="25"/>
      <c r="C1549" s="23"/>
      <c r="D1549" s="23"/>
      <c r="E1549" s="24"/>
      <c r="F1549" s="146" t="s">
        <v>88</v>
      </c>
      <c r="G1549" s="160">
        <f>G691</f>
        <v>0</v>
      </c>
      <c r="H1549" s="208">
        <f>G1549*(1-VLOOKUP($F1549,SHT,4,FALSE))+H691*(1-VLOOKUP($F1549,SHT,4,FALSE))</f>
        <v>0</v>
      </c>
      <c r="I1549" s="149">
        <f t="shared" ref="I1549:V1549" si="702">I691*(1-VLOOKUP($F1549,SHT,4,FALSE))</f>
        <v>0</v>
      </c>
      <c r="J1549" s="149">
        <f t="shared" si="702"/>
        <v>0</v>
      </c>
      <c r="K1549" s="167">
        <f t="shared" si="702"/>
        <v>0</v>
      </c>
      <c r="L1549" s="151">
        <f t="shared" si="702"/>
        <v>0</v>
      </c>
      <c r="M1549" s="162">
        <f t="shared" si="702"/>
        <v>0</v>
      </c>
      <c r="N1549" s="152">
        <f t="shared" si="702"/>
        <v>0</v>
      </c>
      <c r="O1549" s="152">
        <f t="shared" si="702"/>
        <v>0</v>
      </c>
      <c r="P1549" s="152">
        <f t="shared" si="702"/>
        <v>0</v>
      </c>
      <c r="Q1549" s="152">
        <f t="shared" si="702"/>
        <v>0</v>
      </c>
      <c r="R1549" s="152">
        <f t="shared" si="702"/>
        <v>0</v>
      </c>
      <c r="S1549" s="152">
        <f t="shared" si="702"/>
        <v>0</v>
      </c>
      <c r="T1549" s="148">
        <f t="shared" si="702"/>
        <v>0</v>
      </c>
      <c r="U1549" s="152">
        <f t="shared" si="702"/>
        <v>0</v>
      </c>
      <c r="V1549" s="153">
        <f t="shared" si="702"/>
        <v>0</v>
      </c>
      <c r="W1549" s="46">
        <f>W691</f>
        <v>0</v>
      </c>
      <c r="Y1549"/>
    </row>
    <row r="1550" spans="1:25" outlineLevel="1" x14ac:dyDescent="0.25">
      <c r="A1550" s="283"/>
      <c r="B1550" s="25"/>
      <c r="C1550" s="23"/>
      <c r="D1550" s="23"/>
      <c r="E1550" s="24"/>
      <c r="F1550" s="146" t="s">
        <v>89</v>
      </c>
      <c r="G1550" s="160">
        <f>G692</f>
        <v>0</v>
      </c>
      <c r="H1550" s="208">
        <f>G1550*(1-VLOOKUP($F1550,SHT,4,FALSE))+H692*(1-VLOOKUP($F1550,SHT,4,FALSE))</f>
        <v>0</v>
      </c>
      <c r="I1550" s="149">
        <f t="shared" ref="I1550:V1550" si="703">I692*(1-VLOOKUP($F1550,SHT,4,FALSE))</f>
        <v>0</v>
      </c>
      <c r="J1550" s="149">
        <f t="shared" si="703"/>
        <v>0</v>
      </c>
      <c r="K1550" s="167">
        <f t="shared" si="703"/>
        <v>0</v>
      </c>
      <c r="L1550" s="151">
        <f t="shared" si="703"/>
        <v>0</v>
      </c>
      <c r="M1550" s="162">
        <f t="shared" si="703"/>
        <v>0</v>
      </c>
      <c r="N1550" s="152">
        <f t="shared" si="703"/>
        <v>0</v>
      </c>
      <c r="O1550" s="152">
        <f t="shared" si="703"/>
        <v>0</v>
      </c>
      <c r="P1550" s="152">
        <f t="shared" si="703"/>
        <v>0</v>
      </c>
      <c r="Q1550" s="152">
        <f t="shared" si="703"/>
        <v>0</v>
      </c>
      <c r="R1550" s="152">
        <f t="shared" si="703"/>
        <v>0</v>
      </c>
      <c r="S1550" s="152">
        <f t="shared" si="703"/>
        <v>0</v>
      </c>
      <c r="T1550" s="148">
        <f t="shared" si="703"/>
        <v>0</v>
      </c>
      <c r="U1550" s="152">
        <f t="shared" si="703"/>
        <v>0</v>
      </c>
      <c r="V1550" s="153">
        <f t="shared" si="703"/>
        <v>0</v>
      </c>
      <c r="W1550" s="46">
        <f>W692</f>
        <v>0</v>
      </c>
      <c r="Y1550"/>
    </row>
    <row r="1551" spans="1:25" x14ac:dyDescent="0.25">
      <c r="A1551" s="283"/>
      <c r="B1551" s="25"/>
      <c r="C1551" s="23"/>
      <c r="D1551" s="23"/>
      <c r="E1551" s="24" t="s">
        <v>90</v>
      </c>
      <c r="F1551" s="24"/>
      <c r="G1551" s="68">
        <f t="shared" ref="G1551:W1551" si="704">SUBTOTAL(9,G1552:G1554)</f>
        <v>0</v>
      </c>
      <c r="H1551" s="69">
        <f t="shared" si="704"/>
        <v>0</v>
      </c>
      <c r="I1551" s="65">
        <f t="shared" si="704"/>
        <v>0</v>
      </c>
      <c r="J1551" s="65">
        <f t="shared" si="704"/>
        <v>0</v>
      </c>
      <c r="K1551" s="66">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row>
    <row r="1552" spans="1:25" outlineLevel="1" x14ac:dyDescent="0.25">
      <c r="A1552" s="283"/>
      <c r="B1552" s="25"/>
      <c r="C1552" s="23"/>
      <c r="D1552" s="23"/>
      <c r="E1552" s="24"/>
      <c r="F1552" s="146" t="s">
        <v>91</v>
      </c>
      <c r="G1552" s="160">
        <f>G694</f>
        <v>0</v>
      </c>
      <c r="H1552" s="208">
        <f>G1552*(1-VLOOKUP($F1552,SHT,4,FALSE))+H694*(1-VLOOKUP($F1552,SHT,4,FALSE))</f>
        <v>0</v>
      </c>
      <c r="I1552" s="149">
        <f t="shared" ref="I1552:V1552" si="705">I694*(1-VLOOKUP($F1552,SHT,4,FALSE))</f>
        <v>0</v>
      </c>
      <c r="J1552" s="149">
        <f t="shared" si="705"/>
        <v>0</v>
      </c>
      <c r="K1552" s="167">
        <f t="shared" si="705"/>
        <v>0</v>
      </c>
      <c r="L1552" s="151">
        <f t="shared" si="705"/>
        <v>0</v>
      </c>
      <c r="M1552" s="162">
        <f t="shared" si="705"/>
        <v>0</v>
      </c>
      <c r="N1552" s="152">
        <f t="shared" si="705"/>
        <v>0</v>
      </c>
      <c r="O1552" s="152">
        <f t="shared" si="705"/>
        <v>0</v>
      </c>
      <c r="P1552" s="152">
        <f t="shared" si="705"/>
        <v>0</v>
      </c>
      <c r="Q1552" s="152">
        <f t="shared" si="705"/>
        <v>0</v>
      </c>
      <c r="R1552" s="152">
        <f t="shared" si="705"/>
        <v>0</v>
      </c>
      <c r="S1552" s="152">
        <f t="shared" si="705"/>
        <v>0</v>
      </c>
      <c r="T1552" s="148">
        <f t="shared" si="705"/>
        <v>0</v>
      </c>
      <c r="U1552" s="152">
        <f t="shared" si="705"/>
        <v>0</v>
      </c>
      <c r="V1552" s="153">
        <f t="shared" si="705"/>
        <v>0</v>
      </c>
      <c r="W1552" s="46">
        <f>W694</f>
        <v>0</v>
      </c>
      <c r="Y1552"/>
    </row>
    <row r="1553" spans="1:25" outlineLevel="1" x14ac:dyDescent="0.25">
      <c r="A1553" s="283"/>
      <c r="B1553" s="25"/>
      <c r="C1553" s="23"/>
      <c r="D1553" s="23"/>
      <c r="E1553" s="24"/>
      <c r="F1553" s="146" t="s">
        <v>92</v>
      </c>
      <c r="G1553" s="160">
        <f>G695</f>
        <v>0</v>
      </c>
      <c r="H1553" s="208">
        <f>G1553*(1-VLOOKUP($F1553,SHT,4,FALSE))+H695*(1-VLOOKUP($F1553,SHT,4,FALSE))</f>
        <v>0</v>
      </c>
      <c r="I1553" s="149">
        <f t="shared" ref="I1553:V1553" si="706">I695*(1-VLOOKUP($F1553,SHT,4,FALSE))</f>
        <v>0</v>
      </c>
      <c r="J1553" s="149">
        <f t="shared" si="706"/>
        <v>0</v>
      </c>
      <c r="K1553" s="167">
        <f t="shared" si="706"/>
        <v>0</v>
      </c>
      <c r="L1553" s="151">
        <f t="shared" si="706"/>
        <v>0</v>
      </c>
      <c r="M1553" s="162">
        <f t="shared" si="706"/>
        <v>0</v>
      </c>
      <c r="N1553" s="152">
        <f t="shared" si="706"/>
        <v>0</v>
      </c>
      <c r="O1553" s="152">
        <f t="shared" si="706"/>
        <v>0</v>
      </c>
      <c r="P1553" s="152">
        <f t="shared" si="706"/>
        <v>0</v>
      </c>
      <c r="Q1553" s="152">
        <f t="shared" si="706"/>
        <v>0</v>
      </c>
      <c r="R1553" s="152">
        <f t="shared" si="706"/>
        <v>0</v>
      </c>
      <c r="S1553" s="152">
        <f t="shared" si="706"/>
        <v>0</v>
      </c>
      <c r="T1553" s="148">
        <f t="shared" si="706"/>
        <v>0</v>
      </c>
      <c r="U1553" s="152">
        <f t="shared" si="706"/>
        <v>0</v>
      </c>
      <c r="V1553" s="153">
        <f t="shared" si="706"/>
        <v>0</v>
      </c>
      <c r="W1553" s="46">
        <f>W695</f>
        <v>0</v>
      </c>
      <c r="Y1553"/>
    </row>
    <row r="1554" spans="1:25" outlineLevel="1" x14ac:dyDescent="0.25">
      <c r="A1554" s="283"/>
      <c r="B1554" s="25"/>
      <c r="C1554" s="23"/>
      <c r="D1554" s="23"/>
      <c r="E1554" s="24"/>
      <c r="F1554" s="146" t="s">
        <v>93</v>
      </c>
      <c r="G1554" s="160">
        <f>G696</f>
        <v>0</v>
      </c>
      <c r="H1554" s="208">
        <f>G1554*(1-VLOOKUP($F1554,SHT,4,FALSE))+H696*(1-VLOOKUP($F1554,SHT,4,FALSE))</f>
        <v>0</v>
      </c>
      <c r="I1554" s="149">
        <f t="shared" ref="I1554:V1554" si="707">I696*(1-VLOOKUP($F1554,SHT,4,FALSE))</f>
        <v>0</v>
      </c>
      <c r="J1554" s="149">
        <f t="shared" si="707"/>
        <v>0</v>
      </c>
      <c r="K1554" s="167">
        <f t="shared" si="707"/>
        <v>0</v>
      </c>
      <c r="L1554" s="151">
        <f t="shared" si="707"/>
        <v>0</v>
      </c>
      <c r="M1554" s="162">
        <f t="shared" si="707"/>
        <v>0</v>
      </c>
      <c r="N1554" s="152">
        <f t="shared" si="707"/>
        <v>0</v>
      </c>
      <c r="O1554" s="152">
        <f t="shared" si="707"/>
        <v>0</v>
      </c>
      <c r="P1554" s="152">
        <f t="shared" si="707"/>
        <v>0</v>
      </c>
      <c r="Q1554" s="152">
        <f t="shared" si="707"/>
        <v>0</v>
      </c>
      <c r="R1554" s="152">
        <f t="shared" si="707"/>
        <v>0</v>
      </c>
      <c r="S1554" s="152">
        <f t="shared" si="707"/>
        <v>0</v>
      </c>
      <c r="T1554" s="148">
        <f t="shared" si="707"/>
        <v>0</v>
      </c>
      <c r="U1554" s="152">
        <f t="shared" si="707"/>
        <v>0</v>
      </c>
      <c r="V1554" s="153">
        <f t="shared" si="707"/>
        <v>0</v>
      </c>
      <c r="W1554" s="46">
        <f>W696</f>
        <v>0</v>
      </c>
      <c r="Y1554"/>
    </row>
    <row r="1555" spans="1:25" x14ac:dyDescent="0.25">
      <c r="A1555" s="283"/>
      <c r="B1555" s="25"/>
      <c r="C1555" s="23"/>
      <c r="D1555" s="23"/>
      <c r="E1555" s="24" t="s">
        <v>94</v>
      </c>
      <c r="F1555" s="24"/>
      <c r="G1555" s="68">
        <f t="shared" ref="G1555:W1555" si="708">SUBTOTAL(9,G1556:G1557)</f>
        <v>0</v>
      </c>
      <c r="H1555" s="69">
        <f t="shared" si="708"/>
        <v>0</v>
      </c>
      <c r="I1555" s="65">
        <f t="shared" si="708"/>
        <v>0</v>
      </c>
      <c r="J1555" s="65">
        <f t="shared" si="708"/>
        <v>0</v>
      </c>
      <c r="K1555" s="66">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row>
    <row r="1556" spans="1:25" outlineLevel="1" x14ac:dyDescent="0.25">
      <c r="A1556" s="283"/>
      <c r="B1556" s="25"/>
      <c r="C1556" s="23"/>
      <c r="D1556" s="23"/>
      <c r="E1556" s="24"/>
      <c r="F1556" s="146" t="s">
        <v>95</v>
      </c>
      <c r="G1556" s="160">
        <f>G698</f>
        <v>0</v>
      </c>
      <c r="H1556" s="208">
        <f>G1556*(1-VLOOKUP($F1556,SHT,4,FALSE))+H698*(1-VLOOKUP($F1556,SHT,4,FALSE))</f>
        <v>0</v>
      </c>
      <c r="I1556" s="149">
        <f t="shared" ref="I1556:V1556" si="709">I698*(1-VLOOKUP($F1556,SHT,4,FALSE))</f>
        <v>0</v>
      </c>
      <c r="J1556" s="149">
        <f t="shared" si="709"/>
        <v>0</v>
      </c>
      <c r="K1556" s="167">
        <f t="shared" si="709"/>
        <v>0</v>
      </c>
      <c r="L1556" s="151">
        <f t="shared" si="709"/>
        <v>0</v>
      </c>
      <c r="M1556" s="162">
        <f t="shared" si="709"/>
        <v>0</v>
      </c>
      <c r="N1556" s="152">
        <f t="shared" si="709"/>
        <v>0</v>
      </c>
      <c r="O1556" s="152">
        <f t="shared" si="709"/>
        <v>0</v>
      </c>
      <c r="P1556" s="152">
        <f t="shared" si="709"/>
        <v>0</v>
      </c>
      <c r="Q1556" s="152">
        <f t="shared" si="709"/>
        <v>0</v>
      </c>
      <c r="R1556" s="152">
        <f t="shared" si="709"/>
        <v>0</v>
      </c>
      <c r="S1556" s="152">
        <f t="shared" si="709"/>
        <v>0</v>
      </c>
      <c r="T1556" s="148">
        <f t="shared" si="709"/>
        <v>0</v>
      </c>
      <c r="U1556" s="152">
        <f t="shared" si="709"/>
        <v>0</v>
      </c>
      <c r="V1556" s="153">
        <f t="shared" si="709"/>
        <v>0</v>
      </c>
      <c r="W1556" s="46">
        <f>W698</f>
        <v>0</v>
      </c>
      <c r="Y1556"/>
    </row>
    <row r="1557" spans="1:25" outlineLevel="1" x14ac:dyDescent="0.25">
      <c r="A1557" s="283"/>
      <c r="B1557" s="25"/>
      <c r="C1557" s="23"/>
      <c r="D1557" s="23"/>
      <c r="E1557" s="24"/>
      <c r="F1557" s="146" t="s">
        <v>96</v>
      </c>
      <c r="G1557" s="160">
        <f>G699</f>
        <v>0</v>
      </c>
      <c r="H1557" s="208">
        <f>G1557*(1-VLOOKUP($F1557,SHT,4,FALSE))+H699*(1-VLOOKUP($F1557,SHT,4,FALSE))</f>
        <v>0</v>
      </c>
      <c r="I1557" s="149">
        <f t="shared" ref="I1557:V1557" si="710">I699*(1-VLOOKUP($F1557,SHT,4,FALSE))</f>
        <v>0</v>
      </c>
      <c r="J1557" s="149">
        <f t="shared" si="710"/>
        <v>0</v>
      </c>
      <c r="K1557" s="167">
        <f t="shared" si="710"/>
        <v>0</v>
      </c>
      <c r="L1557" s="151">
        <f t="shared" si="710"/>
        <v>0</v>
      </c>
      <c r="M1557" s="162">
        <f t="shared" si="710"/>
        <v>0</v>
      </c>
      <c r="N1557" s="152">
        <f t="shared" si="710"/>
        <v>0</v>
      </c>
      <c r="O1557" s="152">
        <f t="shared" si="710"/>
        <v>0</v>
      </c>
      <c r="P1557" s="152">
        <f t="shared" si="710"/>
        <v>0</v>
      </c>
      <c r="Q1557" s="152">
        <f t="shared" si="710"/>
        <v>0</v>
      </c>
      <c r="R1557" s="152">
        <f t="shared" si="710"/>
        <v>0</v>
      </c>
      <c r="S1557" s="152">
        <f t="shared" si="710"/>
        <v>0</v>
      </c>
      <c r="T1557" s="148">
        <f t="shared" si="710"/>
        <v>0</v>
      </c>
      <c r="U1557" s="152">
        <f t="shared" si="710"/>
        <v>0</v>
      </c>
      <c r="V1557" s="153">
        <f t="shared" si="710"/>
        <v>0</v>
      </c>
      <c r="W1557" s="46">
        <f>W699</f>
        <v>0</v>
      </c>
      <c r="Y1557"/>
    </row>
    <row r="1558" spans="1:25" x14ac:dyDescent="0.25">
      <c r="A1558" s="283"/>
      <c r="B1558" s="25"/>
      <c r="C1558" s="23"/>
      <c r="D1558" s="23"/>
      <c r="E1558" s="24" t="s">
        <v>97</v>
      </c>
      <c r="F1558" s="24"/>
      <c r="G1558" s="68">
        <f t="shared" ref="G1558:W1558" si="711">SUBTOTAL(9,G1559:G1561)</f>
        <v>0</v>
      </c>
      <c r="H1558" s="69">
        <f t="shared" si="711"/>
        <v>0</v>
      </c>
      <c r="I1558" s="65">
        <f t="shared" si="711"/>
        <v>0</v>
      </c>
      <c r="J1558" s="65">
        <f t="shared" si="711"/>
        <v>0</v>
      </c>
      <c r="K1558" s="66">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row>
    <row r="1559" spans="1:25" outlineLevel="1" x14ac:dyDescent="0.25">
      <c r="A1559" s="283"/>
      <c r="B1559" s="25"/>
      <c r="C1559" s="23"/>
      <c r="D1559" s="23"/>
      <c r="E1559" s="24"/>
      <c r="F1559" s="146" t="s">
        <v>98</v>
      </c>
      <c r="G1559" s="160">
        <f>G701</f>
        <v>0</v>
      </c>
      <c r="H1559" s="208">
        <f>G1559*(1-VLOOKUP($F1559,SHT,4,FALSE))+H701*(1-VLOOKUP($F1559,SHT,4,FALSE))</f>
        <v>0</v>
      </c>
      <c r="I1559" s="149">
        <f t="shared" ref="I1559:V1559" si="712">I701*(1-VLOOKUP($F1559,SHT,4,FALSE))</f>
        <v>0</v>
      </c>
      <c r="J1559" s="149">
        <f t="shared" si="712"/>
        <v>0</v>
      </c>
      <c r="K1559" s="167">
        <f t="shared" si="712"/>
        <v>0</v>
      </c>
      <c r="L1559" s="151">
        <f t="shared" si="712"/>
        <v>0</v>
      </c>
      <c r="M1559" s="162">
        <f t="shared" si="712"/>
        <v>0</v>
      </c>
      <c r="N1559" s="152">
        <f t="shared" si="712"/>
        <v>0</v>
      </c>
      <c r="O1559" s="152">
        <f t="shared" si="712"/>
        <v>0</v>
      </c>
      <c r="P1559" s="152">
        <f t="shared" si="712"/>
        <v>0</v>
      </c>
      <c r="Q1559" s="152">
        <f t="shared" si="712"/>
        <v>0</v>
      </c>
      <c r="R1559" s="152">
        <f t="shared" si="712"/>
        <v>0</v>
      </c>
      <c r="S1559" s="152">
        <f t="shared" si="712"/>
        <v>0</v>
      </c>
      <c r="T1559" s="148">
        <f t="shared" si="712"/>
        <v>0</v>
      </c>
      <c r="U1559" s="152">
        <f t="shared" si="712"/>
        <v>0</v>
      </c>
      <c r="V1559" s="153">
        <f t="shared" si="712"/>
        <v>0</v>
      </c>
      <c r="W1559" s="46">
        <f>W701</f>
        <v>0</v>
      </c>
      <c r="Y1559"/>
    </row>
    <row r="1560" spans="1:25" outlineLevel="1" x14ac:dyDescent="0.25">
      <c r="A1560" s="283"/>
      <c r="B1560" s="25"/>
      <c r="C1560" s="23"/>
      <c r="D1560" s="23"/>
      <c r="E1560" s="24"/>
      <c r="F1560" s="146" t="s">
        <v>99</v>
      </c>
      <c r="G1560" s="160">
        <f>G702</f>
        <v>0</v>
      </c>
      <c r="H1560" s="208">
        <f>G1560*(1-VLOOKUP($F1560,SHT,4,FALSE))+H702*(1-VLOOKUP($F1560,SHT,4,FALSE))</f>
        <v>0</v>
      </c>
      <c r="I1560" s="149">
        <f t="shared" ref="I1560:V1560" si="713">I702*(1-VLOOKUP($F1560,SHT,4,FALSE))</f>
        <v>0</v>
      </c>
      <c r="J1560" s="149">
        <f t="shared" si="713"/>
        <v>0</v>
      </c>
      <c r="K1560" s="167">
        <f t="shared" si="713"/>
        <v>0</v>
      </c>
      <c r="L1560" s="151">
        <f t="shared" si="713"/>
        <v>0</v>
      </c>
      <c r="M1560" s="162">
        <f t="shared" si="713"/>
        <v>0</v>
      </c>
      <c r="N1560" s="152">
        <f t="shared" si="713"/>
        <v>0</v>
      </c>
      <c r="O1560" s="152">
        <f t="shared" si="713"/>
        <v>0</v>
      </c>
      <c r="P1560" s="152">
        <f t="shared" si="713"/>
        <v>0</v>
      </c>
      <c r="Q1560" s="152">
        <f t="shared" si="713"/>
        <v>0</v>
      </c>
      <c r="R1560" s="152">
        <f t="shared" si="713"/>
        <v>0</v>
      </c>
      <c r="S1560" s="152">
        <f t="shared" si="713"/>
        <v>0</v>
      </c>
      <c r="T1560" s="148">
        <f t="shared" si="713"/>
        <v>0</v>
      </c>
      <c r="U1560" s="152">
        <f t="shared" si="713"/>
        <v>0</v>
      </c>
      <c r="V1560" s="153">
        <f t="shared" si="713"/>
        <v>0</v>
      </c>
      <c r="W1560" s="46">
        <f>W702</f>
        <v>0</v>
      </c>
      <c r="Y1560"/>
    </row>
    <row r="1561" spans="1:25" outlineLevel="1" x14ac:dyDescent="0.25">
      <c r="A1561" s="283"/>
      <c r="B1561" s="25"/>
      <c r="C1561" s="23"/>
      <c r="D1561" s="23"/>
      <c r="E1561" s="24"/>
      <c r="F1561" s="146" t="s">
        <v>100</v>
      </c>
      <c r="G1561" s="160">
        <f>G703</f>
        <v>0</v>
      </c>
      <c r="H1561" s="208">
        <f>G1561*(1-VLOOKUP($F1561,SHT,4,FALSE))+H703*(1-VLOOKUP($F1561,SHT,4,FALSE))</f>
        <v>0</v>
      </c>
      <c r="I1561" s="149">
        <f t="shared" ref="I1561:V1561" si="714">I703*(1-VLOOKUP($F1561,SHT,4,FALSE))</f>
        <v>0</v>
      </c>
      <c r="J1561" s="149">
        <f t="shared" si="714"/>
        <v>0</v>
      </c>
      <c r="K1561" s="167">
        <f t="shared" si="714"/>
        <v>0</v>
      </c>
      <c r="L1561" s="151">
        <f t="shared" si="714"/>
        <v>0</v>
      </c>
      <c r="M1561" s="162">
        <f t="shared" si="714"/>
        <v>0</v>
      </c>
      <c r="N1561" s="152">
        <f t="shared" si="714"/>
        <v>0</v>
      </c>
      <c r="O1561" s="152">
        <f t="shared" si="714"/>
        <v>0</v>
      </c>
      <c r="P1561" s="152">
        <f t="shared" si="714"/>
        <v>0</v>
      </c>
      <c r="Q1561" s="152">
        <f t="shared" si="714"/>
        <v>0</v>
      </c>
      <c r="R1561" s="152">
        <f t="shared" si="714"/>
        <v>0</v>
      </c>
      <c r="S1561" s="152">
        <f t="shared" si="714"/>
        <v>0</v>
      </c>
      <c r="T1561" s="148">
        <f t="shared" si="714"/>
        <v>0</v>
      </c>
      <c r="U1561" s="152">
        <f t="shared" si="714"/>
        <v>0</v>
      </c>
      <c r="V1561" s="153">
        <f t="shared" si="714"/>
        <v>0</v>
      </c>
      <c r="W1561" s="46">
        <f>W703</f>
        <v>0</v>
      </c>
      <c r="Y1561"/>
    </row>
    <row r="1562" spans="1:25"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715">SUBTOTAL(9,G1564:G1565)</f>
        <v>0</v>
      </c>
      <c r="H1563" s="69">
        <f t="shared" si="715"/>
        <v>0</v>
      </c>
      <c r="I1563" s="65">
        <f t="shared" si="715"/>
        <v>0</v>
      </c>
      <c r="J1563" s="65">
        <f t="shared" si="715"/>
        <v>0</v>
      </c>
      <c r="K1563" s="66">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row>
    <row r="1564" spans="1:25" outlineLevel="1" x14ac:dyDescent="0.25">
      <c r="A1564" s="283"/>
      <c r="B1564" s="25"/>
      <c r="C1564" s="23"/>
      <c r="D1564" s="23"/>
      <c r="E1564" s="24"/>
      <c r="F1564" s="146" t="s">
        <v>103</v>
      </c>
      <c r="G1564" s="160">
        <f>G706</f>
        <v>0</v>
      </c>
      <c r="H1564" s="208">
        <f>G1564*(1-VLOOKUP($F1564,SHT,4,FALSE))+H706*(1-VLOOKUP($F1564,SHT,4,FALSE))</f>
        <v>0</v>
      </c>
      <c r="I1564" s="149">
        <f t="shared" ref="I1564:V1564" si="716">I706*(1-VLOOKUP($F1564,SHT,4,FALSE))</f>
        <v>0</v>
      </c>
      <c r="J1564" s="149">
        <f t="shared" si="716"/>
        <v>0</v>
      </c>
      <c r="K1564" s="167">
        <f t="shared" si="716"/>
        <v>0</v>
      </c>
      <c r="L1564" s="151">
        <f t="shared" si="716"/>
        <v>0</v>
      </c>
      <c r="M1564" s="162">
        <f t="shared" si="716"/>
        <v>0</v>
      </c>
      <c r="N1564" s="152">
        <f t="shared" si="716"/>
        <v>0</v>
      </c>
      <c r="O1564" s="152">
        <f t="shared" si="716"/>
        <v>0</v>
      </c>
      <c r="P1564" s="152">
        <f t="shared" si="716"/>
        <v>0</v>
      </c>
      <c r="Q1564" s="152">
        <f t="shared" si="716"/>
        <v>0</v>
      </c>
      <c r="R1564" s="152">
        <f t="shared" si="716"/>
        <v>0</v>
      </c>
      <c r="S1564" s="152">
        <f t="shared" si="716"/>
        <v>0</v>
      </c>
      <c r="T1564" s="148">
        <f t="shared" si="716"/>
        <v>0</v>
      </c>
      <c r="U1564" s="152">
        <f t="shared" si="716"/>
        <v>0</v>
      </c>
      <c r="V1564" s="153">
        <f t="shared" si="716"/>
        <v>0</v>
      </c>
      <c r="W1564" s="46">
        <f>W706</f>
        <v>0</v>
      </c>
      <c r="Y1564"/>
    </row>
    <row r="1565" spans="1:25" outlineLevel="1" x14ac:dyDescent="0.25">
      <c r="A1565" s="283"/>
      <c r="B1565" s="25"/>
      <c r="C1565" s="23"/>
      <c r="D1565" s="23"/>
      <c r="E1565" s="24"/>
      <c r="F1565" s="146" t="s">
        <v>104</v>
      </c>
      <c r="G1565" s="160">
        <f>G707</f>
        <v>0</v>
      </c>
      <c r="H1565" s="208">
        <f>G1565*(1-VLOOKUP($F1565,SHT,4,FALSE))+H707*(1-VLOOKUP($F1565,SHT,4,FALSE))</f>
        <v>0</v>
      </c>
      <c r="I1565" s="149">
        <f t="shared" ref="I1565:V1565" si="717">I707*(1-VLOOKUP($F1565,SHT,4,FALSE))</f>
        <v>0</v>
      </c>
      <c r="J1565" s="149">
        <f t="shared" si="717"/>
        <v>0</v>
      </c>
      <c r="K1565" s="167">
        <f t="shared" si="717"/>
        <v>0</v>
      </c>
      <c r="L1565" s="151">
        <f t="shared" si="717"/>
        <v>0</v>
      </c>
      <c r="M1565" s="162">
        <f t="shared" si="717"/>
        <v>0</v>
      </c>
      <c r="N1565" s="152">
        <f t="shared" si="717"/>
        <v>0</v>
      </c>
      <c r="O1565" s="152">
        <f t="shared" si="717"/>
        <v>0</v>
      </c>
      <c r="P1565" s="152">
        <f t="shared" si="717"/>
        <v>0</v>
      </c>
      <c r="Q1565" s="152">
        <f t="shared" si="717"/>
        <v>0</v>
      </c>
      <c r="R1565" s="152">
        <f t="shared" si="717"/>
        <v>0</v>
      </c>
      <c r="S1565" s="152">
        <f t="shared" si="717"/>
        <v>0</v>
      </c>
      <c r="T1565" s="148">
        <f t="shared" si="717"/>
        <v>0</v>
      </c>
      <c r="U1565" s="152">
        <f t="shared" si="717"/>
        <v>0</v>
      </c>
      <c r="V1565" s="153">
        <f t="shared" si="717"/>
        <v>0</v>
      </c>
      <c r="W1565" s="46">
        <f>W707</f>
        <v>0</v>
      </c>
      <c r="Y1565"/>
    </row>
    <row r="1566" spans="1:25" x14ac:dyDescent="0.25">
      <c r="A1566" s="283"/>
      <c r="B1566" s="25"/>
      <c r="C1566" s="23"/>
      <c r="D1566" s="23"/>
      <c r="E1566" s="24" t="s">
        <v>105</v>
      </c>
      <c r="F1566" s="24"/>
      <c r="G1566" s="68">
        <f t="shared" ref="G1566:W1566" si="718">SUBTOTAL(9,G1567:G1568)</f>
        <v>0</v>
      </c>
      <c r="H1566" s="69">
        <f t="shared" si="718"/>
        <v>0</v>
      </c>
      <c r="I1566" s="65">
        <f t="shared" si="718"/>
        <v>0</v>
      </c>
      <c r="J1566" s="65">
        <f t="shared" si="718"/>
        <v>0</v>
      </c>
      <c r="K1566" s="66">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row>
    <row r="1567" spans="1:25" outlineLevel="1" x14ac:dyDescent="0.25">
      <c r="A1567" s="283"/>
      <c r="B1567" s="25"/>
      <c r="C1567" s="23"/>
      <c r="D1567" s="23"/>
      <c r="E1567" s="24"/>
      <c r="F1567" s="146" t="s">
        <v>106</v>
      </c>
      <c r="G1567" s="160">
        <f>G709</f>
        <v>0</v>
      </c>
      <c r="H1567" s="208">
        <f>G1567*(1-VLOOKUP($F1567,SHT,4,FALSE))+H709*(1-VLOOKUP($F1567,SHT,4,FALSE))</f>
        <v>0</v>
      </c>
      <c r="I1567" s="149">
        <f t="shared" ref="I1567:V1567" si="719">I709*(1-VLOOKUP($F1567,SHT,4,FALSE))</f>
        <v>0</v>
      </c>
      <c r="J1567" s="149">
        <f t="shared" si="719"/>
        <v>0</v>
      </c>
      <c r="K1567" s="167">
        <f t="shared" si="719"/>
        <v>0</v>
      </c>
      <c r="L1567" s="151">
        <f t="shared" si="719"/>
        <v>0</v>
      </c>
      <c r="M1567" s="162">
        <f t="shared" si="719"/>
        <v>0</v>
      </c>
      <c r="N1567" s="152">
        <f t="shared" si="719"/>
        <v>0</v>
      </c>
      <c r="O1567" s="152">
        <f t="shared" si="719"/>
        <v>0</v>
      </c>
      <c r="P1567" s="152">
        <f t="shared" si="719"/>
        <v>0</v>
      </c>
      <c r="Q1567" s="152">
        <f t="shared" si="719"/>
        <v>0</v>
      </c>
      <c r="R1567" s="152">
        <f t="shared" si="719"/>
        <v>0</v>
      </c>
      <c r="S1567" s="152">
        <f t="shared" si="719"/>
        <v>0</v>
      </c>
      <c r="T1567" s="148">
        <f t="shared" si="719"/>
        <v>0</v>
      </c>
      <c r="U1567" s="152">
        <f t="shared" si="719"/>
        <v>0</v>
      </c>
      <c r="V1567" s="153">
        <f t="shared" si="719"/>
        <v>0</v>
      </c>
      <c r="W1567" s="46">
        <f>W709</f>
        <v>0</v>
      </c>
      <c r="Y1567"/>
    </row>
    <row r="1568" spans="1:25" outlineLevel="1" x14ac:dyDescent="0.25">
      <c r="A1568" s="283"/>
      <c r="B1568" s="25"/>
      <c r="C1568" s="23"/>
      <c r="D1568" s="23"/>
      <c r="E1568" s="24"/>
      <c r="F1568" s="146" t="s">
        <v>107</v>
      </c>
      <c r="G1568" s="160">
        <f>G710</f>
        <v>0</v>
      </c>
      <c r="H1568" s="208">
        <f>G1568*(1-VLOOKUP($F1568,SHT,4,FALSE))+H710*(1-VLOOKUP($F1568,SHT,4,FALSE))</f>
        <v>0</v>
      </c>
      <c r="I1568" s="149">
        <f t="shared" ref="I1568:V1568" si="720">I710*(1-VLOOKUP($F1568,SHT,4,FALSE))</f>
        <v>0</v>
      </c>
      <c r="J1568" s="149">
        <f t="shared" si="720"/>
        <v>0</v>
      </c>
      <c r="K1568" s="167">
        <f t="shared" si="720"/>
        <v>0</v>
      </c>
      <c r="L1568" s="151">
        <f t="shared" si="720"/>
        <v>0</v>
      </c>
      <c r="M1568" s="162">
        <f t="shared" si="720"/>
        <v>0</v>
      </c>
      <c r="N1568" s="152">
        <f t="shared" si="720"/>
        <v>0</v>
      </c>
      <c r="O1568" s="152">
        <f t="shared" si="720"/>
        <v>0</v>
      </c>
      <c r="P1568" s="152">
        <f t="shared" si="720"/>
        <v>0</v>
      </c>
      <c r="Q1568" s="152">
        <f t="shared" si="720"/>
        <v>0</v>
      </c>
      <c r="R1568" s="152">
        <f t="shared" si="720"/>
        <v>0</v>
      </c>
      <c r="S1568" s="152">
        <f t="shared" si="720"/>
        <v>0</v>
      </c>
      <c r="T1568" s="148">
        <f t="shared" si="720"/>
        <v>0</v>
      </c>
      <c r="U1568" s="152">
        <f t="shared" si="720"/>
        <v>0</v>
      </c>
      <c r="V1568" s="153">
        <f t="shared" si="720"/>
        <v>0</v>
      </c>
      <c r="W1568" s="46">
        <f>W710</f>
        <v>0</v>
      </c>
      <c r="Y1568"/>
    </row>
    <row r="1569" spans="1:25" x14ac:dyDescent="0.25">
      <c r="A1569" s="283"/>
      <c r="B1569" s="25"/>
      <c r="C1569" s="23"/>
      <c r="D1569" s="23"/>
      <c r="E1569" s="24" t="s">
        <v>108</v>
      </c>
      <c r="F1569" s="24"/>
      <c r="G1569" s="68">
        <f t="shared" ref="G1569:W1569" si="721">SUBTOTAL(9,G1570:G1571)</f>
        <v>0</v>
      </c>
      <c r="H1569" s="69">
        <f t="shared" si="721"/>
        <v>0</v>
      </c>
      <c r="I1569" s="65">
        <f t="shared" si="721"/>
        <v>0</v>
      </c>
      <c r="J1569" s="65">
        <f t="shared" si="721"/>
        <v>0</v>
      </c>
      <c r="K1569" s="66">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row>
    <row r="1570" spans="1:25" outlineLevel="1" x14ac:dyDescent="0.25">
      <c r="A1570" s="283"/>
      <c r="B1570" s="25"/>
      <c r="C1570" s="23"/>
      <c r="D1570" s="23"/>
      <c r="E1570" s="24"/>
      <c r="F1570" s="146" t="s">
        <v>109</v>
      </c>
      <c r="G1570" s="160">
        <f>G712</f>
        <v>0</v>
      </c>
      <c r="H1570" s="208">
        <f>G1570*(1-VLOOKUP($F1570,SHT,4,FALSE))+H712*(1-VLOOKUP($F1570,SHT,4,FALSE))</f>
        <v>0</v>
      </c>
      <c r="I1570" s="149">
        <f t="shared" ref="I1570:V1570" si="722">I712*(1-VLOOKUP($F1570,SHT,4,FALSE))</f>
        <v>0</v>
      </c>
      <c r="J1570" s="149">
        <f t="shared" si="722"/>
        <v>0</v>
      </c>
      <c r="K1570" s="167">
        <f t="shared" si="722"/>
        <v>0</v>
      </c>
      <c r="L1570" s="151">
        <f t="shared" si="722"/>
        <v>0</v>
      </c>
      <c r="M1570" s="162">
        <f t="shared" si="722"/>
        <v>0</v>
      </c>
      <c r="N1570" s="152">
        <f t="shared" si="722"/>
        <v>0</v>
      </c>
      <c r="O1570" s="152">
        <f t="shared" si="722"/>
        <v>0</v>
      </c>
      <c r="P1570" s="152">
        <f t="shared" si="722"/>
        <v>0</v>
      </c>
      <c r="Q1570" s="152">
        <f t="shared" si="722"/>
        <v>0</v>
      </c>
      <c r="R1570" s="152">
        <f t="shared" si="722"/>
        <v>0</v>
      </c>
      <c r="S1570" s="152">
        <f t="shared" si="722"/>
        <v>0</v>
      </c>
      <c r="T1570" s="148">
        <f t="shared" si="722"/>
        <v>0</v>
      </c>
      <c r="U1570" s="152">
        <f t="shared" si="722"/>
        <v>0</v>
      </c>
      <c r="V1570" s="153">
        <f t="shared" si="722"/>
        <v>0</v>
      </c>
      <c r="W1570" s="46">
        <f>W712</f>
        <v>0</v>
      </c>
      <c r="Y1570"/>
    </row>
    <row r="1571" spans="1:25" outlineLevel="1" x14ac:dyDescent="0.25">
      <c r="A1571" s="283"/>
      <c r="B1571" s="25"/>
      <c r="C1571" s="23"/>
      <c r="D1571" s="23"/>
      <c r="E1571" s="24"/>
      <c r="F1571" s="146" t="s">
        <v>110</v>
      </c>
      <c r="G1571" s="160">
        <f>G713</f>
        <v>0</v>
      </c>
      <c r="H1571" s="208">
        <f>G1571*(1-VLOOKUP($F1571,SHT,4,FALSE))+H713*(1-VLOOKUP($F1571,SHT,4,FALSE))</f>
        <v>0</v>
      </c>
      <c r="I1571" s="149">
        <f t="shared" ref="I1571:V1571" si="723">I713*(1-VLOOKUP($F1571,SHT,4,FALSE))</f>
        <v>0</v>
      </c>
      <c r="J1571" s="149">
        <f t="shared" si="723"/>
        <v>0</v>
      </c>
      <c r="K1571" s="167">
        <f t="shared" si="723"/>
        <v>0</v>
      </c>
      <c r="L1571" s="151">
        <f t="shared" si="723"/>
        <v>0</v>
      </c>
      <c r="M1571" s="162">
        <f t="shared" si="723"/>
        <v>0</v>
      </c>
      <c r="N1571" s="152">
        <f t="shared" si="723"/>
        <v>0</v>
      </c>
      <c r="O1571" s="152">
        <f t="shared" si="723"/>
        <v>0</v>
      </c>
      <c r="P1571" s="152">
        <f t="shared" si="723"/>
        <v>0</v>
      </c>
      <c r="Q1571" s="152">
        <f t="shared" si="723"/>
        <v>0</v>
      </c>
      <c r="R1571" s="152">
        <f t="shared" si="723"/>
        <v>0</v>
      </c>
      <c r="S1571" s="152">
        <f t="shared" si="723"/>
        <v>0</v>
      </c>
      <c r="T1571" s="148">
        <f t="shared" si="723"/>
        <v>0</v>
      </c>
      <c r="U1571" s="152">
        <f t="shared" si="723"/>
        <v>0</v>
      </c>
      <c r="V1571" s="153">
        <f t="shared" si="723"/>
        <v>0</v>
      </c>
      <c r="W1571" s="46">
        <f>W713</f>
        <v>0</v>
      </c>
      <c r="Y1571"/>
    </row>
    <row r="1572" spans="1:25" x14ac:dyDescent="0.25">
      <c r="A1572" s="283"/>
      <c r="B1572" s="25"/>
      <c r="C1572" s="23"/>
      <c r="D1572" s="23"/>
      <c r="E1572" s="24" t="s">
        <v>111</v>
      </c>
      <c r="F1572" s="24"/>
      <c r="G1572" s="68">
        <f t="shared" ref="G1572:W1572" si="724">SUBTOTAL(9,G1573:G1574)</f>
        <v>0</v>
      </c>
      <c r="H1572" s="69">
        <f t="shared" si="724"/>
        <v>0</v>
      </c>
      <c r="I1572" s="65">
        <f t="shared" si="724"/>
        <v>0</v>
      </c>
      <c r="J1572" s="65">
        <f t="shared" si="724"/>
        <v>0</v>
      </c>
      <c r="K1572" s="66">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row>
    <row r="1573" spans="1:25" outlineLevel="1" x14ac:dyDescent="0.25">
      <c r="A1573" s="283"/>
      <c r="B1573" s="25"/>
      <c r="C1573" s="23"/>
      <c r="D1573" s="23"/>
      <c r="E1573" s="24"/>
      <c r="F1573" s="146" t="s">
        <v>112</v>
      </c>
      <c r="G1573" s="160">
        <f>G715</f>
        <v>0</v>
      </c>
      <c r="H1573" s="208">
        <f>G1573*(1-VLOOKUP($F1573,SHT,4,FALSE))+H715*(1-VLOOKUP($F1573,SHT,4,FALSE))</f>
        <v>0</v>
      </c>
      <c r="I1573" s="149">
        <f t="shared" ref="I1573:V1573" si="725">I715*(1-VLOOKUP($F1573,SHT,4,FALSE))</f>
        <v>0</v>
      </c>
      <c r="J1573" s="149">
        <f t="shared" si="725"/>
        <v>0</v>
      </c>
      <c r="K1573" s="167">
        <f t="shared" si="725"/>
        <v>0</v>
      </c>
      <c r="L1573" s="151">
        <f t="shared" si="725"/>
        <v>0</v>
      </c>
      <c r="M1573" s="162">
        <f t="shared" si="725"/>
        <v>0</v>
      </c>
      <c r="N1573" s="152">
        <f t="shared" si="725"/>
        <v>0</v>
      </c>
      <c r="O1573" s="152">
        <f t="shared" si="725"/>
        <v>0</v>
      </c>
      <c r="P1573" s="152">
        <f t="shared" si="725"/>
        <v>0</v>
      </c>
      <c r="Q1573" s="152">
        <f t="shared" si="725"/>
        <v>0</v>
      </c>
      <c r="R1573" s="152">
        <f t="shared" si="725"/>
        <v>0</v>
      </c>
      <c r="S1573" s="152">
        <f t="shared" si="725"/>
        <v>0</v>
      </c>
      <c r="T1573" s="148">
        <f t="shared" si="725"/>
        <v>0</v>
      </c>
      <c r="U1573" s="152">
        <f t="shared" si="725"/>
        <v>0</v>
      </c>
      <c r="V1573" s="153">
        <f t="shared" si="725"/>
        <v>0</v>
      </c>
      <c r="W1573" s="46">
        <f>W715</f>
        <v>0</v>
      </c>
      <c r="Y1573"/>
    </row>
    <row r="1574" spans="1:25" outlineLevel="1" x14ac:dyDescent="0.25">
      <c r="A1574" s="283"/>
      <c r="B1574" s="25"/>
      <c r="C1574" s="23"/>
      <c r="D1574" s="23"/>
      <c r="E1574" s="24"/>
      <c r="F1574" s="146" t="s">
        <v>113</v>
      </c>
      <c r="G1574" s="160">
        <f>G716</f>
        <v>0</v>
      </c>
      <c r="H1574" s="208">
        <f>G1574*(1-VLOOKUP($F1574,SHT,4,FALSE))+H716*(1-VLOOKUP($F1574,SHT,4,FALSE))</f>
        <v>0</v>
      </c>
      <c r="I1574" s="149">
        <f t="shared" ref="I1574:V1574" si="726">I716*(1-VLOOKUP($F1574,SHT,4,FALSE))</f>
        <v>0</v>
      </c>
      <c r="J1574" s="149">
        <f t="shared" si="726"/>
        <v>0</v>
      </c>
      <c r="K1574" s="167">
        <f t="shared" si="726"/>
        <v>0</v>
      </c>
      <c r="L1574" s="151">
        <f t="shared" si="726"/>
        <v>0</v>
      </c>
      <c r="M1574" s="162">
        <f t="shared" si="726"/>
        <v>0</v>
      </c>
      <c r="N1574" s="152">
        <f t="shared" si="726"/>
        <v>0</v>
      </c>
      <c r="O1574" s="152">
        <f t="shared" si="726"/>
        <v>0</v>
      </c>
      <c r="P1574" s="152">
        <f t="shared" si="726"/>
        <v>0</v>
      </c>
      <c r="Q1574" s="152">
        <f t="shared" si="726"/>
        <v>0</v>
      </c>
      <c r="R1574" s="152">
        <f t="shared" si="726"/>
        <v>0</v>
      </c>
      <c r="S1574" s="152">
        <f t="shared" si="726"/>
        <v>0</v>
      </c>
      <c r="T1574" s="148">
        <f t="shared" si="726"/>
        <v>0</v>
      </c>
      <c r="U1574" s="152">
        <f t="shared" si="726"/>
        <v>0</v>
      </c>
      <c r="V1574" s="153">
        <f t="shared" si="726"/>
        <v>0</v>
      </c>
      <c r="W1574" s="46">
        <f>W716</f>
        <v>0</v>
      </c>
      <c r="Y1574"/>
    </row>
    <row r="1575" spans="1:25" x14ac:dyDescent="0.25">
      <c r="A1575" s="283"/>
      <c r="B1575" s="25"/>
      <c r="C1575" s="23"/>
      <c r="D1575" s="23"/>
      <c r="E1575" s="24" t="s">
        <v>114</v>
      </c>
      <c r="F1575" s="24"/>
      <c r="G1575" s="68">
        <f t="shared" ref="G1575:W1575" si="727">SUBTOTAL(9,G1576:G1577)</f>
        <v>0</v>
      </c>
      <c r="H1575" s="69">
        <f t="shared" si="727"/>
        <v>0</v>
      </c>
      <c r="I1575" s="65">
        <f t="shared" si="727"/>
        <v>0</v>
      </c>
      <c r="J1575" s="65">
        <f t="shared" si="727"/>
        <v>0</v>
      </c>
      <c r="K1575" s="66">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row>
    <row r="1576" spans="1:25" outlineLevel="1" x14ac:dyDescent="0.25">
      <c r="A1576" s="283"/>
      <c r="B1576" s="25"/>
      <c r="C1576" s="23"/>
      <c r="D1576" s="23"/>
      <c r="E1576" s="24"/>
      <c r="F1576" s="146" t="s">
        <v>115</v>
      </c>
      <c r="G1576" s="160">
        <f>G718</f>
        <v>0</v>
      </c>
      <c r="H1576" s="208">
        <f>G1576*(1-VLOOKUP($F1576,SHT,4,FALSE))+H718*(1-VLOOKUP($F1576,SHT,4,FALSE))</f>
        <v>0</v>
      </c>
      <c r="I1576" s="149">
        <f t="shared" ref="I1576:V1576" si="728">I718*(1-VLOOKUP($F1576,SHT,4,FALSE))</f>
        <v>0</v>
      </c>
      <c r="J1576" s="149">
        <f t="shared" si="728"/>
        <v>0</v>
      </c>
      <c r="K1576" s="167">
        <f t="shared" si="728"/>
        <v>0</v>
      </c>
      <c r="L1576" s="151">
        <f t="shared" si="728"/>
        <v>0</v>
      </c>
      <c r="M1576" s="162">
        <f t="shared" si="728"/>
        <v>0</v>
      </c>
      <c r="N1576" s="152">
        <f t="shared" si="728"/>
        <v>0</v>
      </c>
      <c r="O1576" s="152">
        <f t="shared" si="728"/>
        <v>0</v>
      </c>
      <c r="P1576" s="152">
        <f t="shared" si="728"/>
        <v>0</v>
      </c>
      <c r="Q1576" s="152">
        <f t="shared" si="728"/>
        <v>0</v>
      </c>
      <c r="R1576" s="152">
        <f t="shared" si="728"/>
        <v>0</v>
      </c>
      <c r="S1576" s="152">
        <f t="shared" si="728"/>
        <v>0</v>
      </c>
      <c r="T1576" s="148">
        <f t="shared" si="728"/>
        <v>0</v>
      </c>
      <c r="U1576" s="152">
        <f t="shared" si="728"/>
        <v>0</v>
      </c>
      <c r="V1576" s="153">
        <f t="shared" si="728"/>
        <v>0</v>
      </c>
      <c r="W1576" s="46">
        <f>W718</f>
        <v>0</v>
      </c>
      <c r="Y1576"/>
    </row>
    <row r="1577" spans="1:25" outlineLevel="1" x14ac:dyDescent="0.25">
      <c r="A1577" s="283"/>
      <c r="B1577" s="25"/>
      <c r="C1577" s="23"/>
      <c r="D1577" s="23"/>
      <c r="E1577" s="24"/>
      <c r="F1577" s="146" t="s">
        <v>116</v>
      </c>
      <c r="G1577" s="160">
        <f>G719</f>
        <v>0</v>
      </c>
      <c r="H1577" s="208">
        <f>G1577*(1-VLOOKUP($F1577,SHT,4,FALSE))+H719*(1-VLOOKUP($F1577,SHT,4,FALSE))</f>
        <v>0</v>
      </c>
      <c r="I1577" s="149">
        <f t="shared" ref="I1577:V1577" si="729">I719*(1-VLOOKUP($F1577,SHT,4,FALSE))</f>
        <v>0</v>
      </c>
      <c r="J1577" s="149">
        <f t="shared" si="729"/>
        <v>0</v>
      </c>
      <c r="K1577" s="167">
        <f t="shared" si="729"/>
        <v>0</v>
      </c>
      <c r="L1577" s="151">
        <f t="shared" si="729"/>
        <v>0</v>
      </c>
      <c r="M1577" s="162">
        <f t="shared" si="729"/>
        <v>0</v>
      </c>
      <c r="N1577" s="152">
        <f t="shared" si="729"/>
        <v>0</v>
      </c>
      <c r="O1577" s="152">
        <f t="shared" si="729"/>
        <v>0</v>
      </c>
      <c r="P1577" s="152">
        <f t="shared" si="729"/>
        <v>0</v>
      </c>
      <c r="Q1577" s="152">
        <f t="shared" si="729"/>
        <v>0</v>
      </c>
      <c r="R1577" s="152">
        <f t="shared" si="729"/>
        <v>0</v>
      </c>
      <c r="S1577" s="152">
        <f t="shared" si="729"/>
        <v>0</v>
      </c>
      <c r="T1577" s="148">
        <f t="shared" si="729"/>
        <v>0</v>
      </c>
      <c r="U1577" s="152">
        <f t="shared" si="729"/>
        <v>0</v>
      </c>
      <c r="V1577" s="153">
        <f t="shared" si="729"/>
        <v>0</v>
      </c>
      <c r="W1577" s="46">
        <f>W719</f>
        <v>0</v>
      </c>
      <c r="Y1577"/>
    </row>
    <row r="1578" spans="1:25" x14ac:dyDescent="0.25">
      <c r="A1578" s="283"/>
      <c r="B1578" s="25"/>
      <c r="C1578" s="23"/>
      <c r="D1578" s="23"/>
      <c r="E1578" s="24" t="s">
        <v>117</v>
      </c>
      <c r="F1578" s="24"/>
      <c r="G1578" s="68">
        <f t="shared" ref="G1578:W1578" si="730">SUBTOTAL(9,G1579:G1580)</f>
        <v>0</v>
      </c>
      <c r="H1578" s="69">
        <f t="shared" si="730"/>
        <v>0</v>
      </c>
      <c r="I1578" s="65">
        <f t="shared" si="730"/>
        <v>0</v>
      </c>
      <c r="J1578" s="65">
        <f t="shared" si="730"/>
        <v>0</v>
      </c>
      <c r="K1578" s="66">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row>
    <row r="1579" spans="1:25" outlineLevel="1" x14ac:dyDescent="0.25">
      <c r="A1579" s="283"/>
      <c r="B1579" s="25"/>
      <c r="C1579" s="23"/>
      <c r="D1579" s="23"/>
      <c r="E1579" s="24"/>
      <c r="F1579" s="146" t="s">
        <v>118</v>
      </c>
      <c r="G1579" s="160">
        <f>G721</f>
        <v>0</v>
      </c>
      <c r="H1579" s="208">
        <f>G1579*(1-VLOOKUP($F1579,SHT,4,FALSE))+H721*(1-VLOOKUP($F1579,SHT,4,FALSE))</f>
        <v>0</v>
      </c>
      <c r="I1579" s="149">
        <f t="shared" ref="I1579:V1579" si="731">I721*(1-VLOOKUP($F1579,SHT,4,FALSE))</f>
        <v>0</v>
      </c>
      <c r="J1579" s="149">
        <f t="shared" si="731"/>
        <v>0</v>
      </c>
      <c r="K1579" s="167">
        <f t="shared" si="731"/>
        <v>0</v>
      </c>
      <c r="L1579" s="151">
        <f t="shared" si="731"/>
        <v>0</v>
      </c>
      <c r="M1579" s="162">
        <f t="shared" si="731"/>
        <v>0</v>
      </c>
      <c r="N1579" s="152">
        <f t="shared" si="731"/>
        <v>0</v>
      </c>
      <c r="O1579" s="152">
        <f t="shared" si="731"/>
        <v>0</v>
      </c>
      <c r="P1579" s="152">
        <f t="shared" si="731"/>
        <v>0</v>
      </c>
      <c r="Q1579" s="152">
        <f t="shared" si="731"/>
        <v>0</v>
      </c>
      <c r="R1579" s="152">
        <f t="shared" si="731"/>
        <v>0</v>
      </c>
      <c r="S1579" s="152">
        <f t="shared" si="731"/>
        <v>0</v>
      </c>
      <c r="T1579" s="148">
        <f t="shared" si="731"/>
        <v>0</v>
      </c>
      <c r="U1579" s="152">
        <f t="shared" si="731"/>
        <v>0</v>
      </c>
      <c r="V1579" s="153">
        <f t="shared" si="731"/>
        <v>0</v>
      </c>
      <c r="W1579" s="46">
        <f>W721</f>
        <v>0</v>
      </c>
      <c r="Y1579"/>
    </row>
    <row r="1580" spans="1:25" outlineLevel="1" x14ac:dyDescent="0.25">
      <c r="A1580" s="283"/>
      <c r="B1580" s="25"/>
      <c r="C1580" s="23"/>
      <c r="D1580" s="23"/>
      <c r="E1580" s="24"/>
      <c r="F1580" s="146" t="s">
        <v>119</v>
      </c>
      <c r="G1580" s="160">
        <f>G722</f>
        <v>0</v>
      </c>
      <c r="H1580" s="208">
        <f>G1580*(1-VLOOKUP($F1580,SHT,4,FALSE))+H722*(1-VLOOKUP($F1580,SHT,4,FALSE))</f>
        <v>0</v>
      </c>
      <c r="I1580" s="149">
        <f t="shared" ref="I1580:V1580" si="732">I722*(1-VLOOKUP($F1580,SHT,4,FALSE))</f>
        <v>0</v>
      </c>
      <c r="J1580" s="149">
        <f t="shared" si="732"/>
        <v>0</v>
      </c>
      <c r="K1580" s="167">
        <f t="shared" si="732"/>
        <v>0</v>
      </c>
      <c r="L1580" s="151">
        <f t="shared" si="732"/>
        <v>0</v>
      </c>
      <c r="M1580" s="162">
        <f t="shared" si="732"/>
        <v>0</v>
      </c>
      <c r="N1580" s="152">
        <f t="shared" si="732"/>
        <v>0</v>
      </c>
      <c r="O1580" s="152">
        <f t="shared" si="732"/>
        <v>0</v>
      </c>
      <c r="P1580" s="152">
        <f t="shared" si="732"/>
        <v>0</v>
      </c>
      <c r="Q1580" s="152">
        <f t="shared" si="732"/>
        <v>0</v>
      </c>
      <c r="R1580" s="152">
        <f t="shared" si="732"/>
        <v>0</v>
      </c>
      <c r="S1580" s="152">
        <f t="shared" si="732"/>
        <v>0</v>
      </c>
      <c r="T1580" s="148">
        <f t="shared" si="732"/>
        <v>0</v>
      </c>
      <c r="U1580" s="152">
        <f t="shared" si="732"/>
        <v>0</v>
      </c>
      <c r="V1580" s="153">
        <f t="shared" si="732"/>
        <v>0</v>
      </c>
      <c r="W1580" s="46">
        <f>W722</f>
        <v>0</v>
      </c>
      <c r="Y1580"/>
    </row>
    <row r="1581" spans="1:25" x14ac:dyDescent="0.25">
      <c r="A1581" s="283"/>
      <c r="B1581" s="25"/>
      <c r="C1581" s="23"/>
      <c r="D1581" s="23" t="s">
        <v>120</v>
      </c>
      <c r="E1581" s="24"/>
      <c r="F1581" s="24"/>
      <c r="G1581" s="68">
        <f t="shared" ref="G1581:W1581" si="733">SUBTOTAL(9,G1582:G1584)</f>
        <v>0</v>
      </c>
      <c r="H1581" s="69"/>
      <c r="I1581" s="65"/>
      <c r="J1581" s="65"/>
      <c r="K1581" s="66">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row>
    <row r="1582" spans="1:25"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734">L724*VLOOKUP($F1582,EIT,2,FALSE)</f>
        <v>0</v>
      </c>
      <c r="M1582" s="162">
        <f t="shared" si="734"/>
        <v>0</v>
      </c>
      <c r="N1582" s="152">
        <f t="shared" si="734"/>
        <v>0</v>
      </c>
      <c r="O1582" s="148">
        <f t="shared" si="734"/>
        <v>0</v>
      </c>
      <c r="P1582" s="152">
        <f t="shared" si="734"/>
        <v>0</v>
      </c>
      <c r="Q1582" s="162">
        <f t="shared" si="734"/>
        <v>0</v>
      </c>
      <c r="R1582" s="152">
        <f t="shared" si="734"/>
        <v>0</v>
      </c>
      <c r="S1582" s="152">
        <f t="shared" si="734"/>
        <v>0</v>
      </c>
      <c r="T1582" s="148">
        <f t="shared" si="734"/>
        <v>0</v>
      </c>
      <c r="U1582" s="152">
        <f t="shared" si="734"/>
        <v>0</v>
      </c>
      <c r="V1582" s="153">
        <f t="shared" si="734"/>
        <v>0</v>
      </c>
      <c r="W1582" s="46">
        <f>W724</f>
        <v>0</v>
      </c>
      <c r="Y1582"/>
    </row>
    <row r="1583" spans="1:25"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5">O725*(VLOOKUP($F1583,EIT,3,FALSE)+VLOOKUP($F1583,EIT,4,FALSE)+VLOOKUP($F1583,EIT,5,FALSE))</f>
        <v>0</v>
      </c>
      <c r="P1583" s="152">
        <f t="shared" si="735"/>
        <v>0</v>
      </c>
      <c r="Q1583" s="152">
        <f t="shared" si="735"/>
        <v>0</v>
      </c>
      <c r="R1583" s="152">
        <f t="shared" si="735"/>
        <v>0</v>
      </c>
      <c r="S1583" s="152">
        <f t="shared" si="735"/>
        <v>0</v>
      </c>
      <c r="T1583" s="152">
        <f t="shared" si="735"/>
        <v>0</v>
      </c>
      <c r="U1583" s="152">
        <f t="shared" si="735"/>
        <v>0</v>
      </c>
      <c r="V1583" s="153">
        <f t="shared" si="735"/>
        <v>0</v>
      </c>
      <c r="W1583" s="46">
        <f>W725</f>
        <v>0</v>
      </c>
      <c r="Y1583"/>
    </row>
    <row r="1584" spans="1:25"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736">SUBTOTAL(9,G1591:G1594)</f>
        <v>0</v>
      </c>
      <c r="H1590" s="69">
        <f t="shared" si="736"/>
        <v>0</v>
      </c>
      <c r="I1590" s="65">
        <f t="shared" si="736"/>
        <v>0</v>
      </c>
      <c r="J1590" s="65">
        <f t="shared" si="736"/>
        <v>0</v>
      </c>
      <c r="K1590" s="66">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row>
    <row r="1591" spans="1:25" outlineLevel="1" x14ac:dyDescent="0.25">
      <c r="A1591" s="283"/>
      <c r="B1591" s="25"/>
      <c r="C1591" s="23"/>
      <c r="D1591" s="23"/>
      <c r="E1591" s="24"/>
      <c r="F1591" s="146" t="s">
        <v>52</v>
      </c>
      <c r="G1591" s="160">
        <f>G733</f>
        <v>0</v>
      </c>
      <c r="H1591" s="208">
        <f>G1591*(1-VLOOKUP($F1591,SHT,4,FALSE))+H733*(1-VLOOKUP($F1591,SHT,4,FALSE))</f>
        <v>0</v>
      </c>
      <c r="I1591" s="149">
        <f t="shared" ref="I1591:V1591" si="737">I733*(1-VLOOKUP($F1591,SHT,4,FALSE))</f>
        <v>0</v>
      </c>
      <c r="J1591" s="149">
        <f t="shared" si="737"/>
        <v>0</v>
      </c>
      <c r="K1591" s="167">
        <f t="shared" si="737"/>
        <v>0</v>
      </c>
      <c r="L1591" s="151">
        <f t="shared" si="737"/>
        <v>0</v>
      </c>
      <c r="M1591" s="162">
        <f t="shared" si="737"/>
        <v>0</v>
      </c>
      <c r="N1591" s="152">
        <f t="shared" si="737"/>
        <v>0</v>
      </c>
      <c r="O1591" s="152">
        <f t="shared" si="737"/>
        <v>0</v>
      </c>
      <c r="P1591" s="152">
        <f t="shared" si="737"/>
        <v>0</v>
      </c>
      <c r="Q1591" s="152">
        <f t="shared" si="737"/>
        <v>0</v>
      </c>
      <c r="R1591" s="152">
        <f t="shared" si="737"/>
        <v>0</v>
      </c>
      <c r="S1591" s="152">
        <f t="shared" si="737"/>
        <v>0</v>
      </c>
      <c r="T1591" s="148">
        <f t="shared" si="737"/>
        <v>0</v>
      </c>
      <c r="U1591" s="152">
        <f t="shared" si="737"/>
        <v>0</v>
      </c>
      <c r="V1591" s="153">
        <f t="shared" si="737"/>
        <v>0</v>
      </c>
      <c r="W1591" s="46">
        <f>W733</f>
        <v>0</v>
      </c>
      <c r="Y1591"/>
    </row>
    <row r="1592" spans="1:25" outlineLevel="1" x14ac:dyDescent="0.25">
      <c r="A1592" s="283"/>
      <c r="B1592" s="25"/>
      <c r="C1592" s="23"/>
      <c r="D1592" s="23"/>
      <c r="E1592" s="24"/>
      <c r="F1592" s="146" t="s">
        <v>53</v>
      </c>
      <c r="G1592" s="160">
        <f>G734</f>
        <v>0</v>
      </c>
      <c r="H1592" s="208">
        <f>G1592*(1-VLOOKUP($F1592,SHT,4,FALSE))+H734*(1-VLOOKUP($F1592,SHT,4,FALSE))</f>
        <v>0</v>
      </c>
      <c r="I1592" s="149">
        <f t="shared" ref="I1592:V1592" si="738">I734*(1-VLOOKUP($F1592,SHT,4,FALSE))</f>
        <v>0</v>
      </c>
      <c r="J1592" s="149">
        <f t="shared" si="738"/>
        <v>0</v>
      </c>
      <c r="K1592" s="167">
        <f t="shared" si="738"/>
        <v>0</v>
      </c>
      <c r="L1592" s="151">
        <f t="shared" si="738"/>
        <v>0</v>
      </c>
      <c r="M1592" s="162">
        <f t="shared" si="738"/>
        <v>0</v>
      </c>
      <c r="N1592" s="152">
        <f t="shared" si="738"/>
        <v>0</v>
      </c>
      <c r="O1592" s="152">
        <f t="shared" si="738"/>
        <v>0</v>
      </c>
      <c r="P1592" s="152">
        <f t="shared" si="738"/>
        <v>0</v>
      </c>
      <c r="Q1592" s="152">
        <f t="shared" si="738"/>
        <v>0</v>
      </c>
      <c r="R1592" s="152">
        <f t="shared" si="738"/>
        <v>0</v>
      </c>
      <c r="S1592" s="152">
        <f t="shared" si="738"/>
        <v>0</v>
      </c>
      <c r="T1592" s="148">
        <f t="shared" si="738"/>
        <v>0</v>
      </c>
      <c r="U1592" s="152">
        <f t="shared" si="738"/>
        <v>0</v>
      </c>
      <c r="V1592" s="153">
        <f t="shared" si="738"/>
        <v>0</v>
      </c>
      <c r="W1592" s="46">
        <f>W734</f>
        <v>0</v>
      </c>
      <c r="Y1592"/>
    </row>
    <row r="1593" spans="1:25" outlineLevel="1" x14ac:dyDescent="0.25">
      <c r="A1593" s="283"/>
      <c r="B1593" s="25"/>
      <c r="C1593" s="23"/>
      <c r="D1593" s="23"/>
      <c r="E1593" s="24"/>
      <c r="F1593" s="146" t="s">
        <v>54</v>
      </c>
      <c r="G1593" s="160">
        <f>G735</f>
        <v>0</v>
      </c>
      <c r="H1593" s="208">
        <f>G1593*(1-VLOOKUP($F1593,SHT,4,FALSE))+H735*(1-VLOOKUP($F1593,SHT,4,FALSE))</f>
        <v>0</v>
      </c>
      <c r="I1593" s="149">
        <f t="shared" ref="I1593:V1593" si="739">I735*(1-VLOOKUP($F1593,SHT,4,FALSE))</f>
        <v>0</v>
      </c>
      <c r="J1593" s="149">
        <f t="shared" si="739"/>
        <v>0</v>
      </c>
      <c r="K1593" s="167">
        <f t="shared" si="739"/>
        <v>0</v>
      </c>
      <c r="L1593" s="151">
        <f t="shared" si="739"/>
        <v>0</v>
      </c>
      <c r="M1593" s="162">
        <f t="shared" si="739"/>
        <v>0</v>
      </c>
      <c r="N1593" s="152">
        <f t="shared" si="739"/>
        <v>0</v>
      </c>
      <c r="O1593" s="152">
        <f t="shared" si="739"/>
        <v>0</v>
      </c>
      <c r="P1593" s="152">
        <f t="shared" si="739"/>
        <v>0</v>
      </c>
      <c r="Q1593" s="152">
        <f t="shared" si="739"/>
        <v>0</v>
      </c>
      <c r="R1593" s="152">
        <f t="shared" si="739"/>
        <v>0</v>
      </c>
      <c r="S1593" s="152">
        <f t="shared" si="739"/>
        <v>0</v>
      </c>
      <c r="T1593" s="148">
        <f t="shared" si="739"/>
        <v>0</v>
      </c>
      <c r="U1593" s="152">
        <f t="shared" si="739"/>
        <v>0</v>
      </c>
      <c r="V1593" s="153">
        <f t="shared" si="739"/>
        <v>0</v>
      </c>
      <c r="W1593" s="46">
        <f>W735</f>
        <v>0</v>
      </c>
      <c r="Y1593"/>
    </row>
    <row r="1594" spans="1:25" outlineLevel="1" x14ac:dyDescent="0.25">
      <c r="A1594" s="283"/>
      <c r="B1594" s="25"/>
      <c r="C1594" s="23"/>
      <c r="D1594" s="23"/>
      <c r="E1594" s="24"/>
      <c r="F1594" s="146" t="s">
        <v>55</v>
      </c>
      <c r="G1594" s="160">
        <f>G736</f>
        <v>0</v>
      </c>
      <c r="H1594" s="208">
        <f>G1594*(1-VLOOKUP($F1594,SHT,4,FALSE))+H736*(1-VLOOKUP($F1594,SHT,4,FALSE))</f>
        <v>0</v>
      </c>
      <c r="I1594" s="149">
        <f t="shared" ref="I1594:V1594" si="740">I736*(1-VLOOKUP($F1594,SHT,4,FALSE))</f>
        <v>0</v>
      </c>
      <c r="J1594" s="149">
        <f t="shared" si="740"/>
        <v>0</v>
      </c>
      <c r="K1594" s="167">
        <f t="shared" si="740"/>
        <v>0</v>
      </c>
      <c r="L1594" s="151">
        <f t="shared" si="740"/>
        <v>0</v>
      </c>
      <c r="M1594" s="162">
        <f t="shared" si="740"/>
        <v>0</v>
      </c>
      <c r="N1594" s="152">
        <f t="shared" si="740"/>
        <v>0</v>
      </c>
      <c r="O1594" s="152">
        <f t="shared" si="740"/>
        <v>0</v>
      </c>
      <c r="P1594" s="152">
        <f t="shared" si="740"/>
        <v>0</v>
      </c>
      <c r="Q1594" s="152">
        <f t="shared" si="740"/>
        <v>0</v>
      </c>
      <c r="R1594" s="152">
        <f t="shared" si="740"/>
        <v>0</v>
      </c>
      <c r="S1594" s="152">
        <f t="shared" si="740"/>
        <v>0</v>
      </c>
      <c r="T1594" s="148">
        <f t="shared" si="740"/>
        <v>0</v>
      </c>
      <c r="U1594" s="152">
        <f t="shared" si="740"/>
        <v>0</v>
      </c>
      <c r="V1594" s="153">
        <f t="shared" si="740"/>
        <v>0</v>
      </c>
      <c r="W1594" s="46">
        <f>W736</f>
        <v>0</v>
      </c>
      <c r="Y1594"/>
    </row>
    <row r="1595" spans="1:25" x14ac:dyDescent="0.25">
      <c r="A1595" s="283"/>
      <c r="B1595" s="25"/>
      <c r="C1595" s="23"/>
      <c r="D1595" s="23"/>
      <c r="E1595" s="24" t="s">
        <v>56</v>
      </c>
      <c r="F1595" s="24"/>
      <c r="G1595" s="68">
        <f t="shared" ref="G1595:W1595" si="741">SUBTOTAL(9,G1596:G1599)</f>
        <v>0</v>
      </c>
      <c r="H1595" s="69">
        <f t="shared" si="741"/>
        <v>0</v>
      </c>
      <c r="I1595" s="65">
        <f t="shared" si="741"/>
        <v>0</v>
      </c>
      <c r="J1595" s="65">
        <f t="shared" si="741"/>
        <v>0</v>
      </c>
      <c r="K1595" s="66">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row>
    <row r="1596" spans="1:25" outlineLevel="1" x14ac:dyDescent="0.25">
      <c r="A1596" s="283"/>
      <c r="B1596" s="25"/>
      <c r="C1596" s="23"/>
      <c r="D1596" s="23"/>
      <c r="E1596" s="24"/>
      <c r="F1596" s="146" t="s">
        <v>57</v>
      </c>
      <c r="G1596" s="160">
        <f>G738</f>
        <v>0</v>
      </c>
      <c r="H1596" s="208">
        <f>G1596*(1-VLOOKUP($F1596,SHT,4,FALSE))+H738*(1-VLOOKUP($F1596,SHT,4,FALSE))</f>
        <v>0</v>
      </c>
      <c r="I1596" s="149">
        <f t="shared" ref="I1596:V1596" si="742">I738*(1-VLOOKUP($F1596,SHT,4,FALSE))</f>
        <v>0</v>
      </c>
      <c r="J1596" s="149">
        <f t="shared" si="742"/>
        <v>0</v>
      </c>
      <c r="K1596" s="167">
        <f t="shared" si="742"/>
        <v>0</v>
      </c>
      <c r="L1596" s="151">
        <f t="shared" si="742"/>
        <v>0</v>
      </c>
      <c r="M1596" s="162">
        <f t="shared" si="742"/>
        <v>0</v>
      </c>
      <c r="N1596" s="152">
        <f t="shared" si="742"/>
        <v>0</v>
      </c>
      <c r="O1596" s="152">
        <f t="shared" si="742"/>
        <v>0</v>
      </c>
      <c r="P1596" s="152">
        <f t="shared" si="742"/>
        <v>0</v>
      </c>
      <c r="Q1596" s="152">
        <f t="shared" si="742"/>
        <v>0</v>
      </c>
      <c r="R1596" s="152">
        <f t="shared" si="742"/>
        <v>0</v>
      </c>
      <c r="S1596" s="152">
        <f t="shared" si="742"/>
        <v>0</v>
      </c>
      <c r="T1596" s="148">
        <f t="shared" si="742"/>
        <v>0</v>
      </c>
      <c r="U1596" s="152">
        <f t="shared" si="742"/>
        <v>0</v>
      </c>
      <c r="V1596" s="153">
        <f t="shared" si="742"/>
        <v>0</v>
      </c>
      <c r="W1596" s="46">
        <f>W738</f>
        <v>0</v>
      </c>
      <c r="Y1596"/>
    </row>
    <row r="1597" spans="1:25" outlineLevel="1" x14ac:dyDescent="0.25">
      <c r="A1597" s="283"/>
      <c r="B1597" s="25"/>
      <c r="C1597" s="23"/>
      <c r="D1597" s="23"/>
      <c r="E1597" s="24"/>
      <c r="F1597" s="146" t="s">
        <v>58</v>
      </c>
      <c r="G1597" s="160">
        <f>G739</f>
        <v>0</v>
      </c>
      <c r="H1597" s="208">
        <f>G1597*(1-VLOOKUP($F1597,SHT,4,FALSE))+H739*(1-VLOOKUP($F1597,SHT,4,FALSE))</f>
        <v>0</v>
      </c>
      <c r="I1597" s="149">
        <f t="shared" ref="I1597:V1597" si="743">I739*(1-VLOOKUP($F1597,SHT,4,FALSE))</f>
        <v>0</v>
      </c>
      <c r="J1597" s="149">
        <f t="shared" si="743"/>
        <v>0</v>
      </c>
      <c r="K1597" s="167">
        <f t="shared" si="743"/>
        <v>0</v>
      </c>
      <c r="L1597" s="151">
        <f t="shared" si="743"/>
        <v>0</v>
      </c>
      <c r="M1597" s="162">
        <f t="shared" si="743"/>
        <v>0</v>
      </c>
      <c r="N1597" s="152">
        <f t="shared" si="743"/>
        <v>0</v>
      </c>
      <c r="O1597" s="152">
        <f t="shared" si="743"/>
        <v>0</v>
      </c>
      <c r="P1597" s="152">
        <f t="shared" si="743"/>
        <v>0</v>
      </c>
      <c r="Q1597" s="152">
        <f t="shared" si="743"/>
        <v>0</v>
      </c>
      <c r="R1597" s="152">
        <f t="shared" si="743"/>
        <v>0</v>
      </c>
      <c r="S1597" s="152">
        <f t="shared" si="743"/>
        <v>0</v>
      </c>
      <c r="T1597" s="148">
        <f t="shared" si="743"/>
        <v>0</v>
      </c>
      <c r="U1597" s="152">
        <f t="shared" si="743"/>
        <v>0</v>
      </c>
      <c r="V1597" s="153">
        <f t="shared" si="743"/>
        <v>0</v>
      </c>
      <c r="W1597" s="46">
        <f>W739</f>
        <v>0</v>
      </c>
      <c r="Y1597"/>
    </row>
    <row r="1598" spans="1:25" outlineLevel="1" x14ac:dyDescent="0.25">
      <c r="A1598" s="283"/>
      <c r="B1598" s="25"/>
      <c r="C1598" s="23"/>
      <c r="D1598" s="23"/>
      <c r="E1598" s="24"/>
      <c r="F1598" s="146" t="s">
        <v>59</v>
      </c>
      <c r="G1598" s="160">
        <f>G740</f>
        <v>0</v>
      </c>
      <c r="H1598" s="208">
        <f>G1598*(1-VLOOKUP($F1598,SHT,4,FALSE))+H740*(1-VLOOKUP($F1598,SHT,4,FALSE))</f>
        <v>0</v>
      </c>
      <c r="I1598" s="149">
        <f t="shared" ref="I1598:V1598" si="744">I740*(1-VLOOKUP($F1598,SHT,4,FALSE))</f>
        <v>0</v>
      </c>
      <c r="J1598" s="149">
        <f t="shared" si="744"/>
        <v>0</v>
      </c>
      <c r="K1598" s="167">
        <f t="shared" si="744"/>
        <v>0</v>
      </c>
      <c r="L1598" s="151">
        <f t="shared" si="744"/>
        <v>0</v>
      </c>
      <c r="M1598" s="162">
        <f t="shared" si="744"/>
        <v>0</v>
      </c>
      <c r="N1598" s="152">
        <f t="shared" si="744"/>
        <v>0</v>
      </c>
      <c r="O1598" s="152">
        <f t="shared" si="744"/>
        <v>0</v>
      </c>
      <c r="P1598" s="152">
        <f t="shared" si="744"/>
        <v>0</v>
      </c>
      <c r="Q1598" s="152">
        <f t="shared" si="744"/>
        <v>0</v>
      </c>
      <c r="R1598" s="152">
        <f t="shared" si="744"/>
        <v>0</v>
      </c>
      <c r="S1598" s="152">
        <f t="shared" si="744"/>
        <v>0</v>
      </c>
      <c r="T1598" s="148">
        <f t="shared" si="744"/>
        <v>0</v>
      </c>
      <c r="U1598" s="152">
        <f t="shared" si="744"/>
        <v>0</v>
      </c>
      <c r="V1598" s="153">
        <f t="shared" si="744"/>
        <v>0</v>
      </c>
      <c r="W1598" s="46">
        <f>W740</f>
        <v>0</v>
      </c>
      <c r="Y1598"/>
    </row>
    <row r="1599" spans="1:25" outlineLevel="1" x14ac:dyDescent="0.25">
      <c r="A1599" s="283"/>
      <c r="B1599" s="25"/>
      <c r="C1599" s="23"/>
      <c r="D1599" s="23"/>
      <c r="E1599" s="24"/>
      <c r="F1599" s="146" t="s">
        <v>60</v>
      </c>
      <c r="G1599" s="160">
        <f>G741</f>
        <v>0</v>
      </c>
      <c r="H1599" s="208">
        <f>G1599*(1-VLOOKUP($F1599,SHT,4,FALSE))+H741*(1-VLOOKUP($F1599,SHT,4,FALSE))</f>
        <v>0</v>
      </c>
      <c r="I1599" s="149">
        <f t="shared" ref="I1599:V1599" si="745">I741*(1-VLOOKUP($F1599,SHT,4,FALSE))</f>
        <v>0</v>
      </c>
      <c r="J1599" s="149">
        <f t="shared" si="745"/>
        <v>0</v>
      </c>
      <c r="K1599" s="167">
        <f t="shared" si="745"/>
        <v>0</v>
      </c>
      <c r="L1599" s="151">
        <f t="shared" si="745"/>
        <v>0</v>
      </c>
      <c r="M1599" s="162">
        <f t="shared" si="745"/>
        <v>0</v>
      </c>
      <c r="N1599" s="152">
        <f t="shared" si="745"/>
        <v>0</v>
      </c>
      <c r="O1599" s="152">
        <f t="shared" si="745"/>
        <v>0</v>
      </c>
      <c r="P1599" s="152">
        <f t="shared" si="745"/>
        <v>0</v>
      </c>
      <c r="Q1599" s="152">
        <f t="shared" si="745"/>
        <v>0</v>
      </c>
      <c r="R1599" s="152">
        <f t="shared" si="745"/>
        <v>0</v>
      </c>
      <c r="S1599" s="152">
        <f t="shared" si="745"/>
        <v>0</v>
      </c>
      <c r="T1599" s="148">
        <f t="shared" si="745"/>
        <v>0</v>
      </c>
      <c r="U1599" s="152">
        <f t="shared" si="745"/>
        <v>0</v>
      </c>
      <c r="V1599" s="153">
        <f t="shared" si="745"/>
        <v>0</v>
      </c>
      <c r="W1599" s="46">
        <f>W741</f>
        <v>0</v>
      </c>
      <c r="Y1599"/>
    </row>
    <row r="1600" spans="1:25" x14ac:dyDescent="0.25">
      <c r="A1600" s="283"/>
      <c r="B1600" s="25"/>
      <c r="C1600" s="23"/>
      <c r="D1600" s="23"/>
      <c r="E1600" s="24" t="s">
        <v>61</v>
      </c>
      <c r="F1600" s="24"/>
      <c r="G1600" s="68">
        <f t="shared" ref="G1600:W1600" si="746">SUBTOTAL(9,G1601:G1604)</f>
        <v>0</v>
      </c>
      <c r="H1600" s="69">
        <f t="shared" si="746"/>
        <v>0</v>
      </c>
      <c r="I1600" s="65">
        <f t="shared" si="746"/>
        <v>0</v>
      </c>
      <c r="J1600" s="65">
        <f t="shared" si="746"/>
        <v>0</v>
      </c>
      <c r="K1600" s="66">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row>
    <row r="1601" spans="1:25" outlineLevel="1" x14ac:dyDescent="0.25">
      <c r="A1601" s="283"/>
      <c r="B1601" s="25"/>
      <c r="C1601" s="23"/>
      <c r="D1601" s="23"/>
      <c r="E1601" s="24"/>
      <c r="F1601" s="146" t="s">
        <v>62</v>
      </c>
      <c r="G1601" s="160">
        <f>G743</f>
        <v>0</v>
      </c>
      <c r="H1601" s="208">
        <f>G1601*(1-VLOOKUP($F1601,SHT,4,FALSE))+H743*(1-VLOOKUP($F1601,SHT,4,FALSE))</f>
        <v>0</v>
      </c>
      <c r="I1601" s="149">
        <f t="shared" ref="I1601:V1601" si="747">I743*(1-VLOOKUP($F1601,SHT,4,FALSE))</f>
        <v>0</v>
      </c>
      <c r="J1601" s="149">
        <f t="shared" si="747"/>
        <v>0</v>
      </c>
      <c r="K1601" s="167">
        <f t="shared" si="747"/>
        <v>0</v>
      </c>
      <c r="L1601" s="151">
        <f t="shared" si="747"/>
        <v>0</v>
      </c>
      <c r="M1601" s="162">
        <f t="shared" si="747"/>
        <v>0</v>
      </c>
      <c r="N1601" s="152">
        <f t="shared" si="747"/>
        <v>0</v>
      </c>
      <c r="O1601" s="152">
        <f t="shared" si="747"/>
        <v>0</v>
      </c>
      <c r="P1601" s="152">
        <f t="shared" si="747"/>
        <v>0</v>
      </c>
      <c r="Q1601" s="152">
        <f t="shared" si="747"/>
        <v>0</v>
      </c>
      <c r="R1601" s="152">
        <f t="shared" si="747"/>
        <v>0</v>
      </c>
      <c r="S1601" s="152">
        <f t="shared" si="747"/>
        <v>0</v>
      </c>
      <c r="T1601" s="148">
        <f t="shared" si="747"/>
        <v>0</v>
      </c>
      <c r="U1601" s="152">
        <f t="shared" si="747"/>
        <v>0</v>
      </c>
      <c r="V1601" s="153">
        <f t="shared" si="747"/>
        <v>0</v>
      </c>
      <c r="W1601" s="46">
        <f>W743</f>
        <v>0</v>
      </c>
      <c r="Y1601"/>
    </row>
    <row r="1602" spans="1:25" outlineLevel="1" x14ac:dyDescent="0.25">
      <c r="A1602" s="283"/>
      <c r="B1602" s="25"/>
      <c r="C1602" s="23"/>
      <c r="D1602" s="23"/>
      <c r="E1602" s="24"/>
      <c r="F1602" s="146" t="s">
        <v>63</v>
      </c>
      <c r="G1602" s="160">
        <f>G744</f>
        <v>0</v>
      </c>
      <c r="H1602" s="208">
        <f>G1602*(1-VLOOKUP($F1602,SHT,4,FALSE))+H744*(1-VLOOKUP($F1602,SHT,4,FALSE))</f>
        <v>0</v>
      </c>
      <c r="I1602" s="149">
        <f t="shared" ref="I1602:V1602" si="748">I744*(1-VLOOKUP($F1602,SHT,4,FALSE))</f>
        <v>0</v>
      </c>
      <c r="J1602" s="149">
        <f t="shared" si="748"/>
        <v>0</v>
      </c>
      <c r="K1602" s="167">
        <f t="shared" si="748"/>
        <v>0</v>
      </c>
      <c r="L1602" s="151">
        <f t="shared" si="748"/>
        <v>0</v>
      </c>
      <c r="M1602" s="162">
        <f t="shared" si="748"/>
        <v>0</v>
      </c>
      <c r="N1602" s="152">
        <f t="shared" si="748"/>
        <v>0</v>
      </c>
      <c r="O1602" s="152">
        <f t="shared" si="748"/>
        <v>0</v>
      </c>
      <c r="P1602" s="152">
        <f t="shared" si="748"/>
        <v>0</v>
      </c>
      <c r="Q1602" s="152">
        <f t="shared" si="748"/>
        <v>0</v>
      </c>
      <c r="R1602" s="152">
        <f t="shared" si="748"/>
        <v>0</v>
      </c>
      <c r="S1602" s="152">
        <f t="shared" si="748"/>
        <v>0</v>
      </c>
      <c r="T1602" s="148">
        <f t="shared" si="748"/>
        <v>0</v>
      </c>
      <c r="U1602" s="152">
        <f t="shared" si="748"/>
        <v>0</v>
      </c>
      <c r="V1602" s="153">
        <f t="shared" si="748"/>
        <v>0</v>
      </c>
      <c r="W1602" s="46">
        <f>W744</f>
        <v>0</v>
      </c>
      <c r="Y1602"/>
    </row>
    <row r="1603" spans="1:25" outlineLevel="1" x14ac:dyDescent="0.25">
      <c r="A1603" s="283"/>
      <c r="B1603" s="25"/>
      <c r="C1603" s="23"/>
      <c r="D1603" s="23"/>
      <c r="E1603" s="24"/>
      <c r="F1603" s="146" t="s">
        <v>64</v>
      </c>
      <c r="G1603" s="160">
        <f>G745</f>
        <v>0</v>
      </c>
      <c r="H1603" s="208">
        <f>G1603*(1-VLOOKUP($F1603,SHT,4,FALSE))+H745*(1-VLOOKUP($F1603,SHT,4,FALSE))</f>
        <v>0</v>
      </c>
      <c r="I1603" s="149">
        <f t="shared" ref="I1603:V1603" si="749">I745*(1-VLOOKUP($F1603,SHT,4,FALSE))</f>
        <v>0</v>
      </c>
      <c r="J1603" s="149">
        <f t="shared" si="749"/>
        <v>0</v>
      </c>
      <c r="K1603" s="167">
        <f t="shared" si="749"/>
        <v>0</v>
      </c>
      <c r="L1603" s="151">
        <f t="shared" si="749"/>
        <v>0</v>
      </c>
      <c r="M1603" s="162">
        <f t="shared" si="749"/>
        <v>0</v>
      </c>
      <c r="N1603" s="152">
        <f t="shared" si="749"/>
        <v>0</v>
      </c>
      <c r="O1603" s="152">
        <f t="shared" si="749"/>
        <v>0</v>
      </c>
      <c r="P1603" s="152">
        <f t="shared" si="749"/>
        <v>0</v>
      </c>
      <c r="Q1603" s="152">
        <f t="shared" si="749"/>
        <v>0</v>
      </c>
      <c r="R1603" s="152">
        <f t="shared" si="749"/>
        <v>0</v>
      </c>
      <c r="S1603" s="152">
        <f t="shared" si="749"/>
        <v>0</v>
      </c>
      <c r="T1603" s="148">
        <f t="shared" si="749"/>
        <v>0</v>
      </c>
      <c r="U1603" s="152">
        <f t="shared" si="749"/>
        <v>0</v>
      </c>
      <c r="V1603" s="153">
        <f t="shared" si="749"/>
        <v>0</v>
      </c>
      <c r="W1603" s="46">
        <f>W745</f>
        <v>0</v>
      </c>
      <c r="Y1603"/>
    </row>
    <row r="1604" spans="1:25" outlineLevel="1" x14ac:dyDescent="0.25">
      <c r="A1604" s="283"/>
      <c r="B1604" s="25"/>
      <c r="C1604" s="23"/>
      <c r="D1604" s="23"/>
      <c r="E1604" s="24"/>
      <c r="F1604" s="146" t="s">
        <v>65</v>
      </c>
      <c r="G1604" s="160">
        <f>G746</f>
        <v>0</v>
      </c>
      <c r="H1604" s="208">
        <f>G1604*(1-VLOOKUP($F1604,SHT,4,FALSE))+H746*(1-VLOOKUP($F1604,SHT,4,FALSE))</f>
        <v>0</v>
      </c>
      <c r="I1604" s="149">
        <f t="shared" ref="I1604:V1604" si="750">I746*(1-VLOOKUP($F1604,SHT,4,FALSE))</f>
        <v>0</v>
      </c>
      <c r="J1604" s="149">
        <f t="shared" si="750"/>
        <v>0</v>
      </c>
      <c r="K1604" s="167">
        <f t="shared" si="750"/>
        <v>0</v>
      </c>
      <c r="L1604" s="151">
        <f t="shared" si="750"/>
        <v>0</v>
      </c>
      <c r="M1604" s="162">
        <f t="shared" si="750"/>
        <v>0</v>
      </c>
      <c r="N1604" s="152">
        <f t="shared" si="750"/>
        <v>0</v>
      </c>
      <c r="O1604" s="152">
        <f t="shared" si="750"/>
        <v>0</v>
      </c>
      <c r="P1604" s="152">
        <f t="shared" si="750"/>
        <v>0</v>
      </c>
      <c r="Q1604" s="152">
        <f t="shared" si="750"/>
        <v>0</v>
      </c>
      <c r="R1604" s="152">
        <f t="shared" si="750"/>
        <v>0</v>
      </c>
      <c r="S1604" s="152">
        <f t="shared" si="750"/>
        <v>0</v>
      </c>
      <c r="T1604" s="148">
        <f t="shared" si="750"/>
        <v>0</v>
      </c>
      <c r="U1604" s="152">
        <f t="shared" si="750"/>
        <v>0</v>
      </c>
      <c r="V1604" s="153">
        <f t="shared" si="750"/>
        <v>0</v>
      </c>
      <c r="W1604" s="46">
        <f>W746</f>
        <v>0</v>
      </c>
      <c r="Y1604"/>
    </row>
    <row r="1605" spans="1:25"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751">SUBTOTAL(9,G1607:G1609)</f>
        <v>0</v>
      </c>
      <c r="H1606" s="69">
        <f t="shared" si="751"/>
        <v>0</v>
      </c>
      <c r="I1606" s="65">
        <f t="shared" si="751"/>
        <v>0</v>
      </c>
      <c r="J1606" s="65">
        <f t="shared" si="751"/>
        <v>0</v>
      </c>
      <c r="K1606" s="66">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row>
    <row r="1607" spans="1:25" outlineLevel="1" x14ac:dyDescent="0.25">
      <c r="A1607" s="283"/>
      <c r="B1607" s="25"/>
      <c r="C1607" s="23"/>
      <c r="D1607" s="23"/>
      <c r="E1607" s="63"/>
      <c r="F1607" s="146" t="s">
        <v>68</v>
      </c>
      <c r="G1607" s="160">
        <f>G749</f>
        <v>0</v>
      </c>
      <c r="H1607" s="208">
        <f>G1607*(1-VLOOKUP($F1607,SHT,4,FALSE))+H749*(1-VLOOKUP($F1607,SHT,4,FALSE))</f>
        <v>0</v>
      </c>
      <c r="I1607" s="149">
        <f t="shared" ref="I1607:V1607" si="752">I749*(1-VLOOKUP($F1607,SHT,4,FALSE))</f>
        <v>0</v>
      </c>
      <c r="J1607" s="149">
        <f t="shared" si="752"/>
        <v>0</v>
      </c>
      <c r="K1607" s="167">
        <f t="shared" si="752"/>
        <v>0</v>
      </c>
      <c r="L1607" s="151">
        <f t="shared" si="752"/>
        <v>0</v>
      </c>
      <c r="M1607" s="162">
        <f t="shared" si="752"/>
        <v>0</v>
      </c>
      <c r="N1607" s="152">
        <f t="shared" si="752"/>
        <v>0</v>
      </c>
      <c r="O1607" s="152">
        <f t="shared" si="752"/>
        <v>0</v>
      </c>
      <c r="P1607" s="152">
        <f t="shared" si="752"/>
        <v>0</v>
      </c>
      <c r="Q1607" s="152">
        <f t="shared" si="752"/>
        <v>0</v>
      </c>
      <c r="R1607" s="152">
        <f t="shared" si="752"/>
        <v>0</v>
      </c>
      <c r="S1607" s="152">
        <f t="shared" si="752"/>
        <v>0</v>
      </c>
      <c r="T1607" s="148">
        <f t="shared" si="752"/>
        <v>0</v>
      </c>
      <c r="U1607" s="152">
        <f t="shared" si="752"/>
        <v>0</v>
      </c>
      <c r="V1607" s="153">
        <f t="shared" si="752"/>
        <v>0</v>
      </c>
      <c r="W1607" s="46">
        <f>W749</f>
        <v>0</v>
      </c>
      <c r="Y1607"/>
    </row>
    <row r="1608" spans="1:25" outlineLevel="1" x14ac:dyDescent="0.25">
      <c r="A1608" s="283"/>
      <c r="B1608" s="25"/>
      <c r="C1608" s="23"/>
      <c r="D1608" s="23"/>
      <c r="E1608" s="24"/>
      <c r="F1608" s="146" t="s">
        <v>69</v>
      </c>
      <c r="G1608" s="160">
        <f>G750</f>
        <v>0</v>
      </c>
      <c r="H1608" s="208">
        <f>G1608*(1-VLOOKUP($F1608,SHT,4,FALSE))+H750*(1-VLOOKUP($F1608,SHT,4,FALSE))</f>
        <v>0</v>
      </c>
      <c r="I1608" s="149">
        <f t="shared" ref="I1608:V1608" si="753">I750*(1-VLOOKUP($F1608,SHT,4,FALSE))</f>
        <v>0</v>
      </c>
      <c r="J1608" s="149">
        <f t="shared" si="753"/>
        <v>0</v>
      </c>
      <c r="K1608" s="167">
        <f t="shared" si="753"/>
        <v>0</v>
      </c>
      <c r="L1608" s="151">
        <f t="shared" si="753"/>
        <v>0</v>
      </c>
      <c r="M1608" s="162">
        <f t="shared" si="753"/>
        <v>0</v>
      </c>
      <c r="N1608" s="152">
        <f t="shared" si="753"/>
        <v>0</v>
      </c>
      <c r="O1608" s="152">
        <f t="shared" si="753"/>
        <v>0</v>
      </c>
      <c r="P1608" s="152">
        <f t="shared" si="753"/>
        <v>0</v>
      </c>
      <c r="Q1608" s="152">
        <f t="shared" si="753"/>
        <v>0</v>
      </c>
      <c r="R1608" s="152">
        <f t="shared" si="753"/>
        <v>0</v>
      </c>
      <c r="S1608" s="152">
        <f t="shared" si="753"/>
        <v>0</v>
      </c>
      <c r="T1608" s="148">
        <f t="shared" si="753"/>
        <v>0</v>
      </c>
      <c r="U1608" s="152">
        <f t="shared" si="753"/>
        <v>0</v>
      </c>
      <c r="V1608" s="153">
        <f t="shared" si="753"/>
        <v>0</v>
      </c>
      <c r="W1608" s="46">
        <f>W750</f>
        <v>0</v>
      </c>
      <c r="Y1608"/>
    </row>
    <row r="1609" spans="1:25" outlineLevel="1" x14ac:dyDescent="0.25">
      <c r="A1609" s="283"/>
      <c r="B1609" s="25"/>
      <c r="C1609" s="23"/>
      <c r="D1609" s="23"/>
      <c r="E1609" s="24"/>
      <c r="F1609" s="146" t="s">
        <v>70</v>
      </c>
      <c r="G1609" s="160">
        <f>G751</f>
        <v>0</v>
      </c>
      <c r="H1609" s="208">
        <f>G1609*(1-VLOOKUP($F1609,SHT,4,FALSE))+H751*(1-VLOOKUP($F1609,SHT,4,FALSE))</f>
        <v>0</v>
      </c>
      <c r="I1609" s="149">
        <f t="shared" ref="I1609:V1609" si="754">I751*(1-VLOOKUP($F1609,SHT,4,FALSE))</f>
        <v>0</v>
      </c>
      <c r="J1609" s="149">
        <f t="shared" si="754"/>
        <v>0</v>
      </c>
      <c r="K1609" s="167">
        <f t="shared" si="754"/>
        <v>0</v>
      </c>
      <c r="L1609" s="151">
        <f t="shared" si="754"/>
        <v>0</v>
      </c>
      <c r="M1609" s="162">
        <f t="shared" si="754"/>
        <v>0</v>
      </c>
      <c r="N1609" s="152">
        <f t="shared" si="754"/>
        <v>0</v>
      </c>
      <c r="O1609" s="152">
        <f t="shared" si="754"/>
        <v>0</v>
      </c>
      <c r="P1609" s="152">
        <f t="shared" si="754"/>
        <v>0</v>
      </c>
      <c r="Q1609" s="152">
        <f t="shared" si="754"/>
        <v>0</v>
      </c>
      <c r="R1609" s="152">
        <f t="shared" si="754"/>
        <v>0</v>
      </c>
      <c r="S1609" s="152">
        <f t="shared" si="754"/>
        <v>0</v>
      </c>
      <c r="T1609" s="148">
        <f t="shared" si="754"/>
        <v>0</v>
      </c>
      <c r="U1609" s="152">
        <f t="shared" si="754"/>
        <v>0</v>
      </c>
      <c r="V1609" s="153">
        <f t="shared" si="754"/>
        <v>0</v>
      </c>
      <c r="W1609" s="46">
        <f>W751</f>
        <v>0</v>
      </c>
      <c r="Y1609"/>
    </row>
    <row r="1610" spans="1:25" x14ac:dyDescent="0.25">
      <c r="A1610" s="283"/>
      <c r="B1610" s="25"/>
      <c r="C1610" s="23"/>
      <c r="D1610" s="23"/>
      <c r="E1610" s="24" t="s">
        <v>71</v>
      </c>
      <c r="F1610" s="24"/>
      <c r="G1610" s="68">
        <f t="shared" ref="G1610:W1610" si="755">SUBTOTAL(9,G1611:G1613)</f>
        <v>0</v>
      </c>
      <c r="H1610" s="69">
        <f t="shared" si="755"/>
        <v>0</v>
      </c>
      <c r="I1610" s="65">
        <f t="shared" si="755"/>
        <v>0</v>
      </c>
      <c r="J1610" s="65">
        <f t="shared" si="755"/>
        <v>0</v>
      </c>
      <c r="K1610" s="66">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row>
    <row r="1611" spans="1:25" outlineLevel="1" x14ac:dyDescent="0.25">
      <c r="A1611" s="283"/>
      <c r="B1611" s="25"/>
      <c r="C1611" s="23"/>
      <c r="D1611" s="23"/>
      <c r="E1611" s="24"/>
      <c r="F1611" s="146" t="s">
        <v>72</v>
      </c>
      <c r="G1611" s="160">
        <f>G753</f>
        <v>0</v>
      </c>
      <c r="H1611" s="208">
        <f>G1611*(1-VLOOKUP($F1611,SHT,4,FALSE))+H753*(1-VLOOKUP($F1611,SHT,4,FALSE))</f>
        <v>0</v>
      </c>
      <c r="I1611" s="149">
        <f t="shared" ref="I1611:V1611" si="756">I753*(1-VLOOKUP($F1611,SHT,4,FALSE))</f>
        <v>0</v>
      </c>
      <c r="J1611" s="149">
        <f t="shared" si="756"/>
        <v>0</v>
      </c>
      <c r="K1611" s="167">
        <f t="shared" si="756"/>
        <v>0</v>
      </c>
      <c r="L1611" s="151">
        <f t="shared" si="756"/>
        <v>0</v>
      </c>
      <c r="M1611" s="162">
        <f t="shared" si="756"/>
        <v>0</v>
      </c>
      <c r="N1611" s="152">
        <f t="shared" si="756"/>
        <v>0</v>
      </c>
      <c r="O1611" s="152">
        <f t="shared" si="756"/>
        <v>0</v>
      </c>
      <c r="P1611" s="152">
        <f t="shared" si="756"/>
        <v>0</v>
      </c>
      <c r="Q1611" s="152">
        <f t="shared" si="756"/>
        <v>0</v>
      </c>
      <c r="R1611" s="152">
        <f t="shared" si="756"/>
        <v>0</v>
      </c>
      <c r="S1611" s="152">
        <f t="shared" si="756"/>
        <v>0</v>
      </c>
      <c r="T1611" s="148">
        <f t="shared" si="756"/>
        <v>0</v>
      </c>
      <c r="U1611" s="152">
        <f t="shared" si="756"/>
        <v>0</v>
      </c>
      <c r="V1611" s="153">
        <f t="shared" si="756"/>
        <v>0</v>
      </c>
      <c r="W1611" s="46">
        <f>W753</f>
        <v>0</v>
      </c>
      <c r="Y1611"/>
    </row>
    <row r="1612" spans="1:25" outlineLevel="1" x14ac:dyDescent="0.25">
      <c r="A1612" s="283"/>
      <c r="B1612" s="25"/>
      <c r="C1612" s="23"/>
      <c r="D1612" s="23"/>
      <c r="E1612" s="24"/>
      <c r="F1612" s="146" t="s">
        <v>73</v>
      </c>
      <c r="G1612" s="160">
        <f>G754</f>
        <v>0</v>
      </c>
      <c r="H1612" s="208">
        <f>G1612*(1-VLOOKUP($F1612,SHT,4,FALSE))+H754*(1-VLOOKUP($F1612,SHT,4,FALSE))</f>
        <v>0</v>
      </c>
      <c r="I1612" s="149">
        <f t="shared" ref="I1612:V1612" si="757">I754*(1-VLOOKUP($F1612,SHT,4,FALSE))</f>
        <v>0</v>
      </c>
      <c r="J1612" s="149">
        <f t="shared" si="757"/>
        <v>0</v>
      </c>
      <c r="K1612" s="167">
        <f t="shared" si="757"/>
        <v>0</v>
      </c>
      <c r="L1612" s="151">
        <f t="shared" si="757"/>
        <v>0</v>
      </c>
      <c r="M1612" s="162">
        <f t="shared" si="757"/>
        <v>0</v>
      </c>
      <c r="N1612" s="152">
        <f t="shared" si="757"/>
        <v>0</v>
      </c>
      <c r="O1612" s="152">
        <f t="shared" si="757"/>
        <v>0</v>
      </c>
      <c r="P1612" s="152">
        <f t="shared" si="757"/>
        <v>0</v>
      </c>
      <c r="Q1612" s="152">
        <f t="shared" si="757"/>
        <v>0</v>
      </c>
      <c r="R1612" s="152">
        <f t="shared" si="757"/>
        <v>0</v>
      </c>
      <c r="S1612" s="152">
        <f t="shared" si="757"/>
        <v>0</v>
      </c>
      <c r="T1612" s="148">
        <f t="shared" si="757"/>
        <v>0</v>
      </c>
      <c r="U1612" s="152">
        <f t="shared" si="757"/>
        <v>0</v>
      </c>
      <c r="V1612" s="153">
        <f t="shared" si="757"/>
        <v>0</v>
      </c>
      <c r="W1612" s="46">
        <f>W754</f>
        <v>0</v>
      </c>
      <c r="Y1612"/>
    </row>
    <row r="1613" spans="1:25" outlineLevel="1" x14ac:dyDescent="0.25">
      <c r="A1613" s="283"/>
      <c r="B1613" s="25"/>
      <c r="C1613" s="23"/>
      <c r="D1613" s="23"/>
      <c r="E1613" s="24"/>
      <c r="F1613" s="146" t="s">
        <v>74</v>
      </c>
      <c r="G1613" s="160">
        <f>G755</f>
        <v>0</v>
      </c>
      <c r="H1613" s="208">
        <f>G1613*(1-VLOOKUP($F1613,SHT,4,FALSE))+H755*(1-VLOOKUP($F1613,SHT,4,FALSE))</f>
        <v>0</v>
      </c>
      <c r="I1613" s="149">
        <f t="shared" ref="I1613:V1613" si="758">I755*(1-VLOOKUP($F1613,SHT,4,FALSE))</f>
        <v>0</v>
      </c>
      <c r="J1613" s="149">
        <f t="shared" si="758"/>
        <v>0</v>
      </c>
      <c r="K1613" s="167">
        <f t="shared" si="758"/>
        <v>0</v>
      </c>
      <c r="L1613" s="151">
        <f t="shared" si="758"/>
        <v>0</v>
      </c>
      <c r="M1613" s="162">
        <f t="shared" si="758"/>
        <v>0</v>
      </c>
      <c r="N1613" s="152">
        <f t="shared" si="758"/>
        <v>0</v>
      </c>
      <c r="O1613" s="152">
        <f t="shared" si="758"/>
        <v>0</v>
      </c>
      <c r="P1613" s="152">
        <f t="shared" si="758"/>
        <v>0</v>
      </c>
      <c r="Q1613" s="152">
        <f t="shared" si="758"/>
        <v>0</v>
      </c>
      <c r="R1613" s="152">
        <f t="shared" si="758"/>
        <v>0</v>
      </c>
      <c r="S1613" s="152">
        <f t="shared" si="758"/>
        <v>0</v>
      </c>
      <c r="T1613" s="148">
        <f t="shared" si="758"/>
        <v>0</v>
      </c>
      <c r="U1613" s="152">
        <f t="shared" si="758"/>
        <v>0</v>
      </c>
      <c r="V1613" s="153">
        <f t="shared" si="758"/>
        <v>0</v>
      </c>
      <c r="W1613" s="46">
        <f>W755</f>
        <v>0</v>
      </c>
      <c r="Y1613"/>
    </row>
    <row r="1614" spans="1:25" x14ac:dyDescent="0.25">
      <c r="A1614" s="283"/>
      <c r="B1614" s="25"/>
      <c r="C1614" s="23"/>
      <c r="D1614" s="23"/>
      <c r="E1614" s="24" t="s">
        <v>75</v>
      </c>
      <c r="F1614" s="24"/>
      <c r="G1614" s="68">
        <f t="shared" ref="G1614:W1614" si="759">SUBTOTAL(9,G1615:G1617)</f>
        <v>0</v>
      </c>
      <c r="H1614" s="69">
        <f t="shared" si="759"/>
        <v>0</v>
      </c>
      <c r="I1614" s="65">
        <f t="shared" si="759"/>
        <v>0</v>
      </c>
      <c r="J1614" s="65">
        <f t="shared" si="759"/>
        <v>0</v>
      </c>
      <c r="K1614" s="66">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row>
    <row r="1615" spans="1:25" outlineLevel="1" x14ac:dyDescent="0.25">
      <c r="A1615" s="283"/>
      <c r="B1615" s="25"/>
      <c r="C1615" s="23"/>
      <c r="D1615" s="23"/>
      <c r="E1615" s="24"/>
      <c r="F1615" s="146" t="s">
        <v>76</v>
      </c>
      <c r="G1615" s="160">
        <f>G757</f>
        <v>0</v>
      </c>
      <c r="H1615" s="208">
        <f>G1615*(1-VLOOKUP($F1615,SHT,4,FALSE))+H757*(1-VLOOKUP($F1615,SHT,4,FALSE))</f>
        <v>0</v>
      </c>
      <c r="I1615" s="149">
        <f t="shared" ref="I1615:V1615" si="760">I757*(1-VLOOKUP($F1615,SHT,4,FALSE))</f>
        <v>0</v>
      </c>
      <c r="J1615" s="149">
        <f t="shared" si="760"/>
        <v>0</v>
      </c>
      <c r="K1615" s="167">
        <f t="shared" si="760"/>
        <v>0</v>
      </c>
      <c r="L1615" s="151">
        <f t="shared" si="760"/>
        <v>0</v>
      </c>
      <c r="M1615" s="162">
        <f t="shared" si="760"/>
        <v>0</v>
      </c>
      <c r="N1615" s="152">
        <f t="shared" si="760"/>
        <v>0</v>
      </c>
      <c r="O1615" s="152">
        <f t="shared" si="760"/>
        <v>0</v>
      </c>
      <c r="P1615" s="152">
        <f t="shared" si="760"/>
        <v>0</v>
      </c>
      <c r="Q1615" s="152">
        <f t="shared" si="760"/>
        <v>0</v>
      </c>
      <c r="R1615" s="152">
        <f t="shared" si="760"/>
        <v>0</v>
      </c>
      <c r="S1615" s="152">
        <f t="shared" si="760"/>
        <v>0</v>
      </c>
      <c r="T1615" s="148">
        <f t="shared" si="760"/>
        <v>0</v>
      </c>
      <c r="U1615" s="152">
        <f t="shared" si="760"/>
        <v>0</v>
      </c>
      <c r="V1615" s="153">
        <f t="shared" si="760"/>
        <v>0</v>
      </c>
      <c r="W1615" s="46">
        <f>W757</f>
        <v>0</v>
      </c>
      <c r="Y1615"/>
    </row>
    <row r="1616" spans="1:25" outlineLevel="1" x14ac:dyDescent="0.25">
      <c r="A1616" s="283"/>
      <c r="B1616" s="25"/>
      <c r="C1616" s="23"/>
      <c r="D1616" s="23"/>
      <c r="E1616" s="24"/>
      <c r="F1616" s="146" t="s">
        <v>392</v>
      </c>
      <c r="G1616" s="160">
        <f>G758</f>
        <v>0</v>
      </c>
      <c r="H1616" s="208">
        <f>G1616*(1-VLOOKUP($F1616,SHT,4,FALSE))+H758*(1-VLOOKUP($F1616,SHT,4,FALSE))</f>
        <v>0</v>
      </c>
      <c r="I1616" s="149">
        <f t="shared" ref="I1616:V1616" si="761">I758*(1-VLOOKUP($F1616,SHT,4,FALSE))</f>
        <v>0</v>
      </c>
      <c r="J1616" s="149">
        <f t="shared" si="761"/>
        <v>0</v>
      </c>
      <c r="K1616" s="167">
        <f t="shared" si="761"/>
        <v>0</v>
      </c>
      <c r="L1616" s="151">
        <f t="shared" si="761"/>
        <v>0</v>
      </c>
      <c r="M1616" s="162">
        <f t="shared" si="761"/>
        <v>0</v>
      </c>
      <c r="N1616" s="152">
        <f t="shared" si="761"/>
        <v>0</v>
      </c>
      <c r="O1616" s="152">
        <f t="shared" si="761"/>
        <v>0</v>
      </c>
      <c r="P1616" s="152">
        <f t="shared" si="761"/>
        <v>0</v>
      </c>
      <c r="Q1616" s="152">
        <f t="shared" si="761"/>
        <v>0</v>
      </c>
      <c r="R1616" s="152">
        <f t="shared" si="761"/>
        <v>0</v>
      </c>
      <c r="S1616" s="152">
        <f t="shared" si="761"/>
        <v>0</v>
      </c>
      <c r="T1616" s="148">
        <f t="shared" si="761"/>
        <v>0</v>
      </c>
      <c r="U1616" s="152">
        <f t="shared" si="761"/>
        <v>0</v>
      </c>
      <c r="V1616" s="153">
        <f t="shared" si="761"/>
        <v>0</v>
      </c>
      <c r="W1616" s="46">
        <f>W758</f>
        <v>0</v>
      </c>
      <c r="Y1616"/>
    </row>
    <row r="1617" spans="1:25" outlineLevel="1" x14ac:dyDescent="0.25">
      <c r="A1617" s="283"/>
      <c r="B1617" s="25"/>
      <c r="C1617" s="23"/>
      <c r="D1617" s="23"/>
      <c r="E1617" s="24"/>
      <c r="F1617" s="146" t="s">
        <v>78</v>
      </c>
      <c r="G1617" s="160">
        <f>G759</f>
        <v>0</v>
      </c>
      <c r="H1617" s="208">
        <f>G1617*(1-VLOOKUP($F1617,SHT,4,FALSE))+H759*(1-VLOOKUP($F1617,SHT,4,FALSE))</f>
        <v>0</v>
      </c>
      <c r="I1617" s="149">
        <f t="shared" ref="I1617:V1617" si="762">I759*(1-VLOOKUP($F1617,SHT,4,FALSE))</f>
        <v>0</v>
      </c>
      <c r="J1617" s="149">
        <f t="shared" si="762"/>
        <v>0</v>
      </c>
      <c r="K1617" s="167">
        <f t="shared" si="762"/>
        <v>0</v>
      </c>
      <c r="L1617" s="151">
        <f t="shared" si="762"/>
        <v>0</v>
      </c>
      <c r="M1617" s="162">
        <f t="shared" si="762"/>
        <v>0</v>
      </c>
      <c r="N1617" s="152">
        <f t="shared" si="762"/>
        <v>0</v>
      </c>
      <c r="O1617" s="152">
        <f t="shared" si="762"/>
        <v>0</v>
      </c>
      <c r="P1617" s="152">
        <f t="shared" si="762"/>
        <v>0</v>
      </c>
      <c r="Q1617" s="152">
        <f t="shared" si="762"/>
        <v>0</v>
      </c>
      <c r="R1617" s="152">
        <f t="shared" si="762"/>
        <v>0</v>
      </c>
      <c r="S1617" s="152">
        <f t="shared" si="762"/>
        <v>0</v>
      </c>
      <c r="T1617" s="148">
        <f t="shared" si="762"/>
        <v>0</v>
      </c>
      <c r="U1617" s="152">
        <f t="shared" si="762"/>
        <v>0</v>
      </c>
      <c r="V1617" s="153">
        <f t="shared" si="762"/>
        <v>0</v>
      </c>
      <c r="W1617" s="46">
        <f>W759</f>
        <v>0</v>
      </c>
      <c r="Y1617"/>
    </row>
    <row r="1618" spans="1:25"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763">SUBTOTAL(9,G1620:G1621)</f>
        <v>0</v>
      </c>
      <c r="H1619" s="69">
        <f t="shared" si="763"/>
        <v>0</v>
      </c>
      <c r="I1619" s="65">
        <f t="shared" si="763"/>
        <v>0</v>
      </c>
      <c r="J1619" s="65">
        <f t="shared" si="763"/>
        <v>0</v>
      </c>
      <c r="K1619" s="66">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row>
    <row r="1620" spans="1:25" outlineLevel="1" x14ac:dyDescent="0.25">
      <c r="A1620" s="283"/>
      <c r="B1620" s="25"/>
      <c r="C1620" s="23"/>
      <c r="D1620" s="23"/>
      <c r="E1620" s="24"/>
      <c r="F1620" s="146" t="s">
        <v>81</v>
      </c>
      <c r="G1620" s="160">
        <f>G762</f>
        <v>0</v>
      </c>
      <c r="H1620" s="208">
        <f>G1620*(1-VLOOKUP($F1620,SHT,4,FALSE))+H762*(1-VLOOKUP($F1620,SHT,4,FALSE))</f>
        <v>0</v>
      </c>
      <c r="I1620" s="149">
        <f t="shared" ref="I1620:V1620" si="764">I762*(1-VLOOKUP($F1620,SHT,4,FALSE))</f>
        <v>0</v>
      </c>
      <c r="J1620" s="149">
        <f t="shared" si="764"/>
        <v>0</v>
      </c>
      <c r="K1620" s="167">
        <f t="shared" si="764"/>
        <v>0</v>
      </c>
      <c r="L1620" s="151">
        <f t="shared" si="764"/>
        <v>0</v>
      </c>
      <c r="M1620" s="162">
        <f t="shared" si="764"/>
        <v>0</v>
      </c>
      <c r="N1620" s="152">
        <f t="shared" si="764"/>
        <v>0</v>
      </c>
      <c r="O1620" s="152">
        <f t="shared" si="764"/>
        <v>0</v>
      </c>
      <c r="P1620" s="152">
        <f t="shared" si="764"/>
        <v>0</v>
      </c>
      <c r="Q1620" s="152">
        <f t="shared" si="764"/>
        <v>0</v>
      </c>
      <c r="R1620" s="152">
        <f t="shared" si="764"/>
        <v>0</v>
      </c>
      <c r="S1620" s="152">
        <f t="shared" si="764"/>
        <v>0</v>
      </c>
      <c r="T1620" s="148">
        <f t="shared" si="764"/>
        <v>0</v>
      </c>
      <c r="U1620" s="152">
        <f t="shared" si="764"/>
        <v>0</v>
      </c>
      <c r="V1620" s="153">
        <f t="shared" si="764"/>
        <v>0</v>
      </c>
      <c r="W1620" s="46">
        <f>W762</f>
        <v>0</v>
      </c>
      <c r="Y1620"/>
    </row>
    <row r="1621" spans="1:25" outlineLevel="1" x14ac:dyDescent="0.25">
      <c r="A1621" s="283"/>
      <c r="B1621" s="25"/>
      <c r="C1621" s="23"/>
      <c r="D1621" s="23"/>
      <c r="E1621" s="24"/>
      <c r="F1621" s="146" t="s">
        <v>82</v>
      </c>
      <c r="G1621" s="160">
        <f>G763</f>
        <v>0</v>
      </c>
      <c r="H1621" s="208">
        <f>G1621*(1-VLOOKUP($F1621,SHT,4,FALSE))+H763*(1-VLOOKUP($F1621,SHT,4,FALSE))</f>
        <v>0</v>
      </c>
      <c r="I1621" s="149">
        <f t="shared" ref="I1621:V1621" si="765">I763*(1-VLOOKUP($F1621,SHT,4,FALSE))</f>
        <v>0</v>
      </c>
      <c r="J1621" s="149">
        <f t="shared" si="765"/>
        <v>0</v>
      </c>
      <c r="K1621" s="167">
        <f t="shared" si="765"/>
        <v>0</v>
      </c>
      <c r="L1621" s="151">
        <f t="shared" si="765"/>
        <v>0</v>
      </c>
      <c r="M1621" s="162">
        <f t="shared" si="765"/>
        <v>0</v>
      </c>
      <c r="N1621" s="152">
        <f t="shared" si="765"/>
        <v>0</v>
      </c>
      <c r="O1621" s="152">
        <f t="shared" si="765"/>
        <v>0</v>
      </c>
      <c r="P1621" s="152">
        <f t="shared" si="765"/>
        <v>0</v>
      </c>
      <c r="Q1621" s="152">
        <f t="shared" si="765"/>
        <v>0</v>
      </c>
      <c r="R1621" s="152">
        <f t="shared" si="765"/>
        <v>0</v>
      </c>
      <c r="S1621" s="152">
        <f t="shared" si="765"/>
        <v>0</v>
      </c>
      <c r="T1621" s="148">
        <f t="shared" si="765"/>
        <v>0</v>
      </c>
      <c r="U1621" s="152">
        <f t="shared" si="765"/>
        <v>0</v>
      </c>
      <c r="V1621" s="153">
        <f t="shared" si="765"/>
        <v>0</v>
      </c>
      <c r="W1621" s="46">
        <f>W763</f>
        <v>0</v>
      </c>
      <c r="Y1621"/>
    </row>
    <row r="1622" spans="1:25" x14ac:dyDescent="0.25">
      <c r="A1622" s="283"/>
      <c r="B1622" s="25"/>
      <c r="C1622" s="23"/>
      <c r="D1622" s="23"/>
      <c r="E1622" s="24" t="s">
        <v>83</v>
      </c>
      <c r="F1622" s="24"/>
      <c r="G1622" s="68">
        <f t="shared" ref="G1622:W1622" si="766">SUBTOTAL(9,G1623:G1625)</f>
        <v>0</v>
      </c>
      <c r="H1622" s="69">
        <f t="shared" si="766"/>
        <v>0</v>
      </c>
      <c r="I1622" s="65">
        <f t="shared" si="766"/>
        <v>0</v>
      </c>
      <c r="J1622" s="65">
        <f t="shared" si="766"/>
        <v>0</v>
      </c>
      <c r="K1622" s="66">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row>
    <row r="1623" spans="1:25" outlineLevel="1" x14ac:dyDescent="0.25">
      <c r="A1623" s="283"/>
      <c r="B1623" s="25"/>
      <c r="C1623" s="23"/>
      <c r="D1623" s="23"/>
      <c r="E1623" s="24"/>
      <c r="F1623" s="146" t="s">
        <v>84</v>
      </c>
      <c r="G1623" s="160">
        <f>G765</f>
        <v>0</v>
      </c>
      <c r="H1623" s="208">
        <f>G1623*(1-VLOOKUP($F1623,SHT,4,FALSE))+H765*(1-VLOOKUP($F1623,SHT,4,FALSE))</f>
        <v>0</v>
      </c>
      <c r="I1623" s="149">
        <f t="shared" ref="I1623:V1623" si="767">I765*(1-VLOOKUP($F1623,SHT,4,FALSE))</f>
        <v>0</v>
      </c>
      <c r="J1623" s="149">
        <f t="shared" si="767"/>
        <v>0</v>
      </c>
      <c r="K1623" s="167">
        <f t="shared" si="767"/>
        <v>0</v>
      </c>
      <c r="L1623" s="151">
        <f t="shared" si="767"/>
        <v>0</v>
      </c>
      <c r="M1623" s="162">
        <f t="shared" si="767"/>
        <v>0</v>
      </c>
      <c r="N1623" s="152">
        <f t="shared" si="767"/>
        <v>0</v>
      </c>
      <c r="O1623" s="152">
        <f t="shared" si="767"/>
        <v>0</v>
      </c>
      <c r="P1623" s="152">
        <f t="shared" si="767"/>
        <v>0</v>
      </c>
      <c r="Q1623" s="152">
        <f t="shared" si="767"/>
        <v>0</v>
      </c>
      <c r="R1623" s="152">
        <f t="shared" si="767"/>
        <v>0</v>
      </c>
      <c r="S1623" s="152">
        <f t="shared" si="767"/>
        <v>0</v>
      </c>
      <c r="T1623" s="148">
        <f t="shared" si="767"/>
        <v>0</v>
      </c>
      <c r="U1623" s="152">
        <f t="shared" si="767"/>
        <v>0</v>
      </c>
      <c r="V1623" s="153">
        <f t="shared" si="767"/>
        <v>0</v>
      </c>
      <c r="W1623" s="46">
        <f>W765</f>
        <v>0</v>
      </c>
      <c r="Y1623"/>
    </row>
    <row r="1624" spans="1:25" outlineLevel="1" x14ac:dyDescent="0.25">
      <c r="A1624" s="283"/>
      <c r="B1624" s="25"/>
      <c r="C1624" s="23"/>
      <c r="D1624" s="23"/>
      <c r="E1624" s="24"/>
      <c r="F1624" s="146" t="s">
        <v>85</v>
      </c>
      <c r="G1624" s="160">
        <f>G766</f>
        <v>0</v>
      </c>
      <c r="H1624" s="208">
        <f>G1624*(1-VLOOKUP($F1624,SHT,4,FALSE))+H766*(1-VLOOKUP($F1624,SHT,4,FALSE))</f>
        <v>0</v>
      </c>
      <c r="I1624" s="149">
        <f t="shared" ref="I1624:V1624" si="768">I766*(1-VLOOKUP($F1624,SHT,4,FALSE))</f>
        <v>0</v>
      </c>
      <c r="J1624" s="149">
        <f t="shared" si="768"/>
        <v>0</v>
      </c>
      <c r="K1624" s="167">
        <f t="shared" si="768"/>
        <v>0</v>
      </c>
      <c r="L1624" s="151">
        <f t="shared" si="768"/>
        <v>0</v>
      </c>
      <c r="M1624" s="162">
        <f t="shared" si="768"/>
        <v>0</v>
      </c>
      <c r="N1624" s="152">
        <f t="shared" si="768"/>
        <v>0</v>
      </c>
      <c r="O1624" s="152">
        <f t="shared" si="768"/>
        <v>0</v>
      </c>
      <c r="P1624" s="152">
        <f t="shared" si="768"/>
        <v>0</v>
      </c>
      <c r="Q1624" s="152">
        <f t="shared" si="768"/>
        <v>0</v>
      </c>
      <c r="R1624" s="152">
        <f t="shared" si="768"/>
        <v>0</v>
      </c>
      <c r="S1624" s="152">
        <f t="shared" si="768"/>
        <v>0</v>
      </c>
      <c r="T1624" s="148">
        <f t="shared" si="768"/>
        <v>0</v>
      </c>
      <c r="U1624" s="152">
        <f t="shared" si="768"/>
        <v>0</v>
      </c>
      <c r="V1624" s="153">
        <f t="shared" si="768"/>
        <v>0</v>
      </c>
      <c r="W1624" s="46">
        <f>W766</f>
        <v>0</v>
      </c>
      <c r="Y1624"/>
    </row>
    <row r="1625" spans="1:25" outlineLevel="1" x14ac:dyDescent="0.25">
      <c r="A1625" s="283"/>
      <c r="B1625" s="25"/>
      <c r="C1625" s="23"/>
      <c r="D1625" s="23"/>
      <c r="E1625" s="24"/>
      <c r="F1625" s="146" t="s">
        <v>86</v>
      </c>
      <c r="G1625" s="160">
        <f>G767</f>
        <v>0</v>
      </c>
      <c r="H1625" s="208">
        <f>G1625*(1-VLOOKUP($F1625,SHT,4,FALSE))+H767*(1-VLOOKUP($F1625,SHT,4,FALSE))</f>
        <v>0</v>
      </c>
      <c r="I1625" s="149">
        <f t="shared" ref="I1625:V1625" si="769">I767*(1-VLOOKUP($F1625,SHT,4,FALSE))</f>
        <v>0</v>
      </c>
      <c r="J1625" s="149">
        <f t="shared" si="769"/>
        <v>0</v>
      </c>
      <c r="K1625" s="167">
        <f t="shared" si="769"/>
        <v>0</v>
      </c>
      <c r="L1625" s="151">
        <f t="shared" si="769"/>
        <v>0</v>
      </c>
      <c r="M1625" s="162">
        <f t="shared" si="769"/>
        <v>0</v>
      </c>
      <c r="N1625" s="152">
        <f t="shared" si="769"/>
        <v>0</v>
      </c>
      <c r="O1625" s="152">
        <f t="shared" si="769"/>
        <v>0</v>
      </c>
      <c r="P1625" s="152">
        <f t="shared" si="769"/>
        <v>0</v>
      </c>
      <c r="Q1625" s="152">
        <f t="shared" si="769"/>
        <v>0</v>
      </c>
      <c r="R1625" s="152">
        <f t="shared" si="769"/>
        <v>0</v>
      </c>
      <c r="S1625" s="152">
        <f t="shared" si="769"/>
        <v>0</v>
      </c>
      <c r="T1625" s="148">
        <f t="shared" si="769"/>
        <v>0</v>
      </c>
      <c r="U1625" s="152">
        <f t="shared" si="769"/>
        <v>0</v>
      </c>
      <c r="V1625" s="153">
        <f t="shared" si="769"/>
        <v>0</v>
      </c>
      <c r="W1625" s="46">
        <f>W767</f>
        <v>0</v>
      </c>
      <c r="Y1625"/>
    </row>
    <row r="1626" spans="1:25" x14ac:dyDescent="0.25">
      <c r="A1626" s="283"/>
      <c r="B1626" s="25"/>
      <c r="C1626" s="23"/>
      <c r="D1626" s="23"/>
      <c r="E1626" s="24" t="s">
        <v>87</v>
      </c>
      <c r="F1626" s="24"/>
      <c r="G1626" s="68">
        <f t="shared" ref="G1626:W1626" si="770">SUBTOTAL(9,G1627:G1628)</f>
        <v>0</v>
      </c>
      <c r="H1626" s="69">
        <f t="shared" si="770"/>
        <v>0</v>
      </c>
      <c r="I1626" s="65">
        <f t="shared" si="770"/>
        <v>0</v>
      </c>
      <c r="J1626" s="65">
        <f t="shared" si="770"/>
        <v>0</v>
      </c>
      <c r="K1626" s="66">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row>
    <row r="1627" spans="1:25" outlineLevel="1" x14ac:dyDescent="0.25">
      <c r="A1627" s="283"/>
      <c r="B1627" s="25"/>
      <c r="C1627" s="23"/>
      <c r="D1627" s="23"/>
      <c r="E1627" s="24"/>
      <c r="F1627" s="146" t="s">
        <v>88</v>
      </c>
      <c r="G1627" s="160">
        <f>G769</f>
        <v>0</v>
      </c>
      <c r="H1627" s="208">
        <f>G1627*(1-VLOOKUP($F1627,SHT,4,FALSE))+H769*(1-VLOOKUP($F1627,SHT,4,FALSE))</f>
        <v>0</v>
      </c>
      <c r="I1627" s="149">
        <f t="shared" ref="I1627:V1627" si="771">I769*(1-VLOOKUP($F1627,SHT,4,FALSE))</f>
        <v>0</v>
      </c>
      <c r="J1627" s="149">
        <f t="shared" si="771"/>
        <v>0</v>
      </c>
      <c r="K1627" s="167">
        <f t="shared" si="771"/>
        <v>0</v>
      </c>
      <c r="L1627" s="151">
        <f t="shared" si="771"/>
        <v>0</v>
      </c>
      <c r="M1627" s="162">
        <f t="shared" si="771"/>
        <v>0</v>
      </c>
      <c r="N1627" s="152">
        <f t="shared" si="771"/>
        <v>0</v>
      </c>
      <c r="O1627" s="152">
        <f t="shared" si="771"/>
        <v>0</v>
      </c>
      <c r="P1627" s="152">
        <f t="shared" si="771"/>
        <v>0</v>
      </c>
      <c r="Q1627" s="152">
        <f t="shared" si="771"/>
        <v>0</v>
      </c>
      <c r="R1627" s="152">
        <f t="shared" si="771"/>
        <v>0</v>
      </c>
      <c r="S1627" s="152">
        <f t="shared" si="771"/>
        <v>0</v>
      </c>
      <c r="T1627" s="148">
        <f t="shared" si="771"/>
        <v>0</v>
      </c>
      <c r="U1627" s="152">
        <f t="shared" si="771"/>
        <v>0</v>
      </c>
      <c r="V1627" s="153">
        <f t="shared" si="771"/>
        <v>0</v>
      </c>
      <c r="W1627" s="46">
        <f>W769</f>
        <v>0</v>
      </c>
      <c r="Y1627"/>
    </row>
    <row r="1628" spans="1:25" outlineLevel="1" x14ac:dyDescent="0.25">
      <c r="A1628" s="283"/>
      <c r="B1628" s="25"/>
      <c r="C1628" s="23"/>
      <c r="D1628" s="23"/>
      <c r="E1628" s="24"/>
      <c r="F1628" s="146" t="s">
        <v>89</v>
      </c>
      <c r="G1628" s="160">
        <f>G770</f>
        <v>0</v>
      </c>
      <c r="H1628" s="208">
        <f>G1628*(1-VLOOKUP($F1628,SHT,4,FALSE))+H770*(1-VLOOKUP($F1628,SHT,4,FALSE))</f>
        <v>0</v>
      </c>
      <c r="I1628" s="149">
        <f t="shared" ref="I1628:V1628" si="772">I770*(1-VLOOKUP($F1628,SHT,4,FALSE))</f>
        <v>0</v>
      </c>
      <c r="J1628" s="149">
        <f t="shared" si="772"/>
        <v>0</v>
      </c>
      <c r="K1628" s="167">
        <f t="shared" si="772"/>
        <v>0</v>
      </c>
      <c r="L1628" s="151">
        <f t="shared" si="772"/>
        <v>0</v>
      </c>
      <c r="M1628" s="162">
        <f t="shared" si="772"/>
        <v>0</v>
      </c>
      <c r="N1628" s="152">
        <f t="shared" si="772"/>
        <v>0</v>
      </c>
      <c r="O1628" s="152">
        <f t="shared" si="772"/>
        <v>0</v>
      </c>
      <c r="P1628" s="152">
        <f t="shared" si="772"/>
        <v>0</v>
      </c>
      <c r="Q1628" s="152">
        <f t="shared" si="772"/>
        <v>0</v>
      </c>
      <c r="R1628" s="152">
        <f t="shared" si="772"/>
        <v>0</v>
      </c>
      <c r="S1628" s="152">
        <f t="shared" si="772"/>
        <v>0</v>
      </c>
      <c r="T1628" s="148">
        <f t="shared" si="772"/>
        <v>0</v>
      </c>
      <c r="U1628" s="152">
        <f t="shared" si="772"/>
        <v>0</v>
      </c>
      <c r="V1628" s="153">
        <f t="shared" si="772"/>
        <v>0</v>
      </c>
      <c r="W1628" s="46">
        <f>W770</f>
        <v>0</v>
      </c>
      <c r="Y1628"/>
    </row>
    <row r="1629" spans="1:25" x14ac:dyDescent="0.25">
      <c r="A1629" s="283"/>
      <c r="B1629" s="25"/>
      <c r="C1629" s="23"/>
      <c r="D1629" s="23"/>
      <c r="E1629" s="24" t="s">
        <v>90</v>
      </c>
      <c r="F1629" s="24"/>
      <c r="G1629" s="68">
        <f t="shared" ref="G1629:W1629" si="773">SUBTOTAL(9,G1630:G1632)</f>
        <v>0</v>
      </c>
      <c r="H1629" s="69">
        <f t="shared" si="773"/>
        <v>0</v>
      </c>
      <c r="I1629" s="65">
        <f t="shared" si="773"/>
        <v>0</v>
      </c>
      <c r="J1629" s="65">
        <f t="shared" si="773"/>
        <v>0</v>
      </c>
      <c r="K1629" s="66">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row>
    <row r="1630" spans="1:25" outlineLevel="1" x14ac:dyDescent="0.25">
      <c r="A1630" s="283"/>
      <c r="B1630" s="25"/>
      <c r="C1630" s="23"/>
      <c r="D1630" s="23"/>
      <c r="E1630" s="24"/>
      <c r="F1630" s="146" t="s">
        <v>91</v>
      </c>
      <c r="G1630" s="160">
        <f>G772</f>
        <v>0</v>
      </c>
      <c r="H1630" s="208">
        <f>G1630*(1-VLOOKUP($F1630,SHT,4,FALSE))+H772*(1-VLOOKUP($F1630,SHT,4,FALSE))</f>
        <v>0</v>
      </c>
      <c r="I1630" s="149">
        <f t="shared" ref="I1630:V1630" si="774">I772*(1-VLOOKUP($F1630,SHT,4,FALSE))</f>
        <v>0</v>
      </c>
      <c r="J1630" s="149">
        <f t="shared" si="774"/>
        <v>0</v>
      </c>
      <c r="K1630" s="167">
        <f t="shared" si="774"/>
        <v>0</v>
      </c>
      <c r="L1630" s="151">
        <f t="shared" si="774"/>
        <v>0</v>
      </c>
      <c r="M1630" s="162">
        <f t="shared" si="774"/>
        <v>0</v>
      </c>
      <c r="N1630" s="152">
        <f t="shared" si="774"/>
        <v>0</v>
      </c>
      <c r="O1630" s="152">
        <f t="shared" si="774"/>
        <v>0</v>
      </c>
      <c r="P1630" s="152">
        <f t="shared" si="774"/>
        <v>0</v>
      </c>
      <c r="Q1630" s="152">
        <f t="shared" si="774"/>
        <v>0</v>
      </c>
      <c r="R1630" s="152">
        <f t="shared" si="774"/>
        <v>0</v>
      </c>
      <c r="S1630" s="152">
        <f t="shared" si="774"/>
        <v>0</v>
      </c>
      <c r="T1630" s="148">
        <f t="shared" si="774"/>
        <v>0</v>
      </c>
      <c r="U1630" s="152">
        <f t="shared" si="774"/>
        <v>0</v>
      </c>
      <c r="V1630" s="153">
        <f t="shared" si="774"/>
        <v>0</v>
      </c>
      <c r="W1630" s="46">
        <f>W772</f>
        <v>0</v>
      </c>
      <c r="Y1630"/>
    </row>
    <row r="1631" spans="1:25" outlineLevel="1" x14ac:dyDescent="0.25">
      <c r="A1631" s="283"/>
      <c r="B1631" s="25"/>
      <c r="C1631" s="23"/>
      <c r="D1631" s="23"/>
      <c r="E1631" s="24"/>
      <c r="F1631" s="146" t="s">
        <v>92</v>
      </c>
      <c r="G1631" s="160">
        <f>G773</f>
        <v>0</v>
      </c>
      <c r="H1631" s="208">
        <f>G1631*(1-VLOOKUP($F1631,SHT,4,FALSE))+H773*(1-VLOOKUP($F1631,SHT,4,FALSE))</f>
        <v>0</v>
      </c>
      <c r="I1631" s="149">
        <f t="shared" ref="I1631:V1631" si="775">I773*(1-VLOOKUP($F1631,SHT,4,FALSE))</f>
        <v>0</v>
      </c>
      <c r="J1631" s="149">
        <f t="shared" si="775"/>
        <v>0</v>
      </c>
      <c r="K1631" s="167">
        <f t="shared" si="775"/>
        <v>0</v>
      </c>
      <c r="L1631" s="151">
        <f t="shared" si="775"/>
        <v>0</v>
      </c>
      <c r="M1631" s="162">
        <f t="shared" si="775"/>
        <v>0</v>
      </c>
      <c r="N1631" s="152">
        <f t="shared" si="775"/>
        <v>0</v>
      </c>
      <c r="O1631" s="152">
        <f t="shared" si="775"/>
        <v>0</v>
      </c>
      <c r="P1631" s="152">
        <f t="shared" si="775"/>
        <v>0</v>
      </c>
      <c r="Q1631" s="152">
        <f t="shared" si="775"/>
        <v>0</v>
      </c>
      <c r="R1631" s="152">
        <f t="shared" si="775"/>
        <v>0</v>
      </c>
      <c r="S1631" s="152">
        <f t="shared" si="775"/>
        <v>0</v>
      </c>
      <c r="T1631" s="148">
        <f t="shared" si="775"/>
        <v>0</v>
      </c>
      <c r="U1631" s="152">
        <f t="shared" si="775"/>
        <v>0</v>
      </c>
      <c r="V1631" s="153">
        <f t="shared" si="775"/>
        <v>0</v>
      </c>
      <c r="W1631" s="46">
        <f>W773</f>
        <v>0</v>
      </c>
      <c r="Y1631"/>
    </row>
    <row r="1632" spans="1:25" outlineLevel="1" x14ac:dyDescent="0.25">
      <c r="A1632" s="283"/>
      <c r="B1632" s="25"/>
      <c r="C1632" s="23"/>
      <c r="D1632" s="23"/>
      <c r="E1632" s="24"/>
      <c r="F1632" s="146" t="s">
        <v>93</v>
      </c>
      <c r="G1632" s="160">
        <f>G774</f>
        <v>0</v>
      </c>
      <c r="H1632" s="208">
        <f>G1632*(1-VLOOKUP($F1632,SHT,4,FALSE))+H774*(1-VLOOKUP($F1632,SHT,4,FALSE))</f>
        <v>0</v>
      </c>
      <c r="I1632" s="149">
        <f t="shared" ref="I1632:V1632" si="776">I774*(1-VLOOKUP($F1632,SHT,4,FALSE))</f>
        <v>0</v>
      </c>
      <c r="J1632" s="149">
        <f t="shared" si="776"/>
        <v>0</v>
      </c>
      <c r="K1632" s="167">
        <f t="shared" si="776"/>
        <v>0</v>
      </c>
      <c r="L1632" s="151">
        <f t="shared" si="776"/>
        <v>0</v>
      </c>
      <c r="M1632" s="162">
        <f t="shared" si="776"/>
        <v>0</v>
      </c>
      <c r="N1632" s="152">
        <f t="shared" si="776"/>
        <v>0</v>
      </c>
      <c r="O1632" s="152">
        <f t="shared" si="776"/>
        <v>0</v>
      </c>
      <c r="P1632" s="152">
        <f t="shared" si="776"/>
        <v>0</v>
      </c>
      <c r="Q1632" s="152">
        <f t="shared" si="776"/>
        <v>0</v>
      </c>
      <c r="R1632" s="152">
        <f t="shared" si="776"/>
        <v>0</v>
      </c>
      <c r="S1632" s="152">
        <f t="shared" si="776"/>
        <v>0</v>
      </c>
      <c r="T1632" s="148">
        <f t="shared" si="776"/>
        <v>0</v>
      </c>
      <c r="U1632" s="152">
        <f t="shared" si="776"/>
        <v>0</v>
      </c>
      <c r="V1632" s="153">
        <f t="shared" si="776"/>
        <v>0</v>
      </c>
      <c r="W1632" s="46">
        <f>W774</f>
        <v>0</v>
      </c>
      <c r="Y1632"/>
    </row>
    <row r="1633" spans="1:25" x14ac:dyDescent="0.25">
      <c r="A1633" s="283"/>
      <c r="B1633" s="25"/>
      <c r="C1633" s="23"/>
      <c r="D1633" s="23"/>
      <c r="E1633" s="24" t="s">
        <v>94</v>
      </c>
      <c r="F1633" s="24"/>
      <c r="G1633" s="68">
        <f t="shared" ref="G1633:W1633" si="777">SUBTOTAL(9,G1634:G1635)</f>
        <v>0</v>
      </c>
      <c r="H1633" s="69">
        <f t="shared" si="777"/>
        <v>0</v>
      </c>
      <c r="I1633" s="65">
        <f t="shared" si="777"/>
        <v>0</v>
      </c>
      <c r="J1633" s="65">
        <f t="shared" si="777"/>
        <v>0</v>
      </c>
      <c r="K1633" s="66">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row>
    <row r="1634" spans="1:25" outlineLevel="1" x14ac:dyDescent="0.25">
      <c r="A1634" s="283"/>
      <c r="B1634" s="25"/>
      <c r="C1634" s="23"/>
      <c r="D1634" s="23"/>
      <c r="E1634" s="24"/>
      <c r="F1634" s="146" t="s">
        <v>95</v>
      </c>
      <c r="G1634" s="160">
        <f>G776</f>
        <v>0</v>
      </c>
      <c r="H1634" s="208">
        <f>G1634*(1-VLOOKUP($F1634,SHT,4,FALSE))+H776*(1-VLOOKUP($F1634,SHT,4,FALSE))</f>
        <v>0</v>
      </c>
      <c r="I1634" s="149">
        <f t="shared" ref="I1634:V1634" si="778">I776*(1-VLOOKUP($F1634,SHT,4,FALSE))</f>
        <v>0</v>
      </c>
      <c r="J1634" s="149">
        <f t="shared" si="778"/>
        <v>0</v>
      </c>
      <c r="K1634" s="167">
        <f t="shared" si="778"/>
        <v>0</v>
      </c>
      <c r="L1634" s="151">
        <f t="shared" si="778"/>
        <v>0</v>
      </c>
      <c r="M1634" s="162">
        <f t="shared" si="778"/>
        <v>0</v>
      </c>
      <c r="N1634" s="152">
        <f t="shared" si="778"/>
        <v>0</v>
      </c>
      <c r="O1634" s="152">
        <f t="shared" si="778"/>
        <v>0</v>
      </c>
      <c r="P1634" s="152">
        <f t="shared" si="778"/>
        <v>0</v>
      </c>
      <c r="Q1634" s="152">
        <f t="shared" si="778"/>
        <v>0</v>
      </c>
      <c r="R1634" s="152">
        <f t="shared" si="778"/>
        <v>0</v>
      </c>
      <c r="S1634" s="152">
        <f t="shared" si="778"/>
        <v>0</v>
      </c>
      <c r="T1634" s="148">
        <f t="shared" si="778"/>
        <v>0</v>
      </c>
      <c r="U1634" s="152">
        <f t="shared" si="778"/>
        <v>0</v>
      </c>
      <c r="V1634" s="153">
        <f t="shared" si="778"/>
        <v>0</v>
      </c>
      <c r="W1634" s="46">
        <f>W776</f>
        <v>0</v>
      </c>
      <c r="Y1634"/>
    </row>
    <row r="1635" spans="1:25" outlineLevel="1" x14ac:dyDescent="0.25">
      <c r="A1635" s="283"/>
      <c r="B1635" s="25"/>
      <c r="C1635" s="23"/>
      <c r="D1635" s="23"/>
      <c r="E1635" s="24"/>
      <c r="F1635" s="146" t="s">
        <v>96</v>
      </c>
      <c r="G1635" s="160">
        <f>G777</f>
        <v>0</v>
      </c>
      <c r="H1635" s="208">
        <f>G1635*(1-VLOOKUP($F1635,SHT,4,FALSE))+H777*(1-VLOOKUP($F1635,SHT,4,FALSE))</f>
        <v>0</v>
      </c>
      <c r="I1635" s="149">
        <f t="shared" ref="I1635:V1635" si="779">I777*(1-VLOOKUP($F1635,SHT,4,FALSE))</f>
        <v>0</v>
      </c>
      <c r="J1635" s="149">
        <f t="shared" si="779"/>
        <v>0</v>
      </c>
      <c r="K1635" s="167">
        <f t="shared" si="779"/>
        <v>0</v>
      </c>
      <c r="L1635" s="151">
        <f t="shared" si="779"/>
        <v>0</v>
      </c>
      <c r="M1635" s="162">
        <f t="shared" si="779"/>
        <v>0</v>
      </c>
      <c r="N1635" s="152">
        <f t="shared" si="779"/>
        <v>0</v>
      </c>
      <c r="O1635" s="152">
        <f t="shared" si="779"/>
        <v>0</v>
      </c>
      <c r="P1635" s="152">
        <f t="shared" si="779"/>
        <v>0</v>
      </c>
      <c r="Q1635" s="152">
        <f t="shared" si="779"/>
        <v>0</v>
      </c>
      <c r="R1635" s="152">
        <f t="shared" si="779"/>
        <v>0</v>
      </c>
      <c r="S1635" s="152">
        <f t="shared" si="779"/>
        <v>0</v>
      </c>
      <c r="T1635" s="148">
        <f t="shared" si="779"/>
        <v>0</v>
      </c>
      <c r="U1635" s="152">
        <f t="shared" si="779"/>
        <v>0</v>
      </c>
      <c r="V1635" s="153">
        <f t="shared" si="779"/>
        <v>0</v>
      </c>
      <c r="W1635" s="46">
        <f>W777</f>
        <v>0</v>
      </c>
      <c r="Y1635"/>
    </row>
    <row r="1636" spans="1:25" x14ac:dyDescent="0.25">
      <c r="A1636" s="283"/>
      <c r="B1636" s="25"/>
      <c r="C1636" s="23"/>
      <c r="D1636" s="23"/>
      <c r="E1636" s="24" t="s">
        <v>97</v>
      </c>
      <c r="F1636" s="24"/>
      <c r="G1636" s="68">
        <f t="shared" ref="G1636:W1636" si="780">SUBTOTAL(9,G1637:G1639)</f>
        <v>0</v>
      </c>
      <c r="H1636" s="69">
        <f t="shared" si="780"/>
        <v>0</v>
      </c>
      <c r="I1636" s="65">
        <f t="shared" si="780"/>
        <v>0</v>
      </c>
      <c r="J1636" s="65">
        <f t="shared" si="780"/>
        <v>0</v>
      </c>
      <c r="K1636" s="66">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row>
    <row r="1637" spans="1:25" outlineLevel="1" x14ac:dyDescent="0.25">
      <c r="A1637" s="283"/>
      <c r="B1637" s="25"/>
      <c r="C1637" s="23"/>
      <c r="D1637" s="23"/>
      <c r="E1637" s="24"/>
      <c r="F1637" s="146" t="s">
        <v>98</v>
      </c>
      <c r="G1637" s="160">
        <f>G779</f>
        <v>0</v>
      </c>
      <c r="H1637" s="208">
        <f>G1637*(1-VLOOKUP($F1637,SHT,4,FALSE))+H779*(1-VLOOKUP($F1637,SHT,4,FALSE))</f>
        <v>0</v>
      </c>
      <c r="I1637" s="149">
        <f t="shared" ref="I1637:V1637" si="781">I779*(1-VLOOKUP($F1637,SHT,4,FALSE))</f>
        <v>0</v>
      </c>
      <c r="J1637" s="149">
        <f t="shared" si="781"/>
        <v>0</v>
      </c>
      <c r="K1637" s="167">
        <f t="shared" si="781"/>
        <v>0</v>
      </c>
      <c r="L1637" s="166">
        <f t="shared" si="781"/>
        <v>0</v>
      </c>
      <c r="M1637" s="152">
        <f t="shared" si="781"/>
        <v>0</v>
      </c>
      <c r="N1637" s="152">
        <f t="shared" si="781"/>
        <v>0</v>
      </c>
      <c r="O1637" s="152">
        <f t="shared" si="781"/>
        <v>0</v>
      </c>
      <c r="P1637" s="152">
        <f t="shared" si="781"/>
        <v>0</v>
      </c>
      <c r="Q1637" s="152">
        <f t="shared" si="781"/>
        <v>0</v>
      </c>
      <c r="R1637" s="152">
        <f t="shared" si="781"/>
        <v>0</v>
      </c>
      <c r="S1637" s="152">
        <f t="shared" si="781"/>
        <v>0</v>
      </c>
      <c r="T1637" s="152">
        <f t="shared" si="781"/>
        <v>0</v>
      </c>
      <c r="U1637" s="152">
        <f t="shared" si="781"/>
        <v>0</v>
      </c>
      <c r="V1637" s="153">
        <f t="shared" si="781"/>
        <v>0</v>
      </c>
      <c r="W1637" s="46">
        <f>W779</f>
        <v>0</v>
      </c>
      <c r="Y1637"/>
    </row>
    <row r="1638" spans="1:25" outlineLevel="1" x14ac:dyDescent="0.25">
      <c r="A1638" s="283"/>
      <c r="B1638" s="25"/>
      <c r="C1638" s="23"/>
      <c r="D1638" s="23"/>
      <c r="E1638" s="24"/>
      <c r="F1638" s="146" t="s">
        <v>99</v>
      </c>
      <c r="G1638" s="160">
        <f>G780</f>
        <v>0</v>
      </c>
      <c r="H1638" s="208">
        <f>G1638*(1-VLOOKUP($F1638,SHT,4,FALSE))+H780*(1-VLOOKUP($F1638,SHT,4,FALSE))</f>
        <v>0</v>
      </c>
      <c r="I1638" s="149">
        <f t="shared" ref="I1638:V1638" si="782">I780*(1-VLOOKUP($F1638,SHT,4,FALSE))</f>
        <v>0</v>
      </c>
      <c r="J1638" s="149">
        <f t="shared" si="782"/>
        <v>0</v>
      </c>
      <c r="K1638" s="167">
        <f t="shared" si="782"/>
        <v>0</v>
      </c>
      <c r="L1638" s="166">
        <f t="shared" si="782"/>
        <v>0</v>
      </c>
      <c r="M1638" s="152">
        <f t="shared" si="782"/>
        <v>0</v>
      </c>
      <c r="N1638" s="152">
        <f t="shared" si="782"/>
        <v>0</v>
      </c>
      <c r="O1638" s="152">
        <f t="shared" si="782"/>
        <v>0</v>
      </c>
      <c r="P1638" s="152">
        <f t="shared" si="782"/>
        <v>0</v>
      </c>
      <c r="Q1638" s="152">
        <f t="shared" si="782"/>
        <v>0</v>
      </c>
      <c r="R1638" s="152">
        <f t="shared" si="782"/>
        <v>0</v>
      </c>
      <c r="S1638" s="152">
        <f t="shared" si="782"/>
        <v>0</v>
      </c>
      <c r="T1638" s="152">
        <f t="shared" si="782"/>
        <v>0</v>
      </c>
      <c r="U1638" s="152">
        <f t="shared" si="782"/>
        <v>0</v>
      </c>
      <c r="V1638" s="153">
        <f t="shared" si="782"/>
        <v>0</v>
      </c>
      <c r="W1638" s="46">
        <f>W780</f>
        <v>0</v>
      </c>
      <c r="Y1638"/>
    </row>
    <row r="1639" spans="1:25" outlineLevel="1" x14ac:dyDescent="0.25">
      <c r="A1639" s="283"/>
      <c r="B1639" s="25"/>
      <c r="C1639" s="23"/>
      <c r="D1639" s="23"/>
      <c r="E1639" s="24"/>
      <c r="F1639" s="146" t="s">
        <v>100</v>
      </c>
      <c r="G1639" s="160">
        <f>G781</f>
        <v>0</v>
      </c>
      <c r="H1639" s="208">
        <f>G1639*(1-VLOOKUP($F1639,SHT,4,FALSE))+H781*(1-VLOOKUP($F1639,SHT,4,FALSE))</f>
        <v>0</v>
      </c>
      <c r="I1639" s="149">
        <f t="shared" ref="I1639:V1639" si="783">I781*(1-VLOOKUP($F1639,SHT,4,FALSE))</f>
        <v>0</v>
      </c>
      <c r="J1639" s="149">
        <f t="shared" si="783"/>
        <v>0</v>
      </c>
      <c r="K1639" s="167">
        <f t="shared" si="783"/>
        <v>0</v>
      </c>
      <c r="L1639" s="166">
        <f t="shared" si="783"/>
        <v>0</v>
      </c>
      <c r="M1639" s="152">
        <f t="shared" si="783"/>
        <v>0</v>
      </c>
      <c r="N1639" s="152">
        <f t="shared" si="783"/>
        <v>0</v>
      </c>
      <c r="O1639" s="152">
        <f t="shared" si="783"/>
        <v>0</v>
      </c>
      <c r="P1639" s="152">
        <f t="shared" si="783"/>
        <v>0</v>
      </c>
      <c r="Q1639" s="152">
        <f t="shared" si="783"/>
        <v>0</v>
      </c>
      <c r="R1639" s="152">
        <f t="shared" si="783"/>
        <v>0</v>
      </c>
      <c r="S1639" s="152">
        <f t="shared" si="783"/>
        <v>0</v>
      </c>
      <c r="T1639" s="152">
        <f t="shared" si="783"/>
        <v>0</v>
      </c>
      <c r="U1639" s="152">
        <f t="shared" si="783"/>
        <v>0</v>
      </c>
      <c r="V1639" s="153">
        <f t="shared" si="783"/>
        <v>0</v>
      </c>
      <c r="W1639" s="46">
        <f>W781</f>
        <v>0</v>
      </c>
      <c r="Y1639"/>
    </row>
    <row r="1640" spans="1:25"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784">SUBTOTAL(9,G1642:G1643)</f>
        <v>0</v>
      </c>
      <c r="H1641" s="69">
        <f t="shared" si="784"/>
        <v>0</v>
      </c>
      <c r="I1641" s="65">
        <f t="shared" si="784"/>
        <v>0</v>
      </c>
      <c r="J1641" s="65">
        <f t="shared" si="784"/>
        <v>0</v>
      </c>
      <c r="K1641" s="66">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row>
    <row r="1642" spans="1:25" outlineLevel="1" x14ac:dyDescent="0.25">
      <c r="A1642" s="283"/>
      <c r="B1642" s="25"/>
      <c r="C1642" s="23"/>
      <c r="D1642" s="23"/>
      <c r="E1642" s="24"/>
      <c r="F1642" s="146" t="s">
        <v>103</v>
      </c>
      <c r="G1642" s="160">
        <f>G784</f>
        <v>0</v>
      </c>
      <c r="H1642" s="208">
        <f>G1642*(1-VLOOKUP($F1642,SHT,4,FALSE))+H784*(1-VLOOKUP($F1642,SHT,4,FALSE))</f>
        <v>0</v>
      </c>
      <c r="I1642" s="149">
        <f t="shared" ref="I1642:V1642" si="785">I784*(1-VLOOKUP($F1642,SHT,4,FALSE))</f>
        <v>0</v>
      </c>
      <c r="J1642" s="149">
        <f t="shared" si="785"/>
        <v>0</v>
      </c>
      <c r="K1642" s="167">
        <f t="shared" si="785"/>
        <v>0</v>
      </c>
      <c r="L1642" s="151">
        <f t="shared" si="785"/>
        <v>0</v>
      </c>
      <c r="M1642" s="162">
        <f t="shared" si="785"/>
        <v>0</v>
      </c>
      <c r="N1642" s="152">
        <f t="shared" si="785"/>
        <v>0</v>
      </c>
      <c r="O1642" s="152">
        <f t="shared" si="785"/>
        <v>0</v>
      </c>
      <c r="P1642" s="152">
        <f t="shared" si="785"/>
        <v>0</v>
      </c>
      <c r="Q1642" s="152">
        <f t="shared" si="785"/>
        <v>0</v>
      </c>
      <c r="R1642" s="152">
        <f t="shared" si="785"/>
        <v>0</v>
      </c>
      <c r="S1642" s="152">
        <f t="shared" si="785"/>
        <v>0</v>
      </c>
      <c r="T1642" s="148">
        <f t="shared" si="785"/>
        <v>0</v>
      </c>
      <c r="U1642" s="152">
        <f t="shared" si="785"/>
        <v>0</v>
      </c>
      <c r="V1642" s="153">
        <f t="shared" si="785"/>
        <v>0</v>
      </c>
      <c r="W1642" s="46">
        <f>W784</f>
        <v>0</v>
      </c>
      <c r="Y1642"/>
    </row>
    <row r="1643" spans="1:25" outlineLevel="1" x14ac:dyDescent="0.25">
      <c r="A1643" s="283"/>
      <c r="B1643" s="25"/>
      <c r="C1643" s="23"/>
      <c r="D1643" s="23"/>
      <c r="E1643" s="24"/>
      <c r="F1643" s="146" t="s">
        <v>104</v>
      </c>
      <c r="G1643" s="160">
        <f>G785</f>
        <v>0</v>
      </c>
      <c r="H1643" s="208">
        <f>G1643*(1-VLOOKUP($F1643,SHT,4,FALSE))+H785*(1-VLOOKUP($F1643,SHT,4,FALSE))</f>
        <v>0</v>
      </c>
      <c r="I1643" s="149">
        <f t="shared" ref="I1643:V1643" si="786">I785*(1-VLOOKUP($F1643,SHT,4,FALSE))</f>
        <v>0</v>
      </c>
      <c r="J1643" s="149">
        <f t="shared" si="786"/>
        <v>0</v>
      </c>
      <c r="K1643" s="167">
        <f t="shared" si="786"/>
        <v>0</v>
      </c>
      <c r="L1643" s="151">
        <f t="shared" si="786"/>
        <v>0</v>
      </c>
      <c r="M1643" s="162">
        <f t="shared" si="786"/>
        <v>0</v>
      </c>
      <c r="N1643" s="152">
        <f t="shared" si="786"/>
        <v>0</v>
      </c>
      <c r="O1643" s="152">
        <f t="shared" si="786"/>
        <v>0</v>
      </c>
      <c r="P1643" s="152">
        <f t="shared" si="786"/>
        <v>0</v>
      </c>
      <c r="Q1643" s="152">
        <f t="shared" si="786"/>
        <v>0</v>
      </c>
      <c r="R1643" s="152">
        <f t="shared" si="786"/>
        <v>0</v>
      </c>
      <c r="S1643" s="152">
        <f t="shared" si="786"/>
        <v>0</v>
      </c>
      <c r="T1643" s="148">
        <f t="shared" si="786"/>
        <v>0</v>
      </c>
      <c r="U1643" s="152">
        <f t="shared" si="786"/>
        <v>0</v>
      </c>
      <c r="V1643" s="153">
        <f t="shared" si="786"/>
        <v>0</v>
      </c>
      <c r="W1643" s="46">
        <f>W785</f>
        <v>0</v>
      </c>
      <c r="Y1643"/>
    </row>
    <row r="1644" spans="1:25" x14ac:dyDescent="0.25">
      <c r="A1644" s="283"/>
      <c r="B1644" s="25"/>
      <c r="C1644" s="23"/>
      <c r="D1644" s="23"/>
      <c r="E1644" s="24" t="s">
        <v>105</v>
      </c>
      <c r="F1644" s="24"/>
      <c r="G1644" s="68">
        <f t="shared" ref="G1644:W1644" si="787">SUBTOTAL(9,G1645:G1646)</f>
        <v>0</v>
      </c>
      <c r="H1644" s="69">
        <f t="shared" si="787"/>
        <v>0</v>
      </c>
      <c r="I1644" s="65">
        <f t="shared" si="787"/>
        <v>0</v>
      </c>
      <c r="J1644" s="65">
        <f t="shared" si="787"/>
        <v>0</v>
      </c>
      <c r="K1644" s="66">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row>
    <row r="1645" spans="1:25" outlineLevel="1" x14ac:dyDescent="0.25">
      <c r="A1645" s="283"/>
      <c r="B1645" s="25"/>
      <c r="C1645" s="23"/>
      <c r="D1645" s="23"/>
      <c r="E1645" s="24"/>
      <c r="F1645" s="146" t="s">
        <v>106</v>
      </c>
      <c r="G1645" s="160">
        <f>G787</f>
        <v>0</v>
      </c>
      <c r="H1645" s="208">
        <f>G1645*(1-VLOOKUP($F1645,SHT,4,FALSE))+H787*(1-VLOOKUP($F1645,SHT,4,FALSE))</f>
        <v>0</v>
      </c>
      <c r="I1645" s="149">
        <f t="shared" ref="I1645:V1645" si="788">I787*(1-VLOOKUP($F1645,SHT,4,FALSE))</f>
        <v>0</v>
      </c>
      <c r="J1645" s="149">
        <f t="shared" si="788"/>
        <v>0</v>
      </c>
      <c r="K1645" s="167">
        <f t="shared" si="788"/>
        <v>0</v>
      </c>
      <c r="L1645" s="151">
        <f t="shared" si="788"/>
        <v>0</v>
      </c>
      <c r="M1645" s="162">
        <f t="shared" si="788"/>
        <v>0</v>
      </c>
      <c r="N1645" s="152">
        <f t="shared" si="788"/>
        <v>0</v>
      </c>
      <c r="O1645" s="152">
        <f t="shared" si="788"/>
        <v>0</v>
      </c>
      <c r="P1645" s="152">
        <f t="shared" si="788"/>
        <v>0</v>
      </c>
      <c r="Q1645" s="152">
        <f t="shared" si="788"/>
        <v>0</v>
      </c>
      <c r="R1645" s="152">
        <f t="shared" si="788"/>
        <v>0</v>
      </c>
      <c r="S1645" s="152">
        <f t="shared" si="788"/>
        <v>0</v>
      </c>
      <c r="T1645" s="148">
        <f t="shared" si="788"/>
        <v>0</v>
      </c>
      <c r="U1645" s="152">
        <f t="shared" si="788"/>
        <v>0</v>
      </c>
      <c r="V1645" s="153">
        <f t="shared" si="788"/>
        <v>0</v>
      </c>
      <c r="W1645" s="46">
        <f>W787</f>
        <v>0</v>
      </c>
      <c r="Y1645"/>
    </row>
    <row r="1646" spans="1:25" outlineLevel="1" x14ac:dyDescent="0.25">
      <c r="A1646" s="283"/>
      <c r="B1646" s="25"/>
      <c r="C1646" s="23"/>
      <c r="D1646" s="23"/>
      <c r="E1646" s="24"/>
      <c r="F1646" s="146" t="s">
        <v>107</v>
      </c>
      <c r="G1646" s="160">
        <f>G788</f>
        <v>0</v>
      </c>
      <c r="H1646" s="208">
        <f>G1646*(1-VLOOKUP($F1646,SHT,4,FALSE))+H788*(1-VLOOKUP($F1646,SHT,4,FALSE))</f>
        <v>0</v>
      </c>
      <c r="I1646" s="149">
        <f t="shared" ref="I1646:V1646" si="789">I788*(1-VLOOKUP($F1646,SHT,4,FALSE))</f>
        <v>0</v>
      </c>
      <c r="J1646" s="149">
        <f t="shared" si="789"/>
        <v>0</v>
      </c>
      <c r="K1646" s="167">
        <f t="shared" si="789"/>
        <v>0</v>
      </c>
      <c r="L1646" s="151">
        <f t="shared" si="789"/>
        <v>0</v>
      </c>
      <c r="M1646" s="162">
        <f t="shared" si="789"/>
        <v>0</v>
      </c>
      <c r="N1646" s="152">
        <f t="shared" si="789"/>
        <v>0</v>
      </c>
      <c r="O1646" s="152">
        <f t="shared" si="789"/>
        <v>0</v>
      </c>
      <c r="P1646" s="152">
        <f t="shared" si="789"/>
        <v>0</v>
      </c>
      <c r="Q1646" s="152">
        <f t="shared" si="789"/>
        <v>0</v>
      </c>
      <c r="R1646" s="152">
        <f t="shared" si="789"/>
        <v>0</v>
      </c>
      <c r="S1646" s="152">
        <f t="shared" si="789"/>
        <v>0</v>
      </c>
      <c r="T1646" s="148">
        <f t="shared" si="789"/>
        <v>0</v>
      </c>
      <c r="U1646" s="152">
        <f t="shared" si="789"/>
        <v>0</v>
      </c>
      <c r="V1646" s="153">
        <f t="shared" si="789"/>
        <v>0</v>
      </c>
      <c r="W1646" s="46">
        <f>W788</f>
        <v>0</v>
      </c>
      <c r="Y1646"/>
    </row>
    <row r="1647" spans="1:25" x14ac:dyDescent="0.25">
      <c r="A1647" s="283"/>
      <c r="B1647" s="25"/>
      <c r="C1647" s="23"/>
      <c r="D1647" s="23"/>
      <c r="E1647" s="24" t="s">
        <v>108</v>
      </c>
      <c r="F1647" s="24"/>
      <c r="G1647" s="68">
        <f t="shared" ref="G1647:W1647" si="790">SUBTOTAL(9,G1648:G1649)</f>
        <v>0</v>
      </c>
      <c r="H1647" s="69">
        <f t="shared" si="790"/>
        <v>0</v>
      </c>
      <c r="I1647" s="65">
        <f t="shared" si="790"/>
        <v>0</v>
      </c>
      <c r="J1647" s="65">
        <f t="shared" si="790"/>
        <v>0</v>
      </c>
      <c r="K1647" s="66">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row>
    <row r="1648" spans="1:25" outlineLevel="1" x14ac:dyDescent="0.25">
      <c r="A1648" s="283"/>
      <c r="B1648" s="25"/>
      <c r="C1648" s="23"/>
      <c r="D1648" s="23"/>
      <c r="E1648" s="24"/>
      <c r="F1648" s="146" t="s">
        <v>109</v>
      </c>
      <c r="G1648" s="160">
        <f>G790</f>
        <v>0</v>
      </c>
      <c r="H1648" s="208">
        <f>G1648*(1-VLOOKUP($F1648,SHT,4,FALSE))+H790*(1-VLOOKUP($F1648,SHT,4,FALSE))</f>
        <v>0</v>
      </c>
      <c r="I1648" s="149">
        <f t="shared" ref="I1648:V1648" si="791">I790*(1-VLOOKUP($F1648,SHT,4,FALSE))</f>
        <v>0</v>
      </c>
      <c r="J1648" s="149">
        <f t="shared" si="791"/>
        <v>0</v>
      </c>
      <c r="K1648" s="167">
        <f t="shared" si="791"/>
        <v>0</v>
      </c>
      <c r="L1648" s="151">
        <f t="shared" si="791"/>
        <v>0</v>
      </c>
      <c r="M1648" s="162">
        <f t="shared" si="791"/>
        <v>0</v>
      </c>
      <c r="N1648" s="152">
        <f t="shared" si="791"/>
        <v>0</v>
      </c>
      <c r="O1648" s="152">
        <f t="shared" si="791"/>
        <v>0</v>
      </c>
      <c r="P1648" s="152">
        <f t="shared" si="791"/>
        <v>0</v>
      </c>
      <c r="Q1648" s="152">
        <f t="shared" si="791"/>
        <v>0</v>
      </c>
      <c r="R1648" s="152">
        <f t="shared" si="791"/>
        <v>0</v>
      </c>
      <c r="S1648" s="152">
        <f t="shared" si="791"/>
        <v>0</v>
      </c>
      <c r="T1648" s="148">
        <f t="shared" si="791"/>
        <v>0</v>
      </c>
      <c r="U1648" s="152">
        <f t="shared" si="791"/>
        <v>0</v>
      </c>
      <c r="V1648" s="153">
        <f t="shared" si="791"/>
        <v>0</v>
      </c>
      <c r="W1648" s="46">
        <f>W790</f>
        <v>0</v>
      </c>
      <c r="Y1648"/>
    </row>
    <row r="1649" spans="1:25" outlineLevel="1" x14ac:dyDescent="0.25">
      <c r="A1649" s="283"/>
      <c r="B1649" s="25"/>
      <c r="C1649" s="23"/>
      <c r="D1649" s="23"/>
      <c r="E1649" s="24"/>
      <c r="F1649" s="146" t="s">
        <v>110</v>
      </c>
      <c r="G1649" s="160">
        <f>G791</f>
        <v>0</v>
      </c>
      <c r="H1649" s="208">
        <f>G1649*(1-VLOOKUP($F1649,SHT,4,FALSE))+H791*(1-VLOOKUP($F1649,SHT,4,FALSE))</f>
        <v>0</v>
      </c>
      <c r="I1649" s="149">
        <f t="shared" ref="I1649:V1649" si="792">I791*(1-VLOOKUP($F1649,SHT,4,FALSE))</f>
        <v>0</v>
      </c>
      <c r="J1649" s="149">
        <f t="shared" si="792"/>
        <v>0</v>
      </c>
      <c r="K1649" s="167">
        <f t="shared" si="792"/>
        <v>0</v>
      </c>
      <c r="L1649" s="151">
        <f t="shared" si="792"/>
        <v>0</v>
      </c>
      <c r="M1649" s="162">
        <f t="shared" si="792"/>
        <v>0</v>
      </c>
      <c r="N1649" s="152">
        <f t="shared" si="792"/>
        <v>0</v>
      </c>
      <c r="O1649" s="152">
        <f t="shared" si="792"/>
        <v>0</v>
      </c>
      <c r="P1649" s="152">
        <f t="shared" si="792"/>
        <v>0</v>
      </c>
      <c r="Q1649" s="152">
        <f t="shared" si="792"/>
        <v>0</v>
      </c>
      <c r="R1649" s="152">
        <f t="shared" si="792"/>
        <v>0</v>
      </c>
      <c r="S1649" s="152">
        <f t="shared" si="792"/>
        <v>0</v>
      </c>
      <c r="T1649" s="148">
        <f t="shared" si="792"/>
        <v>0</v>
      </c>
      <c r="U1649" s="152">
        <f t="shared" si="792"/>
        <v>0</v>
      </c>
      <c r="V1649" s="153">
        <f t="shared" si="792"/>
        <v>0</v>
      </c>
      <c r="W1649" s="46">
        <f>W791</f>
        <v>0</v>
      </c>
      <c r="Y1649"/>
    </row>
    <row r="1650" spans="1:25" x14ac:dyDescent="0.25">
      <c r="A1650" s="283"/>
      <c r="B1650" s="25"/>
      <c r="C1650" s="23"/>
      <c r="D1650" s="23"/>
      <c r="E1650" s="24" t="s">
        <v>111</v>
      </c>
      <c r="F1650" s="24"/>
      <c r="G1650" s="68">
        <f t="shared" ref="G1650:W1650" si="793">SUBTOTAL(9,G1651:G1652)</f>
        <v>0</v>
      </c>
      <c r="H1650" s="69">
        <f t="shared" si="793"/>
        <v>0</v>
      </c>
      <c r="I1650" s="65">
        <f t="shared" si="793"/>
        <v>0</v>
      </c>
      <c r="J1650" s="65">
        <f t="shared" si="793"/>
        <v>0</v>
      </c>
      <c r="K1650" s="66">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row>
    <row r="1651" spans="1:25" outlineLevel="1" x14ac:dyDescent="0.25">
      <c r="A1651" s="283"/>
      <c r="B1651" s="25"/>
      <c r="C1651" s="23"/>
      <c r="D1651" s="23"/>
      <c r="E1651" s="24"/>
      <c r="F1651" s="146" t="s">
        <v>112</v>
      </c>
      <c r="G1651" s="160">
        <f>G793</f>
        <v>0</v>
      </c>
      <c r="H1651" s="208">
        <f>G1651*(1-VLOOKUP($F1651,SHT,4,FALSE))+H793*(1-VLOOKUP($F1651,SHT,4,FALSE))</f>
        <v>0</v>
      </c>
      <c r="I1651" s="149">
        <f t="shared" ref="I1651:V1651" si="794">I793*(1-VLOOKUP($F1651,SHT,4,FALSE))</f>
        <v>0</v>
      </c>
      <c r="J1651" s="149">
        <f t="shared" si="794"/>
        <v>0</v>
      </c>
      <c r="K1651" s="167">
        <f t="shared" si="794"/>
        <v>0</v>
      </c>
      <c r="L1651" s="151">
        <f t="shared" si="794"/>
        <v>0</v>
      </c>
      <c r="M1651" s="162">
        <f t="shared" si="794"/>
        <v>0</v>
      </c>
      <c r="N1651" s="152">
        <f t="shared" si="794"/>
        <v>0</v>
      </c>
      <c r="O1651" s="152">
        <f t="shared" si="794"/>
        <v>0</v>
      </c>
      <c r="P1651" s="152">
        <f t="shared" si="794"/>
        <v>0</v>
      </c>
      <c r="Q1651" s="152">
        <f t="shared" si="794"/>
        <v>0</v>
      </c>
      <c r="R1651" s="152">
        <f t="shared" si="794"/>
        <v>0</v>
      </c>
      <c r="S1651" s="152">
        <f t="shared" si="794"/>
        <v>0</v>
      </c>
      <c r="T1651" s="148">
        <f t="shared" si="794"/>
        <v>0</v>
      </c>
      <c r="U1651" s="152">
        <f t="shared" si="794"/>
        <v>0</v>
      </c>
      <c r="V1651" s="153">
        <f t="shared" si="794"/>
        <v>0</v>
      </c>
      <c r="W1651" s="46">
        <f>W793</f>
        <v>0</v>
      </c>
      <c r="Y1651"/>
    </row>
    <row r="1652" spans="1:25" outlineLevel="1" x14ac:dyDescent="0.25">
      <c r="A1652" s="283"/>
      <c r="B1652" s="25"/>
      <c r="C1652" s="23"/>
      <c r="D1652" s="23"/>
      <c r="E1652" s="24"/>
      <c r="F1652" s="146" t="s">
        <v>113</v>
      </c>
      <c r="G1652" s="160">
        <f>G794</f>
        <v>0</v>
      </c>
      <c r="H1652" s="208">
        <f>G1652*(1-VLOOKUP($F1652,SHT,4,FALSE))+H794*(1-VLOOKUP($F1652,SHT,4,FALSE))</f>
        <v>0</v>
      </c>
      <c r="I1652" s="149">
        <f t="shared" ref="I1652:V1652" si="795">I794*(1-VLOOKUP($F1652,SHT,4,FALSE))</f>
        <v>0</v>
      </c>
      <c r="J1652" s="149">
        <f t="shared" si="795"/>
        <v>0</v>
      </c>
      <c r="K1652" s="167">
        <f t="shared" si="795"/>
        <v>0</v>
      </c>
      <c r="L1652" s="151">
        <f t="shared" si="795"/>
        <v>0</v>
      </c>
      <c r="M1652" s="162">
        <f t="shared" si="795"/>
        <v>0</v>
      </c>
      <c r="N1652" s="152">
        <f t="shared" si="795"/>
        <v>0</v>
      </c>
      <c r="O1652" s="152">
        <f t="shared" si="795"/>
        <v>0</v>
      </c>
      <c r="P1652" s="152">
        <f t="shared" si="795"/>
        <v>0</v>
      </c>
      <c r="Q1652" s="152">
        <f t="shared" si="795"/>
        <v>0</v>
      </c>
      <c r="R1652" s="152">
        <f t="shared" si="795"/>
        <v>0</v>
      </c>
      <c r="S1652" s="152">
        <f t="shared" si="795"/>
        <v>0</v>
      </c>
      <c r="T1652" s="148">
        <f t="shared" si="795"/>
        <v>0</v>
      </c>
      <c r="U1652" s="152">
        <f t="shared" si="795"/>
        <v>0</v>
      </c>
      <c r="V1652" s="153">
        <f t="shared" si="795"/>
        <v>0</v>
      </c>
      <c r="W1652" s="46">
        <f>W794</f>
        <v>0</v>
      </c>
      <c r="Y1652"/>
    </row>
    <row r="1653" spans="1:25" x14ac:dyDescent="0.25">
      <c r="A1653" s="283"/>
      <c r="B1653" s="25"/>
      <c r="C1653" s="23"/>
      <c r="D1653" s="23"/>
      <c r="E1653" s="24" t="s">
        <v>114</v>
      </c>
      <c r="F1653" s="24"/>
      <c r="G1653" s="68">
        <f t="shared" ref="G1653:W1653" si="796">SUBTOTAL(9,G1654:G1655)</f>
        <v>0</v>
      </c>
      <c r="H1653" s="69">
        <f t="shared" si="796"/>
        <v>0</v>
      </c>
      <c r="I1653" s="65">
        <f t="shared" si="796"/>
        <v>0</v>
      </c>
      <c r="J1653" s="65">
        <f t="shared" si="796"/>
        <v>0</v>
      </c>
      <c r="K1653" s="66">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row>
    <row r="1654" spans="1:25" outlineLevel="1" x14ac:dyDescent="0.25">
      <c r="A1654" s="283"/>
      <c r="B1654" s="25"/>
      <c r="C1654" s="23"/>
      <c r="D1654" s="23"/>
      <c r="E1654" s="24"/>
      <c r="F1654" s="146" t="s">
        <v>115</v>
      </c>
      <c r="G1654" s="160">
        <f>G796</f>
        <v>0</v>
      </c>
      <c r="H1654" s="208">
        <f>G1654*(1-VLOOKUP($F1654,SHT,4,FALSE))+H796*(1-VLOOKUP($F1654,SHT,4,FALSE))</f>
        <v>0</v>
      </c>
      <c r="I1654" s="149">
        <f t="shared" ref="I1654:V1654" si="797">I796*(1-VLOOKUP($F1654,SHT,4,FALSE))</f>
        <v>0</v>
      </c>
      <c r="J1654" s="149">
        <f t="shared" si="797"/>
        <v>0</v>
      </c>
      <c r="K1654" s="167">
        <f t="shared" si="797"/>
        <v>0</v>
      </c>
      <c r="L1654" s="151">
        <f t="shared" si="797"/>
        <v>0</v>
      </c>
      <c r="M1654" s="162">
        <f t="shared" si="797"/>
        <v>0</v>
      </c>
      <c r="N1654" s="152">
        <f t="shared" si="797"/>
        <v>0</v>
      </c>
      <c r="O1654" s="152">
        <f t="shared" si="797"/>
        <v>0</v>
      </c>
      <c r="P1654" s="152">
        <f t="shared" si="797"/>
        <v>0</v>
      </c>
      <c r="Q1654" s="152">
        <f t="shared" si="797"/>
        <v>0</v>
      </c>
      <c r="R1654" s="152">
        <f t="shared" si="797"/>
        <v>0</v>
      </c>
      <c r="S1654" s="152">
        <f t="shared" si="797"/>
        <v>0</v>
      </c>
      <c r="T1654" s="148">
        <f t="shared" si="797"/>
        <v>0</v>
      </c>
      <c r="U1654" s="152">
        <f t="shared" si="797"/>
        <v>0</v>
      </c>
      <c r="V1654" s="153">
        <f t="shared" si="797"/>
        <v>0</v>
      </c>
      <c r="W1654" s="46">
        <f>W796</f>
        <v>0</v>
      </c>
      <c r="Y1654"/>
    </row>
    <row r="1655" spans="1:25" outlineLevel="1" x14ac:dyDescent="0.25">
      <c r="A1655" s="283"/>
      <c r="B1655" s="25"/>
      <c r="C1655" s="23"/>
      <c r="D1655" s="23"/>
      <c r="E1655" s="24"/>
      <c r="F1655" s="146" t="s">
        <v>116</v>
      </c>
      <c r="G1655" s="160">
        <f>G797</f>
        <v>0</v>
      </c>
      <c r="H1655" s="208">
        <f>G1655*(1-VLOOKUP($F1655,SHT,4,FALSE))+H797*(1-VLOOKUP($F1655,SHT,4,FALSE))</f>
        <v>0</v>
      </c>
      <c r="I1655" s="149">
        <f t="shared" ref="I1655:V1655" si="798">I797*(1-VLOOKUP($F1655,SHT,4,FALSE))</f>
        <v>0</v>
      </c>
      <c r="J1655" s="149">
        <f t="shared" si="798"/>
        <v>0</v>
      </c>
      <c r="K1655" s="167">
        <f t="shared" si="798"/>
        <v>0</v>
      </c>
      <c r="L1655" s="151">
        <f t="shared" si="798"/>
        <v>0</v>
      </c>
      <c r="M1655" s="162">
        <f t="shared" si="798"/>
        <v>0</v>
      </c>
      <c r="N1655" s="152">
        <f t="shared" si="798"/>
        <v>0</v>
      </c>
      <c r="O1655" s="152">
        <f t="shared" si="798"/>
        <v>0</v>
      </c>
      <c r="P1655" s="152">
        <f t="shared" si="798"/>
        <v>0</v>
      </c>
      <c r="Q1655" s="152">
        <f t="shared" si="798"/>
        <v>0</v>
      </c>
      <c r="R1655" s="152">
        <f t="shared" si="798"/>
        <v>0</v>
      </c>
      <c r="S1655" s="152">
        <f t="shared" si="798"/>
        <v>0</v>
      </c>
      <c r="T1655" s="148">
        <f t="shared" si="798"/>
        <v>0</v>
      </c>
      <c r="U1655" s="152">
        <f t="shared" si="798"/>
        <v>0</v>
      </c>
      <c r="V1655" s="153">
        <f t="shared" si="798"/>
        <v>0</v>
      </c>
      <c r="W1655" s="46">
        <f>W797</f>
        <v>0</v>
      </c>
      <c r="Y1655"/>
    </row>
    <row r="1656" spans="1:25" x14ac:dyDescent="0.25">
      <c r="A1656" s="283"/>
      <c r="B1656" s="25"/>
      <c r="C1656" s="23"/>
      <c r="D1656" s="23"/>
      <c r="E1656" s="24" t="s">
        <v>117</v>
      </c>
      <c r="F1656" s="24"/>
      <c r="G1656" s="68">
        <f t="shared" ref="G1656:W1656" si="799">SUBTOTAL(9,G1657:G1658)</f>
        <v>0</v>
      </c>
      <c r="H1656" s="69">
        <f t="shared" si="799"/>
        <v>0</v>
      </c>
      <c r="I1656" s="65">
        <f t="shared" si="799"/>
        <v>0</v>
      </c>
      <c r="J1656" s="65">
        <f t="shared" si="799"/>
        <v>0</v>
      </c>
      <c r="K1656" s="66">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row>
    <row r="1657" spans="1:25" outlineLevel="1" x14ac:dyDescent="0.25">
      <c r="A1657" s="283"/>
      <c r="B1657" s="25"/>
      <c r="C1657" s="23"/>
      <c r="D1657" s="23"/>
      <c r="E1657" s="24"/>
      <c r="F1657" s="146" t="s">
        <v>118</v>
      </c>
      <c r="G1657" s="160">
        <f>G799</f>
        <v>0</v>
      </c>
      <c r="H1657" s="208">
        <f>G1657*(1-VLOOKUP($F1657,SHT,4,FALSE))+H799*(1-VLOOKUP($F1657,SHT,4,FALSE))</f>
        <v>0</v>
      </c>
      <c r="I1657" s="149">
        <f t="shared" ref="I1657:V1657" si="800">I799*(1-VLOOKUP($F1657,SHT,4,FALSE))</f>
        <v>0</v>
      </c>
      <c r="J1657" s="149">
        <f t="shared" si="800"/>
        <v>0</v>
      </c>
      <c r="K1657" s="167">
        <f t="shared" si="800"/>
        <v>0</v>
      </c>
      <c r="L1657" s="151">
        <f t="shared" si="800"/>
        <v>0</v>
      </c>
      <c r="M1657" s="162">
        <f t="shared" si="800"/>
        <v>0</v>
      </c>
      <c r="N1657" s="152">
        <f t="shared" si="800"/>
        <v>0</v>
      </c>
      <c r="O1657" s="152">
        <f t="shared" si="800"/>
        <v>0</v>
      </c>
      <c r="P1657" s="152">
        <f t="shared" si="800"/>
        <v>0</v>
      </c>
      <c r="Q1657" s="152">
        <f t="shared" si="800"/>
        <v>0</v>
      </c>
      <c r="R1657" s="152">
        <f t="shared" si="800"/>
        <v>0</v>
      </c>
      <c r="S1657" s="152">
        <f t="shared" si="800"/>
        <v>0</v>
      </c>
      <c r="T1657" s="148">
        <f t="shared" si="800"/>
        <v>0</v>
      </c>
      <c r="U1657" s="152">
        <f t="shared" si="800"/>
        <v>0</v>
      </c>
      <c r="V1657" s="153">
        <f t="shared" si="800"/>
        <v>0</v>
      </c>
      <c r="W1657" s="46">
        <f>W799</f>
        <v>0</v>
      </c>
      <c r="Y1657"/>
    </row>
    <row r="1658" spans="1:25" outlineLevel="1" x14ac:dyDescent="0.25">
      <c r="A1658" s="283"/>
      <c r="B1658" s="25"/>
      <c r="C1658" s="23"/>
      <c r="D1658" s="23"/>
      <c r="E1658" s="24"/>
      <c r="F1658" s="146" t="s">
        <v>119</v>
      </c>
      <c r="G1658" s="160">
        <f>G800</f>
        <v>0</v>
      </c>
      <c r="H1658" s="208">
        <f>G1658*(1-VLOOKUP($F1658,SHT,4,FALSE))+H800*(1-VLOOKUP($F1658,SHT,4,FALSE))</f>
        <v>0</v>
      </c>
      <c r="I1658" s="149">
        <f t="shared" ref="I1658:V1658" si="801">I800*(1-VLOOKUP($F1658,SHT,4,FALSE))</f>
        <v>0</v>
      </c>
      <c r="J1658" s="149">
        <f t="shared" si="801"/>
        <v>0</v>
      </c>
      <c r="K1658" s="167">
        <f t="shared" si="801"/>
        <v>0</v>
      </c>
      <c r="L1658" s="151">
        <f t="shared" si="801"/>
        <v>0</v>
      </c>
      <c r="M1658" s="162">
        <f t="shared" si="801"/>
        <v>0</v>
      </c>
      <c r="N1658" s="152">
        <f t="shared" si="801"/>
        <v>0</v>
      </c>
      <c r="O1658" s="152">
        <f t="shared" si="801"/>
        <v>0</v>
      </c>
      <c r="P1658" s="152">
        <f t="shared" si="801"/>
        <v>0</v>
      </c>
      <c r="Q1658" s="152">
        <f t="shared" si="801"/>
        <v>0</v>
      </c>
      <c r="R1658" s="152">
        <f t="shared" si="801"/>
        <v>0</v>
      </c>
      <c r="S1658" s="152">
        <f t="shared" si="801"/>
        <v>0</v>
      </c>
      <c r="T1658" s="148">
        <f t="shared" si="801"/>
        <v>0</v>
      </c>
      <c r="U1658" s="152">
        <f t="shared" si="801"/>
        <v>0</v>
      </c>
      <c r="V1658" s="153">
        <f t="shared" si="801"/>
        <v>0</v>
      </c>
      <c r="W1658" s="46">
        <f>W800</f>
        <v>0</v>
      </c>
      <c r="Y1658"/>
    </row>
    <row r="1659" spans="1:25" x14ac:dyDescent="0.25">
      <c r="A1659" s="283"/>
      <c r="B1659" s="25"/>
      <c r="C1659" s="23"/>
      <c r="D1659" s="23" t="s">
        <v>120</v>
      </c>
      <c r="E1659" s="24"/>
      <c r="F1659" s="24"/>
      <c r="G1659" s="68">
        <f>SUBTOTAL(9,G1660:G1662)</f>
        <v>0</v>
      </c>
      <c r="H1659" s="69"/>
      <c r="I1659" s="65"/>
      <c r="J1659" s="65"/>
      <c r="K1659" s="66">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row>
    <row r="1660" spans="1:25"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803">L802*VLOOKUP($F1660,EIT,2,FALSE)</f>
        <v>0</v>
      </c>
      <c r="M1660" s="162">
        <f t="shared" si="803"/>
        <v>0</v>
      </c>
      <c r="N1660" s="152">
        <f t="shared" si="803"/>
        <v>0</v>
      </c>
      <c r="O1660" s="152">
        <f t="shared" si="803"/>
        <v>0</v>
      </c>
      <c r="P1660" s="152">
        <f t="shared" si="803"/>
        <v>0</v>
      </c>
      <c r="Q1660" s="152">
        <f t="shared" si="803"/>
        <v>0</v>
      </c>
      <c r="R1660" s="152">
        <f t="shared" si="803"/>
        <v>0</v>
      </c>
      <c r="S1660" s="152">
        <f t="shared" si="803"/>
        <v>0</v>
      </c>
      <c r="T1660" s="152">
        <f t="shared" si="803"/>
        <v>0</v>
      </c>
      <c r="U1660" s="152">
        <f t="shared" si="803"/>
        <v>0</v>
      </c>
      <c r="V1660" s="153">
        <f t="shared" si="803"/>
        <v>0</v>
      </c>
      <c r="W1660" s="46">
        <f>W802</f>
        <v>0</v>
      </c>
      <c r="Y1660"/>
    </row>
    <row r="1661" spans="1:25"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4">O803*(VLOOKUP($F1661,EIT,3,FALSE)+VLOOKUP($F1661,EIT,4,FALSE)+VLOOKUP($F1661,EIT,5,FALSE))</f>
        <v>0</v>
      </c>
      <c r="P1661" s="152">
        <f t="shared" si="804"/>
        <v>0</v>
      </c>
      <c r="Q1661" s="152">
        <f t="shared" si="804"/>
        <v>0</v>
      </c>
      <c r="R1661" s="152">
        <f t="shared" si="804"/>
        <v>0</v>
      </c>
      <c r="S1661" s="152">
        <f t="shared" si="804"/>
        <v>0</v>
      </c>
      <c r="T1661" s="152">
        <f t="shared" si="804"/>
        <v>0</v>
      </c>
      <c r="U1661" s="152">
        <f t="shared" si="804"/>
        <v>0</v>
      </c>
      <c r="V1661" s="153">
        <f t="shared" si="804"/>
        <v>0</v>
      </c>
      <c r="W1661" s="46">
        <f>W803</f>
        <v>0</v>
      </c>
      <c r="Y1661"/>
    </row>
    <row r="1662" spans="1:25"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50">
        <f>SUBTOTAL(9,G1668:G1670)</f>
        <v>0</v>
      </c>
      <c r="H1667" s="69">
        <f t="shared" ref="H1667:W1667" si="805">SUBTOTAL(9,H1668:H1670)</f>
        <v>0</v>
      </c>
      <c r="I1667" s="65">
        <f t="shared" si="805"/>
        <v>0</v>
      </c>
      <c r="J1667" s="65">
        <f t="shared" si="805"/>
        <v>0</v>
      </c>
      <c r="K1667" s="66">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row>
    <row r="1668" spans="1:25" outlineLevel="1" x14ac:dyDescent="0.25">
      <c r="A1668" s="283"/>
      <c r="B1668" s="25"/>
      <c r="C1668" s="24"/>
      <c r="D1668" s="23"/>
      <c r="E1668" s="63"/>
      <c r="F1668" s="386" t="s">
        <v>182</v>
      </c>
      <c r="G1668" s="565">
        <f>G810</f>
        <v>0</v>
      </c>
      <c r="H1668" s="564">
        <f>G1668*(1-VLOOKUP($F1668,SHT,4,FALSE))+H810*(1-VLOOKUP($F1668,SHT,4,FALSE))</f>
        <v>0</v>
      </c>
      <c r="I1668" s="566">
        <f t="shared" ref="I1668:V1668" si="806">I810*(1-VLOOKUP($F1668,SHT,4,FALSE))</f>
        <v>0</v>
      </c>
      <c r="J1668" s="566">
        <f t="shared" si="806"/>
        <v>0</v>
      </c>
      <c r="K1668" s="567">
        <f t="shared" si="806"/>
        <v>0</v>
      </c>
      <c r="L1668" s="568">
        <f t="shared" si="806"/>
        <v>0</v>
      </c>
      <c r="M1668" s="569">
        <f t="shared" si="806"/>
        <v>0</v>
      </c>
      <c r="N1668" s="566">
        <f t="shared" si="806"/>
        <v>0</v>
      </c>
      <c r="O1668" s="566">
        <f t="shared" si="806"/>
        <v>0</v>
      </c>
      <c r="P1668" s="566">
        <f t="shared" si="806"/>
        <v>0</v>
      </c>
      <c r="Q1668" s="566">
        <f t="shared" si="806"/>
        <v>0</v>
      </c>
      <c r="R1668" s="566">
        <f t="shared" si="806"/>
        <v>0</v>
      </c>
      <c r="S1668" s="566">
        <f t="shared" si="806"/>
        <v>0</v>
      </c>
      <c r="T1668" s="566">
        <f t="shared" si="806"/>
        <v>0</v>
      </c>
      <c r="U1668" s="566">
        <f t="shared" si="806"/>
        <v>0</v>
      </c>
      <c r="V1668" s="570">
        <f t="shared" si="806"/>
        <v>0</v>
      </c>
      <c r="W1668" s="565">
        <f>W810</f>
        <v>0</v>
      </c>
      <c r="Y1668"/>
    </row>
    <row r="1669" spans="1:25" outlineLevel="1" x14ac:dyDescent="0.25">
      <c r="A1669" s="283"/>
      <c r="B1669" s="25"/>
      <c r="C1669" s="24"/>
      <c r="D1669" s="23"/>
      <c r="E1669" s="63"/>
      <c r="F1669" s="386" t="s">
        <v>183</v>
      </c>
      <c r="G1669" s="565">
        <f>G811</f>
        <v>0</v>
      </c>
      <c r="H1669" s="564">
        <f>G1669*(1-VLOOKUP($F1669,SHT,4,FALSE))+H811*(1-VLOOKUP($F1669,SHT,4,FALSE))</f>
        <v>0</v>
      </c>
      <c r="I1669" s="566">
        <f t="shared" ref="I1669:V1669" si="807">I811*(1-VLOOKUP($F1669,SHT,4,FALSE))</f>
        <v>0</v>
      </c>
      <c r="J1669" s="566">
        <f t="shared" si="807"/>
        <v>0</v>
      </c>
      <c r="K1669" s="567">
        <f t="shared" si="807"/>
        <v>0</v>
      </c>
      <c r="L1669" s="568">
        <f t="shared" si="807"/>
        <v>0</v>
      </c>
      <c r="M1669" s="569">
        <f t="shared" si="807"/>
        <v>0</v>
      </c>
      <c r="N1669" s="566">
        <f t="shared" si="807"/>
        <v>0</v>
      </c>
      <c r="O1669" s="566">
        <f t="shared" si="807"/>
        <v>0</v>
      </c>
      <c r="P1669" s="566">
        <f t="shared" si="807"/>
        <v>0</v>
      </c>
      <c r="Q1669" s="566">
        <f t="shared" si="807"/>
        <v>0</v>
      </c>
      <c r="R1669" s="566">
        <f t="shared" si="807"/>
        <v>0</v>
      </c>
      <c r="S1669" s="566">
        <f t="shared" si="807"/>
        <v>0</v>
      </c>
      <c r="T1669" s="566">
        <f t="shared" si="807"/>
        <v>0</v>
      </c>
      <c r="U1669" s="566">
        <f t="shared" si="807"/>
        <v>0</v>
      </c>
      <c r="V1669" s="570">
        <f t="shared" si="807"/>
        <v>0</v>
      </c>
      <c r="W1669" s="565">
        <f>W811</f>
        <v>0</v>
      </c>
      <c r="Y1669"/>
    </row>
    <row r="1670" spans="1:25" outlineLevel="1" x14ac:dyDescent="0.25">
      <c r="A1670" s="283"/>
      <c r="B1670" s="25"/>
      <c r="C1670" s="24"/>
      <c r="D1670" s="23"/>
      <c r="E1670" s="63"/>
      <c r="F1670" s="386" t="s">
        <v>184</v>
      </c>
      <c r="G1670" s="565">
        <f>G812</f>
        <v>0</v>
      </c>
      <c r="H1670" s="564">
        <f>G1670*(1-VLOOKUP($F1670,SHT,4,FALSE))+H812*(1-VLOOKUP($F1670,SHT,4,FALSE))</f>
        <v>0</v>
      </c>
      <c r="I1670" s="566">
        <f t="shared" ref="I1670:V1670" si="808">I812*(1-VLOOKUP($F1670,SHT,4,FALSE))</f>
        <v>0</v>
      </c>
      <c r="J1670" s="566">
        <f t="shared" si="808"/>
        <v>0</v>
      </c>
      <c r="K1670" s="567">
        <f t="shared" si="808"/>
        <v>0</v>
      </c>
      <c r="L1670" s="568">
        <f t="shared" si="808"/>
        <v>0</v>
      </c>
      <c r="M1670" s="569">
        <f t="shared" si="808"/>
        <v>0</v>
      </c>
      <c r="N1670" s="566">
        <f t="shared" si="808"/>
        <v>0</v>
      </c>
      <c r="O1670" s="566">
        <f t="shared" si="808"/>
        <v>0</v>
      </c>
      <c r="P1670" s="566">
        <f t="shared" si="808"/>
        <v>0</v>
      </c>
      <c r="Q1670" s="566">
        <f t="shared" si="808"/>
        <v>0</v>
      </c>
      <c r="R1670" s="566">
        <f t="shared" si="808"/>
        <v>0</v>
      </c>
      <c r="S1670" s="566">
        <f t="shared" si="808"/>
        <v>0</v>
      </c>
      <c r="T1670" s="566">
        <f t="shared" si="808"/>
        <v>0</v>
      </c>
      <c r="U1670" s="566">
        <f t="shared" si="808"/>
        <v>0</v>
      </c>
      <c r="V1670" s="570">
        <f t="shared" si="808"/>
        <v>0</v>
      </c>
      <c r="W1670" s="565">
        <f>W812</f>
        <v>0</v>
      </c>
      <c r="Y1670"/>
    </row>
    <row r="1671" spans="1:25"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2" thickBot="1" x14ac:dyDescent="0.3">
      <c r="A1672" s="283"/>
      <c r="B1672" s="77" t="s">
        <v>362</v>
      </c>
      <c r="C1672" s="602"/>
      <c r="D1672" s="602"/>
      <c r="E1672" s="602"/>
      <c r="F1672" s="602"/>
      <c r="G1672" s="175">
        <f>SUBTOTAL(9,G1432:G1671)</f>
        <v>0</v>
      </c>
      <c r="H1672" s="176">
        <f t="shared" ref="H1672:W1672" si="809">SUBTOTAL(9,H1432:H1671)</f>
        <v>0</v>
      </c>
      <c r="I1672" s="177">
        <f t="shared" si="809"/>
        <v>0</v>
      </c>
      <c r="J1672" s="177">
        <f t="shared" si="809"/>
        <v>0</v>
      </c>
      <c r="K1672" s="413">
        <f t="shared" si="809"/>
        <v>0</v>
      </c>
      <c r="L1672" s="179">
        <f t="shared" si="809"/>
        <v>0</v>
      </c>
      <c r="M1672" s="180">
        <f t="shared" si="809"/>
        <v>0</v>
      </c>
      <c r="N1672" s="180">
        <f t="shared" si="809"/>
        <v>0</v>
      </c>
      <c r="O1672" s="180">
        <f t="shared" si="809"/>
        <v>0</v>
      </c>
      <c r="P1672" s="180">
        <f t="shared" si="809"/>
        <v>0</v>
      </c>
      <c r="Q1672" s="180">
        <f t="shared" si="809"/>
        <v>0</v>
      </c>
      <c r="R1672" s="180">
        <f t="shared" si="809"/>
        <v>0</v>
      </c>
      <c r="S1672" s="180">
        <f t="shared" si="809"/>
        <v>0</v>
      </c>
      <c r="T1672" s="180">
        <f t="shared" si="809"/>
        <v>0</v>
      </c>
      <c r="U1672" s="180">
        <f t="shared" si="809"/>
        <v>0</v>
      </c>
      <c r="V1672" s="181">
        <f t="shared" si="809"/>
        <v>0</v>
      </c>
      <c r="W1672" s="175">
        <f t="shared" si="809"/>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x14ac:dyDescent="0.25">
      <c r="A1675" s="283"/>
      <c r="B1675" s="616"/>
      <c r="C1675" s="530" t="s">
        <v>364</v>
      </c>
      <c r="D1675" s="24"/>
      <c r="E1675" s="24"/>
      <c r="F1675" s="528"/>
      <c r="G1675" s="50"/>
      <c r="H1675" s="34">
        <f>SUBTOTAL(9,H1676:H1677)</f>
        <v>0</v>
      </c>
      <c r="I1675" s="34">
        <f t="shared" ref="I1675:V1675" si="810">SUBTOTAL(9,I1676:I1677)</f>
        <v>0</v>
      </c>
      <c r="J1675" s="34">
        <f t="shared" si="810"/>
        <v>0</v>
      </c>
      <c r="K1675" s="37">
        <f t="shared" si="810"/>
        <v>0</v>
      </c>
      <c r="L1675" s="34">
        <f t="shared" si="810"/>
        <v>0</v>
      </c>
      <c r="M1675" s="36">
        <f t="shared" si="810"/>
        <v>0</v>
      </c>
      <c r="N1675" s="34">
        <f t="shared" si="810"/>
        <v>0</v>
      </c>
      <c r="O1675" s="34">
        <f t="shared" si="810"/>
        <v>0</v>
      </c>
      <c r="P1675" s="34">
        <f t="shared" si="810"/>
        <v>0</v>
      </c>
      <c r="Q1675" s="34">
        <f t="shared" si="810"/>
        <v>0</v>
      </c>
      <c r="R1675" s="34">
        <f t="shared" si="810"/>
        <v>0</v>
      </c>
      <c r="S1675" s="34">
        <f t="shared" si="810"/>
        <v>0</v>
      </c>
      <c r="T1675" s="34">
        <f t="shared" si="810"/>
        <v>0</v>
      </c>
      <c r="U1675" s="34">
        <f t="shared" si="810"/>
        <v>0</v>
      </c>
      <c r="V1675" s="34">
        <f t="shared" si="810"/>
        <v>0</v>
      </c>
      <c r="W1675" s="639"/>
      <c r="X1675" s="71"/>
      <c r="Y1675"/>
    </row>
    <row r="1676" spans="1:25" s="124" customFormat="1" ht="12.75" customHeight="1" x14ac:dyDescent="0.25">
      <c r="A1676" s="283"/>
      <c r="B1676" s="30"/>
      <c r="C1676" s="24"/>
      <c r="D1676" s="24"/>
      <c r="E1676" s="24"/>
      <c r="F1676" s="386" t="s">
        <v>365</v>
      </c>
      <c r="G1676" s="50"/>
      <c r="H1676" s="161">
        <f t="shared" ref="H1676:V1676" si="811">H818</f>
        <v>0</v>
      </c>
      <c r="I1676" s="149">
        <f t="shared" si="811"/>
        <v>0</v>
      </c>
      <c r="J1676" s="149">
        <f t="shared" si="811"/>
        <v>0</v>
      </c>
      <c r="K1676" s="167">
        <f t="shared" si="811"/>
        <v>0</v>
      </c>
      <c r="L1676" s="148">
        <f t="shared" si="811"/>
        <v>0</v>
      </c>
      <c r="M1676" s="162">
        <f t="shared" si="811"/>
        <v>0</v>
      </c>
      <c r="N1676" s="152">
        <f t="shared" si="811"/>
        <v>0</v>
      </c>
      <c r="O1676" s="152">
        <f t="shared" si="811"/>
        <v>0</v>
      </c>
      <c r="P1676" s="152">
        <f t="shared" si="811"/>
        <v>0</v>
      </c>
      <c r="Q1676" s="152">
        <f t="shared" si="811"/>
        <v>0</v>
      </c>
      <c r="R1676" s="152">
        <f t="shared" si="811"/>
        <v>0</v>
      </c>
      <c r="S1676" s="152">
        <f t="shared" si="811"/>
        <v>0</v>
      </c>
      <c r="T1676" s="152">
        <f t="shared" si="811"/>
        <v>0</v>
      </c>
      <c r="U1676" s="152">
        <f t="shared" si="811"/>
        <v>0</v>
      </c>
      <c r="V1676" s="165">
        <f t="shared" si="811"/>
        <v>0</v>
      </c>
      <c r="W1676" s="50"/>
      <c r="X1676" s="71"/>
      <c r="Y1676"/>
    </row>
    <row r="1677" spans="1:25" s="124" customFormat="1" ht="12.75" customHeight="1" x14ac:dyDescent="0.25">
      <c r="A1677" s="283"/>
      <c r="B1677" s="30"/>
      <c r="C1677" s="24"/>
      <c r="D1677" s="24"/>
      <c r="E1677" s="24"/>
      <c r="F1677" s="386" t="s">
        <v>366</v>
      </c>
      <c r="G1677" s="50"/>
      <c r="H1677" s="161">
        <f t="shared" ref="H1677:V1677" si="812">H819</f>
        <v>0</v>
      </c>
      <c r="I1677" s="149">
        <f t="shared" si="812"/>
        <v>0</v>
      </c>
      <c r="J1677" s="149">
        <f t="shared" si="812"/>
        <v>0</v>
      </c>
      <c r="K1677" s="167">
        <f t="shared" si="812"/>
        <v>0</v>
      </c>
      <c r="L1677" s="148">
        <f t="shared" si="812"/>
        <v>0</v>
      </c>
      <c r="M1677" s="162">
        <f t="shared" si="812"/>
        <v>0</v>
      </c>
      <c r="N1677" s="152">
        <f t="shared" si="812"/>
        <v>0</v>
      </c>
      <c r="O1677" s="152">
        <f t="shared" si="812"/>
        <v>0</v>
      </c>
      <c r="P1677" s="152">
        <f t="shared" si="812"/>
        <v>0</v>
      </c>
      <c r="Q1677" s="152">
        <f t="shared" si="812"/>
        <v>0</v>
      </c>
      <c r="R1677" s="152">
        <f t="shared" si="812"/>
        <v>0</v>
      </c>
      <c r="S1677" s="152">
        <f t="shared" si="812"/>
        <v>0</v>
      </c>
      <c r="T1677" s="152">
        <f t="shared" si="812"/>
        <v>0</v>
      </c>
      <c r="U1677" s="152">
        <f t="shared" si="812"/>
        <v>0</v>
      </c>
      <c r="V1677" s="165">
        <f t="shared" si="812"/>
        <v>0</v>
      </c>
      <c r="W1677" s="50"/>
      <c r="X1677" s="71"/>
      <c r="Y1677"/>
    </row>
    <row r="1678" spans="1:25" s="124" customFormat="1" ht="12.75" customHeight="1" x14ac:dyDescent="0.25">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x14ac:dyDescent="0.25">
      <c r="A1679" s="283"/>
      <c r="B1679" s="30"/>
      <c r="C1679" s="530" t="s">
        <v>367</v>
      </c>
      <c r="D1679" s="23"/>
      <c r="E1679" s="63"/>
      <c r="F1679" s="528"/>
      <c r="G1679" s="50"/>
      <c r="H1679" s="51"/>
      <c r="I1679" s="34"/>
      <c r="J1679" s="34"/>
      <c r="K1679" s="37"/>
      <c r="L1679" s="51"/>
      <c r="M1679" s="36"/>
      <c r="N1679" s="34"/>
      <c r="O1679" s="34"/>
      <c r="P1679" s="34"/>
      <c r="Q1679" s="34"/>
      <c r="R1679" s="34"/>
      <c r="S1679" s="34"/>
      <c r="T1679" s="34"/>
      <c r="U1679" s="34"/>
      <c r="V1679" s="34"/>
      <c r="W1679" s="50"/>
      <c r="X1679" s="71"/>
      <c r="Y1679"/>
    </row>
    <row r="1680" spans="1:25" s="124" customFormat="1" ht="12.75" customHeight="1" x14ac:dyDescent="0.25">
      <c r="A1680" s="283"/>
      <c r="B1680" s="30"/>
      <c r="C1680" s="24"/>
      <c r="D1680" s="23" t="s">
        <v>128</v>
      </c>
      <c r="E1680" s="63"/>
      <c r="F1680" s="528"/>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71"/>
      <c r="Y1680"/>
    </row>
    <row r="1681" spans="1:25" s="124" customFormat="1" ht="12.75" customHeight="1" x14ac:dyDescent="0.25">
      <c r="A1681" s="283"/>
      <c r="B1681" s="30"/>
      <c r="C1681" s="24"/>
      <c r="D1681" s="23"/>
      <c r="E1681" s="24"/>
      <c r="F1681" s="386" t="s">
        <v>368</v>
      </c>
      <c r="G1681" s="50"/>
      <c r="H1681" s="161">
        <f t="shared" ref="H1681:V1681" si="814">H823</f>
        <v>0</v>
      </c>
      <c r="I1681" s="149">
        <f t="shared" si="814"/>
        <v>0</v>
      </c>
      <c r="J1681" s="149">
        <f t="shared" si="814"/>
        <v>0</v>
      </c>
      <c r="K1681" s="167">
        <f t="shared" si="814"/>
        <v>0</v>
      </c>
      <c r="L1681" s="148">
        <f t="shared" si="814"/>
        <v>0</v>
      </c>
      <c r="M1681" s="162">
        <f t="shared" si="814"/>
        <v>0</v>
      </c>
      <c r="N1681" s="152">
        <f t="shared" si="814"/>
        <v>0</v>
      </c>
      <c r="O1681" s="152">
        <f t="shared" si="814"/>
        <v>0</v>
      </c>
      <c r="P1681" s="152">
        <f t="shared" si="814"/>
        <v>0</v>
      </c>
      <c r="Q1681" s="152">
        <f t="shared" si="814"/>
        <v>0</v>
      </c>
      <c r="R1681" s="152">
        <f t="shared" si="814"/>
        <v>0</v>
      </c>
      <c r="S1681" s="152">
        <f t="shared" si="814"/>
        <v>0</v>
      </c>
      <c r="T1681" s="152">
        <f t="shared" si="814"/>
        <v>0</v>
      </c>
      <c r="U1681" s="152">
        <f t="shared" si="814"/>
        <v>0</v>
      </c>
      <c r="V1681" s="165">
        <f t="shared" si="814"/>
        <v>0</v>
      </c>
      <c r="W1681" s="50"/>
      <c r="X1681" s="71"/>
      <c r="Y1681"/>
    </row>
    <row r="1682" spans="1:25" s="124" customFormat="1" ht="12.75" customHeight="1" x14ac:dyDescent="0.25">
      <c r="A1682" s="283"/>
      <c r="B1682" s="30"/>
      <c r="C1682" s="24"/>
      <c r="D1682" s="23"/>
      <c r="E1682" s="24"/>
      <c r="F1682" s="386" t="s">
        <v>369</v>
      </c>
      <c r="G1682" s="50"/>
      <c r="H1682" s="161">
        <f t="shared" ref="H1682:V1682" si="815">H824</f>
        <v>0</v>
      </c>
      <c r="I1682" s="149">
        <f t="shared" si="815"/>
        <v>0</v>
      </c>
      <c r="J1682" s="149">
        <f t="shared" si="815"/>
        <v>0</v>
      </c>
      <c r="K1682" s="167">
        <f t="shared" si="815"/>
        <v>0</v>
      </c>
      <c r="L1682" s="148">
        <f t="shared" si="815"/>
        <v>0</v>
      </c>
      <c r="M1682" s="162">
        <f t="shared" si="815"/>
        <v>0</v>
      </c>
      <c r="N1682" s="152">
        <f t="shared" si="815"/>
        <v>0</v>
      </c>
      <c r="O1682" s="152">
        <f t="shared" si="815"/>
        <v>0</v>
      </c>
      <c r="P1682" s="152">
        <f t="shared" si="815"/>
        <v>0</v>
      </c>
      <c r="Q1682" s="152">
        <f t="shared" si="815"/>
        <v>0</v>
      </c>
      <c r="R1682" s="152">
        <f t="shared" si="815"/>
        <v>0</v>
      </c>
      <c r="S1682" s="152">
        <f t="shared" si="815"/>
        <v>0</v>
      </c>
      <c r="T1682" s="152">
        <f t="shared" si="815"/>
        <v>0</v>
      </c>
      <c r="U1682" s="152">
        <f t="shared" si="815"/>
        <v>0</v>
      </c>
      <c r="V1682" s="165">
        <f t="shared" si="815"/>
        <v>0</v>
      </c>
      <c r="W1682" s="50"/>
      <c r="X1682" s="71"/>
      <c r="Y1682"/>
    </row>
    <row r="1683" spans="1:25" s="124" customFormat="1" ht="12.75" customHeight="1" x14ac:dyDescent="0.25">
      <c r="A1683" s="283"/>
      <c r="B1683" s="30"/>
      <c r="C1683" s="24"/>
      <c r="D1683" s="23"/>
      <c r="E1683" s="24"/>
      <c r="F1683" s="386" t="s">
        <v>370</v>
      </c>
      <c r="G1683" s="50"/>
      <c r="H1683" s="161">
        <f t="shared" ref="H1683:V1683" si="816">H825</f>
        <v>0</v>
      </c>
      <c r="I1683" s="149">
        <f t="shared" si="816"/>
        <v>0</v>
      </c>
      <c r="J1683" s="149">
        <f t="shared" si="816"/>
        <v>0</v>
      </c>
      <c r="K1683" s="167">
        <f t="shared" si="816"/>
        <v>0</v>
      </c>
      <c r="L1683" s="148">
        <f t="shared" si="816"/>
        <v>0</v>
      </c>
      <c r="M1683" s="162">
        <f t="shared" si="816"/>
        <v>0</v>
      </c>
      <c r="N1683" s="152">
        <f t="shared" si="816"/>
        <v>0</v>
      </c>
      <c r="O1683" s="152">
        <f t="shared" si="816"/>
        <v>0</v>
      </c>
      <c r="P1683" s="152">
        <f t="shared" si="816"/>
        <v>0</v>
      </c>
      <c r="Q1683" s="152">
        <f t="shared" si="816"/>
        <v>0</v>
      </c>
      <c r="R1683" s="152">
        <f t="shared" si="816"/>
        <v>0</v>
      </c>
      <c r="S1683" s="152">
        <f t="shared" si="816"/>
        <v>0</v>
      </c>
      <c r="T1683" s="152">
        <f t="shared" si="816"/>
        <v>0</v>
      </c>
      <c r="U1683" s="152">
        <f t="shared" si="816"/>
        <v>0</v>
      </c>
      <c r="V1683" s="165">
        <f t="shared" si="816"/>
        <v>0</v>
      </c>
      <c r="W1683" s="50"/>
      <c r="X1683" s="71"/>
      <c r="Y1683"/>
    </row>
    <row r="1684" spans="1:25" s="124" customFormat="1" ht="12.75" customHeight="1" x14ac:dyDescent="0.25">
      <c r="A1684" s="283"/>
      <c r="B1684" s="30"/>
      <c r="C1684" s="24"/>
      <c r="D1684" s="23"/>
      <c r="E1684" s="24"/>
      <c r="F1684" s="386" t="s">
        <v>371</v>
      </c>
      <c r="G1684" s="50"/>
      <c r="H1684" s="161">
        <f t="shared" ref="H1684:V1684" si="817">H826</f>
        <v>0</v>
      </c>
      <c r="I1684" s="149">
        <f t="shared" si="817"/>
        <v>0</v>
      </c>
      <c r="J1684" s="149">
        <f t="shared" si="817"/>
        <v>0</v>
      </c>
      <c r="K1684" s="167">
        <f t="shared" si="817"/>
        <v>0</v>
      </c>
      <c r="L1684" s="148">
        <f t="shared" si="817"/>
        <v>0</v>
      </c>
      <c r="M1684" s="162">
        <f t="shared" si="817"/>
        <v>0</v>
      </c>
      <c r="N1684" s="152">
        <f t="shared" si="817"/>
        <v>0</v>
      </c>
      <c r="O1684" s="152">
        <f t="shared" si="817"/>
        <v>0</v>
      </c>
      <c r="P1684" s="152">
        <f t="shared" si="817"/>
        <v>0</v>
      </c>
      <c r="Q1684" s="152">
        <f t="shared" si="817"/>
        <v>0</v>
      </c>
      <c r="R1684" s="152">
        <f t="shared" si="817"/>
        <v>0</v>
      </c>
      <c r="S1684" s="152">
        <f t="shared" si="817"/>
        <v>0</v>
      </c>
      <c r="T1684" s="152">
        <f t="shared" si="817"/>
        <v>0</v>
      </c>
      <c r="U1684" s="152">
        <f t="shared" si="817"/>
        <v>0</v>
      </c>
      <c r="V1684" s="165">
        <f t="shared" si="817"/>
        <v>0</v>
      </c>
      <c r="W1684" s="50"/>
      <c r="X1684" s="71"/>
      <c r="Y1684"/>
    </row>
    <row r="1685" spans="1:25" s="124" customFormat="1" ht="12.75" customHeight="1" x14ac:dyDescent="0.25">
      <c r="A1685" s="283"/>
      <c r="B1685" s="30"/>
      <c r="C1685" s="24"/>
      <c r="D1685" s="23" t="s">
        <v>140</v>
      </c>
      <c r="E1685" s="63"/>
      <c r="F1685" s="528"/>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71"/>
      <c r="Y1685"/>
    </row>
    <row r="1686" spans="1:25" s="124" customFormat="1" ht="12.75" customHeight="1" x14ac:dyDescent="0.25">
      <c r="A1686" s="283"/>
      <c r="B1686" s="30"/>
      <c r="C1686" s="24"/>
      <c r="D1686" s="23"/>
      <c r="E1686" s="63"/>
      <c r="F1686" s="386" t="s">
        <v>368</v>
      </c>
      <c r="G1686" s="50"/>
      <c r="H1686" s="161">
        <f t="shared" ref="H1686:V1686" si="819">H828</f>
        <v>0</v>
      </c>
      <c r="I1686" s="149">
        <f t="shared" si="819"/>
        <v>0</v>
      </c>
      <c r="J1686" s="149">
        <f t="shared" si="819"/>
        <v>0</v>
      </c>
      <c r="K1686" s="167">
        <f t="shared" si="819"/>
        <v>0</v>
      </c>
      <c r="L1686" s="148">
        <f t="shared" si="819"/>
        <v>0</v>
      </c>
      <c r="M1686" s="162">
        <f t="shared" si="819"/>
        <v>0</v>
      </c>
      <c r="N1686" s="152">
        <f t="shared" si="819"/>
        <v>0</v>
      </c>
      <c r="O1686" s="152">
        <f t="shared" si="819"/>
        <v>0</v>
      </c>
      <c r="P1686" s="152">
        <f t="shared" si="819"/>
        <v>0</v>
      </c>
      <c r="Q1686" s="152">
        <f t="shared" si="819"/>
        <v>0</v>
      </c>
      <c r="R1686" s="152">
        <f t="shared" si="819"/>
        <v>0</v>
      </c>
      <c r="S1686" s="152">
        <f t="shared" si="819"/>
        <v>0</v>
      </c>
      <c r="T1686" s="152">
        <f t="shared" si="819"/>
        <v>0</v>
      </c>
      <c r="U1686" s="152">
        <f t="shared" si="819"/>
        <v>0</v>
      </c>
      <c r="V1686" s="165">
        <f t="shared" si="819"/>
        <v>0</v>
      </c>
      <c r="W1686" s="50"/>
      <c r="X1686" s="71"/>
      <c r="Y1686"/>
    </row>
    <row r="1687" spans="1:25" s="124" customFormat="1" ht="12.75" customHeight="1" x14ac:dyDescent="0.25">
      <c r="A1687" s="283"/>
      <c r="B1687" s="30"/>
      <c r="C1687" s="24"/>
      <c r="D1687" s="23"/>
      <c r="E1687" s="63"/>
      <c r="F1687" s="386" t="s">
        <v>369</v>
      </c>
      <c r="G1687" s="50"/>
      <c r="H1687" s="161">
        <f t="shared" ref="H1687:V1687" si="820">H829</f>
        <v>0</v>
      </c>
      <c r="I1687" s="149">
        <f t="shared" si="820"/>
        <v>0</v>
      </c>
      <c r="J1687" s="149">
        <f t="shared" si="820"/>
        <v>0</v>
      </c>
      <c r="K1687" s="167">
        <f t="shared" si="820"/>
        <v>0</v>
      </c>
      <c r="L1687" s="148">
        <f t="shared" si="820"/>
        <v>0</v>
      </c>
      <c r="M1687" s="162">
        <f t="shared" si="820"/>
        <v>0</v>
      </c>
      <c r="N1687" s="152">
        <f t="shared" si="820"/>
        <v>0</v>
      </c>
      <c r="O1687" s="152">
        <f t="shared" si="820"/>
        <v>0</v>
      </c>
      <c r="P1687" s="152">
        <f t="shared" si="820"/>
        <v>0</v>
      </c>
      <c r="Q1687" s="152">
        <f t="shared" si="820"/>
        <v>0</v>
      </c>
      <c r="R1687" s="152">
        <f t="shared" si="820"/>
        <v>0</v>
      </c>
      <c r="S1687" s="152">
        <f t="shared" si="820"/>
        <v>0</v>
      </c>
      <c r="T1687" s="152">
        <f t="shared" si="820"/>
        <v>0</v>
      </c>
      <c r="U1687" s="152">
        <f t="shared" si="820"/>
        <v>0</v>
      </c>
      <c r="V1687" s="165">
        <f t="shared" si="820"/>
        <v>0</v>
      </c>
      <c r="W1687" s="50"/>
      <c r="X1687" s="71"/>
      <c r="Y1687"/>
    </row>
    <row r="1688" spans="1:25" s="124" customFormat="1" ht="12.75" customHeight="1" x14ac:dyDescent="0.25">
      <c r="A1688" s="283"/>
      <c r="B1688" s="30"/>
      <c r="C1688" s="24"/>
      <c r="D1688" s="23"/>
      <c r="E1688" s="63"/>
      <c r="F1688" s="386" t="s">
        <v>370</v>
      </c>
      <c r="G1688" s="50"/>
      <c r="H1688" s="161">
        <f t="shared" ref="H1688:V1688" si="821">H830</f>
        <v>0</v>
      </c>
      <c r="I1688" s="149">
        <f t="shared" si="821"/>
        <v>0</v>
      </c>
      <c r="J1688" s="149">
        <f t="shared" si="821"/>
        <v>0</v>
      </c>
      <c r="K1688" s="167">
        <f t="shared" si="821"/>
        <v>0</v>
      </c>
      <c r="L1688" s="148">
        <f t="shared" si="821"/>
        <v>0</v>
      </c>
      <c r="M1688" s="162">
        <f t="shared" si="821"/>
        <v>0</v>
      </c>
      <c r="N1688" s="152">
        <f t="shared" si="821"/>
        <v>0</v>
      </c>
      <c r="O1688" s="152">
        <f t="shared" si="821"/>
        <v>0</v>
      </c>
      <c r="P1688" s="152">
        <f t="shared" si="821"/>
        <v>0</v>
      </c>
      <c r="Q1688" s="152">
        <f t="shared" si="821"/>
        <v>0</v>
      </c>
      <c r="R1688" s="152">
        <f t="shared" si="821"/>
        <v>0</v>
      </c>
      <c r="S1688" s="152">
        <f t="shared" si="821"/>
        <v>0</v>
      </c>
      <c r="T1688" s="152">
        <f t="shared" si="821"/>
        <v>0</v>
      </c>
      <c r="U1688" s="152">
        <f t="shared" si="821"/>
        <v>0</v>
      </c>
      <c r="V1688" s="165">
        <f t="shared" si="821"/>
        <v>0</v>
      </c>
      <c r="W1688" s="50"/>
      <c r="X1688" s="71"/>
      <c r="Y1688"/>
    </row>
    <row r="1689" spans="1:25" s="124" customFormat="1" ht="12.75" customHeight="1" x14ac:dyDescent="0.25">
      <c r="A1689" s="283"/>
      <c r="B1689" s="30"/>
      <c r="C1689" s="24"/>
      <c r="D1689" s="23"/>
      <c r="E1689" s="63"/>
      <c r="F1689" s="386" t="s">
        <v>371</v>
      </c>
      <c r="G1689" s="50"/>
      <c r="H1689" s="161">
        <f t="shared" ref="H1689:V1689" si="822">H831</f>
        <v>0</v>
      </c>
      <c r="I1689" s="149">
        <f t="shared" si="822"/>
        <v>0</v>
      </c>
      <c r="J1689" s="149">
        <f t="shared" si="822"/>
        <v>0</v>
      </c>
      <c r="K1689" s="167">
        <f t="shared" si="822"/>
        <v>0</v>
      </c>
      <c r="L1689" s="148">
        <f t="shared" si="822"/>
        <v>0</v>
      </c>
      <c r="M1689" s="162">
        <f t="shared" si="822"/>
        <v>0</v>
      </c>
      <c r="N1689" s="152">
        <f t="shared" si="822"/>
        <v>0</v>
      </c>
      <c r="O1689" s="152">
        <f t="shared" si="822"/>
        <v>0</v>
      </c>
      <c r="P1689" s="152">
        <f t="shared" si="822"/>
        <v>0</v>
      </c>
      <c r="Q1689" s="152">
        <f t="shared" si="822"/>
        <v>0</v>
      </c>
      <c r="R1689" s="152">
        <f t="shared" si="822"/>
        <v>0</v>
      </c>
      <c r="S1689" s="152">
        <f t="shared" si="822"/>
        <v>0</v>
      </c>
      <c r="T1689" s="152">
        <f t="shared" si="822"/>
        <v>0</v>
      </c>
      <c r="U1689" s="152">
        <f t="shared" si="822"/>
        <v>0</v>
      </c>
      <c r="V1689" s="165">
        <f t="shared" si="822"/>
        <v>0</v>
      </c>
      <c r="W1689" s="50"/>
      <c r="X1689" s="71"/>
      <c r="Y1689"/>
    </row>
    <row r="1690" spans="1:25" s="124" customFormat="1" ht="12.75" customHeight="1" x14ac:dyDescent="0.25">
      <c r="A1690" s="283"/>
      <c r="B1690" s="30"/>
      <c r="C1690" s="24"/>
      <c r="D1690" s="23" t="s">
        <v>372</v>
      </c>
      <c r="E1690" s="63"/>
      <c r="F1690" s="528"/>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71"/>
      <c r="Y1690"/>
    </row>
    <row r="1691" spans="1:25" s="124" customFormat="1" ht="12.75" customHeight="1" x14ac:dyDescent="0.25">
      <c r="A1691" s="283"/>
      <c r="B1691" s="30"/>
      <c r="C1691" s="24"/>
      <c r="D1691" s="23"/>
      <c r="E1691" s="63"/>
      <c r="F1691" s="386" t="s">
        <v>395</v>
      </c>
      <c r="G1691" s="50"/>
      <c r="H1691" s="161">
        <f t="shared" ref="H1691:V1691" si="824">H833</f>
        <v>0</v>
      </c>
      <c r="I1691" s="149">
        <f t="shared" si="824"/>
        <v>0</v>
      </c>
      <c r="J1691" s="149">
        <f t="shared" si="824"/>
        <v>0</v>
      </c>
      <c r="K1691" s="167">
        <f t="shared" si="824"/>
        <v>0</v>
      </c>
      <c r="L1691" s="148">
        <f t="shared" si="824"/>
        <v>0</v>
      </c>
      <c r="M1691" s="162">
        <f t="shared" si="824"/>
        <v>0</v>
      </c>
      <c r="N1691" s="152">
        <f t="shared" si="824"/>
        <v>0</v>
      </c>
      <c r="O1691" s="152">
        <f t="shared" si="824"/>
        <v>0</v>
      </c>
      <c r="P1691" s="152">
        <f t="shared" si="824"/>
        <v>0</v>
      </c>
      <c r="Q1691" s="152">
        <f t="shared" si="824"/>
        <v>0</v>
      </c>
      <c r="R1691" s="152">
        <f t="shared" si="824"/>
        <v>0</v>
      </c>
      <c r="S1691" s="152">
        <f t="shared" si="824"/>
        <v>0</v>
      </c>
      <c r="T1691" s="152">
        <f t="shared" si="824"/>
        <v>0</v>
      </c>
      <c r="U1691" s="152">
        <f t="shared" si="824"/>
        <v>0</v>
      </c>
      <c r="V1691" s="165">
        <f t="shared" si="824"/>
        <v>0</v>
      </c>
      <c r="W1691" s="50"/>
      <c r="X1691" s="71"/>
      <c r="Y1691"/>
    </row>
    <row r="1692" spans="1:25" s="124" customFormat="1" ht="12.75" customHeight="1" x14ac:dyDescent="0.25">
      <c r="A1692" s="283"/>
      <c r="B1692" s="30"/>
      <c r="C1692" s="24"/>
      <c r="D1692" s="23"/>
      <c r="E1692" s="63"/>
      <c r="F1692" s="386" t="s">
        <v>396</v>
      </c>
      <c r="G1692" s="50"/>
      <c r="H1692" s="161">
        <f t="shared" ref="H1692:V1692" si="825">H834</f>
        <v>0</v>
      </c>
      <c r="I1692" s="149">
        <f t="shared" si="825"/>
        <v>0</v>
      </c>
      <c r="J1692" s="149">
        <f t="shared" si="825"/>
        <v>0</v>
      </c>
      <c r="K1692" s="167">
        <f t="shared" si="825"/>
        <v>0</v>
      </c>
      <c r="L1692" s="148">
        <f t="shared" si="825"/>
        <v>0</v>
      </c>
      <c r="M1692" s="162">
        <f t="shared" si="825"/>
        <v>0</v>
      </c>
      <c r="N1692" s="152">
        <f t="shared" si="825"/>
        <v>0</v>
      </c>
      <c r="O1692" s="152">
        <f t="shared" si="825"/>
        <v>0</v>
      </c>
      <c r="P1692" s="152">
        <f t="shared" si="825"/>
        <v>0</v>
      </c>
      <c r="Q1692" s="152">
        <f t="shared" si="825"/>
        <v>0</v>
      </c>
      <c r="R1692" s="152">
        <f t="shared" si="825"/>
        <v>0</v>
      </c>
      <c r="S1692" s="152">
        <f t="shared" si="825"/>
        <v>0</v>
      </c>
      <c r="T1692" s="152">
        <f t="shared" si="825"/>
        <v>0</v>
      </c>
      <c r="U1692" s="152">
        <f t="shared" si="825"/>
        <v>0</v>
      </c>
      <c r="V1692" s="165">
        <f t="shared" si="825"/>
        <v>0</v>
      </c>
      <c r="W1692" s="50"/>
      <c r="X1692" s="71"/>
      <c r="Y1692"/>
    </row>
    <row r="1693" spans="1:25" s="124" customFormat="1" ht="12.75" customHeight="1" x14ac:dyDescent="0.25">
      <c r="A1693" s="283"/>
      <c r="B1693" s="30"/>
      <c r="C1693" s="24"/>
      <c r="D1693" s="23" t="s">
        <v>375</v>
      </c>
      <c r="E1693" s="24"/>
      <c r="F1693" s="532"/>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71"/>
      <c r="Y1693"/>
    </row>
    <row r="1694" spans="1:25" s="124" customFormat="1" ht="12.75" customHeight="1" x14ac:dyDescent="0.25">
      <c r="A1694" s="283"/>
      <c r="B1694" s="30"/>
      <c r="C1694" s="24"/>
      <c r="D1694" s="23"/>
      <c r="E1694" s="63"/>
      <c r="F1694" s="386" t="s">
        <v>376</v>
      </c>
      <c r="G1694" s="50"/>
      <c r="H1694" s="161">
        <f t="shared" ref="H1694:V1694" si="827">H836</f>
        <v>0</v>
      </c>
      <c r="I1694" s="149">
        <f t="shared" si="827"/>
        <v>0</v>
      </c>
      <c r="J1694" s="149">
        <f t="shared" si="827"/>
        <v>0</v>
      </c>
      <c r="K1694" s="167">
        <f t="shared" si="827"/>
        <v>0</v>
      </c>
      <c r="L1694" s="148">
        <f t="shared" si="827"/>
        <v>0</v>
      </c>
      <c r="M1694" s="162">
        <f t="shared" si="827"/>
        <v>0</v>
      </c>
      <c r="N1694" s="152">
        <f t="shared" si="827"/>
        <v>0</v>
      </c>
      <c r="O1694" s="152">
        <f t="shared" si="827"/>
        <v>0</v>
      </c>
      <c r="P1694" s="152">
        <f t="shared" si="827"/>
        <v>0</v>
      </c>
      <c r="Q1694" s="152">
        <f t="shared" si="827"/>
        <v>0</v>
      </c>
      <c r="R1694" s="152">
        <f t="shared" si="827"/>
        <v>0</v>
      </c>
      <c r="S1694" s="152">
        <f t="shared" si="827"/>
        <v>0</v>
      </c>
      <c r="T1694" s="152">
        <f t="shared" si="827"/>
        <v>0</v>
      </c>
      <c r="U1694" s="152">
        <f t="shared" si="827"/>
        <v>0</v>
      </c>
      <c r="V1694" s="165">
        <f t="shared" si="827"/>
        <v>0</v>
      </c>
      <c r="W1694" s="50"/>
      <c r="X1694" s="71"/>
      <c r="Y1694"/>
    </row>
    <row r="1695" spans="1:25" s="124" customFormat="1" ht="12.75" customHeight="1" x14ac:dyDescent="0.25">
      <c r="A1695" s="283"/>
      <c r="B1695" s="30"/>
      <c r="C1695" s="24"/>
      <c r="D1695" s="23"/>
      <c r="E1695" s="63"/>
      <c r="F1695" s="386" t="s">
        <v>377</v>
      </c>
      <c r="G1695" s="50"/>
      <c r="H1695" s="161">
        <f t="shared" ref="H1695:V1695" si="828">H837</f>
        <v>0</v>
      </c>
      <c r="I1695" s="149">
        <f t="shared" si="828"/>
        <v>0</v>
      </c>
      <c r="J1695" s="149">
        <f t="shared" si="828"/>
        <v>0</v>
      </c>
      <c r="K1695" s="167">
        <f t="shared" si="828"/>
        <v>0</v>
      </c>
      <c r="L1695" s="148">
        <f t="shared" si="828"/>
        <v>0</v>
      </c>
      <c r="M1695" s="162">
        <f t="shared" si="828"/>
        <v>0</v>
      </c>
      <c r="N1695" s="152">
        <f t="shared" si="828"/>
        <v>0</v>
      </c>
      <c r="O1695" s="152">
        <f t="shared" si="828"/>
        <v>0</v>
      </c>
      <c r="P1695" s="152">
        <f t="shared" si="828"/>
        <v>0</v>
      </c>
      <c r="Q1695" s="152">
        <f t="shared" si="828"/>
        <v>0</v>
      </c>
      <c r="R1695" s="152">
        <f t="shared" si="828"/>
        <v>0</v>
      </c>
      <c r="S1695" s="152">
        <f t="shared" si="828"/>
        <v>0</v>
      </c>
      <c r="T1695" s="152">
        <f t="shared" si="828"/>
        <v>0</v>
      </c>
      <c r="U1695" s="152">
        <f t="shared" si="828"/>
        <v>0</v>
      </c>
      <c r="V1695" s="165">
        <f t="shared" si="828"/>
        <v>0</v>
      </c>
      <c r="W1695" s="50"/>
      <c r="X1695" s="71"/>
      <c r="Y1695"/>
    </row>
    <row r="1696" spans="1:25" s="124" customFormat="1" ht="12.75" customHeight="1" x14ac:dyDescent="0.25">
      <c r="A1696" s="283"/>
      <c r="B1696" s="30"/>
      <c r="C1696" s="24"/>
      <c r="D1696" s="23"/>
      <c r="E1696" s="63"/>
      <c r="F1696" s="386" t="s">
        <v>378</v>
      </c>
      <c r="G1696" s="50"/>
      <c r="H1696" s="161">
        <f t="shared" ref="H1696:V1696" si="829">H838</f>
        <v>0</v>
      </c>
      <c r="I1696" s="149">
        <f t="shared" si="829"/>
        <v>0</v>
      </c>
      <c r="J1696" s="149">
        <f t="shared" si="829"/>
        <v>0</v>
      </c>
      <c r="K1696" s="167">
        <f t="shared" si="829"/>
        <v>0</v>
      </c>
      <c r="L1696" s="148">
        <f t="shared" si="829"/>
        <v>0</v>
      </c>
      <c r="M1696" s="162">
        <f t="shared" si="829"/>
        <v>0</v>
      </c>
      <c r="N1696" s="152">
        <f t="shared" si="829"/>
        <v>0</v>
      </c>
      <c r="O1696" s="152">
        <f t="shared" si="829"/>
        <v>0</v>
      </c>
      <c r="P1696" s="152">
        <f t="shared" si="829"/>
        <v>0</v>
      </c>
      <c r="Q1696" s="152">
        <f t="shared" si="829"/>
        <v>0</v>
      </c>
      <c r="R1696" s="152">
        <f t="shared" si="829"/>
        <v>0</v>
      </c>
      <c r="S1696" s="152">
        <f t="shared" si="829"/>
        <v>0</v>
      </c>
      <c r="T1696" s="152">
        <f t="shared" si="829"/>
        <v>0</v>
      </c>
      <c r="U1696" s="152">
        <f t="shared" si="829"/>
        <v>0</v>
      </c>
      <c r="V1696" s="165">
        <f t="shared" si="829"/>
        <v>0</v>
      </c>
      <c r="W1696" s="50"/>
      <c r="X1696" s="71"/>
      <c r="Y1696"/>
    </row>
    <row r="1697" spans="1:25" s="124" customFormat="1" ht="12.75" customHeight="1" x14ac:dyDescent="0.25">
      <c r="A1697" s="283"/>
      <c r="B1697" s="30"/>
      <c r="C1697" s="24"/>
      <c r="D1697" s="23"/>
      <c r="E1697" s="63"/>
      <c r="F1697" s="386" t="s">
        <v>379</v>
      </c>
      <c r="G1697" s="50"/>
      <c r="H1697" s="161">
        <f t="shared" ref="H1697:V1697" si="830">H839</f>
        <v>0</v>
      </c>
      <c r="I1697" s="149">
        <f t="shared" si="830"/>
        <v>0</v>
      </c>
      <c r="J1697" s="149">
        <f t="shared" si="830"/>
        <v>0</v>
      </c>
      <c r="K1697" s="167">
        <f t="shared" si="830"/>
        <v>0</v>
      </c>
      <c r="L1697" s="148">
        <f t="shared" si="830"/>
        <v>0</v>
      </c>
      <c r="M1697" s="162">
        <f t="shared" si="830"/>
        <v>0</v>
      </c>
      <c r="N1697" s="152">
        <f t="shared" si="830"/>
        <v>0</v>
      </c>
      <c r="O1697" s="152">
        <f t="shared" si="830"/>
        <v>0</v>
      </c>
      <c r="P1697" s="152">
        <f t="shared" si="830"/>
        <v>0</v>
      </c>
      <c r="Q1697" s="152">
        <f t="shared" si="830"/>
        <v>0</v>
      </c>
      <c r="R1697" s="152">
        <f t="shared" si="830"/>
        <v>0</v>
      </c>
      <c r="S1697" s="152">
        <f t="shared" si="830"/>
        <v>0</v>
      </c>
      <c r="T1697" s="152">
        <f t="shared" si="830"/>
        <v>0</v>
      </c>
      <c r="U1697" s="152">
        <f t="shared" si="830"/>
        <v>0</v>
      </c>
      <c r="V1697" s="165">
        <f t="shared" si="830"/>
        <v>0</v>
      </c>
      <c r="W1697" s="50"/>
      <c r="X1697" s="71"/>
      <c r="Y1697"/>
    </row>
    <row r="1698" spans="1:25" s="124" customFormat="1" ht="12.75" customHeight="1" x14ac:dyDescent="0.25">
      <c r="A1698" s="283"/>
      <c r="B1698" s="30"/>
      <c r="C1698" s="24"/>
      <c r="D1698" s="23"/>
      <c r="E1698" s="63"/>
      <c r="F1698" s="386" t="s">
        <v>380</v>
      </c>
      <c r="G1698" s="50"/>
      <c r="H1698" s="161">
        <f t="shared" ref="H1698:V1698" si="831">H840</f>
        <v>0</v>
      </c>
      <c r="I1698" s="149">
        <f t="shared" si="831"/>
        <v>0</v>
      </c>
      <c r="J1698" s="149">
        <f t="shared" si="831"/>
        <v>0</v>
      </c>
      <c r="K1698" s="167">
        <f t="shared" si="831"/>
        <v>0</v>
      </c>
      <c r="L1698" s="148">
        <f t="shared" si="831"/>
        <v>0</v>
      </c>
      <c r="M1698" s="162">
        <f t="shared" si="831"/>
        <v>0</v>
      </c>
      <c r="N1698" s="152">
        <f t="shared" si="831"/>
        <v>0</v>
      </c>
      <c r="O1698" s="152">
        <f t="shared" si="831"/>
        <v>0</v>
      </c>
      <c r="P1698" s="152">
        <f t="shared" si="831"/>
        <v>0</v>
      </c>
      <c r="Q1698" s="152">
        <f t="shared" si="831"/>
        <v>0</v>
      </c>
      <c r="R1698" s="152">
        <f t="shared" si="831"/>
        <v>0</v>
      </c>
      <c r="S1698" s="152">
        <f t="shared" si="831"/>
        <v>0</v>
      </c>
      <c r="T1698" s="152">
        <f t="shared" si="831"/>
        <v>0</v>
      </c>
      <c r="U1698" s="152">
        <f t="shared" si="831"/>
        <v>0</v>
      </c>
      <c r="V1698" s="165">
        <f t="shared" si="831"/>
        <v>0</v>
      </c>
      <c r="W1698" s="50"/>
      <c r="X1698" s="71"/>
      <c r="Y1698"/>
    </row>
    <row r="1699" spans="1:25" s="124" customFormat="1" ht="12.75" customHeight="1" x14ac:dyDescent="0.25">
      <c r="A1699" s="283"/>
      <c r="B1699" s="30"/>
      <c r="C1699" s="24"/>
      <c r="D1699" s="23" t="s">
        <v>381</v>
      </c>
      <c r="E1699" s="23"/>
      <c r="F1699" s="529"/>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71"/>
      <c r="Y1699"/>
    </row>
    <row r="1700" spans="1:25" s="124" customFormat="1" ht="12.75" customHeight="1" x14ac:dyDescent="0.25">
      <c r="A1700" s="283"/>
      <c r="B1700" s="30"/>
      <c r="C1700" s="24"/>
      <c r="D1700" s="23"/>
      <c r="E1700" s="63"/>
      <c r="F1700" s="386" t="s">
        <v>382</v>
      </c>
      <c r="G1700" s="50"/>
      <c r="H1700" s="161">
        <f t="shared" ref="H1700:V1700" si="833">H842</f>
        <v>0</v>
      </c>
      <c r="I1700" s="149">
        <f t="shared" si="833"/>
        <v>0</v>
      </c>
      <c r="J1700" s="149">
        <f t="shared" si="833"/>
        <v>0</v>
      </c>
      <c r="K1700" s="167">
        <f t="shared" si="833"/>
        <v>0</v>
      </c>
      <c r="L1700" s="148">
        <f t="shared" si="833"/>
        <v>0</v>
      </c>
      <c r="M1700" s="162">
        <f t="shared" si="833"/>
        <v>0</v>
      </c>
      <c r="N1700" s="152">
        <f t="shared" si="833"/>
        <v>0</v>
      </c>
      <c r="O1700" s="152">
        <f t="shared" si="833"/>
        <v>0</v>
      </c>
      <c r="P1700" s="152">
        <f t="shared" si="833"/>
        <v>0</v>
      </c>
      <c r="Q1700" s="152">
        <f t="shared" si="833"/>
        <v>0</v>
      </c>
      <c r="R1700" s="152">
        <f t="shared" si="833"/>
        <v>0</v>
      </c>
      <c r="S1700" s="152">
        <f t="shared" si="833"/>
        <v>0</v>
      </c>
      <c r="T1700" s="152">
        <f t="shared" si="833"/>
        <v>0</v>
      </c>
      <c r="U1700" s="152">
        <f t="shared" si="833"/>
        <v>0</v>
      </c>
      <c r="V1700" s="165">
        <f t="shared" si="833"/>
        <v>0</v>
      </c>
      <c r="W1700" s="50"/>
      <c r="X1700" s="71"/>
      <c r="Y1700"/>
    </row>
    <row r="1701" spans="1:25" s="124" customFormat="1" ht="12.75" customHeight="1" x14ac:dyDescent="0.25">
      <c r="A1701" s="283"/>
      <c r="B1701" s="30"/>
      <c r="C1701" s="24"/>
      <c r="D1701" s="23"/>
      <c r="E1701" s="63"/>
      <c r="F1701" s="386" t="s">
        <v>383</v>
      </c>
      <c r="G1701" s="50"/>
      <c r="H1701" s="161">
        <f t="shared" ref="H1701:V1701" si="834">H843</f>
        <v>0</v>
      </c>
      <c r="I1701" s="149">
        <f t="shared" si="834"/>
        <v>0</v>
      </c>
      <c r="J1701" s="149">
        <f t="shared" si="834"/>
        <v>0</v>
      </c>
      <c r="K1701" s="167">
        <f t="shared" si="834"/>
        <v>0</v>
      </c>
      <c r="L1701" s="148">
        <f t="shared" si="834"/>
        <v>0</v>
      </c>
      <c r="M1701" s="162">
        <f t="shared" si="834"/>
        <v>0</v>
      </c>
      <c r="N1701" s="152">
        <f t="shared" si="834"/>
        <v>0</v>
      </c>
      <c r="O1701" s="152">
        <f t="shared" si="834"/>
        <v>0</v>
      </c>
      <c r="P1701" s="152">
        <f t="shared" si="834"/>
        <v>0</v>
      </c>
      <c r="Q1701" s="152">
        <f t="shared" si="834"/>
        <v>0</v>
      </c>
      <c r="R1701" s="152">
        <f t="shared" si="834"/>
        <v>0</v>
      </c>
      <c r="S1701" s="152">
        <f t="shared" si="834"/>
        <v>0</v>
      </c>
      <c r="T1701" s="152">
        <f t="shared" si="834"/>
        <v>0</v>
      </c>
      <c r="U1701" s="152">
        <f t="shared" si="834"/>
        <v>0</v>
      </c>
      <c r="V1701" s="165">
        <f t="shared" si="834"/>
        <v>0</v>
      </c>
      <c r="W1701" s="50"/>
      <c r="X1701" s="71"/>
      <c r="Y1701"/>
    </row>
    <row r="1702" spans="1:25" s="124" customFormat="1" ht="12.75" customHeight="1" x14ac:dyDescent="0.25">
      <c r="A1702" s="283"/>
      <c r="B1702" s="30"/>
      <c r="C1702" s="24"/>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x14ac:dyDescent="0.25">
      <c r="A1703" s="283"/>
      <c r="B1703" s="30"/>
      <c r="C1703" s="24"/>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x14ac:dyDescent="0.25">
      <c r="A1704" s="283"/>
      <c r="B1704" s="30"/>
      <c r="C1704" s="24"/>
      <c r="D1704" s="23"/>
      <c r="E1704" s="63"/>
      <c r="F1704" s="386" t="s">
        <v>386</v>
      </c>
      <c r="G1704" s="50"/>
      <c r="H1704" s="161">
        <f t="shared" ref="H1704:V1704" si="835">H846</f>
        <v>0</v>
      </c>
      <c r="I1704" s="149">
        <f t="shared" si="835"/>
        <v>0</v>
      </c>
      <c r="J1704" s="149">
        <f t="shared" si="835"/>
        <v>0</v>
      </c>
      <c r="K1704" s="167">
        <f t="shared" si="835"/>
        <v>0</v>
      </c>
      <c r="L1704" s="148">
        <f t="shared" si="835"/>
        <v>0</v>
      </c>
      <c r="M1704" s="162">
        <f t="shared" si="835"/>
        <v>0</v>
      </c>
      <c r="N1704" s="152">
        <f t="shared" si="835"/>
        <v>0</v>
      </c>
      <c r="O1704" s="152">
        <f t="shared" si="835"/>
        <v>0</v>
      </c>
      <c r="P1704" s="152">
        <f t="shared" si="835"/>
        <v>0</v>
      </c>
      <c r="Q1704" s="152">
        <f t="shared" si="835"/>
        <v>0</v>
      </c>
      <c r="R1704" s="152">
        <f t="shared" si="835"/>
        <v>0</v>
      </c>
      <c r="S1704" s="152">
        <f t="shared" si="835"/>
        <v>0</v>
      </c>
      <c r="T1704" s="152">
        <f t="shared" si="835"/>
        <v>0</v>
      </c>
      <c r="U1704" s="152">
        <f t="shared" si="835"/>
        <v>0</v>
      </c>
      <c r="V1704" s="165">
        <f t="shared" si="835"/>
        <v>0</v>
      </c>
      <c r="W1704" s="50"/>
      <c r="X1704" s="71"/>
      <c r="Y1704"/>
    </row>
    <row r="1705" spans="1:25"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x14ac:dyDescent="0.25">
      <c r="A1706" s="283"/>
      <c r="B1706" s="25"/>
      <c r="C1706" s="23" t="s">
        <v>387</v>
      </c>
      <c r="D1706" s="23"/>
      <c r="E1706" s="63"/>
      <c r="F1706" s="24"/>
      <c r="G1706" s="50">
        <f>SUBTOTAL(9,G1707:G1709)</f>
        <v>0</v>
      </c>
      <c r="H1706" s="69">
        <f t="shared" ref="H1706:V1706" si="836">SUBTOTAL(9,H1707:H1709)</f>
        <v>0</v>
      </c>
      <c r="I1706" s="65">
        <f t="shared" si="836"/>
        <v>0</v>
      </c>
      <c r="J1706" s="65">
        <f t="shared" si="836"/>
        <v>0</v>
      </c>
      <c r="K1706" s="66">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row>
    <row r="1707" spans="1:25" outlineLevel="1" x14ac:dyDescent="0.25">
      <c r="A1707" s="283"/>
      <c r="B1707" s="25"/>
      <c r="C1707" s="24"/>
      <c r="D1707" s="23"/>
      <c r="E1707" s="63"/>
      <c r="F1707" s="386" t="s">
        <v>182</v>
      </c>
      <c r="G1707" s="565">
        <f t="shared" ref="G1707:W1707" si="837">G849</f>
        <v>0</v>
      </c>
      <c r="H1707" s="564">
        <f t="shared" si="837"/>
        <v>0</v>
      </c>
      <c r="I1707" s="566">
        <f t="shared" si="837"/>
        <v>0</v>
      </c>
      <c r="J1707" s="566">
        <f t="shared" si="837"/>
        <v>0</v>
      </c>
      <c r="K1707" s="567">
        <f t="shared" si="837"/>
        <v>0</v>
      </c>
      <c r="L1707" s="568">
        <f t="shared" si="837"/>
        <v>0</v>
      </c>
      <c r="M1707" s="569">
        <f t="shared" si="837"/>
        <v>0</v>
      </c>
      <c r="N1707" s="566">
        <f t="shared" si="837"/>
        <v>0</v>
      </c>
      <c r="O1707" s="566">
        <f t="shared" si="837"/>
        <v>0</v>
      </c>
      <c r="P1707" s="566">
        <f t="shared" si="837"/>
        <v>0</v>
      </c>
      <c r="Q1707" s="566">
        <f t="shared" si="837"/>
        <v>0</v>
      </c>
      <c r="R1707" s="566">
        <f t="shared" si="837"/>
        <v>0</v>
      </c>
      <c r="S1707" s="566">
        <f t="shared" si="837"/>
        <v>0</v>
      </c>
      <c r="T1707" s="566">
        <f t="shared" si="837"/>
        <v>0</v>
      </c>
      <c r="U1707" s="566">
        <f t="shared" si="837"/>
        <v>0</v>
      </c>
      <c r="V1707" s="570">
        <f t="shared" si="837"/>
        <v>0</v>
      </c>
      <c r="W1707" s="565">
        <f t="shared" si="837"/>
        <v>0</v>
      </c>
      <c r="Y1707"/>
    </row>
    <row r="1708" spans="1:25" outlineLevel="1" x14ac:dyDescent="0.25">
      <c r="A1708" s="283"/>
      <c r="B1708" s="25"/>
      <c r="C1708" s="24"/>
      <c r="D1708" s="23"/>
      <c r="E1708" s="63"/>
      <c r="F1708" s="386" t="s">
        <v>183</v>
      </c>
      <c r="G1708" s="565">
        <f t="shared" ref="G1708:W1708" si="838">G850</f>
        <v>0</v>
      </c>
      <c r="H1708" s="564">
        <f t="shared" si="838"/>
        <v>0</v>
      </c>
      <c r="I1708" s="566">
        <f t="shared" si="838"/>
        <v>0</v>
      </c>
      <c r="J1708" s="566">
        <f t="shared" si="838"/>
        <v>0</v>
      </c>
      <c r="K1708" s="567">
        <f t="shared" si="838"/>
        <v>0</v>
      </c>
      <c r="L1708" s="568">
        <f t="shared" si="838"/>
        <v>0</v>
      </c>
      <c r="M1708" s="569">
        <f t="shared" si="838"/>
        <v>0</v>
      </c>
      <c r="N1708" s="566">
        <f t="shared" si="838"/>
        <v>0</v>
      </c>
      <c r="O1708" s="566">
        <f t="shared" si="838"/>
        <v>0</v>
      </c>
      <c r="P1708" s="566">
        <f t="shared" si="838"/>
        <v>0</v>
      </c>
      <c r="Q1708" s="566">
        <f t="shared" si="838"/>
        <v>0</v>
      </c>
      <c r="R1708" s="566">
        <f t="shared" si="838"/>
        <v>0</v>
      </c>
      <c r="S1708" s="566">
        <f t="shared" si="838"/>
        <v>0</v>
      </c>
      <c r="T1708" s="566">
        <f t="shared" si="838"/>
        <v>0</v>
      </c>
      <c r="U1708" s="566">
        <f t="shared" si="838"/>
        <v>0</v>
      </c>
      <c r="V1708" s="570">
        <f t="shared" si="838"/>
        <v>0</v>
      </c>
      <c r="W1708" s="565">
        <f t="shared" si="838"/>
        <v>0</v>
      </c>
      <c r="Y1708"/>
    </row>
    <row r="1709" spans="1:25" outlineLevel="1" x14ac:dyDescent="0.25">
      <c r="A1709" s="283"/>
      <c r="B1709" s="25"/>
      <c r="C1709" s="24"/>
      <c r="D1709" s="23"/>
      <c r="E1709" s="63"/>
      <c r="F1709" s="386" t="s">
        <v>184</v>
      </c>
      <c r="G1709" s="565">
        <f t="shared" ref="G1709:W1709" si="839">G851</f>
        <v>0</v>
      </c>
      <c r="H1709" s="564">
        <f t="shared" si="839"/>
        <v>0</v>
      </c>
      <c r="I1709" s="566">
        <f t="shared" si="839"/>
        <v>0</v>
      </c>
      <c r="J1709" s="566">
        <f t="shared" si="839"/>
        <v>0</v>
      </c>
      <c r="K1709" s="567">
        <f t="shared" si="839"/>
        <v>0</v>
      </c>
      <c r="L1709" s="568">
        <f t="shared" si="839"/>
        <v>0</v>
      </c>
      <c r="M1709" s="569">
        <f t="shared" si="839"/>
        <v>0</v>
      </c>
      <c r="N1709" s="566">
        <f t="shared" si="839"/>
        <v>0</v>
      </c>
      <c r="O1709" s="566">
        <f t="shared" si="839"/>
        <v>0</v>
      </c>
      <c r="P1709" s="566">
        <f t="shared" si="839"/>
        <v>0</v>
      </c>
      <c r="Q1709" s="566">
        <f t="shared" si="839"/>
        <v>0</v>
      </c>
      <c r="R1709" s="566">
        <f t="shared" si="839"/>
        <v>0</v>
      </c>
      <c r="S1709" s="566">
        <f t="shared" si="839"/>
        <v>0</v>
      </c>
      <c r="T1709" s="566">
        <f t="shared" si="839"/>
        <v>0</v>
      </c>
      <c r="U1709" s="566">
        <f t="shared" si="839"/>
        <v>0</v>
      </c>
      <c r="V1709" s="570">
        <f t="shared" si="839"/>
        <v>0</v>
      </c>
      <c r="W1709" s="565">
        <f t="shared" si="839"/>
        <v>0</v>
      </c>
      <c r="Y1709"/>
    </row>
    <row r="1710" spans="1:25"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8" outlineLevel="1" x14ac:dyDescent="0.25">
      <c r="A1711" s="283"/>
      <c r="B1711" s="25"/>
      <c r="C1711" s="530" t="s">
        <v>388</v>
      </c>
      <c r="D1711" s="23"/>
      <c r="E1711" s="63"/>
      <c r="F1711" s="24"/>
      <c r="G1711" s="634">
        <f>SUBTOTAL(9,G1712:G1713)</f>
        <v>0</v>
      </c>
      <c r="H1711" s="34">
        <f>SUBTOTAL(9,H1712:H1713)</f>
        <v>0</v>
      </c>
      <c r="I1711" s="34">
        <f t="shared" ref="I1711:V1711" si="840">SUBTOTAL(9,I1712:I1713)</f>
        <v>0</v>
      </c>
      <c r="J1711" s="34">
        <f t="shared" si="840"/>
        <v>0</v>
      </c>
      <c r="K1711" s="37">
        <f t="shared" si="840"/>
        <v>0</v>
      </c>
      <c r="L1711" s="51">
        <f t="shared" si="840"/>
        <v>0</v>
      </c>
      <c r="M1711" s="36">
        <f t="shared" si="840"/>
        <v>0</v>
      </c>
      <c r="N1711" s="34">
        <f t="shared" si="840"/>
        <v>0</v>
      </c>
      <c r="O1711" s="34">
        <f t="shared" si="840"/>
        <v>0</v>
      </c>
      <c r="P1711" s="34">
        <f t="shared" si="840"/>
        <v>0</v>
      </c>
      <c r="Q1711" s="34">
        <f t="shared" si="840"/>
        <v>0</v>
      </c>
      <c r="R1711" s="34">
        <f t="shared" si="840"/>
        <v>0</v>
      </c>
      <c r="S1711" s="34">
        <f t="shared" si="840"/>
        <v>0</v>
      </c>
      <c r="T1711" s="34">
        <f t="shared" si="840"/>
        <v>0</v>
      </c>
      <c r="U1711" s="34">
        <f t="shared" si="840"/>
        <v>0</v>
      </c>
      <c r="V1711" s="34">
        <f t="shared" si="840"/>
        <v>0</v>
      </c>
      <c r="W1711" s="33">
        <f t="shared" ref="W1711" si="841">SUBTOTAL(9,W1712:W1713)</f>
        <v>0</v>
      </c>
      <c r="Y1711"/>
    </row>
    <row r="1712" spans="1:25" outlineLevel="1" x14ac:dyDescent="0.25">
      <c r="A1712" s="283"/>
      <c r="B1712" s="25"/>
      <c r="C1712" s="544"/>
      <c r="D1712" s="23"/>
      <c r="E1712" s="24"/>
      <c r="F1712" s="386" t="s">
        <v>389</v>
      </c>
      <c r="G1712" s="635">
        <f t="shared" ref="G1712:G1713" si="842">G854</f>
        <v>0</v>
      </c>
      <c r="H1712" s="564">
        <f t="shared" ref="H1712:V1712" si="843">H854</f>
        <v>0</v>
      </c>
      <c r="I1712" s="566">
        <f t="shared" si="843"/>
        <v>0</v>
      </c>
      <c r="J1712" s="566">
        <f t="shared" si="843"/>
        <v>0</v>
      </c>
      <c r="K1712" s="567">
        <f t="shared" si="843"/>
        <v>0</v>
      </c>
      <c r="L1712" s="568">
        <f t="shared" si="843"/>
        <v>0</v>
      </c>
      <c r="M1712" s="569">
        <f t="shared" si="843"/>
        <v>0</v>
      </c>
      <c r="N1712" s="566">
        <f t="shared" si="843"/>
        <v>0</v>
      </c>
      <c r="O1712" s="566">
        <f t="shared" si="843"/>
        <v>0</v>
      </c>
      <c r="P1712" s="566">
        <f t="shared" si="843"/>
        <v>0</v>
      </c>
      <c r="Q1712" s="566">
        <f t="shared" si="843"/>
        <v>0</v>
      </c>
      <c r="R1712" s="566">
        <f t="shared" si="843"/>
        <v>0</v>
      </c>
      <c r="S1712" s="566">
        <f t="shared" si="843"/>
        <v>0</v>
      </c>
      <c r="T1712" s="566">
        <f t="shared" si="843"/>
        <v>0</v>
      </c>
      <c r="U1712" s="566">
        <f t="shared" si="843"/>
        <v>0</v>
      </c>
      <c r="V1712" s="570">
        <f t="shared" si="843"/>
        <v>0</v>
      </c>
      <c r="W1712" s="565">
        <f t="shared" ref="W1712" si="844">W854</f>
        <v>0</v>
      </c>
      <c r="Y1712"/>
    </row>
    <row r="1713" spans="1:25" outlineLevel="1" x14ac:dyDescent="0.25">
      <c r="A1713" s="283"/>
      <c r="B1713" s="25"/>
      <c r="C1713" s="544"/>
      <c r="D1713" s="23"/>
      <c r="E1713" s="24"/>
      <c r="F1713" s="386" t="s">
        <v>390</v>
      </c>
      <c r="G1713" s="635">
        <f t="shared" si="842"/>
        <v>0</v>
      </c>
      <c r="H1713" s="564">
        <f t="shared" ref="H1713:V1713" si="845">H855</f>
        <v>0</v>
      </c>
      <c r="I1713" s="566">
        <f t="shared" si="845"/>
        <v>0</v>
      </c>
      <c r="J1713" s="566">
        <f t="shared" si="845"/>
        <v>0</v>
      </c>
      <c r="K1713" s="567">
        <f t="shared" si="845"/>
        <v>0</v>
      </c>
      <c r="L1713" s="568">
        <f t="shared" si="845"/>
        <v>0</v>
      </c>
      <c r="M1713" s="569">
        <f t="shared" si="845"/>
        <v>0</v>
      </c>
      <c r="N1713" s="566">
        <f t="shared" si="845"/>
        <v>0</v>
      </c>
      <c r="O1713" s="566">
        <f t="shared" si="845"/>
        <v>0</v>
      </c>
      <c r="P1713" s="566">
        <f t="shared" si="845"/>
        <v>0</v>
      </c>
      <c r="Q1713" s="566">
        <f t="shared" si="845"/>
        <v>0</v>
      </c>
      <c r="R1713" s="566">
        <f t="shared" si="845"/>
        <v>0</v>
      </c>
      <c r="S1713" s="566">
        <f t="shared" si="845"/>
        <v>0</v>
      </c>
      <c r="T1713" s="566">
        <f t="shared" si="845"/>
        <v>0</v>
      </c>
      <c r="U1713" s="566">
        <f t="shared" si="845"/>
        <v>0</v>
      </c>
      <c r="V1713" s="570">
        <f t="shared" si="845"/>
        <v>0</v>
      </c>
      <c r="W1713" s="565">
        <f t="shared" ref="W1713" si="846">W855</f>
        <v>0</v>
      </c>
      <c r="Y1713"/>
    </row>
    <row r="1714" spans="1:25" s="124" customFormat="1" ht="12.75" customHeight="1" thickBot="1" x14ac:dyDescent="0.3">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617"/>
      <c r="D1716" s="617"/>
      <c r="E1716" s="618"/>
      <c r="F1716" s="618"/>
      <c r="G1716" s="619"/>
      <c r="H1716" s="215">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16">
        <f t="shared" si="847"/>
        <v>0</v>
      </c>
      <c r="J1716" s="216">
        <f t="shared" si="847"/>
        <v>0</v>
      </c>
      <c r="K1716" s="217">
        <f t="shared" si="847"/>
        <v>0</v>
      </c>
      <c r="L1716" s="218">
        <f t="shared" si="847"/>
        <v>0</v>
      </c>
      <c r="M1716" s="219">
        <f t="shared" si="847"/>
        <v>0</v>
      </c>
      <c r="N1716" s="219">
        <f t="shared" si="847"/>
        <v>0</v>
      </c>
      <c r="O1716" s="219">
        <f t="shared" si="847"/>
        <v>0</v>
      </c>
      <c r="P1716" s="219">
        <f t="shared" si="847"/>
        <v>0</v>
      </c>
      <c r="Q1716" s="219">
        <f t="shared" si="847"/>
        <v>0</v>
      </c>
      <c r="R1716" s="219">
        <f t="shared" si="847"/>
        <v>0</v>
      </c>
      <c r="S1716" s="219">
        <f t="shared" si="847"/>
        <v>0</v>
      </c>
      <c r="T1716" s="219">
        <f t="shared" si="847"/>
        <v>0</v>
      </c>
      <c r="U1716" s="219">
        <f t="shared" si="847"/>
        <v>0</v>
      </c>
      <c r="V1716" s="220">
        <f t="shared" si="847"/>
        <v>0</v>
      </c>
      <c r="W1716" s="221">
        <f t="shared" si="847"/>
        <v>0</v>
      </c>
      <c r="Y1716"/>
    </row>
    <row r="1717" spans="1:25" ht="15.6" x14ac:dyDescent="0.25">
      <c r="A1717" s="283"/>
      <c r="B1717" s="231" t="s">
        <v>398</v>
      </c>
      <c r="C1717" s="76"/>
      <c r="D1717" s="76"/>
      <c r="E1717" s="76"/>
      <c r="F1717" s="76"/>
      <c r="G1717" s="48"/>
      <c r="H1717" s="225">
        <f t="shared" ref="H1717:W1717" si="848">SUM(H1091,H1429,H1378,H1672)-H1716</f>
        <v>0</v>
      </c>
      <c r="I1717" s="225">
        <f t="shared" si="848"/>
        <v>0</v>
      </c>
      <c r="J1717" s="225">
        <f t="shared" si="848"/>
        <v>0</v>
      </c>
      <c r="K1717" s="226">
        <f t="shared" si="848"/>
        <v>0</v>
      </c>
      <c r="L1717" s="227">
        <f t="shared" si="848"/>
        <v>0</v>
      </c>
      <c r="M1717" s="228">
        <f t="shared" si="848"/>
        <v>0</v>
      </c>
      <c r="N1717" s="228">
        <f t="shared" si="848"/>
        <v>0</v>
      </c>
      <c r="O1717" s="228">
        <f t="shared" si="848"/>
        <v>0</v>
      </c>
      <c r="P1717" s="228">
        <f t="shared" si="848"/>
        <v>0</v>
      </c>
      <c r="Q1717" s="228">
        <f t="shared" si="848"/>
        <v>0</v>
      </c>
      <c r="R1717" s="228">
        <f t="shared" si="848"/>
        <v>0</v>
      </c>
      <c r="S1717" s="228">
        <f t="shared" si="848"/>
        <v>0</v>
      </c>
      <c r="T1717" s="228">
        <f t="shared" si="848"/>
        <v>0</v>
      </c>
      <c r="U1717" s="228">
        <f t="shared" si="848"/>
        <v>0</v>
      </c>
      <c r="V1717" s="229">
        <f t="shared" si="848"/>
        <v>0</v>
      </c>
      <c r="W1717" s="230">
        <f t="shared" si="848"/>
        <v>0</v>
      </c>
      <c r="Y1717"/>
    </row>
    <row r="1718" spans="1:25" ht="15.6" x14ac:dyDescent="0.25">
      <c r="A1718" s="283"/>
      <c r="B1718" s="231" t="s">
        <v>399</v>
      </c>
      <c r="C1718" s="76"/>
      <c r="D1718" s="76"/>
      <c r="E1718" s="76"/>
      <c r="F1718" s="76"/>
      <c r="G1718" s="48"/>
      <c r="H1718" s="224">
        <f t="shared" ref="H1718:W1718" si="849">SUM(H1716:H1717)</f>
        <v>0</v>
      </c>
      <c r="I1718" s="225">
        <f t="shared" si="849"/>
        <v>0</v>
      </c>
      <c r="J1718" s="225">
        <f t="shared" si="849"/>
        <v>0</v>
      </c>
      <c r="K1718" s="226">
        <f t="shared" si="849"/>
        <v>0</v>
      </c>
      <c r="L1718" s="227">
        <f t="shared" si="849"/>
        <v>0</v>
      </c>
      <c r="M1718" s="228">
        <f t="shared" si="849"/>
        <v>0</v>
      </c>
      <c r="N1718" s="228">
        <f t="shared" si="849"/>
        <v>0</v>
      </c>
      <c r="O1718" s="228">
        <f t="shared" si="849"/>
        <v>0</v>
      </c>
      <c r="P1718" s="228">
        <f t="shared" si="849"/>
        <v>0</v>
      </c>
      <c r="Q1718" s="228">
        <f t="shared" si="849"/>
        <v>0</v>
      </c>
      <c r="R1718" s="228">
        <f t="shared" si="849"/>
        <v>0</v>
      </c>
      <c r="S1718" s="228">
        <f t="shared" si="849"/>
        <v>0</v>
      </c>
      <c r="T1718" s="228">
        <f t="shared" si="849"/>
        <v>0</v>
      </c>
      <c r="U1718" s="228">
        <f t="shared" si="849"/>
        <v>0</v>
      </c>
      <c r="V1718" s="229">
        <f t="shared" si="849"/>
        <v>0</v>
      </c>
      <c r="W1718" s="230">
        <f t="shared" si="849"/>
        <v>0</v>
      </c>
      <c r="Y1718"/>
    </row>
    <row r="1719" spans="1:25"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2"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2" spans="1:25" x14ac:dyDescent="0.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11" priority="4" stopIfTrue="1" operator="lessThan">
      <formula>0</formula>
    </cfRule>
    <cfRule type="cellIs" dxfId="10" priority="5" stopIfTrue="1" operator="notEqual">
      <formula>IF(ISNUMBER(H1156),H1156,"")</formula>
    </cfRule>
  </conditionalFormatting>
  <conditionalFormatting sqref="H298:W298">
    <cfRule type="cellIs" dxfId="9" priority="10" stopIfTrue="1" operator="lessThan">
      <formula>0</formula>
    </cfRule>
    <cfRule type="cellIs" dxfId="8" priority="11" stopIfTrue="1" operator="notEqual">
      <formula>IF(ISNUMBER(H298),H298,"")</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topLeftCell="A441" zoomScale="70" zoomScaleNormal="70" workbookViewId="0">
      <selection activeCell="F512" sqref="F512:F514"/>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2" spans="1:25" x14ac:dyDescent="0.25">
      <c r="K2" s="333"/>
      <c r="L2" s="333"/>
    </row>
    <row r="3" spans="1:25" s="124" customFormat="1" ht="16.2" thickBot="1" x14ac:dyDescent="0.3">
      <c r="A3" s="71"/>
      <c r="B3" s="96" t="s">
        <v>30</v>
      </c>
      <c r="C3" s="1"/>
      <c r="D3" s="1"/>
      <c r="E3" s="1"/>
      <c r="F3" s="96" t="s">
        <v>416</v>
      </c>
      <c r="G3" s="138"/>
      <c r="H3" s="15"/>
      <c r="I3" s="15"/>
      <c r="J3" s="139"/>
      <c r="K3" s="15"/>
      <c r="L3" s="15"/>
      <c r="M3" s="141"/>
      <c r="N3" s="15"/>
      <c r="O3" s="15"/>
      <c r="P3" s="15"/>
      <c r="Q3" s="15"/>
      <c r="R3" s="15"/>
      <c r="S3" s="15"/>
      <c r="T3" s="15"/>
      <c r="U3" s="15"/>
      <c r="V3" s="15"/>
      <c r="W3" s="15"/>
      <c r="X3" s="71"/>
      <c r="Y3" s="15"/>
    </row>
    <row r="4" spans="1:25" s="124" customFormat="1" ht="15.75" customHeight="1" x14ac:dyDescent="0.3">
      <c r="A4" s="71"/>
      <c r="B4" s="96" t="s">
        <v>32</v>
      </c>
      <c r="C4" s="1"/>
      <c r="D4" s="1"/>
      <c r="E4" s="1"/>
      <c r="F4" s="96" t="str">
        <f>'1.Combined NCCF'!F4</f>
        <v>Bank Name</v>
      </c>
      <c r="G4" s="581"/>
      <c r="H4" s="103" t="s">
        <v>34</v>
      </c>
      <c r="I4" s="579"/>
      <c r="J4" s="579"/>
      <c r="K4" s="580"/>
      <c r="L4" s="579"/>
      <c r="M4" s="579"/>
      <c r="N4" s="579"/>
      <c r="O4" s="579"/>
      <c r="P4" s="579"/>
      <c r="Q4" s="579"/>
      <c r="R4" s="579"/>
      <c r="S4" s="579"/>
      <c r="T4" s="579"/>
      <c r="U4" s="579"/>
      <c r="V4" s="579"/>
      <c r="W4" s="583"/>
      <c r="X4" s="71"/>
      <c r="Y4" s="583"/>
    </row>
    <row r="5" spans="1:25" s="124" customFormat="1" ht="16.2" thickBot="1" x14ac:dyDescent="0.3">
      <c r="A5" s="71"/>
      <c r="B5" s="96" t="s">
        <v>35</v>
      </c>
      <c r="C5" s="1"/>
      <c r="D5" s="1"/>
      <c r="E5" s="1"/>
      <c r="F5" s="107">
        <f>'1.Combined NCCF'!F5</f>
        <v>45046</v>
      </c>
      <c r="G5" s="582"/>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584"/>
      <c r="X5" s="71"/>
      <c r="Y5" s="584"/>
    </row>
    <row r="6" spans="1:25" s="125" customFormat="1" ht="16.2" thickBot="1" x14ac:dyDescent="0.3">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2" thickBot="1" x14ac:dyDescent="0.3">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x14ac:dyDescent="0.25">
      <c r="B8" s="25"/>
      <c r="C8" s="23" t="s">
        <v>41</v>
      </c>
      <c r="D8" s="23"/>
      <c r="E8" s="24"/>
      <c r="F8" s="24"/>
      <c r="G8" s="50"/>
      <c r="H8" s="51"/>
      <c r="I8" s="34"/>
      <c r="J8" s="34"/>
      <c r="K8" s="37"/>
      <c r="L8" s="34"/>
      <c r="M8" s="36"/>
      <c r="N8" s="34"/>
      <c r="O8" s="34"/>
      <c r="P8" s="34"/>
      <c r="Q8" s="34"/>
      <c r="R8" s="34"/>
      <c r="S8" s="34"/>
      <c r="T8" s="34"/>
      <c r="U8" s="34"/>
      <c r="V8" s="34"/>
      <c r="W8" s="33"/>
      <c r="Y8" s="325"/>
    </row>
    <row r="9" spans="1: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1: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1: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1:25" x14ac:dyDescent="0.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1: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1: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W214" si="51">SUBTOTAL(9,H216)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1: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1: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1:25" outlineLevel="1" x14ac:dyDescent="0.25">
      <c r="B228" s="25"/>
      <c r="C228" s="23" t="s">
        <v>181</v>
      </c>
      <c r="D228" s="23"/>
      <c r="E228" s="63"/>
      <c r="F228" s="24"/>
      <c r="G228" s="50">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1: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1: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1: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2" thickBot="1" x14ac:dyDescent="0.3">
      <c r="A233" s="71"/>
      <c r="B233" s="77" t="s">
        <v>185</v>
      </c>
      <c r="C233" s="595"/>
      <c r="D233" s="595"/>
      <c r="E233" s="595"/>
      <c r="F233" s="595"/>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x14ac:dyDescent="0.3">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2" thickBot="1" x14ac:dyDescent="0.3">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1: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1: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1: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1: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 t="shared" ref="G319:M319" si="66">SUBTOTAL(9,G320:G322)</f>
        <v>0</v>
      </c>
      <c r="H319" s="69">
        <f t="shared" si="66"/>
        <v>0</v>
      </c>
      <c r="I319" s="65">
        <f t="shared" si="66"/>
        <v>0</v>
      </c>
      <c r="J319" s="65">
        <f t="shared" si="66"/>
        <v>0</v>
      </c>
      <c r="K319" s="66">
        <f t="shared" si="66"/>
        <v>0</v>
      </c>
      <c r="L319" s="34">
        <f t="shared" si="66"/>
        <v>0</v>
      </c>
      <c r="M319" s="34">
        <f t="shared" si="66"/>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67">SUBTOTAL(9,H324:H325)</f>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x14ac:dyDescent="0.25">
      <c r="B328" s="25"/>
      <c r="C328" s="24"/>
      <c r="D328" s="23"/>
      <c r="E328" s="63"/>
      <c r="F328" s="67" t="s">
        <v>411</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88">SUBTOTAL(9,H412:H414)</f>
        <v>0</v>
      </c>
      <c r="I411" s="65">
        <f t="shared" si="88"/>
        <v>0</v>
      </c>
      <c r="J411" s="65">
        <f t="shared" si="88"/>
        <v>0</v>
      </c>
      <c r="K411" s="66">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89">SUBTOTAL(9,H416:H417)</f>
        <v>0</v>
      </c>
      <c r="I415" s="65">
        <f t="shared" si="89"/>
        <v>0</v>
      </c>
      <c r="J415" s="65">
        <f t="shared" si="89"/>
        <v>0</v>
      </c>
      <c r="K415" s="66">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08">SUBTOTAL(9,H490:H492)</f>
        <v>0</v>
      </c>
      <c r="I489" s="65">
        <f t="shared" si="108"/>
        <v>0</v>
      </c>
      <c r="J489" s="65">
        <f t="shared" si="108"/>
        <v>0</v>
      </c>
      <c r="K489" s="66">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09">SUBTOTAL(9,H494:H495)</f>
        <v>0</v>
      </c>
      <c r="I493" s="65">
        <f t="shared" si="109"/>
        <v>0</v>
      </c>
      <c r="J493" s="65">
        <f t="shared" si="109"/>
        <v>0</v>
      </c>
      <c r="K493" s="66">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W497" si="110">SUBTOTAL(9,H499)</f>
        <v>0</v>
      </c>
      <c r="I497" s="65">
        <f t="shared" si="110"/>
        <v>0</v>
      </c>
      <c r="J497" s="65">
        <f t="shared" si="110"/>
        <v>0</v>
      </c>
      <c r="K497" s="66">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21"/>
    </row>
    <row r="498" spans="2:25" outlineLevel="1" x14ac:dyDescent="0.25">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11">SUBTOTAL(9,H501:H503)</f>
        <v>0</v>
      </c>
      <c r="I500" s="65">
        <f t="shared" si="111"/>
        <v>0</v>
      </c>
      <c r="J500" s="65">
        <f t="shared" si="111"/>
        <v>0</v>
      </c>
      <c r="K500" s="66">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 t="shared" ref="H511:W511" si="112">SUBTOTAL(9,H512:H514)</f>
        <v>0</v>
      </c>
      <c r="I511" s="65">
        <f t="shared" si="112"/>
        <v>0</v>
      </c>
      <c r="J511" s="65">
        <f t="shared" si="112"/>
        <v>0</v>
      </c>
      <c r="K511" s="66">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21"/>
    </row>
    <row r="512" spans="2:25" outlineLevel="1" x14ac:dyDescent="0.25">
      <c r="B512" s="25"/>
      <c r="C512" s="24"/>
      <c r="D512" s="23"/>
      <c r="E512" s="63"/>
      <c r="F512" s="665" t="s">
        <v>306</v>
      </c>
      <c r="G512" s="298"/>
      <c r="H512" s="303"/>
      <c r="I512" s="304"/>
      <c r="J512" s="304"/>
      <c r="K512" s="305"/>
      <c r="L512" s="306"/>
      <c r="M512" s="307"/>
      <c r="N512" s="304"/>
      <c r="O512" s="304"/>
      <c r="P512" s="304"/>
      <c r="Q512" s="304"/>
      <c r="R512" s="304"/>
      <c r="S512" s="304"/>
      <c r="T512" s="304"/>
      <c r="U512" s="304"/>
      <c r="V512" s="308"/>
      <c r="W512" s="298"/>
      <c r="Y512" s="326"/>
    </row>
    <row r="513" spans="1:25" outlineLevel="1" x14ac:dyDescent="0.25">
      <c r="B513" s="25"/>
      <c r="C513" s="24"/>
      <c r="D513" s="23"/>
      <c r="E513" s="63"/>
      <c r="F513" s="665" t="s">
        <v>307</v>
      </c>
      <c r="G513" s="298"/>
      <c r="H513" s="303"/>
      <c r="I513" s="304"/>
      <c r="J513" s="304"/>
      <c r="K513" s="305"/>
      <c r="L513" s="306"/>
      <c r="M513" s="307"/>
      <c r="N513" s="304"/>
      <c r="O513" s="304"/>
      <c r="P513" s="304"/>
      <c r="Q513" s="304"/>
      <c r="R513" s="304"/>
      <c r="S513" s="304"/>
      <c r="T513" s="304"/>
      <c r="U513" s="304"/>
      <c r="V513" s="308"/>
      <c r="W513" s="298"/>
      <c r="Y513" s="326"/>
    </row>
    <row r="514" spans="1:25" outlineLevel="1" x14ac:dyDescent="0.25">
      <c r="B514" s="25"/>
      <c r="C514" s="24"/>
      <c r="D514" s="23"/>
      <c r="E514" s="63"/>
      <c r="F514" s="665" t="s">
        <v>308</v>
      </c>
      <c r="G514" s="298"/>
      <c r="H514" s="303"/>
      <c r="I514" s="304"/>
      <c r="J514" s="304"/>
      <c r="K514" s="305"/>
      <c r="L514" s="306"/>
      <c r="M514" s="307"/>
      <c r="N514" s="304"/>
      <c r="O514" s="304"/>
      <c r="P514" s="304"/>
      <c r="Q514" s="304"/>
      <c r="R514" s="304"/>
      <c r="S514" s="304"/>
      <c r="T514" s="304"/>
      <c r="U514" s="304"/>
      <c r="V514" s="308"/>
      <c r="W514" s="298"/>
      <c r="Y514" s="326"/>
    </row>
    <row r="515" spans="1: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1:25" x14ac:dyDescent="0.25">
      <c r="B516" s="31" t="s">
        <v>309</v>
      </c>
      <c r="C516" s="76"/>
      <c r="D516" s="76"/>
      <c r="E516" s="76"/>
      <c r="F516" s="76"/>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29"/>
    </row>
    <row r="517" spans="1: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1: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1: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1:25" s="124" customFormat="1" ht="16.2" thickBot="1" x14ac:dyDescent="0.3">
      <c r="A520" s="71"/>
      <c r="B520" s="77" t="s">
        <v>311</v>
      </c>
      <c r="C520" s="595"/>
      <c r="D520" s="595"/>
      <c r="E520" s="595"/>
      <c r="F520" s="595"/>
      <c r="G520" s="79">
        <f>SUM(G516:G519)</f>
        <v>0</v>
      </c>
      <c r="H520" s="80">
        <f t="shared" ref="H520:W520" si="114">SUM(H516:H519)</f>
        <v>0</v>
      </c>
      <c r="I520" s="80">
        <f t="shared" si="114"/>
        <v>0</v>
      </c>
      <c r="J520" s="80">
        <f t="shared" si="114"/>
        <v>0</v>
      </c>
      <c r="K520" s="410">
        <f t="shared" si="114"/>
        <v>0</v>
      </c>
      <c r="L520" s="82">
        <f t="shared" si="114"/>
        <v>0</v>
      </c>
      <c r="M520" s="82">
        <f t="shared" si="114"/>
        <v>0</v>
      </c>
      <c r="N520" s="82">
        <f t="shared" si="114"/>
        <v>0</v>
      </c>
      <c r="O520" s="82">
        <f t="shared" si="114"/>
        <v>0</v>
      </c>
      <c r="P520" s="82">
        <f t="shared" si="114"/>
        <v>0</v>
      </c>
      <c r="Q520" s="82">
        <f t="shared" si="114"/>
        <v>0</v>
      </c>
      <c r="R520" s="82">
        <f t="shared" si="114"/>
        <v>0</v>
      </c>
      <c r="S520" s="82">
        <f t="shared" si="114"/>
        <v>0</v>
      </c>
      <c r="T520" s="82">
        <f t="shared" si="114"/>
        <v>0</v>
      </c>
      <c r="U520" s="82">
        <f t="shared" si="114"/>
        <v>0</v>
      </c>
      <c r="V520" s="83">
        <f t="shared" si="114"/>
        <v>0</v>
      </c>
      <c r="W520" s="83">
        <f t="shared" si="114"/>
        <v>0</v>
      </c>
      <c r="X520" s="71"/>
      <c r="Y520" s="524"/>
    </row>
    <row r="521" spans="1: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1:25" s="124" customFormat="1" ht="16.2" thickBot="1" x14ac:dyDescent="0.3">
      <c r="A522" s="71"/>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x14ac:dyDescent="0.25">
      <c r="A523" s="71"/>
      <c r="B523" s="527" t="s">
        <v>313</v>
      </c>
      <c r="C523" s="24"/>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1:25" s="124" customFormat="1" ht="12.75" customHeight="1" x14ac:dyDescent="0.25">
      <c r="A524" s="71"/>
      <c r="B524" s="30"/>
      <c r="C524" s="24"/>
      <c r="D524" s="23" t="s">
        <v>314</v>
      </c>
      <c r="E524" s="23"/>
      <c r="F524" s="529"/>
      <c r="G524" s="65">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71"/>
      <c r="Y524" s="521"/>
    </row>
    <row r="525" spans="1:25" s="124" customFormat="1" ht="12.75" customHeight="1" outlineLevel="1" x14ac:dyDescent="0.25">
      <c r="A525" s="71"/>
      <c r="B525" s="30"/>
      <c r="C525" s="24"/>
      <c r="D525" s="24"/>
      <c r="E525" s="24"/>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1:25" s="124" customFormat="1" ht="12.75" customHeight="1" outlineLevel="1" x14ac:dyDescent="0.25">
      <c r="A526" s="71"/>
      <c r="B526" s="30"/>
      <c r="C526" s="24"/>
      <c r="D526" s="24"/>
      <c r="E526" s="24"/>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1:25" s="124" customFormat="1" ht="12.75" customHeight="1" outlineLevel="1" x14ac:dyDescent="0.25">
      <c r="A527" s="71"/>
      <c r="B527" s="30"/>
      <c r="C527" s="24"/>
      <c r="D527" s="24"/>
      <c r="E527" s="24"/>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1:25" s="124" customFormat="1" ht="12.75" customHeight="1" outlineLevel="1" x14ac:dyDescent="0.25">
      <c r="A528" s="71"/>
      <c r="B528" s="30"/>
      <c r="C528" s="24"/>
      <c r="D528" s="24"/>
      <c r="E528" s="24"/>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1:25" s="124" customFormat="1" ht="12.75" customHeight="1" outlineLevel="1" x14ac:dyDescent="0.25">
      <c r="A529" s="71"/>
      <c r="B529" s="30"/>
      <c r="C529" s="24"/>
      <c r="D529" s="24"/>
      <c r="E529" s="24"/>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1:25" s="124" customFormat="1" ht="12.75" customHeight="1" outlineLevel="1" x14ac:dyDescent="0.25">
      <c r="A530" s="71"/>
      <c r="B530" s="30"/>
      <c r="C530" s="24"/>
      <c r="D530" s="24"/>
      <c r="E530" s="24"/>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1:25" s="124" customFormat="1" ht="12.75" customHeight="1" outlineLevel="1" x14ac:dyDescent="0.25">
      <c r="A531" s="71"/>
      <c r="B531" s="30"/>
      <c r="C531" s="24"/>
      <c r="D531" s="24"/>
      <c r="E531" s="24"/>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1:25" s="124" customFormat="1" ht="12.75" customHeight="1" outlineLevel="1" x14ac:dyDescent="0.25">
      <c r="A532" s="71"/>
      <c r="B532" s="30"/>
      <c r="C532" s="24"/>
      <c r="D532" s="24"/>
      <c r="E532" s="24"/>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1:25" s="124" customFormat="1" ht="12.75" customHeight="1" x14ac:dyDescent="0.25">
      <c r="A533" s="71"/>
      <c r="B533" s="30"/>
      <c r="C533" s="24"/>
      <c r="D533" s="23" t="s">
        <v>323</v>
      </c>
      <c r="E533" s="23"/>
      <c r="F533" s="23"/>
      <c r="G533" s="68">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71"/>
      <c r="Y533" s="329"/>
    </row>
    <row r="534" spans="1:25" s="124" customFormat="1" ht="12.75" customHeight="1" outlineLevel="2" x14ac:dyDescent="0.25">
      <c r="A534" s="71"/>
      <c r="B534" s="542"/>
      <c r="C534" s="24"/>
      <c r="D534" s="24"/>
      <c r="E534" s="24"/>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1:25" s="124" customFormat="1" ht="12.75" customHeight="1" outlineLevel="2" x14ac:dyDescent="0.25">
      <c r="A535" s="71"/>
      <c r="B535" s="542"/>
      <c r="C535" s="24"/>
      <c r="D535" s="24"/>
      <c r="E535" s="24"/>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1:25" s="124" customFormat="1" ht="12.75" customHeight="1" outlineLevel="2" x14ac:dyDescent="0.25">
      <c r="A536" s="71"/>
      <c r="B536" s="542"/>
      <c r="C536" s="24"/>
      <c r="D536" s="24"/>
      <c r="E536" s="24"/>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1:25" s="124" customFormat="1" ht="12.75" customHeight="1" outlineLevel="2" x14ac:dyDescent="0.25">
      <c r="A537" s="71"/>
      <c r="B537" s="542"/>
      <c r="C537" s="24"/>
      <c r="D537" s="24"/>
      <c r="E537" s="24"/>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1:25" s="124" customFormat="1" ht="12.75" customHeight="1" outlineLevel="2" x14ac:dyDescent="0.25">
      <c r="A538" s="71"/>
      <c r="B538" s="542"/>
      <c r="C538" s="24"/>
      <c r="D538" s="24"/>
      <c r="E538" s="24"/>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1:25" s="124" customFormat="1" ht="12.75" customHeight="1" outlineLevel="2" x14ac:dyDescent="0.25">
      <c r="A539" s="71"/>
      <c r="B539" s="542"/>
      <c r="C539" s="24"/>
      <c r="D539" s="24"/>
      <c r="E539" s="24"/>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1:25" s="124" customFormat="1" ht="12.75" customHeight="1" outlineLevel="2" x14ac:dyDescent="0.25">
      <c r="A540" s="71"/>
      <c r="B540" s="30"/>
      <c r="C540" s="24"/>
      <c r="D540" s="23" t="s">
        <v>330</v>
      </c>
      <c r="E540" s="23"/>
      <c r="F540" s="529"/>
      <c r="G540" s="68">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1"/>
      <c r="Y540" s="329"/>
    </row>
    <row r="541" spans="1:25" s="124" customFormat="1" ht="12.75" customHeight="1" outlineLevel="2" x14ac:dyDescent="0.25">
      <c r="A541" s="71"/>
      <c r="B541" s="542"/>
      <c r="C541" s="24"/>
      <c r="D541" s="24"/>
      <c r="E541" s="24"/>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1:25" s="124" customFormat="1" ht="12.75" customHeight="1" outlineLevel="2" x14ac:dyDescent="0.25">
      <c r="A542" s="71"/>
      <c r="B542" s="542"/>
      <c r="C542" s="24"/>
      <c r="D542" s="24"/>
      <c r="E542" s="24"/>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1:25" s="124" customFormat="1" ht="12.75" customHeight="1" x14ac:dyDescent="0.25">
      <c r="A543" s="71"/>
      <c r="B543" s="30"/>
      <c r="C543" s="24"/>
      <c r="D543" s="23" t="s">
        <v>333</v>
      </c>
      <c r="E543" s="23"/>
      <c r="F543" s="23"/>
      <c r="G543" s="68">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71"/>
      <c r="Y543" s="329"/>
    </row>
    <row r="544" spans="1:25" s="124" customFormat="1" ht="12.75" customHeight="1" outlineLevel="1" x14ac:dyDescent="0.25">
      <c r="A544" s="71"/>
      <c r="B544" s="542"/>
      <c r="C544" s="24"/>
      <c r="D544" s="24"/>
      <c r="E544" s="24"/>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1:25" s="124" customFormat="1" ht="12.75" customHeight="1" outlineLevel="1" x14ac:dyDescent="0.25">
      <c r="A545" s="71"/>
      <c r="B545" s="542"/>
      <c r="C545" s="24"/>
      <c r="D545" s="24"/>
      <c r="E545" s="24"/>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1:25" s="124" customFormat="1" ht="12.75" customHeight="1" outlineLevel="1" x14ac:dyDescent="0.25">
      <c r="A546" s="71"/>
      <c r="B546" s="542"/>
      <c r="C546" s="24"/>
      <c r="D546" s="24"/>
      <c r="E546" s="24"/>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1:25" s="124" customFormat="1" ht="12.75" customHeight="1" outlineLevel="1" x14ac:dyDescent="0.25">
      <c r="A547" s="71"/>
      <c r="B547" s="542"/>
      <c r="C547" s="24"/>
      <c r="D547" s="24"/>
      <c r="E547" s="24"/>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1:25" s="124" customFormat="1" ht="12.75" customHeight="1" outlineLevel="1" x14ac:dyDescent="0.25">
      <c r="A548" s="71"/>
      <c r="B548" s="542"/>
      <c r="C548" s="24"/>
      <c r="D548" s="24"/>
      <c r="E548" s="24"/>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1:25" s="124" customFormat="1" ht="12.75" customHeight="1" x14ac:dyDescent="0.25">
      <c r="A549" s="71"/>
      <c r="B549" s="30"/>
      <c r="C549" s="24"/>
      <c r="D549" s="23" t="s">
        <v>339</v>
      </c>
      <c r="E549" s="23"/>
      <c r="F549" s="23"/>
      <c r="G549" s="68">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71"/>
      <c r="Y549" s="329"/>
    </row>
    <row r="550" spans="1:25" s="124" customFormat="1" ht="12.75" customHeight="1" outlineLevel="1" x14ac:dyDescent="0.25">
      <c r="A550" s="71"/>
      <c r="B550" s="30"/>
      <c r="C550" s="24"/>
      <c r="D550" s="24"/>
      <c r="E550" s="24"/>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1:25" s="124" customFormat="1" ht="12.75" customHeight="1" outlineLevel="1" x14ac:dyDescent="0.25">
      <c r="A551" s="71"/>
      <c r="B551" s="30"/>
      <c r="C551" s="24"/>
      <c r="D551" s="24"/>
      <c r="E551" s="24"/>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1:25" s="124" customFormat="1" ht="12.75" customHeight="1" x14ac:dyDescent="0.25">
      <c r="A552" s="71"/>
      <c r="B552" s="30"/>
      <c r="C552" s="24"/>
      <c r="D552" s="23" t="s">
        <v>342</v>
      </c>
      <c r="E552" s="23"/>
      <c r="F552" s="23"/>
      <c r="G552" s="68">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71"/>
      <c r="Y552" s="329"/>
    </row>
    <row r="553" spans="1:25" s="124" customFormat="1" ht="12.75" customHeight="1" outlineLevel="1" x14ac:dyDescent="0.25">
      <c r="A553" s="71"/>
      <c r="B553" s="30"/>
      <c r="C553" s="24"/>
      <c r="D553" s="24"/>
      <c r="E553" s="24"/>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1:25" s="124" customFormat="1" ht="12.75" customHeight="1" outlineLevel="1" x14ac:dyDescent="0.25">
      <c r="A554" s="71"/>
      <c r="B554" s="30"/>
      <c r="C554" s="24"/>
      <c r="D554" s="24"/>
      <c r="E554" s="24"/>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1:25" s="124" customFormat="1" ht="12.75" customHeight="1" outlineLevel="1" x14ac:dyDescent="0.25">
      <c r="A555" s="71"/>
      <c r="B555" s="30"/>
      <c r="C555" s="24"/>
      <c r="D555" s="24"/>
      <c r="E555" s="24"/>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1:25" s="124" customFormat="1" ht="12.75" customHeight="1" outlineLevel="1" x14ac:dyDescent="0.25">
      <c r="A556" s="71"/>
      <c r="B556" s="30"/>
      <c r="C556" s="24"/>
      <c r="D556" s="24"/>
      <c r="E556" s="24"/>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1:25" s="124" customFormat="1" ht="12.75" customHeight="1" outlineLevel="1" x14ac:dyDescent="0.25">
      <c r="A557" s="71"/>
      <c r="B557" s="30"/>
      <c r="C557" s="24"/>
      <c r="D557" s="24"/>
      <c r="E557" s="24"/>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1:25" s="124" customFormat="1" ht="12.75" customHeight="1" outlineLevel="1" x14ac:dyDescent="0.25">
      <c r="A558" s="71"/>
      <c r="B558" s="30"/>
      <c r="C558" s="24"/>
      <c r="D558" s="24"/>
      <c r="E558" s="24"/>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1:25" s="124" customFormat="1" ht="12.75" customHeight="1" outlineLevel="1" x14ac:dyDescent="0.25">
      <c r="A559" s="71"/>
      <c r="B559" s="30"/>
      <c r="C559" s="24"/>
      <c r="D559" s="24"/>
      <c r="E559" s="24"/>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1:25" s="124" customFormat="1" ht="12.75" customHeight="1" x14ac:dyDescent="0.25">
      <c r="A560" s="71"/>
      <c r="B560" s="30"/>
      <c r="C560" s="24"/>
      <c r="D560" s="23" t="s">
        <v>350</v>
      </c>
      <c r="E560" s="23"/>
      <c r="F560" s="23"/>
      <c r="G560" s="68">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71"/>
      <c r="Y560" s="329"/>
    </row>
    <row r="561" spans="1:25" s="124" customFormat="1" ht="12.75" customHeight="1" outlineLevel="1" x14ac:dyDescent="0.25">
      <c r="A561" s="71"/>
      <c r="B561" s="30"/>
      <c r="C561" s="24"/>
      <c r="D561" s="24"/>
      <c r="E561" s="24"/>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1:25" s="124" customFormat="1" ht="12.75" customHeight="1" outlineLevel="1" x14ac:dyDescent="0.25">
      <c r="A562" s="71"/>
      <c r="B562" s="30"/>
      <c r="C562" s="24"/>
      <c r="D562" s="24"/>
      <c r="E562" s="24"/>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1:25" s="124" customFormat="1" ht="12.75" customHeight="1" x14ac:dyDescent="0.25">
      <c r="A563" s="71"/>
      <c r="B563" s="30"/>
      <c r="C563" s="24"/>
      <c r="D563" s="23" t="s">
        <v>353</v>
      </c>
      <c r="E563" s="24"/>
      <c r="F563" s="24"/>
      <c r="G563" s="68">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71"/>
      <c r="Y563" s="329"/>
    </row>
    <row r="564" spans="1:25" s="124" customFormat="1" ht="12.75" customHeight="1" outlineLevel="1" x14ac:dyDescent="0.25">
      <c r="A564" s="71"/>
      <c r="B564" s="30"/>
      <c r="C564" s="24"/>
      <c r="D564" s="24"/>
      <c r="E564" s="24"/>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1: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1:25" outlineLevel="1" x14ac:dyDescent="0.25">
      <c r="B566" s="25"/>
      <c r="C566" s="23" t="s">
        <v>355</v>
      </c>
      <c r="D566" s="23"/>
      <c r="E566" s="63"/>
      <c r="F566" s="24"/>
      <c r="G566" s="50">
        <f>SUBTOTAL(9,G567:G569)</f>
        <v>0</v>
      </c>
      <c r="H566" s="69">
        <f t="shared" ref="H566:W566" si="123">SUBTOTAL(9,H567:H569)</f>
        <v>0</v>
      </c>
      <c r="I566" s="65">
        <f t="shared" si="123"/>
        <v>0</v>
      </c>
      <c r="J566" s="65">
        <f t="shared" si="123"/>
        <v>0</v>
      </c>
      <c r="K566" s="66">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21"/>
    </row>
    <row r="567" spans="1: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1: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1: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1:25" s="124" customFormat="1" ht="12.75" customHeight="1" x14ac:dyDescent="0.25">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2" thickBot="1" x14ac:dyDescent="0.3">
      <c r="A571" s="71"/>
      <c r="B571" s="77" t="s">
        <v>356</v>
      </c>
      <c r="C571" s="595"/>
      <c r="D571" s="595"/>
      <c r="E571" s="595"/>
      <c r="F571" s="595"/>
      <c r="G571" s="90">
        <f t="shared" ref="G571:W571" si="124">SUBTOTAL(9,G523:G570)</f>
        <v>0</v>
      </c>
      <c r="H571" s="372">
        <f t="shared" si="124"/>
        <v>0</v>
      </c>
      <c r="I571" s="373">
        <f t="shared" si="124"/>
        <v>0</v>
      </c>
      <c r="J571" s="373">
        <f t="shared" si="124"/>
        <v>0</v>
      </c>
      <c r="K571" s="374">
        <f t="shared" si="124"/>
        <v>0</v>
      </c>
      <c r="L571" s="375">
        <f t="shared" si="124"/>
        <v>0</v>
      </c>
      <c r="M571" s="377">
        <f t="shared" si="124"/>
        <v>0</v>
      </c>
      <c r="N571" s="376">
        <f t="shared" si="124"/>
        <v>0</v>
      </c>
      <c r="O571" s="376">
        <f t="shared" si="124"/>
        <v>0</v>
      </c>
      <c r="P571" s="376">
        <f t="shared" si="124"/>
        <v>0</v>
      </c>
      <c r="Q571" s="376">
        <f t="shared" si="124"/>
        <v>0</v>
      </c>
      <c r="R571" s="376">
        <f t="shared" si="124"/>
        <v>0</v>
      </c>
      <c r="S571" s="376">
        <f t="shared" si="124"/>
        <v>0</v>
      </c>
      <c r="T571" s="376">
        <f t="shared" si="124"/>
        <v>0</v>
      </c>
      <c r="U571" s="376">
        <f t="shared" si="124"/>
        <v>0</v>
      </c>
      <c r="V571" s="92">
        <f t="shared" si="124"/>
        <v>0</v>
      </c>
      <c r="W571" s="95">
        <f t="shared" si="124"/>
        <v>0</v>
      </c>
      <c r="X571" s="71"/>
      <c r="Y571" s="523"/>
    </row>
    <row r="572" spans="1:25" ht="13.8" thickBot="1" x14ac:dyDescent="0.3">
      <c r="B572" s="71"/>
      <c r="G572" s="52"/>
      <c r="H572" s="52"/>
      <c r="I572" s="52"/>
      <c r="J572" s="52"/>
      <c r="K572" s="52"/>
      <c r="L572" s="52"/>
      <c r="M572" s="53"/>
      <c r="N572" s="52"/>
      <c r="O572" s="52"/>
      <c r="P572" s="52"/>
      <c r="Q572" s="52"/>
      <c r="R572" s="52"/>
      <c r="S572" s="52"/>
      <c r="T572" s="52"/>
      <c r="U572" s="52"/>
      <c r="V572" s="52"/>
      <c r="W572" s="52"/>
      <c r="Y572"/>
    </row>
    <row r="573" spans="1:25" s="124" customFormat="1" ht="16.2" thickBot="1" x14ac:dyDescent="0.3">
      <c r="A573" s="71"/>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1: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1:25" x14ac:dyDescent="0.25">
      <c r="B576" s="25"/>
      <c r="C576" s="23"/>
      <c r="D576" s="23"/>
      <c r="E576" s="24" t="s">
        <v>51</v>
      </c>
      <c r="F576" s="24"/>
      <c r="G576" s="68">
        <f t="shared" ref="G576:W576" si="125">SUBTOTAL(9,G577:G580)</f>
        <v>0</v>
      </c>
      <c r="H576" s="69">
        <f t="shared" si="125"/>
        <v>0</v>
      </c>
      <c r="I576" s="65">
        <f t="shared" si="125"/>
        <v>0</v>
      </c>
      <c r="J576" s="65">
        <f t="shared" si="125"/>
        <v>0</v>
      </c>
      <c r="K576" s="66">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W581" si="126">SUBTOTAL(9,G582:G585)</f>
        <v>0</v>
      </c>
      <c r="H581" s="69">
        <f t="shared" si="126"/>
        <v>0</v>
      </c>
      <c r="I581" s="65">
        <f t="shared" si="126"/>
        <v>0</v>
      </c>
      <c r="J581" s="65">
        <f t="shared" si="126"/>
        <v>0</v>
      </c>
      <c r="K581" s="66">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W586" si="127">SUBTOTAL(9,G587:G590)</f>
        <v>0</v>
      </c>
      <c r="H586" s="69">
        <f t="shared" si="127"/>
        <v>0</v>
      </c>
      <c r="I586" s="65">
        <f t="shared" si="127"/>
        <v>0</v>
      </c>
      <c r="J586" s="65">
        <f t="shared" si="127"/>
        <v>0</v>
      </c>
      <c r="K586" s="66">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8">SUBTOTAL(9,G593:G595)</f>
        <v>0</v>
      </c>
      <c r="H592" s="69">
        <f t="shared" si="128"/>
        <v>0</v>
      </c>
      <c r="I592" s="65">
        <f t="shared" si="128"/>
        <v>0</v>
      </c>
      <c r="J592" s="65">
        <f t="shared" si="128"/>
        <v>0</v>
      </c>
      <c r="K592" s="66">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 t="shared" ref="J596:T596" si="129">SUBTOTAL(9,J597:J599)</f>
        <v>0</v>
      </c>
      <c r="K596" s="66">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30">SUBTOTAL(9,G601:G603)</f>
        <v>0</v>
      </c>
      <c r="H600" s="69">
        <f t="shared" si="130"/>
        <v>0</v>
      </c>
      <c r="I600" s="65">
        <f t="shared" si="130"/>
        <v>0</v>
      </c>
      <c r="J600" s="65">
        <f t="shared" si="130"/>
        <v>0</v>
      </c>
      <c r="K600" s="66">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1">SUBTOTAL(9,G606:G607)</f>
        <v>0</v>
      </c>
      <c r="H605" s="69">
        <f t="shared" si="131"/>
        <v>0</v>
      </c>
      <c r="I605" s="65">
        <f t="shared" si="131"/>
        <v>0</v>
      </c>
      <c r="J605" s="65">
        <f t="shared" si="131"/>
        <v>0</v>
      </c>
      <c r="K605" s="66">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32">SUBTOTAL(9,G609:G611)</f>
        <v>0</v>
      </c>
      <c r="H608" s="69">
        <f t="shared" si="132"/>
        <v>0</v>
      </c>
      <c r="I608" s="65">
        <f t="shared" si="132"/>
        <v>0</v>
      </c>
      <c r="J608" s="65">
        <f t="shared" si="132"/>
        <v>0</v>
      </c>
      <c r="K608" s="66">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W612" si="133">SUBTOTAL(9,G613:G614)</f>
        <v>0</v>
      </c>
      <c r="H612" s="69">
        <f t="shared" si="133"/>
        <v>0</v>
      </c>
      <c r="I612" s="65">
        <f t="shared" si="133"/>
        <v>0</v>
      </c>
      <c r="J612" s="65">
        <f t="shared" si="133"/>
        <v>0</v>
      </c>
      <c r="K612" s="66">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34">SUBTOTAL(9,G616:G618)</f>
        <v>0</v>
      </c>
      <c r="H615" s="69">
        <f t="shared" si="134"/>
        <v>0</v>
      </c>
      <c r="I615" s="65">
        <f t="shared" si="134"/>
        <v>0</v>
      </c>
      <c r="J615" s="65">
        <f t="shared" si="134"/>
        <v>0</v>
      </c>
      <c r="K615" s="66">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W619" si="135">SUBTOTAL(9,G620:G621)</f>
        <v>0</v>
      </c>
      <c r="H619" s="69">
        <f t="shared" si="135"/>
        <v>0</v>
      </c>
      <c r="I619" s="65">
        <f t="shared" si="135"/>
        <v>0</v>
      </c>
      <c r="J619" s="65">
        <f t="shared" si="135"/>
        <v>0</v>
      </c>
      <c r="K619" s="66">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36">SUBTOTAL(9,G623:G625)</f>
        <v>0</v>
      </c>
      <c r="H622" s="69">
        <f t="shared" si="136"/>
        <v>0</v>
      </c>
      <c r="I622" s="65">
        <f t="shared" si="136"/>
        <v>0</v>
      </c>
      <c r="J622" s="65">
        <f t="shared" si="136"/>
        <v>0</v>
      </c>
      <c r="K622" s="66">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7">SUBTOTAL(9,G628:G629)</f>
        <v>0</v>
      </c>
      <c r="H627" s="69">
        <f t="shared" si="137"/>
        <v>0</v>
      </c>
      <c r="I627" s="65">
        <f t="shared" si="137"/>
        <v>0</v>
      </c>
      <c r="J627" s="65">
        <f t="shared" si="137"/>
        <v>0</v>
      </c>
      <c r="K627" s="66">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W630" si="138">SUBTOTAL(9,G631:G632)</f>
        <v>0</v>
      </c>
      <c r="H630" s="69">
        <f t="shared" si="138"/>
        <v>0</v>
      </c>
      <c r="I630" s="65">
        <f t="shared" si="138"/>
        <v>0</v>
      </c>
      <c r="J630" s="65">
        <f t="shared" si="138"/>
        <v>0</v>
      </c>
      <c r="K630" s="66">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39">SUBTOTAL(9,G634:G635)</f>
        <v>0</v>
      </c>
      <c r="H633" s="69">
        <f t="shared" si="139"/>
        <v>0</v>
      </c>
      <c r="I633" s="65">
        <f t="shared" si="139"/>
        <v>0</v>
      </c>
      <c r="J633" s="65">
        <f t="shared" si="139"/>
        <v>0</v>
      </c>
      <c r="K633" s="66">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40">SUBTOTAL(9,G637:G638)</f>
        <v>0</v>
      </c>
      <c r="H636" s="69">
        <f t="shared" si="140"/>
        <v>0</v>
      </c>
      <c r="I636" s="65">
        <f t="shared" si="140"/>
        <v>0</v>
      </c>
      <c r="J636" s="65">
        <f t="shared" si="140"/>
        <v>0</v>
      </c>
      <c r="K636" s="66">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W639" si="141">SUBTOTAL(9,G640:G641)</f>
        <v>0</v>
      </c>
      <c r="H639" s="69">
        <f t="shared" si="141"/>
        <v>0</v>
      </c>
      <c r="I639" s="65">
        <f t="shared" si="141"/>
        <v>0</v>
      </c>
      <c r="J639" s="65">
        <f t="shared" si="141"/>
        <v>0</v>
      </c>
      <c r="K639" s="66">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W642" si="142">SUBTOTAL(9,G643:G644)</f>
        <v>0</v>
      </c>
      <c r="H642" s="69">
        <f t="shared" si="142"/>
        <v>0</v>
      </c>
      <c r="I642" s="65">
        <f t="shared" si="142"/>
        <v>0</v>
      </c>
      <c r="J642" s="65">
        <f t="shared" si="142"/>
        <v>0</v>
      </c>
      <c r="K642" s="66">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43">SUBTOTAL(9,G646:G648)</f>
        <v>0</v>
      </c>
      <c r="H645" s="69">
        <f t="shared" si="143"/>
        <v>0</v>
      </c>
      <c r="I645" s="65">
        <f t="shared" si="143"/>
        <v>0</v>
      </c>
      <c r="J645" s="65">
        <f t="shared" si="143"/>
        <v>0</v>
      </c>
      <c r="K645" s="66">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4">SUBTOTAL(9,G655:G658)</f>
        <v>0</v>
      </c>
      <c r="H654" s="69">
        <f t="shared" si="144"/>
        <v>0</v>
      </c>
      <c r="I654" s="65">
        <f t="shared" si="144"/>
        <v>0</v>
      </c>
      <c r="J654" s="65">
        <f t="shared" si="144"/>
        <v>0</v>
      </c>
      <c r="K654" s="66">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45">SUBTOTAL(9,G660:G663)</f>
        <v>0</v>
      </c>
      <c r="H659" s="69">
        <f t="shared" si="145"/>
        <v>0</v>
      </c>
      <c r="I659" s="65">
        <f t="shared" si="145"/>
        <v>0</v>
      </c>
      <c r="J659" s="65">
        <f t="shared" si="145"/>
        <v>0</v>
      </c>
      <c r="K659" s="66">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46">SUBTOTAL(9,G665:G668)</f>
        <v>0</v>
      </c>
      <c r="H664" s="69">
        <f t="shared" si="146"/>
        <v>0</v>
      </c>
      <c r="I664" s="65">
        <f t="shared" si="146"/>
        <v>0</v>
      </c>
      <c r="J664" s="65">
        <f t="shared" si="146"/>
        <v>0</v>
      </c>
      <c r="K664" s="66">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7">SUBTOTAL(9,G671:G673)</f>
        <v>0</v>
      </c>
      <c r="H670" s="69">
        <f t="shared" si="147"/>
        <v>0</v>
      </c>
      <c r="I670" s="65">
        <f t="shared" si="147"/>
        <v>0</v>
      </c>
      <c r="J670" s="65">
        <f t="shared" si="147"/>
        <v>0</v>
      </c>
      <c r="K670" s="66">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48">SUBTOTAL(9,G675:G677)</f>
        <v>0</v>
      </c>
      <c r="H674" s="69">
        <f t="shared" si="148"/>
        <v>0</v>
      </c>
      <c r="I674" s="65">
        <f t="shared" si="148"/>
        <v>0</v>
      </c>
      <c r="J674" s="65">
        <f t="shared" si="148"/>
        <v>0</v>
      </c>
      <c r="K674" s="66">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49">SUBTOTAL(9,G679:G681)</f>
        <v>0</v>
      </c>
      <c r="H678" s="69">
        <f t="shared" si="149"/>
        <v>0</v>
      </c>
      <c r="I678" s="65">
        <f t="shared" si="149"/>
        <v>0</v>
      </c>
      <c r="J678" s="65">
        <f t="shared" si="149"/>
        <v>0</v>
      </c>
      <c r="K678" s="66">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50">SUBTOTAL(9,G684:G685)</f>
        <v>0</v>
      </c>
      <c r="H683" s="69">
        <f t="shared" si="150"/>
        <v>0</v>
      </c>
      <c r="I683" s="65">
        <f t="shared" si="150"/>
        <v>0</v>
      </c>
      <c r="J683" s="65">
        <f t="shared" si="150"/>
        <v>0</v>
      </c>
      <c r="K683" s="66">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51">SUBTOTAL(9,G687:G689)</f>
        <v>0</v>
      </c>
      <c r="H686" s="69">
        <f t="shared" si="151"/>
        <v>0</v>
      </c>
      <c r="I686" s="65">
        <f t="shared" si="151"/>
        <v>0</v>
      </c>
      <c r="J686" s="65">
        <f t="shared" si="151"/>
        <v>0</v>
      </c>
      <c r="K686" s="66">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52">SUBTOTAL(9,G691:G692)</f>
        <v>0</v>
      </c>
      <c r="H690" s="69">
        <f t="shared" si="152"/>
        <v>0</v>
      </c>
      <c r="I690" s="65">
        <f t="shared" si="152"/>
        <v>0</v>
      </c>
      <c r="J690" s="65">
        <f t="shared" si="152"/>
        <v>0</v>
      </c>
      <c r="K690" s="66">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153">SUBTOTAL(9,G694:G696)</f>
        <v>0</v>
      </c>
      <c r="H693" s="69">
        <f t="shared" si="153"/>
        <v>0</v>
      </c>
      <c r="I693" s="65">
        <f t="shared" si="153"/>
        <v>0</v>
      </c>
      <c r="J693" s="65">
        <f t="shared" si="153"/>
        <v>0</v>
      </c>
      <c r="K693" s="66">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154">SUBTOTAL(9,G698:G699)</f>
        <v>0</v>
      </c>
      <c r="H697" s="69">
        <f t="shared" si="154"/>
        <v>0</v>
      </c>
      <c r="I697" s="65">
        <f t="shared" si="154"/>
        <v>0</v>
      </c>
      <c r="J697" s="65">
        <f t="shared" si="154"/>
        <v>0</v>
      </c>
      <c r="K697" s="66">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155">SUBTOTAL(9,G701:G703)</f>
        <v>0</v>
      </c>
      <c r="H700" s="69">
        <f t="shared" si="155"/>
        <v>0</v>
      </c>
      <c r="I700" s="65">
        <f t="shared" si="155"/>
        <v>0</v>
      </c>
      <c r="J700" s="65">
        <f t="shared" si="155"/>
        <v>0</v>
      </c>
      <c r="K700" s="66">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6">SUBTOTAL(9,G706:G707)</f>
        <v>0</v>
      </c>
      <c r="H705" s="69">
        <f t="shared" si="156"/>
        <v>0</v>
      </c>
      <c r="I705" s="65">
        <f t="shared" si="156"/>
        <v>0</v>
      </c>
      <c r="J705" s="65">
        <f t="shared" si="156"/>
        <v>0</v>
      </c>
      <c r="K705" s="66">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157">SUBTOTAL(9,G709:G710)</f>
        <v>0</v>
      </c>
      <c r="H708" s="69">
        <f t="shared" si="157"/>
        <v>0</v>
      </c>
      <c r="I708" s="65">
        <f t="shared" si="157"/>
        <v>0</v>
      </c>
      <c r="J708" s="65">
        <f t="shared" si="157"/>
        <v>0</v>
      </c>
      <c r="K708" s="66">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158">SUBTOTAL(9,G712:G713)</f>
        <v>0</v>
      </c>
      <c r="H711" s="69">
        <f t="shared" si="158"/>
        <v>0</v>
      </c>
      <c r="I711" s="65">
        <f t="shared" si="158"/>
        <v>0</v>
      </c>
      <c r="J711" s="65">
        <f t="shared" si="158"/>
        <v>0</v>
      </c>
      <c r="K711" s="66">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159">SUBTOTAL(9,G715:G716)</f>
        <v>0</v>
      </c>
      <c r="H714" s="69">
        <f t="shared" si="159"/>
        <v>0</v>
      </c>
      <c r="I714" s="65">
        <f t="shared" si="159"/>
        <v>0</v>
      </c>
      <c r="J714" s="65">
        <f t="shared" si="159"/>
        <v>0</v>
      </c>
      <c r="K714" s="66">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160">SUBTOTAL(9,G718:G719)</f>
        <v>0</v>
      </c>
      <c r="H717" s="69">
        <f t="shared" si="160"/>
        <v>0</v>
      </c>
      <c r="I717" s="65">
        <f t="shared" si="160"/>
        <v>0</v>
      </c>
      <c r="J717" s="65">
        <f t="shared" si="160"/>
        <v>0</v>
      </c>
      <c r="K717" s="66">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161">SUBTOTAL(9,G721:G722)</f>
        <v>0</v>
      </c>
      <c r="H720" s="69">
        <f t="shared" si="161"/>
        <v>0</v>
      </c>
      <c r="I720" s="65">
        <f t="shared" si="161"/>
        <v>0</v>
      </c>
      <c r="J720" s="65">
        <f t="shared" si="161"/>
        <v>0</v>
      </c>
      <c r="K720" s="66">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162">SUBTOTAL(9,H724:H726)</f>
        <v>0</v>
      </c>
      <c r="I723" s="65">
        <f t="shared" si="162"/>
        <v>0</v>
      </c>
      <c r="J723" s="65">
        <f t="shared" si="162"/>
        <v>0</v>
      </c>
      <c r="K723" s="66">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3">SUBTOTAL(9,G733:G736)</f>
        <v>0</v>
      </c>
      <c r="H732" s="69">
        <f t="shared" si="163"/>
        <v>0</v>
      </c>
      <c r="I732" s="65">
        <f t="shared" si="163"/>
        <v>0</v>
      </c>
      <c r="J732" s="65">
        <f t="shared" si="163"/>
        <v>0</v>
      </c>
      <c r="K732" s="66">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164">SUBTOTAL(9,G738:G741)</f>
        <v>0</v>
      </c>
      <c r="H737" s="69">
        <f t="shared" si="164"/>
        <v>0</v>
      </c>
      <c r="I737" s="65">
        <f t="shared" si="164"/>
        <v>0</v>
      </c>
      <c r="J737" s="65">
        <f t="shared" si="164"/>
        <v>0</v>
      </c>
      <c r="K737" s="66">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165">SUBTOTAL(9,G743:G746)</f>
        <v>0</v>
      </c>
      <c r="H742" s="69">
        <f t="shared" si="165"/>
        <v>0</v>
      </c>
      <c r="I742" s="65">
        <f t="shared" si="165"/>
        <v>0</v>
      </c>
      <c r="J742" s="65">
        <f t="shared" si="165"/>
        <v>0</v>
      </c>
      <c r="K742" s="66">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166">SUBTOTAL(9,G749:G751)</f>
        <v>0</v>
      </c>
      <c r="H748" s="69">
        <f t="shared" si="166"/>
        <v>0</v>
      </c>
      <c r="I748" s="65">
        <f t="shared" si="166"/>
        <v>0</v>
      </c>
      <c r="J748" s="65">
        <f t="shared" si="166"/>
        <v>0</v>
      </c>
      <c r="K748" s="66">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167">SUBTOTAL(9,G753:G755)</f>
        <v>0</v>
      </c>
      <c r="H752" s="69">
        <f t="shared" si="167"/>
        <v>0</v>
      </c>
      <c r="I752" s="65">
        <f t="shared" si="167"/>
        <v>0</v>
      </c>
      <c r="J752" s="65">
        <f t="shared" si="167"/>
        <v>0</v>
      </c>
      <c r="K752" s="66">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168">SUBTOTAL(9,G757:G759)</f>
        <v>0</v>
      </c>
      <c r="H756" s="69">
        <f t="shared" si="168"/>
        <v>0</v>
      </c>
      <c r="I756" s="65">
        <f t="shared" si="168"/>
        <v>0</v>
      </c>
      <c r="J756" s="65">
        <f t="shared" si="168"/>
        <v>0</v>
      </c>
      <c r="K756" s="66">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169">SUBTOTAL(9,G762:G763)</f>
        <v>0</v>
      </c>
      <c r="H761" s="69">
        <f t="shared" si="169"/>
        <v>0</v>
      </c>
      <c r="I761" s="65">
        <f t="shared" si="169"/>
        <v>0</v>
      </c>
      <c r="J761" s="65">
        <f t="shared" si="169"/>
        <v>0</v>
      </c>
      <c r="K761" s="66">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170">SUBTOTAL(9,G765:G767)</f>
        <v>0</v>
      </c>
      <c r="H764" s="69">
        <f t="shared" si="170"/>
        <v>0</v>
      </c>
      <c r="I764" s="65">
        <f t="shared" si="170"/>
        <v>0</v>
      </c>
      <c r="J764" s="65">
        <f t="shared" si="170"/>
        <v>0</v>
      </c>
      <c r="K764" s="66">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171">SUBTOTAL(9,G769:G770)</f>
        <v>0</v>
      </c>
      <c r="H768" s="69">
        <f t="shared" si="171"/>
        <v>0</v>
      </c>
      <c r="I768" s="65">
        <f t="shared" si="171"/>
        <v>0</v>
      </c>
      <c r="J768" s="65">
        <f t="shared" si="171"/>
        <v>0</v>
      </c>
      <c r="K768" s="66">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172">SUBTOTAL(9,G772:G774)</f>
        <v>0</v>
      </c>
      <c r="H771" s="69">
        <f t="shared" si="172"/>
        <v>0</v>
      </c>
      <c r="I771" s="65">
        <f t="shared" si="172"/>
        <v>0</v>
      </c>
      <c r="J771" s="65">
        <f t="shared" si="172"/>
        <v>0</v>
      </c>
      <c r="K771" s="66">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173">SUBTOTAL(9,G776:G777)</f>
        <v>0</v>
      </c>
      <c r="H775" s="69">
        <f t="shared" si="173"/>
        <v>0</v>
      </c>
      <c r="I775" s="65">
        <f t="shared" si="173"/>
        <v>0</v>
      </c>
      <c r="J775" s="65">
        <f t="shared" si="173"/>
        <v>0</v>
      </c>
      <c r="K775" s="66">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174">SUBTOTAL(9,G779:G781)</f>
        <v>0</v>
      </c>
      <c r="H778" s="69">
        <f t="shared" si="174"/>
        <v>0</v>
      </c>
      <c r="I778" s="65">
        <f t="shared" si="174"/>
        <v>0</v>
      </c>
      <c r="J778" s="65">
        <f t="shared" si="174"/>
        <v>0</v>
      </c>
      <c r="K778" s="66">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175">SUBTOTAL(9,G784:G785)</f>
        <v>0</v>
      </c>
      <c r="H783" s="69">
        <f t="shared" si="175"/>
        <v>0</v>
      </c>
      <c r="I783" s="65">
        <f t="shared" si="175"/>
        <v>0</v>
      </c>
      <c r="J783" s="65">
        <f t="shared" si="175"/>
        <v>0</v>
      </c>
      <c r="K783" s="66">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176">SUBTOTAL(9,G787:G788)</f>
        <v>0</v>
      </c>
      <c r="H786" s="69">
        <f t="shared" si="176"/>
        <v>0</v>
      </c>
      <c r="I786" s="65">
        <f t="shared" si="176"/>
        <v>0</v>
      </c>
      <c r="J786" s="65">
        <f t="shared" si="176"/>
        <v>0</v>
      </c>
      <c r="K786" s="66">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177">SUBTOTAL(9,G790:G791)</f>
        <v>0</v>
      </c>
      <c r="H789" s="69">
        <f t="shared" si="177"/>
        <v>0</v>
      </c>
      <c r="I789" s="65">
        <f t="shared" si="177"/>
        <v>0</v>
      </c>
      <c r="J789" s="65">
        <f t="shared" si="177"/>
        <v>0</v>
      </c>
      <c r="K789" s="66">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178">SUBTOTAL(9,G793:G794)</f>
        <v>0</v>
      </c>
      <c r="H792" s="69">
        <f t="shared" si="178"/>
        <v>0</v>
      </c>
      <c r="I792" s="65">
        <f t="shared" si="178"/>
        <v>0</v>
      </c>
      <c r="J792" s="65">
        <f t="shared" si="178"/>
        <v>0</v>
      </c>
      <c r="K792" s="66">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179">SUBTOTAL(9,G796:G797)</f>
        <v>0</v>
      </c>
      <c r="H795" s="69">
        <f t="shared" si="179"/>
        <v>0</v>
      </c>
      <c r="I795" s="65">
        <f t="shared" si="179"/>
        <v>0</v>
      </c>
      <c r="J795" s="65">
        <f t="shared" si="179"/>
        <v>0</v>
      </c>
      <c r="K795" s="66">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180">SUBTOTAL(9,G799:G800)</f>
        <v>0</v>
      </c>
      <c r="H798" s="65">
        <f t="shared" si="180"/>
        <v>0</v>
      </c>
      <c r="I798" s="65">
        <f t="shared" si="180"/>
        <v>0</v>
      </c>
      <c r="J798" s="65">
        <f t="shared" si="180"/>
        <v>0</v>
      </c>
      <c r="K798" s="66">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1:25" x14ac:dyDescent="0.25">
      <c r="B801" s="25"/>
      <c r="C801" s="23"/>
      <c r="D801" s="23" t="s">
        <v>120</v>
      </c>
      <c r="E801" s="24"/>
      <c r="F801" s="24"/>
      <c r="G801" s="68">
        <f>SUBTOTAL(9,G802:G804)</f>
        <v>0</v>
      </c>
      <c r="H801" s="69">
        <f t="shared" ref="H801:W801" si="181">SUBTOTAL(9,H802:H804)</f>
        <v>0</v>
      </c>
      <c r="I801" s="65">
        <f t="shared" si="181"/>
        <v>0</v>
      </c>
      <c r="J801" s="65">
        <f t="shared" si="181"/>
        <v>0</v>
      </c>
      <c r="K801" s="66">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29"/>
    </row>
    <row r="802" spans="1: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1: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1: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1: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1: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1: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1: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1:25" outlineLevel="1" x14ac:dyDescent="0.25">
      <c r="B809" s="25"/>
      <c r="C809" s="23" t="s">
        <v>361</v>
      </c>
      <c r="D809" s="23"/>
      <c r="E809" s="63"/>
      <c r="F809" s="24"/>
      <c r="G809" s="50">
        <f>SUBTOTAL(9,G810:G812)</f>
        <v>0</v>
      </c>
      <c r="H809" s="69">
        <f t="shared" ref="H809:W809" si="182">SUBTOTAL(9,H810:H812)</f>
        <v>0</v>
      </c>
      <c r="I809" s="65">
        <f t="shared" si="182"/>
        <v>0</v>
      </c>
      <c r="J809" s="65">
        <f t="shared" si="182"/>
        <v>0</v>
      </c>
      <c r="K809" s="66">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21"/>
    </row>
    <row r="810" spans="1: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1: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1: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1: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1:25" s="124" customFormat="1" ht="16.2" thickBot="1" x14ac:dyDescent="0.3">
      <c r="A814" s="71"/>
      <c r="B814" s="77" t="s">
        <v>362</v>
      </c>
      <c r="C814" s="595"/>
      <c r="D814" s="595"/>
      <c r="E814" s="595"/>
      <c r="F814" s="595"/>
      <c r="G814" s="79">
        <f>SUBTOTAL(9,G574:G813)</f>
        <v>0</v>
      </c>
      <c r="H814" s="80">
        <f t="shared" ref="H814:W814" si="183">SUBTOTAL(9,H574:H813)</f>
        <v>0</v>
      </c>
      <c r="I814" s="80">
        <f t="shared" si="183"/>
        <v>0</v>
      </c>
      <c r="J814" s="80">
        <f t="shared" si="183"/>
        <v>0</v>
      </c>
      <c r="K814" s="410">
        <f t="shared" si="183"/>
        <v>0</v>
      </c>
      <c r="L814" s="81">
        <f t="shared" si="183"/>
        <v>0</v>
      </c>
      <c r="M814" s="82">
        <f t="shared" si="183"/>
        <v>0</v>
      </c>
      <c r="N814" s="82">
        <f t="shared" si="183"/>
        <v>0</v>
      </c>
      <c r="O814" s="82">
        <f t="shared" si="183"/>
        <v>0</v>
      </c>
      <c r="P814" s="82">
        <f t="shared" si="183"/>
        <v>0</v>
      </c>
      <c r="Q814" s="82">
        <f t="shared" si="183"/>
        <v>0</v>
      </c>
      <c r="R814" s="82">
        <f t="shared" si="183"/>
        <v>0</v>
      </c>
      <c r="S814" s="82">
        <f t="shared" si="183"/>
        <v>0</v>
      </c>
      <c r="T814" s="82">
        <f t="shared" si="183"/>
        <v>0</v>
      </c>
      <c r="U814" s="82">
        <f t="shared" si="183"/>
        <v>0</v>
      </c>
      <c r="V814" s="83">
        <f t="shared" si="183"/>
        <v>0</v>
      </c>
      <c r="W814" s="83">
        <f t="shared" si="183"/>
        <v>0</v>
      </c>
      <c r="X814" s="71"/>
      <c r="Y814" s="524"/>
    </row>
    <row r="815" spans="1: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2" thickBot="1" x14ac:dyDescent="0.3">
      <c r="A816" s="71"/>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x14ac:dyDescent="0.25">
      <c r="A817" s="71"/>
      <c r="B817" s="30"/>
      <c r="C817" s="530" t="s">
        <v>364</v>
      </c>
      <c r="D817" s="24"/>
      <c r="E817" s="24"/>
      <c r="F817" s="528"/>
      <c r="G817" s="388"/>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637"/>
      <c r="X817" s="71"/>
      <c r="Y817" s="325"/>
    </row>
    <row r="818" spans="1:25" s="124" customFormat="1" ht="12.75" customHeight="1" x14ac:dyDescent="0.25">
      <c r="A818" s="71"/>
      <c r="B818" s="30"/>
      <c r="C818" s="24"/>
      <c r="D818" s="24"/>
      <c r="E818" s="24"/>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1:25" s="124" customFormat="1" ht="12.75" customHeight="1" x14ac:dyDescent="0.25">
      <c r="A819" s="71"/>
      <c r="B819" s="30"/>
      <c r="C819" s="24"/>
      <c r="D819" s="24"/>
      <c r="E819" s="24"/>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1:25" s="124" customFormat="1" ht="12.75" customHeight="1" x14ac:dyDescent="0.25">
      <c r="A820" s="7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1:25" s="124" customFormat="1" ht="15" x14ac:dyDescent="0.25">
      <c r="A821" s="71"/>
      <c r="B821" s="30"/>
      <c r="C821" s="530" t="s">
        <v>367</v>
      </c>
      <c r="D821" s="23"/>
      <c r="E821" s="63"/>
      <c r="F821" s="528"/>
      <c r="G821" s="388"/>
      <c r="H821" s="51"/>
      <c r="I821" s="34"/>
      <c r="J821" s="34"/>
      <c r="K821" s="37"/>
      <c r="L821" s="51"/>
      <c r="M821" s="36"/>
      <c r="N821" s="34"/>
      <c r="O821" s="34"/>
      <c r="P821" s="34"/>
      <c r="Q821" s="34"/>
      <c r="R821" s="34"/>
      <c r="S821" s="34"/>
      <c r="T821" s="34"/>
      <c r="U821" s="34"/>
      <c r="V821" s="34"/>
      <c r="W821" s="388"/>
      <c r="X821" s="71"/>
      <c r="Y821" s="325"/>
    </row>
    <row r="822" spans="1:25" s="124" customFormat="1" ht="12.75" customHeight="1" x14ac:dyDescent="0.25">
      <c r="A822" s="71"/>
      <c r="B822" s="30"/>
      <c r="C822" s="24"/>
      <c r="D822" s="23" t="s">
        <v>128</v>
      </c>
      <c r="E822" s="63"/>
      <c r="F822" s="528"/>
      <c r="G822" s="388"/>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388"/>
      <c r="X822" s="71"/>
      <c r="Y822" s="325"/>
    </row>
    <row r="823" spans="1:25" s="124" customFormat="1" ht="12.75" customHeight="1" outlineLevel="1" x14ac:dyDescent="0.25">
      <c r="A823" s="71"/>
      <c r="B823" s="30"/>
      <c r="C823" s="24"/>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1:25" s="124" customFormat="1" ht="12.75" customHeight="1" outlineLevel="1" x14ac:dyDescent="0.25">
      <c r="A824" s="71"/>
      <c r="B824" s="30"/>
      <c r="C824" s="24"/>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1:25" s="124" customFormat="1" ht="12.75" customHeight="1" outlineLevel="1" x14ac:dyDescent="0.25">
      <c r="A825" s="71"/>
      <c r="B825" s="30"/>
      <c r="C825" s="24"/>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1:25" s="124" customFormat="1" ht="12.75" customHeight="1" outlineLevel="1" x14ac:dyDescent="0.25">
      <c r="A826" s="71"/>
      <c r="B826" s="30"/>
      <c r="C826" s="24"/>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1:25" s="124" customFormat="1" ht="12.75" customHeight="1" x14ac:dyDescent="0.25">
      <c r="A827" s="71"/>
      <c r="B827" s="30"/>
      <c r="C827" s="24"/>
      <c r="D827" s="23" t="s">
        <v>140</v>
      </c>
      <c r="E827" s="63"/>
      <c r="F827" s="528"/>
      <c r="G827" s="388"/>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388"/>
      <c r="X827" s="71"/>
      <c r="Y827" s="325"/>
    </row>
    <row r="828" spans="1:25" s="124" customFormat="1" ht="12.75" customHeight="1" outlineLevel="1" x14ac:dyDescent="0.25">
      <c r="A828" s="71"/>
      <c r="B828" s="30"/>
      <c r="C828" s="24"/>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1:25" s="124" customFormat="1" ht="12.75" customHeight="1" outlineLevel="1" x14ac:dyDescent="0.25">
      <c r="A829" s="71"/>
      <c r="B829" s="30"/>
      <c r="C829" s="24"/>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1:25" s="124" customFormat="1" ht="12.75" customHeight="1" outlineLevel="1" x14ac:dyDescent="0.25">
      <c r="A830" s="71"/>
      <c r="B830" s="30"/>
      <c r="C830" s="24"/>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1:25" s="124" customFormat="1" ht="12.75" customHeight="1" outlineLevel="1" x14ac:dyDescent="0.25">
      <c r="A831" s="71"/>
      <c r="B831" s="30"/>
      <c r="C831" s="24"/>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1:25" s="124" customFormat="1" ht="12.75" customHeight="1" x14ac:dyDescent="0.25">
      <c r="A832" s="71"/>
      <c r="B832" s="30"/>
      <c r="C832" s="24"/>
      <c r="D832" s="23" t="s">
        <v>372</v>
      </c>
      <c r="E832" s="63"/>
      <c r="F832" s="528"/>
      <c r="G832" s="388"/>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388"/>
      <c r="X832" s="71"/>
      <c r="Y832" s="325"/>
    </row>
    <row r="833" spans="1:25" s="124" customFormat="1" ht="12.75" customHeight="1" outlineLevel="1" x14ac:dyDescent="0.25">
      <c r="A833" s="71"/>
      <c r="B833" s="30"/>
      <c r="C833" s="24"/>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1:25" s="124" customFormat="1" ht="12.75" customHeight="1" outlineLevel="1" x14ac:dyDescent="0.25">
      <c r="A834" s="71"/>
      <c r="B834" s="30"/>
      <c r="C834" s="24"/>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1:25" s="124" customFormat="1" ht="12.75" customHeight="1" x14ac:dyDescent="0.25">
      <c r="A835" s="71"/>
      <c r="B835" s="30"/>
      <c r="C835" s="24"/>
      <c r="D835" s="23" t="s">
        <v>375</v>
      </c>
      <c r="E835" s="24"/>
      <c r="F835" s="532"/>
      <c r="G835" s="388"/>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388"/>
      <c r="X835" s="71"/>
      <c r="Y835" s="325"/>
    </row>
    <row r="836" spans="1:25" s="124" customFormat="1" ht="12.75" customHeight="1" outlineLevel="1" x14ac:dyDescent="0.25">
      <c r="A836" s="71"/>
      <c r="B836" s="30"/>
      <c r="C836" s="24"/>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1:25" s="124" customFormat="1" ht="12.75" customHeight="1" outlineLevel="1" x14ac:dyDescent="0.25">
      <c r="A837" s="71"/>
      <c r="B837" s="30"/>
      <c r="C837" s="24"/>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1:25" s="124" customFormat="1" ht="12.75" customHeight="1" outlineLevel="1" x14ac:dyDescent="0.25">
      <c r="A838" s="71"/>
      <c r="B838" s="30"/>
      <c r="C838" s="24"/>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1:25" s="124" customFormat="1" ht="12.75" customHeight="1" outlineLevel="1" x14ac:dyDescent="0.25">
      <c r="A839" s="71"/>
      <c r="B839" s="30"/>
      <c r="C839" s="24"/>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1:25" s="124" customFormat="1" ht="12.75" customHeight="1" outlineLevel="1" x14ac:dyDescent="0.25">
      <c r="A840" s="71"/>
      <c r="B840" s="30"/>
      <c r="C840" s="24"/>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1:25" s="124" customFormat="1" ht="12.75" customHeight="1" x14ac:dyDescent="0.25">
      <c r="A841" s="71"/>
      <c r="B841" s="30"/>
      <c r="C841" s="24"/>
      <c r="D841" s="23" t="s">
        <v>381</v>
      </c>
      <c r="E841" s="23"/>
      <c r="F841" s="529"/>
      <c r="G841" s="388"/>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388"/>
      <c r="X841" s="71"/>
      <c r="Y841" s="325"/>
    </row>
    <row r="842" spans="1:25" s="124" customFormat="1" ht="12.75" customHeight="1" outlineLevel="1" x14ac:dyDescent="0.25">
      <c r="A842" s="71"/>
      <c r="B842" s="30"/>
      <c r="C842" s="24"/>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1:25" s="124" customFormat="1" ht="12.75" customHeight="1" outlineLevel="1" x14ac:dyDescent="0.25">
      <c r="A843" s="71"/>
      <c r="B843" s="542"/>
      <c r="C843" s="24"/>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1:25" s="124" customFormat="1" ht="12.75" customHeight="1" outlineLevel="1" x14ac:dyDescent="0.25">
      <c r="A844" s="71"/>
      <c r="B844" s="542"/>
      <c r="C844" s="24"/>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1:25" s="124" customFormat="1" ht="12.75" customHeight="1" outlineLevel="1" x14ac:dyDescent="0.25">
      <c r="A845" s="71"/>
      <c r="B845" s="542"/>
      <c r="C845" s="24"/>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1:25" s="124" customFormat="1" ht="12.75" customHeight="1" outlineLevel="1" x14ac:dyDescent="0.25">
      <c r="A846" s="71"/>
      <c r="B846" s="542"/>
      <c r="C846" s="24"/>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1:2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25"/>
    </row>
    <row r="848" spans="1:25" outlineLevel="1" x14ac:dyDescent="0.25">
      <c r="B848" s="25"/>
      <c r="C848" s="23" t="s">
        <v>387</v>
      </c>
      <c r="D848" s="23"/>
      <c r="E848" s="63"/>
      <c r="F848" s="24"/>
      <c r="G848" s="388">
        <f t="shared" ref="G848:W848" si="190">SUBTOTAL(9,G849:G851)</f>
        <v>0</v>
      </c>
      <c r="H848" s="69">
        <f t="shared" si="190"/>
        <v>0</v>
      </c>
      <c r="I848" s="65">
        <f t="shared" si="190"/>
        <v>0</v>
      </c>
      <c r="J848" s="65">
        <f t="shared" si="190"/>
        <v>0</v>
      </c>
      <c r="K848" s="66">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388">
        <f t="shared" si="190"/>
        <v>0</v>
      </c>
      <c r="Y848" s="325"/>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x14ac:dyDescent="0.25">
      <c r="B854" s="542"/>
      <c r="C854" s="544"/>
      <c r="D854" s="23"/>
      <c r="E854" s="24"/>
      <c r="F854" s="27" t="s">
        <v>389</v>
      </c>
      <c r="G854" s="565"/>
      <c r="H854" s="357"/>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A856" s="7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613"/>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F861" s="96" t="str">
        <f>F3</f>
        <v>Great British Pound (GBP)</v>
      </c>
      <c r="H861" s="15"/>
      <c r="I861" s="15"/>
      <c r="K861" s="15"/>
      <c r="L861" s="15"/>
      <c r="M861" s="141"/>
      <c r="N861" s="15"/>
      <c r="O861" s="15"/>
      <c r="P861" s="15"/>
      <c r="Q861" s="15"/>
      <c r="R861" s="15"/>
      <c r="S861" s="15"/>
      <c r="T861" s="15"/>
      <c r="U861" s="15"/>
      <c r="V861" s="15"/>
      <c r="W861" s="15"/>
      <c r="Y861" s="15"/>
    </row>
    <row r="862" spans="1:25" s="124" customFormat="1" ht="15.6" x14ac:dyDescent="0.3">
      <c r="A862" s="283"/>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row>
    <row r="863" spans="1:25" s="124" customFormat="1" ht="16.2" thickBot="1" x14ac:dyDescent="0.3">
      <c r="A863" s="283"/>
      <c r="B863" s="96" t="s">
        <v>35</v>
      </c>
      <c r="C863" s="1"/>
      <c r="D863" s="1"/>
      <c r="E863" s="1"/>
      <c r="F863" s="107">
        <f>F5</f>
        <v>45046</v>
      </c>
      <c r="G863" s="582"/>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584"/>
      <c r="X863" s="71"/>
      <c r="Y863"/>
    </row>
    <row r="864" spans="1:25" s="125" customFormat="1" ht="16.2" thickBot="1" x14ac:dyDescent="0.3">
      <c r="A864" s="609"/>
      <c r="B864" s="113" t="s">
        <v>36</v>
      </c>
      <c r="C864" s="587"/>
      <c r="D864" s="587"/>
      <c r="E864" s="587"/>
      <c r="F864" s="587"/>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2" thickBot="1" x14ac:dyDescent="0.3">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x14ac:dyDescent="0.25">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x14ac:dyDescent="0.25">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x14ac:dyDescent="0.25">
      <c r="A877" s="283"/>
      <c r="B877" s="25"/>
      <c r="C877" s="23"/>
      <c r="D877" s="23"/>
      <c r="E877" s="24"/>
      <c r="F877" s="146" t="s">
        <v>52</v>
      </c>
      <c r="G877" s="160">
        <f>G19</f>
        <v>0</v>
      </c>
      <c r="H877" s="161">
        <f>G877*(1-VLOOKUP($F877,SHT,5,FALSE))+$H19*VLOOKUP($F877,SHT,5,FALSE)</f>
        <v>0</v>
      </c>
      <c r="I877" s="149">
        <f t="shared" ref="I877:V877" si="200">I19*VLOOKUP($F877,SHT,5,FALSE)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x14ac:dyDescent="0.25">
      <c r="A878" s="283"/>
      <c r="B878" s="25"/>
      <c r="C878" s="23"/>
      <c r="D878" s="23"/>
      <c r="E878" s="24"/>
      <c r="F878" s="146" t="s">
        <v>53</v>
      </c>
      <c r="G878" s="160">
        <f>G20</f>
        <v>0</v>
      </c>
      <c r="H878" s="161">
        <f>G878*(1-VLOOKUP($F878,SHT,5,FALSE))+$H20*VLOOKUP($F878,SHT,5,FALSE)</f>
        <v>0</v>
      </c>
      <c r="I878" s="149">
        <f t="shared" ref="I878:V878" si="201">I20*VLOOKUP($F878,SHT,5,FALSE)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x14ac:dyDescent="0.25">
      <c r="A879" s="283"/>
      <c r="B879" s="25"/>
      <c r="C879" s="23"/>
      <c r="D879" s="23"/>
      <c r="E879" s="24"/>
      <c r="F879" s="146" t="s">
        <v>54</v>
      </c>
      <c r="G879" s="160">
        <f>G21</f>
        <v>0</v>
      </c>
      <c r="H879" s="161">
        <f>G879*(1-VLOOKUP($F879,SHT,5,FALSE))+$H21*VLOOKUP($F879,SHT,5,FALSE)</f>
        <v>0</v>
      </c>
      <c r="I879" s="149">
        <f t="shared" ref="I879:V879" si="202">I21*VLOOKUP($F879,SHT,5,FALSE)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x14ac:dyDescent="0.25">
      <c r="A880" s="283"/>
      <c r="B880" s="25"/>
      <c r="C880" s="23"/>
      <c r="D880" s="23"/>
      <c r="E880" s="24"/>
      <c r="F880" s="146" t="s">
        <v>55</v>
      </c>
      <c r="G880" s="160">
        <f>G22</f>
        <v>0</v>
      </c>
      <c r="H880" s="161">
        <f>G880*(1-VLOOKUP($F880,SHT,5,FALSE))+$H22*VLOOKUP($F880,SHT,5,FALSE)</f>
        <v>0</v>
      </c>
      <c r="I880" s="149">
        <f t="shared" ref="I880:V880" si="203">I22*VLOOKUP($F880,SHT,5,FALSE)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x14ac:dyDescent="0.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x14ac:dyDescent="0.25">
      <c r="A882" s="283"/>
      <c r="B882" s="25"/>
      <c r="C882" s="23"/>
      <c r="D882" s="23"/>
      <c r="E882" s="24"/>
      <c r="F882" s="146" t="s">
        <v>57</v>
      </c>
      <c r="G882" s="160">
        <f>G24</f>
        <v>0</v>
      </c>
      <c r="H882" s="161">
        <f>G882*(1-VLOOKUP($F882,SHT,5,FALSE))+$H24*VLOOKUP($F882,SHT,5,FALSE)</f>
        <v>0</v>
      </c>
      <c r="I882" s="149">
        <f t="shared" ref="I882:V882" si="205">I24*VLOOKUP($F882,SHT,5,FALSE)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x14ac:dyDescent="0.25">
      <c r="A883" s="283"/>
      <c r="B883" s="25"/>
      <c r="C883" s="23"/>
      <c r="D883" s="23"/>
      <c r="E883" s="24"/>
      <c r="F883" s="146" t="s">
        <v>58</v>
      </c>
      <c r="G883" s="160">
        <f>G25</f>
        <v>0</v>
      </c>
      <c r="H883" s="161">
        <f>G883*(1-VLOOKUP($F883,SHT,5,FALSE))+$H25*VLOOKUP($F883,SHT,5,FALSE)</f>
        <v>0</v>
      </c>
      <c r="I883" s="149">
        <f t="shared" ref="I883:V883" si="206">I25*VLOOKUP($F883,SHT,5,FALSE)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x14ac:dyDescent="0.25">
      <c r="A884" s="283"/>
      <c r="B884" s="25"/>
      <c r="C884" s="23"/>
      <c r="D884" s="23"/>
      <c r="E884" s="24"/>
      <c r="F884" s="146" t="s">
        <v>59</v>
      </c>
      <c r="G884" s="160">
        <f>G26</f>
        <v>0</v>
      </c>
      <c r="H884" s="161">
        <f>G884*(1-VLOOKUP($F884,SHT,5,FALSE))+$H26*VLOOKUP($F884,SHT,5,FALSE)</f>
        <v>0</v>
      </c>
      <c r="I884" s="149">
        <f t="shared" ref="I884:V884" si="207">I26*VLOOKUP($F884,SHT,5,FALSE)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x14ac:dyDescent="0.25">
      <c r="A885" s="283"/>
      <c r="B885" s="25"/>
      <c r="C885" s="23"/>
      <c r="D885" s="23"/>
      <c r="E885" s="24"/>
      <c r="F885" s="146" t="s">
        <v>60</v>
      </c>
      <c r="G885" s="160">
        <f>G27</f>
        <v>0</v>
      </c>
      <c r="H885" s="163">
        <f>G885*(1-VLOOKUP($F885,SHT,5,FALSE))+$H27*VLOOKUP($F885,SHT,5,FALSE)</f>
        <v>0</v>
      </c>
      <c r="I885" s="161">
        <f t="shared" ref="I885:V885" si="208">I27*VLOOKUP($F885,SHT,5,FALSE)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x14ac:dyDescent="0.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x14ac:dyDescent="0.25">
      <c r="A887" s="283"/>
      <c r="B887" s="25"/>
      <c r="C887" s="23"/>
      <c r="D887" s="23"/>
      <c r="E887" s="24"/>
      <c r="F887" s="146" t="s">
        <v>62</v>
      </c>
      <c r="G887" s="160">
        <f>G29</f>
        <v>0</v>
      </c>
      <c r="H887" s="161">
        <f>G887*(1-VLOOKUP($F887,SHT,5,FALSE))+$H29*VLOOKUP($F887,SHT,5,FALSE)</f>
        <v>0</v>
      </c>
      <c r="I887" s="149">
        <f t="shared" ref="I887:V887" si="210">I29*VLOOKUP($F887,SHT,5,FALSE)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x14ac:dyDescent="0.25">
      <c r="A888" s="283"/>
      <c r="B888" s="25"/>
      <c r="C888" s="23"/>
      <c r="D888" s="23"/>
      <c r="E888" s="24"/>
      <c r="F888" s="146" t="s">
        <v>63</v>
      </c>
      <c r="G888" s="160">
        <f>G30</f>
        <v>0</v>
      </c>
      <c r="H888" s="161">
        <f>G888*(1-VLOOKUP($F888,SHT,5,FALSE))+$H30*VLOOKUP($F888,SHT,5,FALSE)</f>
        <v>0</v>
      </c>
      <c r="I888" s="149">
        <f t="shared" ref="I888:V888" si="211">I30*VLOOKUP($F888,SHT,5,FALSE)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x14ac:dyDescent="0.25">
      <c r="A889" s="283"/>
      <c r="B889" s="25"/>
      <c r="C889" s="23"/>
      <c r="D889" s="23"/>
      <c r="E889" s="24"/>
      <c r="F889" s="146" t="s">
        <v>64</v>
      </c>
      <c r="G889" s="160">
        <f>G31</f>
        <v>0</v>
      </c>
      <c r="H889" s="161">
        <f>G889*(1-VLOOKUP($F889,SHT,5,FALSE))+$H31*VLOOKUP($F889,SHT,5,FALSE)</f>
        <v>0</v>
      </c>
      <c r="I889" s="149">
        <f t="shared" ref="I889:V889" si="212">I31*VLOOKUP($F889,SHT,5,FALSE)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x14ac:dyDescent="0.25">
      <c r="A890" s="283"/>
      <c r="B890" s="25"/>
      <c r="C890" s="23"/>
      <c r="D890" s="23"/>
      <c r="E890" s="24"/>
      <c r="F890" s="146" t="s">
        <v>65</v>
      </c>
      <c r="G890" s="160">
        <f>G32</f>
        <v>0</v>
      </c>
      <c r="H890" s="161">
        <f>G890*(1-VLOOKUP($F890,SHT,5,FALSE))+$H32*VLOOKUP($F890,SHT,5,FALSE)</f>
        <v>0</v>
      </c>
      <c r="I890" s="149">
        <f t="shared" ref="I890:V890" si="213">I32*VLOOKUP($F890,SHT,5,FALSE)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x14ac:dyDescent="0.25">
      <c r="A893" s="283"/>
      <c r="B893" s="25"/>
      <c r="C893" s="23"/>
      <c r="D893" s="23"/>
      <c r="E893" s="63"/>
      <c r="F893" s="146" t="s">
        <v>68</v>
      </c>
      <c r="G893" s="160">
        <f>G35</f>
        <v>0</v>
      </c>
      <c r="H893" s="161">
        <f>G893*(1-VLOOKUP($F893,SHT,5,FALSE))+$H35*VLOOKUP($F893,SHT,5,FALSE)</f>
        <v>0</v>
      </c>
      <c r="I893" s="149">
        <f t="shared" ref="I893:V893" si="215">I35*VLOOKUP($F893,SHT,5,FALSE)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x14ac:dyDescent="0.25">
      <c r="A894" s="283"/>
      <c r="B894" s="25"/>
      <c r="C894" s="23"/>
      <c r="D894" s="23"/>
      <c r="E894" s="24"/>
      <c r="F894" s="146" t="s">
        <v>69</v>
      </c>
      <c r="G894" s="160">
        <f>G36</f>
        <v>0</v>
      </c>
      <c r="H894" s="161">
        <f>G894*(1-VLOOKUP($F894,SHT,5,FALSE))+$H36*VLOOKUP($F894,SHT,5,FALSE)</f>
        <v>0</v>
      </c>
      <c r="I894" s="149">
        <f t="shared" ref="I894:V894" si="216">I36*VLOOKUP($F894,SHT,5,FALSE)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x14ac:dyDescent="0.25">
      <c r="A895" s="283"/>
      <c r="B895" s="25"/>
      <c r="C895" s="23"/>
      <c r="D895" s="23"/>
      <c r="E895" s="24"/>
      <c r="F895" s="146" t="s">
        <v>70</v>
      </c>
      <c r="G895" s="160">
        <f>G37</f>
        <v>0</v>
      </c>
      <c r="H895" s="161">
        <f>G895*(1-VLOOKUP($F895,SHT,5,FALSE))+$H37*VLOOKUP($F895,SHT,5,FALSE)</f>
        <v>0</v>
      </c>
      <c r="I895" s="149">
        <f t="shared" ref="I895:V895" si="217">I37*VLOOKUP($F895,SHT,5,FALSE)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x14ac:dyDescent="0.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83"/>
      <c r="B897" s="25"/>
      <c r="C897" s="23"/>
      <c r="D897" s="23"/>
      <c r="E897" s="24"/>
      <c r="F897" s="146" t="s">
        <v>72</v>
      </c>
      <c r="G897" s="160">
        <f>G39</f>
        <v>0</v>
      </c>
      <c r="H897" s="161">
        <f>G897*(1-VLOOKUP($F897,SHT,5,FALSE))+$H39*VLOOKUP($F897,SHT,5,FALSE)</f>
        <v>0</v>
      </c>
      <c r="I897" s="149">
        <f t="shared" ref="I897:V897" si="219">I39*VLOOKUP($F897,SHT,5,FALSE)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x14ac:dyDescent="0.25">
      <c r="A898" s="283"/>
      <c r="B898" s="25"/>
      <c r="C898" s="23"/>
      <c r="D898" s="23"/>
      <c r="E898" s="24"/>
      <c r="F898" s="146" t="s">
        <v>73</v>
      </c>
      <c r="G898" s="160">
        <f>G40</f>
        <v>0</v>
      </c>
      <c r="H898" s="161">
        <f>G898*(1-VLOOKUP($F898,SHT,5,FALSE))+$H40*VLOOKUP($F898,SHT,5,FALSE)</f>
        <v>0</v>
      </c>
      <c r="I898" s="149">
        <f t="shared" ref="I898:V898" si="220">I40*VLOOKUP($F898,SHT,5,FALSE)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x14ac:dyDescent="0.25">
      <c r="A899" s="283"/>
      <c r="B899" s="25"/>
      <c r="C899" s="23"/>
      <c r="D899" s="23"/>
      <c r="E899" s="24"/>
      <c r="F899" s="146" t="s">
        <v>74</v>
      </c>
      <c r="G899" s="160">
        <f>G41</f>
        <v>0</v>
      </c>
      <c r="H899" s="161">
        <f>G899*(1-VLOOKUP($F899,SHT,5,FALSE))+$H41*VLOOKUP($F899,SHT,5,FALSE)</f>
        <v>0</v>
      </c>
      <c r="I899" s="149">
        <f t="shared" ref="I899:V899" si="221">I41*VLOOKUP($F899,SHT,5,FALSE)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x14ac:dyDescent="0.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83"/>
      <c r="B901" s="25"/>
      <c r="C901" s="23"/>
      <c r="D901" s="23"/>
      <c r="E901" s="24"/>
      <c r="F901" s="146" t="s">
        <v>76</v>
      </c>
      <c r="G901" s="160">
        <f>G43</f>
        <v>0</v>
      </c>
      <c r="H901" s="161">
        <f>G901*(1-VLOOKUP($F901,SHT,5,FALSE))+$H43*VLOOKUP($F901,SHT,5,FALSE)</f>
        <v>0</v>
      </c>
      <c r="I901" s="149">
        <f t="shared" ref="I901:V901" si="223">I43*VLOOKUP($F901,SHT,5,FALSE)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x14ac:dyDescent="0.25">
      <c r="A902" s="283"/>
      <c r="B902" s="25"/>
      <c r="C902" s="23"/>
      <c r="D902" s="23"/>
      <c r="E902" s="24"/>
      <c r="F902" s="146" t="s">
        <v>392</v>
      </c>
      <c r="G902" s="160">
        <f>G44</f>
        <v>0</v>
      </c>
      <c r="H902" s="161">
        <f>G902*(1-VLOOKUP($F902,SHT,5,FALSE))+$H44*VLOOKUP($F902,SHT,5,FALSE)</f>
        <v>0</v>
      </c>
      <c r="I902" s="149">
        <f t="shared" ref="I902:V902" si="224">I44*VLOOKUP($F902,SHT,5,FALSE)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x14ac:dyDescent="0.25">
      <c r="A903" s="283"/>
      <c r="B903" s="25"/>
      <c r="C903" s="23"/>
      <c r="D903" s="23"/>
      <c r="E903" s="24"/>
      <c r="F903" s="146" t="s">
        <v>78</v>
      </c>
      <c r="G903" s="160">
        <f>G45</f>
        <v>0</v>
      </c>
      <c r="H903" s="161">
        <f>G903*(1-VLOOKUP($F903,SHT,5,FALSE))+$H45*VLOOKUP($F903,SHT,5,FALSE)</f>
        <v>0</v>
      </c>
      <c r="I903" s="149">
        <f t="shared" ref="I903:V903" si="225">I45*VLOOKUP($F903,SHT,5,FALSE)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83"/>
      <c r="B906" s="25"/>
      <c r="C906" s="23"/>
      <c r="D906" s="23"/>
      <c r="E906" s="24"/>
      <c r="F906" s="146" t="s">
        <v>81</v>
      </c>
      <c r="G906" s="160">
        <f>G48</f>
        <v>0</v>
      </c>
      <c r="H906" s="161">
        <f>G906*(1-VLOOKUP($F906,SHT,5,FALSE))+$H48*VLOOKUP($F906,SHT,5,FALSE)</f>
        <v>0</v>
      </c>
      <c r="I906" s="149">
        <f t="shared" ref="I906:V906" si="227">I48*VLOOKUP($F906,SHT,5,FALSE)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x14ac:dyDescent="0.25">
      <c r="A907" s="283"/>
      <c r="B907" s="25"/>
      <c r="C907" s="23"/>
      <c r="D907" s="23"/>
      <c r="E907" s="24"/>
      <c r="F907" s="146" t="s">
        <v>82</v>
      </c>
      <c r="G907" s="160">
        <f>G49</f>
        <v>0</v>
      </c>
      <c r="H907" s="161">
        <f>G907*(1-VLOOKUP($F907,SHT,5,FALSE))+$H49*VLOOKUP($F907,SHT,5,FALSE)</f>
        <v>0</v>
      </c>
      <c r="I907" s="149">
        <f t="shared" ref="I907:V907" si="228">I49*VLOOKUP($F907,SHT,5,FALSE)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x14ac:dyDescent="0.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83"/>
      <c r="B909" s="25"/>
      <c r="C909" s="23"/>
      <c r="D909" s="23"/>
      <c r="E909" s="24"/>
      <c r="F909" s="146" t="s">
        <v>84</v>
      </c>
      <c r="G909" s="160">
        <f>G51</f>
        <v>0</v>
      </c>
      <c r="H909" s="161">
        <f>G909*(1-VLOOKUP($F909,SHT,5,FALSE))+$H51*VLOOKUP($F909,SHT,5,FALSE)</f>
        <v>0</v>
      </c>
      <c r="I909" s="149">
        <f t="shared" ref="I909:V909" si="230">I51*VLOOKUP($F909,SHT,5,FALSE)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x14ac:dyDescent="0.25">
      <c r="A910" s="283"/>
      <c r="B910" s="25"/>
      <c r="C910" s="23"/>
      <c r="D910" s="23"/>
      <c r="E910" s="24"/>
      <c r="F910" s="146" t="s">
        <v>85</v>
      </c>
      <c r="G910" s="160">
        <f>G52</f>
        <v>0</v>
      </c>
      <c r="H910" s="161">
        <f>G910*(1-VLOOKUP($F910,SHT,5,FALSE))+$H52*VLOOKUP($F910,SHT,5,FALSE)</f>
        <v>0</v>
      </c>
      <c r="I910" s="149">
        <f t="shared" ref="I910:V910" si="231">I52*VLOOKUP($F910,SHT,5,FALSE)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x14ac:dyDescent="0.25">
      <c r="A911" s="283"/>
      <c r="B911" s="25"/>
      <c r="C911" s="23"/>
      <c r="D911" s="23"/>
      <c r="E911" s="24"/>
      <c r="F911" s="146" t="s">
        <v>86</v>
      </c>
      <c r="G911" s="160">
        <f>G53</f>
        <v>0</v>
      </c>
      <c r="H911" s="161">
        <f>G911*(1-VLOOKUP($F911,SHT,5,FALSE))+$H53*VLOOKUP($F911,SHT,5,FALSE)</f>
        <v>0</v>
      </c>
      <c r="I911" s="149">
        <f t="shared" ref="I911:V911" si="232">I53*VLOOKUP($F911,SHT,5,FALSE)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x14ac:dyDescent="0.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83"/>
      <c r="B913" s="25"/>
      <c r="C913" s="23"/>
      <c r="D913" s="23"/>
      <c r="E913" s="24"/>
      <c r="F913" s="146" t="s">
        <v>88</v>
      </c>
      <c r="G913" s="160">
        <f>G55</f>
        <v>0</v>
      </c>
      <c r="H913" s="161">
        <f>G913*(1-VLOOKUP($F913,SHT,5,FALSE))+$H55*VLOOKUP($F913,SHT,5,FALSE)</f>
        <v>0</v>
      </c>
      <c r="I913" s="149">
        <f t="shared" ref="I913:V913" si="234">I55*VLOOKUP($F913,SHT,5,FALSE)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x14ac:dyDescent="0.25">
      <c r="A914" s="283"/>
      <c r="B914" s="25"/>
      <c r="C914" s="23"/>
      <c r="D914" s="23"/>
      <c r="E914" s="24"/>
      <c r="F914" s="146" t="s">
        <v>89</v>
      </c>
      <c r="G914" s="160">
        <f>G56</f>
        <v>0</v>
      </c>
      <c r="H914" s="161">
        <f>G914*(1-VLOOKUP($F914,SHT,5,FALSE))+$H56*VLOOKUP($F914,SHT,5,FALSE)</f>
        <v>0</v>
      </c>
      <c r="I914" s="149">
        <f t="shared" ref="I914:V914" si="235">I56*VLOOKUP($F914,SHT,5,FALSE)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x14ac:dyDescent="0.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83"/>
      <c r="B916" s="25"/>
      <c r="C916" s="23"/>
      <c r="D916" s="23"/>
      <c r="E916" s="24"/>
      <c r="F916" s="146" t="s">
        <v>91</v>
      </c>
      <c r="G916" s="160">
        <f>G58</f>
        <v>0</v>
      </c>
      <c r="H916" s="161">
        <f>G916*(1-VLOOKUP($F916,SHT,5,FALSE))+$H58*VLOOKUP($F916,SHT,5,FALSE)</f>
        <v>0</v>
      </c>
      <c r="I916" s="149">
        <f t="shared" ref="I916:V916" si="237">I58*VLOOKUP($F916,SHT,5,FALSE)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x14ac:dyDescent="0.25">
      <c r="A917" s="283"/>
      <c r="B917" s="25"/>
      <c r="C917" s="23"/>
      <c r="D917" s="23"/>
      <c r="E917" s="24"/>
      <c r="F917" s="146" t="s">
        <v>92</v>
      </c>
      <c r="G917" s="160">
        <f>G59</f>
        <v>0</v>
      </c>
      <c r="H917" s="161">
        <f>G917*(1-VLOOKUP($F917,SHT,5,FALSE))+$H59*VLOOKUP($F917,SHT,5,FALSE)</f>
        <v>0</v>
      </c>
      <c r="I917" s="149">
        <f t="shared" ref="I917:V917" si="238">I59*VLOOKUP($F917,SHT,5,FALSE)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x14ac:dyDescent="0.25">
      <c r="A918" s="283"/>
      <c r="B918" s="25"/>
      <c r="C918" s="23"/>
      <c r="D918" s="23"/>
      <c r="E918" s="24"/>
      <c r="F918" s="146" t="s">
        <v>93</v>
      </c>
      <c r="G918" s="160">
        <f>G60</f>
        <v>0</v>
      </c>
      <c r="H918" s="161">
        <f>G918*(1-VLOOKUP($F918,SHT,5,FALSE))+$H60*VLOOKUP($F918,SHT,5,FALSE)</f>
        <v>0</v>
      </c>
      <c r="I918" s="149">
        <f t="shared" ref="I918:V918" si="239">I60*VLOOKUP($F918,SHT,5,FALSE)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x14ac:dyDescent="0.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83"/>
      <c r="B920" s="25"/>
      <c r="C920" s="23"/>
      <c r="D920" s="23"/>
      <c r="E920" s="24"/>
      <c r="F920" s="146" t="s">
        <v>95</v>
      </c>
      <c r="G920" s="160">
        <f>G62</f>
        <v>0</v>
      </c>
      <c r="H920" s="161">
        <f>G920*(1-VLOOKUP($F920,SHT,5,FALSE))+$H62*VLOOKUP($F920,SHT,5,FALSE)</f>
        <v>0</v>
      </c>
      <c r="I920" s="149">
        <f t="shared" ref="I920:V920" si="241">I62*VLOOKUP($F920,SHT,5,FALSE)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x14ac:dyDescent="0.25">
      <c r="A921" s="283"/>
      <c r="B921" s="25"/>
      <c r="C921" s="23"/>
      <c r="D921" s="23"/>
      <c r="E921" s="24"/>
      <c r="F921" s="146" t="s">
        <v>96</v>
      </c>
      <c r="G921" s="160">
        <f>G63</f>
        <v>0</v>
      </c>
      <c r="H921" s="161">
        <f>G921*(1-VLOOKUP($F921,SHT,5,FALSE))+$H63*VLOOKUP($F921,SHT,5,FALSE)</f>
        <v>0</v>
      </c>
      <c r="I921" s="149">
        <f t="shared" ref="I921:V921" si="242">I63*VLOOKUP($F921,SHT,5,FALSE)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x14ac:dyDescent="0.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83"/>
      <c r="B923" s="25"/>
      <c r="C923" s="23"/>
      <c r="D923" s="23"/>
      <c r="E923" s="24"/>
      <c r="F923" s="146" t="s">
        <v>98</v>
      </c>
      <c r="G923" s="160">
        <f>G65</f>
        <v>0</v>
      </c>
      <c r="H923" s="161">
        <f>G923*(1-VLOOKUP($F923,SHT,5,FALSE))+$H65*VLOOKUP($F923,SHT,5,FALSE)</f>
        <v>0</v>
      </c>
      <c r="I923" s="149">
        <f t="shared" ref="I923:V923" si="244">I65*VLOOKUP($F923,SHT,5,FALSE)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x14ac:dyDescent="0.25">
      <c r="A924" s="283"/>
      <c r="B924" s="25"/>
      <c r="C924" s="23"/>
      <c r="D924" s="23"/>
      <c r="E924" s="24"/>
      <c r="F924" s="146" t="s">
        <v>99</v>
      </c>
      <c r="G924" s="160">
        <f>G66</f>
        <v>0</v>
      </c>
      <c r="H924" s="161">
        <f>G924*(1-VLOOKUP($F924,SHT,5,FALSE))+$H66*VLOOKUP($F924,SHT,5,FALSE)</f>
        <v>0</v>
      </c>
      <c r="I924" s="149">
        <f t="shared" ref="I924:V924" si="245">I66*VLOOKUP($F924,SHT,5,FALSE)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x14ac:dyDescent="0.25">
      <c r="A925" s="283"/>
      <c r="B925" s="25"/>
      <c r="C925" s="23"/>
      <c r="D925" s="23"/>
      <c r="E925" s="24"/>
      <c r="F925" s="146" t="s">
        <v>100</v>
      </c>
      <c r="G925" s="160">
        <f>G67</f>
        <v>0</v>
      </c>
      <c r="H925" s="161">
        <f>G925*(1-VLOOKUP($F925,SHT,5,FALSE))+$H67*VLOOKUP($F925,SHT,5,FALSE)</f>
        <v>0</v>
      </c>
      <c r="I925" s="149">
        <f t="shared" ref="I925:V925" si="246">I67*VLOOKUP($F925,SHT,5,FALSE)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83"/>
      <c r="B928" s="25"/>
      <c r="C928" s="23"/>
      <c r="D928" s="23"/>
      <c r="E928" s="24"/>
      <c r="F928" s="146" t="s">
        <v>103</v>
      </c>
      <c r="G928" s="160">
        <f>G70</f>
        <v>0</v>
      </c>
      <c r="H928" s="161">
        <f>G928*(1-VLOOKUP($F928,SHT,5,FALSE))+$H70*VLOOKUP($F928,SHT,5,FALSE)</f>
        <v>0</v>
      </c>
      <c r="I928" s="149">
        <f t="shared" ref="I928:V928" si="248">I70*VLOOKUP($F928,SHT,5,FALSE)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x14ac:dyDescent="0.25">
      <c r="A929" s="283"/>
      <c r="B929" s="25"/>
      <c r="C929" s="23"/>
      <c r="D929" s="23"/>
      <c r="E929" s="24"/>
      <c r="F929" s="146" t="s">
        <v>104</v>
      </c>
      <c r="G929" s="160">
        <f>G71</f>
        <v>0</v>
      </c>
      <c r="H929" s="161">
        <f>G929*(1-VLOOKUP($F929,SHT,5,FALSE))+$H71*VLOOKUP($F929,SHT,5,FALSE)</f>
        <v>0</v>
      </c>
      <c r="I929" s="149">
        <f t="shared" ref="I929:V929" si="249">I71*VLOOKUP($F929,SHT,5,FALSE)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x14ac:dyDescent="0.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83"/>
      <c r="B931" s="25"/>
      <c r="C931" s="23"/>
      <c r="D931" s="23"/>
      <c r="E931" s="24"/>
      <c r="F931" s="146" t="s">
        <v>106</v>
      </c>
      <c r="G931" s="160">
        <f>G73</f>
        <v>0</v>
      </c>
      <c r="H931" s="161">
        <f>G931*(1-VLOOKUP($F931,SHT,5,FALSE))+$H73*VLOOKUP($F931,SHT,5,FALSE)</f>
        <v>0</v>
      </c>
      <c r="I931" s="149">
        <f t="shared" ref="I931:V931" si="251">I73*VLOOKUP($F931,SHT,5,FALSE)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x14ac:dyDescent="0.25">
      <c r="A932" s="283"/>
      <c r="B932" s="25"/>
      <c r="C932" s="23"/>
      <c r="D932" s="23"/>
      <c r="E932" s="24"/>
      <c r="F932" s="146" t="s">
        <v>107</v>
      </c>
      <c r="G932" s="160">
        <f>G74</f>
        <v>0</v>
      </c>
      <c r="H932" s="161">
        <f>G932*(1-VLOOKUP($F932,SHT,5,FALSE))+$H74*VLOOKUP($F932,SHT,5,FALSE)</f>
        <v>0</v>
      </c>
      <c r="I932" s="149">
        <f t="shared" ref="I932:V932" si="252">I74*VLOOKUP($F932,SHT,5,FALSE)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x14ac:dyDescent="0.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83"/>
      <c r="B934" s="25"/>
      <c r="C934" s="23"/>
      <c r="D934" s="23"/>
      <c r="E934" s="24"/>
      <c r="F934" s="146" t="s">
        <v>109</v>
      </c>
      <c r="G934" s="160">
        <f>G76</f>
        <v>0</v>
      </c>
      <c r="H934" s="161">
        <f>G934*(1-VLOOKUP($F934,SHT,5,FALSE))+$H76*VLOOKUP($F934,SHT,5,FALSE)</f>
        <v>0</v>
      </c>
      <c r="I934" s="149">
        <f t="shared" ref="I934:V934" si="254">I76*VLOOKUP($F934,SHT,5,FALSE)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x14ac:dyDescent="0.25">
      <c r="A935" s="283"/>
      <c r="B935" s="25"/>
      <c r="C935" s="23"/>
      <c r="D935" s="23"/>
      <c r="E935" s="24"/>
      <c r="F935" s="146" t="s">
        <v>110</v>
      </c>
      <c r="G935" s="160">
        <f>G77</f>
        <v>0</v>
      </c>
      <c r="H935" s="161">
        <f>G935*(1-VLOOKUP($F935,SHT,5,FALSE))+$H77*VLOOKUP($F935,SHT,5,FALSE)</f>
        <v>0</v>
      </c>
      <c r="I935" s="149">
        <f t="shared" ref="I935:V935" si="255">I77*VLOOKUP($F935,SHT,5,FALSE)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x14ac:dyDescent="0.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83"/>
      <c r="B937" s="25"/>
      <c r="C937" s="23"/>
      <c r="D937" s="23"/>
      <c r="E937" s="24"/>
      <c r="F937" s="146" t="s">
        <v>112</v>
      </c>
      <c r="G937" s="160">
        <f>G79</f>
        <v>0</v>
      </c>
      <c r="H937" s="161">
        <f>G937*(1-VLOOKUP($F937,SHT,5,FALSE))+$H79*VLOOKUP($F937,SHT,5,FALSE)</f>
        <v>0</v>
      </c>
      <c r="I937" s="149">
        <f t="shared" ref="I937:V937" si="257">I79*VLOOKUP($F937,SHT,5,FALSE)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x14ac:dyDescent="0.25">
      <c r="A938" s="283"/>
      <c r="B938" s="25"/>
      <c r="C938" s="23"/>
      <c r="D938" s="23"/>
      <c r="E938" s="24"/>
      <c r="F938" s="146" t="s">
        <v>113</v>
      </c>
      <c r="G938" s="160">
        <f>G80</f>
        <v>0</v>
      </c>
      <c r="H938" s="161">
        <f>G938*(1-VLOOKUP($F938,SHT,5,FALSE))+$H80*VLOOKUP($F938,SHT,5,FALSE)</f>
        <v>0</v>
      </c>
      <c r="I938" s="149">
        <f t="shared" ref="I938:V938" si="258">I80*VLOOKUP($F938,SHT,5,FALSE)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x14ac:dyDescent="0.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83"/>
      <c r="B940" s="25"/>
      <c r="C940" s="23"/>
      <c r="D940" s="23"/>
      <c r="E940" s="24"/>
      <c r="F940" s="146" t="s">
        <v>115</v>
      </c>
      <c r="G940" s="160">
        <f>G82</f>
        <v>0</v>
      </c>
      <c r="H940" s="161">
        <f>G940*(1-VLOOKUP($F940,SHT,5,FALSE))+$H82*VLOOKUP($F940,SHT,5,FALSE)</f>
        <v>0</v>
      </c>
      <c r="I940" s="149">
        <f t="shared" ref="I940:V940" si="260">I82*VLOOKUP($F940,SHT,5,FALSE)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x14ac:dyDescent="0.25">
      <c r="A941" s="283"/>
      <c r="B941" s="25"/>
      <c r="C941" s="23"/>
      <c r="D941" s="23"/>
      <c r="E941" s="24"/>
      <c r="F941" s="146" t="s">
        <v>116</v>
      </c>
      <c r="G941" s="160">
        <f>G83</f>
        <v>0</v>
      </c>
      <c r="H941" s="161">
        <f>G941*(1-VLOOKUP($F941,SHT,5,FALSE))+$H83*VLOOKUP($F941,SHT,5,FALSE)</f>
        <v>0</v>
      </c>
      <c r="I941" s="149">
        <f t="shared" ref="I941:V941" si="261">I83*VLOOKUP($F941,SHT,5,FALSE)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x14ac:dyDescent="0.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83"/>
      <c r="B943" s="25"/>
      <c r="C943" s="23"/>
      <c r="D943" s="23"/>
      <c r="E943" s="24"/>
      <c r="F943" s="146" t="s">
        <v>118</v>
      </c>
      <c r="G943" s="160">
        <f>G85</f>
        <v>0</v>
      </c>
      <c r="H943" s="161">
        <f>G943*(1-VLOOKUP($F943,SHT,5,FALSE))+$H85*VLOOKUP($F943,SHT,5,FALSE)</f>
        <v>0</v>
      </c>
      <c r="I943" s="149">
        <f t="shared" ref="I943:V943" si="263">I85*VLOOKUP($F943,SHT,5,FALSE)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x14ac:dyDescent="0.25">
      <c r="A944" s="283"/>
      <c r="B944" s="25"/>
      <c r="C944" s="23"/>
      <c r="D944" s="23"/>
      <c r="E944" s="24"/>
      <c r="F944" s="146" t="s">
        <v>119</v>
      </c>
      <c r="G944" s="160">
        <f>G86</f>
        <v>0</v>
      </c>
      <c r="H944" s="161">
        <f>G944*(1-VLOOKUP($F944,SHT,5,FALSE))+$H86*VLOOKUP($F944,SHT,5,FALSE)</f>
        <v>0</v>
      </c>
      <c r="I944" s="149">
        <f t="shared" ref="I944:V944" si="264">I86*VLOOKUP($F944,SHT,5,FALSE)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x14ac:dyDescent="0.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x14ac:dyDescent="0.25">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83"/>
      <c r="B955" s="25"/>
      <c r="C955" s="24"/>
      <c r="D955" s="63"/>
      <c r="E955" s="63"/>
      <c r="F955" s="146" t="s">
        <v>130</v>
      </c>
      <c r="G955" s="160">
        <f>G97</f>
        <v>0</v>
      </c>
      <c r="H955" s="161">
        <f>G955*(1-VLOOKUP($F955,SHT,5,FALSE))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83"/>
      <c r="B956" s="25"/>
      <c r="C956" s="24"/>
      <c r="D956" s="63"/>
      <c r="E956" s="63"/>
      <c r="F956" s="146" t="s">
        <v>131</v>
      </c>
      <c r="G956" s="160">
        <f>G98</f>
        <v>0</v>
      </c>
      <c r="H956" s="161">
        <f>G956*(1-VLOOKUP($F956,SHT,5,FALSE))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x14ac:dyDescent="0.25">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x14ac:dyDescent="0.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x14ac:dyDescent="0.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83"/>
      <c r="B967" s="25"/>
      <c r="C967" s="24"/>
      <c r="D967" s="63"/>
      <c r="E967" s="63"/>
      <c r="F967" s="146" t="s">
        <v>142</v>
      </c>
      <c r="G967" s="160">
        <f>G109</f>
        <v>0</v>
      </c>
      <c r="H967" s="161">
        <f>G967*VLOOKUP($F967,SHT,5,FALSE)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83"/>
      <c r="B968" s="25"/>
      <c r="C968" s="24"/>
      <c r="D968" s="63"/>
      <c r="E968" s="63"/>
      <c r="F968" s="146" t="s">
        <v>143</v>
      </c>
      <c r="G968" s="160">
        <f>G110</f>
        <v>0</v>
      </c>
      <c r="H968" s="161">
        <f>G968*VLOOKUP($F968,SHT,5,FALSE)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x14ac:dyDescent="0.25">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x14ac:dyDescent="0.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x14ac:dyDescent="0.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x14ac:dyDescent="0.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x14ac:dyDescent="0.25">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x14ac:dyDescent="0.25">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x14ac:dyDescent="0.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x14ac:dyDescent="0.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x14ac:dyDescent="0.25">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x14ac:dyDescent="0.25">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x14ac:dyDescent="0.25">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x14ac:dyDescent="0.25">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x14ac:dyDescent="0.25">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x14ac:dyDescent="0.25">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x14ac:dyDescent="0.25">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x14ac:dyDescent="0.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x14ac:dyDescent="0.25">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x14ac:dyDescent="0.25">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x14ac:dyDescent="0.25">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x14ac:dyDescent="0.25">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x14ac:dyDescent="0.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x14ac:dyDescent="0.25">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x14ac:dyDescent="0.25">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x14ac:dyDescent="0.25">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x14ac:dyDescent="0.25">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x14ac:dyDescent="0.25">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x14ac:dyDescent="0.25">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x14ac:dyDescent="0.25">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x14ac:dyDescent="0.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x14ac:dyDescent="0.25">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x14ac:dyDescent="0.25">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x14ac:dyDescent="0.25">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x14ac:dyDescent="0.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x14ac:dyDescent="0.25">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x14ac:dyDescent="0.25">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x14ac:dyDescent="0.25">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x14ac:dyDescent="0.25">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x14ac:dyDescent="0.25">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x14ac:dyDescent="0.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x14ac:dyDescent="0.25">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x14ac:dyDescent="0.25">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x14ac:dyDescent="0.25">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x14ac:dyDescent="0.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x14ac:dyDescent="0.25">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x14ac:dyDescent="0.25">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x14ac:dyDescent="0.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x14ac:dyDescent="0.25">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x14ac:dyDescent="0.25">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x14ac:dyDescent="0.25">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x14ac:dyDescent="0.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x14ac:dyDescent="0.25">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x14ac:dyDescent="0.25">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x14ac:dyDescent="0.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x14ac:dyDescent="0.25">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x14ac:dyDescent="0.25">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x14ac:dyDescent="0.25">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x14ac:dyDescent="0.25">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x14ac:dyDescent="0.25">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x14ac:dyDescent="0.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x14ac:dyDescent="0.25">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x14ac:dyDescent="0.25">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x14ac:dyDescent="0.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x14ac:dyDescent="0.25">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x14ac:dyDescent="0.25">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x14ac:dyDescent="0.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x14ac:dyDescent="0.25">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x14ac:dyDescent="0.25">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x14ac:dyDescent="0.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x14ac:dyDescent="0.25">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x14ac:dyDescent="0.25">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x14ac:dyDescent="0.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x14ac:dyDescent="0.25">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x14ac:dyDescent="0.25">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x14ac:dyDescent="0.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x14ac:dyDescent="0.25">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x14ac:dyDescent="0.25">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x14ac:dyDescent="0.25">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x14ac:dyDescent="0.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x14ac:dyDescent="0.25">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x14ac:dyDescent="0.25">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c r="Y1073"/>
    </row>
    <row r="1074" spans="1:25" outlineLevel="1" x14ac:dyDescent="0.25">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x14ac:dyDescent="0.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x14ac:dyDescent="0.25">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x14ac:dyDescent="0.25">
      <c r="A1087" s="283"/>
      <c r="B1087" s="25"/>
      <c r="C1087" s="24"/>
      <c r="D1087" s="23"/>
      <c r="E1087" s="63"/>
      <c r="F1087" s="386" t="s">
        <v>182</v>
      </c>
      <c r="G1087" s="565">
        <f>G229</f>
        <v>0</v>
      </c>
      <c r="H1087" s="564">
        <f>G1087*(1-VLOOKUP($F1087,SHT,5,FALSE))+$H229*VLOOKUP($F1087,SHT,5,FALSE)</f>
        <v>0</v>
      </c>
      <c r="I1087" s="566">
        <f t="shared" ref="I1087:V1087" si="376">I229*VLOOKUP($F1087,SHT,5,FALSE)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x14ac:dyDescent="0.25">
      <c r="A1088" s="283"/>
      <c r="B1088" s="25"/>
      <c r="C1088" s="24"/>
      <c r="D1088" s="23"/>
      <c r="E1088" s="63"/>
      <c r="F1088" s="386" t="s">
        <v>183</v>
      </c>
      <c r="G1088" s="565">
        <f>G230</f>
        <v>0</v>
      </c>
      <c r="H1088" s="564">
        <f>G1088*(1-VLOOKUP($F1088,SHT,5,FALSE))+$H230*VLOOKUP($F1088,SHT,5,FALSE)</f>
        <v>0</v>
      </c>
      <c r="I1088" s="566">
        <f t="shared" ref="I1088:V1088" si="378">I230*VLOOKUP($F1088,SHT,5,FALSE)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x14ac:dyDescent="0.25">
      <c r="A1089" s="283"/>
      <c r="B1089" s="25"/>
      <c r="C1089" s="24"/>
      <c r="D1089" s="23"/>
      <c r="E1089" s="63"/>
      <c r="F1089" s="386" t="s">
        <v>184</v>
      </c>
      <c r="G1089" s="565">
        <f>G231</f>
        <v>0</v>
      </c>
      <c r="H1089" s="564">
        <f>G1089*(1-VLOOKUP($F1089,SHT,5,FALSE))+$H231*VLOOKUP($F1089,SHT,5,FALSE)</f>
        <v>0</v>
      </c>
      <c r="I1089" s="566">
        <f t="shared" ref="I1089:V1089" si="379">I231*VLOOKUP($F1089,SHT,5,FALSE)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2" thickBot="1" x14ac:dyDescent="0.3">
      <c r="A1091" s="283"/>
      <c r="B1091" s="77" t="s">
        <v>185</v>
      </c>
      <c r="C1091" s="602"/>
      <c r="D1091" s="602"/>
      <c r="E1091" s="602"/>
      <c r="F1091" s="602"/>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 t="shared" ref="W1096:W1102" si="384">G1096-SUM(H1096:V1096)</f>
        <v>0</v>
      </c>
      <c r="Y1096"/>
    </row>
    <row r="1097" spans="1:25" outlineLevel="1" x14ac:dyDescent="0.25">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si="384"/>
        <v>0</v>
      </c>
      <c r="Y1097"/>
    </row>
    <row r="1098" spans="1:25" outlineLevel="1" x14ac:dyDescent="0.25">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x14ac:dyDescent="0.25">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x14ac:dyDescent="0.25">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x14ac:dyDescent="0.25">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x14ac:dyDescent="0.25">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x14ac:dyDescent="0.25">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x14ac:dyDescent="0.25">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x14ac:dyDescent="0.25">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x14ac:dyDescent="0.25">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x14ac:dyDescent="0.25">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x14ac:dyDescent="0.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x14ac:dyDescent="0.25">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x14ac:dyDescent="0.25">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x14ac:dyDescent="0.25">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x14ac:dyDescent="0.25">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x14ac:dyDescent="0.25">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x14ac:dyDescent="0.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x14ac:dyDescent="0.25">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x14ac:dyDescent="0.25">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x14ac:dyDescent="0.25">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x14ac:dyDescent="0.25">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x14ac:dyDescent="0.25">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x14ac:dyDescent="0.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x14ac:dyDescent="0.25">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x14ac:dyDescent="0.25">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x14ac:dyDescent="0.25">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x14ac:dyDescent="0.25">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x14ac:dyDescent="0.25">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x14ac:dyDescent="0.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x14ac:dyDescent="0.25">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x14ac:dyDescent="0.25">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x14ac:dyDescent="0.25">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x14ac:dyDescent="0.25">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x14ac:dyDescent="0.25">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x14ac:dyDescent="0.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x14ac:dyDescent="0.25">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x14ac:dyDescent="0.25">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x14ac:dyDescent="0.25">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x14ac:dyDescent="0.25">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x14ac:dyDescent="0.25">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x14ac:dyDescent="0.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x14ac:dyDescent="0.25">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x14ac:dyDescent="0.25">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x14ac:dyDescent="0.25">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x14ac:dyDescent="0.25">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x14ac:dyDescent="0.25">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x14ac:dyDescent="0.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x14ac:dyDescent="0.25">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x14ac:dyDescent="0.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x14ac:dyDescent="0.25">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x14ac:dyDescent="0.25">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x14ac:dyDescent="0.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83"/>
      <c r="B1167" s="30"/>
      <c r="C1167" s="24"/>
      <c r="D1167" s="24"/>
      <c r="E1167" s="24"/>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x14ac:dyDescent="0.25">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x14ac:dyDescent="0.25">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x14ac:dyDescent="0.25">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x14ac:dyDescent="0.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x14ac:dyDescent="0.25">
      <c r="A1174" s="283"/>
      <c r="B1174" s="30"/>
      <c r="C1174" s="24"/>
      <c r="D1174" s="24"/>
      <c r="E1174" s="24"/>
      <c r="F1174" s="146" t="s">
        <v>267</v>
      </c>
      <c r="G1174" s="196">
        <f>G316</f>
        <v>0</v>
      </c>
      <c r="H1174" s="159">
        <f t="shared" si="440"/>
        <v>0</v>
      </c>
      <c r="I1174" s="159">
        <f t="shared" si="440"/>
        <v>0</v>
      </c>
      <c r="J1174" s="159">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x14ac:dyDescent="0.25">
      <c r="A1175" s="283"/>
      <c r="B1175" s="30"/>
      <c r="C1175" s="24"/>
      <c r="D1175" s="24"/>
      <c r="E1175" s="24"/>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x14ac:dyDescent="0.25">
      <c r="A1177" s="283"/>
      <c r="B1177" s="70"/>
      <c r="C1177" s="23"/>
      <c r="D1177" s="23"/>
      <c r="E1177" s="24" t="s">
        <v>270</v>
      </c>
      <c r="F1177" s="24"/>
      <c r="G1177" s="68">
        <f>SUBTOTAL(9,G1178:G1180)</f>
        <v>0</v>
      </c>
      <c r="H1177" s="69">
        <f t="shared" ref="H1177:W1177" si="443">SUBTOTAL(9,H1178:H1180)</f>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83"/>
      <c r="B1178" s="70"/>
      <c r="C1178" s="23"/>
      <c r="D1178" s="23"/>
      <c r="E1178" s="24"/>
      <c r="F1178" s="146" t="s">
        <v>271</v>
      </c>
      <c r="G1178" s="158">
        <f>G320</f>
        <v>0</v>
      </c>
      <c r="H1178" s="159">
        <f t="shared" ref="H1178:K1180" si="444">IF(H320="",0,H320*VLOOKUP($F1178,DRT,3,FALSE))</f>
        <v>0</v>
      </c>
      <c r="I1178" s="159">
        <f t="shared" si="444"/>
        <v>0</v>
      </c>
      <c r="J1178" s="159">
        <f t="shared" si="444"/>
        <v>0</v>
      </c>
      <c r="K1178" s="185">
        <f t="shared" si="444"/>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c r="Y1178"/>
    </row>
    <row r="1179" spans="1:25" outlineLevel="1" x14ac:dyDescent="0.25">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outlineLevel="1" x14ac:dyDescent="0.25">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x14ac:dyDescent="0.25">
      <c r="A1181" s="283"/>
      <c r="B1181" s="70"/>
      <c r="C1181" s="23"/>
      <c r="D1181" s="23"/>
      <c r="E1181" s="24" t="s">
        <v>274</v>
      </c>
      <c r="F1181" s="24"/>
      <c r="G1181" s="68">
        <f>SUBTOTAL(9,G1182:G1183)</f>
        <v>0</v>
      </c>
      <c r="H1181" s="69">
        <f t="shared" ref="H1181:W1181" si="445">SUBTOTAL(9,H1182:H1183)</f>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x14ac:dyDescent="0.25">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x14ac:dyDescent="0.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83"/>
      <c r="B1186" s="25"/>
      <c r="C1186" s="24"/>
      <c r="D1186" s="23"/>
      <c r="E1186" s="63"/>
      <c r="F1186" s="157" t="s">
        <v>279</v>
      </c>
      <c r="G1186" s="158">
        <f t="shared" ref="G1186:W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si="449"/>
        <v>0</v>
      </c>
      <c r="Y1186"/>
    </row>
    <row r="1187" spans="1:25" outlineLevel="1" x14ac:dyDescent="0.25">
      <c r="A1187" s="283"/>
      <c r="B1187" s="70"/>
      <c r="C1187" s="24"/>
      <c r="D1187" s="24"/>
      <c r="E1187" s="63"/>
      <c r="F1187" s="146" t="s">
        <v>280</v>
      </c>
      <c r="G1187" s="158">
        <f t="shared" ref="G1187:V1187" si="450">G329</f>
        <v>0</v>
      </c>
      <c r="H1187" s="159">
        <f t="shared" si="450"/>
        <v>0</v>
      </c>
      <c r="I1187" s="154">
        <f t="shared" si="450"/>
        <v>0</v>
      </c>
      <c r="J1187" s="154">
        <f t="shared" si="450"/>
        <v>0</v>
      </c>
      <c r="K1187" s="185">
        <f t="shared" si="450"/>
        <v>0</v>
      </c>
      <c r="L1187" s="184">
        <f t="shared" si="450"/>
        <v>0</v>
      </c>
      <c r="M1187" s="154">
        <f t="shared" si="450"/>
        <v>0</v>
      </c>
      <c r="N1187" s="154">
        <f t="shared" si="450"/>
        <v>0</v>
      </c>
      <c r="O1187" s="154">
        <f t="shared" si="450"/>
        <v>0</v>
      </c>
      <c r="P1187" s="154">
        <f t="shared" si="450"/>
        <v>0</v>
      </c>
      <c r="Q1187" s="183">
        <f t="shared" si="450"/>
        <v>0</v>
      </c>
      <c r="R1187" s="154">
        <f t="shared" si="450"/>
        <v>0</v>
      </c>
      <c r="S1187" s="154">
        <f t="shared" si="450"/>
        <v>0</v>
      </c>
      <c r="T1187" s="159">
        <f t="shared" si="450"/>
        <v>0</v>
      </c>
      <c r="U1187" s="154">
        <f t="shared" si="450"/>
        <v>0</v>
      </c>
      <c r="V1187" s="183">
        <f t="shared" si="450"/>
        <v>0</v>
      </c>
      <c r="W1187" s="46">
        <f>G1187-SUM(H1187:V1187)</f>
        <v>0</v>
      </c>
      <c r="Y1187"/>
    </row>
    <row r="1188" spans="1:25" outlineLevel="1" x14ac:dyDescent="0.25">
      <c r="A1188" s="283"/>
      <c r="B1188" s="70"/>
      <c r="C1188" s="24"/>
      <c r="D1188" s="24"/>
      <c r="E1188" s="63"/>
      <c r="F1188" s="146" t="s">
        <v>281</v>
      </c>
      <c r="G1188" s="158">
        <f t="shared" ref="G1188:V1188" si="451">G330</f>
        <v>0</v>
      </c>
      <c r="H1188" s="159">
        <f t="shared" si="451"/>
        <v>0</v>
      </c>
      <c r="I1188" s="154">
        <f t="shared" si="451"/>
        <v>0</v>
      </c>
      <c r="J1188" s="154">
        <f t="shared" si="451"/>
        <v>0</v>
      </c>
      <c r="K1188" s="185">
        <f t="shared" si="451"/>
        <v>0</v>
      </c>
      <c r="L1188" s="184">
        <f t="shared" si="451"/>
        <v>0</v>
      </c>
      <c r="M1188" s="154">
        <f t="shared" si="451"/>
        <v>0</v>
      </c>
      <c r="N1188" s="194">
        <f t="shared" si="451"/>
        <v>0</v>
      </c>
      <c r="O1188" s="154">
        <f t="shared" si="451"/>
        <v>0</v>
      </c>
      <c r="P1188" s="154">
        <f t="shared" si="451"/>
        <v>0</v>
      </c>
      <c r="Q1188" s="183">
        <f t="shared" si="451"/>
        <v>0</v>
      </c>
      <c r="R1188" s="154">
        <f t="shared" si="451"/>
        <v>0</v>
      </c>
      <c r="S1188" s="154">
        <f t="shared" si="451"/>
        <v>0</v>
      </c>
      <c r="T1188" s="159">
        <f t="shared" si="451"/>
        <v>0</v>
      </c>
      <c r="U1188" s="154">
        <f t="shared" si="451"/>
        <v>0</v>
      </c>
      <c r="V1188" s="185">
        <f t="shared" si="451"/>
        <v>0</v>
      </c>
      <c r="W1188" s="46">
        <f>G1188-SUM(H1188:V1188)</f>
        <v>0</v>
      </c>
      <c r="Y1188"/>
    </row>
    <row r="1189" spans="1:25" outlineLevel="1" x14ac:dyDescent="0.25">
      <c r="A1189" s="283"/>
      <c r="B1189" s="70"/>
      <c r="C1189" s="24"/>
      <c r="D1189" s="24"/>
      <c r="E1189" s="63"/>
      <c r="F1189" s="146" t="s">
        <v>282</v>
      </c>
      <c r="G1189" s="158">
        <f t="shared" ref="G1189:V1189" si="452">G331</f>
        <v>0</v>
      </c>
      <c r="H1189" s="159">
        <f t="shared" si="452"/>
        <v>0</v>
      </c>
      <c r="I1189" s="154">
        <f t="shared" si="452"/>
        <v>0</v>
      </c>
      <c r="J1189" s="154">
        <f t="shared" si="452"/>
        <v>0</v>
      </c>
      <c r="K1189" s="48">
        <f t="shared" si="452"/>
        <v>0</v>
      </c>
      <c r="L1189" s="159">
        <f t="shared" si="452"/>
        <v>0</v>
      </c>
      <c r="M1189" s="154">
        <f t="shared" si="452"/>
        <v>0</v>
      </c>
      <c r="N1189" s="154">
        <f t="shared" si="452"/>
        <v>0</v>
      </c>
      <c r="O1189" s="154">
        <f t="shared" si="452"/>
        <v>0</v>
      </c>
      <c r="P1189" s="154">
        <f t="shared" si="452"/>
        <v>0</v>
      </c>
      <c r="Q1189" s="183">
        <f t="shared" si="452"/>
        <v>0</v>
      </c>
      <c r="R1189" s="154">
        <f t="shared" si="452"/>
        <v>0</v>
      </c>
      <c r="S1189" s="154">
        <f t="shared" si="452"/>
        <v>0</v>
      </c>
      <c r="T1189" s="159">
        <f t="shared" si="452"/>
        <v>0</v>
      </c>
      <c r="U1189" s="154">
        <f t="shared" si="452"/>
        <v>0</v>
      </c>
      <c r="V1189" s="185">
        <f t="shared" si="452"/>
        <v>0</v>
      </c>
      <c r="W1189" s="46">
        <f>G1189-SUM(H1189:V1189)</f>
        <v>0</v>
      </c>
      <c r="Y1189"/>
    </row>
    <row r="1190" spans="1:25" outlineLevel="1" x14ac:dyDescent="0.25">
      <c r="A1190" s="283"/>
      <c r="B1190" s="70"/>
      <c r="C1190" s="24"/>
      <c r="D1190" s="24"/>
      <c r="E1190" s="63"/>
      <c r="F1190" s="146" t="s">
        <v>283</v>
      </c>
      <c r="G1190" s="158">
        <f t="shared" ref="G1190:V1190" si="453">G332</f>
        <v>0</v>
      </c>
      <c r="H1190" s="159">
        <f t="shared" si="453"/>
        <v>0</v>
      </c>
      <c r="I1190" s="154">
        <f t="shared" si="453"/>
        <v>0</v>
      </c>
      <c r="J1190" s="154">
        <f t="shared" si="453"/>
        <v>0</v>
      </c>
      <c r="K1190" s="185">
        <f t="shared" si="453"/>
        <v>0</v>
      </c>
      <c r="L1190" s="184">
        <f t="shared" si="453"/>
        <v>0</v>
      </c>
      <c r="M1190" s="154">
        <f t="shared" si="453"/>
        <v>0</v>
      </c>
      <c r="N1190" s="197">
        <f t="shared" si="453"/>
        <v>0</v>
      </c>
      <c r="O1190" s="154">
        <f t="shared" si="453"/>
        <v>0</v>
      </c>
      <c r="P1190" s="154">
        <f t="shared" si="453"/>
        <v>0</v>
      </c>
      <c r="Q1190" s="183">
        <f t="shared" si="453"/>
        <v>0</v>
      </c>
      <c r="R1190" s="154">
        <f t="shared" si="453"/>
        <v>0</v>
      </c>
      <c r="S1190" s="154">
        <f t="shared" si="453"/>
        <v>0</v>
      </c>
      <c r="T1190" s="159">
        <f t="shared" si="453"/>
        <v>0</v>
      </c>
      <c r="U1190" s="154">
        <f t="shared" si="453"/>
        <v>0</v>
      </c>
      <c r="V1190" s="185">
        <f t="shared" si="453"/>
        <v>0</v>
      </c>
      <c r="W1190" s="46">
        <f>G1190-SUM(H1190:V1190)</f>
        <v>0</v>
      </c>
      <c r="Y1190"/>
    </row>
    <row r="1191" spans="1:25" outlineLevel="1" x14ac:dyDescent="0.25">
      <c r="A1191" s="283"/>
      <c r="B1191" s="70"/>
      <c r="C1191" s="63"/>
      <c r="D1191" s="63"/>
      <c r="E1191" s="63"/>
      <c r="F1191" s="146" t="s">
        <v>284</v>
      </c>
      <c r="G1191" s="158">
        <f t="shared" ref="G1191:V1191" si="454">G333</f>
        <v>0</v>
      </c>
      <c r="H1191" s="159">
        <f t="shared" si="454"/>
        <v>0</v>
      </c>
      <c r="I1191" s="154">
        <f t="shared" si="454"/>
        <v>0</v>
      </c>
      <c r="J1191" s="154">
        <f t="shared" si="454"/>
        <v>0</v>
      </c>
      <c r="K1191" s="185">
        <f t="shared" si="454"/>
        <v>0</v>
      </c>
      <c r="L1191" s="184">
        <f t="shared" si="454"/>
        <v>0</v>
      </c>
      <c r="M1191" s="154">
        <f t="shared" si="454"/>
        <v>0</v>
      </c>
      <c r="N1191" s="154">
        <f t="shared" si="454"/>
        <v>0</v>
      </c>
      <c r="O1191" s="154">
        <f t="shared" si="454"/>
        <v>0</v>
      </c>
      <c r="P1191" s="154">
        <f t="shared" si="454"/>
        <v>0</v>
      </c>
      <c r="Q1191" s="183">
        <f t="shared" si="454"/>
        <v>0</v>
      </c>
      <c r="R1191" s="154">
        <f t="shared" si="454"/>
        <v>0</v>
      </c>
      <c r="S1191" s="154">
        <f t="shared" si="454"/>
        <v>0</v>
      </c>
      <c r="T1191" s="159">
        <f t="shared" si="454"/>
        <v>0</v>
      </c>
      <c r="U1191" s="154">
        <f t="shared" si="454"/>
        <v>0</v>
      </c>
      <c r="V1191" s="185">
        <f t="shared" si="454"/>
        <v>0</v>
      </c>
      <c r="W1191" s="46">
        <f>G1191-SUM(H1191:V1191)</f>
        <v>0</v>
      </c>
      <c r="Y1191"/>
    </row>
    <row r="1192" spans="1:25" x14ac:dyDescent="0.25">
      <c r="A1192" s="283"/>
      <c r="B1192" s="70"/>
      <c r="C1192" s="24"/>
      <c r="D1192" s="23" t="s">
        <v>285</v>
      </c>
      <c r="E1192" s="63"/>
      <c r="F1192" s="24"/>
      <c r="G1192" s="68">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row>
    <row r="1193" spans="1:25" outlineLevel="1" x14ac:dyDescent="0.25">
      <c r="A1193" s="283"/>
      <c r="B1193" s="70"/>
      <c r="C1193" s="24"/>
      <c r="D1193" s="24"/>
      <c r="E1193" s="23"/>
      <c r="F1193" s="146" t="s">
        <v>286</v>
      </c>
      <c r="G1193" s="158">
        <f t="shared" ref="G1193:V1193" si="456">G335</f>
        <v>0</v>
      </c>
      <c r="H1193" s="159">
        <f t="shared" si="456"/>
        <v>0</v>
      </c>
      <c r="I1193" s="154">
        <f t="shared" si="456"/>
        <v>0</v>
      </c>
      <c r="J1193" s="154">
        <f t="shared" si="456"/>
        <v>0</v>
      </c>
      <c r="K1193" s="185">
        <f t="shared" si="456"/>
        <v>0</v>
      </c>
      <c r="L1193" s="184">
        <f t="shared" si="456"/>
        <v>0</v>
      </c>
      <c r="M1193" s="183">
        <f t="shared" si="456"/>
        <v>0</v>
      </c>
      <c r="N1193" s="154">
        <f t="shared" si="456"/>
        <v>0</v>
      </c>
      <c r="O1193" s="159">
        <f t="shared" si="456"/>
        <v>0</v>
      </c>
      <c r="P1193" s="154">
        <f t="shared" si="456"/>
        <v>0</v>
      </c>
      <c r="Q1193" s="183">
        <f t="shared" si="456"/>
        <v>0</v>
      </c>
      <c r="R1193" s="154">
        <f t="shared" si="456"/>
        <v>0</v>
      </c>
      <c r="S1193" s="154">
        <f t="shared" si="456"/>
        <v>0</v>
      </c>
      <c r="T1193" s="159">
        <f t="shared" si="456"/>
        <v>0</v>
      </c>
      <c r="U1193" s="154">
        <f t="shared" si="456"/>
        <v>0</v>
      </c>
      <c r="V1193" s="185">
        <f t="shared" si="456"/>
        <v>0</v>
      </c>
      <c r="W1193" s="46">
        <f>G1193-SUM(H1193:V1193)</f>
        <v>0</v>
      </c>
      <c r="Y1193"/>
    </row>
    <row r="1194" spans="1:25" outlineLevel="1" x14ac:dyDescent="0.25">
      <c r="A1194" s="283"/>
      <c r="B1194" s="70"/>
      <c r="C1194" s="24"/>
      <c r="D1194" s="24"/>
      <c r="E1194" s="24"/>
      <c r="F1194" s="146" t="s">
        <v>287</v>
      </c>
      <c r="G1194" s="158">
        <f t="shared" ref="G1194:V1194" si="457">G336</f>
        <v>0</v>
      </c>
      <c r="H1194" s="159">
        <f t="shared" si="457"/>
        <v>0</v>
      </c>
      <c r="I1194" s="154">
        <f t="shared" si="457"/>
        <v>0</v>
      </c>
      <c r="J1194" s="154">
        <f t="shared" si="457"/>
        <v>0</v>
      </c>
      <c r="K1194" s="185">
        <f t="shared" si="457"/>
        <v>0</v>
      </c>
      <c r="L1194" s="184">
        <f t="shared" si="457"/>
        <v>0</v>
      </c>
      <c r="M1194" s="183">
        <f t="shared" si="457"/>
        <v>0</v>
      </c>
      <c r="N1194" s="154">
        <f t="shared" si="457"/>
        <v>0</v>
      </c>
      <c r="O1194" s="159">
        <f t="shared" si="457"/>
        <v>0</v>
      </c>
      <c r="P1194" s="154">
        <f t="shared" si="457"/>
        <v>0</v>
      </c>
      <c r="Q1194" s="183">
        <f t="shared" si="457"/>
        <v>0</v>
      </c>
      <c r="R1194" s="154">
        <f t="shared" si="457"/>
        <v>0</v>
      </c>
      <c r="S1194" s="154">
        <f t="shared" si="457"/>
        <v>0</v>
      </c>
      <c r="T1194" s="159">
        <f t="shared" si="457"/>
        <v>0</v>
      </c>
      <c r="U1194" s="154">
        <f t="shared" si="457"/>
        <v>0</v>
      </c>
      <c r="V1194" s="185">
        <f t="shared" si="457"/>
        <v>0</v>
      </c>
      <c r="W1194" s="46">
        <f>G1194-SUM(H1194:V1194)</f>
        <v>0</v>
      </c>
      <c r="Y1194"/>
    </row>
    <row r="1195" spans="1:25" outlineLevel="1" x14ac:dyDescent="0.25">
      <c r="A1195" s="283"/>
      <c r="B1195" s="70"/>
      <c r="C1195" s="24"/>
      <c r="D1195" s="24"/>
      <c r="E1195" s="24"/>
      <c r="F1195" s="146" t="s">
        <v>288</v>
      </c>
      <c r="G1195" s="158">
        <f t="shared" ref="G1195:V1195" si="458">G337</f>
        <v>0</v>
      </c>
      <c r="H1195" s="159">
        <f t="shared" si="458"/>
        <v>0</v>
      </c>
      <c r="I1195" s="154">
        <f t="shared" si="458"/>
        <v>0</v>
      </c>
      <c r="J1195" s="154">
        <f t="shared" si="458"/>
        <v>0</v>
      </c>
      <c r="K1195" s="185">
        <f t="shared" si="458"/>
        <v>0</v>
      </c>
      <c r="L1195" s="184">
        <f t="shared" si="458"/>
        <v>0</v>
      </c>
      <c r="M1195" s="183">
        <f t="shared" si="458"/>
        <v>0</v>
      </c>
      <c r="N1195" s="154">
        <f t="shared" si="458"/>
        <v>0</v>
      </c>
      <c r="O1195" s="159">
        <f t="shared" si="458"/>
        <v>0</v>
      </c>
      <c r="P1195" s="154">
        <f t="shared" si="458"/>
        <v>0</v>
      </c>
      <c r="Q1195" s="183">
        <f t="shared" si="458"/>
        <v>0</v>
      </c>
      <c r="R1195" s="154">
        <f t="shared" si="458"/>
        <v>0</v>
      </c>
      <c r="S1195" s="154">
        <f t="shared" si="458"/>
        <v>0</v>
      </c>
      <c r="T1195" s="159">
        <f t="shared" si="458"/>
        <v>0</v>
      </c>
      <c r="U1195" s="154">
        <f t="shared" si="458"/>
        <v>0</v>
      </c>
      <c r="V1195" s="185">
        <f t="shared" si="458"/>
        <v>0</v>
      </c>
      <c r="W1195" s="46">
        <f>G1195-SUM(H1195:V1195)</f>
        <v>0</v>
      </c>
      <c r="Y1195"/>
    </row>
    <row r="1196" spans="1:25" outlineLevel="1" x14ac:dyDescent="0.25">
      <c r="A1196" s="283"/>
      <c r="B1196" s="70"/>
      <c r="C1196" s="24"/>
      <c r="D1196" s="24"/>
      <c r="E1196" s="24"/>
      <c r="F1196" s="146" t="s">
        <v>289</v>
      </c>
      <c r="G1196" s="158">
        <f t="shared" ref="G1196:V1196" si="459">G338</f>
        <v>0</v>
      </c>
      <c r="H1196" s="159">
        <f t="shared" si="459"/>
        <v>0</v>
      </c>
      <c r="I1196" s="154">
        <f t="shared" si="459"/>
        <v>0</v>
      </c>
      <c r="J1196" s="154">
        <f t="shared" si="459"/>
        <v>0</v>
      </c>
      <c r="K1196" s="185">
        <f t="shared" si="459"/>
        <v>0</v>
      </c>
      <c r="L1196" s="184">
        <f t="shared" si="459"/>
        <v>0</v>
      </c>
      <c r="M1196" s="183">
        <f t="shared" si="459"/>
        <v>0</v>
      </c>
      <c r="N1196" s="154">
        <f t="shared" si="459"/>
        <v>0</v>
      </c>
      <c r="O1196" s="159">
        <f t="shared" si="459"/>
        <v>0</v>
      </c>
      <c r="P1196" s="154">
        <f t="shared" si="459"/>
        <v>0</v>
      </c>
      <c r="Q1196" s="183">
        <f t="shared" si="459"/>
        <v>0</v>
      </c>
      <c r="R1196" s="154">
        <f t="shared" si="459"/>
        <v>0</v>
      </c>
      <c r="S1196" s="154">
        <f t="shared" si="459"/>
        <v>0</v>
      </c>
      <c r="T1196" s="159">
        <f t="shared" si="459"/>
        <v>0</v>
      </c>
      <c r="U1196" s="154">
        <f t="shared" si="459"/>
        <v>0</v>
      </c>
      <c r="V1196" s="185">
        <f t="shared" si="459"/>
        <v>0</v>
      </c>
      <c r="W1196" s="46">
        <f>G1196-SUM(H1196:V1196)</f>
        <v>0</v>
      </c>
      <c r="Y1196"/>
    </row>
    <row r="1197" spans="1:25" outlineLevel="1" x14ac:dyDescent="0.25">
      <c r="A1197" s="283"/>
      <c r="B1197" s="70"/>
      <c r="C1197" s="24"/>
      <c r="D1197" s="24"/>
      <c r="E1197" s="24"/>
      <c r="F1197" s="146" t="s">
        <v>290</v>
      </c>
      <c r="G1197" s="158">
        <f t="shared" ref="G1197:V1197" si="460">G339</f>
        <v>0</v>
      </c>
      <c r="H1197" s="159">
        <f t="shared" si="460"/>
        <v>0</v>
      </c>
      <c r="I1197" s="154">
        <f t="shared" si="460"/>
        <v>0</v>
      </c>
      <c r="J1197" s="154">
        <f t="shared" si="460"/>
        <v>0</v>
      </c>
      <c r="K1197" s="185">
        <f t="shared" si="460"/>
        <v>0</v>
      </c>
      <c r="L1197" s="184">
        <f t="shared" si="460"/>
        <v>0</v>
      </c>
      <c r="M1197" s="183">
        <f t="shared" si="460"/>
        <v>0</v>
      </c>
      <c r="N1197" s="154">
        <f t="shared" si="460"/>
        <v>0</v>
      </c>
      <c r="O1197" s="159">
        <f t="shared" si="460"/>
        <v>0</v>
      </c>
      <c r="P1197" s="154">
        <f t="shared" si="460"/>
        <v>0</v>
      </c>
      <c r="Q1197" s="183">
        <f t="shared" si="460"/>
        <v>0</v>
      </c>
      <c r="R1197" s="154">
        <f t="shared" si="460"/>
        <v>0</v>
      </c>
      <c r="S1197" s="154">
        <f t="shared" si="460"/>
        <v>0</v>
      </c>
      <c r="T1197" s="159">
        <f t="shared" si="460"/>
        <v>0</v>
      </c>
      <c r="U1197" s="154">
        <f t="shared" si="460"/>
        <v>0</v>
      </c>
      <c r="V1197" s="185">
        <f t="shared" si="460"/>
        <v>0</v>
      </c>
      <c r="W1197" s="46">
        <f>G1197-SUM(H1197:V1197)</f>
        <v>0</v>
      </c>
      <c r="Y1197"/>
    </row>
    <row r="1198" spans="1:25"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SUBTOTAL(9,G1201:G1204)</f>
        <v>0</v>
      </c>
      <c r="H1200" s="69">
        <f t="shared" ref="H1200:W1200" si="461">SUBTOTAL(9,H1201:H1204)</f>
        <v>0</v>
      </c>
      <c r="I1200" s="65">
        <f t="shared" si="461"/>
        <v>0</v>
      </c>
      <c r="J1200" s="65">
        <f t="shared" si="461"/>
        <v>0</v>
      </c>
      <c r="K1200" s="66">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row>
    <row r="1201" spans="1:25" outlineLevel="1" x14ac:dyDescent="0.25">
      <c r="A1201" s="283"/>
      <c r="B1201" s="25"/>
      <c r="C1201" s="23"/>
      <c r="D1201" s="23"/>
      <c r="E1201" s="24"/>
      <c r="F1201" s="146" t="s">
        <v>52</v>
      </c>
      <c r="G1201" s="160">
        <f t="shared" ref="G1201:V1201" si="462">G343</f>
        <v>0</v>
      </c>
      <c r="H1201" s="161">
        <f t="shared" si="462"/>
        <v>0</v>
      </c>
      <c r="I1201" s="149">
        <f t="shared" si="462"/>
        <v>0</v>
      </c>
      <c r="J1201" s="149">
        <f t="shared" si="462"/>
        <v>0</v>
      </c>
      <c r="K1201" s="167">
        <f t="shared" si="462"/>
        <v>0</v>
      </c>
      <c r="L1201" s="151">
        <f t="shared" si="462"/>
        <v>0</v>
      </c>
      <c r="M1201" s="162">
        <f t="shared" si="462"/>
        <v>0</v>
      </c>
      <c r="N1201" s="152">
        <f t="shared" si="462"/>
        <v>0</v>
      </c>
      <c r="O1201" s="148">
        <f t="shared" si="462"/>
        <v>0</v>
      </c>
      <c r="P1201" s="152">
        <f t="shared" si="462"/>
        <v>0</v>
      </c>
      <c r="Q1201" s="162">
        <f t="shared" si="462"/>
        <v>0</v>
      </c>
      <c r="R1201" s="152">
        <f t="shared" si="462"/>
        <v>0</v>
      </c>
      <c r="S1201" s="152">
        <f t="shared" si="462"/>
        <v>0</v>
      </c>
      <c r="T1201" s="148">
        <f t="shared" si="462"/>
        <v>0</v>
      </c>
      <c r="U1201" s="152">
        <f t="shared" si="462"/>
        <v>0</v>
      </c>
      <c r="V1201" s="153">
        <f t="shared" si="462"/>
        <v>0</v>
      </c>
      <c r="W1201" s="46">
        <f>G1201-SUM(H1201:V1201)</f>
        <v>0</v>
      </c>
      <c r="Y1201"/>
    </row>
    <row r="1202" spans="1:25" outlineLevel="1" x14ac:dyDescent="0.25">
      <c r="A1202" s="283"/>
      <c r="B1202" s="25"/>
      <c r="C1202" s="23"/>
      <c r="D1202" s="23"/>
      <c r="E1202" s="24"/>
      <c r="F1202" s="146" t="s">
        <v>53</v>
      </c>
      <c r="G1202" s="160">
        <f t="shared" ref="G1202:V1202" si="463">G344</f>
        <v>0</v>
      </c>
      <c r="H1202" s="161">
        <f t="shared" si="463"/>
        <v>0</v>
      </c>
      <c r="I1202" s="149">
        <f t="shared" si="463"/>
        <v>0</v>
      </c>
      <c r="J1202" s="149">
        <f t="shared" si="463"/>
        <v>0</v>
      </c>
      <c r="K1202" s="167">
        <f t="shared" si="463"/>
        <v>0</v>
      </c>
      <c r="L1202" s="151">
        <f t="shared" si="463"/>
        <v>0</v>
      </c>
      <c r="M1202" s="162">
        <f t="shared" si="463"/>
        <v>0</v>
      </c>
      <c r="N1202" s="152">
        <f t="shared" si="463"/>
        <v>0</v>
      </c>
      <c r="O1202" s="148">
        <f t="shared" si="463"/>
        <v>0</v>
      </c>
      <c r="P1202" s="152">
        <f t="shared" si="463"/>
        <v>0</v>
      </c>
      <c r="Q1202" s="162">
        <f t="shared" si="463"/>
        <v>0</v>
      </c>
      <c r="R1202" s="152">
        <f t="shared" si="463"/>
        <v>0</v>
      </c>
      <c r="S1202" s="152">
        <f t="shared" si="463"/>
        <v>0</v>
      </c>
      <c r="T1202" s="148">
        <f t="shared" si="463"/>
        <v>0</v>
      </c>
      <c r="U1202" s="152">
        <f t="shared" si="463"/>
        <v>0</v>
      </c>
      <c r="V1202" s="153">
        <f t="shared" si="463"/>
        <v>0</v>
      </c>
      <c r="W1202" s="46">
        <f>G1202-SUM(H1202:V1202)</f>
        <v>0</v>
      </c>
      <c r="Y1202"/>
    </row>
    <row r="1203" spans="1:25" outlineLevel="1" x14ac:dyDescent="0.25">
      <c r="A1203" s="283"/>
      <c r="B1203" s="25"/>
      <c r="C1203" s="23"/>
      <c r="D1203" s="23"/>
      <c r="E1203" s="24"/>
      <c r="F1203" s="146" t="s">
        <v>54</v>
      </c>
      <c r="G1203" s="160">
        <f t="shared" ref="G1203:V1203" si="464">G345</f>
        <v>0</v>
      </c>
      <c r="H1203" s="161">
        <f t="shared" si="464"/>
        <v>0</v>
      </c>
      <c r="I1203" s="149">
        <f t="shared" si="464"/>
        <v>0</v>
      </c>
      <c r="J1203" s="149">
        <f t="shared" si="464"/>
        <v>0</v>
      </c>
      <c r="K1203" s="167">
        <f t="shared" si="464"/>
        <v>0</v>
      </c>
      <c r="L1203" s="151">
        <f t="shared" si="464"/>
        <v>0</v>
      </c>
      <c r="M1203" s="162">
        <f t="shared" si="464"/>
        <v>0</v>
      </c>
      <c r="N1203" s="152">
        <f t="shared" si="464"/>
        <v>0</v>
      </c>
      <c r="O1203" s="148">
        <f t="shared" si="464"/>
        <v>0</v>
      </c>
      <c r="P1203" s="152">
        <f t="shared" si="464"/>
        <v>0</v>
      </c>
      <c r="Q1203" s="162">
        <f t="shared" si="464"/>
        <v>0</v>
      </c>
      <c r="R1203" s="152">
        <f t="shared" si="464"/>
        <v>0</v>
      </c>
      <c r="S1203" s="152">
        <f t="shared" si="464"/>
        <v>0</v>
      </c>
      <c r="T1203" s="148">
        <f t="shared" si="464"/>
        <v>0</v>
      </c>
      <c r="U1203" s="152">
        <f t="shared" si="464"/>
        <v>0</v>
      </c>
      <c r="V1203" s="153">
        <f t="shared" si="464"/>
        <v>0</v>
      </c>
      <c r="W1203" s="46">
        <f>G1203-SUM(H1203:V1203)</f>
        <v>0</v>
      </c>
      <c r="Y1203"/>
    </row>
    <row r="1204" spans="1:25" outlineLevel="1" x14ac:dyDescent="0.25">
      <c r="A1204" s="283"/>
      <c r="B1204" s="25"/>
      <c r="C1204" s="23"/>
      <c r="D1204" s="23"/>
      <c r="E1204" s="24"/>
      <c r="F1204" s="146" t="s">
        <v>55</v>
      </c>
      <c r="G1204" s="160">
        <f t="shared" ref="G1204:V1204" si="465">G346</f>
        <v>0</v>
      </c>
      <c r="H1204" s="161">
        <f t="shared" si="465"/>
        <v>0</v>
      </c>
      <c r="I1204" s="149">
        <f t="shared" si="465"/>
        <v>0</v>
      </c>
      <c r="J1204" s="149">
        <f t="shared" si="465"/>
        <v>0</v>
      </c>
      <c r="K1204" s="167">
        <f t="shared" si="465"/>
        <v>0</v>
      </c>
      <c r="L1204" s="151">
        <f t="shared" si="465"/>
        <v>0</v>
      </c>
      <c r="M1204" s="162">
        <f t="shared" si="465"/>
        <v>0</v>
      </c>
      <c r="N1204" s="152">
        <f t="shared" si="465"/>
        <v>0</v>
      </c>
      <c r="O1204" s="148">
        <f t="shared" si="465"/>
        <v>0</v>
      </c>
      <c r="P1204" s="152">
        <f t="shared" si="465"/>
        <v>0</v>
      </c>
      <c r="Q1204" s="162">
        <f t="shared" si="465"/>
        <v>0</v>
      </c>
      <c r="R1204" s="152">
        <f t="shared" si="465"/>
        <v>0</v>
      </c>
      <c r="S1204" s="152">
        <f t="shared" si="465"/>
        <v>0</v>
      </c>
      <c r="T1204" s="148">
        <f t="shared" si="465"/>
        <v>0</v>
      </c>
      <c r="U1204" s="152">
        <f t="shared" si="465"/>
        <v>0</v>
      </c>
      <c r="V1204" s="153">
        <f t="shared" si="465"/>
        <v>0</v>
      </c>
      <c r="W1204" s="46">
        <f>G1204-SUM(H1204:V1204)</f>
        <v>0</v>
      </c>
      <c r="Y1204"/>
    </row>
    <row r="1205" spans="1:25" x14ac:dyDescent="0.25">
      <c r="A1205" s="283"/>
      <c r="B1205" s="25"/>
      <c r="C1205" s="23"/>
      <c r="D1205" s="23"/>
      <c r="E1205" s="24" t="s">
        <v>56</v>
      </c>
      <c r="F1205" s="24"/>
      <c r="G1205" s="68">
        <f>SUBTOTAL(9,G1206:G1209)</f>
        <v>0</v>
      </c>
      <c r="H1205" s="69">
        <f t="shared" ref="H1205:W1205" si="466">SUBTOTAL(9,H1206:H1209)</f>
        <v>0</v>
      </c>
      <c r="I1205" s="65">
        <f t="shared" si="466"/>
        <v>0</v>
      </c>
      <c r="J1205" s="65">
        <f t="shared" si="466"/>
        <v>0</v>
      </c>
      <c r="K1205" s="66">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row>
    <row r="1206" spans="1:25" outlineLevel="1" x14ac:dyDescent="0.25">
      <c r="A1206" s="283"/>
      <c r="B1206" s="25"/>
      <c r="C1206" s="23"/>
      <c r="D1206" s="23"/>
      <c r="E1206" s="24"/>
      <c r="F1206" s="146" t="s">
        <v>57</v>
      </c>
      <c r="G1206" s="160">
        <f t="shared" ref="G1206:V1206" si="467">G348</f>
        <v>0</v>
      </c>
      <c r="H1206" s="161">
        <f t="shared" si="467"/>
        <v>0</v>
      </c>
      <c r="I1206" s="149">
        <f t="shared" si="467"/>
        <v>0</v>
      </c>
      <c r="J1206" s="149">
        <f t="shared" si="467"/>
        <v>0</v>
      </c>
      <c r="K1206" s="167">
        <f t="shared" si="467"/>
        <v>0</v>
      </c>
      <c r="L1206" s="151">
        <f t="shared" si="467"/>
        <v>0</v>
      </c>
      <c r="M1206" s="162">
        <f t="shared" si="467"/>
        <v>0</v>
      </c>
      <c r="N1206" s="152">
        <f t="shared" si="467"/>
        <v>0</v>
      </c>
      <c r="O1206" s="148">
        <f t="shared" si="467"/>
        <v>0</v>
      </c>
      <c r="P1206" s="152">
        <f t="shared" si="467"/>
        <v>0</v>
      </c>
      <c r="Q1206" s="152">
        <f t="shared" si="467"/>
        <v>0</v>
      </c>
      <c r="R1206" s="152">
        <f t="shared" si="467"/>
        <v>0</v>
      </c>
      <c r="S1206" s="152">
        <f t="shared" si="467"/>
        <v>0</v>
      </c>
      <c r="T1206" s="152">
        <f t="shared" si="467"/>
        <v>0</v>
      </c>
      <c r="U1206" s="152">
        <f t="shared" si="467"/>
        <v>0</v>
      </c>
      <c r="V1206" s="153">
        <f t="shared" si="467"/>
        <v>0</v>
      </c>
      <c r="W1206" s="46">
        <f>G1206-SUM(H1206:V1206)</f>
        <v>0</v>
      </c>
      <c r="Y1206"/>
    </row>
    <row r="1207" spans="1:25" outlineLevel="1" x14ac:dyDescent="0.25">
      <c r="A1207" s="283"/>
      <c r="B1207" s="25"/>
      <c r="C1207" s="23"/>
      <c r="D1207" s="23"/>
      <c r="E1207" s="24"/>
      <c r="F1207" s="146" t="s">
        <v>58</v>
      </c>
      <c r="G1207" s="160">
        <f t="shared" ref="G1207:V1207" si="468">G349</f>
        <v>0</v>
      </c>
      <c r="H1207" s="161">
        <f t="shared" si="468"/>
        <v>0</v>
      </c>
      <c r="I1207" s="149">
        <f t="shared" si="468"/>
        <v>0</v>
      </c>
      <c r="J1207" s="149">
        <f t="shared" si="468"/>
        <v>0</v>
      </c>
      <c r="K1207" s="167">
        <f t="shared" si="468"/>
        <v>0</v>
      </c>
      <c r="L1207" s="151">
        <f t="shared" si="468"/>
        <v>0</v>
      </c>
      <c r="M1207" s="162">
        <f t="shared" si="468"/>
        <v>0</v>
      </c>
      <c r="N1207" s="152">
        <f t="shared" si="468"/>
        <v>0</v>
      </c>
      <c r="O1207" s="148">
        <f t="shared" si="468"/>
        <v>0</v>
      </c>
      <c r="P1207" s="152">
        <f t="shared" si="468"/>
        <v>0</v>
      </c>
      <c r="Q1207" s="152">
        <f t="shared" si="468"/>
        <v>0</v>
      </c>
      <c r="R1207" s="152">
        <f t="shared" si="468"/>
        <v>0</v>
      </c>
      <c r="S1207" s="152">
        <f t="shared" si="468"/>
        <v>0</v>
      </c>
      <c r="T1207" s="152">
        <f t="shared" si="468"/>
        <v>0</v>
      </c>
      <c r="U1207" s="152">
        <f t="shared" si="468"/>
        <v>0</v>
      </c>
      <c r="V1207" s="153">
        <f t="shared" si="468"/>
        <v>0</v>
      </c>
      <c r="W1207" s="46">
        <f>G1207-SUM(H1207:V1207)</f>
        <v>0</v>
      </c>
      <c r="Y1207"/>
    </row>
    <row r="1208" spans="1:25" outlineLevel="1" x14ac:dyDescent="0.25">
      <c r="A1208" s="283"/>
      <c r="B1208" s="25"/>
      <c r="C1208" s="23"/>
      <c r="D1208" s="23"/>
      <c r="E1208" s="24"/>
      <c r="F1208" s="146" t="s">
        <v>59</v>
      </c>
      <c r="G1208" s="160">
        <f t="shared" ref="G1208:V1208" si="469">G350</f>
        <v>0</v>
      </c>
      <c r="H1208" s="161">
        <f t="shared" si="469"/>
        <v>0</v>
      </c>
      <c r="I1208" s="149">
        <f t="shared" si="469"/>
        <v>0</v>
      </c>
      <c r="J1208" s="149">
        <f t="shared" si="469"/>
        <v>0</v>
      </c>
      <c r="K1208" s="167">
        <f t="shared" si="469"/>
        <v>0</v>
      </c>
      <c r="L1208" s="151">
        <f t="shared" si="469"/>
        <v>0</v>
      </c>
      <c r="M1208" s="152">
        <f t="shared" si="469"/>
        <v>0</v>
      </c>
      <c r="N1208" s="152">
        <f t="shared" si="469"/>
        <v>0</v>
      </c>
      <c r="O1208" s="152">
        <f t="shared" si="469"/>
        <v>0</v>
      </c>
      <c r="P1208" s="152">
        <f t="shared" si="469"/>
        <v>0</v>
      </c>
      <c r="Q1208" s="152">
        <f t="shared" si="469"/>
        <v>0</v>
      </c>
      <c r="R1208" s="152">
        <f t="shared" si="469"/>
        <v>0</v>
      </c>
      <c r="S1208" s="152">
        <f t="shared" si="469"/>
        <v>0</v>
      </c>
      <c r="T1208" s="152">
        <f t="shared" si="469"/>
        <v>0</v>
      </c>
      <c r="U1208" s="152">
        <f t="shared" si="469"/>
        <v>0</v>
      </c>
      <c r="V1208" s="153">
        <f t="shared" si="469"/>
        <v>0</v>
      </c>
      <c r="W1208" s="46">
        <f>G1208-SUM(H1208:V1208)</f>
        <v>0</v>
      </c>
      <c r="Y1208"/>
    </row>
    <row r="1209" spans="1:25" outlineLevel="1" x14ac:dyDescent="0.25">
      <c r="A1209" s="283"/>
      <c r="B1209" s="25"/>
      <c r="C1209" s="23"/>
      <c r="D1209" s="23"/>
      <c r="E1209" s="24"/>
      <c r="F1209" s="146" t="s">
        <v>60</v>
      </c>
      <c r="G1209" s="160">
        <f t="shared" ref="G1209:V1209" si="470">G351</f>
        <v>0</v>
      </c>
      <c r="H1209" s="161">
        <f t="shared" si="470"/>
        <v>0</v>
      </c>
      <c r="I1209" s="149">
        <f t="shared" si="470"/>
        <v>0</v>
      </c>
      <c r="J1209" s="149">
        <f t="shared" si="470"/>
        <v>0</v>
      </c>
      <c r="K1209" s="167">
        <f t="shared" si="470"/>
        <v>0</v>
      </c>
      <c r="L1209" s="151">
        <f t="shared" si="470"/>
        <v>0</v>
      </c>
      <c r="M1209" s="152">
        <f t="shared" si="470"/>
        <v>0</v>
      </c>
      <c r="N1209" s="152">
        <f t="shared" si="470"/>
        <v>0</v>
      </c>
      <c r="O1209" s="152">
        <f t="shared" si="470"/>
        <v>0</v>
      </c>
      <c r="P1209" s="152">
        <f t="shared" si="470"/>
        <v>0</v>
      </c>
      <c r="Q1209" s="152">
        <f t="shared" si="470"/>
        <v>0</v>
      </c>
      <c r="R1209" s="152">
        <f t="shared" si="470"/>
        <v>0</v>
      </c>
      <c r="S1209" s="152">
        <f t="shared" si="470"/>
        <v>0</v>
      </c>
      <c r="T1209" s="152">
        <f t="shared" si="470"/>
        <v>0</v>
      </c>
      <c r="U1209" s="152">
        <f t="shared" si="470"/>
        <v>0</v>
      </c>
      <c r="V1209" s="153">
        <f t="shared" si="470"/>
        <v>0</v>
      </c>
      <c r="W1209" s="46">
        <f>G1209-SUM(H1209:V1209)</f>
        <v>0</v>
      </c>
      <c r="Y1209"/>
    </row>
    <row r="1210" spans="1:25" x14ac:dyDescent="0.25">
      <c r="A1210" s="283"/>
      <c r="B1210" s="25"/>
      <c r="C1210" s="23"/>
      <c r="D1210" s="23"/>
      <c r="E1210" s="24" t="s">
        <v>61</v>
      </c>
      <c r="F1210" s="24"/>
      <c r="G1210" s="68">
        <f>SUBTOTAL(9,G1211:G1214)</f>
        <v>0</v>
      </c>
      <c r="H1210" s="69">
        <f t="shared" ref="H1210:W1210" si="471">SUBTOTAL(9,H1211:H1214)</f>
        <v>0</v>
      </c>
      <c r="I1210" s="65">
        <f t="shared" si="471"/>
        <v>0</v>
      </c>
      <c r="J1210" s="65">
        <f t="shared" si="471"/>
        <v>0</v>
      </c>
      <c r="K1210" s="66">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row>
    <row r="1211" spans="1:25" outlineLevel="1" x14ac:dyDescent="0.25">
      <c r="A1211" s="283"/>
      <c r="B1211" s="25"/>
      <c r="C1211" s="23"/>
      <c r="D1211" s="23"/>
      <c r="E1211" s="24"/>
      <c r="F1211" s="146" t="s">
        <v>62</v>
      </c>
      <c r="G1211" s="160">
        <f t="shared" ref="G1211:V1211" si="472">G353</f>
        <v>0</v>
      </c>
      <c r="H1211" s="161">
        <f t="shared" si="472"/>
        <v>0</v>
      </c>
      <c r="I1211" s="149">
        <f t="shared" si="472"/>
        <v>0</v>
      </c>
      <c r="J1211" s="149">
        <f t="shared" si="472"/>
        <v>0</v>
      </c>
      <c r="K1211" s="167">
        <f t="shared" si="472"/>
        <v>0</v>
      </c>
      <c r="L1211" s="151">
        <f t="shared" si="472"/>
        <v>0</v>
      </c>
      <c r="M1211" s="152">
        <f t="shared" si="472"/>
        <v>0</v>
      </c>
      <c r="N1211" s="152">
        <f t="shared" si="472"/>
        <v>0</v>
      </c>
      <c r="O1211" s="152">
        <f t="shared" si="472"/>
        <v>0</v>
      </c>
      <c r="P1211" s="152">
        <f t="shared" si="472"/>
        <v>0</v>
      </c>
      <c r="Q1211" s="152">
        <f t="shared" si="472"/>
        <v>0</v>
      </c>
      <c r="R1211" s="152">
        <f t="shared" si="472"/>
        <v>0</v>
      </c>
      <c r="S1211" s="152">
        <f t="shared" si="472"/>
        <v>0</v>
      </c>
      <c r="T1211" s="152">
        <f t="shared" si="472"/>
        <v>0</v>
      </c>
      <c r="U1211" s="152">
        <f t="shared" si="472"/>
        <v>0</v>
      </c>
      <c r="V1211" s="153">
        <f t="shared" si="472"/>
        <v>0</v>
      </c>
      <c r="W1211" s="46">
        <f>G1211-SUM(H1211:V1211)</f>
        <v>0</v>
      </c>
      <c r="Y1211"/>
    </row>
    <row r="1212" spans="1:25" outlineLevel="1" x14ac:dyDescent="0.25">
      <c r="A1212" s="283"/>
      <c r="B1212" s="25"/>
      <c r="C1212" s="23"/>
      <c r="D1212" s="23"/>
      <c r="E1212" s="24"/>
      <c r="F1212" s="146" t="s">
        <v>63</v>
      </c>
      <c r="G1212" s="160">
        <f t="shared" ref="G1212:V1212" si="473">G354</f>
        <v>0</v>
      </c>
      <c r="H1212" s="161">
        <f t="shared" si="473"/>
        <v>0</v>
      </c>
      <c r="I1212" s="149">
        <f t="shared" si="473"/>
        <v>0</v>
      </c>
      <c r="J1212" s="149">
        <f t="shared" si="473"/>
        <v>0</v>
      </c>
      <c r="K1212" s="167">
        <f t="shared" si="473"/>
        <v>0</v>
      </c>
      <c r="L1212" s="151">
        <f t="shared" si="473"/>
        <v>0</v>
      </c>
      <c r="M1212" s="198">
        <f t="shared" si="473"/>
        <v>0</v>
      </c>
      <c r="N1212" s="152">
        <f t="shared" si="473"/>
        <v>0</v>
      </c>
      <c r="O1212" s="199">
        <f t="shared" si="473"/>
        <v>0</v>
      </c>
      <c r="P1212" s="170">
        <f t="shared" si="473"/>
        <v>0</v>
      </c>
      <c r="Q1212" s="198">
        <f t="shared" si="473"/>
        <v>0</v>
      </c>
      <c r="R1212" s="170">
        <f t="shared" si="473"/>
        <v>0</v>
      </c>
      <c r="S1212" s="170">
        <f t="shared" si="473"/>
        <v>0</v>
      </c>
      <c r="T1212" s="199">
        <f t="shared" si="473"/>
        <v>0</v>
      </c>
      <c r="U1212" s="170">
        <f t="shared" si="473"/>
        <v>0</v>
      </c>
      <c r="V1212" s="153">
        <f t="shared" si="473"/>
        <v>0</v>
      </c>
      <c r="W1212" s="46">
        <f>G1212-SUM(H1212:V1212)</f>
        <v>0</v>
      </c>
      <c r="Y1212"/>
    </row>
    <row r="1213" spans="1:25" outlineLevel="1" x14ac:dyDescent="0.25">
      <c r="A1213" s="283"/>
      <c r="B1213" s="25"/>
      <c r="C1213" s="23"/>
      <c r="D1213" s="23"/>
      <c r="E1213" s="24"/>
      <c r="F1213" s="146" t="s">
        <v>64</v>
      </c>
      <c r="G1213" s="160">
        <f t="shared" ref="G1213:V1213" si="474">G355</f>
        <v>0</v>
      </c>
      <c r="H1213" s="161">
        <f t="shared" si="474"/>
        <v>0</v>
      </c>
      <c r="I1213" s="149">
        <f t="shared" si="474"/>
        <v>0</v>
      </c>
      <c r="J1213" s="149">
        <f t="shared" si="474"/>
        <v>0</v>
      </c>
      <c r="K1213" s="167">
        <f t="shared" si="474"/>
        <v>0</v>
      </c>
      <c r="L1213" s="151">
        <f t="shared" si="474"/>
        <v>0</v>
      </c>
      <c r="M1213" s="162">
        <f t="shared" si="474"/>
        <v>0</v>
      </c>
      <c r="N1213" s="152">
        <f t="shared" si="474"/>
        <v>0</v>
      </c>
      <c r="O1213" s="148">
        <f t="shared" si="474"/>
        <v>0</v>
      </c>
      <c r="P1213" s="152">
        <f t="shared" si="474"/>
        <v>0</v>
      </c>
      <c r="Q1213" s="162">
        <f t="shared" si="474"/>
        <v>0</v>
      </c>
      <c r="R1213" s="152">
        <f t="shared" si="474"/>
        <v>0</v>
      </c>
      <c r="S1213" s="152">
        <f t="shared" si="474"/>
        <v>0</v>
      </c>
      <c r="T1213" s="148">
        <f t="shared" si="474"/>
        <v>0</v>
      </c>
      <c r="U1213" s="152">
        <f t="shared" si="474"/>
        <v>0</v>
      </c>
      <c r="V1213" s="153">
        <f t="shared" si="474"/>
        <v>0</v>
      </c>
      <c r="W1213" s="46">
        <f>G1213-SUM(H1213:V1213)</f>
        <v>0</v>
      </c>
      <c r="Y1213"/>
    </row>
    <row r="1214" spans="1:25" outlineLevel="1" x14ac:dyDescent="0.25">
      <c r="A1214" s="283"/>
      <c r="B1214" s="25"/>
      <c r="C1214" s="23"/>
      <c r="D1214" s="23"/>
      <c r="E1214" s="24"/>
      <c r="F1214" s="146" t="s">
        <v>65</v>
      </c>
      <c r="G1214" s="160">
        <f t="shared" ref="G1214:V1214" si="475">G356</f>
        <v>0</v>
      </c>
      <c r="H1214" s="161">
        <f t="shared" si="475"/>
        <v>0</v>
      </c>
      <c r="I1214" s="149">
        <f t="shared" si="475"/>
        <v>0</v>
      </c>
      <c r="J1214" s="149">
        <f t="shared" si="475"/>
        <v>0</v>
      </c>
      <c r="K1214" s="167">
        <f t="shared" si="475"/>
        <v>0</v>
      </c>
      <c r="L1214" s="151">
        <f t="shared" si="475"/>
        <v>0</v>
      </c>
      <c r="M1214" s="162">
        <f t="shared" si="475"/>
        <v>0</v>
      </c>
      <c r="N1214" s="152">
        <f t="shared" si="475"/>
        <v>0</v>
      </c>
      <c r="O1214" s="148">
        <f t="shared" si="475"/>
        <v>0</v>
      </c>
      <c r="P1214" s="152">
        <f t="shared" si="475"/>
        <v>0</v>
      </c>
      <c r="Q1214" s="162">
        <f t="shared" si="475"/>
        <v>0</v>
      </c>
      <c r="R1214" s="152">
        <f t="shared" si="475"/>
        <v>0</v>
      </c>
      <c r="S1214" s="152">
        <f t="shared" si="475"/>
        <v>0</v>
      </c>
      <c r="T1214" s="148">
        <f t="shared" si="475"/>
        <v>0</v>
      </c>
      <c r="U1214" s="152">
        <f t="shared" si="475"/>
        <v>0</v>
      </c>
      <c r="V1214" s="153">
        <f t="shared" si="475"/>
        <v>0</v>
      </c>
      <c r="W1214" s="46">
        <f>G1214-SUM(H1214:V1214)</f>
        <v>0</v>
      </c>
      <c r="Y1214"/>
    </row>
    <row r="1215" spans="1:25"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476">SUBTOTAL(9,G1217:G1219)</f>
        <v>0</v>
      </c>
      <c r="H1216" s="69">
        <f t="shared" si="476"/>
        <v>0</v>
      </c>
      <c r="I1216" s="65">
        <f t="shared" si="476"/>
        <v>0</v>
      </c>
      <c r="J1216" s="65">
        <f t="shared" si="476"/>
        <v>0</v>
      </c>
      <c r="K1216" s="66">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row>
    <row r="1217" spans="1:25" outlineLevel="1" x14ac:dyDescent="0.25">
      <c r="A1217" s="283"/>
      <c r="B1217" s="25"/>
      <c r="C1217" s="23"/>
      <c r="D1217" s="23"/>
      <c r="E1217" s="63"/>
      <c r="F1217" s="146" t="s">
        <v>68</v>
      </c>
      <c r="G1217" s="160">
        <f t="shared" ref="G1217:V1217" si="477">G359</f>
        <v>0</v>
      </c>
      <c r="H1217" s="161">
        <f t="shared" si="477"/>
        <v>0</v>
      </c>
      <c r="I1217" s="149">
        <f t="shared" si="477"/>
        <v>0</v>
      </c>
      <c r="J1217" s="149">
        <f t="shared" si="477"/>
        <v>0</v>
      </c>
      <c r="K1217" s="167">
        <f t="shared" si="477"/>
        <v>0</v>
      </c>
      <c r="L1217" s="151">
        <f t="shared" si="477"/>
        <v>0</v>
      </c>
      <c r="M1217" s="162">
        <f t="shared" si="477"/>
        <v>0</v>
      </c>
      <c r="N1217" s="152">
        <f t="shared" si="477"/>
        <v>0</v>
      </c>
      <c r="O1217" s="148">
        <f t="shared" si="477"/>
        <v>0</v>
      </c>
      <c r="P1217" s="152">
        <f t="shared" si="477"/>
        <v>0</v>
      </c>
      <c r="Q1217" s="162">
        <f t="shared" si="477"/>
        <v>0</v>
      </c>
      <c r="R1217" s="152">
        <f t="shared" si="477"/>
        <v>0</v>
      </c>
      <c r="S1217" s="152">
        <f t="shared" si="477"/>
        <v>0</v>
      </c>
      <c r="T1217" s="148">
        <f t="shared" si="477"/>
        <v>0</v>
      </c>
      <c r="U1217" s="152">
        <f t="shared" si="477"/>
        <v>0</v>
      </c>
      <c r="V1217" s="153">
        <f t="shared" si="477"/>
        <v>0</v>
      </c>
      <c r="W1217" s="46">
        <f>G1217-SUM(H1217:V1217)</f>
        <v>0</v>
      </c>
      <c r="Y1217"/>
    </row>
    <row r="1218" spans="1:25" outlineLevel="1" x14ac:dyDescent="0.25">
      <c r="A1218" s="283"/>
      <c r="B1218" s="25"/>
      <c r="C1218" s="23"/>
      <c r="D1218" s="23"/>
      <c r="E1218" s="24"/>
      <c r="F1218" s="146" t="s">
        <v>69</v>
      </c>
      <c r="G1218" s="160">
        <f t="shared" ref="G1218:V1218" si="478">G360</f>
        <v>0</v>
      </c>
      <c r="H1218" s="161">
        <f t="shared" si="478"/>
        <v>0</v>
      </c>
      <c r="I1218" s="149">
        <f t="shared" si="478"/>
        <v>0</v>
      </c>
      <c r="J1218" s="149">
        <f t="shared" si="478"/>
        <v>0</v>
      </c>
      <c r="K1218" s="167">
        <f t="shared" si="478"/>
        <v>0</v>
      </c>
      <c r="L1218" s="151">
        <f t="shared" si="478"/>
        <v>0</v>
      </c>
      <c r="M1218" s="162">
        <f t="shared" si="478"/>
        <v>0</v>
      </c>
      <c r="N1218" s="152">
        <f t="shared" si="478"/>
        <v>0</v>
      </c>
      <c r="O1218" s="148">
        <f t="shared" si="478"/>
        <v>0</v>
      </c>
      <c r="P1218" s="152">
        <f t="shared" si="478"/>
        <v>0</v>
      </c>
      <c r="Q1218" s="162">
        <f t="shared" si="478"/>
        <v>0</v>
      </c>
      <c r="R1218" s="152">
        <f t="shared" si="478"/>
        <v>0</v>
      </c>
      <c r="S1218" s="152">
        <f t="shared" si="478"/>
        <v>0</v>
      </c>
      <c r="T1218" s="148">
        <f t="shared" si="478"/>
        <v>0</v>
      </c>
      <c r="U1218" s="152">
        <f t="shared" si="478"/>
        <v>0</v>
      </c>
      <c r="V1218" s="153">
        <f t="shared" si="478"/>
        <v>0</v>
      </c>
      <c r="W1218" s="46">
        <f>G1218-SUM(H1218:V1218)</f>
        <v>0</v>
      </c>
      <c r="Y1218"/>
    </row>
    <row r="1219" spans="1:25" outlineLevel="1" x14ac:dyDescent="0.25">
      <c r="A1219" s="283"/>
      <c r="B1219" s="25"/>
      <c r="C1219" s="23"/>
      <c r="D1219" s="23"/>
      <c r="E1219" s="24"/>
      <c r="F1219" s="146" t="s">
        <v>70</v>
      </c>
      <c r="G1219" s="160">
        <f t="shared" ref="G1219:V1219" si="479">G361</f>
        <v>0</v>
      </c>
      <c r="H1219" s="161">
        <f t="shared" si="479"/>
        <v>0</v>
      </c>
      <c r="I1219" s="149">
        <f t="shared" si="479"/>
        <v>0</v>
      </c>
      <c r="J1219" s="149">
        <f t="shared" si="479"/>
        <v>0</v>
      </c>
      <c r="K1219" s="167">
        <f t="shared" si="479"/>
        <v>0</v>
      </c>
      <c r="L1219" s="151">
        <f t="shared" si="479"/>
        <v>0</v>
      </c>
      <c r="M1219" s="162">
        <f t="shared" si="479"/>
        <v>0</v>
      </c>
      <c r="N1219" s="152">
        <f t="shared" si="479"/>
        <v>0</v>
      </c>
      <c r="O1219" s="148">
        <f t="shared" si="479"/>
        <v>0</v>
      </c>
      <c r="P1219" s="152">
        <f t="shared" si="479"/>
        <v>0</v>
      </c>
      <c r="Q1219" s="162">
        <f t="shared" si="479"/>
        <v>0</v>
      </c>
      <c r="R1219" s="152">
        <f t="shared" si="479"/>
        <v>0</v>
      </c>
      <c r="S1219" s="152">
        <f t="shared" si="479"/>
        <v>0</v>
      </c>
      <c r="T1219" s="148">
        <f t="shared" si="479"/>
        <v>0</v>
      </c>
      <c r="U1219" s="152">
        <f t="shared" si="479"/>
        <v>0</v>
      </c>
      <c r="V1219" s="153">
        <f t="shared" si="479"/>
        <v>0</v>
      </c>
      <c r="W1219" s="46">
        <f>G1219-SUM(H1219:V1219)</f>
        <v>0</v>
      </c>
      <c r="Y1219"/>
    </row>
    <row r="1220" spans="1:25" x14ac:dyDescent="0.25">
      <c r="A1220" s="283"/>
      <c r="B1220" s="25"/>
      <c r="C1220" s="23"/>
      <c r="D1220" s="23"/>
      <c r="E1220" s="24" t="s">
        <v>71</v>
      </c>
      <c r="F1220" s="24"/>
      <c r="G1220" s="68">
        <f t="shared" ref="G1220:W1220" si="480">SUBTOTAL(9,G1221:G1223)</f>
        <v>0</v>
      </c>
      <c r="H1220" s="69">
        <f t="shared" si="480"/>
        <v>0</v>
      </c>
      <c r="I1220" s="65">
        <f t="shared" si="480"/>
        <v>0</v>
      </c>
      <c r="J1220" s="65">
        <f t="shared" si="480"/>
        <v>0</v>
      </c>
      <c r="K1220" s="66">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row>
    <row r="1221" spans="1:25" outlineLevel="1" x14ac:dyDescent="0.25">
      <c r="A1221" s="283"/>
      <c r="B1221" s="25"/>
      <c r="C1221" s="23"/>
      <c r="D1221" s="23"/>
      <c r="E1221" s="24"/>
      <c r="F1221" s="146" t="s">
        <v>72</v>
      </c>
      <c r="G1221" s="160">
        <f t="shared" ref="G1221:V1221" si="481">G363</f>
        <v>0</v>
      </c>
      <c r="H1221" s="161">
        <f t="shared" si="481"/>
        <v>0</v>
      </c>
      <c r="I1221" s="149">
        <f t="shared" si="481"/>
        <v>0</v>
      </c>
      <c r="J1221" s="149">
        <f t="shared" si="481"/>
        <v>0</v>
      </c>
      <c r="K1221" s="167">
        <f t="shared" si="481"/>
        <v>0</v>
      </c>
      <c r="L1221" s="151">
        <f t="shared" si="481"/>
        <v>0</v>
      </c>
      <c r="M1221" s="162">
        <f t="shared" si="481"/>
        <v>0</v>
      </c>
      <c r="N1221" s="152">
        <f t="shared" si="481"/>
        <v>0</v>
      </c>
      <c r="O1221" s="148">
        <f t="shared" si="481"/>
        <v>0</v>
      </c>
      <c r="P1221" s="152">
        <f t="shared" si="481"/>
        <v>0</v>
      </c>
      <c r="Q1221" s="162">
        <f t="shared" si="481"/>
        <v>0</v>
      </c>
      <c r="R1221" s="152">
        <f t="shared" si="481"/>
        <v>0</v>
      </c>
      <c r="S1221" s="152">
        <f t="shared" si="481"/>
        <v>0</v>
      </c>
      <c r="T1221" s="148">
        <f t="shared" si="481"/>
        <v>0</v>
      </c>
      <c r="U1221" s="152">
        <f t="shared" si="481"/>
        <v>0</v>
      </c>
      <c r="V1221" s="153">
        <f t="shared" si="481"/>
        <v>0</v>
      </c>
      <c r="W1221" s="46">
        <f>G1221-SUM(H1221:V1221)</f>
        <v>0</v>
      </c>
      <c r="Y1221"/>
    </row>
    <row r="1222" spans="1:25" outlineLevel="1" x14ac:dyDescent="0.25">
      <c r="A1222" s="283"/>
      <c r="B1222" s="25"/>
      <c r="C1222" s="23"/>
      <c r="D1222" s="23"/>
      <c r="E1222" s="24"/>
      <c r="F1222" s="146" t="s">
        <v>73</v>
      </c>
      <c r="G1222" s="160">
        <f t="shared" ref="G1222:V1222" si="482">G364</f>
        <v>0</v>
      </c>
      <c r="H1222" s="161">
        <f t="shared" si="482"/>
        <v>0</v>
      </c>
      <c r="I1222" s="149">
        <f t="shared" si="482"/>
        <v>0</v>
      </c>
      <c r="J1222" s="149">
        <f t="shared" si="482"/>
        <v>0</v>
      </c>
      <c r="K1222" s="167">
        <f t="shared" si="482"/>
        <v>0</v>
      </c>
      <c r="L1222" s="151">
        <f t="shared" si="482"/>
        <v>0</v>
      </c>
      <c r="M1222" s="162">
        <f t="shared" si="482"/>
        <v>0</v>
      </c>
      <c r="N1222" s="152">
        <f t="shared" si="482"/>
        <v>0</v>
      </c>
      <c r="O1222" s="148">
        <f t="shared" si="482"/>
        <v>0</v>
      </c>
      <c r="P1222" s="152">
        <f t="shared" si="482"/>
        <v>0</v>
      </c>
      <c r="Q1222" s="162">
        <f t="shared" si="482"/>
        <v>0</v>
      </c>
      <c r="R1222" s="152">
        <f t="shared" si="482"/>
        <v>0</v>
      </c>
      <c r="S1222" s="152">
        <f t="shared" si="482"/>
        <v>0</v>
      </c>
      <c r="T1222" s="148">
        <f t="shared" si="482"/>
        <v>0</v>
      </c>
      <c r="U1222" s="152">
        <f t="shared" si="482"/>
        <v>0</v>
      </c>
      <c r="V1222" s="153">
        <f t="shared" si="482"/>
        <v>0</v>
      </c>
      <c r="W1222" s="46">
        <f>G1222-SUM(H1222:V1222)</f>
        <v>0</v>
      </c>
      <c r="Y1222"/>
    </row>
    <row r="1223" spans="1:25" outlineLevel="1" x14ac:dyDescent="0.25">
      <c r="A1223" s="283"/>
      <c r="B1223" s="25"/>
      <c r="C1223" s="23"/>
      <c r="D1223" s="23"/>
      <c r="E1223" s="24"/>
      <c r="F1223" s="146" t="s">
        <v>74</v>
      </c>
      <c r="G1223" s="160">
        <f t="shared" ref="G1223:V1223" si="483">G365</f>
        <v>0</v>
      </c>
      <c r="H1223" s="161">
        <f t="shared" si="483"/>
        <v>0</v>
      </c>
      <c r="I1223" s="149">
        <f t="shared" si="483"/>
        <v>0</v>
      </c>
      <c r="J1223" s="149">
        <f t="shared" si="483"/>
        <v>0</v>
      </c>
      <c r="K1223" s="167">
        <f t="shared" si="483"/>
        <v>0</v>
      </c>
      <c r="L1223" s="151">
        <f t="shared" si="483"/>
        <v>0</v>
      </c>
      <c r="M1223" s="162">
        <f t="shared" si="483"/>
        <v>0</v>
      </c>
      <c r="N1223" s="152">
        <f t="shared" si="483"/>
        <v>0</v>
      </c>
      <c r="O1223" s="148">
        <f t="shared" si="483"/>
        <v>0</v>
      </c>
      <c r="P1223" s="152">
        <f t="shared" si="483"/>
        <v>0</v>
      </c>
      <c r="Q1223" s="162">
        <f t="shared" si="483"/>
        <v>0</v>
      </c>
      <c r="R1223" s="152">
        <f t="shared" si="483"/>
        <v>0</v>
      </c>
      <c r="S1223" s="152">
        <f t="shared" si="483"/>
        <v>0</v>
      </c>
      <c r="T1223" s="148">
        <f t="shared" si="483"/>
        <v>0</v>
      </c>
      <c r="U1223" s="152">
        <f t="shared" si="483"/>
        <v>0</v>
      </c>
      <c r="V1223" s="153">
        <f t="shared" si="483"/>
        <v>0</v>
      </c>
      <c r="W1223" s="46">
        <f>G1223-SUM(H1223:V1223)</f>
        <v>0</v>
      </c>
      <c r="Y1223"/>
    </row>
    <row r="1224" spans="1:25" x14ac:dyDescent="0.25">
      <c r="A1224" s="283"/>
      <c r="B1224" s="25"/>
      <c r="C1224" s="23"/>
      <c r="D1224" s="23"/>
      <c r="E1224" s="24" t="s">
        <v>75</v>
      </c>
      <c r="F1224" s="24"/>
      <c r="G1224" s="68">
        <f t="shared" ref="G1224:W1224" si="484">SUBTOTAL(9,G1225:G1227)</f>
        <v>0</v>
      </c>
      <c r="H1224" s="69">
        <f t="shared" si="484"/>
        <v>0</v>
      </c>
      <c r="I1224" s="65">
        <f t="shared" si="484"/>
        <v>0</v>
      </c>
      <c r="J1224" s="65">
        <f t="shared" si="484"/>
        <v>0</v>
      </c>
      <c r="K1224" s="66">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row>
    <row r="1225" spans="1:25" outlineLevel="1" x14ac:dyDescent="0.25">
      <c r="A1225" s="283"/>
      <c r="B1225" s="25"/>
      <c r="C1225" s="23"/>
      <c r="D1225" s="23"/>
      <c r="E1225" s="24"/>
      <c r="F1225" s="146" t="s">
        <v>76</v>
      </c>
      <c r="G1225" s="160">
        <f t="shared" ref="G1225:V1225" si="485">G367</f>
        <v>0</v>
      </c>
      <c r="H1225" s="161">
        <f t="shared" si="485"/>
        <v>0</v>
      </c>
      <c r="I1225" s="149">
        <f t="shared" si="485"/>
        <v>0</v>
      </c>
      <c r="J1225" s="149">
        <f t="shared" si="485"/>
        <v>0</v>
      </c>
      <c r="K1225" s="167">
        <f t="shared" si="485"/>
        <v>0</v>
      </c>
      <c r="L1225" s="151">
        <f t="shared" si="485"/>
        <v>0</v>
      </c>
      <c r="M1225" s="162">
        <f t="shared" si="485"/>
        <v>0</v>
      </c>
      <c r="N1225" s="152">
        <f t="shared" si="485"/>
        <v>0</v>
      </c>
      <c r="O1225" s="148">
        <f t="shared" si="485"/>
        <v>0</v>
      </c>
      <c r="P1225" s="152">
        <f t="shared" si="485"/>
        <v>0</v>
      </c>
      <c r="Q1225" s="162">
        <f t="shared" si="485"/>
        <v>0</v>
      </c>
      <c r="R1225" s="152">
        <f t="shared" si="485"/>
        <v>0</v>
      </c>
      <c r="S1225" s="152">
        <f t="shared" si="485"/>
        <v>0</v>
      </c>
      <c r="T1225" s="148">
        <f t="shared" si="485"/>
        <v>0</v>
      </c>
      <c r="U1225" s="152">
        <f t="shared" si="485"/>
        <v>0</v>
      </c>
      <c r="V1225" s="153">
        <f t="shared" si="485"/>
        <v>0</v>
      </c>
      <c r="W1225" s="46">
        <f>G1225-SUM(H1225:V1225)</f>
        <v>0</v>
      </c>
      <c r="Y1225"/>
    </row>
    <row r="1226" spans="1:25" outlineLevel="1" x14ac:dyDescent="0.25">
      <c r="A1226" s="283"/>
      <c r="B1226" s="25"/>
      <c r="C1226" s="23"/>
      <c r="D1226" s="23"/>
      <c r="E1226" s="24"/>
      <c r="F1226" s="146" t="s">
        <v>77</v>
      </c>
      <c r="G1226" s="160">
        <f t="shared" ref="G1226:V1226" si="486">G368</f>
        <v>0</v>
      </c>
      <c r="H1226" s="161">
        <f t="shared" si="486"/>
        <v>0</v>
      </c>
      <c r="I1226" s="149">
        <f t="shared" si="486"/>
        <v>0</v>
      </c>
      <c r="J1226" s="149">
        <f t="shared" si="486"/>
        <v>0</v>
      </c>
      <c r="K1226" s="167">
        <f t="shared" si="486"/>
        <v>0</v>
      </c>
      <c r="L1226" s="151">
        <f t="shared" si="486"/>
        <v>0</v>
      </c>
      <c r="M1226" s="162">
        <f t="shared" si="486"/>
        <v>0</v>
      </c>
      <c r="N1226" s="152">
        <f t="shared" si="486"/>
        <v>0</v>
      </c>
      <c r="O1226" s="148">
        <f t="shared" si="486"/>
        <v>0</v>
      </c>
      <c r="P1226" s="152">
        <f t="shared" si="486"/>
        <v>0</v>
      </c>
      <c r="Q1226" s="162">
        <f t="shared" si="486"/>
        <v>0</v>
      </c>
      <c r="R1226" s="152">
        <f t="shared" si="486"/>
        <v>0</v>
      </c>
      <c r="S1226" s="152">
        <f t="shared" si="486"/>
        <v>0</v>
      </c>
      <c r="T1226" s="148">
        <f t="shared" si="486"/>
        <v>0</v>
      </c>
      <c r="U1226" s="152">
        <f t="shared" si="486"/>
        <v>0</v>
      </c>
      <c r="V1226" s="153">
        <f t="shared" si="486"/>
        <v>0</v>
      </c>
      <c r="W1226" s="46">
        <f>G1226-SUM(H1226:V1226)</f>
        <v>0</v>
      </c>
      <c r="Y1226"/>
    </row>
    <row r="1227" spans="1:25" outlineLevel="1" x14ac:dyDescent="0.25">
      <c r="A1227" s="283"/>
      <c r="B1227" s="25"/>
      <c r="C1227" s="23"/>
      <c r="D1227" s="23"/>
      <c r="E1227" s="24"/>
      <c r="F1227" s="146" t="s">
        <v>78</v>
      </c>
      <c r="G1227" s="160">
        <f t="shared" ref="G1227:V1227" si="487">G369</f>
        <v>0</v>
      </c>
      <c r="H1227" s="161">
        <f t="shared" si="487"/>
        <v>0</v>
      </c>
      <c r="I1227" s="149">
        <f t="shared" si="487"/>
        <v>0</v>
      </c>
      <c r="J1227" s="149">
        <f t="shared" si="487"/>
        <v>0</v>
      </c>
      <c r="K1227" s="167">
        <f t="shared" si="487"/>
        <v>0</v>
      </c>
      <c r="L1227" s="151">
        <f t="shared" si="487"/>
        <v>0</v>
      </c>
      <c r="M1227" s="162">
        <f t="shared" si="487"/>
        <v>0</v>
      </c>
      <c r="N1227" s="152">
        <f t="shared" si="487"/>
        <v>0</v>
      </c>
      <c r="O1227" s="148">
        <f t="shared" si="487"/>
        <v>0</v>
      </c>
      <c r="P1227" s="152">
        <f t="shared" si="487"/>
        <v>0</v>
      </c>
      <c r="Q1227" s="162">
        <f t="shared" si="487"/>
        <v>0</v>
      </c>
      <c r="R1227" s="152">
        <f t="shared" si="487"/>
        <v>0</v>
      </c>
      <c r="S1227" s="152">
        <f t="shared" si="487"/>
        <v>0</v>
      </c>
      <c r="T1227" s="148">
        <f t="shared" si="487"/>
        <v>0</v>
      </c>
      <c r="U1227" s="152">
        <f t="shared" si="487"/>
        <v>0</v>
      </c>
      <c r="V1227" s="153">
        <f t="shared" si="487"/>
        <v>0</v>
      </c>
      <c r="W1227" s="46">
        <f>G1227-SUM(H1227:V1227)</f>
        <v>0</v>
      </c>
      <c r="Y1227"/>
    </row>
    <row r="1228" spans="1:25"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488">SUBTOTAL(9,G1230:G1231)</f>
        <v>0</v>
      </c>
      <c r="H1229" s="69">
        <f t="shared" si="488"/>
        <v>0</v>
      </c>
      <c r="I1229" s="65">
        <f t="shared" si="488"/>
        <v>0</v>
      </c>
      <c r="J1229" s="65">
        <f t="shared" si="488"/>
        <v>0</v>
      </c>
      <c r="K1229" s="66">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row>
    <row r="1230" spans="1:25" outlineLevel="1" x14ac:dyDescent="0.25">
      <c r="A1230" s="283"/>
      <c r="B1230" s="25"/>
      <c r="C1230" s="23"/>
      <c r="D1230" s="23"/>
      <c r="E1230" s="24"/>
      <c r="F1230" s="146" t="s">
        <v>81</v>
      </c>
      <c r="G1230" s="160">
        <f t="shared" ref="G1230:V1230" si="489">G372</f>
        <v>0</v>
      </c>
      <c r="H1230" s="161">
        <f t="shared" si="489"/>
        <v>0</v>
      </c>
      <c r="I1230" s="149">
        <f t="shared" si="489"/>
        <v>0</v>
      </c>
      <c r="J1230" s="149">
        <f t="shared" si="489"/>
        <v>0</v>
      </c>
      <c r="K1230" s="167">
        <f t="shared" si="489"/>
        <v>0</v>
      </c>
      <c r="L1230" s="151">
        <f t="shared" si="489"/>
        <v>0</v>
      </c>
      <c r="M1230" s="152">
        <f t="shared" si="489"/>
        <v>0</v>
      </c>
      <c r="N1230" s="152">
        <f t="shared" si="489"/>
        <v>0</v>
      </c>
      <c r="O1230" s="152">
        <f t="shared" si="489"/>
        <v>0</v>
      </c>
      <c r="P1230" s="152">
        <f t="shared" si="489"/>
        <v>0</v>
      </c>
      <c r="Q1230" s="152">
        <f t="shared" si="489"/>
        <v>0</v>
      </c>
      <c r="R1230" s="169">
        <f t="shared" si="489"/>
        <v>0</v>
      </c>
      <c r="S1230" s="169">
        <f t="shared" si="489"/>
        <v>0</v>
      </c>
      <c r="T1230" s="152">
        <f t="shared" si="489"/>
        <v>0</v>
      </c>
      <c r="U1230" s="152">
        <f t="shared" si="489"/>
        <v>0</v>
      </c>
      <c r="V1230" s="153">
        <f t="shared" si="489"/>
        <v>0</v>
      </c>
      <c r="W1230" s="46">
        <f>G1230-SUM(H1230:V1230)</f>
        <v>0</v>
      </c>
      <c r="Y1230"/>
    </row>
    <row r="1231" spans="1:25" outlineLevel="1" x14ac:dyDescent="0.25">
      <c r="A1231" s="283"/>
      <c r="B1231" s="25"/>
      <c r="C1231" s="23"/>
      <c r="D1231" s="23"/>
      <c r="E1231" s="24"/>
      <c r="F1231" s="146" t="s">
        <v>82</v>
      </c>
      <c r="G1231" s="160">
        <f t="shared" ref="G1231:V1231" si="490">G373</f>
        <v>0</v>
      </c>
      <c r="H1231" s="161">
        <f t="shared" si="490"/>
        <v>0</v>
      </c>
      <c r="I1231" s="149">
        <f t="shared" si="490"/>
        <v>0</v>
      </c>
      <c r="J1231" s="149">
        <f t="shared" si="490"/>
        <v>0</v>
      </c>
      <c r="K1231" s="167">
        <f t="shared" si="490"/>
        <v>0</v>
      </c>
      <c r="L1231" s="151">
        <f t="shared" si="490"/>
        <v>0</v>
      </c>
      <c r="M1231" s="162">
        <f t="shared" si="490"/>
        <v>0</v>
      </c>
      <c r="N1231" s="152">
        <f t="shared" si="490"/>
        <v>0</v>
      </c>
      <c r="O1231" s="148">
        <f t="shared" si="490"/>
        <v>0</v>
      </c>
      <c r="P1231" s="152">
        <f t="shared" si="490"/>
        <v>0</v>
      </c>
      <c r="Q1231" s="162">
        <f t="shared" si="490"/>
        <v>0</v>
      </c>
      <c r="R1231" s="152">
        <f t="shared" si="490"/>
        <v>0</v>
      </c>
      <c r="S1231" s="148">
        <f t="shared" si="490"/>
        <v>0</v>
      </c>
      <c r="T1231" s="148">
        <f t="shared" si="490"/>
        <v>0</v>
      </c>
      <c r="U1231" s="152">
        <f t="shared" si="490"/>
        <v>0</v>
      </c>
      <c r="V1231" s="153">
        <f t="shared" si="490"/>
        <v>0</v>
      </c>
      <c r="W1231" s="46">
        <f>G1231-SUM(H1231:V1231)</f>
        <v>0</v>
      </c>
      <c r="Y1231"/>
    </row>
    <row r="1232" spans="1:25" x14ac:dyDescent="0.25">
      <c r="A1232" s="283"/>
      <c r="B1232" s="25"/>
      <c r="C1232" s="23"/>
      <c r="D1232" s="23"/>
      <c r="E1232" s="24" t="s">
        <v>83</v>
      </c>
      <c r="F1232" s="24"/>
      <c r="G1232" s="68">
        <f t="shared" ref="G1232:W1232" si="491">SUBTOTAL(9,G1233:G1235)</f>
        <v>0</v>
      </c>
      <c r="H1232" s="69">
        <f t="shared" si="491"/>
        <v>0</v>
      </c>
      <c r="I1232" s="65">
        <f t="shared" si="491"/>
        <v>0</v>
      </c>
      <c r="J1232" s="65">
        <f t="shared" si="491"/>
        <v>0</v>
      </c>
      <c r="K1232" s="66">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row>
    <row r="1233" spans="1:25" outlineLevel="1" x14ac:dyDescent="0.25">
      <c r="A1233" s="283"/>
      <c r="B1233" s="25"/>
      <c r="C1233" s="23"/>
      <c r="D1233" s="23"/>
      <c r="E1233" s="24"/>
      <c r="F1233" s="146" t="s">
        <v>84</v>
      </c>
      <c r="G1233" s="160">
        <f t="shared" ref="G1233:V1233" si="492">G375</f>
        <v>0</v>
      </c>
      <c r="H1233" s="161">
        <f t="shared" si="492"/>
        <v>0</v>
      </c>
      <c r="I1233" s="149">
        <f t="shared" si="492"/>
        <v>0</v>
      </c>
      <c r="J1233" s="149">
        <f t="shared" si="492"/>
        <v>0</v>
      </c>
      <c r="K1233" s="167">
        <f t="shared" si="492"/>
        <v>0</v>
      </c>
      <c r="L1233" s="151">
        <f t="shared" si="492"/>
        <v>0</v>
      </c>
      <c r="M1233" s="162">
        <f t="shared" si="492"/>
        <v>0</v>
      </c>
      <c r="N1233" s="152">
        <f t="shared" si="492"/>
        <v>0</v>
      </c>
      <c r="O1233" s="148">
        <f t="shared" si="492"/>
        <v>0</v>
      </c>
      <c r="P1233" s="152">
        <f t="shared" si="492"/>
        <v>0</v>
      </c>
      <c r="Q1233" s="162">
        <f t="shared" si="492"/>
        <v>0</v>
      </c>
      <c r="R1233" s="152">
        <f t="shared" si="492"/>
        <v>0</v>
      </c>
      <c r="S1233" s="148">
        <f t="shared" si="492"/>
        <v>0</v>
      </c>
      <c r="T1233" s="148">
        <f t="shared" si="492"/>
        <v>0</v>
      </c>
      <c r="U1233" s="152">
        <f t="shared" si="492"/>
        <v>0</v>
      </c>
      <c r="V1233" s="153">
        <f t="shared" si="492"/>
        <v>0</v>
      </c>
      <c r="W1233" s="46">
        <f>G1233-SUM(H1233:V1233)</f>
        <v>0</v>
      </c>
      <c r="Y1233"/>
    </row>
    <row r="1234" spans="1:25" outlineLevel="1" x14ac:dyDescent="0.25">
      <c r="A1234" s="283"/>
      <c r="B1234" s="25"/>
      <c r="C1234" s="23"/>
      <c r="D1234" s="23"/>
      <c r="E1234" s="24"/>
      <c r="F1234" s="146" t="s">
        <v>85</v>
      </c>
      <c r="G1234" s="160">
        <f t="shared" ref="G1234:V1234" si="493">G376</f>
        <v>0</v>
      </c>
      <c r="H1234" s="161">
        <f t="shared" si="493"/>
        <v>0</v>
      </c>
      <c r="I1234" s="149">
        <f t="shared" si="493"/>
        <v>0</v>
      </c>
      <c r="J1234" s="149">
        <f t="shared" si="493"/>
        <v>0</v>
      </c>
      <c r="K1234" s="167">
        <f t="shared" si="493"/>
        <v>0</v>
      </c>
      <c r="L1234" s="151">
        <f t="shared" si="493"/>
        <v>0</v>
      </c>
      <c r="M1234" s="162">
        <f t="shared" si="493"/>
        <v>0</v>
      </c>
      <c r="N1234" s="152">
        <f t="shared" si="493"/>
        <v>0</v>
      </c>
      <c r="O1234" s="148">
        <f t="shared" si="493"/>
        <v>0</v>
      </c>
      <c r="P1234" s="152">
        <f t="shared" si="493"/>
        <v>0</v>
      </c>
      <c r="Q1234" s="162">
        <f t="shared" si="493"/>
        <v>0</v>
      </c>
      <c r="R1234" s="152">
        <f t="shared" si="493"/>
        <v>0</v>
      </c>
      <c r="S1234" s="148">
        <f t="shared" si="493"/>
        <v>0</v>
      </c>
      <c r="T1234" s="148">
        <f t="shared" si="493"/>
        <v>0</v>
      </c>
      <c r="U1234" s="152">
        <f t="shared" si="493"/>
        <v>0</v>
      </c>
      <c r="V1234" s="153">
        <f t="shared" si="493"/>
        <v>0</v>
      </c>
      <c r="W1234" s="46">
        <f>G1234-SUM(H1234:V1234)</f>
        <v>0</v>
      </c>
      <c r="Y1234"/>
    </row>
    <row r="1235" spans="1:25" outlineLevel="1" x14ac:dyDescent="0.25">
      <c r="A1235" s="283"/>
      <c r="B1235" s="25"/>
      <c r="C1235" s="23"/>
      <c r="D1235" s="23"/>
      <c r="E1235" s="24"/>
      <c r="F1235" s="146" t="s">
        <v>86</v>
      </c>
      <c r="G1235" s="160">
        <f t="shared" ref="G1235:V1235" si="494">G377</f>
        <v>0</v>
      </c>
      <c r="H1235" s="161">
        <f t="shared" si="494"/>
        <v>0</v>
      </c>
      <c r="I1235" s="149">
        <f t="shared" si="494"/>
        <v>0</v>
      </c>
      <c r="J1235" s="149">
        <f t="shared" si="494"/>
        <v>0</v>
      </c>
      <c r="K1235" s="167">
        <f t="shared" si="494"/>
        <v>0</v>
      </c>
      <c r="L1235" s="151">
        <f t="shared" si="494"/>
        <v>0</v>
      </c>
      <c r="M1235" s="162">
        <f t="shared" si="494"/>
        <v>0</v>
      </c>
      <c r="N1235" s="152">
        <f t="shared" si="494"/>
        <v>0</v>
      </c>
      <c r="O1235" s="148">
        <f t="shared" si="494"/>
        <v>0</v>
      </c>
      <c r="P1235" s="152">
        <f t="shared" si="494"/>
        <v>0</v>
      </c>
      <c r="Q1235" s="162">
        <f t="shared" si="494"/>
        <v>0</v>
      </c>
      <c r="R1235" s="152">
        <f t="shared" si="494"/>
        <v>0</v>
      </c>
      <c r="S1235" s="148">
        <f t="shared" si="494"/>
        <v>0</v>
      </c>
      <c r="T1235" s="148">
        <f t="shared" si="494"/>
        <v>0</v>
      </c>
      <c r="U1235" s="152">
        <f t="shared" si="494"/>
        <v>0</v>
      </c>
      <c r="V1235" s="153">
        <f t="shared" si="494"/>
        <v>0</v>
      </c>
      <c r="W1235" s="46">
        <f>G1235-SUM(H1235:V1235)</f>
        <v>0</v>
      </c>
      <c r="Y1235"/>
    </row>
    <row r="1236" spans="1:25" x14ac:dyDescent="0.25">
      <c r="A1236" s="283"/>
      <c r="B1236" s="25"/>
      <c r="C1236" s="23"/>
      <c r="D1236" s="23"/>
      <c r="E1236" s="24" t="s">
        <v>87</v>
      </c>
      <c r="F1236" s="24"/>
      <c r="G1236" s="68">
        <f t="shared" ref="G1236:W1236" si="495">SUBTOTAL(9,G1237:G1238)</f>
        <v>0</v>
      </c>
      <c r="H1236" s="69">
        <f t="shared" si="495"/>
        <v>0</v>
      </c>
      <c r="I1236" s="65">
        <f t="shared" si="495"/>
        <v>0</v>
      </c>
      <c r="J1236" s="65">
        <f t="shared" si="495"/>
        <v>0</v>
      </c>
      <c r="K1236" s="66">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row>
    <row r="1237" spans="1:25" outlineLevel="1" x14ac:dyDescent="0.25">
      <c r="A1237" s="283"/>
      <c r="B1237" s="25"/>
      <c r="C1237" s="23"/>
      <c r="D1237" s="23"/>
      <c r="E1237" s="24"/>
      <c r="F1237" s="146" t="s">
        <v>88</v>
      </c>
      <c r="G1237" s="160">
        <f t="shared" ref="G1237:V1237" si="496">G379</f>
        <v>0</v>
      </c>
      <c r="H1237" s="161">
        <f t="shared" si="496"/>
        <v>0</v>
      </c>
      <c r="I1237" s="149">
        <f t="shared" si="496"/>
        <v>0</v>
      </c>
      <c r="J1237" s="149">
        <f t="shared" si="496"/>
        <v>0</v>
      </c>
      <c r="K1237" s="167">
        <f t="shared" si="496"/>
        <v>0</v>
      </c>
      <c r="L1237" s="151">
        <f t="shared" si="496"/>
        <v>0</v>
      </c>
      <c r="M1237" s="162">
        <f t="shared" si="496"/>
        <v>0</v>
      </c>
      <c r="N1237" s="152">
        <f t="shared" si="496"/>
        <v>0</v>
      </c>
      <c r="O1237" s="148">
        <f t="shared" si="496"/>
        <v>0</v>
      </c>
      <c r="P1237" s="152">
        <f t="shared" si="496"/>
        <v>0</v>
      </c>
      <c r="Q1237" s="162">
        <f t="shared" si="496"/>
        <v>0</v>
      </c>
      <c r="R1237" s="152">
        <f t="shared" si="496"/>
        <v>0</v>
      </c>
      <c r="S1237" s="148">
        <f t="shared" si="496"/>
        <v>0</v>
      </c>
      <c r="T1237" s="148">
        <f t="shared" si="496"/>
        <v>0</v>
      </c>
      <c r="U1237" s="152">
        <f t="shared" si="496"/>
        <v>0</v>
      </c>
      <c r="V1237" s="153">
        <f t="shared" si="496"/>
        <v>0</v>
      </c>
      <c r="W1237" s="46">
        <f>G1237-SUM(H1237:V1237)</f>
        <v>0</v>
      </c>
      <c r="Y1237"/>
    </row>
    <row r="1238" spans="1:25" outlineLevel="1" x14ac:dyDescent="0.25">
      <c r="A1238" s="283"/>
      <c r="B1238" s="25"/>
      <c r="C1238" s="23"/>
      <c r="D1238" s="23"/>
      <c r="E1238" s="24"/>
      <c r="F1238" s="146" t="s">
        <v>89</v>
      </c>
      <c r="G1238" s="160">
        <f t="shared" ref="G1238:V1238" si="497">G380</f>
        <v>0</v>
      </c>
      <c r="H1238" s="161">
        <f t="shared" si="497"/>
        <v>0</v>
      </c>
      <c r="I1238" s="149">
        <f t="shared" si="497"/>
        <v>0</v>
      </c>
      <c r="J1238" s="149">
        <f t="shared" si="497"/>
        <v>0</v>
      </c>
      <c r="K1238" s="167">
        <f t="shared" si="497"/>
        <v>0</v>
      </c>
      <c r="L1238" s="151">
        <f t="shared" si="497"/>
        <v>0</v>
      </c>
      <c r="M1238" s="162">
        <f t="shared" si="497"/>
        <v>0</v>
      </c>
      <c r="N1238" s="152">
        <f t="shared" si="497"/>
        <v>0</v>
      </c>
      <c r="O1238" s="148">
        <f t="shared" si="497"/>
        <v>0</v>
      </c>
      <c r="P1238" s="152">
        <f t="shared" si="497"/>
        <v>0</v>
      </c>
      <c r="Q1238" s="162">
        <f t="shared" si="497"/>
        <v>0</v>
      </c>
      <c r="R1238" s="170">
        <f t="shared" si="497"/>
        <v>0</v>
      </c>
      <c r="S1238" s="152">
        <f t="shared" si="497"/>
        <v>0</v>
      </c>
      <c r="T1238" s="148">
        <f t="shared" si="497"/>
        <v>0</v>
      </c>
      <c r="U1238" s="152">
        <f t="shared" si="497"/>
        <v>0</v>
      </c>
      <c r="V1238" s="153">
        <f t="shared" si="497"/>
        <v>0</v>
      </c>
      <c r="W1238" s="46">
        <f>G1238-SUM(H1238:V1238)</f>
        <v>0</v>
      </c>
      <c r="Y1238"/>
    </row>
    <row r="1239" spans="1:25" x14ac:dyDescent="0.25">
      <c r="A1239" s="283"/>
      <c r="B1239" s="25"/>
      <c r="C1239" s="23"/>
      <c r="D1239" s="23"/>
      <c r="E1239" s="24" t="s">
        <v>90</v>
      </c>
      <c r="F1239" s="24"/>
      <c r="G1239" s="68">
        <f t="shared" ref="G1239:W1239" si="498">SUBTOTAL(9,G1240:G1242)</f>
        <v>0</v>
      </c>
      <c r="H1239" s="69">
        <f t="shared" si="498"/>
        <v>0</v>
      </c>
      <c r="I1239" s="65">
        <f t="shared" si="498"/>
        <v>0</v>
      </c>
      <c r="J1239" s="65">
        <f t="shared" si="498"/>
        <v>0</v>
      </c>
      <c r="K1239" s="66">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row>
    <row r="1240" spans="1:25" outlineLevel="1" x14ac:dyDescent="0.25">
      <c r="A1240" s="283"/>
      <c r="B1240" s="25"/>
      <c r="C1240" s="23"/>
      <c r="D1240" s="23"/>
      <c r="E1240" s="24"/>
      <c r="F1240" s="146" t="s">
        <v>91</v>
      </c>
      <c r="G1240" s="160">
        <f t="shared" ref="G1240:V1240" si="499">G382</f>
        <v>0</v>
      </c>
      <c r="H1240" s="161">
        <f t="shared" si="499"/>
        <v>0</v>
      </c>
      <c r="I1240" s="149">
        <f t="shared" si="499"/>
        <v>0</v>
      </c>
      <c r="J1240" s="149">
        <f t="shared" si="499"/>
        <v>0</v>
      </c>
      <c r="K1240" s="167">
        <f t="shared" si="499"/>
        <v>0</v>
      </c>
      <c r="L1240" s="151">
        <f t="shared" si="499"/>
        <v>0</v>
      </c>
      <c r="M1240" s="162">
        <f t="shared" si="499"/>
        <v>0</v>
      </c>
      <c r="N1240" s="152">
        <f t="shared" si="499"/>
        <v>0</v>
      </c>
      <c r="O1240" s="148">
        <f t="shared" si="499"/>
        <v>0</v>
      </c>
      <c r="P1240" s="152">
        <f t="shared" si="499"/>
        <v>0</v>
      </c>
      <c r="Q1240" s="162">
        <f t="shared" si="499"/>
        <v>0</v>
      </c>
      <c r="R1240" s="152">
        <f t="shared" si="499"/>
        <v>0</v>
      </c>
      <c r="S1240" s="152">
        <f t="shared" si="499"/>
        <v>0</v>
      </c>
      <c r="T1240" s="152">
        <f t="shared" si="499"/>
        <v>0</v>
      </c>
      <c r="U1240" s="148">
        <f t="shared" si="499"/>
        <v>0</v>
      </c>
      <c r="V1240" s="153">
        <f t="shared" si="499"/>
        <v>0</v>
      </c>
      <c r="W1240" s="46">
        <f>G1240-SUM(H1240:V1240)</f>
        <v>0</v>
      </c>
      <c r="Y1240"/>
    </row>
    <row r="1241" spans="1:25" outlineLevel="1" x14ac:dyDescent="0.25">
      <c r="A1241" s="283"/>
      <c r="B1241" s="25"/>
      <c r="C1241" s="23"/>
      <c r="D1241" s="23"/>
      <c r="E1241" s="24"/>
      <c r="F1241" s="146" t="s">
        <v>92</v>
      </c>
      <c r="G1241" s="160">
        <f t="shared" ref="G1241:V1241" si="500">G383</f>
        <v>0</v>
      </c>
      <c r="H1241" s="161">
        <f t="shared" si="500"/>
        <v>0</v>
      </c>
      <c r="I1241" s="149">
        <f t="shared" si="500"/>
        <v>0</v>
      </c>
      <c r="J1241" s="149">
        <f t="shared" si="500"/>
        <v>0</v>
      </c>
      <c r="K1241" s="167">
        <f t="shared" si="500"/>
        <v>0</v>
      </c>
      <c r="L1241" s="151">
        <f t="shared" si="500"/>
        <v>0</v>
      </c>
      <c r="M1241" s="162">
        <f t="shared" si="500"/>
        <v>0</v>
      </c>
      <c r="N1241" s="152">
        <f t="shared" si="500"/>
        <v>0</v>
      </c>
      <c r="O1241" s="148">
        <f t="shared" si="500"/>
        <v>0</v>
      </c>
      <c r="P1241" s="152">
        <f t="shared" si="500"/>
        <v>0</v>
      </c>
      <c r="Q1241" s="162">
        <f t="shared" si="500"/>
        <v>0</v>
      </c>
      <c r="R1241" s="152">
        <f t="shared" si="500"/>
        <v>0</v>
      </c>
      <c r="S1241" s="152">
        <f t="shared" si="500"/>
        <v>0</v>
      </c>
      <c r="T1241" s="152">
        <f t="shared" si="500"/>
        <v>0</v>
      </c>
      <c r="U1241" s="148">
        <f t="shared" si="500"/>
        <v>0</v>
      </c>
      <c r="V1241" s="153">
        <f t="shared" si="500"/>
        <v>0</v>
      </c>
      <c r="W1241" s="46">
        <f>G1241-SUM(H1241:V1241)</f>
        <v>0</v>
      </c>
      <c r="Y1241"/>
    </row>
    <row r="1242" spans="1:25" outlineLevel="1" x14ac:dyDescent="0.25">
      <c r="A1242" s="283"/>
      <c r="B1242" s="25"/>
      <c r="C1242" s="23"/>
      <c r="D1242" s="23"/>
      <c r="E1242" s="24"/>
      <c r="F1242" s="146" t="s">
        <v>93</v>
      </c>
      <c r="G1242" s="160">
        <f t="shared" ref="G1242:V1242" si="501">G384</f>
        <v>0</v>
      </c>
      <c r="H1242" s="161">
        <f t="shared" si="501"/>
        <v>0</v>
      </c>
      <c r="I1242" s="149">
        <f t="shared" si="501"/>
        <v>0</v>
      </c>
      <c r="J1242" s="149">
        <f t="shared" si="501"/>
        <v>0</v>
      </c>
      <c r="K1242" s="167">
        <f t="shared" si="501"/>
        <v>0</v>
      </c>
      <c r="L1242" s="151">
        <f t="shared" si="501"/>
        <v>0</v>
      </c>
      <c r="M1242" s="162">
        <f t="shared" si="501"/>
        <v>0</v>
      </c>
      <c r="N1242" s="152">
        <f t="shared" si="501"/>
        <v>0</v>
      </c>
      <c r="O1242" s="148">
        <f t="shared" si="501"/>
        <v>0</v>
      </c>
      <c r="P1242" s="152">
        <f t="shared" si="501"/>
        <v>0</v>
      </c>
      <c r="Q1242" s="162">
        <f t="shared" si="501"/>
        <v>0</v>
      </c>
      <c r="R1242" s="152">
        <f t="shared" si="501"/>
        <v>0</v>
      </c>
      <c r="S1242" s="152">
        <f t="shared" si="501"/>
        <v>0</v>
      </c>
      <c r="T1242" s="199">
        <f t="shared" si="501"/>
        <v>0</v>
      </c>
      <c r="U1242" s="152">
        <f t="shared" si="501"/>
        <v>0</v>
      </c>
      <c r="V1242" s="153">
        <f t="shared" si="501"/>
        <v>0</v>
      </c>
      <c r="W1242" s="46">
        <f>G1242-SUM(H1242:V1242)</f>
        <v>0</v>
      </c>
      <c r="Y1242"/>
    </row>
    <row r="1243" spans="1:25" x14ac:dyDescent="0.25">
      <c r="A1243" s="283"/>
      <c r="B1243" s="25"/>
      <c r="C1243" s="23"/>
      <c r="D1243" s="23"/>
      <c r="E1243" s="24" t="s">
        <v>94</v>
      </c>
      <c r="F1243" s="24"/>
      <c r="G1243" s="68">
        <f t="shared" ref="G1243:W1243" si="502">SUBTOTAL(9,G1244:G1245)</f>
        <v>0</v>
      </c>
      <c r="H1243" s="69">
        <f t="shared" si="502"/>
        <v>0</v>
      </c>
      <c r="I1243" s="65">
        <f t="shared" si="502"/>
        <v>0</v>
      </c>
      <c r="J1243" s="65">
        <f t="shared" si="502"/>
        <v>0</v>
      </c>
      <c r="K1243" s="66">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row>
    <row r="1244" spans="1:25" outlineLevel="1" x14ac:dyDescent="0.25">
      <c r="A1244" s="283"/>
      <c r="B1244" s="25"/>
      <c r="C1244" s="23"/>
      <c r="D1244" s="23"/>
      <c r="E1244" s="24"/>
      <c r="F1244" s="146" t="s">
        <v>95</v>
      </c>
      <c r="G1244" s="160">
        <f t="shared" ref="G1244:V1244" si="503">G386</f>
        <v>0</v>
      </c>
      <c r="H1244" s="161">
        <f t="shared" si="503"/>
        <v>0</v>
      </c>
      <c r="I1244" s="149">
        <f t="shared" si="503"/>
        <v>0</v>
      </c>
      <c r="J1244" s="149">
        <f t="shared" si="503"/>
        <v>0</v>
      </c>
      <c r="K1244" s="167">
        <f t="shared" si="503"/>
        <v>0</v>
      </c>
      <c r="L1244" s="151">
        <f t="shared" si="503"/>
        <v>0</v>
      </c>
      <c r="M1244" s="162">
        <f t="shared" si="503"/>
        <v>0</v>
      </c>
      <c r="N1244" s="152">
        <f t="shared" si="503"/>
        <v>0</v>
      </c>
      <c r="O1244" s="148">
        <f t="shared" si="503"/>
        <v>0</v>
      </c>
      <c r="P1244" s="152">
        <f t="shared" si="503"/>
        <v>0</v>
      </c>
      <c r="Q1244" s="162">
        <f t="shared" si="503"/>
        <v>0</v>
      </c>
      <c r="R1244" s="152">
        <f t="shared" si="503"/>
        <v>0</v>
      </c>
      <c r="S1244" s="152">
        <f t="shared" si="503"/>
        <v>0</v>
      </c>
      <c r="T1244" s="148">
        <f t="shared" si="503"/>
        <v>0</v>
      </c>
      <c r="U1244" s="152">
        <f t="shared" si="503"/>
        <v>0</v>
      </c>
      <c r="V1244" s="153">
        <f t="shared" si="503"/>
        <v>0</v>
      </c>
      <c r="W1244" s="46">
        <f>G1244-SUM(H1244:V1244)</f>
        <v>0</v>
      </c>
      <c r="Y1244"/>
    </row>
    <row r="1245" spans="1:25" outlineLevel="1" x14ac:dyDescent="0.25">
      <c r="A1245" s="283"/>
      <c r="B1245" s="25"/>
      <c r="C1245" s="23"/>
      <c r="D1245" s="23"/>
      <c r="E1245" s="24"/>
      <c r="F1245" s="146" t="s">
        <v>96</v>
      </c>
      <c r="G1245" s="160">
        <f t="shared" ref="G1245:V1245" si="504">G387</f>
        <v>0</v>
      </c>
      <c r="H1245" s="161">
        <f t="shared" si="504"/>
        <v>0</v>
      </c>
      <c r="I1245" s="149">
        <f t="shared" si="504"/>
        <v>0</v>
      </c>
      <c r="J1245" s="149">
        <f t="shared" si="504"/>
        <v>0</v>
      </c>
      <c r="K1245" s="167">
        <f t="shared" si="504"/>
        <v>0</v>
      </c>
      <c r="L1245" s="151">
        <f t="shared" si="504"/>
        <v>0</v>
      </c>
      <c r="M1245" s="162">
        <f t="shared" si="504"/>
        <v>0</v>
      </c>
      <c r="N1245" s="152">
        <f t="shared" si="504"/>
        <v>0</v>
      </c>
      <c r="O1245" s="148">
        <f t="shared" si="504"/>
        <v>0</v>
      </c>
      <c r="P1245" s="152">
        <f t="shared" si="504"/>
        <v>0</v>
      </c>
      <c r="Q1245" s="162">
        <f t="shared" si="504"/>
        <v>0</v>
      </c>
      <c r="R1245" s="152">
        <f t="shared" si="504"/>
        <v>0</v>
      </c>
      <c r="S1245" s="152">
        <f t="shared" si="504"/>
        <v>0</v>
      </c>
      <c r="T1245" s="148">
        <f t="shared" si="504"/>
        <v>0</v>
      </c>
      <c r="U1245" s="152">
        <f t="shared" si="504"/>
        <v>0</v>
      </c>
      <c r="V1245" s="153">
        <f t="shared" si="504"/>
        <v>0</v>
      </c>
      <c r="W1245" s="46">
        <f>G1245-SUM(H1245:V1245)</f>
        <v>0</v>
      </c>
      <c r="Y1245"/>
    </row>
    <row r="1246" spans="1:25" x14ac:dyDescent="0.25">
      <c r="A1246" s="283"/>
      <c r="B1246" s="25"/>
      <c r="C1246" s="23"/>
      <c r="D1246" s="23"/>
      <c r="E1246" s="24" t="s">
        <v>97</v>
      </c>
      <c r="F1246" s="24"/>
      <c r="G1246" s="68">
        <f t="shared" ref="G1246:W1246" si="505">SUBTOTAL(9,G1247:G1249)</f>
        <v>0</v>
      </c>
      <c r="H1246" s="69">
        <f t="shared" si="505"/>
        <v>0</v>
      </c>
      <c r="I1246" s="65">
        <f t="shared" si="505"/>
        <v>0</v>
      </c>
      <c r="J1246" s="65">
        <f t="shared" si="505"/>
        <v>0</v>
      </c>
      <c r="K1246" s="66">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row>
    <row r="1247" spans="1:25" outlineLevel="1" x14ac:dyDescent="0.25">
      <c r="A1247" s="283"/>
      <c r="B1247" s="25"/>
      <c r="C1247" s="23"/>
      <c r="D1247" s="23"/>
      <c r="E1247" s="24"/>
      <c r="F1247" s="146" t="s">
        <v>98</v>
      </c>
      <c r="G1247" s="160">
        <f t="shared" ref="G1247:V1247" si="506">G389</f>
        <v>0</v>
      </c>
      <c r="H1247" s="161">
        <f t="shared" si="506"/>
        <v>0</v>
      </c>
      <c r="I1247" s="149">
        <f t="shared" si="506"/>
        <v>0</v>
      </c>
      <c r="J1247" s="149">
        <f t="shared" si="506"/>
        <v>0</v>
      </c>
      <c r="K1247" s="167">
        <f t="shared" si="506"/>
        <v>0</v>
      </c>
      <c r="L1247" s="151">
        <f t="shared" si="506"/>
        <v>0</v>
      </c>
      <c r="M1247" s="162">
        <f t="shared" si="506"/>
        <v>0</v>
      </c>
      <c r="N1247" s="152">
        <f t="shared" si="506"/>
        <v>0</v>
      </c>
      <c r="O1247" s="148">
        <f t="shared" si="506"/>
        <v>0</v>
      </c>
      <c r="P1247" s="152">
        <f t="shared" si="506"/>
        <v>0</v>
      </c>
      <c r="Q1247" s="162">
        <f t="shared" si="506"/>
        <v>0</v>
      </c>
      <c r="R1247" s="152">
        <f t="shared" si="506"/>
        <v>0</v>
      </c>
      <c r="S1247" s="152">
        <f t="shared" si="506"/>
        <v>0</v>
      </c>
      <c r="T1247" s="148">
        <f t="shared" si="506"/>
        <v>0</v>
      </c>
      <c r="U1247" s="152">
        <f t="shared" si="506"/>
        <v>0</v>
      </c>
      <c r="V1247" s="153">
        <f t="shared" si="506"/>
        <v>0</v>
      </c>
      <c r="W1247" s="46">
        <f>G1247-SUM(H1247:V1247)</f>
        <v>0</v>
      </c>
      <c r="Y1247"/>
    </row>
    <row r="1248" spans="1:25" outlineLevel="1" x14ac:dyDescent="0.25">
      <c r="A1248" s="283"/>
      <c r="B1248" s="25"/>
      <c r="C1248" s="23"/>
      <c r="D1248" s="23"/>
      <c r="E1248" s="24"/>
      <c r="F1248" s="146" t="s">
        <v>99</v>
      </c>
      <c r="G1248" s="160">
        <f t="shared" ref="G1248:V1248" si="507">G390</f>
        <v>0</v>
      </c>
      <c r="H1248" s="161">
        <f t="shared" si="507"/>
        <v>0</v>
      </c>
      <c r="I1248" s="149">
        <f t="shared" si="507"/>
        <v>0</v>
      </c>
      <c r="J1248" s="149">
        <f t="shared" si="507"/>
        <v>0</v>
      </c>
      <c r="K1248" s="167">
        <f t="shared" si="507"/>
        <v>0</v>
      </c>
      <c r="L1248" s="151">
        <f t="shared" si="507"/>
        <v>0</v>
      </c>
      <c r="M1248" s="162">
        <f t="shared" si="507"/>
        <v>0</v>
      </c>
      <c r="N1248" s="152">
        <f t="shared" si="507"/>
        <v>0</v>
      </c>
      <c r="O1248" s="148">
        <f t="shared" si="507"/>
        <v>0</v>
      </c>
      <c r="P1248" s="152">
        <f t="shared" si="507"/>
        <v>0</v>
      </c>
      <c r="Q1248" s="162">
        <f t="shared" si="507"/>
        <v>0</v>
      </c>
      <c r="R1248" s="152">
        <f t="shared" si="507"/>
        <v>0</v>
      </c>
      <c r="S1248" s="152">
        <f t="shared" si="507"/>
        <v>0</v>
      </c>
      <c r="T1248" s="148">
        <f t="shared" si="507"/>
        <v>0</v>
      </c>
      <c r="U1248" s="152">
        <f t="shared" si="507"/>
        <v>0</v>
      </c>
      <c r="V1248" s="153">
        <f t="shared" si="507"/>
        <v>0</v>
      </c>
      <c r="W1248" s="46">
        <f>G1248-SUM(H1248:V1248)</f>
        <v>0</v>
      </c>
      <c r="Y1248"/>
    </row>
    <row r="1249" spans="1:25" outlineLevel="1" x14ac:dyDescent="0.25">
      <c r="A1249" s="283"/>
      <c r="B1249" s="25"/>
      <c r="C1249" s="23"/>
      <c r="D1249" s="23"/>
      <c r="E1249" s="24"/>
      <c r="F1249" s="146" t="s">
        <v>100</v>
      </c>
      <c r="G1249" s="160">
        <f t="shared" ref="G1249:V1249" si="508">G391</f>
        <v>0</v>
      </c>
      <c r="H1249" s="161">
        <f t="shared" si="508"/>
        <v>0</v>
      </c>
      <c r="I1249" s="149">
        <f t="shared" si="508"/>
        <v>0</v>
      </c>
      <c r="J1249" s="149">
        <f t="shared" si="508"/>
        <v>0</v>
      </c>
      <c r="K1249" s="167">
        <f t="shared" si="508"/>
        <v>0</v>
      </c>
      <c r="L1249" s="151">
        <f t="shared" si="508"/>
        <v>0</v>
      </c>
      <c r="M1249" s="162">
        <f t="shared" si="508"/>
        <v>0</v>
      </c>
      <c r="N1249" s="152">
        <f t="shared" si="508"/>
        <v>0</v>
      </c>
      <c r="O1249" s="148">
        <f t="shared" si="508"/>
        <v>0</v>
      </c>
      <c r="P1249" s="152">
        <f t="shared" si="508"/>
        <v>0</v>
      </c>
      <c r="Q1249" s="162">
        <f t="shared" si="508"/>
        <v>0</v>
      </c>
      <c r="R1249" s="152">
        <f t="shared" si="508"/>
        <v>0</v>
      </c>
      <c r="S1249" s="152">
        <f t="shared" si="508"/>
        <v>0</v>
      </c>
      <c r="T1249" s="148">
        <f t="shared" si="508"/>
        <v>0</v>
      </c>
      <c r="U1249" s="152">
        <f t="shared" si="508"/>
        <v>0</v>
      </c>
      <c r="V1249" s="153">
        <f t="shared" si="508"/>
        <v>0</v>
      </c>
      <c r="W1249" s="46">
        <f>G1249-SUM(H1249:V1249)</f>
        <v>0</v>
      </c>
      <c r="Y1249"/>
    </row>
    <row r="1250" spans="1:25"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509">SUBTOTAL(9,G1252:G1253)</f>
        <v>0</v>
      </c>
      <c r="H1251" s="69">
        <f t="shared" si="509"/>
        <v>0</v>
      </c>
      <c r="I1251" s="65">
        <f t="shared" si="509"/>
        <v>0</v>
      </c>
      <c r="J1251" s="65">
        <f t="shared" si="509"/>
        <v>0</v>
      </c>
      <c r="K1251" s="66">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row>
    <row r="1252" spans="1:25" outlineLevel="1" x14ac:dyDescent="0.25">
      <c r="A1252" s="283"/>
      <c r="B1252" s="25"/>
      <c r="C1252" s="23"/>
      <c r="D1252" s="23"/>
      <c r="E1252" s="24"/>
      <c r="F1252" s="146" t="s">
        <v>103</v>
      </c>
      <c r="G1252" s="160">
        <f t="shared" ref="G1252:V1252" si="510">G394</f>
        <v>0</v>
      </c>
      <c r="H1252" s="161">
        <f t="shared" si="510"/>
        <v>0</v>
      </c>
      <c r="I1252" s="149">
        <f t="shared" si="510"/>
        <v>0</v>
      </c>
      <c r="J1252" s="149">
        <f t="shared" si="510"/>
        <v>0</v>
      </c>
      <c r="K1252" s="167">
        <f t="shared" si="510"/>
        <v>0</v>
      </c>
      <c r="L1252" s="151">
        <f t="shared" si="510"/>
        <v>0</v>
      </c>
      <c r="M1252" s="152">
        <f t="shared" si="510"/>
        <v>0</v>
      </c>
      <c r="N1252" s="152">
        <f t="shared" si="510"/>
        <v>0</v>
      </c>
      <c r="O1252" s="152">
        <f t="shared" si="510"/>
        <v>0</v>
      </c>
      <c r="P1252" s="152">
        <f t="shared" si="510"/>
        <v>0</v>
      </c>
      <c r="Q1252" s="152">
        <f t="shared" si="510"/>
        <v>0</v>
      </c>
      <c r="R1252" s="152">
        <f t="shared" si="510"/>
        <v>0</v>
      </c>
      <c r="S1252" s="152">
        <f t="shared" si="510"/>
        <v>0</v>
      </c>
      <c r="T1252" s="152">
        <f t="shared" si="510"/>
        <v>0</v>
      </c>
      <c r="U1252" s="152">
        <f t="shared" si="510"/>
        <v>0</v>
      </c>
      <c r="V1252" s="153">
        <f t="shared" si="510"/>
        <v>0</v>
      </c>
      <c r="W1252" s="46">
        <f>G1252-SUM(H1252:V1252)</f>
        <v>0</v>
      </c>
      <c r="Y1252"/>
    </row>
    <row r="1253" spans="1:25" outlineLevel="1" x14ac:dyDescent="0.25">
      <c r="A1253" s="283"/>
      <c r="B1253" s="25"/>
      <c r="C1253" s="23"/>
      <c r="D1253" s="23"/>
      <c r="E1253" s="24"/>
      <c r="F1253" s="146" t="s">
        <v>104</v>
      </c>
      <c r="G1253" s="160">
        <f t="shared" ref="G1253:V1253" si="511">G395</f>
        <v>0</v>
      </c>
      <c r="H1253" s="161">
        <f t="shared" si="511"/>
        <v>0</v>
      </c>
      <c r="I1253" s="149">
        <f t="shared" si="511"/>
        <v>0</v>
      </c>
      <c r="J1253" s="149">
        <f t="shared" si="511"/>
        <v>0</v>
      </c>
      <c r="K1253" s="167">
        <f t="shared" si="511"/>
        <v>0</v>
      </c>
      <c r="L1253" s="151">
        <f t="shared" si="511"/>
        <v>0</v>
      </c>
      <c r="M1253" s="152">
        <f t="shared" si="511"/>
        <v>0</v>
      </c>
      <c r="N1253" s="152">
        <f t="shared" si="511"/>
        <v>0</v>
      </c>
      <c r="O1253" s="152">
        <f t="shared" si="511"/>
        <v>0</v>
      </c>
      <c r="P1253" s="152">
        <f t="shared" si="511"/>
        <v>0</v>
      </c>
      <c r="Q1253" s="152">
        <f t="shared" si="511"/>
        <v>0</v>
      </c>
      <c r="R1253" s="152">
        <f t="shared" si="511"/>
        <v>0</v>
      </c>
      <c r="S1253" s="152">
        <f t="shared" si="511"/>
        <v>0</v>
      </c>
      <c r="T1253" s="152">
        <f t="shared" si="511"/>
        <v>0</v>
      </c>
      <c r="U1253" s="152">
        <f t="shared" si="511"/>
        <v>0</v>
      </c>
      <c r="V1253" s="153">
        <f t="shared" si="511"/>
        <v>0</v>
      </c>
      <c r="W1253" s="46">
        <f>G1253-SUM(H1253:V1253)</f>
        <v>0</v>
      </c>
      <c r="Y1253"/>
    </row>
    <row r="1254" spans="1:25" x14ac:dyDescent="0.25">
      <c r="A1254" s="283"/>
      <c r="B1254" s="25"/>
      <c r="C1254" s="23"/>
      <c r="D1254" s="23"/>
      <c r="E1254" s="24" t="s">
        <v>105</v>
      </c>
      <c r="F1254" s="24"/>
      <c r="G1254" s="68">
        <f t="shared" ref="G1254:W1254" si="512">SUBTOTAL(9,G1255:G1256)</f>
        <v>0</v>
      </c>
      <c r="H1254" s="69">
        <f t="shared" si="512"/>
        <v>0</v>
      </c>
      <c r="I1254" s="65">
        <f t="shared" si="512"/>
        <v>0</v>
      </c>
      <c r="J1254" s="65">
        <f t="shared" si="512"/>
        <v>0</v>
      </c>
      <c r="K1254" s="66">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row>
    <row r="1255" spans="1:25" outlineLevel="1" x14ac:dyDescent="0.25">
      <c r="A1255" s="283"/>
      <c r="B1255" s="25"/>
      <c r="C1255" s="23"/>
      <c r="D1255" s="23"/>
      <c r="E1255" s="24"/>
      <c r="F1255" s="146" t="s">
        <v>106</v>
      </c>
      <c r="G1255" s="160">
        <f t="shared" ref="G1255:V1255" si="513">G397</f>
        <v>0</v>
      </c>
      <c r="H1255" s="161">
        <f t="shared" si="513"/>
        <v>0</v>
      </c>
      <c r="I1255" s="149">
        <f t="shared" si="513"/>
        <v>0</v>
      </c>
      <c r="J1255" s="149">
        <f t="shared" si="513"/>
        <v>0</v>
      </c>
      <c r="K1255" s="167">
        <f t="shared" si="513"/>
        <v>0</v>
      </c>
      <c r="L1255" s="151">
        <f t="shared" si="513"/>
        <v>0</v>
      </c>
      <c r="M1255" s="152">
        <f t="shared" si="513"/>
        <v>0</v>
      </c>
      <c r="N1255" s="152">
        <f t="shared" si="513"/>
        <v>0</v>
      </c>
      <c r="O1255" s="152">
        <f t="shared" si="513"/>
        <v>0</v>
      </c>
      <c r="P1255" s="152">
        <f t="shared" si="513"/>
        <v>0</v>
      </c>
      <c r="Q1255" s="152">
        <f t="shared" si="513"/>
        <v>0</v>
      </c>
      <c r="R1255" s="152">
        <f t="shared" si="513"/>
        <v>0</v>
      </c>
      <c r="S1255" s="152">
        <f t="shared" si="513"/>
        <v>0</v>
      </c>
      <c r="T1255" s="152">
        <f t="shared" si="513"/>
        <v>0</v>
      </c>
      <c r="U1255" s="152">
        <f t="shared" si="513"/>
        <v>0</v>
      </c>
      <c r="V1255" s="153">
        <f t="shared" si="513"/>
        <v>0</v>
      </c>
      <c r="W1255" s="46">
        <f>G1255-SUM(H1255:V1255)</f>
        <v>0</v>
      </c>
      <c r="Y1255"/>
    </row>
    <row r="1256" spans="1:25" outlineLevel="1" x14ac:dyDescent="0.25">
      <c r="A1256" s="283"/>
      <c r="B1256" s="25"/>
      <c r="C1256" s="23"/>
      <c r="D1256" s="23"/>
      <c r="E1256" s="24"/>
      <c r="F1256" s="146" t="s">
        <v>107</v>
      </c>
      <c r="G1256" s="160">
        <f t="shared" ref="G1256:V1256" si="514">G398</f>
        <v>0</v>
      </c>
      <c r="H1256" s="161">
        <f t="shared" si="514"/>
        <v>0</v>
      </c>
      <c r="I1256" s="149">
        <f t="shared" si="514"/>
        <v>0</v>
      </c>
      <c r="J1256" s="149">
        <f t="shared" si="514"/>
        <v>0</v>
      </c>
      <c r="K1256" s="167">
        <f t="shared" si="514"/>
        <v>0</v>
      </c>
      <c r="L1256" s="151">
        <f t="shared" si="514"/>
        <v>0</v>
      </c>
      <c r="M1256" s="152">
        <f t="shared" si="514"/>
        <v>0</v>
      </c>
      <c r="N1256" s="152">
        <f t="shared" si="514"/>
        <v>0</v>
      </c>
      <c r="O1256" s="152">
        <f t="shared" si="514"/>
        <v>0</v>
      </c>
      <c r="P1256" s="152">
        <f t="shared" si="514"/>
        <v>0</v>
      </c>
      <c r="Q1256" s="152">
        <f t="shared" si="514"/>
        <v>0</v>
      </c>
      <c r="R1256" s="152">
        <f t="shared" si="514"/>
        <v>0</v>
      </c>
      <c r="S1256" s="152">
        <f t="shared" si="514"/>
        <v>0</v>
      </c>
      <c r="T1256" s="152">
        <f t="shared" si="514"/>
        <v>0</v>
      </c>
      <c r="U1256" s="152">
        <f t="shared" si="514"/>
        <v>0</v>
      </c>
      <c r="V1256" s="153">
        <f t="shared" si="514"/>
        <v>0</v>
      </c>
      <c r="W1256" s="46">
        <f>G1256-SUM(H1256:V1256)</f>
        <v>0</v>
      </c>
      <c r="Y1256"/>
    </row>
    <row r="1257" spans="1:25" x14ac:dyDescent="0.25">
      <c r="A1257" s="283"/>
      <c r="B1257" s="25"/>
      <c r="C1257" s="23"/>
      <c r="D1257" s="23"/>
      <c r="E1257" s="24" t="s">
        <v>108</v>
      </c>
      <c r="F1257" s="24"/>
      <c r="G1257" s="68">
        <f t="shared" ref="G1257:W1257" si="515">SUBTOTAL(9,G1258:G1259)</f>
        <v>0</v>
      </c>
      <c r="H1257" s="69">
        <f t="shared" si="515"/>
        <v>0</v>
      </c>
      <c r="I1257" s="65">
        <f t="shared" si="515"/>
        <v>0</v>
      </c>
      <c r="J1257" s="65">
        <f t="shared" si="515"/>
        <v>0</v>
      </c>
      <c r="K1257" s="66">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row>
    <row r="1258" spans="1:25" outlineLevel="1" x14ac:dyDescent="0.25">
      <c r="A1258" s="283"/>
      <c r="B1258" s="25"/>
      <c r="C1258" s="23"/>
      <c r="D1258" s="23"/>
      <c r="E1258" s="24"/>
      <c r="F1258" s="146" t="s">
        <v>109</v>
      </c>
      <c r="G1258" s="160">
        <f t="shared" ref="G1258:V1258" si="516">G400</f>
        <v>0</v>
      </c>
      <c r="H1258" s="161">
        <f t="shared" si="516"/>
        <v>0</v>
      </c>
      <c r="I1258" s="149">
        <f t="shared" si="516"/>
        <v>0</v>
      </c>
      <c r="J1258" s="149">
        <f t="shared" si="516"/>
        <v>0</v>
      </c>
      <c r="K1258" s="167">
        <f t="shared" si="516"/>
        <v>0</v>
      </c>
      <c r="L1258" s="151">
        <f t="shared" si="516"/>
        <v>0</v>
      </c>
      <c r="M1258" s="152">
        <f t="shared" si="516"/>
        <v>0</v>
      </c>
      <c r="N1258" s="152">
        <f t="shared" si="516"/>
        <v>0</v>
      </c>
      <c r="O1258" s="152">
        <f t="shared" si="516"/>
        <v>0</v>
      </c>
      <c r="P1258" s="152">
        <f t="shared" si="516"/>
        <v>0</v>
      </c>
      <c r="Q1258" s="152">
        <f t="shared" si="516"/>
        <v>0</v>
      </c>
      <c r="R1258" s="152">
        <f t="shared" si="516"/>
        <v>0</v>
      </c>
      <c r="S1258" s="152">
        <f t="shared" si="516"/>
        <v>0</v>
      </c>
      <c r="T1258" s="152">
        <f t="shared" si="516"/>
        <v>0</v>
      </c>
      <c r="U1258" s="152">
        <f t="shared" si="516"/>
        <v>0</v>
      </c>
      <c r="V1258" s="153">
        <f t="shared" si="516"/>
        <v>0</v>
      </c>
      <c r="W1258" s="46">
        <f>G1258-SUM(H1258:V1258)</f>
        <v>0</v>
      </c>
      <c r="Y1258"/>
    </row>
    <row r="1259" spans="1:25" outlineLevel="1" x14ac:dyDescent="0.25">
      <c r="A1259" s="283"/>
      <c r="B1259" s="25"/>
      <c r="C1259" s="23"/>
      <c r="D1259" s="23"/>
      <c r="E1259" s="24"/>
      <c r="F1259" s="146" t="s">
        <v>110</v>
      </c>
      <c r="G1259" s="160">
        <f t="shared" ref="G1259:V1259" si="517">G401</f>
        <v>0</v>
      </c>
      <c r="H1259" s="161">
        <f t="shared" si="517"/>
        <v>0</v>
      </c>
      <c r="I1259" s="149">
        <f t="shared" si="517"/>
        <v>0</v>
      </c>
      <c r="J1259" s="149">
        <f t="shared" si="517"/>
        <v>0</v>
      </c>
      <c r="K1259" s="167">
        <f t="shared" si="517"/>
        <v>0</v>
      </c>
      <c r="L1259" s="151">
        <f t="shared" si="517"/>
        <v>0</v>
      </c>
      <c r="M1259" s="152">
        <f t="shared" si="517"/>
        <v>0</v>
      </c>
      <c r="N1259" s="152">
        <f t="shared" si="517"/>
        <v>0</v>
      </c>
      <c r="O1259" s="152">
        <f t="shared" si="517"/>
        <v>0</v>
      </c>
      <c r="P1259" s="152">
        <f t="shared" si="517"/>
        <v>0</v>
      </c>
      <c r="Q1259" s="152">
        <f t="shared" si="517"/>
        <v>0</v>
      </c>
      <c r="R1259" s="152">
        <f t="shared" si="517"/>
        <v>0</v>
      </c>
      <c r="S1259" s="152">
        <f t="shared" si="517"/>
        <v>0</v>
      </c>
      <c r="T1259" s="152">
        <f t="shared" si="517"/>
        <v>0</v>
      </c>
      <c r="U1259" s="152">
        <f t="shared" si="517"/>
        <v>0</v>
      </c>
      <c r="V1259" s="153">
        <f t="shared" si="517"/>
        <v>0</v>
      </c>
      <c r="W1259" s="46">
        <f>G1259-SUM(H1259:V1259)</f>
        <v>0</v>
      </c>
      <c r="Y1259"/>
    </row>
    <row r="1260" spans="1:25" x14ac:dyDescent="0.25">
      <c r="A1260" s="283"/>
      <c r="B1260" s="25"/>
      <c r="C1260" s="23"/>
      <c r="D1260" s="23"/>
      <c r="E1260" s="24" t="s">
        <v>111</v>
      </c>
      <c r="F1260" s="24"/>
      <c r="G1260" s="68">
        <f t="shared" ref="G1260:W1260" si="518">SUBTOTAL(9,G1261:G1262)</f>
        <v>0</v>
      </c>
      <c r="H1260" s="69">
        <f t="shared" si="518"/>
        <v>0</v>
      </c>
      <c r="I1260" s="65">
        <f t="shared" si="518"/>
        <v>0</v>
      </c>
      <c r="J1260" s="65">
        <f t="shared" si="518"/>
        <v>0</v>
      </c>
      <c r="K1260" s="66">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row>
    <row r="1261" spans="1:25" outlineLevel="1" x14ac:dyDescent="0.25">
      <c r="A1261" s="283"/>
      <c r="B1261" s="25"/>
      <c r="C1261" s="23"/>
      <c r="D1261" s="23"/>
      <c r="E1261" s="24"/>
      <c r="F1261" s="146" t="s">
        <v>112</v>
      </c>
      <c r="G1261" s="160">
        <f t="shared" ref="G1261:V1261" si="519">G403</f>
        <v>0</v>
      </c>
      <c r="H1261" s="161">
        <f t="shared" si="519"/>
        <v>0</v>
      </c>
      <c r="I1261" s="149">
        <f t="shared" si="519"/>
        <v>0</v>
      </c>
      <c r="J1261" s="149">
        <f t="shared" si="519"/>
        <v>0</v>
      </c>
      <c r="K1261" s="167">
        <f t="shared" si="519"/>
        <v>0</v>
      </c>
      <c r="L1261" s="151">
        <f t="shared" si="519"/>
        <v>0</v>
      </c>
      <c r="M1261" s="152">
        <f t="shared" si="519"/>
        <v>0</v>
      </c>
      <c r="N1261" s="152">
        <f t="shared" si="519"/>
        <v>0</v>
      </c>
      <c r="O1261" s="152">
        <f t="shared" si="519"/>
        <v>0</v>
      </c>
      <c r="P1261" s="152">
        <f t="shared" si="519"/>
        <v>0</v>
      </c>
      <c r="Q1261" s="152">
        <f t="shared" si="519"/>
        <v>0</v>
      </c>
      <c r="R1261" s="152">
        <f t="shared" si="519"/>
        <v>0</v>
      </c>
      <c r="S1261" s="152">
        <f t="shared" si="519"/>
        <v>0</v>
      </c>
      <c r="T1261" s="152">
        <f t="shared" si="519"/>
        <v>0</v>
      </c>
      <c r="U1261" s="152">
        <f t="shared" si="519"/>
        <v>0</v>
      </c>
      <c r="V1261" s="153">
        <f t="shared" si="519"/>
        <v>0</v>
      </c>
      <c r="W1261" s="46">
        <f>G1261-SUM(H1261:V1261)</f>
        <v>0</v>
      </c>
      <c r="Y1261"/>
    </row>
    <row r="1262" spans="1:25" outlineLevel="1" x14ac:dyDescent="0.25">
      <c r="A1262" s="283"/>
      <c r="B1262" s="25"/>
      <c r="C1262" s="23"/>
      <c r="D1262" s="23"/>
      <c r="E1262" s="24"/>
      <c r="F1262" s="146" t="s">
        <v>113</v>
      </c>
      <c r="G1262" s="160">
        <f t="shared" ref="G1262:V1262" si="520">G404</f>
        <v>0</v>
      </c>
      <c r="H1262" s="161">
        <f t="shared" si="520"/>
        <v>0</v>
      </c>
      <c r="I1262" s="149">
        <f t="shared" si="520"/>
        <v>0</v>
      </c>
      <c r="J1262" s="149">
        <f t="shared" si="520"/>
        <v>0</v>
      </c>
      <c r="K1262" s="167">
        <f t="shared" si="520"/>
        <v>0</v>
      </c>
      <c r="L1262" s="151">
        <f t="shared" si="520"/>
        <v>0</v>
      </c>
      <c r="M1262" s="152">
        <f t="shared" si="520"/>
        <v>0</v>
      </c>
      <c r="N1262" s="152">
        <f t="shared" si="520"/>
        <v>0</v>
      </c>
      <c r="O1262" s="152">
        <f t="shared" si="520"/>
        <v>0</v>
      </c>
      <c r="P1262" s="152">
        <f t="shared" si="520"/>
        <v>0</v>
      </c>
      <c r="Q1262" s="152">
        <f t="shared" si="520"/>
        <v>0</v>
      </c>
      <c r="R1262" s="152">
        <f t="shared" si="520"/>
        <v>0</v>
      </c>
      <c r="S1262" s="152">
        <f t="shared" si="520"/>
        <v>0</v>
      </c>
      <c r="T1262" s="152">
        <f t="shared" si="520"/>
        <v>0</v>
      </c>
      <c r="U1262" s="152">
        <f t="shared" si="520"/>
        <v>0</v>
      </c>
      <c r="V1262" s="153">
        <f t="shared" si="520"/>
        <v>0</v>
      </c>
      <c r="W1262" s="46">
        <f>G1262-SUM(H1262:V1262)</f>
        <v>0</v>
      </c>
      <c r="Y1262"/>
    </row>
    <row r="1263" spans="1:25" x14ac:dyDescent="0.25">
      <c r="A1263" s="283"/>
      <c r="B1263" s="25"/>
      <c r="C1263" s="23"/>
      <c r="D1263" s="23"/>
      <c r="E1263" s="24" t="s">
        <v>114</v>
      </c>
      <c r="F1263" s="24"/>
      <c r="G1263" s="68">
        <f t="shared" ref="G1263:W1263" si="521">SUBTOTAL(9,G1264:G1265)</f>
        <v>0</v>
      </c>
      <c r="H1263" s="69">
        <f t="shared" si="521"/>
        <v>0</v>
      </c>
      <c r="I1263" s="65">
        <f t="shared" si="521"/>
        <v>0</v>
      </c>
      <c r="J1263" s="65">
        <f t="shared" si="521"/>
        <v>0</v>
      </c>
      <c r="K1263" s="66">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row>
    <row r="1264" spans="1:25" outlineLevel="1" x14ac:dyDescent="0.25">
      <c r="A1264" s="283"/>
      <c r="B1264" s="25"/>
      <c r="C1264" s="23"/>
      <c r="D1264" s="23"/>
      <c r="E1264" s="24"/>
      <c r="F1264" s="146" t="s">
        <v>115</v>
      </c>
      <c r="G1264" s="160">
        <f t="shared" ref="G1264:V1264" si="522">G406</f>
        <v>0</v>
      </c>
      <c r="H1264" s="161">
        <f t="shared" si="522"/>
        <v>0</v>
      </c>
      <c r="I1264" s="149">
        <f t="shared" si="522"/>
        <v>0</v>
      </c>
      <c r="J1264" s="149">
        <f t="shared" si="522"/>
        <v>0</v>
      </c>
      <c r="K1264" s="167">
        <f t="shared" si="522"/>
        <v>0</v>
      </c>
      <c r="L1264" s="151">
        <f t="shared" si="522"/>
        <v>0</v>
      </c>
      <c r="M1264" s="152">
        <f t="shared" si="522"/>
        <v>0</v>
      </c>
      <c r="N1264" s="152">
        <f t="shared" si="522"/>
        <v>0</v>
      </c>
      <c r="O1264" s="152">
        <f t="shared" si="522"/>
        <v>0</v>
      </c>
      <c r="P1264" s="152">
        <f t="shared" si="522"/>
        <v>0</v>
      </c>
      <c r="Q1264" s="152">
        <f t="shared" si="522"/>
        <v>0</v>
      </c>
      <c r="R1264" s="152">
        <f t="shared" si="522"/>
        <v>0</v>
      </c>
      <c r="S1264" s="152">
        <f t="shared" si="522"/>
        <v>0</v>
      </c>
      <c r="T1264" s="152">
        <f t="shared" si="522"/>
        <v>0</v>
      </c>
      <c r="U1264" s="152">
        <f t="shared" si="522"/>
        <v>0</v>
      </c>
      <c r="V1264" s="153">
        <f t="shared" si="522"/>
        <v>0</v>
      </c>
      <c r="W1264" s="46">
        <f>G1264-SUM(H1264:V1264)</f>
        <v>0</v>
      </c>
      <c r="Y1264"/>
    </row>
    <row r="1265" spans="1:25" outlineLevel="1" x14ac:dyDescent="0.25">
      <c r="A1265" s="283"/>
      <c r="B1265" s="25"/>
      <c r="C1265" s="23"/>
      <c r="D1265" s="23"/>
      <c r="E1265" s="24"/>
      <c r="F1265" s="146" t="s">
        <v>116</v>
      </c>
      <c r="G1265" s="160">
        <f t="shared" ref="G1265:V1265" si="523">G407</f>
        <v>0</v>
      </c>
      <c r="H1265" s="161">
        <f t="shared" si="523"/>
        <v>0</v>
      </c>
      <c r="I1265" s="149">
        <f t="shared" si="523"/>
        <v>0</v>
      </c>
      <c r="J1265" s="149">
        <f t="shared" si="523"/>
        <v>0</v>
      </c>
      <c r="K1265" s="167">
        <f t="shared" si="523"/>
        <v>0</v>
      </c>
      <c r="L1265" s="151">
        <f t="shared" si="523"/>
        <v>0</v>
      </c>
      <c r="M1265" s="152">
        <f t="shared" si="523"/>
        <v>0</v>
      </c>
      <c r="N1265" s="152">
        <f t="shared" si="523"/>
        <v>0</v>
      </c>
      <c r="O1265" s="152">
        <f t="shared" si="523"/>
        <v>0</v>
      </c>
      <c r="P1265" s="152">
        <f t="shared" si="523"/>
        <v>0</v>
      </c>
      <c r="Q1265" s="152">
        <f t="shared" si="523"/>
        <v>0</v>
      </c>
      <c r="R1265" s="152">
        <f t="shared" si="523"/>
        <v>0</v>
      </c>
      <c r="S1265" s="152">
        <f t="shared" si="523"/>
        <v>0</v>
      </c>
      <c r="T1265" s="152">
        <f t="shared" si="523"/>
        <v>0</v>
      </c>
      <c r="U1265" s="152">
        <f t="shared" si="523"/>
        <v>0</v>
      </c>
      <c r="V1265" s="153">
        <f t="shared" si="523"/>
        <v>0</v>
      </c>
      <c r="W1265" s="46">
        <f>G1265-SUM(H1265:V1265)</f>
        <v>0</v>
      </c>
      <c r="Y1265"/>
    </row>
    <row r="1266" spans="1:25" x14ac:dyDescent="0.25">
      <c r="A1266" s="283"/>
      <c r="B1266" s="25"/>
      <c r="C1266" s="23"/>
      <c r="D1266" s="23"/>
      <c r="E1266" s="24" t="s">
        <v>117</v>
      </c>
      <c r="F1266" s="24"/>
      <c r="G1266" s="68">
        <f t="shared" ref="G1266:W1266" si="524">SUBTOTAL(9,G1267:G1268)</f>
        <v>0</v>
      </c>
      <c r="H1266" s="69">
        <f t="shared" si="524"/>
        <v>0</v>
      </c>
      <c r="I1266" s="65">
        <f t="shared" si="524"/>
        <v>0</v>
      </c>
      <c r="J1266" s="65">
        <f t="shared" si="524"/>
        <v>0</v>
      </c>
      <c r="K1266" s="66">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row>
    <row r="1267" spans="1:25" outlineLevel="1" x14ac:dyDescent="0.25">
      <c r="A1267" s="283"/>
      <c r="B1267" s="25"/>
      <c r="C1267" s="23"/>
      <c r="D1267" s="23"/>
      <c r="E1267" s="24"/>
      <c r="F1267" s="146" t="s">
        <v>118</v>
      </c>
      <c r="G1267" s="160">
        <f t="shared" ref="G1267:V1267" si="525">G409</f>
        <v>0</v>
      </c>
      <c r="H1267" s="161">
        <f t="shared" si="525"/>
        <v>0</v>
      </c>
      <c r="I1267" s="149">
        <f t="shared" si="525"/>
        <v>0</v>
      </c>
      <c r="J1267" s="149">
        <f t="shared" si="525"/>
        <v>0</v>
      </c>
      <c r="K1267" s="167">
        <f t="shared" si="525"/>
        <v>0</v>
      </c>
      <c r="L1267" s="151">
        <f t="shared" si="525"/>
        <v>0</v>
      </c>
      <c r="M1267" s="152">
        <f t="shared" si="525"/>
        <v>0</v>
      </c>
      <c r="N1267" s="169">
        <f t="shared" si="525"/>
        <v>0</v>
      </c>
      <c r="O1267" s="152">
        <f t="shared" si="525"/>
        <v>0</v>
      </c>
      <c r="P1267" s="152">
        <f t="shared" si="525"/>
        <v>0</v>
      </c>
      <c r="Q1267" s="152">
        <f t="shared" si="525"/>
        <v>0</v>
      </c>
      <c r="R1267" s="169">
        <f t="shared" si="525"/>
        <v>0</v>
      </c>
      <c r="S1267" s="169">
        <f t="shared" si="525"/>
        <v>0</v>
      </c>
      <c r="T1267" s="152">
        <f t="shared" si="525"/>
        <v>0</v>
      </c>
      <c r="U1267" s="152">
        <f t="shared" si="525"/>
        <v>0</v>
      </c>
      <c r="V1267" s="153">
        <f t="shared" si="525"/>
        <v>0</v>
      </c>
      <c r="W1267" s="46">
        <f>G1267-SUM(H1267:V1267)</f>
        <v>0</v>
      </c>
      <c r="Y1267"/>
    </row>
    <row r="1268" spans="1:25" outlineLevel="1" x14ac:dyDescent="0.25">
      <c r="A1268" s="283"/>
      <c r="B1268" s="25"/>
      <c r="C1268" s="23"/>
      <c r="D1268" s="23"/>
      <c r="E1268" s="24"/>
      <c r="F1268" s="146" t="s">
        <v>119</v>
      </c>
      <c r="G1268" s="160">
        <f t="shared" ref="G1268:V1268" si="526">G410</f>
        <v>0</v>
      </c>
      <c r="H1268" s="161">
        <f t="shared" si="526"/>
        <v>0</v>
      </c>
      <c r="I1268" s="149">
        <f t="shared" si="526"/>
        <v>0</v>
      </c>
      <c r="J1268" s="149">
        <f t="shared" si="526"/>
        <v>0</v>
      </c>
      <c r="K1268" s="167">
        <f t="shared" si="526"/>
        <v>0</v>
      </c>
      <c r="L1268" s="151">
        <f t="shared" si="526"/>
        <v>0</v>
      </c>
      <c r="M1268" s="162">
        <f t="shared" si="526"/>
        <v>0</v>
      </c>
      <c r="N1268" s="152">
        <f t="shared" si="526"/>
        <v>0</v>
      </c>
      <c r="O1268" s="148">
        <f t="shared" si="526"/>
        <v>0</v>
      </c>
      <c r="P1268" s="152">
        <f t="shared" si="526"/>
        <v>0</v>
      </c>
      <c r="Q1268" s="162">
        <f t="shared" si="526"/>
        <v>0</v>
      </c>
      <c r="R1268" s="152">
        <f t="shared" si="526"/>
        <v>0</v>
      </c>
      <c r="S1268" s="152">
        <f t="shared" si="526"/>
        <v>0</v>
      </c>
      <c r="T1268" s="148">
        <f t="shared" si="526"/>
        <v>0</v>
      </c>
      <c r="U1268" s="152">
        <f t="shared" si="526"/>
        <v>0</v>
      </c>
      <c r="V1268" s="153">
        <f t="shared" si="526"/>
        <v>0</v>
      </c>
      <c r="W1268" s="46">
        <f>G1268-SUM(H1268:V1268)</f>
        <v>0</v>
      </c>
      <c r="Y1268"/>
    </row>
    <row r="1269" spans="1:25" x14ac:dyDescent="0.25">
      <c r="A1269" s="283"/>
      <c r="B1269" s="25"/>
      <c r="C1269" s="23"/>
      <c r="D1269" s="23" t="s">
        <v>120</v>
      </c>
      <c r="E1269" s="24"/>
      <c r="F1269" s="24"/>
      <c r="G1269" s="68">
        <f t="shared" ref="G1269:W1269" si="527">SUBTOTAL(9,G1270:G1272)</f>
        <v>0</v>
      </c>
      <c r="H1269" s="69">
        <f t="shared" si="527"/>
        <v>0</v>
      </c>
      <c r="I1269" s="65">
        <f t="shared" si="527"/>
        <v>0</v>
      </c>
      <c r="J1269" s="65">
        <f t="shared" si="527"/>
        <v>0</v>
      </c>
      <c r="K1269" s="66">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row>
    <row r="1270" spans="1:25" outlineLevel="1" x14ac:dyDescent="0.25">
      <c r="A1270" s="283"/>
      <c r="B1270" s="25"/>
      <c r="C1270" s="23"/>
      <c r="D1270" s="23"/>
      <c r="E1270" s="24"/>
      <c r="F1270" s="146" t="s">
        <v>121</v>
      </c>
      <c r="G1270" s="160">
        <f t="shared" ref="G1270:V1270" si="528">G412</f>
        <v>0</v>
      </c>
      <c r="H1270" s="161">
        <f t="shared" si="528"/>
        <v>0</v>
      </c>
      <c r="I1270" s="149">
        <f t="shared" si="528"/>
        <v>0</v>
      </c>
      <c r="J1270" s="149">
        <f t="shared" si="528"/>
        <v>0</v>
      </c>
      <c r="K1270" s="167">
        <f t="shared" si="528"/>
        <v>0</v>
      </c>
      <c r="L1270" s="151">
        <f t="shared" si="528"/>
        <v>0</v>
      </c>
      <c r="M1270" s="162">
        <f t="shared" si="528"/>
        <v>0</v>
      </c>
      <c r="N1270" s="152">
        <f t="shared" si="528"/>
        <v>0</v>
      </c>
      <c r="O1270" s="148">
        <f t="shared" si="528"/>
        <v>0</v>
      </c>
      <c r="P1270" s="152">
        <f t="shared" si="528"/>
        <v>0</v>
      </c>
      <c r="Q1270" s="162">
        <f t="shared" si="528"/>
        <v>0</v>
      </c>
      <c r="R1270" s="152">
        <f t="shared" si="528"/>
        <v>0</v>
      </c>
      <c r="S1270" s="152">
        <f t="shared" si="528"/>
        <v>0</v>
      </c>
      <c r="T1270" s="148">
        <f t="shared" si="528"/>
        <v>0</v>
      </c>
      <c r="U1270" s="152">
        <f t="shared" si="528"/>
        <v>0</v>
      </c>
      <c r="V1270" s="153">
        <f t="shared" si="528"/>
        <v>0</v>
      </c>
      <c r="W1270" s="46">
        <f>G1270-SUM(H1270:V1270)</f>
        <v>0</v>
      </c>
      <c r="Y1270"/>
    </row>
    <row r="1271" spans="1:25" outlineLevel="1" x14ac:dyDescent="0.25">
      <c r="A1271" s="283"/>
      <c r="B1271" s="25"/>
      <c r="C1271" s="23"/>
      <c r="D1271" s="23"/>
      <c r="E1271" s="24"/>
      <c r="F1271" s="146" t="s">
        <v>122</v>
      </c>
      <c r="G1271" s="160">
        <f t="shared" ref="G1271:V1271" si="529">G413</f>
        <v>0</v>
      </c>
      <c r="H1271" s="161">
        <f t="shared" si="529"/>
        <v>0</v>
      </c>
      <c r="I1271" s="149">
        <f t="shared" si="529"/>
        <v>0</v>
      </c>
      <c r="J1271" s="149">
        <f t="shared" si="529"/>
        <v>0</v>
      </c>
      <c r="K1271" s="167">
        <f t="shared" si="529"/>
        <v>0</v>
      </c>
      <c r="L1271" s="151">
        <f t="shared" si="529"/>
        <v>0</v>
      </c>
      <c r="M1271" s="162">
        <f t="shared" si="529"/>
        <v>0</v>
      </c>
      <c r="N1271" s="152">
        <f t="shared" si="529"/>
        <v>0</v>
      </c>
      <c r="O1271" s="148">
        <f t="shared" si="529"/>
        <v>0</v>
      </c>
      <c r="P1271" s="152">
        <f t="shared" si="529"/>
        <v>0</v>
      </c>
      <c r="Q1271" s="162">
        <f t="shared" si="529"/>
        <v>0</v>
      </c>
      <c r="R1271" s="152">
        <f t="shared" si="529"/>
        <v>0</v>
      </c>
      <c r="S1271" s="152">
        <f t="shared" si="529"/>
        <v>0</v>
      </c>
      <c r="T1271" s="148">
        <f t="shared" si="529"/>
        <v>0</v>
      </c>
      <c r="U1271" s="152">
        <f t="shared" si="529"/>
        <v>0</v>
      </c>
      <c r="V1271" s="153">
        <f t="shared" si="529"/>
        <v>0</v>
      </c>
      <c r="W1271" s="46">
        <f>G1271-SUM(H1271:V1271)</f>
        <v>0</v>
      </c>
      <c r="Y1271"/>
    </row>
    <row r="1272" spans="1:25" outlineLevel="1" x14ac:dyDescent="0.25">
      <c r="A1272" s="283"/>
      <c r="B1272" s="25"/>
      <c r="C1272" s="23"/>
      <c r="D1272" s="23"/>
      <c r="E1272" s="24"/>
      <c r="F1272" s="146" t="s">
        <v>123</v>
      </c>
      <c r="G1272" s="160">
        <f t="shared" ref="G1272:V1272" si="530">G414</f>
        <v>0</v>
      </c>
      <c r="H1272" s="161">
        <f t="shared" si="530"/>
        <v>0</v>
      </c>
      <c r="I1272" s="149">
        <f t="shared" si="530"/>
        <v>0</v>
      </c>
      <c r="J1272" s="149">
        <f t="shared" si="530"/>
        <v>0</v>
      </c>
      <c r="K1272" s="167">
        <f t="shared" si="530"/>
        <v>0</v>
      </c>
      <c r="L1272" s="151">
        <f t="shared" si="530"/>
        <v>0</v>
      </c>
      <c r="M1272" s="162">
        <f t="shared" si="530"/>
        <v>0</v>
      </c>
      <c r="N1272" s="152">
        <f t="shared" si="530"/>
        <v>0</v>
      </c>
      <c r="O1272" s="148">
        <f t="shared" si="530"/>
        <v>0</v>
      </c>
      <c r="P1272" s="152">
        <f t="shared" si="530"/>
        <v>0</v>
      </c>
      <c r="Q1272" s="162">
        <f t="shared" si="530"/>
        <v>0</v>
      </c>
      <c r="R1272" s="152">
        <f t="shared" si="530"/>
        <v>0</v>
      </c>
      <c r="S1272" s="152">
        <f t="shared" si="530"/>
        <v>0</v>
      </c>
      <c r="T1272" s="148">
        <f t="shared" si="530"/>
        <v>0</v>
      </c>
      <c r="U1272" s="152">
        <f t="shared" si="530"/>
        <v>0</v>
      </c>
      <c r="V1272" s="153">
        <f t="shared" si="530"/>
        <v>0</v>
      </c>
      <c r="W1272" s="46">
        <f>G1272-SUM(H1272:V1272)</f>
        <v>0</v>
      </c>
      <c r="Y1272"/>
    </row>
    <row r="1273" spans="1:25" x14ac:dyDescent="0.25">
      <c r="A1273" s="283"/>
      <c r="B1273" s="25"/>
      <c r="C1273" s="63"/>
      <c r="D1273" s="23" t="s">
        <v>124</v>
      </c>
      <c r="E1273" s="24"/>
      <c r="F1273" s="24"/>
      <c r="G1273" s="68">
        <f t="shared" ref="G1273:W1273" si="531">SUBTOTAL(9,G1274:G1275)</f>
        <v>0</v>
      </c>
      <c r="H1273" s="69">
        <f t="shared" si="531"/>
        <v>0</v>
      </c>
      <c r="I1273" s="65">
        <f t="shared" si="531"/>
        <v>0</v>
      </c>
      <c r="J1273" s="65">
        <f t="shared" si="531"/>
        <v>0</v>
      </c>
      <c r="K1273" s="66">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row>
    <row r="1274" spans="1:25" outlineLevel="1" x14ac:dyDescent="0.25">
      <c r="A1274" s="283"/>
      <c r="B1274" s="25"/>
      <c r="C1274" s="23"/>
      <c r="D1274" s="23"/>
      <c r="E1274" s="24"/>
      <c r="F1274" s="146" t="s">
        <v>125</v>
      </c>
      <c r="G1274" s="160">
        <f t="shared" ref="G1274:V1274" si="532">G416</f>
        <v>0</v>
      </c>
      <c r="H1274" s="161">
        <f t="shared" si="532"/>
        <v>0</v>
      </c>
      <c r="I1274" s="149">
        <f t="shared" si="532"/>
        <v>0</v>
      </c>
      <c r="J1274" s="149">
        <f t="shared" si="532"/>
        <v>0</v>
      </c>
      <c r="K1274" s="167">
        <f t="shared" si="532"/>
        <v>0</v>
      </c>
      <c r="L1274" s="151">
        <f t="shared" si="532"/>
        <v>0</v>
      </c>
      <c r="M1274" s="162">
        <f t="shared" si="532"/>
        <v>0</v>
      </c>
      <c r="N1274" s="152">
        <f t="shared" si="532"/>
        <v>0</v>
      </c>
      <c r="O1274" s="148">
        <f t="shared" si="532"/>
        <v>0</v>
      </c>
      <c r="P1274" s="152">
        <f t="shared" si="532"/>
        <v>0</v>
      </c>
      <c r="Q1274" s="162">
        <f t="shared" si="532"/>
        <v>0</v>
      </c>
      <c r="R1274" s="152">
        <f t="shared" si="532"/>
        <v>0</v>
      </c>
      <c r="S1274" s="152">
        <f t="shared" si="532"/>
        <v>0</v>
      </c>
      <c r="T1274" s="148">
        <f t="shared" si="532"/>
        <v>0</v>
      </c>
      <c r="U1274" s="152">
        <f t="shared" si="532"/>
        <v>0</v>
      </c>
      <c r="V1274" s="153">
        <f t="shared" si="532"/>
        <v>0</v>
      </c>
      <c r="W1274" s="46">
        <f>G1274-SUM(H1274:V1274)</f>
        <v>0</v>
      </c>
      <c r="Y1274"/>
    </row>
    <row r="1275" spans="1:25" outlineLevel="1" x14ac:dyDescent="0.25">
      <c r="A1275" s="283"/>
      <c r="B1275" s="25"/>
      <c r="C1275" s="23"/>
      <c r="D1275" s="23"/>
      <c r="E1275" s="24"/>
      <c r="F1275" s="146" t="s">
        <v>126</v>
      </c>
      <c r="G1275" s="160">
        <f t="shared" ref="G1275:V1275" si="533">G417</f>
        <v>0</v>
      </c>
      <c r="H1275" s="161">
        <f t="shared" si="533"/>
        <v>0</v>
      </c>
      <c r="I1275" s="149">
        <f t="shared" si="533"/>
        <v>0</v>
      </c>
      <c r="J1275" s="149">
        <f t="shared" si="533"/>
        <v>0</v>
      </c>
      <c r="K1275" s="167">
        <f t="shared" si="533"/>
        <v>0</v>
      </c>
      <c r="L1275" s="151">
        <f t="shared" si="533"/>
        <v>0</v>
      </c>
      <c r="M1275" s="152">
        <f t="shared" si="533"/>
        <v>0</v>
      </c>
      <c r="N1275" s="170">
        <f t="shared" si="533"/>
        <v>0</v>
      </c>
      <c r="O1275" s="152">
        <f t="shared" si="533"/>
        <v>0</v>
      </c>
      <c r="P1275" s="152">
        <f t="shared" si="533"/>
        <v>0</v>
      </c>
      <c r="Q1275" s="152">
        <f t="shared" si="533"/>
        <v>0</v>
      </c>
      <c r="R1275" s="170">
        <f t="shared" si="533"/>
        <v>0</v>
      </c>
      <c r="S1275" s="170">
        <f t="shared" si="533"/>
        <v>0</v>
      </c>
      <c r="T1275" s="152">
        <f t="shared" si="533"/>
        <v>0</v>
      </c>
      <c r="U1275" s="152">
        <f t="shared" si="533"/>
        <v>0</v>
      </c>
      <c r="V1275" s="153">
        <f t="shared" si="533"/>
        <v>0</v>
      </c>
      <c r="W1275" s="46">
        <f>G1275-SUM(H1275:V1275)</f>
        <v>0</v>
      </c>
      <c r="Y1275"/>
    </row>
    <row r="1276" spans="1:25"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x14ac:dyDescent="0.25">
      <c r="A1280" s="283"/>
      <c r="B1280" s="25"/>
      <c r="C1280" s="23"/>
      <c r="D1280" s="23"/>
      <c r="E1280" s="24"/>
      <c r="F1280" s="146" t="s">
        <v>53</v>
      </c>
      <c r="G1280" s="160">
        <f>G422</f>
        <v>0</v>
      </c>
      <c r="H1280" s="161">
        <f t="shared" ref="H1280:H1343" si="534">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x14ac:dyDescent="0.25">
      <c r="A1281" s="283"/>
      <c r="B1281" s="25"/>
      <c r="C1281" s="23"/>
      <c r="D1281" s="23"/>
      <c r="E1281" s="24"/>
      <c r="F1281" s="146" t="s">
        <v>54</v>
      </c>
      <c r="G1281" s="160">
        <f>G423</f>
        <v>0</v>
      </c>
      <c r="H1281" s="161">
        <f t="shared" si="534"/>
        <v>0</v>
      </c>
      <c r="I1281" s="65"/>
      <c r="J1281" s="65"/>
      <c r="K1281" s="66"/>
      <c r="L1281" s="34"/>
      <c r="M1281" s="34"/>
      <c r="N1281" s="34"/>
      <c r="O1281" s="34"/>
      <c r="P1281" s="34"/>
      <c r="Q1281" s="34"/>
      <c r="R1281" s="34"/>
      <c r="S1281" s="34"/>
      <c r="T1281" s="34"/>
      <c r="U1281" s="34"/>
      <c r="V1281" s="34"/>
      <c r="W1281" s="46">
        <f>G1281-SUM(H1281:V1281)</f>
        <v>0</v>
      </c>
      <c r="Y1281"/>
    </row>
    <row r="1282" spans="1:25" outlineLevel="1" x14ac:dyDescent="0.25">
      <c r="A1282" s="283"/>
      <c r="B1282" s="25"/>
      <c r="C1282" s="23"/>
      <c r="D1282" s="23"/>
      <c r="E1282" s="24"/>
      <c r="F1282" s="146" t="s">
        <v>55</v>
      </c>
      <c r="G1282" s="160">
        <f>G424</f>
        <v>0</v>
      </c>
      <c r="H1282" s="161">
        <f t="shared" si="534"/>
        <v>0</v>
      </c>
      <c r="I1282" s="65"/>
      <c r="J1282" s="65"/>
      <c r="K1282" s="66"/>
      <c r="L1282" s="34"/>
      <c r="M1282" s="34"/>
      <c r="N1282" s="34"/>
      <c r="O1282" s="34"/>
      <c r="P1282" s="34"/>
      <c r="Q1282" s="34"/>
      <c r="R1282" s="34"/>
      <c r="S1282" s="34"/>
      <c r="T1282" s="34"/>
      <c r="U1282" s="34"/>
      <c r="V1282" s="34"/>
      <c r="W1282" s="46">
        <f>G1282-SUM(H1282:V1282)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G426</f>
        <v>0</v>
      </c>
      <c r="H1284" s="161">
        <f t="shared" si="534"/>
        <v>0</v>
      </c>
      <c r="I1284" s="65"/>
      <c r="J1284" s="65"/>
      <c r="K1284" s="66"/>
      <c r="L1284" s="34"/>
      <c r="M1284" s="34"/>
      <c r="N1284" s="34"/>
      <c r="O1284" s="34"/>
      <c r="P1284" s="34"/>
      <c r="Q1284" s="34"/>
      <c r="R1284" s="34"/>
      <c r="S1284" s="34"/>
      <c r="T1284" s="34"/>
      <c r="U1284" s="34"/>
      <c r="V1284" s="34"/>
      <c r="W1284" s="46">
        <f t="shared" ref="W1284:W1292" si="535">G1284-SUM(H1284:V1284)</f>
        <v>0</v>
      </c>
      <c r="Y1284"/>
    </row>
    <row r="1285" spans="1:25" outlineLevel="1" x14ac:dyDescent="0.25">
      <c r="A1285" s="283"/>
      <c r="B1285" s="25"/>
      <c r="C1285" s="23"/>
      <c r="D1285" s="23"/>
      <c r="E1285" s="24"/>
      <c r="F1285" s="146" t="s">
        <v>58</v>
      </c>
      <c r="G1285" s="160">
        <f>G427</f>
        <v>0</v>
      </c>
      <c r="H1285" s="161">
        <f t="shared" si="534"/>
        <v>0</v>
      </c>
      <c r="I1285" s="65"/>
      <c r="J1285" s="65"/>
      <c r="K1285" s="66"/>
      <c r="L1285" s="34"/>
      <c r="M1285" s="34"/>
      <c r="N1285" s="34"/>
      <c r="O1285" s="34"/>
      <c r="P1285" s="34"/>
      <c r="Q1285" s="34"/>
      <c r="R1285" s="34"/>
      <c r="S1285" s="34"/>
      <c r="T1285" s="34"/>
      <c r="U1285" s="34"/>
      <c r="V1285" s="34"/>
      <c r="W1285" s="46">
        <f t="shared" si="535"/>
        <v>0</v>
      </c>
      <c r="Y1285"/>
    </row>
    <row r="1286" spans="1:25" outlineLevel="1" x14ac:dyDescent="0.25">
      <c r="A1286" s="283"/>
      <c r="B1286" s="25"/>
      <c r="C1286" s="23"/>
      <c r="D1286" s="23"/>
      <c r="E1286" s="24"/>
      <c r="F1286" s="146" t="s">
        <v>59</v>
      </c>
      <c r="G1286" s="160">
        <f>G428</f>
        <v>0</v>
      </c>
      <c r="H1286" s="161">
        <f t="shared" si="534"/>
        <v>0</v>
      </c>
      <c r="I1286" s="65"/>
      <c r="J1286" s="65"/>
      <c r="K1286" s="66"/>
      <c r="L1286" s="34"/>
      <c r="M1286" s="34"/>
      <c r="N1286" s="34"/>
      <c r="O1286" s="34"/>
      <c r="P1286" s="34"/>
      <c r="Q1286" s="34"/>
      <c r="R1286" s="34"/>
      <c r="S1286" s="34"/>
      <c r="T1286" s="34"/>
      <c r="U1286" s="34"/>
      <c r="V1286" s="34"/>
      <c r="W1286" s="46">
        <f t="shared" si="535"/>
        <v>0</v>
      </c>
      <c r="Y1286"/>
    </row>
    <row r="1287" spans="1:25" outlineLevel="1" x14ac:dyDescent="0.25">
      <c r="A1287" s="283"/>
      <c r="B1287" s="25"/>
      <c r="C1287" s="23"/>
      <c r="D1287" s="23"/>
      <c r="E1287" s="24"/>
      <c r="F1287" s="146" t="s">
        <v>60</v>
      </c>
      <c r="G1287" s="160">
        <f>G429</f>
        <v>0</v>
      </c>
      <c r="H1287" s="161">
        <f t="shared" si="534"/>
        <v>0</v>
      </c>
      <c r="I1287" s="65"/>
      <c r="J1287" s="65"/>
      <c r="K1287" s="66"/>
      <c r="L1287" s="34"/>
      <c r="M1287" s="34"/>
      <c r="N1287" s="34"/>
      <c r="O1287" s="34"/>
      <c r="P1287" s="34"/>
      <c r="Q1287" s="34"/>
      <c r="R1287" s="34"/>
      <c r="S1287" s="34"/>
      <c r="T1287" s="34"/>
      <c r="U1287" s="34"/>
      <c r="V1287" s="34"/>
      <c r="W1287" s="46">
        <f t="shared" si="535"/>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G431</f>
        <v>0</v>
      </c>
      <c r="H1289" s="161">
        <f t="shared" si="534"/>
        <v>0</v>
      </c>
      <c r="I1289" s="65"/>
      <c r="J1289" s="65"/>
      <c r="K1289" s="66"/>
      <c r="L1289" s="34"/>
      <c r="M1289" s="34"/>
      <c r="N1289" s="34"/>
      <c r="O1289" s="34"/>
      <c r="P1289" s="34"/>
      <c r="Q1289" s="34"/>
      <c r="R1289" s="34"/>
      <c r="S1289" s="34"/>
      <c r="T1289" s="34"/>
      <c r="U1289" s="34"/>
      <c r="V1289" s="34"/>
      <c r="W1289" s="46">
        <f t="shared" si="535"/>
        <v>0</v>
      </c>
      <c r="Y1289"/>
    </row>
    <row r="1290" spans="1:25" outlineLevel="1" x14ac:dyDescent="0.25">
      <c r="A1290" s="283"/>
      <c r="B1290" s="25"/>
      <c r="C1290" s="23"/>
      <c r="D1290" s="23"/>
      <c r="E1290" s="24"/>
      <c r="F1290" s="146" t="s">
        <v>63</v>
      </c>
      <c r="G1290" s="160">
        <f>G432</f>
        <v>0</v>
      </c>
      <c r="H1290" s="161">
        <f t="shared" si="534"/>
        <v>0</v>
      </c>
      <c r="I1290" s="65"/>
      <c r="J1290" s="65"/>
      <c r="K1290" s="66"/>
      <c r="L1290" s="34"/>
      <c r="M1290" s="34"/>
      <c r="N1290" s="34"/>
      <c r="O1290" s="34"/>
      <c r="P1290" s="34"/>
      <c r="Q1290" s="34"/>
      <c r="R1290" s="34"/>
      <c r="S1290" s="34"/>
      <c r="T1290" s="34"/>
      <c r="U1290" s="34"/>
      <c r="V1290" s="34"/>
      <c r="W1290" s="46">
        <f t="shared" si="535"/>
        <v>0</v>
      </c>
      <c r="Y1290"/>
    </row>
    <row r="1291" spans="1:25" outlineLevel="1" x14ac:dyDescent="0.25">
      <c r="A1291" s="283"/>
      <c r="B1291" s="25"/>
      <c r="C1291" s="23"/>
      <c r="D1291" s="23"/>
      <c r="E1291" s="24"/>
      <c r="F1291" s="146" t="s">
        <v>64</v>
      </c>
      <c r="G1291" s="160">
        <f>G433</f>
        <v>0</v>
      </c>
      <c r="H1291" s="161">
        <f t="shared" si="534"/>
        <v>0</v>
      </c>
      <c r="I1291" s="65"/>
      <c r="J1291" s="65"/>
      <c r="K1291" s="66"/>
      <c r="L1291" s="34"/>
      <c r="M1291" s="34"/>
      <c r="N1291" s="34"/>
      <c r="O1291" s="34"/>
      <c r="P1291" s="34"/>
      <c r="Q1291" s="34"/>
      <c r="R1291" s="34"/>
      <c r="S1291" s="34"/>
      <c r="T1291" s="34"/>
      <c r="U1291" s="34"/>
      <c r="V1291" s="34"/>
      <c r="W1291" s="46">
        <f t="shared" si="535"/>
        <v>0</v>
      </c>
      <c r="Y1291"/>
    </row>
    <row r="1292" spans="1:25" outlineLevel="1" x14ac:dyDescent="0.25">
      <c r="A1292" s="283"/>
      <c r="B1292" s="25"/>
      <c r="C1292" s="23"/>
      <c r="D1292" s="23"/>
      <c r="E1292" s="24"/>
      <c r="F1292" s="146" t="s">
        <v>65</v>
      </c>
      <c r="G1292" s="160">
        <f>G434</f>
        <v>0</v>
      </c>
      <c r="H1292" s="161">
        <f t="shared" si="534"/>
        <v>0</v>
      </c>
      <c r="I1292" s="65"/>
      <c r="J1292" s="65"/>
      <c r="K1292" s="66"/>
      <c r="L1292" s="34"/>
      <c r="M1292" s="34"/>
      <c r="N1292" s="34"/>
      <c r="O1292" s="34"/>
      <c r="P1292" s="34"/>
      <c r="Q1292" s="34"/>
      <c r="R1292" s="34"/>
      <c r="S1292" s="34"/>
      <c r="T1292" s="34"/>
      <c r="U1292" s="34"/>
      <c r="V1292" s="34"/>
      <c r="W1292" s="46">
        <f t="shared" si="535"/>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G437</f>
        <v>0</v>
      </c>
      <c r="H1295" s="161">
        <f t="shared" si="534"/>
        <v>0</v>
      </c>
      <c r="I1295" s="65"/>
      <c r="J1295" s="65"/>
      <c r="K1295" s="66"/>
      <c r="L1295" s="34"/>
      <c r="M1295" s="34"/>
      <c r="N1295" s="34"/>
      <c r="O1295" s="34"/>
      <c r="P1295" s="34"/>
      <c r="Q1295" s="34"/>
      <c r="R1295" s="34"/>
      <c r="S1295" s="34"/>
      <c r="T1295" s="34"/>
      <c r="U1295" s="34"/>
      <c r="V1295" s="34"/>
      <c r="W1295" s="46">
        <f>G1295-SUM(H1295:V1295)</f>
        <v>0</v>
      </c>
      <c r="Y1295"/>
    </row>
    <row r="1296" spans="1:25" outlineLevel="1" x14ac:dyDescent="0.25">
      <c r="A1296" s="283"/>
      <c r="B1296" s="25"/>
      <c r="C1296" s="23"/>
      <c r="D1296" s="23"/>
      <c r="E1296" s="24"/>
      <c r="F1296" s="146" t="s">
        <v>69</v>
      </c>
      <c r="G1296" s="160">
        <f>G438</f>
        <v>0</v>
      </c>
      <c r="H1296" s="161">
        <f t="shared" si="534"/>
        <v>0</v>
      </c>
      <c r="I1296" s="65"/>
      <c r="J1296" s="65"/>
      <c r="K1296" s="66"/>
      <c r="L1296" s="34"/>
      <c r="M1296" s="34"/>
      <c r="N1296" s="34"/>
      <c r="O1296" s="34"/>
      <c r="P1296" s="34"/>
      <c r="Q1296" s="34"/>
      <c r="R1296" s="34"/>
      <c r="S1296" s="34"/>
      <c r="T1296" s="34"/>
      <c r="U1296" s="34"/>
      <c r="V1296" s="34"/>
      <c r="W1296" s="46">
        <f>G1296-SUM(H1296:V1296)</f>
        <v>0</v>
      </c>
      <c r="Y1296"/>
    </row>
    <row r="1297" spans="1:25" outlineLevel="1" x14ac:dyDescent="0.25">
      <c r="A1297" s="283"/>
      <c r="B1297" s="25"/>
      <c r="C1297" s="23"/>
      <c r="D1297" s="23"/>
      <c r="E1297" s="24"/>
      <c r="F1297" s="146" t="s">
        <v>70</v>
      </c>
      <c r="G1297" s="160">
        <f>G439</f>
        <v>0</v>
      </c>
      <c r="H1297" s="161">
        <f t="shared" si="534"/>
        <v>0</v>
      </c>
      <c r="I1297" s="65"/>
      <c r="J1297" s="65"/>
      <c r="K1297" s="66"/>
      <c r="L1297" s="34"/>
      <c r="M1297" s="34"/>
      <c r="N1297" s="34"/>
      <c r="O1297" s="34"/>
      <c r="P1297" s="34"/>
      <c r="Q1297" s="34"/>
      <c r="R1297" s="34"/>
      <c r="S1297" s="34"/>
      <c r="T1297" s="34"/>
      <c r="U1297" s="34"/>
      <c r="V1297" s="34"/>
      <c r="W1297" s="46">
        <f>G1297-SUM(H1297:V1297)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G441</f>
        <v>0</v>
      </c>
      <c r="H1299" s="161">
        <f t="shared" si="534"/>
        <v>0</v>
      </c>
      <c r="I1299" s="65"/>
      <c r="J1299" s="65"/>
      <c r="K1299" s="66"/>
      <c r="L1299" s="34"/>
      <c r="M1299" s="34"/>
      <c r="N1299" s="34"/>
      <c r="O1299" s="34"/>
      <c r="P1299" s="34"/>
      <c r="Q1299" s="34"/>
      <c r="R1299" s="34"/>
      <c r="S1299" s="34"/>
      <c r="T1299" s="34"/>
      <c r="U1299" s="34"/>
      <c r="V1299" s="34"/>
      <c r="W1299" s="46">
        <f>G1299-SUM(H1299:V1299)</f>
        <v>0</v>
      </c>
      <c r="Y1299"/>
    </row>
    <row r="1300" spans="1:25" outlineLevel="1" x14ac:dyDescent="0.25">
      <c r="A1300" s="283"/>
      <c r="B1300" s="25"/>
      <c r="C1300" s="23"/>
      <c r="D1300" s="23"/>
      <c r="E1300" s="24"/>
      <c r="F1300" s="146" t="s">
        <v>73</v>
      </c>
      <c r="G1300" s="160">
        <f>G442</f>
        <v>0</v>
      </c>
      <c r="H1300" s="161">
        <f t="shared" si="534"/>
        <v>0</v>
      </c>
      <c r="I1300" s="65"/>
      <c r="J1300" s="65"/>
      <c r="K1300" s="66"/>
      <c r="L1300" s="34"/>
      <c r="M1300" s="34"/>
      <c r="N1300" s="34"/>
      <c r="O1300" s="34"/>
      <c r="P1300" s="34"/>
      <c r="Q1300" s="34"/>
      <c r="R1300" s="34"/>
      <c r="S1300" s="34"/>
      <c r="T1300" s="34"/>
      <c r="U1300" s="34"/>
      <c r="V1300" s="34"/>
      <c r="W1300" s="46">
        <f>G1300-SUM(H1300:V1300)</f>
        <v>0</v>
      </c>
      <c r="Y1300"/>
    </row>
    <row r="1301" spans="1:25" outlineLevel="1" x14ac:dyDescent="0.25">
      <c r="A1301" s="283"/>
      <c r="B1301" s="25"/>
      <c r="C1301" s="23"/>
      <c r="D1301" s="23"/>
      <c r="E1301" s="24"/>
      <c r="F1301" s="146" t="s">
        <v>74</v>
      </c>
      <c r="G1301" s="160">
        <f>G443</f>
        <v>0</v>
      </c>
      <c r="H1301" s="161">
        <f t="shared" si="534"/>
        <v>0</v>
      </c>
      <c r="I1301" s="65"/>
      <c r="J1301" s="65"/>
      <c r="K1301" s="66"/>
      <c r="L1301" s="34"/>
      <c r="M1301" s="34"/>
      <c r="N1301" s="34"/>
      <c r="O1301" s="34"/>
      <c r="P1301" s="34"/>
      <c r="Q1301" s="34"/>
      <c r="R1301" s="34"/>
      <c r="S1301" s="34"/>
      <c r="T1301" s="34"/>
      <c r="U1301" s="34"/>
      <c r="V1301" s="34"/>
      <c r="W1301" s="46">
        <f>G1301-SUM(H1301:V1301)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G445</f>
        <v>0</v>
      </c>
      <c r="H1303" s="161">
        <f t="shared" si="534"/>
        <v>0</v>
      </c>
      <c r="I1303" s="65"/>
      <c r="J1303" s="65"/>
      <c r="K1303" s="66"/>
      <c r="L1303" s="34"/>
      <c r="M1303" s="34"/>
      <c r="N1303" s="34"/>
      <c r="O1303" s="34"/>
      <c r="P1303" s="34"/>
      <c r="Q1303" s="34"/>
      <c r="R1303" s="34"/>
      <c r="S1303" s="34"/>
      <c r="T1303" s="34"/>
      <c r="U1303" s="34"/>
      <c r="V1303" s="34"/>
      <c r="W1303" s="46">
        <f>G1303-SUM(H1303:V1303)</f>
        <v>0</v>
      </c>
      <c r="Y1303"/>
    </row>
    <row r="1304" spans="1:25" outlineLevel="1" x14ac:dyDescent="0.25">
      <c r="A1304" s="283"/>
      <c r="B1304" s="25"/>
      <c r="C1304" s="23"/>
      <c r="D1304" s="23"/>
      <c r="E1304" s="24"/>
      <c r="F1304" s="146" t="s">
        <v>77</v>
      </c>
      <c r="G1304" s="160">
        <f>G446</f>
        <v>0</v>
      </c>
      <c r="H1304" s="161">
        <f t="shared" si="534"/>
        <v>0</v>
      </c>
      <c r="I1304" s="65"/>
      <c r="J1304" s="65"/>
      <c r="K1304" s="66"/>
      <c r="L1304" s="34"/>
      <c r="M1304" s="34"/>
      <c r="N1304" s="34"/>
      <c r="O1304" s="34"/>
      <c r="P1304" s="34"/>
      <c r="Q1304" s="34"/>
      <c r="R1304" s="34"/>
      <c r="S1304" s="34"/>
      <c r="T1304" s="34"/>
      <c r="U1304" s="34"/>
      <c r="V1304" s="34"/>
      <c r="W1304" s="46">
        <f>G1304-SUM(H1304:V1304)</f>
        <v>0</v>
      </c>
      <c r="Y1304"/>
    </row>
    <row r="1305" spans="1:25" outlineLevel="1" x14ac:dyDescent="0.25">
      <c r="A1305" s="283"/>
      <c r="B1305" s="25"/>
      <c r="C1305" s="23"/>
      <c r="D1305" s="23"/>
      <c r="E1305" s="24"/>
      <c r="F1305" s="146" t="s">
        <v>78</v>
      </c>
      <c r="G1305" s="160">
        <f>G447</f>
        <v>0</v>
      </c>
      <c r="H1305" s="161">
        <f t="shared" si="534"/>
        <v>0</v>
      </c>
      <c r="I1305" s="65"/>
      <c r="J1305" s="65"/>
      <c r="K1305" s="66"/>
      <c r="L1305" s="34"/>
      <c r="M1305" s="34"/>
      <c r="N1305" s="34"/>
      <c r="O1305" s="34"/>
      <c r="P1305" s="34"/>
      <c r="Q1305" s="34"/>
      <c r="R1305" s="34"/>
      <c r="S1305" s="34"/>
      <c r="T1305" s="34"/>
      <c r="U1305" s="34"/>
      <c r="V1305" s="34"/>
      <c r="W1305" s="46">
        <f>G1305-SUM(H1305:V1305)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G450</f>
        <v>0</v>
      </c>
      <c r="H1308" s="161">
        <f t="shared" si="534"/>
        <v>0</v>
      </c>
      <c r="I1308" s="65"/>
      <c r="J1308" s="65"/>
      <c r="K1308" s="66"/>
      <c r="L1308" s="34"/>
      <c r="M1308" s="34"/>
      <c r="N1308" s="34"/>
      <c r="O1308" s="34"/>
      <c r="P1308" s="34"/>
      <c r="Q1308" s="34"/>
      <c r="R1308" s="34"/>
      <c r="S1308" s="34"/>
      <c r="T1308" s="34"/>
      <c r="U1308" s="34"/>
      <c r="V1308" s="34"/>
      <c r="W1308" s="46">
        <f>G1308-SUM(H1308:V1308)</f>
        <v>0</v>
      </c>
      <c r="Y1308"/>
    </row>
    <row r="1309" spans="1:25" outlineLevel="1" x14ac:dyDescent="0.25">
      <c r="A1309" s="283"/>
      <c r="B1309" s="25"/>
      <c r="C1309" s="23"/>
      <c r="D1309" s="23"/>
      <c r="E1309" s="24"/>
      <c r="F1309" s="146" t="s">
        <v>82</v>
      </c>
      <c r="G1309" s="160">
        <f>G451</f>
        <v>0</v>
      </c>
      <c r="H1309" s="161">
        <f t="shared" si="534"/>
        <v>0</v>
      </c>
      <c r="I1309" s="65"/>
      <c r="J1309" s="65"/>
      <c r="K1309" s="66"/>
      <c r="L1309" s="34"/>
      <c r="M1309" s="34"/>
      <c r="N1309" s="34"/>
      <c r="O1309" s="34"/>
      <c r="P1309" s="34"/>
      <c r="Q1309" s="34"/>
      <c r="R1309" s="34"/>
      <c r="S1309" s="34"/>
      <c r="T1309" s="34"/>
      <c r="U1309" s="34"/>
      <c r="V1309" s="34"/>
      <c r="W1309" s="46">
        <f>G1309-SUM(H1309:V1309)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G453</f>
        <v>0</v>
      </c>
      <c r="H1311" s="161">
        <f t="shared" si="534"/>
        <v>0</v>
      </c>
      <c r="I1311" s="65"/>
      <c r="J1311" s="65"/>
      <c r="K1311" s="66"/>
      <c r="L1311" s="34"/>
      <c r="M1311" s="34"/>
      <c r="N1311" s="34"/>
      <c r="O1311" s="34"/>
      <c r="P1311" s="34"/>
      <c r="Q1311" s="34"/>
      <c r="R1311" s="34"/>
      <c r="S1311" s="34"/>
      <c r="T1311" s="34"/>
      <c r="U1311" s="34"/>
      <c r="V1311" s="34"/>
      <c r="W1311" s="46">
        <f>G1311-SUM(H1311:V1311)</f>
        <v>0</v>
      </c>
      <c r="Y1311"/>
    </row>
    <row r="1312" spans="1:25" outlineLevel="1" x14ac:dyDescent="0.25">
      <c r="A1312" s="283"/>
      <c r="B1312" s="25"/>
      <c r="C1312" s="23"/>
      <c r="D1312" s="23"/>
      <c r="E1312" s="24"/>
      <c r="F1312" s="146" t="s">
        <v>85</v>
      </c>
      <c r="G1312" s="160">
        <f>G454</f>
        <v>0</v>
      </c>
      <c r="H1312" s="161">
        <f t="shared" si="534"/>
        <v>0</v>
      </c>
      <c r="I1312" s="65"/>
      <c r="J1312" s="65"/>
      <c r="K1312" s="66"/>
      <c r="L1312" s="34"/>
      <c r="M1312" s="34"/>
      <c r="N1312" s="34"/>
      <c r="O1312" s="34"/>
      <c r="P1312" s="34"/>
      <c r="Q1312" s="34"/>
      <c r="R1312" s="34"/>
      <c r="S1312" s="34"/>
      <c r="T1312" s="34"/>
      <c r="U1312" s="34"/>
      <c r="V1312" s="34"/>
      <c r="W1312" s="46">
        <f>G1312-SUM(H1312:V1312)</f>
        <v>0</v>
      </c>
      <c r="Y1312"/>
    </row>
    <row r="1313" spans="1:25" outlineLevel="1" x14ac:dyDescent="0.25">
      <c r="A1313" s="283"/>
      <c r="B1313" s="25"/>
      <c r="C1313" s="23"/>
      <c r="D1313" s="23"/>
      <c r="E1313" s="24"/>
      <c r="F1313" s="146" t="s">
        <v>86</v>
      </c>
      <c r="G1313" s="160">
        <f>G455</f>
        <v>0</v>
      </c>
      <c r="H1313" s="161">
        <f t="shared" si="534"/>
        <v>0</v>
      </c>
      <c r="I1313" s="65"/>
      <c r="J1313" s="65"/>
      <c r="K1313" s="66"/>
      <c r="L1313" s="34"/>
      <c r="M1313" s="34"/>
      <c r="N1313" s="34"/>
      <c r="O1313" s="34"/>
      <c r="P1313" s="34"/>
      <c r="Q1313" s="34"/>
      <c r="R1313" s="34"/>
      <c r="S1313" s="34"/>
      <c r="T1313" s="34"/>
      <c r="U1313" s="34"/>
      <c r="V1313" s="34"/>
      <c r="W1313" s="46">
        <f>G1313-SUM(H1313:V1313)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G457</f>
        <v>0</v>
      </c>
      <c r="H1315" s="161">
        <f t="shared" si="534"/>
        <v>0</v>
      </c>
      <c r="I1315" s="65"/>
      <c r="J1315" s="65"/>
      <c r="K1315" s="66"/>
      <c r="L1315" s="34"/>
      <c r="M1315" s="34"/>
      <c r="N1315" s="34"/>
      <c r="O1315" s="34"/>
      <c r="P1315" s="34"/>
      <c r="Q1315" s="34"/>
      <c r="R1315" s="34"/>
      <c r="S1315" s="34"/>
      <c r="T1315" s="34"/>
      <c r="U1315" s="34"/>
      <c r="V1315" s="34"/>
      <c r="W1315" s="46">
        <f>G1315-SUM(H1315:V1315)</f>
        <v>0</v>
      </c>
      <c r="Y1315"/>
    </row>
    <row r="1316" spans="1:25" outlineLevel="1" x14ac:dyDescent="0.25">
      <c r="A1316" s="283"/>
      <c r="B1316" s="25"/>
      <c r="C1316" s="23"/>
      <c r="D1316" s="23"/>
      <c r="E1316" s="24"/>
      <c r="F1316" s="146" t="s">
        <v>89</v>
      </c>
      <c r="G1316" s="160">
        <f>G458</f>
        <v>0</v>
      </c>
      <c r="H1316" s="161">
        <f t="shared" si="534"/>
        <v>0</v>
      </c>
      <c r="I1316" s="65"/>
      <c r="J1316" s="65"/>
      <c r="K1316" s="66"/>
      <c r="L1316" s="34"/>
      <c r="M1316" s="34"/>
      <c r="N1316" s="34"/>
      <c r="O1316" s="34"/>
      <c r="P1316" s="34"/>
      <c r="Q1316" s="34"/>
      <c r="R1316" s="34"/>
      <c r="S1316" s="34"/>
      <c r="T1316" s="34"/>
      <c r="U1316" s="34"/>
      <c r="V1316" s="34"/>
      <c r="W1316" s="46">
        <f>G1316-SUM(H1316:V1316)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G460</f>
        <v>0</v>
      </c>
      <c r="H1318" s="161">
        <f t="shared" si="534"/>
        <v>0</v>
      </c>
      <c r="I1318" s="65"/>
      <c r="J1318" s="65"/>
      <c r="K1318" s="66"/>
      <c r="L1318" s="34"/>
      <c r="M1318" s="34"/>
      <c r="N1318" s="34"/>
      <c r="O1318" s="34"/>
      <c r="P1318" s="34"/>
      <c r="Q1318" s="34"/>
      <c r="R1318" s="34"/>
      <c r="S1318" s="34"/>
      <c r="T1318" s="34"/>
      <c r="U1318" s="34"/>
      <c r="V1318" s="34"/>
      <c r="W1318" s="46">
        <f>G1318-SUM(H1318:V1318)</f>
        <v>0</v>
      </c>
      <c r="Y1318"/>
    </row>
    <row r="1319" spans="1:25" outlineLevel="1" x14ac:dyDescent="0.25">
      <c r="A1319" s="283"/>
      <c r="B1319" s="25"/>
      <c r="C1319" s="23"/>
      <c r="D1319" s="23"/>
      <c r="E1319" s="24"/>
      <c r="F1319" s="146" t="s">
        <v>92</v>
      </c>
      <c r="G1319" s="160">
        <f>G461</f>
        <v>0</v>
      </c>
      <c r="H1319" s="161">
        <f t="shared" si="534"/>
        <v>0</v>
      </c>
      <c r="I1319" s="65"/>
      <c r="J1319" s="65"/>
      <c r="K1319" s="66"/>
      <c r="L1319" s="34"/>
      <c r="M1319" s="34"/>
      <c r="N1319" s="34"/>
      <c r="O1319" s="34"/>
      <c r="P1319" s="34"/>
      <c r="Q1319" s="34"/>
      <c r="R1319" s="34"/>
      <c r="S1319" s="34"/>
      <c r="T1319" s="34"/>
      <c r="U1319" s="34"/>
      <c r="V1319" s="34"/>
      <c r="W1319" s="46">
        <f>G1319-SUM(H1319:V1319)</f>
        <v>0</v>
      </c>
      <c r="Y1319"/>
    </row>
    <row r="1320" spans="1:25" outlineLevel="1" x14ac:dyDescent="0.25">
      <c r="A1320" s="283"/>
      <c r="B1320" s="25"/>
      <c r="C1320" s="23"/>
      <c r="D1320" s="23"/>
      <c r="E1320" s="24"/>
      <c r="F1320" s="146" t="s">
        <v>93</v>
      </c>
      <c r="G1320" s="160">
        <f>G462</f>
        <v>0</v>
      </c>
      <c r="H1320" s="161">
        <f t="shared" si="534"/>
        <v>0</v>
      </c>
      <c r="I1320" s="65"/>
      <c r="J1320" s="65"/>
      <c r="K1320" s="66"/>
      <c r="L1320" s="34"/>
      <c r="M1320" s="34"/>
      <c r="N1320" s="34"/>
      <c r="O1320" s="34"/>
      <c r="P1320" s="34"/>
      <c r="Q1320" s="34"/>
      <c r="R1320" s="34"/>
      <c r="S1320" s="34"/>
      <c r="T1320" s="34"/>
      <c r="U1320" s="34"/>
      <c r="V1320" s="34"/>
      <c r="W1320" s="46">
        <f>G1320-SUM(H1320:V1320)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G464</f>
        <v>0</v>
      </c>
      <c r="H1322" s="161">
        <f t="shared" si="534"/>
        <v>0</v>
      </c>
      <c r="I1322" s="65"/>
      <c r="J1322" s="65"/>
      <c r="K1322" s="66"/>
      <c r="L1322" s="34"/>
      <c r="M1322" s="34"/>
      <c r="N1322" s="34"/>
      <c r="O1322" s="34"/>
      <c r="P1322" s="34"/>
      <c r="Q1322" s="34"/>
      <c r="R1322" s="34"/>
      <c r="S1322" s="34"/>
      <c r="T1322" s="34"/>
      <c r="U1322" s="34"/>
      <c r="V1322" s="34"/>
      <c r="W1322" s="46">
        <f>G1322-SUM(H1322:V1322)</f>
        <v>0</v>
      </c>
      <c r="Y1322"/>
    </row>
    <row r="1323" spans="1:25" outlineLevel="1" x14ac:dyDescent="0.25">
      <c r="A1323" s="283"/>
      <c r="B1323" s="25"/>
      <c r="C1323" s="23"/>
      <c r="D1323" s="23"/>
      <c r="E1323" s="24"/>
      <c r="F1323" s="146" t="s">
        <v>96</v>
      </c>
      <c r="G1323" s="160">
        <f>G465</f>
        <v>0</v>
      </c>
      <c r="H1323" s="161">
        <f t="shared" si="534"/>
        <v>0</v>
      </c>
      <c r="I1323" s="65"/>
      <c r="J1323" s="65"/>
      <c r="K1323" s="66"/>
      <c r="L1323" s="34"/>
      <c r="M1323" s="34"/>
      <c r="N1323" s="34"/>
      <c r="O1323" s="34"/>
      <c r="P1323" s="34"/>
      <c r="Q1323" s="34"/>
      <c r="R1323" s="34"/>
      <c r="S1323" s="34"/>
      <c r="T1323" s="34"/>
      <c r="U1323" s="34"/>
      <c r="V1323" s="34"/>
      <c r="W1323" s="46">
        <f>G1323-SUM(H1323:V1323)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G467</f>
        <v>0</v>
      </c>
      <c r="H1325" s="161">
        <f t="shared" si="534"/>
        <v>0</v>
      </c>
      <c r="I1325" s="65"/>
      <c r="J1325" s="65"/>
      <c r="K1325" s="66"/>
      <c r="L1325" s="34"/>
      <c r="M1325" s="34"/>
      <c r="N1325" s="34"/>
      <c r="O1325" s="34"/>
      <c r="P1325" s="34"/>
      <c r="Q1325" s="34"/>
      <c r="R1325" s="34"/>
      <c r="S1325" s="34"/>
      <c r="T1325" s="34"/>
      <c r="U1325" s="34"/>
      <c r="V1325" s="34"/>
      <c r="W1325" s="46">
        <f>G1325-SUM(H1325:V1325)</f>
        <v>0</v>
      </c>
      <c r="Y1325"/>
    </row>
    <row r="1326" spans="1:25" outlineLevel="1" x14ac:dyDescent="0.25">
      <c r="A1326" s="283"/>
      <c r="B1326" s="25"/>
      <c r="C1326" s="23"/>
      <c r="D1326" s="23"/>
      <c r="E1326" s="24"/>
      <c r="F1326" s="146" t="s">
        <v>99</v>
      </c>
      <c r="G1326" s="160">
        <f>G468</f>
        <v>0</v>
      </c>
      <c r="H1326" s="161">
        <f t="shared" si="534"/>
        <v>0</v>
      </c>
      <c r="I1326" s="65"/>
      <c r="J1326" s="65"/>
      <c r="K1326" s="66"/>
      <c r="L1326" s="34"/>
      <c r="M1326" s="34"/>
      <c r="N1326" s="34"/>
      <c r="O1326" s="34"/>
      <c r="P1326" s="34"/>
      <c r="Q1326" s="34"/>
      <c r="R1326" s="34"/>
      <c r="S1326" s="34"/>
      <c r="T1326" s="34"/>
      <c r="U1326" s="34"/>
      <c r="V1326" s="34"/>
      <c r="W1326" s="46">
        <f>G1326-SUM(H1326:V1326)</f>
        <v>0</v>
      </c>
      <c r="Y1326"/>
    </row>
    <row r="1327" spans="1:25" outlineLevel="1" x14ac:dyDescent="0.25">
      <c r="A1327" s="283"/>
      <c r="B1327" s="25"/>
      <c r="C1327" s="23"/>
      <c r="D1327" s="23"/>
      <c r="E1327" s="24"/>
      <c r="F1327" s="146" t="s">
        <v>100</v>
      </c>
      <c r="G1327" s="160">
        <f>G469</f>
        <v>0</v>
      </c>
      <c r="H1327" s="161">
        <f t="shared" si="534"/>
        <v>0</v>
      </c>
      <c r="I1327" s="65"/>
      <c r="J1327" s="65"/>
      <c r="K1327" s="66"/>
      <c r="L1327" s="34"/>
      <c r="M1327" s="34"/>
      <c r="N1327" s="34"/>
      <c r="O1327" s="34"/>
      <c r="P1327" s="34"/>
      <c r="Q1327" s="34"/>
      <c r="R1327" s="34"/>
      <c r="S1327" s="34"/>
      <c r="T1327" s="34"/>
      <c r="U1327" s="34"/>
      <c r="V1327" s="34"/>
      <c r="W1327" s="46">
        <f>G1327-SUM(H1327:V1327)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G472</f>
        <v>0</v>
      </c>
      <c r="H1330" s="161">
        <f t="shared" si="534"/>
        <v>0</v>
      </c>
      <c r="I1330" s="65"/>
      <c r="J1330" s="65"/>
      <c r="K1330" s="66"/>
      <c r="L1330" s="34"/>
      <c r="M1330" s="34"/>
      <c r="N1330" s="34"/>
      <c r="O1330" s="34"/>
      <c r="P1330" s="34"/>
      <c r="Q1330" s="34"/>
      <c r="R1330" s="34"/>
      <c r="S1330" s="34"/>
      <c r="T1330" s="34"/>
      <c r="U1330" s="34"/>
      <c r="V1330" s="34"/>
      <c r="W1330" s="46">
        <f>G1330-SUM(H1330:V1330)</f>
        <v>0</v>
      </c>
      <c r="Y1330"/>
    </row>
    <row r="1331" spans="1:25" outlineLevel="1" x14ac:dyDescent="0.25">
      <c r="A1331" s="283"/>
      <c r="B1331" s="25"/>
      <c r="C1331" s="23"/>
      <c r="D1331" s="23"/>
      <c r="E1331" s="24"/>
      <c r="F1331" s="146" t="s">
        <v>104</v>
      </c>
      <c r="G1331" s="160">
        <f>G473</f>
        <v>0</v>
      </c>
      <c r="H1331" s="161">
        <f t="shared" si="534"/>
        <v>0</v>
      </c>
      <c r="I1331" s="65"/>
      <c r="J1331" s="65"/>
      <c r="K1331" s="66"/>
      <c r="L1331" s="34"/>
      <c r="M1331" s="34"/>
      <c r="N1331" s="34"/>
      <c r="O1331" s="34"/>
      <c r="P1331" s="34"/>
      <c r="Q1331" s="34"/>
      <c r="R1331" s="34"/>
      <c r="S1331" s="34"/>
      <c r="T1331" s="34"/>
      <c r="U1331" s="34"/>
      <c r="V1331" s="34"/>
      <c r="W1331" s="46">
        <f>G1331-SUM(H1331:V1331)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G475</f>
        <v>0</v>
      </c>
      <c r="H1333" s="161">
        <f t="shared" si="534"/>
        <v>0</v>
      </c>
      <c r="I1333" s="65"/>
      <c r="J1333" s="65"/>
      <c r="K1333" s="66"/>
      <c r="L1333" s="34"/>
      <c r="M1333" s="34"/>
      <c r="N1333" s="34"/>
      <c r="O1333" s="34"/>
      <c r="P1333" s="34"/>
      <c r="Q1333" s="34"/>
      <c r="R1333" s="34"/>
      <c r="S1333" s="34"/>
      <c r="T1333" s="34"/>
      <c r="U1333" s="34"/>
      <c r="V1333" s="34"/>
      <c r="W1333" s="46">
        <f>G1333-SUM(H1333:V1333)</f>
        <v>0</v>
      </c>
      <c r="Y1333"/>
    </row>
    <row r="1334" spans="1:25" outlineLevel="1" x14ac:dyDescent="0.25">
      <c r="A1334" s="283"/>
      <c r="B1334" s="25"/>
      <c r="C1334" s="23"/>
      <c r="D1334" s="23"/>
      <c r="E1334" s="24"/>
      <c r="F1334" s="146" t="s">
        <v>107</v>
      </c>
      <c r="G1334" s="160">
        <f>G476</f>
        <v>0</v>
      </c>
      <c r="H1334" s="161">
        <f t="shared" si="534"/>
        <v>0</v>
      </c>
      <c r="I1334" s="65"/>
      <c r="J1334" s="65"/>
      <c r="K1334" s="66"/>
      <c r="L1334" s="34"/>
      <c r="M1334" s="34"/>
      <c r="N1334" s="34"/>
      <c r="O1334" s="34"/>
      <c r="P1334" s="34"/>
      <c r="Q1334" s="34"/>
      <c r="R1334" s="34"/>
      <c r="S1334" s="34"/>
      <c r="T1334" s="34"/>
      <c r="U1334" s="34"/>
      <c r="V1334" s="34"/>
      <c r="W1334" s="46">
        <f>G1334-SUM(H1334:V1334)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G478</f>
        <v>0</v>
      </c>
      <c r="H1336" s="161">
        <f t="shared" si="534"/>
        <v>0</v>
      </c>
      <c r="I1336" s="65"/>
      <c r="J1336" s="65"/>
      <c r="K1336" s="66"/>
      <c r="L1336" s="34"/>
      <c r="M1336" s="34"/>
      <c r="N1336" s="34"/>
      <c r="O1336" s="34"/>
      <c r="P1336" s="34"/>
      <c r="Q1336" s="34"/>
      <c r="R1336" s="34"/>
      <c r="S1336" s="34"/>
      <c r="T1336" s="34"/>
      <c r="U1336" s="34"/>
      <c r="V1336" s="34"/>
      <c r="W1336" s="46">
        <f>G1336-SUM(H1336:V1336)</f>
        <v>0</v>
      </c>
      <c r="Y1336"/>
    </row>
    <row r="1337" spans="1:25" outlineLevel="1" x14ac:dyDescent="0.25">
      <c r="A1337" s="283"/>
      <c r="B1337" s="25"/>
      <c r="C1337" s="23"/>
      <c r="D1337" s="23"/>
      <c r="E1337" s="24"/>
      <c r="F1337" s="146" t="s">
        <v>110</v>
      </c>
      <c r="G1337" s="160">
        <f>G479</f>
        <v>0</v>
      </c>
      <c r="H1337" s="161">
        <f t="shared" si="534"/>
        <v>0</v>
      </c>
      <c r="I1337" s="65"/>
      <c r="J1337" s="65"/>
      <c r="K1337" s="66"/>
      <c r="L1337" s="34"/>
      <c r="M1337" s="34"/>
      <c r="N1337" s="34"/>
      <c r="O1337" s="34"/>
      <c r="P1337" s="34"/>
      <c r="Q1337" s="34"/>
      <c r="R1337" s="34"/>
      <c r="S1337" s="34"/>
      <c r="T1337" s="34"/>
      <c r="U1337" s="34"/>
      <c r="V1337" s="34"/>
      <c r="W1337" s="46">
        <f>G1337-SUM(H1337:V1337)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G481</f>
        <v>0</v>
      </c>
      <c r="H1339" s="161">
        <f t="shared" si="534"/>
        <v>0</v>
      </c>
      <c r="I1339" s="65"/>
      <c r="J1339" s="65"/>
      <c r="K1339" s="66"/>
      <c r="L1339" s="34"/>
      <c r="M1339" s="34"/>
      <c r="N1339" s="34"/>
      <c r="O1339" s="34"/>
      <c r="P1339" s="34"/>
      <c r="Q1339" s="34"/>
      <c r="R1339" s="34"/>
      <c r="S1339" s="34"/>
      <c r="T1339" s="34"/>
      <c r="U1339" s="34"/>
      <c r="V1339" s="34"/>
      <c r="W1339" s="46">
        <f>G1339-SUM(H1339:V1339)</f>
        <v>0</v>
      </c>
      <c r="Y1339"/>
    </row>
    <row r="1340" spans="1:25" outlineLevel="1" x14ac:dyDescent="0.25">
      <c r="A1340" s="283"/>
      <c r="B1340" s="25"/>
      <c r="C1340" s="23"/>
      <c r="D1340" s="23"/>
      <c r="E1340" s="24"/>
      <c r="F1340" s="146" t="s">
        <v>113</v>
      </c>
      <c r="G1340" s="160">
        <f>G482</f>
        <v>0</v>
      </c>
      <c r="H1340" s="161">
        <f t="shared" si="534"/>
        <v>0</v>
      </c>
      <c r="I1340" s="65"/>
      <c r="J1340" s="65"/>
      <c r="K1340" s="66"/>
      <c r="L1340" s="34"/>
      <c r="M1340" s="34"/>
      <c r="N1340" s="34"/>
      <c r="O1340" s="34"/>
      <c r="P1340" s="34"/>
      <c r="Q1340" s="34"/>
      <c r="R1340" s="34"/>
      <c r="S1340" s="34"/>
      <c r="T1340" s="34"/>
      <c r="U1340" s="34"/>
      <c r="V1340" s="34"/>
      <c r="W1340" s="46">
        <f>G1340-SUM(H1340:V1340)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G484</f>
        <v>0</v>
      </c>
      <c r="H1342" s="161">
        <f t="shared" si="534"/>
        <v>0</v>
      </c>
      <c r="I1342" s="65"/>
      <c r="J1342" s="65"/>
      <c r="K1342" s="66"/>
      <c r="L1342" s="34"/>
      <c r="M1342" s="34"/>
      <c r="N1342" s="34"/>
      <c r="O1342" s="34"/>
      <c r="P1342" s="34"/>
      <c r="Q1342" s="34"/>
      <c r="R1342" s="34"/>
      <c r="S1342" s="34"/>
      <c r="T1342" s="34"/>
      <c r="U1342" s="34"/>
      <c r="V1342" s="34"/>
      <c r="W1342" s="46">
        <f>G1342-SUM(H1342:V1342)</f>
        <v>0</v>
      </c>
      <c r="Y1342"/>
    </row>
    <row r="1343" spans="1:25" outlineLevel="1" x14ac:dyDescent="0.25">
      <c r="A1343" s="283"/>
      <c r="B1343" s="25"/>
      <c r="C1343" s="23"/>
      <c r="D1343" s="23"/>
      <c r="E1343" s="24"/>
      <c r="F1343" s="146" t="s">
        <v>116</v>
      </c>
      <c r="G1343" s="160">
        <f>G485</f>
        <v>0</v>
      </c>
      <c r="H1343" s="161">
        <f t="shared" si="534"/>
        <v>0</v>
      </c>
      <c r="I1343" s="65"/>
      <c r="J1343" s="65"/>
      <c r="K1343" s="66"/>
      <c r="L1343" s="34"/>
      <c r="M1343" s="34"/>
      <c r="N1343" s="34"/>
      <c r="O1343" s="34"/>
      <c r="P1343" s="34"/>
      <c r="Q1343" s="34"/>
      <c r="R1343" s="34"/>
      <c r="S1343" s="34"/>
      <c r="T1343" s="34"/>
      <c r="U1343" s="34"/>
      <c r="V1343" s="34"/>
      <c r="W1343" s="46">
        <f>G1343-SUM(H1343:V1343)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G487</f>
        <v>0</v>
      </c>
      <c r="H1345" s="161">
        <f t="shared" ref="H1345:H1353" si="536">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x14ac:dyDescent="0.25">
      <c r="A1346" s="283"/>
      <c r="B1346" s="25"/>
      <c r="C1346" s="23"/>
      <c r="D1346" s="23"/>
      <c r="E1346" s="24"/>
      <c r="F1346" s="146" t="s">
        <v>119</v>
      </c>
      <c r="G1346" s="160">
        <f>G488</f>
        <v>0</v>
      </c>
      <c r="H1346" s="161">
        <f t="shared" si="536"/>
        <v>0</v>
      </c>
      <c r="I1346" s="65"/>
      <c r="J1346" s="65"/>
      <c r="K1346" s="66"/>
      <c r="L1346" s="34"/>
      <c r="M1346" s="34"/>
      <c r="N1346" s="34"/>
      <c r="O1346" s="34"/>
      <c r="P1346" s="34"/>
      <c r="Q1346" s="34"/>
      <c r="R1346" s="34"/>
      <c r="S1346" s="34"/>
      <c r="T1346" s="34"/>
      <c r="U1346" s="34"/>
      <c r="V1346" s="34"/>
      <c r="W1346" s="46">
        <f>G1346-SUM(H1346:V1346)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G490</f>
        <v>0</v>
      </c>
      <c r="H1348" s="161">
        <f t="shared" si="536"/>
        <v>0</v>
      </c>
      <c r="I1348" s="65"/>
      <c r="J1348" s="65"/>
      <c r="K1348" s="66"/>
      <c r="L1348" s="34"/>
      <c r="M1348" s="34"/>
      <c r="N1348" s="34"/>
      <c r="O1348" s="34"/>
      <c r="P1348" s="34"/>
      <c r="Q1348" s="34"/>
      <c r="R1348" s="34"/>
      <c r="S1348" s="34"/>
      <c r="T1348" s="34"/>
      <c r="U1348" s="34"/>
      <c r="V1348" s="37"/>
      <c r="W1348" s="46">
        <f>G1348-SUM(H1348:V1348)</f>
        <v>0</v>
      </c>
      <c r="Y1348"/>
    </row>
    <row r="1349" spans="1:25" outlineLevel="1" x14ac:dyDescent="0.25">
      <c r="A1349" s="283"/>
      <c r="B1349" s="25"/>
      <c r="C1349" s="23"/>
      <c r="D1349" s="23"/>
      <c r="E1349" s="24"/>
      <c r="F1349" s="146" t="s">
        <v>122</v>
      </c>
      <c r="G1349" s="160">
        <f>G491</f>
        <v>0</v>
      </c>
      <c r="H1349" s="161">
        <f t="shared" si="536"/>
        <v>0</v>
      </c>
      <c r="I1349" s="65"/>
      <c r="J1349" s="65"/>
      <c r="K1349" s="66"/>
      <c r="L1349" s="34"/>
      <c r="M1349" s="34"/>
      <c r="N1349" s="34"/>
      <c r="O1349" s="34"/>
      <c r="P1349" s="34"/>
      <c r="Q1349" s="34"/>
      <c r="R1349" s="34"/>
      <c r="S1349" s="34"/>
      <c r="T1349" s="34"/>
      <c r="U1349" s="34"/>
      <c r="V1349" s="37"/>
      <c r="W1349" s="46">
        <f>G1349-SUM(H1349:V1349)</f>
        <v>0</v>
      </c>
      <c r="Y1349"/>
    </row>
    <row r="1350" spans="1:25" outlineLevel="1" x14ac:dyDescent="0.25">
      <c r="A1350" s="283"/>
      <c r="B1350" s="25"/>
      <c r="C1350" s="23"/>
      <c r="D1350" s="23"/>
      <c r="E1350" s="24"/>
      <c r="F1350" s="146" t="s">
        <v>123</v>
      </c>
      <c r="G1350" s="160">
        <f>G492</f>
        <v>0</v>
      </c>
      <c r="H1350" s="161">
        <f t="shared" si="536"/>
        <v>0</v>
      </c>
      <c r="I1350" s="65"/>
      <c r="J1350" s="65"/>
      <c r="K1350" s="66"/>
      <c r="L1350" s="34"/>
      <c r="M1350" s="34"/>
      <c r="N1350" s="34"/>
      <c r="O1350" s="34"/>
      <c r="P1350" s="34"/>
      <c r="Q1350" s="34"/>
      <c r="R1350" s="34"/>
      <c r="S1350" s="34"/>
      <c r="T1350" s="34"/>
      <c r="U1350" s="34"/>
      <c r="V1350" s="37"/>
      <c r="W1350" s="46">
        <f>G1350-SUM(H1350:V1350)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G494</f>
        <v>0</v>
      </c>
      <c r="H1352" s="161">
        <f t="shared" si="536"/>
        <v>0</v>
      </c>
      <c r="I1352" s="65"/>
      <c r="J1352" s="65"/>
      <c r="K1352" s="66"/>
      <c r="L1352" s="34"/>
      <c r="M1352" s="34"/>
      <c r="N1352" s="34"/>
      <c r="O1352" s="34"/>
      <c r="P1352" s="34"/>
      <c r="Q1352" s="34"/>
      <c r="R1352" s="34"/>
      <c r="S1352" s="34"/>
      <c r="T1352" s="34"/>
      <c r="U1352" s="34"/>
      <c r="V1352" s="37"/>
      <c r="W1352" s="46">
        <f>G1352-SUM(H1352:V1352)</f>
        <v>0</v>
      </c>
      <c r="Y1352"/>
    </row>
    <row r="1353" spans="1:25" outlineLevel="1" x14ac:dyDescent="0.25">
      <c r="A1353" s="283"/>
      <c r="B1353" s="25"/>
      <c r="C1353" s="23"/>
      <c r="D1353" s="23"/>
      <c r="E1353" s="24"/>
      <c r="F1353" s="146" t="s">
        <v>126</v>
      </c>
      <c r="G1353" s="160">
        <f>G495</f>
        <v>0</v>
      </c>
      <c r="H1353" s="161">
        <f t="shared" si="536"/>
        <v>0</v>
      </c>
      <c r="I1353" s="65"/>
      <c r="J1353" s="65"/>
      <c r="K1353" s="66"/>
      <c r="L1353" s="34"/>
      <c r="M1353" s="34"/>
      <c r="N1353" s="34"/>
      <c r="O1353" s="34"/>
      <c r="P1353" s="34"/>
      <c r="Q1353" s="34"/>
      <c r="R1353" s="34"/>
      <c r="S1353" s="34"/>
      <c r="T1353" s="34"/>
      <c r="U1353" s="34"/>
      <c r="V1353" s="37"/>
      <c r="W1353" s="46">
        <f>G1353-SUM(H1353:V1353)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537">SUBTOTAL(9,G1356:G1357)</f>
        <v>0</v>
      </c>
      <c r="H1355" s="69">
        <f t="shared" si="537"/>
        <v>0</v>
      </c>
      <c r="I1355" s="65">
        <f t="shared" si="537"/>
        <v>0</v>
      </c>
      <c r="J1355" s="65">
        <f t="shared" si="537"/>
        <v>0</v>
      </c>
      <c r="K1355" s="66">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row>
    <row r="1356" spans="1:25" outlineLevel="1" x14ac:dyDescent="0.25">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row>
    <row r="1357" spans="1:25" outlineLevel="1" x14ac:dyDescent="0.25">
      <c r="A1357" s="283"/>
      <c r="B1357" s="25"/>
      <c r="C1357" s="24"/>
      <c r="D1357" s="24"/>
      <c r="E1357" s="24"/>
      <c r="F1357" s="146" t="s">
        <v>296</v>
      </c>
      <c r="G1357" s="160">
        <f>G499</f>
        <v>0</v>
      </c>
      <c r="H1357" s="161">
        <f t="shared" ref="H1357:V1357" si="538">H499</f>
        <v>0</v>
      </c>
      <c r="I1357" s="149">
        <f t="shared" si="538"/>
        <v>0</v>
      </c>
      <c r="J1357" s="149">
        <f t="shared" si="538"/>
        <v>0</v>
      </c>
      <c r="K1357" s="167">
        <f t="shared" si="538"/>
        <v>0</v>
      </c>
      <c r="L1357" s="151">
        <f t="shared" si="538"/>
        <v>0</v>
      </c>
      <c r="M1357" s="162">
        <f t="shared" si="538"/>
        <v>0</v>
      </c>
      <c r="N1357" s="152">
        <f t="shared" si="538"/>
        <v>0</v>
      </c>
      <c r="O1357" s="148">
        <f t="shared" si="538"/>
        <v>0</v>
      </c>
      <c r="P1357" s="152">
        <f t="shared" si="538"/>
        <v>0</v>
      </c>
      <c r="Q1357" s="162">
        <f t="shared" si="538"/>
        <v>0</v>
      </c>
      <c r="R1357" s="152">
        <f t="shared" si="538"/>
        <v>0</v>
      </c>
      <c r="S1357" s="148">
        <f t="shared" si="538"/>
        <v>0</v>
      </c>
      <c r="T1357" s="152">
        <f t="shared" si="538"/>
        <v>0</v>
      </c>
      <c r="U1357" s="152">
        <f t="shared" si="538"/>
        <v>0</v>
      </c>
      <c r="V1357" s="153">
        <f t="shared" si="538"/>
        <v>0</v>
      </c>
      <c r="W1357" s="46">
        <f>G1357-SUM(H1357:V1357)</f>
        <v>0</v>
      </c>
      <c r="Y1357"/>
    </row>
    <row r="1358" spans="1:25" x14ac:dyDescent="0.25">
      <c r="A1358" s="283"/>
      <c r="B1358" s="25"/>
      <c r="C1358" s="24"/>
      <c r="D1358" s="23" t="s">
        <v>297</v>
      </c>
      <c r="E1358" s="24"/>
      <c r="F1358" s="24"/>
      <c r="G1358" s="68">
        <f>SUBTOTAL(9,G1359:G1361)</f>
        <v>0</v>
      </c>
      <c r="H1358" s="69">
        <f t="shared" ref="H1358:W1358" si="539">SUBTOTAL(9,H1359:H1361)</f>
        <v>0</v>
      </c>
      <c r="I1358" s="65">
        <f t="shared" si="539"/>
        <v>0</v>
      </c>
      <c r="J1358" s="65">
        <f t="shared" si="539"/>
        <v>0</v>
      </c>
      <c r="K1358" s="66">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row>
    <row r="1359" spans="1:25" outlineLevel="1" x14ac:dyDescent="0.25">
      <c r="A1359" s="283"/>
      <c r="B1359" s="25"/>
      <c r="C1359" s="24"/>
      <c r="D1359" s="24"/>
      <c r="E1359" s="63"/>
      <c r="F1359" s="146" t="s">
        <v>298</v>
      </c>
      <c r="G1359" s="160">
        <f t="shared" ref="G1359:V1359" si="540">G501</f>
        <v>0</v>
      </c>
      <c r="H1359" s="161">
        <f t="shared" si="540"/>
        <v>0</v>
      </c>
      <c r="I1359" s="149">
        <f t="shared" si="540"/>
        <v>0</v>
      </c>
      <c r="J1359" s="149">
        <f t="shared" si="540"/>
        <v>0</v>
      </c>
      <c r="K1359" s="167">
        <f t="shared" si="540"/>
        <v>0</v>
      </c>
      <c r="L1359" s="151">
        <f t="shared" si="540"/>
        <v>0</v>
      </c>
      <c r="M1359" s="162">
        <f t="shared" si="540"/>
        <v>0</v>
      </c>
      <c r="N1359" s="152">
        <f t="shared" si="540"/>
        <v>0</v>
      </c>
      <c r="O1359" s="148">
        <f t="shared" si="540"/>
        <v>0</v>
      </c>
      <c r="P1359" s="152">
        <f t="shared" si="540"/>
        <v>0</v>
      </c>
      <c r="Q1359" s="162">
        <f t="shared" si="540"/>
        <v>0</v>
      </c>
      <c r="R1359" s="152">
        <f t="shared" si="540"/>
        <v>0</v>
      </c>
      <c r="S1359" s="148">
        <f t="shared" si="540"/>
        <v>0</v>
      </c>
      <c r="T1359" s="152">
        <f t="shared" si="540"/>
        <v>0</v>
      </c>
      <c r="U1359" s="152">
        <f t="shared" si="540"/>
        <v>0</v>
      </c>
      <c r="V1359" s="153">
        <f t="shared" si="540"/>
        <v>0</v>
      </c>
      <c r="W1359" s="46">
        <f t="shared" ref="W1359:W1376" si="541">G1359-SUM(H1359:V1359)</f>
        <v>0</v>
      </c>
      <c r="Y1359"/>
    </row>
    <row r="1360" spans="1:25" outlineLevel="1" x14ac:dyDescent="0.25">
      <c r="A1360" s="283"/>
      <c r="B1360" s="25"/>
      <c r="C1360" s="24"/>
      <c r="D1360" s="24"/>
      <c r="E1360" s="63"/>
      <c r="F1360" s="146" t="s">
        <v>299</v>
      </c>
      <c r="G1360" s="160">
        <f t="shared" ref="G1360:V1360" si="542">G502</f>
        <v>0</v>
      </c>
      <c r="H1360" s="161">
        <f t="shared" si="542"/>
        <v>0</v>
      </c>
      <c r="I1360" s="149">
        <f t="shared" si="542"/>
        <v>0</v>
      </c>
      <c r="J1360" s="149">
        <f t="shared" si="542"/>
        <v>0</v>
      </c>
      <c r="K1360" s="167">
        <f t="shared" si="542"/>
        <v>0</v>
      </c>
      <c r="L1360" s="151">
        <f t="shared" si="542"/>
        <v>0</v>
      </c>
      <c r="M1360" s="162">
        <f t="shared" si="542"/>
        <v>0</v>
      </c>
      <c r="N1360" s="170">
        <f t="shared" si="542"/>
        <v>0</v>
      </c>
      <c r="O1360" s="148">
        <f t="shared" si="542"/>
        <v>0</v>
      </c>
      <c r="P1360" s="152">
        <f t="shared" si="542"/>
        <v>0</v>
      </c>
      <c r="Q1360" s="162">
        <f t="shared" si="542"/>
        <v>0</v>
      </c>
      <c r="R1360" s="152">
        <f t="shared" si="542"/>
        <v>0</v>
      </c>
      <c r="S1360" s="148">
        <f t="shared" si="542"/>
        <v>0</v>
      </c>
      <c r="T1360" s="152">
        <f t="shared" si="542"/>
        <v>0</v>
      </c>
      <c r="U1360" s="152">
        <f t="shared" si="542"/>
        <v>0</v>
      </c>
      <c r="V1360" s="153">
        <f t="shared" si="542"/>
        <v>0</v>
      </c>
      <c r="W1360" s="46">
        <f t="shared" si="541"/>
        <v>0</v>
      </c>
      <c r="Y1360"/>
    </row>
    <row r="1361" spans="1:25"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1"/>
        <v>0</v>
      </c>
      <c r="Y1361"/>
    </row>
    <row r="1362" spans="1:25"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1"/>
        <v>0</v>
      </c>
      <c r="Y1363"/>
    </row>
    <row r="1364" spans="1:25"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1"/>
        <v>0</v>
      </c>
      <c r="Y1364"/>
    </row>
    <row r="1365" spans="1:25"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1"/>
        <v>0</v>
      </c>
      <c r="Y1365"/>
    </row>
    <row r="1366" spans="1:25"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1"/>
        <v>0</v>
      </c>
      <c r="Y1367"/>
    </row>
    <row r="1368" spans="1:25"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412</v>
      </c>
      <c r="D1369" s="23"/>
      <c r="E1369" s="63"/>
      <c r="F1369" s="24"/>
      <c r="G1369" s="50">
        <f>SUBTOTAL(9,G1370:G1372)</f>
        <v>0</v>
      </c>
      <c r="H1369" s="69">
        <f t="shared" ref="H1369:W1369" si="543">SUBTOTAL(9,H1370:H1372)</f>
        <v>0</v>
      </c>
      <c r="I1369" s="65">
        <f t="shared" si="543"/>
        <v>0</v>
      </c>
      <c r="J1369" s="65">
        <f t="shared" si="543"/>
        <v>0</v>
      </c>
      <c r="K1369" s="66">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row>
    <row r="1370" spans="1:25" outlineLevel="1" x14ac:dyDescent="0.25">
      <c r="A1370" s="283"/>
      <c r="B1370" s="25"/>
      <c r="C1370" s="24"/>
      <c r="D1370" s="23"/>
      <c r="E1370" s="63"/>
      <c r="F1370" s="146" t="s">
        <v>306</v>
      </c>
      <c r="G1370" s="565">
        <f>G512</f>
        <v>0</v>
      </c>
      <c r="H1370" s="564">
        <f>$G1370*VLOOKUP($F1370,DRT,2,FALSE)</f>
        <v>0</v>
      </c>
      <c r="I1370" s="566">
        <f>($G1370-SUM($H1370:H1370))*VLOOKUP($F1370,DRT,2,FALSE)</f>
        <v>0</v>
      </c>
      <c r="J1370" s="566">
        <f>($G1370-SUM($H1370:I1370))*VLOOKUP($F1370,DRT,2,FALSE)</f>
        <v>0</v>
      </c>
      <c r="K1370" s="567">
        <f>($G1370-SUM($H1370:J1370))*VLOOKUP($F1370,DRT,2,FALSE)</f>
        <v>0</v>
      </c>
      <c r="L1370" s="568">
        <f>($G1370-SUM($H1370:K1370))*VLOOKUP($F1370,DRT,4,FALSE)</f>
        <v>0</v>
      </c>
      <c r="M1370" s="569">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66">
        <f>($G1370-SUM($H1370:T1370))*VLOOKUP($F1370,DRT,4,FALSE)</f>
        <v>0</v>
      </c>
      <c r="V1370" s="570">
        <f>($G1370-SUM($H1370:U1370))*VLOOKUP($F1370,DRT,4,FALSE)</f>
        <v>0</v>
      </c>
      <c r="W1370" s="565">
        <f>G1370-SUM(H1370:V1370)</f>
        <v>0</v>
      </c>
      <c r="Y1370"/>
    </row>
    <row r="1371" spans="1:25" outlineLevel="1" x14ac:dyDescent="0.25">
      <c r="A1371" s="283"/>
      <c r="B1371" s="25"/>
      <c r="C1371" s="24"/>
      <c r="D1371" s="23"/>
      <c r="E1371" s="63"/>
      <c r="F1371" s="146" t="s">
        <v>307</v>
      </c>
      <c r="G1371" s="565">
        <f>G513</f>
        <v>0</v>
      </c>
      <c r="H1371" s="564">
        <f t="shared" ref="H1371:K1371" si="544">IF(H513="",0,H513*VLOOKUP($F1371,DRT,3,FALSE))</f>
        <v>0</v>
      </c>
      <c r="I1371" s="566">
        <f t="shared" si="544"/>
        <v>0</v>
      </c>
      <c r="J1371" s="566">
        <f t="shared" si="544"/>
        <v>0</v>
      </c>
      <c r="K1371" s="567">
        <f t="shared" si="544"/>
        <v>0</v>
      </c>
      <c r="L1371" s="568">
        <f t="shared" ref="L1371:V1371" si="545">IF(L513="",0,L513*VLOOKUP($F1371,DRT,4,FALSE))</f>
        <v>0</v>
      </c>
      <c r="M1371" s="569">
        <f t="shared" si="545"/>
        <v>0</v>
      </c>
      <c r="N1371" s="566">
        <f t="shared" si="545"/>
        <v>0</v>
      </c>
      <c r="O1371" s="566">
        <f t="shared" si="545"/>
        <v>0</v>
      </c>
      <c r="P1371" s="566">
        <f t="shared" si="545"/>
        <v>0</v>
      </c>
      <c r="Q1371" s="566">
        <f t="shared" si="545"/>
        <v>0</v>
      </c>
      <c r="R1371" s="566">
        <f t="shared" si="545"/>
        <v>0</v>
      </c>
      <c r="S1371" s="566">
        <f t="shared" si="545"/>
        <v>0</v>
      </c>
      <c r="T1371" s="566">
        <f t="shared" si="545"/>
        <v>0</v>
      </c>
      <c r="U1371" s="566">
        <f t="shared" si="545"/>
        <v>0</v>
      </c>
      <c r="V1371" s="570">
        <f t="shared" si="545"/>
        <v>0</v>
      </c>
      <c r="W1371" s="565">
        <f t="shared" ref="W1371:W1372" si="546">G1371-SUM(H1371:V1371)</f>
        <v>0</v>
      </c>
      <c r="Y1371"/>
    </row>
    <row r="1372" spans="1:25" outlineLevel="1" x14ac:dyDescent="0.25">
      <c r="A1372" s="283"/>
      <c r="B1372" s="25"/>
      <c r="C1372" s="24"/>
      <c r="D1372" s="23"/>
      <c r="E1372" s="63"/>
      <c r="F1372" s="146" t="s">
        <v>308</v>
      </c>
      <c r="G1372" s="565">
        <f>G514</f>
        <v>0</v>
      </c>
      <c r="H1372" s="564">
        <f>$G1372*VLOOKUP($F1372,DRT,2,FALSE)</f>
        <v>0</v>
      </c>
      <c r="I1372" s="566">
        <f>($G1372-SUM($H1372:H1372))*VLOOKUP($F1372,DRT,2,FALSE)</f>
        <v>0</v>
      </c>
      <c r="J1372" s="566">
        <f>($G1372-SUM($H1372:I1372))*VLOOKUP($F1372,DRT,2,FALSE)</f>
        <v>0</v>
      </c>
      <c r="K1372" s="567">
        <f>($G1372-SUM($H1372:J1372))*VLOOKUP($F1372,DRT,2,FALSE)</f>
        <v>0</v>
      </c>
      <c r="L1372" s="568">
        <f>($G1372-SUM($H1372:K1372))*VLOOKUP($F1372,DRT,4,FALSE)</f>
        <v>0</v>
      </c>
      <c r="M1372" s="569">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66">
        <f>($G1372-SUM($H1372:T1372))*VLOOKUP($F1372,DRT,4,FALSE)</f>
        <v>0</v>
      </c>
      <c r="V1372" s="570">
        <f>($G1372-SUM($H1372:U1372))*VLOOKUP($F1372,DRT,4,FALSE)</f>
        <v>0</v>
      </c>
      <c r="W1372" s="565">
        <f t="shared" si="546"/>
        <v>0</v>
      </c>
      <c r="Y1372"/>
    </row>
    <row r="1373" spans="1:25"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547">SUBTOTAL(9,G1094:G1373)</f>
        <v>0</v>
      </c>
      <c r="H1374" s="202">
        <f t="shared" si="547"/>
        <v>0</v>
      </c>
      <c r="I1374" s="203">
        <f t="shared" si="547"/>
        <v>0</v>
      </c>
      <c r="J1374" s="203">
        <f t="shared" si="547"/>
        <v>0</v>
      </c>
      <c r="K1374" s="414">
        <f t="shared" si="547"/>
        <v>0</v>
      </c>
      <c r="L1374" s="205">
        <f t="shared" si="547"/>
        <v>0</v>
      </c>
      <c r="M1374" s="206">
        <f t="shared" si="547"/>
        <v>0</v>
      </c>
      <c r="N1374" s="206">
        <f t="shared" si="547"/>
        <v>0</v>
      </c>
      <c r="O1374" s="206">
        <f t="shared" si="547"/>
        <v>0</v>
      </c>
      <c r="P1374" s="206">
        <f t="shared" si="547"/>
        <v>0</v>
      </c>
      <c r="Q1374" s="206">
        <f t="shared" si="547"/>
        <v>0</v>
      </c>
      <c r="R1374" s="206">
        <f t="shared" si="547"/>
        <v>0</v>
      </c>
      <c r="S1374" s="206">
        <f t="shared" si="547"/>
        <v>0</v>
      </c>
      <c r="T1374" s="206">
        <f t="shared" si="547"/>
        <v>0</v>
      </c>
      <c r="U1374" s="206">
        <f t="shared" si="547"/>
        <v>0</v>
      </c>
      <c r="V1374" s="207">
        <f t="shared" si="547"/>
        <v>0</v>
      </c>
      <c r="W1374" s="201">
        <f t="shared" si="547"/>
        <v>0</v>
      </c>
      <c r="Y1374"/>
    </row>
    <row r="1375" spans="1:25"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1"/>
        <v>0</v>
      </c>
      <c r="Y1376"/>
    </row>
    <row r="1377" spans="1:25"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2" thickBot="1" x14ac:dyDescent="0.3">
      <c r="A1378" s="283"/>
      <c r="B1378" s="77" t="s">
        <v>311</v>
      </c>
      <c r="C1378" s="602"/>
      <c r="D1378" s="602"/>
      <c r="E1378" s="602"/>
      <c r="F1378" s="602"/>
      <c r="G1378" s="175">
        <f>SUM(G1374:G1377)</f>
        <v>0</v>
      </c>
      <c r="H1378" s="176">
        <f>SUM(H1374:H1377)</f>
        <v>0</v>
      </c>
      <c r="I1378" s="177">
        <f t="shared" ref="I1378:W1378" si="548">SUM(I1374:I1377)</f>
        <v>0</v>
      </c>
      <c r="J1378" s="177">
        <f t="shared" si="548"/>
        <v>0</v>
      </c>
      <c r="K1378" s="413">
        <f t="shared" si="548"/>
        <v>0</v>
      </c>
      <c r="L1378" s="179">
        <f t="shared" si="548"/>
        <v>0</v>
      </c>
      <c r="M1378" s="180">
        <f t="shared" si="548"/>
        <v>0</v>
      </c>
      <c r="N1378" s="180">
        <f t="shared" si="548"/>
        <v>0</v>
      </c>
      <c r="O1378" s="180">
        <f t="shared" si="548"/>
        <v>0</v>
      </c>
      <c r="P1378" s="180">
        <f t="shared" si="548"/>
        <v>0</v>
      </c>
      <c r="Q1378" s="180">
        <f t="shared" si="548"/>
        <v>0</v>
      </c>
      <c r="R1378" s="180">
        <f t="shared" si="548"/>
        <v>0</v>
      </c>
      <c r="S1378" s="180">
        <f t="shared" si="548"/>
        <v>0</v>
      </c>
      <c r="T1378" s="180">
        <f t="shared" si="548"/>
        <v>0</v>
      </c>
      <c r="U1378" s="180">
        <f t="shared" si="548"/>
        <v>0</v>
      </c>
      <c r="V1378" s="181">
        <f t="shared" si="548"/>
        <v>0</v>
      </c>
      <c r="W1378" s="175">
        <f t="shared" si="548"/>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c r="Y1380"/>
    </row>
    <row r="1381" spans="1:25" s="124" customFormat="1" ht="12.75" customHeight="1" x14ac:dyDescent="0.25">
      <c r="A1381" s="283"/>
      <c r="B1381" s="527" t="s">
        <v>313</v>
      </c>
      <c r="C1381" s="24"/>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30"/>
      <c r="C1382" s="24"/>
      <c r="D1382" s="23" t="s">
        <v>314</v>
      </c>
      <c r="E1382" s="23"/>
      <c r="F1382" s="529"/>
      <c r="G1382" s="65">
        <f t="shared" ref="G1382:W1382" si="549">SUBTOTAL(9,G1383:G1390)</f>
        <v>0</v>
      </c>
      <c r="H1382" s="69">
        <f t="shared" si="549"/>
        <v>0</v>
      </c>
      <c r="I1382" s="65">
        <f t="shared" si="549"/>
        <v>0</v>
      </c>
      <c r="J1382" s="65">
        <f t="shared" si="549"/>
        <v>0</v>
      </c>
      <c r="K1382" s="66">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71"/>
      <c r="Y1382"/>
    </row>
    <row r="1383" spans="1:25" s="124" customFormat="1" ht="12.75" customHeight="1" x14ac:dyDescent="0.25">
      <c r="A1383" s="283"/>
      <c r="B1383" s="30"/>
      <c r="C1383" s="24"/>
      <c r="D1383" s="24"/>
      <c r="E1383" s="24"/>
      <c r="F1383" s="386" t="s">
        <v>315</v>
      </c>
      <c r="G1383" s="160">
        <f t="shared" ref="G1383:G1390" si="550">G525</f>
        <v>0</v>
      </c>
      <c r="H1383" s="161">
        <f t="shared" ref="H1383:V1383" si="551">H525*VLOOKUP($F1383,DCT,2,FALSE)</f>
        <v>0</v>
      </c>
      <c r="I1383" s="149">
        <f t="shared" si="551"/>
        <v>0</v>
      </c>
      <c r="J1383" s="149">
        <f t="shared" si="551"/>
        <v>0</v>
      </c>
      <c r="K1383" s="167">
        <f t="shared" si="551"/>
        <v>0</v>
      </c>
      <c r="L1383" s="151">
        <f t="shared" si="551"/>
        <v>0</v>
      </c>
      <c r="M1383" s="162">
        <f t="shared" si="551"/>
        <v>0</v>
      </c>
      <c r="N1383" s="152">
        <f t="shared" si="551"/>
        <v>0</v>
      </c>
      <c r="O1383" s="152">
        <f t="shared" si="551"/>
        <v>0</v>
      </c>
      <c r="P1383" s="152">
        <f t="shared" si="551"/>
        <v>0</v>
      </c>
      <c r="Q1383" s="152">
        <f t="shared" si="551"/>
        <v>0</v>
      </c>
      <c r="R1383" s="152">
        <f t="shared" si="551"/>
        <v>0</v>
      </c>
      <c r="S1383" s="152">
        <f t="shared" si="551"/>
        <v>0</v>
      </c>
      <c r="T1383" s="152">
        <f t="shared" si="551"/>
        <v>0</v>
      </c>
      <c r="U1383" s="152">
        <f t="shared" si="551"/>
        <v>0</v>
      </c>
      <c r="V1383" s="165">
        <f t="shared" si="551"/>
        <v>0</v>
      </c>
      <c r="W1383" s="46">
        <f>G1383-SUM(H1383:V1383)</f>
        <v>0</v>
      </c>
      <c r="X1383" s="71"/>
      <c r="Y1383"/>
    </row>
    <row r="1384" spans="1:25" s="124" customFormat="1" ht="12.75" customHeight="1" x14ac:dyDescent="0.25">
      <c r="A1384" s="283"/>
      <c r="B1384" s="30"/>
      <c r="C1384" s="24"/>
      <c r="D1384" s="24"/>
      <c r="E1384" s="24"/>
      <c r="F1384" s="386" t="s">
        <v>316</v>
      </c>
      <c r="G1384" s="160">
        <f t="shared" si="550"/>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x14ac:dyDescent="0.25">
      <c r="A1385" s="283"/>
      <c r="B1385" s="30"/>
      <c r="C1385" s="24"/>
      <c r="D1385" s="24"/>
      <c r="E1385" s="24"/>
      <c r="F1385" s="386" t="s">
        <v>317</v>
      </c>
      <c r="G1385" s="160">
        <f t="shared" si="550"/>
        <v>0</v>
      </c>
      <c r="H1385" s="161">
        <f t="shared" ref="H1385:V1385" si="552">H527*VLOOKUP($F1385,DCT,2,FALSE)</f>
        <v>0</v>
      </c>
      <c r="I1385" s="149">
        <f t="shared" si="552"/>
        <v>0</v>
      </c>
      <c r="J1385" s="149">
        <f t="shared" si="552"/>
        <v>0</v>
      </c>
      <c r="K1385" s="167">
        <f t="shared" si="552"/>
        <v>0</v>
      </c>
      <c r="L1385" s="151">
        <f t="shared" si="552"/>
        <v>0</v>
      </c>
      <c r="M1385" s="162">
        <f t="shared" si="552"/>
        <v>0</v>
      </c>
      <c r="N1385" s="152">
        <f t="shared" si="552"/>
        <v>0</v>
      </c>
      <c r="O1385" s="152">
        <f t="shared" si="552"/>
        <v>0</v>
      </c>
      <c r="P1385" s="152">
        <f t="shared" si="552"/>
        <v>0</v>
      </c>
      <c r="Q1385" s="152">
        <f t="shared" si="552"/>
        <v>0</v>
      </c>
      <c r="R1385" s="152">
        <f t="shared" si="552"/>
        <v>0</v>
      </c>
      <c r="S1385" s="152">
        <f t="shared" si="552"/>
        <v>0</v>
      </c>
      <c r="T1385" s="152">
        <f t="shared" si="552"/>
        <v>0</v>
      </c>
      <c r="U1385" s="152">
        <f t="shared" si="552"/>
        <v>0</v>
      </c>
      <c r="V1385" s="165">
        <f t="shared" si="552"/>
        <v>0</v>
      </c>
      <c r="W1385" s="46">
        <f>G1385-SUM(H1385:V1385)</f>
        <v>0</v>
      </c>
      <c r="X1385" s="71"/>
      <c r="Y1385"/>
    </row>
    <row r="1386" spans="1:25" s="124" customFormat="1" ht="12.75" customHeight="1" x14ac:dyDescent="0.25">
      <c r="A1386" s="283"/>
      <c r="B1386" s="30"/>
      <c r="C1386" s="24"/>
      <c r="D1386" s="24"/>
      <c r="E1386" s="24"/>
      <c r="F1386" s="386" t="s">
        <v>318</v>
      </c>
      <c r="G1386" s="160">
        <f t="shared" si="550"/>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x14ac:dyDescent="0.25">
      <c r="A1387" s="283"/>
      <c r="B1387" s="30"/>
      <c r="C1387" s="24"/>
      <c r="D1387" s="24"/>
      <c r="E1387" s="24"/>
      <c r="F1387" s="386" t="s">
        <v>319</v>
      </c>
      <c r="G1387" s="160">
        <f t="shared" si="550"/>
        <v>0</v>
      </c>
      <c r="H1387" s="161">
        <f t="shared" ref="H1387:V1387" si="553">H529*VLOOKUP($F1387,DCT,2,FALSE)</f>
        <v>0</v>
      </c>
      <c r="I1387" s="149">
        <f t="shared" si="553"/>
        <v>0</v>
      </c>
      <c r="J1387" s="149">
        <f t="shared" si="553"/>
        <v>0</v>
      </c>
      <c r="K1387" s="167">
        <f t="shared" si="553"/>
        <v>0</v>
      </c>
      <c r="L1387" s="151">
        <f t="shared" si="553"/>
        <v>0</v>
      </c>
      <c r="M1387" s="162">
        <f t="shared" si="553"/>
        <v>0</v>
      </c>
      <c r="N1387" s="152">
        <f t="shared" si="553"/>
        <v>0</v>
      </c>
      <c r="O1387" s="152">
        <f t="shared" si="553"/>
        <v>0</v>
      </c>
      <c r="P1387" s="152">
        <f t="shared" si="553"/>
        <v>0</v>
      </c>
      <c r="Q1387" s="152">
        <f t="shared" si="553"/>
        <v>0</v>
      </c>
      <c r="R1387" s="152">
        <f t="shared" si="553"/>
        <v>0</v>
      </c>
      <c r="S1387" s="152">
        <f t="shared" si="553"/>
        <v>0</v>
      </c>
      <c r="T1387" s="152">
        <f t="shared" si="553"/>
        <v>0</v>
      </c>
      <c r="U1387" s="152">
        <f t="shared" si="553"/>
        <v>0</v>
      </c>
      <c r="V1387" s="165">
        <f t="shared" si="553"/>
        <v>0</v>
      </c>
      <c r="W1387" s="46">
        <f>G1387-SUM(H1387:V1387)</f>
        <v>0</v>
      </c>
      <c r="X1387" s="71"/>
      <c r="Y1387"/>
    </row>
    <row r="1388" spans="1:25" s="124" customFormat="1" ht="12.75" customHeight="1" x14ac:dyDescent="0.25">
      <c r="A1388" s="283"/>
      <c r="B1388" s="30"/>
      <c r="C1388" s="24"/>
      <c r="D1388" s="24"/>
      <c r="E1388" s="24"/>
      <c r="F1388" s="386" t="s">
        <v>320</v>
      </c>
      <c r="G1388" s="160">
        <f t="shared" si="550"/>
        <v>0</v>
      </c>
      <c r="H1388" s="161">
        <f t="shared" ref="H1388:V1388" si="554">H530*VLOOKUP($F1388,DCT,2,FALSE)</f>
        <v>0</v>
      </c>
      <c r="I1388" s="149">
        <f t="shared" si="554"/>
        <v>0</v>
      </c>
      <c r="J1388" s="149">
        <f t="shared" si="554"/>
        <v>0</v>
      </c>
      <c r="K1388" s="167">
        <f t="shared" si="554"/>
        <v>0</v>
      </c>
      <c r="L1388" s="151">
        <f t="shared" si="554"/>
        <v>0</v>
      </c>
      <c r="M1388" s="162">
        <f t="shared" si="554"/>
        <v>0</v>
      </c>
      <c r="N1388" s="152">
        <f t="shared" si="554"/>
        <v>0</v>
      </c>
      <c r="O1388" s="152">
        <f t="shared" si="554"/>
        <v>0</v>
      </c>
      <c r="P1388" s="152">
        <f t="shared" si="554"/>
        <v>0</v>
      </c>
      <c r="Q1388" s="152">
        <f t="shared" si="554"/>
        <v>0</v>
      </c>
      <c r="R1388" s="152">
        <f t="shared" si="554"/>
        <v>0</v>
      </c>
      <c r="S1388" s="152">
        <f t="shared" si="554"/>
        <v>0</v>
      </c>
      <c r="T1388" s="152">
        <f t="shared" si="554"/>
        <v>0</v>
      </c>
      <c r="U1388" s="152">
        <f t="shared" si="554"/>
        <v>0</v>
      </c>
      <c r="V1388" s="165">
        <f t="shared" si="554"/>
        <v>0</v>
      </c>
      <c r="W1388" s="46">
        <f>G1388-SUM(H1388:V1388)</f>
        <v>0</v>
      </c>
      <c r="X1388" s="71"/>
      <c r="Y1388"/>
    </row>
    <row r="1389" spans="1:25" s="124" customFormat="1" ht="12.75" customHeight="1" x14ac:dyDescent="0.25">
      <c r="A1389" s="283"/>
      <c r="B1389" s="30"/>
      <c r="C1389" s="24"/>
      <c r="D1389" s="24"/>
      <c r="E1389" s="24"/>
      <c r="F1389" s="386" t="s">
        <v>321</v>
      </c>
      <c r="G1389" s="160">
        <f t="shared" si="550"/>
        <v>0</v>
      </c>
      <c r="H1389" s="161">
        <f t="shared" ref="H1389:V1389" si="555">H531*VLOOKUP($F1389,DCT,2,FALSE)</f>
        <v>0</v>
      </c>
      <c r="I1389" s="149">
        <f t="shared" si="555"/>
        <v>0</v>
      </c>
      <c r="J1389" s="149">
        <f t="shared" si="555"/>
        <v>0</v>
      </c>
      <c r="K1389" s="167">
        <f t="shared" si="555"/>
        <v>0</v>
      </c>
      <c r="L1389" s="151">
        <f t="shared" si="555"/>
        <v>0</v>
      </c>
      <c r="M1389" s="162">
        <f t="shared" si="555"/>
        <v>0</v>
      </c>
      <c r="N1389" s="152">
        <f t="shared" si="555"/>
        <v>0</v>
      </c>
      <c r="O1389" s="152">
        <f t="shared" si="555"/>
        <v>0</v>
      </c>
      <c r="P1389" s="152">
        <f t="shared" si="555"/>
        <v>0</v>
      </c>
      <c r="Q1389" s="152">
        <f t="shared" si="555"/>
        <v>0</v>
      </c>
      <c r="R1389" s="152">
        <f t="shared" si="555"/>
        <v>0</v>
      </c>
      <c r="S1389" s="152">
        <f t="shared" si="555"/>
        <v>0</v>
      </c>
      <c r="T1389" s="152">
        <f t="shared" si="555"/>
        <v>0</v>
      </c>
      <c r="U1389" s="152">
        <f t="shared" si="555"/>
        <v>0</v>
      </c>
      <c r="V1389" s="165">
        <f t="shared" si="555"/>
        <v>0</v>
      </c>
      <c r="W1389" s="46">
        <f>G1389-SUM(H1389:V1389)</f>
        <v>0</v>
      </c>
      <c r="X1389" s="71"/>
      <c r="Y1389"/>
    </row>
    <row r="1390" spans="1:25" s="124" customFormat="1" ht="12.75" customHeight="1" x14ac:dyDescent="0.25">
      <c r="A1390" s="283"/>
      <c r="B1390" s="30"/>
      <c r="C1390" s="24"/>
      <c r="D1390" s="24"/>
      <c r="E1390" s="24"/>
      <c r="F1390" s="386" t="s">
        <v>322</v>
      </c>
      <c r="G1390" s="160">
        <f t="shared" si="550"/>
        <v>0</v>
      </c>
      <c r="H1390" s="161">
        <f t="shared" ref="H1390:V1390" si="556">H532*VLOOKUP($F1390,DCT,2,FALSE)</f>
        <v>0</v>
      </c>
      <c r="I1390" s="149">
        <f t="shared" si="556"/>
        <v>0</v>
      </c>
      <c r="J1390" s="149">
        <f t="shared" si="556"/>
        <v>0</v>
      </c>
      <c r="K1390" s="167">
        <f t="shared" si="556"/>
        <v>0</v>
      </c>
      <c r="L1390" s="151">
        <f t="shared" si="556"/>
        <v>0</v>
      </c>
      <c r="M1390" s="162">
        <f t="shared" si="556"/>
        <v>0</v>
      </c>
      <c r="N1390" s="152">
        <f t="shared" si="556"/>
        <v>0</v>
      </c>
      <c r="O1390" s="152">
        <f t="shared" si="556"/>
        <v>0</v>
      </c>
      <c r="P1390" s="152">
        <f t="shared" si="556"/>
        <v>0</v>
      </c>
      <c r="Q1390" s="152">
        <f t="shared" si="556"/>
        <v>0</v>
      </c>
      <c r="R1390" s="152">
        <f t="shared" si="556"/>
        <v>0</v>
      </c>
      <c r="S1390" s="152">
        <f t="shared" si="556"/>
        <v>0</v>
      </c>
      <c r="T1390" s="152">
        <f t="shared" si="556"/>
        <v>0</v>
      </c>
      <c r="U1390" s="152">
        <f t="shared" si="556"/>
        <v>0</v>
      </c>
      <c r="V1390" s="165">
        <f t="shared" si="556"/>
        <v>0</v>
      </c>
      <c r="W1390" s="46">
        <f>G1390-SUM(H1390:V1390)</f>
        <v>0</v>
      </c>
      <c r="X1390" s="71"/>
      <c r="Y1390"/>
    </row>
    <row r="1391" spans="1:25" s="124" customFormat="1" ht="12.75" customHeight="1" x14ac:dyDescent="0.25">
      <c r="A1391" s="283"/>
      <c r="B1391" s="30"/>
      <c r="C1391" s="24"/>
      <c r="D1391" s="23" t="s">
        <v>393</v>
      </c>
      <c r="E1391" s="23"/>
      <c r="F1391" s="529"/>
      <c r="G1391" s="68">
        <f t="shared" ref="G1391:W1391" si="557">SUBTOTAL(9,G1392:G1397)</f>
        <v>0</v>
      </c>
      <c r="H1391" s="34">
        <f t="shared" si="557"/>
        <v>0</v>
      </c>
      <c r="I1391" s="65">
        <f t="shared" si="557"/>
        <v>0</v>
      </c>
      <c r="J1391" s="65">
        <f t="shared" si="557"/>
        <v>0</v>
      </c>
      <c r="K1391" s="66">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71"/>
      <c r="Y1391"/>
    </row>
    <row r="1392" spans="1:25" s="124" customFormat="1" ht="12.75" customHeight="1" x14ac:dyDescent="0.25">
      <c r="A1392" s="283"/>
      <c r="B1392" s="30"/>
      <c r="C1392" s="24"/>
      <c r="D1392" s="24"/>
      <c r="E1392" s="24"/>
      <c r="F1392" s="386" t="s">
        <v>324</v>
      </c>
      <c r="G1392" s="160">
        <f t="shared" ref="G1392:G1397" si="558">G534</f>
        <v>0</v>
      </c>
      <c r="H1392" s="161">
        <f t="shared" ref="H1392:V1392" si="559">H534*VLOOKUP($F1392,DCT,2,FALSE)</f>
        <v>0</v>
      </c>
      <c r="I1392" s="149">
        <f t="shared" si="559"/>
        <v>0</v>
      </c>
      <c r="J1392" s="149">
        <f t="shared" si="559"/>
        <v>0</v>
      </c>
      <c r="K1392" s="167">
        <f t="shared" si="559"/>
        <v>0</v>
      </c>
      <c r="L1392" s="151">
        <f t="shared" si="559"/>
        <v>0</v>
      </c>
      <c r="M1392" s="162">
        <f t="shared" si="559"/>
        <v>0</v>
      </c>
      <c r="N1392" s="152">
        <f t="shared" si="559"/>
        <v>0</v>
      </c>
      <c r="O1392" s="152">
        <f t="shared" si="559"/>
        <v>0</v>
      </c>
      <c r="P1392" s="152">
        <f t="shared" si="559"/>
        <v>0</v>
      </c>
      <c r="Q1392" s="152">
        <f t="shared" si="559"/>
        <v>0</v>
      </c>
      <c r="R1392" s="152">
        <f t="shared" si="559"/>
        <v>0</v>
      </c>
      <c r="S1392" s="152">
        <f t="shared" si="559"/>
        <v>0</v>
      </c>
      <c r="T1392" s="152">
        <f t="shared" si="559"/>
        <v>0</v>
      </c>
      <c r="U1392" s="152">
        <f t="shared" si="559"/>
        <v>0</v>
      </c>
      <c r="V1392" s="165">
        <f t="shared" si="559"/>
        <v>0</v>
      </c>
      <c r="W1392" s="46">
        <f t="shared" ref="W1392:W1397" si="560">G1392-SUM(H1392:V1392)</f>
        <v>0</v>
      </c>
      <c r="X1392" s="71"/>
      <c r="Y1392"/>
    </row>
    <row r="1393" spans="1:25" s="124" customFormat="1" ht="12.75" customHeight="1" x14ac:dyDescent="0.25">
      <c r="A1393" s="283"/>
      <c r="B1393" s="30"/>
      <c r="C1393" s="24"/>
      <c r="D1393" s="24"/>
      <c r="E1393" s="24"/>
      <c r="F1393" s="386" t="s">
        <v>325</v>
      </c>
      <c r="G1393" s="160">
        <f t="shared" si="558"/>
        <v>0</v>
      </c>
      <c r="H1393" s="161">
        <f t="shared" ref="H1393:V1393" si="561">H535*VLOOKUP($F1393,DCT,2,FALSE)</f>
        <v>0</v>
      </c>
      <c r="I1393" s="149">
        <f t="shared" si="561"/>
        <v>0</v>
      </c>
      <c r="J1393" s="149">
        <f t="shared" si="561"/>
        <v>0</v>
      </c>
      <c r="K1393" s="167">
        <f t="shared" si="561"/>
        <v>0</v>
      </c>
      <c r="L1393" s="151">
        <f t="shared" si="561"/>
        <v>0</v>
      </c>
      <c r="M1393" s="162">
        <f t="shared" si="561"/>
        <v>0</v>
      </c>
      <c r="N1393" s="152">
        <f t="shared" si="561"/>
        <v>0</v>
      </c>
      <c r="O1393" s="152">
        <f t="shared" si="561"/>
        <v>0</v>
      </c>
      <c r="P1393" s="152">
        <f t="shared" si="561"/>
        <v>0</v>
      </c>
      <c r="Q1393" s="152">
        <f t="shared" si="561"/>
        <v>0</v>
      </c>
      <c r="R1393" s="152">
        <f t="shared" si="561"/>
        <v>0</v>
      </c>
      <c r="S1393" s="152">
        <f t="shared" si="561"/>
        <v>0</v>
      </c>
      <c r="T1393" s="152">
        <f t="shared" si="561"/>
        <v>0</v>
      </c>
      <c r="U1393" s="152">
        <f t="shared" si="561"/>
        <v>0</v>
      </c>
      <c r="V1393" s="165">
        <f t="shared" si="561"/>
        <v>0</v>
      </c>
      <c r="W1393" s="46">
        <f t="shared" si="560"/>
        <v>0</v>
      </c>
      <c r="X1393" s="71"/>
      <c r="Y1393"/>
    </row>
    <row r="1394" spans="1:25" s="124" customFormat="1" ht="12.75" customHeight="1" x14ac:dyDescent="0.25">
      <c r="A1394" s="283"/>
      <c r="B1394" s="30"/>
      <c r="C1394" s="24"/>
      <c r="D1394" s="24"/>
      <c r="E1394" s="24"/>
      <c r="F1394" s="386" t="s">
        <v>326</v>
      </c>
      <c r="G1394" s="160">
        <f t="shared" si="558"/>
        <v>0</v>
      </c>
      <c r="H1394" s="161">
        <f t="shared" ref="H1394:V1394" si="562">H536*VLOOKUP($F1394,DCT,2,FALSE)</f>
        <v>0</v>
      </c>
      <c r="I1394" s="149">
        <f t="shared" si="562"/>
        <v>0</v>
      </c>
      <c r="J1394" s="149">
        <f t="shared" si="562"/>
        <v>0</v>
      </c>
      <c r="K1394" s="167">
        <f t="shared" si="562"/>
        <v>0</v>
      </c>
      <c r="L1394" s="151">
        <f t="shared" si="562"/>
        <v>0</v>
      </c>
      <c r="M1394" s="162">
        <f t="shared" si="562"/>
        <v>0</v>
      </c>
      <c r="N1394" s="152">
        <f t="shared" si="562"/>
        <v>0</v>
      </c>
      <c r="O1394" s="152">
        <f t="shared" si="562"/>
        <v>0</v>
      </c>
      <c r="P1394" s="152">
        <f t="shared" si="562"/>
        <v>0</v>
      </c>
      <c r="Q1394" s="152">
        <f t="shared" si="562"/>
        <v>0</v>
      </c>
      <c r="R1394" s="152">
        <f t="shared" si="562"/>
        <v>0</v>
      </c>
      <c r="S1394" s="152">
        <f t="shared" si="562"/>
        <v>0</v>
      </c>
      <c r="T1394" s="152">
        <f t="shared" si="562"/>
        <v>0</v>
      </c>
      <c r="U1394" s="152">
        <f t="shared" si="562"/>
        <v>0</v>
      </c>
      <c r="V1394" s="165">
        <f t="shared" si="562"/>
        <v>0</v>
      </c>
      <c r="W1394" s="46">
        <f t="shared" si="560"/>
        <v>0</v>
      </c>
      <c r="X1394" s="71"/>
      <c r="Y1394"/>
    </row>
    <row r="1395" spans="1:25" s="124" customFormat="1" ht="12.75" customHeight="1" x14ac:dyDescent="0.25">
      <c r="A1395" s="283"/>
      <c r="B1395" s="30"/>
      <c r="C1395" s="24"/>
      <c r="D1395" s="24"/>
      <c r="E1395" s="24"/>
      <c r="F1395" s="386" t="s">
        <v>327</v>
      </c>
      <c r="G1395" s="160">
        <f t="shared" si="558"/>
        <v>0</v>
      </c>
      <c r="H1395" s="161">
        <f t="shared" ref="H1395:V1395" si="563">H537*VLOOKUP($F1395,DCT,2,FALSE)</f>
        <v>0</v>
      </c>
      <c r="I1395" s="149">
        <f t="shared" si="563"/>
        <v>0</v>
      </c>
      <c r="J1395" s="149">
        <f t="shared" si="563"/>
        <v>0</v>
      </c>
      <c r="K1395" s="167">
        <f t="shared" si="563"/>
        <v>0</v>
      </c>
      <c r="L1395" s="151">
        <f t="shared" si="563"/>
        <v>0</v>
      </c>
      <c r="M1395" s="162">
        <f t="shared" si="563"/>
        <v>0</v>
      </c>
      <c r="N1395" s="152">
        <f t="shared" si="563"/>
        <v>0</v>
      </c>
      <c r="O1395" s="152">
        <f t="shared" si="563"/>
        <v>0</v>
      </c>
      <c r="P1395" s="152">
        <f t="shared" si="563"/>
        <v>0</v>
      </c>
      <c r="Q1395" s="152">
        <f t="shared" si="563"/>
        <v>0</v>
      </c>
      <c r="R1395" s="152">
        <f t="shared" si="563"/>
        <v>0</v>
      </c>
      <c r="S1395" s="152">
        <f t="shared" si="563"/>
        <v>0</v>
      </c>
      <c r="T1395" s="152">
        <f t="shared" si="563"/>
        <v>0</v>
      </c>
      <c r="U1395" s="152">
        <f t="shared" si="563"/>
        <v>0</v>
      </c>
      <c r="V1395" s="165">
        <f t="shared" si="563"/>
        <v>0</v>
      </c>
      <c r="W1395" s="46">
        <f t="shared" si="560"/>
        <v>0</v>
      </c>
      <c r="X1395" s="71"/>
      <c r="Y1395"/>
    </row>
    <row r="1396" spans="1:25" s="124" customFormat="1" ht="12.75" customHeight="1" x14ac:dyDescent="0.25">
      <c r="A1396" s="283"/>
      <c r="B1396" s="30"/>
      <c r="C1396" s="24"/>
      <c r="D1396" s="24"/>
      <c r="E1396" s="24"/>
      <c r="F1396" s="386" t="s">
        <v>328</v>
      </c>
      <c r="G1396" s="160">
        <f t="shared" si="558"/>
        <v>0</v>
      </c>
      <c r="H1396" s="161">
        <f t="shared" ref="H1396:V1396" si="564">H538*VLOOKUP($F1396,DCT,2,FALSE)</f>
        <v>0</v>
      </c>
      <c r="I1396" s="149">
        <f t="shared" si="564"/>
        <v>0</v>
      </c>
      <c r="J1396" s="149">
        <f t="shared" si="564"/>
        <v>0</v>
      </c>
      <c r="K1396" s="167">
        <f t="shared" si="564"/>
        <v>0</v>
      </c>
      <c r="L1396" s="151">
        <f t="shared" si="564"/>
        <v>0</v>
      </c>
      <c r="M1396" s="162">
        <f t="shared" si="564"/>
        <v>0</v>
      </c>
      <c r="N1396" s="152">
        <f t="shared" si="564"/>
        <v>0</v>
      </c>
      <c r="O1396" s="152">
        <f t="shared" si="564"/>
        <v>0</v>
      </c>
      <c r="P1396" s="152">
        <f t="shared" si="564"/>
        <v>0</v>
      </c>
      <c r="Q1396" s="152">
        <f t="shared" si="564"/>
        <v>0</v>
      </c>
      <c r="R1396" s="152">
        <f t="shared" si="564"/>
        <v>0</v>
      </c>
      <c r="S1396" s="152">
        <f t="shared" si="564"/>
        <v>0</v>
      </c>
      <c r="T1396" s="152">
        <f t="shared" si="564"/>
        <v>0</v>
      </c>
      <c r="U1396" s="152">
        <f t="shared" si="564"/>
        <v>0</v>
      </c>
      <c r="V1396" s="165">
        <f t="shared" si="564"/>
        <v>0</v>
      </c>
      <c r="W1396" s="46">
        <f t="shared" si="560"/>
        <v>0</v>
      </c>
      <c r="X1396" s="71"/>
      <c r="Y1396"/>
    </row>
    <row r="1397" spans="1:25" s="124" customFormat="1" ht="12.75" customHeight="1" x14ac:dyDescent="0.25">
      <c r="A1397" s="283"/>
      <c r="B1397" s="30"/>
      <c r="C1397" s="24"/>
      <c r="D1397" s="24"/>
      <c r="E1397" s="24"/>
      <c r="F1397" s="386" t="s">
        <v>329</v>
      </c>
      <c r="G1397" s="160">
        <f t="shared" si="558"/>
        <v>0</v>
      </c>
      <c r="H1397" s="161">
        <f t="shared" ref="H1397:V1397" si="565">H539*VLOOKUP($F1397,DCT,2,FALSE)</f>
        <v>0</v>
      </c>
      <c r="I1397" s="149">
        <f t="shared" si="565"/>
        <v>0</v>
      </c>
      <c r="J1397" s="149">
        <f t="shared" si="565"/>
        <v>0</v>
      </c>
      <c r="K1397" s="167">
        <f t="shared" si="565"/>
        <v>0</v>
      </c>
      <c r="L1397" s="151">
        <f t="shared" si="565"/>
        <v>0</v>
      </c>
      <c r="M1397" s="162">
        <f t="shared" si="565"/>
        <v>0</v>
      </c>
      <c r="N1397" s="152">
        <f t="shared" si="565"/>
        <v>0</v>
      </c>
      <c r="O1397" s="152">
        <f t="shared" si="565"/>
        <v>0</v>
      </c>
      <c r="P1397" s="152">
        <f t="shared" si="565"/>
        <v>0</v>
      </c>
      <c r="Q1397" s="152">
        <f t="shared" si="565"/>
        <v>0</v>
      </c>
      <c r="R1397" s="152">
        <f t="shared" si="565"/>
        <v>0</v>
      </c>
      <c r="S1397" s="152">
        <f t="shared" si="565"/>
        <v>0</v>
      </c>
      <c r="T1397" s="152">
        <f t="shared" si="565"/>
        <v>0</v>
      </c>
      <c r="U1397" s="152">
        <f t="shared" si="565"/>
        <v>0</v>
      </c>
      <c r="V1397" s="165">
        <f t="shared" si="565"/>
        <v>0</v>
      </c>
      <c r="W1397" s="46">
        <f t="shared" si="560"/>
        <v>0</v>
      </c>
      <c r="X1397" s="71"/>
      <c r="Y1397"/>
    </row>
    <row r="1398" spans="1:25" s="124" customFormat="1" ht="12.75" customHeight="1" x14ac:dyDescent="0.25">
      <c r="A1398" s="283"/>
      <c r="B1398" s="30"/>
      <c r="C1398" s="24"/>
      <c r="D1398" s="23" t="s">
        <v>330</v>
      </c>
      <c r="E1398" s="23"/>
      <c r="F1398" s="529"/>
      <c r="G1398" s="68">
        <f>SUBTOTAL(9,G1399:G1400)</f>
        <v>0</v>
      </c>
      <c r="H1398" s="34">
        <f>SUBTOTAL(9,H1399:H1400)</f>
        <v>0</v>
      </c>
      <c r="I1398" s="65">
        <f t="shared" ref="I1398:V1398" si="566">SUBTOTAL(9,I1399:I1400)</f>
        <v>0</v>
      </c>
      <c r="J1398" s="65">
        <f t="shared" si="566"/>
        <v>0</v>
      </c>
      <c r="K1398" s="66">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1"/>
      <c r="Y1398"/>
    </row>
    <row r="1399" spans="1:25" s="124" customFormat="1" ht="12.75" customHeight="1" x14ac:dyDescent="0.25">
      <c r="A1399" s="283"/>
      <c r="B1399" s="30"/>
      <c r="C1399" s="24"/>
      <c r="D1399" s="24"/>
      <c r="E1399" s="24"/>
      <c r="F1399" s="386" t="s">
        <v>331</v>
      </c>
      <c r="G1399" s="160">
        <f>G541</f>
        <v>0</v>
      </c>
      <c r="H1399" s="161">
        <f t="shared" ref="H1399:V1399" si="567">H541*VLOOKUP($F1399,DCT,2,FALSE)</f>
        <v>0</v>
      </c>
      <c r="I1399" s="149">
        <f t="shared" si="567"/>
        <v>0</v>
      </c>
      <c r="J1399" s="149">
        <f t="shared" si="567"/>
        <v>0</v>
      </c>
      <c r="K1399" s="167">
        <f t="shared" si="567"/>
        <v>0</v>
      </c>
      <c r="L1399" s="151">
        <f t="shared" si="567"/>
        <v>0</v>
      </c>
      <c r="M1399" s="162">
        <f t="shared" si="567"/>
        <v>0</v>
      </c>
      <c r="N1399" s="152">
        <f t="shared" si="567"/>
        <v>0</v>
      </c>
      <c r="O1399" s="152">
        <f t="shared" si="567"/>
        <v>0</v>
      </c>
      <c r="P1399" s="152">
        <f t="shared" si="567"/>
        <v>0</v>
      </c>
      <c r="Q1399" s="152">
        <f t="shared" si="567"/>
        <v>0</v>
      </c>
      <c r="R1399" s="152">
        <f t="shared" si="567"/>
        <v>0</v>
      </c>
      <c r="S1399" s="152">
        <f t="shared" si="567"/>
        <v>0</v>
      </c>
      <c r="T1399" s="152">
        <f t="shared" si="567"/>
        <v>0</v>
      </c>
      <c r="U1399" s="152">
        <f t="shared" si="567"/>
        <v>0</v>
      </c>
      <c r="V1399" s="165">
        <f t="shared" si="567"/>
        <v>0</v>
      </c>
      <c r="W1399" s="46">
        <f>G1399-SUM(H1399:V1399)</f>
        <v>0</v>
      </c>
      <c r="X1399" s="71"/>
      <c r="Y1399"/>
    </row>
    <row r="1400" spans="1:25" s="124" customFormat="1" ht="12.75" customHeight="1" x14ac:dyDescent="0.25">
      <c r="A1400" s="283"/>
      <c r="B1400" s="30"/>
      <c r="C1400" s="24"/>
      <c r="D1400" s="24"/>
      <c r="E1400" s="24"/>
      <c r="F1400" s="386" t="s">
        <v>332</v>
      </c>
      <c r="G1400" s="160">
        <f>G542</f>
        <v>0</v>
      </c>
      <c r="H1400" s="161">
        <f t="shared" ref="H1400:V1400" si="568">H542*VLOOKUP($F1400,DCT,2,FALSE)</f>
        <v>0</v>
      </c>
      <c r="I1400" s="149">
        <f t="shared" si="568"/>
        <v>0</v>
      </c>
      <c r="J1400" s="149">
        <f t="shared" si="568"/>
        <v>0</v>
      </c>
      <c r="K1400" s="167">
        <f t="shared" si="568"/>
        <v>0</v>
      </c>
      <c r="L1400" s="151">
        <f t="shared" si="568"/>
        <v>0</v>
      </c>
      <c r="M1400" s="162">
        <f t="shared" si="568"/>
        <v>0</v>
      </c>
      <c r="N1400" s="152">
        <f t="shared" si="568"/>
        <v>0</v>
      </c>
      <c r="O1400" s="152">
        <f t="shared" si="568"/>
        <v>0</v>
      </c>
      <c r="P1400" s="152">
        <f t="shared" si="568"/>
        <v>0</v>
      </c>
      <c r="Q1400" s="152">
        <f t="shared" si="568"/>
        <v>0</v>
      </c>
      <c r="R1400" s="152">
        <f t="shared" si="568"/>
        <v>0</v>
      </c>
      <c r="S1400" s="152">
        <f t="shared" si="568"/>
        <v>0</v>
      </c>
      <c r="T1400" s="152">
        <f t="shared" si="568"/>
        <v>0</v>
      </c>
      <c r="U1400" s="152">
        <f t="shared" si="568"/>
        <v>0</v>
      </c>
      <c r="V1400" s="165">
        <f t="shared" si="568"/>
        <v>0</v>
      </c>
      <c r="W1400" s="46">
        <f>G1400-SUM(H1400:V1400)</f>
        <v>0</v>
      </c>
      <c r="X1400" s="71"/>
      <c r="Y1400"/>
    </row>
    <row r="1401" spans="1:25" s="124" customFormat="1" ht="12.75" customHeight="1" x14ac:dyDescent="0.25">
      <c r="A1401" s="283"/>
      <c r="B1401" s="30"/>
      <c r="C1401" s="24"/>
      <c r="D1401" s="23" t="s">
        <v>333</v>
      </c>
      <c r="E1401" s="23"/>
      <c r="F1401" s="23"/>
      <c r="G1401" s="68">
        <f t="shared" ref="G1401:W1401" si="569">SUBTOTAL(9,G1402:G1406)</f>
        <v>0</v>
      </c>
      <c r="H1401" s="34">
        <f t="shared" si="569"/>
        <v>0</v>
      </c>
      <c r="I1401" s="65">
        <f t="shared" si="569"/>
        <v>0</v>
      </c>
      <c r="J1401" s="65">
        <f t="shared" si="569"/>
        <v>0</v>
      </c>
      <c r="K1401" s="66">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71"/>
      <c r="Y1401"/>
    </row>
    <row r="1402" spans="1:25" s="124" customFormat="1" ht="12.75" customHeight="1" x14ac:dyDescent="0.25">
      <c r="A1402" s="283"/>
      <c r="B1402" s="30"/>
      <c r="C1402" s="24"/>
      <c r="D1402" s="24"/>
      <c r="E1402" s="24"/>
      <c r="F1402" s="386" t="s">
        <v>334</v>
      </c>
      <c r="G1402" s="160">
        <f>G544</f>
        <v>0</v>
      </c>
      <c r="H1402" s="161">
        <f t="shared" ref="H1402:V1402" si="570">H544*VLOOKUP($F1402,DCT,2,FALSE)</f>
        <v>0</v>
      </c>
      <c r="I1402" s="149">
        <f t="shared" si="570"/>
        <v>0</v>
      </c>
      <c r="J1402" s="149">
        <f t="shared" si="570"/>
        <v>0</v>
      </c>
      <c r="K1402" s="167">
        <f t="shared" si="570"/>
        <v>0</v>
      </c>
      <c r="L1402" s="151">
        <f t="shared" si="570"/>
        <v>0</v>
      </c>
      <c r="M1402" s="162">
        <f t="shared" si="570"/>
        <v>0</v>
      </c>
      <c r="N1402" s="152">
        <f t="shared" si="570"/>
        <v>0</v>
      </c>
      <c r="O1402" s="152">
        <f t="shared" si="570"/>
        <v>0</v>
      </c>
      <c r="P1402" s="152">
        <f t="shared" si="570"/>
        <v>0</v>
      </c>
      <c r="Q1402" s="152">
        <f t="shared" si="570"/>
        <v>0</v>
      </c>
      <c r="R1402" s="152">
        <f t="shared" si="570"/>
        <v>0</v>
      </c>
      <c r="S1402" s="152">
        <f t="shared" si="570"/>
        <v>0</v>
      </c>
      <c r="T1402" s="152">
        <f t="shared" si="570"/>
        <v>0</v>
      </c>
      <c r="U1402" s="152">
        <f t="shared" si="570"/>
        <v>0</v>
      </c>
      <c r="V1402" s="165">
        <f t="shared" si="570"/>
        <v>0</v>
      </c>
      <c r="W1402" s="46">
        <f>G1402-SUM(H1402:V1402)</f>
        <v>0</v>
      </c>
      <c r="X1402" s="71"/>
      <c r="Y1402"/>
    </row>
    <row r="1403" spans="1:25" s="124" customFormat="1" ht="12.75" customHeight="1" x14ac:dyDescent="0.25">
      <c r="A1403" s="283"/>
      <c r="B1403" s="30"/>
      <c r="C1403" s="24"/>
      <c r="D1403" s="24"/>
      <c r="E1403" s="24"/>
      <c r="F1403" s="386" t="s">
        <v>335</v>
      </c>
      <c r="G1403" s="160">
        <f>G545</f>
        <v>0</v>
      </c>
      <c r="H1403" s="161">
        <f t="shared" ref="H1403:V1403" si="571">H545*VLOOKUP($F1403,DCT,2,FALSE)</f>
        <v>0</v>
      </c>
      <c r="I1403" s="149">
        <f t="shared" si="571"/>
        <v>0</v>
      </c>
      <c r="J1403" s="149">
        <f t="shared" si="571"/>
        <v>0</v>
      </c>
      <c r="K1403" s="167">
        <f t="shared" si="571"/>
        <v>0</v>
      </c>
      <c r="L1403" s="151">
        <f t="shared" si="571"/>
        <v>0</v>
      </c>
      <c r="M1403" s="162">
        <f t="shared" si="571"/>
        <v>0</v>
      </c>
      <c r="N1403" s="152">
        <f t="shared" si="571"/>
        <v>0</v>
      </c>
      <c r="O1403" s="152">
        <f t="shared" si="571"/>
        <v>0</v>
      </c>
      <c r="P1403" s="152">
        <f t="shared" si="571"/>
        <v>0</v>
      </c>
      <c r="Q1403" s="152">
        <f t="shared" si="571"/>
        <v>0</v>
      </c>
      <c r="R1403" s="152">
        <f t="shared" si="571"/>
        <v>0</v>
      </c>
      <c r="S1403" s="152">
        <f t="shared" si="571"/>
        <v>0</v>
      </c>
      <c r="T1403" s="152">
        <f t="shared" si="571"/>
        <v>0</v>
      </c>
      <c r="U1403" s="152">
        <f t="shared" si="571"/>
        <v>0</v>
      </c>
      <c r="V1403" s="165">
        <f t="shared" si="571"/>
        <v>0</v>
      </c>
      <c r="W1403" s="46">
        <f>G1403-SUM(H1403:V1403)</f>
        <v>0</v>
      </c>
      <c r="X1403" s="71"/>
      <c r="Y1403"/>
    </row>
    <row r="1404" spans="1:25" s="124" customFormat="1" ht="12.75" customHeight="1" x14ac:dyDescent="0.25">
      <c r="A1404" s="283"/>
      <c r="B1404" s="30"/>
      <c r="C1404" s="24"/>
      <c r="D1404" s="24"/>
      <c r="E1404" s="24"/>
      <c r="F1404" s="386" t="s">
        <v>336</v>
      </c>
      <c r="G1404" s="160">
        <f>G546</f>
        <v>0</v>
      </c>
      <c r="H1404" s="161">
        <f t="shared" ref="H1404:V1404" si="572">H546*VLOOKUP($F1404,DCT,2,FALSE)</f>
        <v>0</v>
      </c>
      <c r="I1404" s="149">
        <f t="shared" si="572"/>
        <v>0</v>
      </c>
      <c r="J1404" s="149">
        <f t="shared" si="572"/>
        <v>0</v>
      </c>
      <c r="K1404" s="167">
        <f t="shared" si="572"/>
        <v>0</v>
      </c>
      <c r="L1404" s="151">
        <f t="shared" si="572"/>
        <v>0</v>
      </c>
      <c r="M1404" s="162">
        <f t="shared" si="572"/>
        <v>0</v>
      </c>
      <c r="N1404" s="152">
        <f t="shared" si="572"/>
        <v>0</v>
      </c>
      <c r="O1404" s="152">
        <f t="shared" si="572"/>
        <v>0</v>
      </c>
      <c r="P1404" s="152">
        <f t="shared" si="572"/>
        <v>0</v>
      </c>
      <c r="Q1404" s="152">
        <f t="shared" si="572"/>
        <v>0</v>
      </c>
      <c r="R1404" s="152">
        <f t="shared" si="572"/>
        <v>0</v>
      </c>
      <c r="S1404" s="152">
        <f t="shared" si="572"/>
        <v>0</v>
      </c>
      <c r="T1404" s="152">
        <f t="shared" si="572"/>
        <v>0</v>
      </c>
      <c r="U1404" s="152">
        <f t="shared" si="572"/>
        <v>0</v>
      </c>
      <c r="V1404" s="165">
        <f t="shared" si="572"/>
        <v>0</v>
      </c>
      <c r="W1404" s="46">
        <f>G1404-SUM(H1404:V1404)</f>
        <v>0</v>
      </c>
      <c r="X1404" s="71"/>
      <c r="Y1404"/>
    </row>
    <row r="1405" spans="1:25" s="124" customFormat="1" ht="12.75" customHeight="1" x14ac:dyDescent="0.25">
      <c r="A1405" s="283"/>
      <c r="B1405" s="30"/>
      <c r="C1405" s="24"/>
      <c r="D1405" s="24"/>
      <c r="E1405" s="24"/>
      <c r="F1405" s="386" t="s">
        <v>337</v>
      </c>
      <c r="G1405" s="160">
        <f>G547</f>
        <v>0</v>
      </c>
      <c r="H1405" s="161">
        <f t="shared" ref="H1405:V1405" si="573">H547*VLOOKUP($F1405,DCT,2,FALSE)</f>
        <v>0</v>
      </c>
      <c r="I1405" s="149">
        <f t="shared" si="573"/>
        <v>0</v>
      </c>
      <c r="J1405" s="149">
        <f t="shared" si="573"/>
        <v>0</v>
      </c>
      <c r="K1405" s="167">
        <f t="shared" si="573"/>
        <v>0</v>
      </c>
      <c r="L1405" s="151">
        <f t="shared" si="573"/>
        <v>0</v>
      </c>
      <c r="M1405" s="162">
        <f t="shared" si="573"/>
        <v>0</v>
      </c>
      <c r="N1405" s="152">
        <f t="shared" si="573"/>
        <v>0</v>
      </c>
      <c r="O1405" s="152">
        <f t="shared" si="573"/>
        <v>0</v>
      </c>
      <c r="P1405" s="152">
        <f t="shared" si="573"/>
        <v>0</v>
      </c>
      <c r="Q1405" s="152">
        <f t="shared" si="573"/>
        <v>0</v>
      </c>
      <c r="R1405" s="152">
        <f t="shared" si="573"/>
        <v>0</v>
      </c>
      <c r="S1405" s="152">
        <f t="shared" si="573"/>
        <v>0</v>
      </c>
      <c r="T1405" s="152">
        <f t="shared" si="573"/>
        <v>0</v>
      </c>
      <c r="U1405" s="152">
        <f t="shared" si="573"/>
        <v>0</v>
      </c>
      <c r="V1405" s="165">
        <f t="shared" si="573"/>
        <v>0</v>
      </c>
      <c r="W1405" s="46">
        <f>G1405-SUM(H1405:V1405)</f>
        <v>0</v>
      </c>
      <c r="X1405" s="71"/>
      <c r="Y1405"/>
    </row>
    <row r="1406" spans="1:25" s="124" customFormat="1" ht="12.75" customHeight="1" x14ac:dyDescent="0.25">
      <c r="A1406" s="283"/>
      <c r="B1406" s="30"/>
      <c r="C1406" s="24"/>
      <c r="D1406" s="24"/>
      <c r="E1406" s="24"/>
      <c r="F1406" s="386" t="s">
        <v>338</v>
      </c>
      <c r="G1406" s="160">
        <f>G548</f>
        <v>0</v>
      </c>
      <c r="H1406" s="161">
        <f t="shared" ref="H1406:V1406" si="574">H548*VLOOKUP($F1406,DCT,2,FALSE)</f>
        <v>0</v>
      </c>
      <c r="I1406" s="149">
        <f t="shared" si="574"/>
        <v>0</v>
      </c>
      <c r="J1406" s="149">
        <f t="shared" si="574"/>
        <v>0</v>
      </c>
      <c r="K1406" s="167">
        <f t="shared" si="574"/>
        <v>0</v>
      </c>
      <c r="L1406" s="151">
        <f t="shared" si="574"/>
        <v>0</v>
      </c>
      <c r="M1406" s="162">
        <f t="shared" si="574"/>
        <v>0</v>
      </c>
      <c r="N1406" s="152">
        <f t="shared" si="574"/>
        <v>0</v>
      </c>
      <c r="O1406" s="152">
        <f t="shared" si="574"/>
        <v>0</v>
      </c>
      <c r="P1406" s="152">
        <f t="shared" si="574"/>
        <v>0</v>
      </c>
      <c r="Q1406" s="152">
        <f t="shared" si="574"/>
        <v>0</v>
      </c>
      <c r="R1406" s="152">
        <f t="shared" si="574"/>
        <v>0</v>
      </c>
      <c r="S1406" s="152">
        <f t="shared" si="574"/>
        <v>0</v>
      </c>
      <c r="T1406" s="152">
        <f t="shared" si="574"/>
        <v>0</v>
      </c>
      <c r="U1406" s="152">
        <f t="shared" si="574"/>
        <v>0</v>
      </c>
      <c r="V1406" s="165">
        <f t="shared" si="574"/>
        <v>0</v>
      </c>
      <c r="W1406" s="46">
        <f>G1406-SUM(H1406:V1406)</f>
        <v>0</v>
      </c>
      <c r="X1406" s="71"/>
      <c r="Y1406"/>
    </row>
    <row r="1407" spans="1:25" s="124" customFormat="1" ht="12.75" customHeight="1" x14ac:dyDescent="0.25">
      <c r="A1407" s="283"/>
      <c r="B1407" s="30"/>
      <c r="C1407" s="24"/>
      <c r="D1407" s="23" t="s">
        <v>339</v>
      </c>
      <c r="E1407" s="23"/>
      <c r="F1407" s="23"/>
      <c r="G1407" s="68">
        <f>SUBTOTAL(9,G1408:G1409)</f>
        <v>0</v>
      </c>
      <c r="H1407" s="166">
        <f>SUBTOTAL(9,H1408:H1409)</f>
        <v>0</v>
      </c>
      <c r="I1407" s="165">
        <f t="shared" ref="I1407:K1407" si="575">SUBTOTAL(9,I1408:I1409)</f>
        <v>0</v>
      </c>
      <c r="J1407" s="165">
        <f t="shared" si="575"/>
        <v>0</v>
      </c>
      <c r="K1407" s="209">
        <f t="shared" si="575"/>
        <v>0</v>
      </c>
      <c r="L1407" s="391"/>
      <c r="M1407" s="392"/>
      <c r="N1407" s="393"/>
      <c r="O1407" s="393"/>
      <c r="P1407" s="393"/>
      <c r="Q1407" s="393"/>
      <c r="R1407" s="393"/>
      <c r="S1407" s="393"/>
      <c r="T1407" s="393"/>
      <c r="U1407" s="393"/>
      <c r="V1407" s="393"/>
      <c r="W1407" s="335"/>
      <c r="X1407" s="71"/>
      <c r="Y1407" s="71"/>
    </row>
    <row r="1408" spans="1:25" s="124" customFormat="1" ht="12.75" customHeight="1" outlineLevel="1" x14ac:dyDescent="0.25">
      <c r="A1408" s="283"/>
      <c r="B1408" s="30"/>
      <c r="C1408" s="24"/>
      <c r="D1408" s="24"/>
      <c r="E1408" s="24"/>
      <c r="F1408" s="146" t="s">
        <v>340</v>
      </c>
      <c r="G1408" s="160">
        <f>G550</f>
        <v>0</v>
      </c>
      <c r="H1408" s="208">
        <f t="shared" ref="H1408:K1409" si="576">H550*VLOOKUP($F1408,DCT,2,FALSE)</f>
        <v>0</v>
      </c>
      <c r="I1408" s="149">
        <f t="shared" si="576"/>
        <v>0</v>
      </c>
      <c r="J1408" s="149">
        <f t="shared" si="576"/>
        <v>0</v>
      </c>
      <c r="K1408" s="167">
        <f t="shared" si="576"/>
        <v>0</v>
      </c>
      <c r="L1408" s="51"/>
      <c r="M1408" s="34"/>
      <c r="N1408" s="34"/>
      <c r="O1408" s="34"/>
      <c r="P1408" s="34"/>
      <c r="Q1408" s="34"/>
      <c r="R1408" s="34"/>
      <c r="S1408" s="34"/>
      <c r="T1408" s="34"/>
      <c r="U1408" s="34"/>
      <c r="V1408" s="37"/>
      <c r="W1408" s="191"/>
      <c r="X1408" s="71"/>
      <c r="Y1408" s="71"/>
    </row>
    <row r="1409" spans="1:25" s="124" customFormat="1" ht="12.75" customHeight="1" outlineLevel="1" x14ac:dyDescent="0.25">
      <c r="A1409" s="283"/>
      <c r="B1409" s="30"/>
      <c r="C1409" s="24"/>
      <c r="D1409" s="24"/>
      <c r="E1409" s="24"/>
      <c r="F1409" s="146" t="s">
        <v>341</v>
      </c>
      <c r="G1409" s="160">
        <f>G551</f>
        <v>0</v>
      </c>
      <c r="H1409" s="208">
        <f t="shared" si="576"/>
        <v>0</v>
      </c>
      <c r="I1409" s="149">
        <f t="shared" si="576"/>
        <v>0</v>
      </c>
      <c r="J1409" s="149">
        <f t="shared" si="576"/>
        <v>0</v>
      </c>
      <c r="K1409" s="167">
        <f t="shared" si="576"/>
        <v>0</v>
      </c>
      <c r="L1409" s="371"/>
      <c r="M1409" s="378"/>
      <c r="N1409" s="378"/>
      <c r="O1409" s="378"/>
      <c r="P1409" s="378"/>
      <c r="Q1409" s="378"/>
      <c r="R1409" s="378"/>
      <c r="S1409" s="378"/>
      <c r="T1409" s="378"/>
      <c r="U1409" s="378"/>
      <c r="V1409" s="366"/>
      <c r="W1409" s="46"/>
      <c r="X1409" s="71"/>
      <c r="Y1409" s="71"/>
    </row>
    <row r="1410" spans="1:25" s="124" customFormat="1" ht="12.75" customHeight="1" x14ac:dyDescent="0.25">
      <c r="A1410" s="283"/>
      <c r="B1410" s="30"/>
      <c r="C1410" s="24"/>
      <c r="D1410" s="23" t="s">
        <v>342</v>
      </c>
      <c r="E1410" s="23"/>
      <c r="F1410" s="529"/>
      <c r="G1410" s="68">
        <f>SUBTOTAL(9,G1411:G1417)</f>
        <v>0</v>
      </c>
      <c r="H1410" s="394">
        <f>SUBTOTAL(9,H1411:H1417)</f>
        <v>0</v>
      </c>
      <c r="I1410" s="396">
        <f t="shared" ref="I1410:V1410" si="577">SUBTOTAL(9,I1411:I1417)</f>
        <v>0</v>
      </c>
      <c r="J1410" s="396">
        <f t="shared" si="577"/>
        <v>0</v>
      </c>
      <c r="K1410" s="397">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71"/>
      <c r="Y1410"/>
    </row>
    <row r="1411" spans="1:25" s="124" customFormat="1" ht="12.75" customHeight="1" x14ac:dyDescent="0.25">
      <c r="A1411" s="283"/>
      <c r="B1411" s="30"/>
      <c r="C1411" s="24"/>
      <c r="D1411" s="24"/>
      <c r="E1411" s="24"/>
      <c r="F1411" s="386" t="s">
        <v>343</v>
      </c>
      <c r="G1411" s="160">
        <f t="shared" ref="G1411:G1417" si="578">G553</f>
        <v>0</v>
      </c>
      <c r="H1411" s="161">
        <f t="shared" ref="H1411:V1411" si="579">H553*VLOOKUP($F1411,DCT,2,FALSE)</f>
        <v>0</v>
      </c>
      <c r="I1411" s="149">
        <f t="shared" si="579"/>
        <v>0</v>
      </c>
      <c r="J1411" s="149">
        <f t="shared" si="579"/>
        <v>0</v>
      </c>
      <c r="K1411" s="167">
        <f t="shared" si="579"/>
        <v>0</v>
      </c>
      <c r="L1411" s="151">
        <f t="shared" si="579"/>
        <v>0</v>
      </c>
      <c r="M1411" s="162">
        <f t="shared" si="579"/>
        <v>0</v>
      </c>
      <c r="N1411" s="152">
        <f t="shared" si="579"/>
        <v>0</v>
      </c>
      <c r="O1411" s="152">
        <f t="shared" si="579"/>
        <v>0</v>
      </c>
      <c r="P1411" s="152">
        <f t="shared" si="579"/>
        <v>0</v>
      </c>
      <c r="Q1411" s="152">
        <f t="shared" si="579"/>
        <v>0</v>
      </c>
      <c r="R1411" s="152">
        <f t="shared" si="579"/>
        <v>0</v>
      </c>
      <c r="S1411" s="152">
        <f t="shared" si="579"/>
        <v>0</v>
      </c>
      <c r="T1411" s="152">
        <f t="shared" si="579"/>
        <v>0</v>
      </c>
      <c r="U1411" s="152">
        <f t="shared" si="579"/>
        <v>0</v>
      </c>
      <c r="V1411" s="165">
        <f t="shared" si="579"/>
        <v>0</v>
      </c>
      <c r="W1411" s="46">
        <f t="shared" ref="W1411:W1417" si="580">G1411-SUM(H1411:V1411)</f>
        <v>0</v>
      </c>
      <c r="X1411" s="71"/>
      <c r="Y1411"/>
    </row>
    <row r="1412" spans="1:25" s="124" customFormat="1" ht="12.75" customHeight="1" x14ac:dyDescent="0.25">
      <c r="A1412" s="283"/>
      <c r="B1412" s="30"/>
      <c r="C1412" s="24"/>
      <c r="D1412" s="24"/>
      <c r="E1412" s="24"/>
      <c r="F1412" s="386" t="s">
        <v>344</v>
      </c>
      <c r="G1412" s="160">
        <f t="shared" si="578"/>
        <v>0</v>
      </c>
      <c r="H1412" s="161">
        <f t="shared" ref="H1412:V1412" si="581">H554*VLOOKUP($F1412,DCT,2,FALSE)</f>
        <v>0</v>
      </c>
      <c r="I1412" s="149">
        <f t="shared" si="581"/>
        <v>0</v>
      </c>
      <c r="J1412" s="149">
        <f t="shared" si="581"/>
        <v>0</v>
      </c>
      <c r="K1412" s="167">
        <f t="shared" si="581"/>
        <v>0</v>
      </c>
      <c r="L1412" s="151">
        <f t="shared" si="581"/>
        <v>0</v>
      </c>
      <c r="M1412" s="162">
        <f t="shared" si="581"/>
        <v>0</v>
      </c>
      <c r="N1412" s="152">
        <f t="shared" si="581"/>
        <v>0</v>
      </c>
      <c r="O1412" s="152">
        <f t="shared" si="581"/>
        <v>0</v>
      </c>
      <c r="P1412" s="152">
        <f t="shared" si="581"/>
        <v>0</v>
      </c>
      <c r="Q1412" s="152">
        <f t="shared" si="581"/>
        <v>0</v>
      </c>
      <c r="R1412" s="152">
        <f t="shared" si="581"/>
        <v>0</v>
      </c>
      <c r="S1412" s="152">
        <f t="shared" si="581"/>
        <v>0</v>
      </c>
      <c r="T1412" s="152">
        <f t="shared" si="581"/>
        <v>0</v>
      </c>
      <c r="U1412" s="152">
        <f t="shared" si="581"/>
        <v>0</v>
      </c>
      <c r="V1412" s="165">
        <f t="shared" si="581"/>
        <v>0</v>
      </c>
      <c r="W1412" s="46">
        <f t="shared" si="580"/>
        <v>0</v>
      </c>
      <c r="X1412" s="71"/>
      <c r="Y1412"/>
    </row>
    <row r="1413" spans="1:25" s="124" customFormat="1" ht="12.75" customHeight="1" x14ac:dyDescent="0.25">
      <c r="A1413" s="283"/>
      <c r="B1413" s="30"/>
      <c r="C1413" s="24"/>
      <c r="D1413" s="24"/>
      <c r="E1413" s="24"/>
      <c r="F1413" s="386" t="s">
        <v>345</v>
      </c>
      <c r="G1413" s="160">
        <f t="shared" si="578"/>
        <v>0</v>
      </c>
      <c r="H1413" s="161">
        <f t="shared" ref="H1413:V1413" si="582">H555*VLOOKUP($F1413,DCT,2,FALSE)</f>
        <v>0</v>
      </c>
      <c r="I1413" s="149">
        <f t="shared" si="582"/>
        <v>0</v>
      </c>
      <c r="J1413" s="149">
        <f t="shared" si="582"/>
        <v>0</v>
      </c>
      <c r="K1413" s="167">
        <f t="shared" si="582"/>
        <v>0</v>
      </c>
      <c r="L1413" s="151">
        <f t="shared" si="582"/>
        <v>0</v>
      </c>
      <c r="M1413" s="162">
        <f t="shared" si="582"/>
        <v>0</v>
      </c>
      <c r="N1413" s="152">
        <f t="shared" si="582"/>
        <v>0</v>
      </c>
      <c r="O1413" s="152">
        <f t="shared" si="582"/>
        <v>0</v>
      </c>
      <c r="P1413" s="152">
        <f t="shared" si="582"/>
        <v>0</v>
      </c>
      <c r="Q1413" s="152">
        <f t="shared" si="582"/>
        <v>0</v>
      </c>
      <c r="R1413" s="152">
        <f t="shared" si="582"/>
        <v>0</v>
      </c>
      <c r="S1413" s="152">
        <f t="shared" si="582"/>
        <v>0</v>
      </c>
      <c r="T1413" s="152">
        <f t="shared" si="582"/>
        <v>0</v>
      </c>
      <c r="U1413" s="152">
        <f t="shared" si="582"/>
        <v>0</v>
      </c>
      <c r="V1413" s="165">
        <f t="shared" si="582"/>
        <v>0</v>
      </c>
      <c r="W1413" s="46">
        <f t="shared" si="580"/>
        <v>0</v>
      </c>
      <c r="X1413" s="71"/>
      <c r="Y1413"/>
    </row>
    <row r="1414" spans="1:25" s="124" customFormat="1" ht="12.75" customHeight="1" x14ac:dyDescent="0.25">
      <c r="A1414" s="283"/>
      <c r="B1414" s="30"/>
      <c r="C1414" s="24"/>
      <c r="D1414" s="24"/>
      <c r="E1414" s="24"/>
      <c r="F1414" s="386" t="s">
        <v>346</v>
      </c>
      <c r="G1414" s="160">
        <f t="shared" si="578"/>
        <v>0</v>
      </c>
      <c r="H1414" s="161">
        <f t="shared" ref="H1414:V1414" si="583">H556*VLOOKUP($F1414,DCT,2,FALSE)</f>
        <v>0</v>
      </c>
      <c r="I1414" s="149">
        <f t="shared" si="583"/>
        <v>0</v>
      </c>
      <c r="J1414" s="149">
        <f t="shared" si="583"/>
        <v>0</v>
      </c>
      <c r="K1414" s="167">
        <f t="shared" si="583"/>
        <v>0</v>
      </c>
      <c r="L1414" s="151">
        <f t="shared" si="583"/>
        <v>0</v>
      </c>
      <c r="M1414" s="162">
        <f t="shared" si="583"/>
        <v>0</v>
      </c>
      <c r="N1414" s="152">
        <f t="shared" si="583"/>
        <v>0</v>
      </c>
      <c r="O1414" s="152">
        <f t="shared" si="583"/>
        <v>0</v>
      </c>
      <c r="P1414" s="152">
        <f t="shared" si="583"/>
        <v>0</v>
      </c>
      <c r="Q1414" s="152">
        <f t="shared" si="583"/>
        <v>0</v>
      </c>
      <c r="R1414" s="152">
        <f t="shared" si="583"/>
        <v>0</v>
      </c>
      <c r="S1414" s="152">
        <f t="shared" si="583"/>
        <v>0</v>
      </c>
      <c r="T1414" s="152">
        <f t="shared" si="583"/>
        <v>0</v>
      </c>
      <c r="U1414" s="152">
        <f t="shared" si="583"/>
        <v>0</v>
      </c>
      <c r="V1414" s="165">
        <f t="shared" si="583"/>
        <v>0</v>
      </c>
      <c r="W1414" s="46">
        <f t="shared" si="580"/>
        <v>0</v>
      </c>
      <c r="X1414" s="71"/>
      <c r="Y1414"/>
    </row>
    <row r="1415" spans="1:25" s="124" customFormat="1" ht="12.75" customHeight="1" x14ac:dyDescent="0.25">
      <c r="A1415" s="283"/>
      <c r="B1415" s="30"/>
      <c r="C1415" s="24"/>
      <c r="D1415" s="24"/>
      <c r="E1415" s="24"/>
      <c r="F1415" s="386" t="s">
        <v>347</v>
      </c>
      <c r="G1415" s="160">
        <f t="shared" si="578"/>
        <v>0</v>
      </c>
      <c r="H1415" s="161">
        <f t="shared" ref="H1415:K1417" si="584">H557*VLOOKUP($F1415,DCT,2,FALSE)</f>
        <v>0</v>
      </c>
      <c r="I1415" s="149">
        <f t="shared" si="584"/>
        <v>0</v>
      </c>
      <c r="J1415" s="149">
        <f t="shared" si="584"/>
        <v>0</v>
      </c>
      <c r="K1415" s="167">
        <f t="shared" si="584"/>
        <v>0</v>
      </c>
      <c r="L1415" s="166"/>
      <c r="M1415" s="165"/>
      <c r="N1415" s="165"/>
      <c r="O1415" s="165"/>
      <c r="P1415" s="165"/>
      <c r="Q1415" s="165"/>
      <c r="R1415" s="165"/>
      <c r="S1415" s="165"/>
      <c r="T1415" s="165"/>
      <c r="U1415" s="165"/>
      <c r="V1415" s="209"/>
      <c r="W1415" s="46"/>
      <c r="X1415" s="71"/>
      <c r="Y1415"/>
    </row>
    <row r="1416" spans="1:25" s="124" customFormat="1" ht="12.75" customHeight="1" x14ac:dyDescent="0.25">
      <c r="A1416" s="283"/>
      <c r="B1416" s="30"/>
      <c r="C1416" s="24"/>
      <c r="D1416" s="24"/>
      <c r="E1416" s="24"/>
      <c r="F1416" s="386" t="s">
        <v>348</v>
      </c>
      <c r="G1416" s="160">
        <f t="shared" si="578"/>
        <v>0</v>
      </c>
      <c r="H1416" s="161">
        <f t="shared" si="584"/>
        <v>0</v>
      </c>
      <c r="I1416" s="149">
        <f t="shared" si="584"/>
        <v>0</v>
      </c>
      <c r="J1416" s="149">
        <f t="shared" si="584"/>
        <v>0</v>
      </c>
      <c r="K1416" s="167">
        <f t="shared" si="584"/>
        <v>0</v>
      </c>
      <c r="L1416" s="151">
        <f t="shared" ref="L1416:V1416" si="585">L558*VLOOKUP($F1416,DCT,2,FALSE)</f>
        <v>0</v>
      </c>
      <c r="M1416" s="162">
        <f t="shared" si="585"/>
        <v>0</v>
      </c>
      <c r="N1416" s="152">
        <f t="shared" si="585"/>
        <v>0</v>
      </c>
      <c r="O1416" s="152">
        <f t="shared" si="585"/>
        <v>0</v>
      </c>
      <c r="P1416" s="152">
        <f t="shared" si="585"/>
        <v>0</v>
      </c>
      <c r="Q1416" s="152">
        <f t="shared" si="585"/>
        <v>0</v>
      </c>
      <c r="R1416" s="152">
        <f t="shared" si="585"/>
        <v>0</v>
      </c>
      <c r="S1416" s="152">
        <f t="shared" si="585"/>
        <v>0</v>
      </c>
      <c r="T1416" s="152">
        <f t="shared" si="585"/>
        <v>0</v>
      </c>
      <c r="U1416" s="152">
        <f t="shared" si="585"/>
        <v>0</v>
      </c>
      <c r="V1416" s="165">
        <f t="shared" si="585"/>
        <v>0</v>
      </c>
      <c r="W1416" s="46">
        <f t="shared" si="580"/>
        <v>0</v>
      </c>
      <c r="X1416" s="71"/>
      <c r="Y1416"/>
    </row>
    <row r="1417" spans="1:25" s="124" customFormat="1" ht="12.75" customHeight="1" x14ac:dyDescent="0.25">
      <c r="A1417" s="283"/>
      <c r="B1417" s="30"/>
      <c r="C1417" s="24"/>
      <c r="D1417" s="24"/>
      <c r="E1417" s="24"/>
      <c r="F1417" s="386" t="s">
        <v>349</v>
      </c>
      <c r="G1417" s="160">
        <f t="shared" si="578"/>
        <v>0</v>
      </c>
      <c r="H1417" s="161">
        <f t="shared" si="584"/>
        <v>0</v>
      </c>
      <c r="I1417" s="149">
        <f t="shared" si="584"/>
        <v>0</v>
      </c>
      <c r="J1417" s="149">
        <f t="shared" si="584"/>
        <v>0</v>
      </c>
      <c r="K1417" s="167">
        <f t="shared" si="584"/>
        <v>0</v>
      </c>
      <c r="L1417" s="151">
        <f t="shared" ref="L1417:V1417" si="586">L559*VLOOKUP($F1417,DCT,2,FALSE)</f>
        <v>0</v>
      </c>
      <c r="M1417" s="162">
        <f t="shared" si="586"/>
        <v>0</v>
      </c>
      <c r="N1417" s="152">
        <f t="shared" si="586"/>
        <v>0</v>
      </c>
      <c r="O1417" s="152">
        <f t="shared" si="586"/>
        <v>0</v>
      </c>
      <c r="P1417" s="152">
        <f t="shared" si="586"/>
        <v>0</v>
      </c>
      <c r="Q1417" s="152">
        <f t="shared" si="586"/>
        <v>0</v>
      </c>
      <c r="R1417" s="152">
        <f t="shared" si="586"/>
        <v>0</v>
      </c>
      <c r="S1417" s="152">
        <f t="shared" si="586"/>
        <v>0</v>
      </c>
      <c r="T1417" s="152">
        <f t="shared" si="586"/>
        <v>0</v>
      </c>
      <c r="U1417" s="152">
        <f t="shared" si="586"/>
        <v>0</v>
      </c>
      <c r="V1417" s="165">
        <f t="shared" si="586"/>
        <v>0</v>
      </c>
      <c r="W1417" s="46">
        <f t="shared" si="580"/>
        <v>0</v>
      </c>
      <c r="X1417" s="71"/>
      <c r="Y1417"/>
    </row>
    <row r="1418" spans="1:25" s="124" customFormat="1" ht="12.75" customHeight="1" x14ac:dyDescent="0.25">
      <c r="A1418" s="283"/>
      <c r="B1418" s="30"/>
      <c r="C1418" s="24"/>
      <c r="D1418" s="23" t="s">
        <v>350</v>
      </c>
      <c r="E1418" s="23"/>
      <c r="F1418" s="529"/>
      <c r="G1418" s="68">
        <f>SUBTOTAL(9,G1419:G1420)</f>
        <v>0</v>
      </c>
      <c r="H1418" s="34">
        <f>SUBTOTAL(9,H1419:H1420)</f>
        <v>0</v>
      </c>
      <c r="I1418" s="65">
        <f t="shared" ref="I1418:V1418" si="587">SUBTOTAL(9,I1419:I1420)</f>
        <v>0</v>
      </c>
      <c r="J1418" s="65">
        <f t="shared" si="587"/>
        <v>0</v>
      </c>
      <c r="K1418" s="66">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71"/>
      <c r="Y1418"/>
    </row>
    <row r="1419" spans="1:25" s="124" customFormat="1" ht="12.75" customHeight="1" x14ac:dyDescent="0.25">
      <c r="A1419" s="283"/>
      <c r="B1419" s="30"/>
      <c r="C1419" s="24"/>
      <c r="D1419" s="24"/>
      <c r="E1419" s="24"/>
      <c r="F1419" s="386" t="s">
        <v>351</v>
      </c>
      <c r="G1419" s="160">
        <f>G561</f>
        <v>0</v>
      </c>
      <c r="H1419" s="161">
        <f t="shared" ref="H1419:V1419" si="588">H561*VLOOKUP($F1419,DCT,2,FALSE)</f>
        <v>0</v>
      </c>
      <c r="I1419" s="149">
        <f t="shared" si="588"/>
        <v>0</v>
      </c>
      <c r="J1419" s="149">
        <f t="shared" si="588"/>
        <v>0</v>
      </c>
      <c r="K1419" s="167">
        <f t="shared" si="588"/>
        <v>0</v>
      </c>
      <c r="L1419" s="151">
        <f t="shared" si="588"/>
        <v>0</v>
      </c>
      <c r="M1419" s="162">
        <f t="shared" si="588"/>
        <v>0</v>
      </c>
      <c r="N1419" s="152">
        <f t="shared" si="588"/>
        <v>0</v>
      </c>
      <c r="O1419" s="152">
        <f t="shared" si="588"/>
        <v>0</v>
      </c>
      <c r="P1419" s="152">
        <f t="shared" si="588"/>
        <v>0</v>
      </c>
      <c r="Q1419" s="152">
        <f t="shared" si="588"/>
        <v>0</v>
      </c>
      <c r="R1419" s="152">
        <f t="shared" si="588"/>
        <v>0</v>
      </c>
      <c r="S1419" s="152">
        <f t="shared" si="588"/>
        <v>0</v>
      </c>
      <c r="T1419" s="152">
        <f t="shared" si="588"/>
        <v>0</v>
      </c>
      <c r="U1419" s="152">
        <f t="shared" si="588"/>
        <v>0</v>
      </c>
      <c r="V1419" s="165">
        <f t="shared" si="588"/>
        <v>0</v>
      </c>
      <c r="W1419" s="46">
        <f>G1419-SUM(H1419:V1419)</f>
        <v>0</v>
      </c>
      <c r="X1419" s="71"/>
      <c r="Y1419"/>
    </row>
    <row r="1420" spans="1:25" s="124" customFormat="1" ht="12.75" customHeight="1" x14ac:dyDescent="0.25">
      <c r="A1420" s="283"/>
      <c r="B1420" s="30"/>
      <c r="C1420" s="24"/>
      <c r="D1420" s="24"/>
      <c r="E1420" s="24"/>
      <c r="F1420" s="386" t="s">
        <v>352</v>
      </c>
      <c r="G1420" s="160">
        <f>G562</f>
        <v>0</v>
      </c>
      <c r="H1420" s="161">
        <f t="shared" ref="H1420:V1420" si="589">H562*VLOOKUP($F1420,DCT,2,FALSE)</f>
        <v>0</v>
      </c>
      <c r="I1420" s="149">
        <f t="shared" si="589"/>
        <v>0</v>
      </c>
      <c r="J1420" s="149">
        <f t="shared" si="589"/>
        <v>0</v>
      </c>
      <c r="K1420" s="167">
        <f t="shared" si="589"/>
        <v>0</v>
      </c>
      <c r="L1420" s="151">
        <f t="shared" si="589"/>
        <v>0</v>
      </c>
      <c r="M1420" s="162">
        <f t="shared" si="589"/>
        <v>0</v>
      </c>
      <c r="N1420" s="152">
        <f t="shared" si="589"/>
        <v>0</v>
      </c>
      <c r="O1420" s="152">
        <f t="shared" si="589"/>
        <v>0</v>
      </c>
      <c r="P1420" s="152">
        <f t="shared" si="589"/>
        <v>0</v>
      </c>
      <c r="Q1420" s="152">
        <f t="shared" si="589"/>
        <v>0</v>
      </c>
      <c r="R1420" s="152">
        <f t="shared" si="589"/>
        <v>0</v>
      </c>
      <c r="S1420" s="152">
        <f t="shared" si="589"/>
        <v>0</v>
      </c>
      <c r="T1420" s="152">
        <f t="shared" si="589"/>
        <v>0</v>
      </c>
      <c r="U1420" s="152">
        <f t="shared" si="589"/>
        <v>0</v>
      </c>
      <c r="V1420" s="165">
        <f t="shared" si="589"/>
        <v>0</v>
      </c>
      <c r="W1420" s="46">
        <f>G1420-SUM(H1420:V1420)</f>
        <v>0</v>
      </c>
      <c r="X1420" s="71"/>
      <c r="Y1420"/>
    </row>
    <row r="1421" spans="1:25" s="124" customFormat="1" ht="12.75" customHeight="1" x14ac:dyDescent="0.25">
      <c r="A1421" s="283"/>
      <c r="B1421" s="30"/>
      <c r="C1421" s="24"/>
      <c r="D1421" s="23" t="s">
        <v>353</v>
      </c>
      <c r="E1421" s="24"/>
      <c r="F1421" s="24"/>
      <c r="G1421" s="68">
        <f>SUBTOTAL(9,G1422)</f>
        <v>0</v>
      </c>
      <c r="H1421" s="34">
        <f>SUBTOTAL(9,H1422)</f>
        <v>0</v>
      </c>
      <c r="I1421" s="65">
        <f t="shared" ref="I1421:V1421" si="590">SUBTOTAL(9,I1422)</f>
        <v>0</v>
      </c>
      <c r="J1421" s="65">
        <f t="shared" si="590"/>
        <v>0</v>
      </c>
      <c r="K1421" s="66">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71"/>
      <c r="Y1421"/>
    </row>
    <row r="1422" spans="1:25" s="124" customFormat="1" ht="12.75" customHeight="1" x14ac:dyDescent="0.25">
      <c r="A1422" s="283"/>
      <c r="B1422" s="30"/>
      <c r="C1422" s="24"/>
      <c r="D1422" s="24"/>
      <c r="E1422" s="24"/>
      <c r="F1422" s="386" t="s">
        <v>354</v>
      </c>
      <c r="G1422" s="160">
        <f>G564</f>
        <v>0</v>
      </c>
      <c r="H1422" s="161">
        <f t="shared" ref="H1422:V1422" si="591">H564*VLOOKUP($F1422,DCT,2,FALSE)</f>
        <v>0</v>
      </c>
      <c r="I1422" s="149">
        <f t="shared" si="591"/>
        <v>0</v>
      </c>
      <c r="J1422" s="149">
        <f t="shared" si="591"/>
        <v>0</v>
      </c>
      <c r="K1422" s="167">
        <f t="shared" si="591"/>
        <v>0</v>
      </c>
      <c r="L1422" s="151">
        <f t="shared" si="591"/>
        <v>0</v>
      </c>
      <c r="M1422" s="162">
        <f t="shared" si="591"/>
        <v>0</v>
      </c>
      <c r="N1422" s="152">
        <f t="shared" si="591"/>
        <v>0</v>
      </c>
      <c r="O1422" s="152">
        <f t="shared" si="591"/>
        <v>0</v>
      </c>
      <c r="P1422" s="152">
        <f t="shared" si="591"/>
        <v>0</v>
      </c>
      <c r="Q1422" s="152">
        <f t="shared" si="591"/>
        <v>0</v>
      </c>
      <c r="R1422" s="152">
        <f t="shared" si="591"/>
        <v>0</v>
      </c>
      <c r="S1422" s="152">
        <f t="shared" si="591"/>
        <v>0</v>
      </c>
      <c r="T1422" s="152">
        <f t="shared" si="591"/>
        <v>0</v>
      </c>
      <c r="U1422" s="152">
        <f t="shared" si="591"/>
        <v>0</v>
      </c>
      <c r="V1422" s="165">
        <f t="shared" si="591"/>
        <v>0</v>
      </c>
      <c r="W1422" s="46">
        <f>G1422-SUM(H1422:V1422)</f>
        <v>0</v>
      </c>
      <c r="X1422" s="71"/>
      <c r="Y1422"/>
    </row>
    <row r="1423" spans="1:25"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50">
        <f>SUBTOTAL(9,G1425:G1427)</f>
        <v>0</v>
      </c>
      <c r="H1424" s="69">
        <f t="shared" ref="H1424:W1424" si="592">SUBTOTAL(9,H1425:H1427)</f>
        <v>0</v>
      </c>
      <c r="I1424" s="65">
        <f t="shared" si="592"/>
        <v>0</v>
      </c>
      <c r="J1424" s="65">
        <f t="shared" si="592"/>
        <v>0</v>
      </c>
      <c r="K1424" s="66">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row>
    <row r="1425" spans="1:25" outlineLevel="1" x14ac:dyDescent="0.25">
      <c r="A1425" s="283"/>
      <c r="B1425" s="25"/>
      <c r="C1425" s="24"/>
      <c r="D1425" s="23"/>
      <c r="E1425" s="63"/>
      <c r="F1425" s="386" t="s">
        <v>182</v>
      </c>
      <c r="G1425" s="565">
        <f>G567</f>
        <v>0</v>
      </c>
      <c r="H1425" s="564">
        <f t="shared" ref="H1425:V1425" si="593">H567*VLOOKUP($F1425,DCT,2,FALSE)</f>
        <v>0</v>
      </c>
      <c r="I1425" s="566">
        <f t="shared" si="593"/>
        <v>0</v>
      </c>
      <c r="J1425" s="566">
        <f t="shared" si="593"/>
        <v>0</v>
      </c>
      <c r="K1425" s="567">
        <f t="shared" si="593"/>
        <v>0</v>
      </c>
      <c r="L1425" s="568">
        <f t="shared" si="593"/>
        <v>0</v>
      </c>
      <c r="M1425" s="569">
        <f t="shared" si="593"/>
        <v>0</v>
      </c>
      <c r="N1425" s="566">
        <f t="shared" si="593"/>
        <v>0</v>
      </c>
      <c r="O1425" s="566">
        <f t="shared" si="593"/>
        <v>0</v>
      </c>
      <c r="P1425" s="566">
        <f t="shared" si="593"/>
        <v>0</v>
      </c>
      <c r="Q1425" s="566">
        <f t="shared" si="593"/>
        <v>0</v>
      </c>
      <c r="R1425" s="566">
        <f t="shared" si="593"/>
        <v>0</v>
      </c>
      <c r="S1425" s="566">
        <f t="shared" si="593"/>
        <v>0</v>
      </c>
      <c r="T1425" s="566">
        <f t="shared" si="593"/>
        <v>0</v>
      </c>
      <c r="U1425" s="566">
        <f t="shared" si="593"/>
        <v>0</v>
      </c>
      <c r="V1425" s="570">
        <f t="shared" si="593"/>
        <v>0</v>
      </c>
      <c r="W1425" s="565">
        <f t="shared" ref="W1425:W1427" si="594">G1425-SUM(H1425:V1425)</f>
        <v>0</v>
      </c>
      <c r="Y1425"/>
    </row>
    <row r="1426" spans="1:25" outlineLevel="1" x14ac:dyDescent="0.25">
      <c r="A1426" s="283"/>
      <c r="B1426" s="25"/>
      <c r="C1426" s="24"/>
      <c r="D1426" s="23"/>
      <c r="E1426" s="63"/>
      <c r="F1426" s="386" t="s">
        <v>183</v>
      </c>
      <c r="G1426" s="565">
        <f>G568</f>
        <v>0</v>
      </c>
      <c r="H1426" s="564">
        <f t="shared" ref="H1426:V1426" si="595">H568*VLOOKUP($F1426,DCT,2,FALSE)</f>
        <v>0</v>
      </c>
      <c r="I1426" s="566">
        <f t="shared" si="595"/>
        <v>0</v>
      </c>
      <c r="J1426" s="566">
        <f t="shared" si="595"/>
        <v>0</v>
      </c>
      <c r="K1426" s="567">
        <f t="shared" si="595"/>
        <v>0</v>
      </c>
      <c r="L1426" s="568">
        <f t="shared" si="595"/>
        <v>0</v>
      </c>
      <c r="M1426" s="569">
        <f t="shared" si="595"/>
        <v>0</v>
      </c>
      <c r="N1426" s="566">
        <f t="shared" si="595"/>
        <v>0</v>
      </c>
      <c r="O1426" s="566">
        <f t="shared" si="595"/>
        <v>0</v>
      </c>
      <c r="P1426" s="566">
        <f t="shared" si="595"/>
        <v>0</v>
      </c>
      <c r="Q1426" s="566">
        <f t="shared" si="595"/>
        <v>0</v>
      </c>
      <c r="R1426" s="566">
        <f t="shared" si="595"/>
        <v>0</v>
      </c>
      <c r="S1426" s="566">
        <f t="shared" si="595"/>
        <v>0</v>
      </c>
      <c r="T1426" s="566">
        <f t="shared" si="595"/>
        <v>0</v>
      </c>
      <c r="U1426" s="566">
        <f t="shared" si="595"/>
        <v>0</v>
      </c>
      <c r="V1426" s="570">
        <f t="shared" si="595"/>
        <v>0</v>
      </c>
      <c r="W1426" s="565">
        <f t="shared" si="594"/>
        <v>0</v>
      </c>
      <c r="Y1426"/>
    </row>
    <row r="1427" spans="1:25" outlineLevel="1" x14ac:dyDescent="0.25">
      <c r="A1427" s="283"/>
      <c r="B1427" s="25"/>
      <c r="C1427" s="24"/>
      <c r="D1427" s="23"/>
      <c r="E1427" s="63"/>
      <c r="F1427" s="386" t="s">
        <v>184</v>
      </c>
      <c r="G1427" s="565">
        <f>G569</f>
        <v>0</v>
      </c>
      <c r="H1427" s="564">
        <f t="shared" ref="H1427:V1427" si="596">H569*VLOOKUP($F1427,DCT,2,FALSE)</f>
        <v>0</v>
      </c>
      <c r="I1427" s="566">
        <f t="shared" si="596"/>
        <v>0</v>
      </c>
      <c r="J1427" s="566">
        <f t="shared" si="596"/>
        <v>0</v>
      </c>
      <c r="K1427" s="567">
        <f t="shared" si="596"/>
        <v>0</v>
      </c>
      <c r="L1427" s="568">
        <f t="shared" si="596"/>
        <v>0</v>
      </c>
      <c r="M1427" s="569">
        <f t="shared" si="596"/>
        <v>0</v>
      </c>
      <c r="N1427" s="566">
        <f t="shared" si="596"/>
        <v>0</v>
      </c>
      <c r="O1427" s="566">
        <f t="shared" si="596"/>
        <v>0</v>
      </c>
      <c r="P1427" s="566">
        <f t="shared" si="596"/>
        <v>0</v>
      </c>
      <c r="Q1427" s="566">
        <f t="shared" si="596"/>
        <v>0</v>
      </c>
      <c r="R1427" s="566">
        <f t="shared" si="596"/>
        <v>0</v>
      </c>
      <c r="S1427" s="566">
        <f t="shared" si="596"/>
        <v>0</v>
      </c>
      <c r="T1427" s="566">
        <f t="shared" si="596"/>
        <v>0</v>
      </c>
      <c r="U1427" s="566">
        <f t="shared" si="596"/>
        <v>0</v>
      </c>
      <c r="V1427" s="570">
        <f t="shared" si="596"/>
        <v>0</v>
      </c>
      <c r="W1427" s="565">
        <f t="shared" si="594"/>
        <v>0</v>
      </c>
      <c r="Y1427"/>
    </row>
    <row r="1428" spans="1:25" s="124" customFormat="1"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2" thickBot="1" x14ac:dyDescent="0.3">
      <c r="A1429" s="283"/>
      <c r="B1429" s="77" t="s">
        <v>356</v>
      </c>
      <c r="C1429" s="595"/>
      <c r="D1429" s="595"/>
      <c r="E1429" s="595"/>
      <c r="F1429" s="595"/>
      <c r="G1429" s="90">
        <f t="shared" ref="G1429:W1429" si="597">SUBTOTAL(9,G1381:G1428)</f>
        <v>0</v>
      </c>
      <c r="H1429" s="372">
        <f t="shared" si="597"/>
        <v>0</v>
      </c>
      <c r="I1429" s="373">
        <f t="shared" si="597"/>
        <v>0</v>
      </c>
      <c r="J1429" s="373">
        <f t="shared" si="597"/>
        <v>0</v>
      </c>
      <c r="K1429" s="374">
        <f t="shared" si="597"/>
        <v>0</v>
      </c>
      <c r="L1429" s="375">
        <f t="shared" si="597"/>
        <v>0</v>
      </c>
      <c r="M1429" s="377">
        <f t="shared" si="597"/>
        <v>0</v>
      </c>
      <c r="N1429" s="376">
        <f t="shared" si="597"/>
        <v>0</v>
      </c>
      <c r="O1429" s="376">
        <f t="shared" si="597"/>
        <v>0</v>
      </c>
      <c r="P1429" s="376">
        <f t="shared" si="597"/>
        <v>0</v>
      </c>
      <c r="Q1429" s="376">
        <f t="shared" si="597"/>
        <v>0</v>
      </c>
      <c r="R1429" s="376">
        <f t="shared" si="597"/>
        <v>0</v>
      </c>
      <c r="S1429" s="376">
        <f t="shared" si="597"/>
        <v>0</v>
      </c>
      <c r="T1429" s="376">
        <f t="shared" si="597"/>
        <v>0</v>
      </c>
      <c r="U1429" s="376">
        <f t="shared" si="597"/>
        <v>0</v>
      </c>
      <c r="V1429" s="92">
        <f t="shared" si="597"/>
        <v>0</v>
      </c>
      <c r="W1429" s="95">
        <f t="shared" si="597"/>
        <v>0</v>
      </c>
      <c r="X1429" s="71"/>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3"/>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SUBTOTAL(9,G1435:G1438)</f>
        <v>0</v>
      </c>
      <c r="H1434" s="69">
        <f t="shared" ref="H1434:W1434" si="598">SUBTOTAL(9,H1435:H1438)</f>
        <v>0</v>
      </c>
      <c r="I1434" s="65">
        <f t="shared" si="598"/>
        <v>0</v>
      </c>
      <c r="J1434" s="65">
        <f t="shared" si="598"/>
        <v>0</v>
      </c>
      <c r="K1434" s="66">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row>
    <row r="1435" spans="1:25" outlineLevel="1" x14ac:dyDescent="0.25">
      <c r="A1435" s="283"/>
      <c r="B1435" s="25"/>
      <c r="C1435" s="23"/>
      <c r="D1435" s="23"/>
      <c r="E1435" s="24"/>
      <c r="F1435" s="146" t="s">
        <v>52</v>
      </c>
      <c r="G1435" s="160">
        <f>G577</f>
        <v>0</v>
      </c>
      <c r="H1435" s="208">
        <f>G1435*(1-VLOOKUP($F1435,SHT,5,FALSE))+H577*(1-VLOOKUP($F1435,SHT,5,FALSE))</f>
        <v>0</v>
      </c>
      <c r="I1435" s="149">
        <f t="shared" ref="I1435:V1435" si="599">I577*(1-VLOOKUP($F1435,SHT,5,FALSE))</f>
        <v>0</v>
      </c>
      <c r="J1435" s="149">
        <f t="shared" si="599"/>
        <v>0</v>
      </c>
      <c r="K1435" s="167">
        <f t="shared" si="599"/>
        <v>0</v>
      </c>
      <c r="L1435" s="151">
        <f t="shared" si="599"/>
        <v>0</v>
      </c>
      <c r="M1435" s="162">
        <f t="shared" si="599"/>
        <v>0</v>
      </c>
      <c r="N1435" s="152">
        <f t="shared" si="599"/>
        <v>0</v>
      </c>
      <c r="O1435" s="152">
        <f t="shared" si="599"/>
        <v>0</v>
      </c>
      <c r="P1435" s="152">
        <f t="shared" si="599"/>
        <v>0</v>
      </c>
      <c r="Q1435" s="152">
        <f t="shared" si="599"/>
        <v>0</v>
      </c>
      <c r="R1435" s="152">
        <f t="shared" si="599"/>
        <v>0</v>
      </c>
      <c r="S1435" s="152">
        <f t="shared" si="599"/>
        <v>0</v>
      </c>
      <c r="T1435" s="148">
        <f t="shared" si="599"/>
        <v>0</v>
      </c>
      <c r="U1435" s="152">
        <f t="shared" si="599"/>
        <v>0</v>
      </c>
      <c r="V1435" s="153">
        <f t="shared" si="599"/>
        <v>0</v>
      </c>
      <c r="W1435" s="46">
        <f>W577</f>
        <v>0</v>
      </c>
      <c r="Y1435"/>
    </row>
    <row r="1436" spans="1:25" outlineLevel="1" x14ac:dyDescent="0.25">
      <c r="A1436" s="283"/>
      <c r="B1436" s="25"/>
      <c r="C1436" s="23"/>
      <c r="D1436" s="23"/>
      <c r="E1436" s="24"/>
      <c r="F1436" s="146" t="s">
        <v>53</v>
      </c>
      <c r="G1436" s="160">
        <f>G578</f>
        <v>0</v>
      </c>
      <c r="H1436" s="208">
        <f>G1436*(1-VLOOKUP($F1436,SHT,5,FALSE))+H578*(1-VLOOKUP($F1436,SHT,5,FALSE))</f>
        <v>0</v>
      </c>
      <c r="I1436" s="149">
        <f t="shared" ref="I1436:V1436" si="600">I578*(1-VLOOKUP($F1436,SHT,5,FALSE))</f>
        <v>0</v>
      </c>
      <c r="J1436" s="149">
        <f t="shared" si="600"/>
        <v>0</v>
      </c>
      <c r="K1436" s="167">
        <f t="shared" si="600"/>
        <v>0</v>
      </c>
      <c r="L1436" s="151">
        <f t="shared" si="600"/>
        <v>0</v>
      </c>
      <c r="M1436" s="162">
        <f t="shared" si="600"/>
        <v>0</v>
      </c>
      <c r="N1436" s="152">
        <f t="shared" si="600"/>
        <v>0</v>
      </c>
      <c r="O1436" s="152">
        <f t="shared" si="600"/>
        <v>0</v>
      </c>
      <c r="P1436" s="152">
        <f t="shared" si="600"/>
        <v>0</v>
      </c>
      <c r="Q1436" s="152">
        <f t="shared" si="600"/>
        <v>0</v>
      </c>
      <c r="R1436" s="152">
        <f t="shared" si="600"/>
        <v>0</v>
      </c>
      <c r="S1436" s="152">
        <f t="shared" si="600"/>
        <v>0</v>
      </c>
      <c r="T1436" s="148">
        <f t="shared" si="600"/>
        <v>0</v>
      </c>
      <c r="U1436" s="152">
        <f t="shared" si="600"/>
        <v>0</v>
      </c>
      <c r="V1436" s="153">
        <f t="shared" si="600"/>
        <v>0</v>
      </c>
      <c r="W1436" s="46">
        <f>W578</f>
        <v>0</v>
      </c>
      <c r="Y1436"/>
    </row>
    <row r="1437" spans="1:25" outlineLevel="1" x14ac:dyDescent="0.25">
      <c r="A1437" s="283"/>
      <c r="B1437" s="25"/>
      <c r="C1437" s="23"/>
      <c r="D1437" s="23"/>
      <c r="E1437" s="24"/>
      <c r="F1437" s="146" t="s">
        <v>54</v>
      </c>
      <c r="G1437" s="160">
        <f>G579</f>
        <v>0</v>
      </c>
      <c r="H1437" s="208">
        <f>G1437*(1-VLOOKUP($F1437,SHT,5,FALSE))+H579*(1-VLOOKUP($F1437,SHT,5,FALSE))</f>
        <v>0</v>
      </c>
      <c r="I1437" s="149">
        <f t="shared" ref="I1437:V1437" si="601">I579*(1-VLOOKUP($F1437,SHT,5,FALSE))</f>
        <v>0</v>
      </c>
      <c r="J1437" s="149">
        <f t="shared" si="601"/>
        <v>0</v>
      </c>
      <c r="K1437" s="167">
        <f t="shared" si="601"/>
        <v>0</v>
      </c>
      <c r="L1437" s="151">
        <f t="shared" si="601"/>
        <v>0</v>
      </c>
      <c r="M1437" s="162">
        <f t="shared" si="601"/>
        <v>0</v>
      </c>
      <c r="N1437" s="152">
        <f t="shared" si="601"/>
        <v>0</v>
      </c>
      <c r="O1437" s="152">
        <f t="shared" si="601"/>
        <v>0</v>
      </c>
      <c r="P1437" s="152">
        <f t="shared" si="601"/>
        <v>0</v>
      </c>
      <c r="Q1437" s="152">
        <f t="shared" si="601"/>
        <v>0</v>
      </c>
      <c r="R1437" s="152">
        <f t="shared" si="601"/>
        <v>0</v>
      </c>
      <c r="S1437" s="152">
        <f t="shared" si="601"/>
        <v>0</v>
      </c>
      <c r="T1437" s="148">
        <f t="shared" si="601"/>
        <v>0</v>
      </c>
      <c r="U1437" s="152">
        <f t="shared" si="601"/>
        <v>0</v>
      </c>
      <c r="V1437" s="153">
        <f t="shared" si="601"/>
        <v>0</v>
      </c>
      <c r="W1437" s="46">
        <f>W579</f>
        <v>0</v>
      </c>
      <c r="Y1437"/>
    </row>
    <row r="1438" spans="1:25" outlineLevel="1" x14ac:dyDescent="0.25">
      <c r="A1438" s="283"/>
      <c r="B1438" s="25"/>
      <c r="C1438" s="23"/>
      <c r="D1438" s="23"/>
      <c r="E1438" s="24"/>
      <c r="F1438" s="146" t="s">
        <v>55</v>
      </c>
      <c r="G1438" s="160">
        <f>G580</f>
        <v>0</v>
      </c>
      <c r="H1438" s="208">
        <f>G1438*(1-VLOOKUP($F1438,SHT,5,FALSE))+H580*(1-VLOOKUP($F1438,SHT,5,FALSE))</f>
        <v>0</v>
      </c>
      <c r="I1438" s="149">
        <f t="shared" ref="I1438:V1438" si="602">I580*(1-VLOOKUP($F1438,SHT,5,FALSE))</f>
        <v>0</v>
      </c>
      <c r="J1438" s="149">
        <f t="shared" si="602"/>
        <v>0</v>
      </c>
      <c r="K1438" s="167">
        <f t="shared" si="602"/>
        <v>0</v>
      </c>
      <c r="L1438" s="151">
        <f t="shared" si="602"/>
        <v>0</v>
      </c>
      <c r="M1438" s="162">
        <f t="shared" si="602"/>
        <v>0</v>
      </c>
      <c r="N1438" s="152">
        <f t="shared" si="602"/>
        <v>0</v>
      </c>
      <c r="O1438" s="152">
        <f t="shared" si="602"/>
        <v>0</v>
      </c>
      <c r="P1438" s="152">
        <f t="shared" si="602"/>
        <v>0</v>
      </c>
      <c r="Q1438" s="152">
        <f t="shared" si="602"/>
        <v>0</v>
      </c>
      <c r="R1438" s="152">
        <f t="shared" si="602"/>
        <v>0</v>
      </c>
      <c r="S1438" s="152">
        <f t="shared" si="602"/>
        <v>0</v>
      </c>
      <c r="T1438" s="148">
        <f t="shared" si="602"/>
        <v>0</v>
      </c>
      <c r="U1438" s="152">
        <f t="shared" si="602"/>
        <v>0</v>
      </c>
      <c r="V1438" s="153">
        <f t="shared" si="602"/>
        <v>0</v>
      </c>
      <c r="W1438" s="46">
        <f>W580</f>
        <v>0</v>
      </c>
      <c r="Y1438"/>
    </row>
    <row r="1439" spans="1:25" x14ac:dyDescent="0.25">
      <c r="A1439" s="283"/>
      <c r="B1439" s="25"/>
      <c r="C1439" s="23"/>
      <c r="D1439" s="23"/>
      <c r="E1439" s="24" t="s">
        <v>56</v>
      </c>
      <c r="F1439" s="24"/>
      <c r="G1439" s="68">
        <f t="shared" ref="G1439:W1439" si="603">SUBTOTAL(9,G1440:G1443)</f>
        <v>0</v>
      </c>
      <c r="H1439" s="69">
        <f t="shared" si="603"/>
        <v>0</v>
      </c>
      <c r="I1439" s="65">
        <f t="shared" si="603"/>
        <v>0</v>
      </c>
      <c r="J1439" s="65">
        <f t="shared" si="603"/>
        <v>0</v>
      </c>
      <c r="K1439" s="66">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row>
    <row r="1440" spans="1:25" outlineLevel="1" x14ac:dyDescent="0.25">
      <c r="A1440" s="283"/>
      <c r="B1440" s="25"/>
      <c r="C1440" s="23"/>
      <c r="D1440" s="23"/>
      <c r="E1440" s="24"/>
      <c r="F1440" s="146" t="s">
        <v>57</v>
      </c>
      <c r="G1440" s="160">
        <f>G582</f>
        <v>0</v>
      </c>
      <c r="H1440" s="208">
        <f>G1440*(1-VLOOKUP($F1440,SHT,5,FALSE))+H582*(1-VLOOKUP($F1440,SHT,5,FALSE))</f>
        <v>0</v>
      </c>
      <c r="I1440" s="149">
        <f t="shared" ref="I1440:V1440" si="604">I582*(1-VLOOKUP($F1440,SHT,5,FALSE))</f>
        <v>0</v>
      </c>
      <c r="J1440" s="149">
        <f t="shared" si="604"/>
        <v>0</v>
      </c>
      <c r="K1440" s="167">
        <f t="shared" si="604"/>
        <v>0</v>
      </c>
      <c r="L1440" s="151">
        <f t="shared" si="604"/>
        <v>0</v>
      </c>
      <c r="M1440" s="162">
        <f t="shared" si="604"/>
        <v>0</v>
      </c>
      <c r="N1440" s="152">
        <f t="shared" si="604"/>
        <v>0</v>
      </c>
      <c r="O1440" s="152">
        <f t="shared" si="604"/>
        <v>0</v>
      </c>
      <c r="P1440" s="152">
        <f t="shared" si="604"/>
        <v>0</v>
      </c>
      <c r="Q1440" s="152">
        <f t="shared" si="604"/>
        <v>0</v>
      </c>
      <c r="R1440" s="152">
        <f t="shared" si="604"/>
        <v>0</v>
      </c>
      <c r="S1440" s="152">
        <f t="shared" si="604"/>
        <v>0</v>
      </c>
      <c r="T1440" s="148">
        <f t="shared" si="604"/>
        <v>0</v>
      </c>
      <c r="U1440" s="152">
        <f t="shared" si="604"/>
        <v>0</v>
      </c>
      <c r="V1440" s="153">
        <f t="shared" si="604"/>
        <v>0</v>
      </c>
      <c r="W1440" s="46">
        <f>W582</f>
        <v>0</v>
      </c>
      <c r="Y1440"/>
    </row>
    <row r="1441" spans="1:25" outlineLevel="1" x14ac:dyDescent="0.25">
      <c r="A1441" s="283"/>
      <c r="B1441" s="25"/>
      <c r="C1441" s="23"/>
      <c r="D1441" s="23"/>
      <c r="E1441" s="24"/>
      <c r="F1441" s="146" t="s">
        <v>58</v>
      </c>
      <c r="G1441" s="160">
        <f>G583</f>
        <v>0</v>
      </c>
      <c r="H1441" s="208">
        <f>G1441*(1-VLOOKUP($F1441,SHT,5,FALSE))+H583*(1-VLOOKUP($F1441,SHT,5,FALSE))</f>
        <v>0</v>
      </c>
      <c r="I1441" s="149">
        <f t="shared" ref="I1441:V1441" si="605">I583*(1-VLOOKUP($F1441,SHT,5,FALSE))</f>
        <v>0</v>
      </c>
      <c r="J1441" s="149">
        <f t="shared" si="605"/>
        <v>0</v>
      </c>
      <c r="K1441" s="167">
        <f t="shared" si="605"/>
        <v>0</v>
      </c>
      <c r="L1441" s="151">
        <f t="shared" si="605"/>
        <v>0</v>
      </c>
      <c r="M1441" s="162">
        <f t="shared" si="605"/>
        <v>0</v>
      </c>
      <c r="N1441" s="152">
        <f t="shared" si="605"/>
        <v>0</v>
      </c>
      <c r="O1441" s="152">
        <f t="shared" si="605"/>
        <v>0</v>
      </c>
      <c r="P1441" s="152">
        <f t="shared" si="605"/>
        <v>0</v>
      </c>
      <c r="Q1441" s="152">
        <f t="shared" si="605"/>
        <v>0</v>
      </c>
      <c r="R1441" s="152">
        <f t="shared" si="605"/>
        <v>0</v>
      </c>
      <c r="S1441" s="152">
        <f t="shared" si="605"/>
        <v>0</v>
      </c>
      <c r="T1441" s="148">
        <f t="shared" si="605"/>
        <v>0</v>
      </c>
      <c r="U1441" s="152">
        <f t="shared" si="605"/>
        <v>0</v>
      </c>
      <c r="V1441" s="153">
        <f t="shared" si="605"/>
        <v>0</v>
      </c>
      <c r="W1441" s="46">
        <f>W583</f>
        <v>0</v>
      </c>
      <c r="Y1441"/>
    </row>
    <row r="1442" spans="1:25" outlineLevel="1" x14ac:dyDescent="0.25">
      <c r="A1442" s="283"/>
      <c r="B1442" s="25"/>
      <c r="C1442" s="23"/>
      <c r="D1442" s="23"/>
      <c r="E1442" s="24"/>
      <c r="F1442" s="146" t="s">
        <v>59</v>
      </c>
      <c r="G1442" s="160">
        <f>G584</f>
        <v>0</v>
      </c>
      <c r="H1442" s="208">
        <f>G1442*(1-VLOOKUP($F1442,SHT,5,FALSE))+H584*(1-VLOOKUP($F1442,SHT,5,FALSE))</f>
        <v>0</v>
      </c>
      <c r="I1442" s="149">
        <f t="shared" ref="I1442:V1442" si="606">I584*(1-VLOOKUP($F1442,SHT,5,FALSE))</f>
        <v>0</v>
      </c>
      <c r="J1442" s="149">
        <f t="shared" si="606"/>
        <v>0</v>
      </c>
      <c r="K1442" s="167">
        <f t="shared" si="606"/>
        <v>0</v>
      </c>
      <c r="L1442" s="151">
        <f t="shared" si="606"/>
        <v>0</v>
      </c>
      <c r="M1442" s="162">
        <f t="shared" si="606"/>
        <v>0</v>
      </c>
      <c r="N1442" s="152">
        <f t="shared" si="606"/>
        <v>0</v>
      </c>
      <c r="O1442" s="152">
        <f t="shared" si="606"/>
        <v>0</v>
      </c>
      <c r="P1442" s="152">
        <f t="shared" si="606"/>
        <v>0</v>
      </c>
      <c r="Q1442" s="152">
        <f t="shared" si="606"/>
        <v>0</v>
      </c>
      <c r="R1442" s="152">
        <f t="shared" si="606"/>
        <v>0</v>
      </c>
      <c r="S1442" s="152">
        <f t="shared" si="606"/>
        <v>0</v>
      </c>
      <c r="T1442" s="148">
        <f t="shared" si="606"/>
        <v>0</v>
      </c>
      <c r="U1442" s="152">
        <f t="shared" si="606"/>
        <v>0</v>
      </c>
      <c r="V1442" s="153">
        <f t="shared" si="606"/>
        <v>0</v>
      </c>
      <c r="W1442" s="46">
        <f>W584</f>
        <v>0</v>
      </c>
      <c r="Y1442"/>
    </row>
    <row r="1443" spans="1:25" outlineLevel="1" x14ac:dyDescent="0.25">
      <c r="A1443" s="283"/>
      <c r="B1443" s="25"/>
      <c r="C1443" s="23"/>
      <c r="D1443" s="23"/>
      <c r="E1443" s="24"/>
      <c r="F1443" s="146" t="s">
        <v>60</v>
      </c>
      <c r="G1443" s="160">
        <f>G585</f>
        <v>0</v>
      </c>
      <c r="H1443" s="208">
        <f>G1443*(1-VLOOKUP($F1443,SHT,5,FALSE))+H585*(1-VLOOKUP($F1443,SHT,5,FALSE))</f>
        <v>0</v>
      </c>
      <c r="I1443" s="149">
        <f t="shared" ref="I1443:V1443" si="607">I585*(1-VLOOKUP($F1443,SHT,5,FALSE))</f>
        <v>0</v>
      </c>
      <c r="J1443" s="149">
        <f t="shared" si="607"/>
        <v>0</v>
      </c>
      <c r="K1443" s="167">
        <f t="shared" si="607"/>
        <v>0</v>
      </c>
      <c r="L1443" s="151">
        <f t="shared" si="607"/>
        <v>0</v>
      </c>
      <c r="M1443" s="162">
        <f t="shared" si="607"/>
        <v>0</v>
      </c>
      <c r="N1443" s="152">
        <f t="shared" si="607"/>
        <v>0</v>
      </c>
      <c r="O1443" s="152">
        <f t="shared" si="607"/>
        <v>0</v>
      </c>
      <c r="P1443" s="152">
        <f t="shared" si="607"/>
        <v>0</v>
      </c>
      <c r="Q1443" s="152">
        <f t="shared" si="607"/>
        <v>0</v>
      </c>
      <c r="R1443" s="152">
        <f t="shared" si="607"/>
        <v>0</v>
      </c>
      <c r="S1443" s="152">
        <f t="shared" si="607"/>
        <v>0</v>
      </c>
      <c r="T1443" s="148">
        <f t="shared" si="607"/>
        <v>0</v>
      </c>
      <c r="U1443" s="152">
        <f t="shared" si="607"/>
        <v>0</v>
      </c>
      <c r="V1443" s="153">
        <f t="shared" si="607"/>
        <v>0</v>
      </c>
      <c r="W1443" s="46">
        <f>W585</f>
        <v>0</v>
      </c>
      <c r="Y1443"/>
    </row>
    <row r="1444" spans="1:25" x14ac:dyDescent="0.25">
      <c r="A1444" s="283"/>
      <c r="B1444" s="25"/>
      <c r="C1444" s="23"/>
      <c r="D1444" s="23"/>
      <c r="E1444" s="24" t="s">
        <v>61</v>
      </c>
      <c r="F1444" s="24"/>
      <c r="G1444" s="68">
        <f t="shared" ref="G1444:W1444" si="608">SUBTOTAL(9,G1445:G1448)</f>
        <v>0</v>
      </c>
      <c r="H1444" s="69">
        <f t="shared" si="608"/>
        <v>0</v>
      </c>
      <c r="I1444" s="65">
        <f t="shared" si="608"/>
        <v>0</v>
      </c>
      <c r="J1444" s="65">
        <f t="shared" si="608"/>
        <v>0</v>
      </c>
      <c r="K1444" s="66">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row>
    <row r="1445" spans="1:25" outlineLevel="1" x14ac:dyDescent="0.25">
      <c r="A1445" s="283"/>
      <c r="B1445" s="25"/>
      <c r="C1445" s="23"/>
      <c r="D1445" s="23"/>
      <c r="E1445" s="24"/>
      <c r="F1445" s="146" t="s">
        <v>62</v>
      </c>
      <c r="G1445" s="160">
        <f>G587</f>
        <v>0</v>
      </c>
      <c r="H1445" s="208">
        <f>G1445*(1-VLOOKUP($F1445,SHT,5,FALSE))+H587*(1-VLOOKUP($F1445,SHT,5,FALSE))</f>
        <v>0</v>
      </c>
      <c r="I1445" s="149">
        <f t="shared" ref="I1445:V1445" si="609">I587*(1-VLOOKUP($F1445,SHT,5,FALSE))</f>
        <v>0</v>
      </c>
      <c r="J1445" s="149">
        <f t="shared" si="609"/>
        <v>0</v>
      </c>
      <c r="K1445" s="167">
        <f t="shared" si="609"/>
        <v>0</v>
      </c>
      <c r="L1445" s="151">
        <f t="shared" si="609"/>
        <v>0</v>
      </c>
      <c r="M1445" s="162">
        <f t="shared" si="609"/>
        <v>0</v>
      </c>
      <c r="N1445" s="152">
        <f t="shared" si="609"/>
        <v>0</v>
      </c>
      <c r="O1445" s="152">
        <f t="shared" si="609"/>
        <v>0</v>
      </c>
      <c r="P1445" s="152">
        <f t="shared" si="609"/>
        <v>0</v>
      </c>
      <c r="Q1445" s="152">
        <f t="shared" si="609"/>
        <v>0</v>
      </c>
      <c r="R1445" s="152">
        <f t="shared" si="609"/>
        <v>0</v>
      </c>
      <c r="S1445" s="152">
        <f t="shared" si="609"/>
        <v>0</v>
      </c>
      <c r="T1445" s="148">
        <f t="shared" si="609"/>
        <v>0</v>
      </c>
      <c r="U1445" s="152">
        <f t="shared" si="609"/>
        <v>0</v>
      </c>
      <c r="V1445" s="153">
        <f t="shared" si="609"/>
        <v>0</v>
      </c>
      <c r="W1445" s="46">
        <f>W587</f>
        <v>0</v>
      </c>
      <c r="Y1445"/>
    </row>
    <row r="1446" spans="1:25" outlineLevel="1" x14ac:dyDescent="0.25">
      <c r="A1446" s="283"/>
      <c r="B1446" s="25"/>
      <c r="C1446" s="23"/>
      <c r="D1446" s="23"/>
      <c r="E1446" s="24"/>
      <c r="F1446" s="146" t="s">
        <v>63</v>
      </c>
      <c r="G1446" s="160">
        <f>G588</f>
        <v>0</v>
      </c>
      <c r="H1446" s="208">
        <f>G1446*(1-VLOOKUP($F1446,SHT,5,FALSE))+H588*(1-VLOOKUP($F1446,SHT,5,FALSE))</f>
        <v>0</v>
      </c>
      <c r="I1446" s="149">
        <f t="shared" ref="I1446:V1446" si="610">I588*(1-VLOOKUP($F1446,SHT,5,FALSE))</f>
        <v>0</v>
      </c>
      <c r="J1446" s="149">
        <f t="shared" si="610"/>
        <v>0</v>
      </c>
      <c r="K1446" s="167">
        <f t="shared" si="610"/>
        <v>0</v>
      </c>
      <c r="L1446" s="151">
        <f t="shared" si="610"/>
        <v>0</v>
      </c>
      <c r="M1446" s="162">
        <f t="shared" si="610"/>
        <v>0</v>
      </c>
      <c r="N1446" s="152">
        <f t="shared" si="610"/>
        <v>0</v>
      </c>
      <c r="O1446" s="152">
        <f t="shared" si="610"/>
        <v>0</v>
      </c>
      <c r="P1446" s="152">
        <f t="shared" si="610"/>
        <v>0</v>
      </c>
      <c r="Q1446" s="152">
        <f t="shared" si="610"/>
        <v>0</v>
      </c>
      <c r="R1446" s="152">
        <f t="shared" si="610"/>
        <v>0</v>
      </c>
      <c r="S1446" s="152">
        <f t="shared" si="610"/>
        <v>0</v>
      </c>
      <c r="T1446" s="148">
        <f t="shared" si="610"/>
        <v>0</v>
      </c>
      <c r="U1446" s="152">
        <f t="shared" si="610"/>
        <v>0</v>
      </c>
      <c r="V1446" s="153">
        <f t="shared" si="610"/>
        <v>0</v>
      </c>
      <c r="W1446" s="46">
        <f>W588</f>
        <v>0</v>
      </c>
      <c r="Y1446"/>
    </row>
    <row r="1447" spans="1:25" outlineLevel="1" x14ac:dyDescent="0.25">
      <c r="A1447" s="283"/>
      <c r="B1447" s="25"/>
      <c r="C1447" s="23"/>
      <c r="D1447" s="23"/>
      <c r="E1447" s="24"/>
      <c r="F1447" s="146" t="s">
        <v>64</v>
      </c>
      <c r="G1447" s="160">
        <f>G589</f>
        <v>0</v>
      </c>
      <c r="H1447" s="208">
        <f>G1447*(1-VLOOKUP($F1447,SHT,5,FALSE))+H589*(1-VLOOKUP($F1447,SHT,5,FALSE))</f>
        <v>0</v>
      </c>
      <c r="I1447" s="149">
        <f t="shared" ref="I1447:V1447" si="611">I589*(1-VLOOKUP($F1447,SHT,5,FALSE))</f>
        <v>0</v>
      </c>
      <c r="J1447" s="149">
        <f t="shared" si="611"/>
        <v>0</v>
      </c>
      <c r="K1447" s="167">
        <f t="shared" si="611"/>
        <v>0</v>
      </c>
      <c r="L1447" s="151">
        <f t="shared" si="611"/>
        <v>0</v>
      </c>
      <c r="M1447" s="162">
        <f t="shared" si="611"/>
        <v>0</v>
      </c>
      <c r="N1447" s="152">
        <f t="shared" si="611"/>
        <v>0</v>
      </c>
      <c r="O1447" s="152">
        <f t="shared" si="611"/>
        <v>0</v>
      </c>
      <c r="P1447" s="152">
        <f t="shared" si="611"/>
        <v>0</v>
      </c>
      <c r="Q1447" s="152">
        <f t="shared" si="611"/>
        <v>0</v>
      </c>
      <c r="R1447" s="152">
        <f t="shared" si="611"/>
        <v>0</v>
      </c>
      <c r="S1447" s="152">
        <f t="shared" si="611"/>
        <v>0</v>
      </c>
      <c r="T1447" s="148">
        <f t="shared" si="611"/>
        <v>0</v>
      </c>
      <c r="U1447" s="152">
        <f t="shared" si="611"/>
        <v>0</v>
      </c>
      <c r="V1447" s="153">
        <f t="shared" si="611"/>
        <v>0</v>
      </c>
      <c r="W1447" s="46">
        <f>W589</f>
        <v>0</v>
      </c>
      <c r="Y1447"/>
    </row>
    <row r="1448" spans="1:25" outlineLevel="1" x14ac:dyDescent="0.25">
      <c r="A1448" s="283"/>
      <c r="B1448" s="25"/>
      <c r="C1448" s="23"/>
      <c r="D1448" s="23"/>
      <c r="E1448" s="24"/>
      <c r="F1448" s="146" t="s">
        <v>65</v>
      </c>
      <c r="G1448" s="160">
        <f>G590</f>
        <v>0</v>
      </c>
      <c r="H1448" s="208">
        <f>G1448*(1-VLOOKUP($F1448,SHT,5,FALSE))+H590*(1-VLOOKUP($F1448,SHT,5,FALSE))</f>
        <v>0</v>
      </c>
      <c r="I1448" s="149">
        <f t="shared" ref="I1448:V1448" si="612">I590*(1-VLOOKUP($F1448,SHT,5,FALSE))</f>
        <v>0</v>
      </c>
      <c r="J1448" s="149">
        <f t="shared" si="612"/>
        <v>0</v>
      </c>
      <c r="K1448" s="167">
        <f t="shared" si="612"/>
        <v>0</v>
      </c>
      <c r="L1448" s="151">
        <f t="shared" si="612"/>
        <v>0</v>
      </c>
      <c r="M1448" s="162">
        <f t="shared" si="612"/>
        <v>0</v>
      </c>
      <c r="N1448" s="152">
        <f t="shared" si="612"/>
        <v>0</v>
      </c>
      <c r="O1448" s="152">
        <f t="shared" si="612"/>
        <v>0</v>
      </c>
      <c r="P1448" s="152">
        <f t="shared" si="612"/>
        <v>0</v>
      </c>
      <c r="Q1448" s="152">
        <f t="shared" si="612"/>
        <v>0</v>
      </c>
      <c r="R1448" s="152">
        <f t="shared" si="612"/>
        <v>0</v>
      </c>
      <c r="S1448" s="152">
        <f t="shared" si="612"/>
        <v>0</v>
      </c>
      <c r="T1448" s="148">
        <f t="shared" si="612"/>
        <v>0</v>
      </c>
      <c r="U1448" s="152">
        <f t="shared" si="612"/>
        <v>0</v>
      </c>
      <c r="V1448" s="153">
        <f t="shared" si="612"/>
        <v>0</v>
      </c>
      <c r="W1448" s="46">
        <f>W590</f>
        <v>0</v>
      </c>
      <c r="Y1448"/>
    </row>
    <row r="1449" spans="1:25"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613">SUBTOTAL(9,G1451:G1453)</f>
        <v>0</v>
      </c>
      <c r="H1450" s="69">
        <f t="shared" si="613"/>
        <v>0</v>
      </c>
      <c r="I1450" s="65">
        <f t="shared" si="613"/>
        <v>0</v>
      </c>
      <c r="J1450" s="65">
        <f t="shared" si="613"/>
        <v>0</v>
      </c>
      <c r="K1450" s="66">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row>
    <row r="1451" spans="1:25" outlineLevel="1" x14ac:dyDescent="0.25">
      <c r="A1451" s="283"/>
      <c r="B1451" s="25"/>
      <c r="C1451" s="23"/>
      <c r="D1451" s="23"/>
      <c r="E1451" s="63"/>
      <c r="F1451" s="146" t="s">
        <v>68</v>
      </c>
      <c r="G1451" s="160">
        <f>G593</f>
        <v>0</v>
      </c>
      <c r="H1451" s="208">
        <f>G1451*(1-VLOOKUP($F1451,SHT,5,FALSE))+H593*(1-VLOOKUP($F1451,SHT,5,FALSE))</f>
        <v>0</v>
      </c>
      <c r="I1451" s="149">
        <f t="shared" ref="I1451:V1451" si="614">I593*(1-VLOOKUP($F1451,SHT,5,FALSE))</f>
        <v>0</v>
      </c>
      <c r="J1451" s="149">
        <f t="shared" si="614"/>
        <v>0</v>
      </c>
      <c r="K1451" s="167">
        <f t="shared" si="614"/>
        <v>0</v>
      </c>
      <c r="L1451" s="151">
        <f t="shared" si="614"/>
        <v>0</v>
      </c>
      <c r="M1451" s="162">
        <f t="shared" si="614"/>
        <v>0</v>
      </c>
      <c r="N1451" s="152">
        <f t="shared" si="614"/>
        <v>0</v>
      </c>
      <c r="O1451" s="152">
        <f t="shared" si="614"/>
        <v>0</v>
      </c>
      <c r="P1451" s="152">
        <f t="shared" si="614"/>
        <v>0</v>
      </c>
      <c r="Q1451" s="152">
        <f t="shared" si="614"/>
        <v>0</v>
      </c>
      <c r="R1451" s="152">
        <f t="shared" si="614"/>
        <v>0</v>
      </c>
      <c r="S1451" s="152">
        <f t="shared" si="614"/>
        <v>0</v>
      </c>
      <c r="T1451" s="148">
        <f t="shared" si="614"/>
        <v>0</v>
      </c>
      <c r="U1451" s="152">
        <f t="shared" si="614"/>
        <v>0</v>
      </c>
      <c r="V1451" s="153">
        <f t="shared" si="614"/>
        <v>0</v>
      </c>
      <c r="W1451" s="46">
        <f>W593</f>
        <v>0</v>
      </c>
      <c r="Y1451"/>
    </row>
    <row r="1452" spans="1:25" outlineLevel="1" x14ac:dyDescent="0.25">
      <c r="A1452" s="283"/>
      <c r="B1452" s="25"/>
      <c r="C1452" s="23"/>
      <c r="D1452" s="23"/>
      <c r="E1452" s="24"/>
      <c r="F1452" s="146" t="s">
        <v>69</v>
      </c>
      <c r="G1452" s="160">
        <f>G594</f>
        <v>0</v>
      </c>
      <c r="H1452" s="208">
        <f>G1452*(1-VLOOKUP($F1452,SHT,5,FALSE))+H594*(1-VLOOKUP($F1452,SHT,5,FALSE))</f>
        <v>0</v>
      </c>
      <c r="I1452" s="149">
        <f t="shared" ref="I1452:V1452" si="615">I594*(1-VLOOKUP($F1452,SHT,5,FALSE))</f>
        <v>0</v>
      </c>
      <c r="J1452" s="149">
        <f t="shared" si="615"/>
        <v>0</v>
      </c>
      <c r="K1452" s="167">
        <f t="shared" si="615"/>
        <v>0</v>
      </c>
      <c r="L1452" s="151">
        <f t="shared" si="615"/>
        <v>0</v>
      </c>
      <c r="M1452" s="162">
        <f t="shared" si="615"/>
        <v>0</v>
      </c>
      <c r="N1452" s="152">
        <f t="shared" si="615"/>
        <v>0</v>
      </c>
      <c r="O1452" s="152">
        <f t="shared" si="615"/>
        <v>0</v>
      </c>
      <c r="P1452" s="152">
        <f t="shared" si="615"/>
        <v>0</v>
      </c>
      <c r="Q1452" s="152">
        <f t="shared" si="615"/>
        <v>0</v>
      </c>
      <c r="R1452" s="152">
        <f t="shared" si="615"/>
        <v>0</v>
      </c>
      <c r="S1452" s="152">
        <f t="shared" si="615"/>
        <v>0</v>
      </c>
      <c r="T1452" s="148">
        <f t="shared" si="615"/>
        <v>0</v>
      </c>
      <c r="U1452" s="152">
        <f t="shared" si="615"/>
        <v>0</v>
      </c>
      <c r="V1452" s="153">
        <f t="shared" si="615"/>
        <v>0</v>
      </c>
      <c r="W1452" s="46">
        <f>W594</f>
        <v>0</v>
      </c>
      <c r="Y1452"/>
    </row>
    <row r="1453" spans="1:25" outlineLevel="1" x14ac:dyDescent="0.25">
      <c r="A1453" s="283"/>
      <c r="B1453" s="25"/>
      <c r="C1453" s="23"/>
      <c r="D1453" s="23"/>
      <c r="E1453" s="24"/>
      <c r="F1453" s="146" t="s">
        <v>70</v>
      </c>
      <c r="G1453" s="160">
        <f>G595</f>
        <v>0</v>
      </c>
      <c r="H1453" s="208">
        <f>G1453*(1-VLOOKUP($F1453,SHT,5,FALSE))+H595*(1-VLOOKUP($F1453,SHT,5,FALSE))</f>
        <v>0</v>
      </c>
      <c r="I1453" s="149">
        <f t="shared" ref="I1453:V1453" si="616">I595*(1-VLOOKUP($F1453,SHT,5,FALSE))</f>
        <v>0</v>
      </c>
      <c r="J1453" s="149">
        <f t="shared" si="616"/>
        <v>0</v>
      </c>
      <c r="K1453" s="167">
        <f t="shared" si="616"/>
        <v>0</v>
      </c>
      <c r="L1453" s="151">
        <f t="shared" si="616"/>
        <v>0</v>
      </c>
      <c r="M1453" s="162">
        <f t="shared" si="616"/>
        <v>0</v>
      </c>
      <c r="N1453" s="152">
        <f t="shared" si="616"/>
        <v>0</v>
      </c>
      <c r="O1453" s="152">
        <f t="shared" si="616"/>
        <v>0</v>
      </c>
      <c r="P1453" s="152">
        <f t="shared" si="616"/>
        <v>0</v>
      </c>
      <c r="Q1453" s="152">
        <f t="shared" si="616"/>
        <v>0</v>
      </c>
      <c r="R1453" s="152">
        <f t="shared" si="616"/>
        <v>0</v>
      </c>
      <c r="S1453" s="152">
        <f t="shared" si="616"/>
        <v>0</v>
      </c>
      <c r="T1453" s="148">
        <f t="shared" si="616"/>
        <v>0</v>
      </c>
      <c r="U1453" s="152">
        <f t="shared" si="616"/>
        <v>0</v>
      </c>
      <c r="V1453" s="153">
        <f t="shared" si="616"/>
        <v>0</v>
      </c>
      <c r="W1453" s="46">
        <f>W595</f>
        <v>0</v>
      </c>
      <c r="Y1453"/>
    </row>
    <row r="1454" spans="1:25" x14ac:dyDescent="0.25">
      <c r="A1454" s="283"/>
      <c r="B1454" s="25"/>
      <c r="C1454" s="23"/>
      <c r="D1454" s="23"/>
      <c r="E1454" s="24" t="s">
        <v>71</v>
      </c>
      <c r="F1454" s="24"/>
      <c r="G1454" s="68">
        <f t="shared" ref="G1454:W1454" si="617">SUBTOTAL(9,G1455:G1457)</f>
        <v>0</v>
      </c>
      <c r="H1454" s="69">
        <f t="shared" si="617"/>
        <v>0</v>
      </c>
      <c r="I1454" s="65">
        <f t="shared" si="617"/>
        <v>0</v>
      </c>
      <c r="J1454" s="65">
        <f t="shared" si="617"/>
        <v>0</v>
      </c>
      <c r="K1454" s="66">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row>
    <row r="1455" spans="1:25" outlineLevel="1" x14ac:dyDescent="0.25">
      <c r="A1455" s="283"/>
      <c r="B1455" s="25"/>
      <c r="C1455" s="23"/>
      <c r="D1455" s="23"/>
      <c r="E1455" s="24"/>
      <c r="F1455" s="146" t="s">
        <v>72</v>
      </c>
      <c r="G1455" s="160">
        <f>G597</f>
        <v>0</v>
      </c>
      <c r="H1455" s="208">
        <f>G1455*(1-VLOOKUP($F1455,SHT,5,FALSE))+H597*(1-VLOOKUP($F1455,SHT,5,FALSE))</f>
        <v>0</v>
      </c>
      <c r="I1455" s="149">
        <f t="shared" ref="I1455:V1455" si="618">I597*(1-VLOOKUP($F1455,SHT,5,FALSE))</f>
        <v>0</v>
      </c>
      <c r="J1455" s="149">
        <f t="shared" si="618"/>
        <v>0</v>
      </c>
      <c r="K1455" s="167">
        <f t="shared" si="618"/>
        <v>0</v>
      </c>
      <c r="L1455" s="151">
        <f t="shared" si="618"/>
        <v>0</v>
      </c>
      <c r="M1455" s="162">
        <f t="shared" si="618"/>
        <v>0</v>
      </c>
      <c r="N1455" s="152">
        <f t="shared" si="618"/>
        <v>0</v>
      </c>
      <c r="O1455" s="152">
        <f t="shared" si="618"/>
        <v>0</v>
      </c>
      <c r="P1455" s="152">
        <f t="shared" si="618"/>
        <v>0</v>
      </c>
      <c r="Q1455" s="152">
        <f t="shared" si="618"/>
        <v>0</v>
      </c>
      <c r="R1455" s="152">
        <f t="shared" si="618"/>
        <v>0</v>
      </c>
      <c r="S1455" s="152">
        <f t="shared" si="618"/>
        <v>0</v>
      </c>
      <c r="T1455" s="148">
        <f t="shared" si="618"/>
        <v>0</v>
      </c>
      <c r="U1455" s="152">
        <f t="shared" si="618"/>
        <v>0</v>
      </c>
      <c r="V1455" s="153">
        <f t="shared" si="618"/>
        <v>0</v>
      </c>
      <c r="W1455" s="46">
        <f>W597</f>
        <v>0</v>
      </c>
      <c r="Y1455"/>
    </row>
    <row r="1456" spans="1:25" outlineLevel="1" x14ac:dyDescent="0.25">
      <c r="A1456" s="283"/>
      <c r="B1456" s="25"/>
      <c r="C1456" s="23"/>
      <c r="D1456" s="23"/>
      <c r="E1456" s="24"/>
      <c r="F1456" s="146" t="s">
        <v>73</v>
      </c>
      <c r="G1456" s="160">
        <f>G598</f>
        <v>0</v>
      </c>
      <c r="H1456" s="208">
        <f>G1456*(1-VLOOKUP($F1456,SHT,5,FALSE))+H598*(1-VLOOKUP($F1456,SHT,5,FALSE))</f>
        <v>0</v>
      </c>
      <c r="I1456" s="149">
        <f t="shared" ref="I1456:V1456" si="619">I598*(1-VLOOKUP($F1456,SHT,5,FALSE))</f>
        <v>0</v>
      </c>
      <c r="J1456" s="149">
        <f t="shared" si="619"/>
        <v>0</v>
      </c>
      <c r="K1456" s="167">
        <f t="shared" si="619"/>
        <v>0</v>
      </c>
      <c r="L1456" s="151">
        <f t="shared" si="619"/>
        <v>0</v>
      </c>
      <c r="M1456" s="162">
        <f t="shared" si="619"/>
        <v>0</v>
      </c>
      <c r="N1456" s="152">
        <f t="shared" si="619"/>
        <v>0</v>
      </c>
      <c r="O1456" s="152">
        <f t="shared" si="619"/>
        <v>0</v>
      </c>
      <c r="P1456" s="152">
        <f t="shared" si="619"/>
        <v>0</v>
      </c>
      <c r="Q1456" s="152">
        <f t="shared" si="619"/>
        <v>0</v>
      </c>
      <c r="R1456" s="152">
        <f t="shared" si="619"/>
        <v>0</v>
      </c>
      <c r="S1456" s="152">
        <f t="shared" si="619"/>
        <v>0</v>
      </c>
      <c r="T1456" s="148">
        <f t="shared" si="619"/>
        <v>0</v>
      </c>
      <c r="U1456" s="152">
        <f t="shared" si="619"/>
        <v>0</v>
      </c>
      <c r="V1456" s="153">
        <f t="shared" si="619"/>
        <v>0</v>
      </c>
      <c r="W1456" s="46">
        <f>W598</f>
        <v>0</v>
      </c>
      <c r="Y1456"/>
    </row>
    <row r="1457" spans="1:25" outlineLevel="1" x14ac:dyDescent="0.25">
      <c r="A1457" s="283"/>
      <c r="B1457" s="25"/>
      <c r="C1457" s="23"/>
      <c r="D1457" s="23"/>
      <c r="E1457" s="24"/>
      <c r="F1457" s="146" t="s">
        <v>74</v>
      </c>
      <c r="G1457" s="160">
        <f>G599</f>
        <v>0</v>
      </c>
      <c r="H1457" s="208">
        <f>G1457*(1-VLOOKUP($F1457,SHT,5,FALSE))+H599*(1-VLOOKUP($F1457,SHT,5,FALSE))</f>
        <v>0</v>
      </c>
      <c r="I1457" s="149">
        <f t="shared" ref="I1457:V1457" si="620">I599*(1-VLOOKUP($F1457,SHT,5,FALSE))</f>
        <v>0</v>
      </c>
      <c r="J1457" s="149">
        <f t="shared" si="620"/>
        <v>0</v>
      </c>
      <c r="K1457" s="167">
        <f t="shared" si="620"/>
        <v>0</v>
      </c>
      <c r="L1457" s="151">
        <f t="shared" si="620"/>
        <v>0</v>
      </c>
      <c r="M1457" s="162">
        <f t="shared" si="620"/>
        <v>0</v>
      </c>
      <c r="N1457" s="152">
        <f t="shared" si="620"/>
        <v>0</v>
      </c>
      <c r="O1457" s="152">
        <f t="shared" si="620"/>
        <v>0</v>
      </c>
      <c r="P1457" s="152">
        <f t="shared" si="620"/>
        <v>0</v>
      </c>
      <c r="Q1457" s="152">
        <f t="shared" si="620"/>
        <v>0</v>
      </c>
      <c r="R1457" s="152">
        <f t="shared" si="620"/>
        <v>0</v>
      </c>
      <c r="S1457" s="152">
        <f t="shared" si="620"/>
        <v>0</v>
      </c>
      <c r="T1457" s="148">
        <f t="shared" si="620"/>
        <v>0</v>
      </c>
      <c r="U1457" s="152">
        <f t="shared" si="620"/>
        <v>0</v>
      </c>
      <c r="V1457" s="153">
        <f t="shared" si="620"/>
        <v>0</v>
      </c>
      <c r="W1457" s="46">
        <f>W599</f>
        <v>0</v>
      </c>
      <c r="Y1457"/>
    </row>
    <row r="1458" spans="1:25" x14ac:dyDescent="0.25">
      <c r="A1458" s="283"/>
      <c r="B1458" s="25"/>
      <c r="C1458" s="23"/>
      <c r="D1458" s="23"/>
      <c r="E1458" s="24" t="s">
        <v>75</v>
      </c>
      <c r="F1458" s="24"/>
      <c r="G1458" s="68">
        <f t="shared" ref="G1458:W1458" si="621">SUBTOTAL(9,G1459:G1461)</f>
        <v>0</v>
      </c>
      <c r="H1458" s="69">
        <f t="shared" si="621"/>
        <v>0</v>
      </c>
      <c r="I1458" s="65">
        <f t="shared" si="621"/>
        <v>0</v>
      </c>
      <c r="J1458" s="65">
        <f t="shared" si="621"/>
        <v>0</v>
      </c>
      <c r="K1458" s="66">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row>
    <row r="1459" spans="1:25" outlineLevel="1" x14ac:dyDescent="0.25">
      <c r="A1459" s="283"/>
      <c r="B1459" s="25"/>
      <c r="C1459" s="23"/>
      <c r="D1459" s="23"/>
      <c r="E1459" s="24"/>
      <c r="F1459" s="146" t="s">
        <v>76</v>
      </c>
      <c r="G1459" s="160">
        <f>G601</f>
        <v>0</v>
      </c>
      <c r="H1459" s="208">
        <f>G1459*(1-VLOOKUP($F1459,SHT,5,FALSE))+H601*(1-VLOOKUP($F1459,SHT,5,FALSE))</f>
        <v>0</v>
      </c>
      <c r="I1459" s="149">
        <f t="shared" ref="I1459:V1459" si="622">I601*(1-VLOOKUP($F1459,SHT,5,FALSE))</f>
        <v>0</v>
      </c>
      <c r="J1459" s="149">
        <f t="shared" si="622"/>
        <v>0</v>
      </c>
      <c r="K1459" s="167">
        <f t="shared" si="622"/>
        <v>0</v>
      </c>
      <c r="L1459" s="151">
        <f t="shared" si="622"/>
        <v>0</v>
      </c>
      <c r="M1459" s="162">
        <f t="shared" si="622"/>
        <v>0</v>
      </c>
      <c r="N1459" s="152">
        <f t="shared" si="622"/>
        <v>0</v>
      </c>
      <c r="O1459" s="152">
        <f t="shared" si="622"/>
        <v>0</v>
      </c>
      <c r="P1459" s="152">
        <f t="shared" si="622"/>
        <v>0</v>
      </c>
      <c r="Q1459" s="152">
        <f t="shared" si="622"/>
        <v>0</v>
      </c>
      <c r="R1459" s="152">
        <f t="shared" si="622"/>
        <v>0</v>
      </c>
      <c r="S1459" s="152">
        <f t="shared" si="622"/>
        <v>0</v>
      </c>
      <c r="T1459" s="148">
        <f t="shared" si="622"/>
        <v>0</v>
      </c>
      <c r="U1459" s="152">
        <f t="shared" si="622"/>
        <v>0</v>
      </c>
      <c r="V1459" s="153">
        <f t="shared" si="622"/>
        <v>0</v>
      </c>
      <c r="W1459" s="46">
        <f>W601</f>
        <v>0</v>
      </c>
      <c r="Y1459"/>
    </row>
    <row r="1460" spans="1:25" outlineLevel="1" x14ac:dyDescent="0.25">
      <c r="A1460" s="283"/>
      <c r="B1460" s="25"/>
      <c r="C1460" s="23"/>
      <c r="D1460" s="23"/>
      <c r="E1460" s="24"/>
      <c r="F1460" s="146" t="s">
        <v>392</v>
      </c>
      <c r="G1460" s="160">
        <f>G602</f>
        <v>0</v>
      </c>
      <c r="H1460" s="208">
        <f>G1460*(1-VLOOKUP($F1460,SHT,5,FALSE))+H602*(1-VLOOKUP($F1460,SHT,5,FALSE))</f>
        <v>0</v>
      </c>
      <c r="I1460" s="149">
        <f t="shared" ref="I1460:V1460" si="623">I602*(1-VLOOKUP($F1460,SHT,5,FALSE))</f>
        <v>0</v>
      </c>
      <c r="J1460" s="149">
        <f t="shared" si="623"/>
        <v>0</v>
      </c>
      <c r="K1460" s="167">
        <f t="shared" si="623"/>
        <v>0</v>
      </c>
      <c r="L1460" s="151">
        <f t="shared" si="623"/>
        <v>0</v>
      </c>
      <c r="M1460" s="162">
        <f t="shared" si="623"/>
        <v>0</v>
      </c>
      <c r="N1460" s="152">
        <f t="shared" si="623"/>
        <v>0</v>
      </c>
      <c r="O1460" s="152">
        <f t="shared" si="623"/>
        <v>0</v>
      </c>
      <c r="P1460" s="152">
        <f t="shared" si="623"/>
        <v>0</v>
      </c>
      <c r="Q1460" s="152">
        <f t="shared" si="623"/>
        <v>0</v>
      </c>
      <c r="R1460" s="152">
        <f t="shared" si="623"/>
        <v>0</v>
      </c>
      <c r="S1460" s="152">
        <f t="shared" si="623"/>
        <v>0</v>
      </c>
      <c r="T1460" s="148">
        <f t="shared" si="623"/>
        <v>0</v>
      </c>
      <c r="U1460" s="152">
        <f t="shared" si="623"/>
        <v>0</v>
      </c>
      <c r="V1460" s="153">
        <f t="shared" si="623"/>
        <v>0</v>
      </c>
      <c r="W1460" s="46">
        <f>W602</f>
        <v>0</v>
      </c>
      <c r="Y1460"/>
    </row>
    <row r="1461" spans="1:25" outlineLevel="1" x14ac:dyDescent="0.25">
      <c r="A1461" s="283"/>
      <c r="B1461" s="25"/>
      <c r="C1461" s="23"/>
      <c r="D1461" s="23"/>
      <c r="E1461" s="24"/>
      <c r="F1461" s="146" t="s">
        <v>78</v>
      </c>
      <c r="G1461" s="160">
        <f>G603</f>
        <v>0</v>
      </c>
      <c r="H1461" s="208">
        <f>G1461*(1-VLOOKUP($F1461,SHT,5,FALSE))+H603*(1-VLOOKUP($F1461,SHT,5,FALSE))</f>
        <v>0</v>
      </c>
      <c r="I1461" s="149">
        <f t="shared" ref="I1461:V1461" si="624">I603*(1-VLOOKUP($F1461,SHT,5,FALSE))</f>
        <v>0</v>
      </c>
      <c r="J1461" s="149">
        <f t="shared" si="624"/>
        <v>0</v>
      </c>
      <c r="K1461" s="167">
        <f t="shared" si="624"/>
        <v>0</v>
      </c>
      <c r="L1461" s="151">
        <f t="shared" si="624"/>
        <v>0</v>
      </c>
      <c r="M1461" s="162">
        <f t="shared" si="624"/>
        <v>0</v>
      </c>
      <c r="N1461" s="152">
        <f t="shared" si="624"/>
        <v>0</v>
      </c>
      <c r="O1461" s="152">
        <f t="shared" si="624"/>
        <v>0</v>
      </c>
      <c r="P1461" s="152">
        <f t="shared" si="624"/>
        <v>0</v>
      </c>
      <c r="Q1461" s="152">
        <f t="shared" si="624"/>
        <v>0</v>
      </c>
      <c r="R1461" s="152">
        <f t="shared" si="624"/>
        <v>0</v>
      </c>
      <c r="S1461" s="152">
        <f t="shared" si="624"/>
        <v>0</v>
      </c>
      <c r="T1461" s="148">
        <f t="shared" si="624"/>
        <v>0</v>
      </c>
      <c r="U1461" s="152">
        <f t="shared" si="624"/>
        <v>0</v>
      </c>
      <c r="V1461" s="153">
        <f t="shared" si="624"/>
        <v>0</v>
      </c>
      <c r="W1461" s="46">
        <f>W603</f>
        <v>0</v>
      </c>
      <c r="Y1461"/>
    </row>
    <row r="1462" spans="1:25"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625">SUBTOTAL(9,G1464:G1465)</f>
        <v>0</v>
      </c>
      <c r="H1463" s="69">
        <f t="shared" si="625"/>
        <v>0</v>
      </c>
      <c r="I1463" s="65">
        <f t="shared" si="625"/>
        <v>0</v>
      </c>
      <c r="J1463" s="65">
        <f t="shared" si="625"/>
        <v>0</v>
      </c>
      <c r="K1463" s="66">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row>
    <row r="1464" spans="1:25" outlineLevel="1" x14ac:dyDescent="0.25">
      <c r="A1464" s="283"/>
      <c r="B1464" s="25"/>
      <c r="C1464" s="23"/>
      <c r="D1464" s="23"/>
      <c r="E1464" s="24"/>
      <c r="F1464" s="146" t="s">
        <v>81</v>
      </c>
      <c r="G1464" s="160">
        <f>G606</f>
        <v>0</v>
      </c>
      <c r="H1464" s="208">
        <f>G1464*(1-VLOOKUP($F1464,SHT,5,FALSE))+H606*(1-VLOOKUP($F1464,SHT,5,FALSE))</f>
        <v>0</v>
      </c>
      <c r="I1464" s="149">
        <f t="shared" ref="I1464:V1464" si="626">I606*(1-VLOOKUP($F1464,SHT,5,FALSE))</f>
        <v>0</v>
      </c>
      <c r="J1464" s="149">
        <f t="shared" si="626"/>
        <v>0</v>
      </c>
      <c r="K1464" s="167">
        <f t="shared" si="626"/>
        <v>0</v>
      </c>
      <c r="L1464" s="151">
        <f t="shared" si="626"/>
        <v>0</v>
      </c>
      <c r="M1464" s="162">
        <f t="shared" si="626"/>
        <v>0</v>
      </c>
      <c r="N1464" s="152">
        <f t="shared" si="626"/>
        <v>0</v>
      </c>
      <c r="O1464" s="152">
        <f t="shared" si="626"/>
        <v>0</v>
      </c>
      <c r="P1464" s="152">
        <f t="shared" si="626"/>
        <v>0</v>
      </c>
      <c r="Q1464" s="152">
        <f t="shared" si="626"/>
        <v>0</v>
      </c>
      <c r="R1464" s="152">
        <f t="shared" si="626"/>
        <v>0</v>
      </c>
      <c r="S1464" s="152">
        <f t="shared" si="626"/>
        <v>0</v>
      </c>
      <c r="T1464" s="148">
        <f t="shared" si="626"/>
        <v>0</v>
      </c>
      <c r="U1464" s="152">
        <f t="shared" si="626"/>
        <v>0</v>
      </c>
      <c r="V1464" s="153">
        <f t="shared" si="626"/>
        <v>0</v>
      </c>
      <c r="W1464" s="46">
        <f>W606</f>
        <v>0</v>
      </c>
      <c r="Y1464"/>
    </row>
    <row r="1465" spans="1:25" outlineLevel="1" x14ac:dyDescent="0.25">
      <c r="A1465" s="283"/>
      <c r="B1465" s="25"/>
      <c r="C1465" s="23"/>
      <c r="D1465" s="23"/>
      <c r="E1465" s="24"/>
      <c r="F1465" s="146" t="s">
        <v>82</v>
      </c>
      <c r="G1465" s="160">
        <f>G607</f>
        <v>0</v>
      </c>
      <c r="H1465" s="208">
        <f>G1465*(1-VLOOKUP($F1465,SHT,5,FALSE))+H607*(1-VLOOKUP($F1465,SHT,5,FALSE))</f>
        <v>0</v>
      </c>
      <c r="I1465" s="149">
        <f t="shared" ref="I1465:V1465" si="627">I607*(1-VLOOKUP($F1465,SHT,5,FALSE))</f>
        <v>0</v>
      </c>
      <c r="J1465" s="149">
        <f t="shared" si="627"/>
        <v>0</v>
      </c>
      <c r="K1465" s="167">
        <f t="shared" si="627"/>
        <v>0</v>
      </c>
      <c r="L1465" s="151">
        <f t="shared" si="627"/>
        <v>0</v>
      </c>
      <c r="M1465" s="162">
        <f t="shared" si="627"/>
        <v>0</v>
      </c>
      <c r="N1465" s="152">
        <f t="shared" si="627"/>
        <v>0</v>
      </c>
      <c r="O1465" s="152">
        <f t="shared" si="627"/>
        <v>0</v>
      </c>
      <c r="P1465" s="152">
        <f t="shared" si="627"/>
        <v>0</v>
      </c>
      <c r="Q1465" s="152">
        <f t="shared" si="627"/>
        <v>0</v>
      </c>
      <c r="R1465" s="152">
        <f t="shared" si="627"/>
        <v>0</v>
      </c>
      <c r="S1465" s="152">
        <f t="shared" si="627"/>
        <v>0</v>
      </c>
      <c r="T1465" s="148">
        <f t="shared" si="627"/>
        <v>0</v>
      </c>
      <c r="U1465" s="152">
        <f t="shared" si="627"/>
        <v>0</v>
      </c>
      <c r="V1465" s="153">
        <f t="shared" si="627"/>
        <v>0</v>
      </c>
      <c r="W1465" s="46">
        <f>W607</f>
        <v>0</v>
      </c>
      <c r="Y1465"/>
    </row>
    <row r="1466" spans="1:25" x14ac:dyDescent="0.25">
      <c r="A1466" s="283"/>
      <c r="B1466" s="25"/>
      <c r="C1466" s="23"/>
      <c r="D1466" s="23"/>
      <c r="E1466" s="24" t="s">
        <v>83</v>
      </c>
      <c r="F1466" s="24"/>
      <c r="G1466" s="68">
        <f t="shared" ref="G1466:W1466" si="628">SUBTOTAL(9,G1467:G1469)</f>
        <v>0</v>
      </c>
      <c r="H1466" s="69">
        <f t="shared" si="628"/>
        <v>0</v>
      </c>
      <c r="I1466" s="65">
        <f t="shared" si="628"/>
        <v>0</v>
      </c>
      <c r="J1466" s="65">
        <f t="shared" si="628"/>
        <v>0</v>
      </c>
      <c r="K1466" s="66">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row>
    <row r="1467" spans="1:25" outlineLevel="1" x14ac:dyDescent="0.25">
      <c r="A1467" s="283"/>
      <c r="B1467" s="25"/>
      <c r="C1467" s="23"/>
      <c r="D1467" s="23"/>
      <c r="E1467" s="24"/>
      <c r="F1467" s="146" t="s">
        <v>84</v>
      </c>
      <c r="G1467" s="160">
        <f>G609</f>
        <v>0</v>
      </c>
      <c r="H1467" s="208">
        <f>G1467*(1-VLOOKUP($F1467,SHT,5,FALSE))+H609*(1-VLOOKUP($F1467,SHT,5,FALSE))</f>
        <v>0</v>
      </c>
      <c r="I1467" s="149">
        <f t="shared" ref="I1467:V1467" si="629">I609*(1-VLOOKUP($F1467,SHT,5,FALSE))</f>
        <v>0</v>
      </c>
      <c r="J1467" s="149">
        <f t="shared" si="629"/>
        <v>0</v>
      </c>
      <c r="K1467" s="167">
        <f t="shared" si="629"/>
        <v>0</v>
      </c>
      <c r="L1467" s="151">
        <f t="shared" si="629"/>
        <v>0</v>
      </c>
      <c r="M1467" s="162">
        <f t="shared" si="629"/>
        <v>0</v>
      </c>
      <c r="N1467" s="152">
        <f t="shared" si="629"/>
        <v>0</v>
      </c>
      <c r="O1467" s="152">
        <f t="shared" si="629"/>
        <v>0</v>
      </c>
      <c r="P1467" s="152">
        <f t="shared" si="629"/>
        <v>0</v>
      </c>
      <c r="Q1467" s="152">
        <f t="shared" si="629"/>
        <v>0</v>
      </c>
      <c r="R1467" s="152">
        <f t="shared" si="629"/>
        <v>0</v>
      </c>
      <c r="S1467" s="152">
        <f t="shared" si="629"/>
        <v>0</v>
      </c>
      <c r="T1467" s="148">
        <f t="shared" si="629"/>
        <v>0</v>
      </c>
      <c r="U1467" s="152">
        <f t="shared" si="629"/>
        <v>0</v>
      </c>
      <c r="V1467" s="153">
        <f t="shared" si="629"/>
        <v>0</v>
      </c>
      <c r="W1467" s="46">
        <f>W609</f>
        <v>0</v>
      </c>
      <c r="Y1467"/>
    </row>
    <row r="1468" spans="1:25" outlineLevel="1" x14ac:dyDescent="0.25">
      <c r="A1468" s="283"/>
      <c r="B1468" s="25"/>
      <c r="C1468" s="23"/>
      <c r="D1468" s="23"/>
      <c r="E1468" s="24"/>
      <c r="F1468" s="146" t="s">
        <v>85</v>
      </c>
      <c r="G1468" s="160">
        <f>G610</f>
        <v>0</v>
      </c>
      <c r="H1468" s="208">
        <f>G1468*(1-VLOOKUP($F1468,SHT,5,FALSE))+H610*(1-VLOOKUP($F1468,SHT,5,FALSE))</f>
        <v>0</v>
      </c>
      <c r="I1468" s="149">
        <f t="shared" ref="I1468:V1468" si="630">I610*(1-VLOOKUP($F1468,SHT,5,FALSE))</f>
        <v>0</v>
      </c>
      <c r="J1468" s="149">
        <f t="shared" si="630"/>
        <v>0</v>
      </c>
      <c r="K1468" s="167">
        <f t="shared" si="630"/>
        <v>0</v>
      </c>
      <c r="L1468" s="151">
        <f t="shared" si="630"/>
        <v>0</v>
      </c>
      <c r="M1468" s="162">
        <f t="shared" si="630"/>
        <v>0</v>
      </c>
      <c r="N1468" s="152">
        <f t="shared" si="630"/>
        <v>0</v>
      </c>
      <c r="O1468" s="152">
        <f t="shared" si="630"/>
        <v>0</v>
      </c>
      <c r="P1468" s="152">
        <f t="shared" si="630"/>
        <v>0</v>
      </c>
      <c r="Q1468" s="152">
        <f t="shared" si="630"/>
        <v>0</v>
      </c>
      <c r="R1468" s="152">
        <f t="shared" si="630"/>
        <v>0</v>
      </c>
      <c r="S1468" s="152">
        <f t="shared" si="630"/>
        <v>0</v>
      </c>
      <c r="T1468" s="148">
        <f t="shared" si="630"/>
        <v>0</v>
      </c>
      <c r="U1468" s="152">
        <f t="shared" si="630"/>
        <v>0</v>
      </c>
      <c r="V1468" s="153">
        <f t="shared" si="630"/>
        <v>0</v>
      </c>
      <c r="W1468" s="46">
        <f>W610</f>
        <v>0</v>
      </c>
      <c r="Y1468"/>
    </row>
    <row r="1469" spans="1:25" outlineLevel="1" x14ac:dyDescent="0.25">
      <c r="A1469" s="283"/>
      <c r="B1469" s="25"/>
      <c r="C1469" s="23"/>
      <c r="D1469" s="23"/>
      <c r="E1469" s="24"/>
      <c r="F1469" s="146" t="s">
        <v>86</v>
      </c>
      <c r="G1469" s="160">
        <f>G611</f>
        <v>0</v>
      </c>
      <c r="H1469" s="208">
        <f>G1469*(1-VLOOKUP($F1469,SHT,5,FALSE))+H611*(1-VLOOKUP($F1469,SHT,5,FALSE))</f>
        <v>0</v>
      </c>
      <c r="I1469" s="149">
        <f t="shared" ref="I1469:V1469" si="631">I611*(1-VLOOKUP($F1469,SHT,5,FALSE))</f>
        <v>0</v>
      </c>
      <c r="J1469" s="149">
        <f t="shared" si="631"/>
        <v>0</v>
      </c>
      <c r="K1469" s="167">
        <f t="shared" si="631"/>
        <v>0</v>
      </c>
      <c r="L1469" s="151">
        <f t="shared" si="631"/>
        <v>0</v>
      </c>
      <c r="M1469" s="162">
        <f t="shared" si="631"/>
        <v>0</v>
      </c>
      <c r="N1469" s="152">
        <f t="shared" si="631"/>
        <v>0</v>
      </c>
      <c r="O1469" s="152">
        <f t="shared" si="631"/>
        <v>0</v>
      </c>
      <c r="P1469" s="152">
        <f t="shared" si="631"/>
        <v>0</v>
      </c>
      <c r="Q1469" s="152">
        <f t="shared" si="631"/>
        <v>0</v>
      </c>
      <c r="R1469" s="152">
        <f t="shared" si="631"/>
        <v>0</v>
      </c>
      <c r="S1469" s="152">
        <f t="shared" si="631"/>
        <v>0</v>
      </c>
      <c r="T1469" s="148">
        <f t="shared" si="631"/>
        <v>0</v>
      </c>
      <c r="U1469" s="152">
        <f t="shared" si="631"/>
        <v>0</v>
      </c>
      <c r="V1469" s="153">
        <f t="shared" si="631"/>
        <v>0</v>
      </c>
      <c r="W1469" s="46">
        <f>W611</f>
        <v>0</v>
      </c>
      <c r="Y1469"/>
    </row>
    <row r="1470" spans="1:25" x14ac:dyDescent="0.25">
      <c r="A1470" s="283"/>
      <c r="B1470" s="25"/>
      <c r="C1470" s="23"/>
      <c r="D1470" s="23"/>
      <c r="E1470" s="24" t="s">
        <v>87</v>
      </c>
      <c r="F1470" s="24"/>
      <c r="G1470" s="68">
        <f t="shared" ref="G1470:W1470" si="632">SUBTOTAL(9,G1471:G1472)</f>
        <v>0</v>
      </c>
      <c r="H1470" s="69">
        <f t="shared" si="632"/>
        <v>0</v>
      </c>
      <c r="I1470" s="65">
        <f t="shared" si="632"/>
        <v>0</v>
      </c>
      <c r="J1470" s="65">
        <f t="shared" si="632"/>
        <v>0</v>
      </c>
      <c r="K1470" s="66">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row>
    <row r="1471" spans="1:25" outlineLevel="1" x14ac:dyDescent="0.25">
      <c r="A1471" s="283"/>
      <c r="B1471" s="25"/>
      <c r="C1471" s="23"/>
      <c r="D1471" s="23"/>
      <c r="E1471" s="24"/>
      <c r="F1471" s="146" t="s">
        <v>88</v>
      </c>
      <c r="G1471" s="160">
        <f>G613</f>
        <v>0</v>
      </c>
      <c r="H1471" s="208">
        <f>G1471*(1-VLOOKUP($F1471,SHT,5,FALSE))+H613*(1-VLOOKUP($F1471,SHT,5,FALSE))</f>
        <v>0</v>
      </c>
      <c r="I1471" s="149">
        <f t="shared" ref="I1471:V1471" si="633">I613*(1-VLOOKUP($F1471,SHT,5,FALSE))</f>
        <v>0</v>
      </c>
      <c r="J1471" s="149">
        <f t="shared" si="633"/>
        <v>0</v>
      </c>
      <c r="K1471" s="167">
        <f t="shared" si="633"/>
        <v>0</v>
      </c>
      <c r="L1471" s="151">
        <f t="shared" si="633"/>
        <v>0</v>
      </c>
      <c r="M1471" s="162">
        <f t="shared" si="633"/>
        <v>0</v>
      </c>
      <c r="N1471" s="152">
        <f t="shared" si="633"/>
        <v>0</v>
      </c>
      <c r="O1471" s="152">
        <f t="shared" si="633"/>
        <v>0</v>
      </c>
      <c r="P1471" s="152">
        <f t="shared" si="633"/>
        <v>0</v>
      </c>
      <c r="Q1471" s="152">
        <f t="shared" si="633"/>
        <v>0</v>
      </c>
      <c r="R1471" s="152">
        <f t="shared" si="633"/>
        <v>0</v>
      </c>
      <c r="S1471" s="152">
        <f t="shared" si="633"/>
        <v>0</v>
      </c>
      <c r="T1471" s="148">
        <f t="shared" si="633"/>
        <v>0</v>
      </c>
      <c r="U1471" s="152">
        <f t="shared" si="633"/>
        <v>0</v>
      </c>
      <c r="V1471" s="153">
        <f t="shared" si="633"/>
        <v>0</v>
      </c>
      <c r="W1471" s="46">
        <f>W613</f>
        <v>0</v>
      </c>
      <c r="Y1471"/>
    </row>
    <row r="1472" spans="1:25" outlineLevel="1" x14ac:dyDescent="0.25">
      <c r="A1472" s="283"/>
      <c r="B1472" s="25"/>
      <c r="C1472" s="23"/>
      <c r="D1472" s="23"/>
      <c r="E1472" s="24"/>
      <c r="F1472" s="146" t="s">
        <v>89</v>
      </c>
      <c r="G1472" s="160">
        <f>G614</f>
        <v>0</v>
      </c>
      <c r="H1472" s="208">
        <f>G1472*(1-VLOOKUP($F1472,SHT,5,FALSE))+H614*(1-VLOOKUP($F1472,SHT,5,FALSE))</f>
        <v>0</v>
      </c>
      <c r="I1472" s="149">
        <f t="shared" ref="I1472:V1472" si="634">I614*(1-VLOOKUP($F1472,SHT,5,FALSE))</f>
        <v>0</v>
      </c>
      <c r="J1472" s="149">
        <f t="shared" si="634"/>
        <v>0</v>
      </c>
      <c r="K1472" s="167">
        <f t="shared" si="634"/>
        <v>0</v>
      </c>
      <c r="L1472" s="151">
        <f t="shared" si="634"/>
        <v>0</v>
      </c>
      <c r="M1472" s="162">
        <f t="shared" si="634"/>
        <v>0</v>
      </c>
      <c r="N1472" s="152">
        <f t="shared" si="634"/>
        <v>0</v>
      </c>
      <c r="O1472" s="152">
        <f t="shared" si="634"/>
        <v>0</v>
      </c>
      <c r="P1472" s="152">
        <f t="shared" si="634"/>
        <v>0</v>
      </c>
      <c r="Q1472" s="152">
        <f t="shared" si="634"/>
        <v>0</v>
      </c>
      <c r="R1472" s="152">
        <f t="shared" si="634"/>
        <v>0</v>
      </c>
      <c r="S1472" s="152">
        <f t="shared" si="634"/>
        <v>0</v>
      </c>
      <c r="T1472" s="148">
        <f t="shared" si="634"/>
        <v>0</v>
      </c>
      <c r="U1472" s="152">
        <f t="shared" si="634"/>
        <v>0</v>
      </c>
      <c r="V1472" s="153">
        <f t="shared" si="634"/>
        <v>0</v>
      </c>
      <c r="W1472" s="46">
        <f>W614</f>
        <v>0</v>
      </c>
      <c r="Y1472"/>
    </row>
    <row r="1473" spans="1:25" x14ac:dyDescent="0.25">
      <c r="A1473" s="283"/>
      <c r="B1473" s="25"/>
      <c r="C1473" s="23"/>
      <c r="D1473" s="23"/>
      <c r="E1473" s="24" t="s">
        <v>90</v>
      </c>
      <c r="F1473" s="24"/>
      <c r="G1473" s="68">
        <f t="shared" ref="G1473:W1473" si="635">SUBTOTAL(9,G1474:G1476)</f>
        <v>0</v>
      </c>
      <c r="H1473" s="69">
        <f t="shared" si="635"/>
        <v>0</v>
      </c>
      <c r="I1473" s="65">
        <f t="shared" si="635"/>
        <v>0</v>
      </c>
      <c r="J1473" s="65">
        <f t="shared" si="635"/>
        <v>0</v>
      </c>
      <c r="K1473" s="66">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row>
    <row r="1474" spans="1:25" outlineLevel="1" x14ac:dyDescent="0.25">
      <c r="A1474" s="283"/>
      <c r="B1474" s="25"/>
      <c r="C1474" s="23"/>
      <c r="D1474" s="23"/>
      <c r="E1474" s="24"/>
      <c r="F1474" s="146" t="s">
        <v>91</v>
      </c>
      <c r="G1474" s="160">
        <f>G616</f>
        <v>0</v>
      </c>
      <c r="H1474" s="208">
        <f>G1474*(1-VLOOKUP($F1474,SHT,5,FALSE))+H616*(1-VLOOKUP($F1474,SHT,5,FALSE))</f>
        <v>0</v>
      </c>
      <c r="I1474" s="149">
        <f t="shared" ref="I1474:V1474" si="636">I616*(1-VLOOKUP($F1474,SHT,5,FALSE))</f>
        <v>0</v>
      </c>
      <c r="J1474" s="149">
        <f t="shared" si="636"/>
        <v>0</v>
      </c>
      <c r="K1474" s="167">
        <f t="shared" si="636"/>
        <v>0</v>
      </c>
      <c r="L1474" s="151">
        <f t="shared" si="636"/>
        <v>0</v>
      </c>
      <c r="M1474" s="162">
        <f t="shared" si="636"/>
        <v>0</v>
      </c>
      <c r="N1474" s="152">
        <f t="shared" si="636"/>
        <v>0</v>
      </c>
      <c r="O1474" s="152">
        <f t="shared" si="636"/>
        <v>0</v>
      </c>
      <c r="P1474" s="152">
        <f t="shared" si="636"/>
        <v>0</v>
      </c>
      <c r="Q1474" s="152">
        <f t="shared" si="636"/>
        <v>0</v>
      </c>
      <c r="R1474" s="152">
        <f t="shared" si="636"/>
        <v>0</v>
      </c>
      <c r="S1474" s="152">
        <f t="shared" si="636"/>
        <v>0</v>
      </c>
      <c r="T1474" s="148">
        <f t="shared" si="636"/>
        <v>0</v>
      </c>
      <c r="U1474" s="152">
        <f t="shared" si="636"/>
        <v>0</v>
      </c>
      <c r="V1474" s="153">
        <f t="shared" si="636"/>
        <v>0</v>
      </c>
      <c r="W1474" s="46">
        <f>W616</f>
        <v>0</v>
      </c>
      <c r="Y1474"/>
    </row>
    <row r="1475" spans="1:25" outlineLevel="1" x14ac:dyDescent="0.25">
      <c r="A1475" s="283"/>
      <c r="B1475" s="25"/>
      <c r="C1475" s="23"/>
      <c r="D1475" s="23"/>
      <c r="E1475" s="24"/>
      <c r="F1475" s="146" t="s">
        <v>92</v>
      </c>
      <c r="G1475" s="160">
        <f>G617</f>
        <v>0</v>
      </c>
      <c r="H1475" s="208">
        <f>G1475*(1-VLOOKUP($F1475,SHT,5,FALSE))+H617*(1-VLOOKUP($F1475,SHT,5,FALSE))</f>
        <v>0</v>
      </c>
      <c r="I1475" s="149">
        <f t="shared" ref="I1475:V1475" si="637">I617*(1-VLOOKUP($F1475,SHT,5,FALSE))</f>
        <v>0</v>
      </c>
      <c r="J1475" s="149">
        <f t="shared" si="637"/>
        <v>0</v>
      </c>
      <c r="K1475" s="167">
        <f t="shared" si="637"/>
        <v>0</v>
      </c>
      <c r="L1475" s="151">
        <f t="shared" si="637"/>
        <v>0</v>
      </c>
      <c r="M1475" s="162">
        <f t="shared" si="637"/>
        <v>0</v>
      </c>
      <c r="N1475" s="152">
        <f t="shared" si="637"/>
        <v>0</v>
      </c>
      <c r="O1475" s="152">
        <f t="shared" si="637"/>
        <v>0</v>
      </c>
      <c r="P1475" s="152">
        <f t="shared" si="637"/>
        <v>0</v>
      </c>
      <c r="Q1475" s="152">
        <f t="shared" si="637"/>
        <v>0</v>
      </c>
      <c r="R1475" s="152">
        <f t="shared" si="637"/>
        <v>0</v>
      </c>
      <c r="S1475" s="152">
        <f t="shared" si="637"/>
        <v>0</v>
      </c>
      <c r="T1475" s="148">
        <f t="shared" si="637"/>
        <v>0</v>
      </c>
      <c r="U1475" s="152">
        <f t="shared" si="637"/>
        <v>0</v>
      </c>
      <c r="V1475" s="153">
        <f t="shared" si="637"/>
        <v>0</v>
      </c>
      <c r="W1475" s="46">
        <f>W617</f>
        <v>0</v>
      </c>
      <c r="Y1475"/>
    </row>
    <row r="1476" spans="1:25" outlineLevel="1" x14ac:dyDescent="0.25">
      <c r="A1476" s="283"/>
      <c r="B1476" s="25"/>
      <c r="C1476" s="23"/>
      <c r="D1476" s="23"/>
      <c r="E1476" s="24"/>
      <c r="F1476" s="146" t="s">
        <v>93</v>
      </c>
      <c r="G1476" s="160">
        <f>G618</f>
        <v>0</v>
      </c>
      <c r="H1476" s="208">
        <f>G1476*(1-VLOOKUP($F1476,SHT,5,FALSE))+H618*(1-VLOOKUP($F1476,SHT,5,FALSE))</f>
        <v>0</v>
      </c>
      <c r="I1476" s="149">
        <f t="shared" ref="I1476:V1476" si="638">I618*(1-VLOOKUP($F1476,SHT,5,FALSE))</f>
        <v>0</v>
      </c>
      <c r="J1476" s="149">
        <f t="shared" si="638"/>
        <v>0</v>
      </c>
      <c r="K1476" s="167">
        <f t="shared" si="638"/>
        <v>0</v>
      </c>
      <c r="L1476" s="151">
        <f t="shared" si="638"/>
        <v>0</v>
      </c>
      <c r="M1476" s="162">
        <f t="shared" si="638"/>
        <v>0</v>
      </c>
      <c r="N1476" s="152">
        <f t="shared" si="638"/>
        <v>0</v>
      </c>
      <c r="O1476" s="152">
        <f t="shared" si="638"/>
        <v>0</v>
      </c>
      <c r="P1476" s="152">
        <f t="shared" si="638"/>
        <v>0</v>
      </c>
      <c r="Q1476" s="152">
        <f t="shared" si="638"/>
        <v>0</v>
      </c>
      <c r="R1476" s="152">
        <f t="shared" si="638"/>
        <v>0</v>
      </c>
      <c r="S1476" s="152">
        <f t="shared" si="638"/>
        <v>0</v>
      </c>
      <c r="T1476" s="148">
        <f t="shared" si="638"/>
        <v>0</v>
      </c>
      <c r="U1476" s="152">
        <f t="shared" si="638"/>
        <v>0</v>
      </c>
      <c r="V1476" s="153">
        <f t="shared" si="638"/>
        <v>0</v>
      </c>
      <c r="W1476" s="46">
        <f>W618</f>
        <v>0</v>
      </c>
      <c r="Y1476"/>
    </row>
    <row r="1477" spans="1:25" x14ac:dyDescent="0.25">
      <c r="A1477" s="283"/>
      <c r="B1477" s="25"/>
      <c r="C1477" s="23"/>
      <c r="D1477" s="23"/>
      <c r="E1477" s="24" t="s">
        <v>94</v>
      </c>
      <c r="F1477" s="24"/>
      <c r="G1477" s="68">
        <f t="shared" ref="G1477:W1477" si="639">SUBTOTAL(9,G1478:G1479)</f>
        <v>0</v>
      </c>
      <c r="H1477" s="69">
        <f t="shared" si="639"/>
        <v>0</v>
      </c>
      <c r="I1477" s="65">
        <f t="shared" si="639"/>
        <v>0</v>
      </c>
      <c r="J1477" s="65">
        <f t="shared" si="639"/>
        <v>0</v>
      </c>
      <c r="K1477" s="66">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row>
    <row r="1478" spans="1:25" outlineLevel="1" x14ac:dyDescent="0.25">
      <c r="A1478" s="283"/>
      <c r="B1478" s="25"/>
      <c r="C1478" s="23"/>
      <c r="D1478" s="23"/>
      <c r="E1478" s="24"/>
      <c r="F1478" s="146" t="s">
        <v>95</v>
      </c>
      <c r="G1478" s="160">
        <f>G620</f>
        <v>0</v>
      </c>
      <c r="H1478" s="208">
        <f>G1478*(1-VLOOKUP($F1478,SHT,5,FALSE))+H620*(1-VLOOKUP($F1478,SHT,5,FALSE))</f>
        <v>0</v>
      </c>
      <c r="I1478" s="149">
        <f t="shared" ref="I1478:V1478" si="640">I620*(1-VLOOKUP($F1478,SHT,5,FALSE))</f>
        <v>0</v>
      </c>
      <c r="J1478" s="149">
        <f t="shared" si="640"/>
        <v>0</v>
      </c>
      <c r="K1478" s="167">
        <f t="shared" si="640"/>
        <v>0</v>
      </c>
      <c r="L1478" s="151">
        <f t="shared" si="640"/>
        <v>0</v>
      </c>
      <c r="M1478" s="162">
        <f t="shared" si="640"/>
        <v>0</v>
      </c>
      <c r="N1478" s="152">
        <f t="shared" si="640"/>
        <v>0</v>
      </c>
      <c r="O1478" s="152">
        <f t="shared" si="640"/>
        <v>0</v>
      </c>
      <c r="P1478" s="152">
        <f t="shared" si="640"/>
        <v>0</v>
      </c>
      <c r="Q1478" s="152">
        <f t="shared" si="640"/>
        <v>0</v>
      </c>
      <c r="R1478" s="152">
        <f t="shared" si="640"/>
        <v>0</v>
      </c>
      <c r="S1478" s="152">
        <f t="shared" si="640"/>
        <v>0</v>
      </c>
      <c r="T1478" s="148">
        <f t="shared" si="640"/>
        <v>0</v>
      </c>
      <c r="U1478" s="152">
        <f t="shared" si="640"/>
        <v>0</v>
      </c>
      <c r="V1478" s="153">
        <f t="shared" si="640"/>
        <v>0</v>
      </c>
      <c r="W1478" s="46">
        <f>W620</f>
        <v>0</v>
      </c>
      <c r="Y1478"/>
    </row>
    <row r="1479" spans="1:25" outlineLevel="1" x14ac:dyDescent="0.25">
      <c r="A1479" s="283"/>
      <c r="B1479" s="25"/>
      <c r="C1479" s="23"/>
      <c r="D1479" s="23"/>
      <c r="E1479" s="24"/>
      <c r="F1479" s="146" t="s">
        <v>96</v>
      </c>
      <c r="G1479" s="160">
        <f>G621</f>
        <v>0</v>
      </c>
      <c r="H1479" s="208">
        <f>G1479*(1-VLOOKUP($F1479,SHT,5,FALSE))+H621*(1-VLOOKUP($F1479,SHT,5,FALSE))</f>
        <v>0</v>
      </c>
      <c r="I1479" s="149">
        <f t="shared" ref="I1479:V1479" si="641">I621*(1-VLOOKUP($F1479,SHT,5,FALSE))</f>
        <v>0</v>
      </c>
      <c r="J1479" s="149">
        <f t="shared" si="641"/>
        <v>0</v>
      </c>
      <c r="K1479" s="167">
        <f t="shared" si="641"/>
        <v>0</v>
      </c>
      <c r="L1479" s="151">
        <f t="shared" si="641"/>
        <v>0</v>
      </c>
      <c r="M1479" s="162">
        <f t="shared" si="641"/>
        <v>0</v>
      </c>
      <c r="N1479" s="152">
        <f t="shared" si="641"/>
        <v>0</v>
      </c>
      <c r="O1479" s="152">
        <f t="shared" si="641"/>
        <v>0</v>
      </c>
      <c r="P1479" s="152">
        <f t="shared" si="641"/>
        <v>0</v>
      </c>
      <c r="Q1479" s="152">
        <f t="shared" si="641"/>
        <v>0</v>
      </c>
      <c r="R1479" s="152">
        <f t="shared" si="641"/>
        <v>0</v>
      </c>
      <c r="S1479" s="152">
        <f t="shared" si="641"/>
        <v>0</v>
      </c>
      <c r="T1479" s="148">
        <f t="shared" si="641"/>
        <v>0</v>
      </c>
      <c r="U1479" s="152">
        <f t="shared" si="641"/>
        <v>0</v>
      </c>
      <c r="V1479" s="153">
        <f t="shared" si="641"/>
        <v>0</v>
      </c>
      <c r="W1479" s="46">
        <f>W621</f>
        <v>0</v>
      </c>
      <c r="Y1479"/>
    </row>
    <row r="1480" spans="1:25" x14ac:dyDescent="0.25">
      <c r="A1480" s="283"/>
      <c r="B1480" s="25"/>
      <c r="C1480" s="23"/>
      <c r="D1480" s="23"/>
      <c r="E1480" s="24" t="s">
        <v>97</v>
      </c>
      <c r="F1480" s="24"/>
      <c r="G1480" s="68">
        <f t="shared" ref="G1480:W1480" si="642">SUBTOTAL(9,G1481:G1483)</f>
        <v>0</v>
      </c>
      <c r="H1480" s="69">
        <f t="shared" si="642"/>
        <v>0</v>
      </c>
      <c r="I1480" s="65">
        <f t="shared" si="642"/>
        <v>0</v>
      </c>
      <c r="J1480" s="65">
        <f t="shared" si="642"/>
        <v>0</v>
      </c>
      <c r="K1480" s="66">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row>
    <row r="1481" spans="1:25" outlineLevel="1" x14ac:dyDescent="0.25">
      <c r="A1481" s="283"/>
      <c r="B1481" s="25"/>
      <c r="C1481" s="23"/>
      <c r="D1481" s="23"/>
      <c r="E1481" s="24"/>
      <c r="F1481" s="146" t="s">
        <v>98</v>
      </c>
      <c r="G1481" s="160">
        <f>G623</f>
        <v>0</v>
      </c>
      <c r="H1481" s="208">
        <f>G1481*(1-VLOOKUP($F1481,SHT,5,FALSE))+H623*(1-VLOOKUP($F1481,SHT,5,FALSE))</f>
        <v>0</v>
      </c>
      <c r="I1481" s="149">
        <f t="shared" ref="I1481:V1481" si="643">I623*(1-VLOOKUP($F1481,SHT,5,FALSE))</f>
        <v>0</v>
      </c>
      <c r="J1481" s="149">
        <f t="shared" si="643"/>
        <v>0</v>
      </c>
      <c r="K1481" s="167">
        <f t="shared" si="643"/>
        <v>0</v>
      </c>
      <c r="L1481" s="151">
        <f t="shared" si="643"/>
        <v>0</v>
      </c>
      <c r="M1481" s="162">
        <f t="shared" si="643"/>
        <v>0</v>
      </c>
      <c r="N1481" s="152">
        <f t="shared" si="643"/>
        <v>0</v>
      </c>
      <c r="O1481" s="152">
        <f t="shared" si="643"/>
        <v>0</v>
      </c>
      <c r="P1481" s="152">
        <f t="shared" si="643"/>
        <v>0</v>
      </c>
      <c r="Q1481" s="152">
        <f t="shared" si="643"/>
        <v>0</v>
      </c>
      <c r="R1481" s="152">
        <f t="shared" si="643"/>
        <v>0</v>
      </c>
      <c r="S1481" s="152">
        <f t="shared" si="643"/>
        <v>0</v>
      </c>
      <c r="T1481" s="148">
        <f t="shared" si="643"/>
        <v>0</v>
      </c>
      <c r="U1481" s="152">
        <f t="shared" si="643"/>
        <v>0</v>
      </c>
      <c r="V1481" s="153">
        <f t="shared" si="643"/>
        <v>0</v>
      </c>
      <c r="W1481" s="46">
        <f>W623</f>
        <v>0</v>
      </c>
      <c r="Y1481"/>
    </row>
    <row r="1482" spans="1:25" outlineLevel="1" x14ac:dyDescent="0.25">
      <c r="A1482" s="283"/>
      <c r="B1482" s="25"/>
      <c r="C1482" s="23"/>
      <c r="D1482" s="23"/>
      <c r="E1482" s="24"/>
      <c r="F1482" s="146" t="s">
        <v>99</v>
      </c>
      <c r="G1482" s="160">
        <f>G624</f>
        <v>0</v>
      </c>
      <c r="H1482" s="208">
        <f>G1482*(1-VLOOKUP($F1482,SHT,5,FALSE))+H624*(1-VLOOKUP($F1482,SHT,5,FALSE))</f>
        <v>0</v>
      </c>
      <c r="I1482" s="149">
        <f t="shared" ref="I1482:V1482" si="644">I624*(1-VLOOKUP($F1482,SHT,5,FALSE))</f>
        <v>0</v>
      </c>
      <c r="J1482" s="149">
        <f t="shared" si="644"/>
        <v>0</v>
      </c>
      <c r="K1482" s="167">
        <f t="shared" si="644"/>
        <v>0</v>
      </c>
      <c r="L1482" s="151">
        <f t="shared" si="644"/>
        <v>0</v>
      </c>
      <c r="M1482" s="162">
        <f t="shared" si="644"/>
        <v>0</v>
      </c>
      <c r="N1482" s="152">
        <f t="shared" si="644"/>
        <v>0</v>
      </c>
      <c r="O1482" s="152">
        <f t="shared" si="644"/>
        <v>0</v>
      </c>
      <c r="P1482" s="152">
        <f t="shared" si="644"/>
        <v>0</v>
      </c>
      <c r="Q1482" s="152">
        <f t="shared" si="644"/>
        <v>0</v>
      </c>
      <c r="R1482" s="152">
        <f t="shared" si="644"/>
        <v>0</v>
      </c>
      <c r="S1482" s="152">
        <f t="shared" si="644"/>
        <v>0</v>
      </c>
      <c r="T1482" s="148">
        <f t="shared" si="644"/>
        <v>0</v>
      </c>
      <c r="U1482" s="152">
        <f t="shared" si="644"/>
        <v>0</v>
      </c>
      <c r="V1482" s="153">
        <f t="shared" si="644"/>
        <v>0</v>
      </c>
      <c r="W1482" s="46">
        <f>W624</f>
        <v>0</v>
      </c>
      <c r="Y1482"/>
    </row>
    <row r="1483" spans="1:25" outlineLevel="1" x14ac:dyDescent="0.25">
      <c r="A1483" s="283"/>
      <c r="B1483" s="25"/>
      <c r="C1483" s="23"/>
      <c r="D1483" s="23"/>
      <c r="E1483" s="24"/>
      <c r="F1483" s="146" t="s">
        <v>100</v>
      </c>
      <c r="G1483" s="160">
        <f>G625</f>
        <v>0</v>
      </c>
      <c r="H1483" s="208">
        <f>G1483*(1-VLOOKUP($F1483,SHT,5,FALSE))+H625*(1-VLOOKUP($F1483,SHT,5,FALSE))</f>
        <v>0</v>
      </c>
      <c r="I1483" s="149">
        <f t="shared" ref="I1483:V1483" si="645">I625*(1-VLOOKUP($F1483,SHT,5,FALSE))</f>
        <v>0</v>
      </c>
      <c r="J1483" s="149">
        <f t="shared" si="645"/>
        <v>0</v>
      </c>
      <c r="K1483" s="167">
        <f t="shared" si="645"/>
        <v>0</v>
      </c>
      <c r="L1483" s="151">
        <f t="shared" si="645"/>
        <v>0</v>
      </c>
      <c r="M1483" s="162">
        <f t="shared" si="645"/>
        <v>0</v>
      </c>
      <c r="N1483" s="152">
        <f t="shared" si="645"/>
        <v>0</v>
      </c>
      <c r="O1483" s="152">
        <f t="shared" si="645"/>
        <v>0</v>
      </c>
      <c r="P1483" s="152">
        <f t="shared" si="645"/>
        <v>0</v>
      </c>
      <c r="Q1483" s="152">
        <f t="shared" si="645"/>
        <v>0</v>
      </c>
      <c r="R1483" s="152">
        <f t="shared" si="645"/>
        <v>0</v>
      </c>
      <c r="S1483" s="152">
        <f t="shared" si="645"/>
        <v>0</v>
      </c>
      <c r="T1483" s="148">
        <f t="shared" si="645"/>
        <v>0</v>
      </c>
      <c r="U1483" s="152">
        <f t="shared" si="645"/>
        <v>0</v>
      </c>
      <c r="V1483" s="153">
        <f t="shared" si="645"/>
        <v>0</v>
      </c>
      <c r="W1483" s="46">
        <f>W625</f>
        <v>0</v>
      </c>
      <c r="Y1483"/>
    </row>
    <row r="1484" spans="1:25"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646">SUBTOTAL(9,G1486:G1487)</f>
        <v>0</v>
      </c>
      <c r="H1485" s="69">
        <f t="shared" si="646"/>
        <v>0</v>
      </c>
      <c r="I1485" s="65">
        <f t="shared" si="646"/>
        <v>0</v>
      </c>
      <c r="J1485" s="65">
        <f t="shared" si="646"/>
        <v>0</v>
      </c>
      <c r="K1485" s="66">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row>
    <row r="1486" spans="1:25" outlineLevel="1" x14ac:dyDescent="0.25">
      <c r="A1486" s="283"/>
      <c r="B1486" s="25"/>
      <c r="C1486" s="23"/>
      <c r="D1486" s="23"/>
      <c r="E1486" s="24"/>
      <c r="F1486" s="146" t="s">
        <v>103</v>
      </c>
      <c r="G1486" s="160">
        <f>G628</f>
        <v>0</v>
      </c>
      <c r="H1486" s="208">
        <f>G1486*(1-VLOOKUP($F1486,SHT,5,FALSE))+H628*(1-VLOOKUP($F1486,SHT,5,FALSE))</f>
        <v>0</v>
      </c>
      <c r="I1486" s="149">
        <f t="shared" ref="I1486:V1486" si="647">I628*(1-VLOOKUP($F1486,SHT,5,FALSE))</f>
        <v>0</v>
      </c>
      <c r="J1486" s="149">
        <f t="shared" si="647"/>
        <v>0</v>
      </c>
      <c r="K1486" s="167">
        <f t="shared" si="647"/>
        <v>0</v>
      </c>
      <c r="L1486" s="151">
        <f t="shared" si="647"/>
        <v>0</v>
      </c>
      <c r="M1486" s="162">
        <f t="shared" si="647"/>
        <v>0</v>
      </c>
      <c r="N1486" s="152">
        <f t="shared" si="647"/>
        <v>0</v>
      </c>
      <c r="O1486" s="152">
        <f t="shared" si="647"/>
        <v>0</v>
      </c>
      <c r="P1486" s="152">
        <f t="shared" si="647"/>
        <v>0</v>
      </c>
      <c r="Q1486" s="152">
        <f t="shared" si="647"/>
        <v>0</v>
      </c>
      <c r="R1486" s="152">
        <f t="shared" si="647"/>
        <v>0</v>
      </c>
      <c r="S1486" s="152">
        <f t="shared" si="647"/>
        <v>0</v>
      </c>
      <c r="T1486" s="148">
        <f t="shared" si="647"/>
        <v>0</v>
      </c>
      <c r="U1486" s="152">
        <f t="shared" si="647"/>
        <v>0</v>
      </c>
      <c r="V1486" s="153">
        <f t="shared" si="647"/>
        <v>0</v>
      </c>
      <c r="W1486" s="46">
        <f>W628</f>
        <v>0</v>
      </c>
      <c r="Y1486"/>
    </row>
    <row r="1487" spans="1:25" outlineLevel="1" x14ac:dyDescent="0.25">
      <c r="A1487" s="283"/>
      <c r="B1487" s="25"/>
      <c r="C1487" s="23"/>
      <c r="D1487" s="23"/>
      <c r="E1487" s="24"/>
      <c r="F1487" s="146" t="s">
        <v>104</v>
      </c>
      <c r="G1487" s="160">
        <f>G629</f>
        <v>0</v>
      </c>
      <c r="H1487" s="208">
        <f>G1487*(1-VLOOKUP($F1487,SHT,5,FALSE))+H629*(1-VLOOKUP($F1487,SHT,5,FALSE))</f>
        <v>0</v>
      </c>
      <c r="I1487" s="149">
        <f t="shared" ref="I1487:V1487" si="648">I629*(1-VLOOKUP($F1487,SHT,5,FALSE))</f>
        <v>0</v>
      </c>
      <c r="J1487" s="149">
        <f t="shared" si="648"/>
        <v>0</v>
      </c>
      <c r="K1487" s="167">
        <f t="shared" si="648"/>
        <v>0</v>
      </c>
      <c r="L1487" s="151">
        <f t="shared" si="648"/>
        <v>0</v>
      </c>
      <c r="M1487" s="162">
        <f t="shared" si="648"/>
        <v>0</v>
      </c>
      <c r="N1487" s="152">
        <f t="shared" si="648"/>
        <v>0</v>
      </c>
      <c r="O1487" s="152">
        <f t="shared" si="648"/>
        <v>0</v>
      </c>
      <c r="P1487" s="152">
        <f t="shared" si="648"/>
        <v>0</v>
      </c>
      <c r="Q1487" s="152">
        <f t="shared" si="648"/>
        <v>0</v>
      </c>
      <c r="R1487" s="152">
        <f t="shared" si="648"/>
        <v>0</v>
      </c>
      <c r="S1487" s="152">
        <f t="shared" si="648"/>
        <v>0</v>
      </c>
      <c r="T1487" s="148">
        <f t="shared" si="648"/>
        <v>0</v>
      </c>
      <c r="U1487" s="152">
        <f t="shared" si="648"/>
        <v>0</v>
      </c>
      <c r="V1487" s="153">
        <f t="shared" si="648"/>
        <v>0</v>
      </c>
      <c r="W1487" s="46">
        <f>W629</f>
        <v>0</v>
      </c>
      <c r="Y1487"/>
    </row>
    <row r="1488" spans="1:25" x14ac:dyDescent="0.25">
      <c r="A1488" s="283"/>
      <c r="B1488" s="25"/>
      <c r="C1488" s="23"/>
      <c r="D1488" s="23"/>
      <c r="E1488" s="24" t="s">
        <v>105</v>
      </c>
      <c r="F1488" s="24"/>
      <c r="G1488" s="68">
        <f t="shared" ref="G1488:W1488" si="649">SUBTOTAL(9,G1489:G1490)</f>
        <v>0</v>
      </c>
      <c r="H1488" s="69">
        <f t="shared" si="649"/>
        <v>0</v>
      </c>
      <c r="I1488" s="65">
        <f t="shared" si="649"/>
        <v>0</v>
      </c>
      <c r="J1488" s="65">
        <f t="shared" si="649"/>
        <v>0</v>
      </c>
      <c r="K1488" s="66">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row>
    <row r="1489" spans="1:25" outlineLevel="1" x14ac:dyDescent="0.25">
      <c r="A1489" s="283"/>
      <c r="B1489" s="25"/>
      <c r="C1489" s="23"/>
      <c r="D1489" s="23"/>
      <c r="E1489" s="24"/>
      <c r="F1489" s="146" t="s">
        <v>106</v>
      </c>
      <c r="G1489" s="160">
        <f>G631</f>
        <v>0</v>
      </c>
      <c r="H1489" s="208">
        <f>G1489*(1-VLOOKUP($F1489,SHT,5,FALSE))+H631*(1-VLOOKUP($F1489,SHT,5,FALSE))</f>
        <v>0</v>
      </c>
      <c r="I1489" s="149">
        <f t="shared" ref="I1489:V1489" si="650">I631*(1-VLOOKUP($F1489,SHT,5,FALSE))</f>
        <v>0</v>
      </c>
      <c r="J1489" s="149">
        <f t="shared" si="650"/>
        <v>0</v>
      </c>
      <c r="K1489" s="167">
        <f t="shared" si="650"/>
        <v>0</v>
      </c>
      <c r="L1489" s="151">
        <f t="shared" si="650"/>
        <v>0</v>
      </c>
      <c r="M1489" s="162">
        <f t="shared" si="650"/>
        <v>0</v>
      </c>
      <c r="N1489" s="152">
        <f t="shared" si="650"/>
        <v>0</v>
      </c>
      <c r="O1489" s="152">
        <f t="shared" si="650"/>
        <v>0</v>
      </c>
      <c r="P1489" s="152">
        <f t="shared" si="650"/>
        <v>0</v>
      </c>
      <c r="Q1489" s="152">
        <f t="shared" si="650"/>
        <v>0</v>
      </c>
      <c r="R1489" s="152">
        <f t="shared" si="650"/>
        <v>0</v>
      </c>
      <c r="S1489" s="152">
        <f t="shared" si="650"/>
        <v>0</v>
      </c>
      <c r="T1489" s="148">
        <f t="shared" si="650"/>
        <v>0</v>
      </c>
      <c r="U1489" s="152">
        <f t="shared" si="650"/>
        <v>0</v>
      </c>
      <c r="V1489" s="153">
        <f t="shared" si="650"/>
        <v>0</v>
      </c>
      <c r="W1489" s="46">
        <f>W631</f>
        <v>0</v>
      </c>
      <c r="Y1489"/>
    </row>
    <row r="1490" spans="1:25" outlineLevel="1" x14ac:dyDescent="0.25">
      <c r="A1490" s="283"/>
      <c r="B1490" s="25"/>
      <c r="C1490" s="23"/>
      <c r="D1490" s="23"/>
      <c r="E1490" s="24"/>
      <c r="F1490" s="146" t="s">
        <v>107</v>
      </c>
      <c r="G1490" s="160">
        <f>G632</f>
        <v>0</v>
      </c>
      <c r="H1490" s="208">
        <f>G1490*(1-VLOOKUP($F1490,SHT,5,FALSE))+H632*(1-VLOOKUP($F1490,SHT,5,FALSE))</f>
        <v>0</v>
      </c>
      <c r="I1490" s="149">
        <f t="shared" ref="I1490:V1490" si="651">I632*(1-VLOOKUP($F1490,SHT,5,FALSE))</f>
        <v>0</v>
      </c>
      <c r="J1490" s="149">
        <f t="shared" si="651"/>
        <v>0</v>
      </c>
      <c r="K1490" s="167">
        <f t="shared" si="651"/>
        <v>0</v>
      </c>
      <c r="L1490" s="151">
        <f t="shared" si="651"/>
        <v>0</v>
      </c>
      <c r="M1490" s="162">
        <f t="shared" si="651"/>
        <v>0</v>
      </c>
      <c r="N1490" s="152">
        <f t="shared" si="651"/>
        <v>0</v>
      </c>
      <c r="O1490" s="152">
        <f t="shared" si="651"/>
        <v>0</v>
      </c>
      <c r="P1490" s="152">
        <f t="shared" si="651"/>
        <v>0</v>
      </c>
      <c r="Q1490" s="152">
        <f t="shared" si="651"/>
        <v>0</v>
      </c>
      <c r="R1490" s="152">
        <f t="shared" si="651"/>
        <v>0</v>
      </c>
      <c r="S1490" s="152">
        <f t="shared" si="651"/>
        <v>0</v>
      </c>
      <c r="T1490" s="148">
        <f t="shared" si="651"/>
        <v>0</v>
      </c>
      <c r="U1490" s="152">
        <f t="shared" si="651"/>
        <v>0</v>
      </c>
      <c r="V1490" s="153">
        <f t="shared" si="651"/>
        <v>0</v>
      </c>
      <c r="W1490" s="46">
        <f>W632</f>
        <v>0</v>
      </c>
      <c r="Y1490"/>
    </row>
    <row r="1491" spans="1:25" x14ac:dyDescent="0.25">
      <c r="A1491" s="283"/>
      <c r="B1491" s="25"/>
      <c r="C1491" s="23"/>
      <c r="D1491" s="23"/>
      <c r="E1491" s="24" t="s">
        <v>108</v>
      </c>
      <c r="F1491" s="24"/>
      <c r="G1491" s="68">
        <f t="shared" ref="G1491:W1491" si="652">SUBTOTAL(9,G1492:G1493)</f>
        <v>0</v>
      </c>
      <c r="H1491" s="69">
        <f t="shared" si="652"/>
        <v>0</v>
      </c>
      <c r="I1491" s="65">
        <f t="shared" si="652"/>
        <v>0</v>
      </c>
      <c r="J1491" s="65">
        <f t="shared" si="652"/>
        <v>0</v>
      </c>
      <c r="K1491" s="66">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row>
    <row r="1492" spans="1:25" outlineLevel="1" x14ac:dyDescent="0.25">
      <c r="A1492" s="283"/>
      <c r="B1492" s="25"/>
      <c r="C1492" s="23"/>
      <c r="D1492" s="23"/>
      <c r="E1492" s="24"/>
      <c r="F1492" s="146" t="s">
        <v>109</v>
      </c>
      <c r="G1492" s="160">
        <f>G634</f>
        <v>0</v>
      </c>
      <c r="H1492" s="208">
        <f>G1492*(1-VLOOKUP($F1492,SHT,5,FALSE))+H634*(1-VLOOKUP($F1492,SHT,5,FALSE))</f>
        <v>0</v>
      </c>
      <c r="I1492" s="149">
        <f t="shared" ref="I1492:V1492" si="653">I634*(1-VLOOKUP($F1492,SHT,5,FALSE))</f>
        <v>0</v>
      </c>
      <c r="J1492" s="149">
        <f t="shared" si="653"/>
        <v>0</v>
      </c>
      <c r="K1492" s="167">
        <f t="shared" si="653"/>
        <v>0</v>
      </c>
      <c r="L1492" s="151">
        <f t="shared" si="653"/>
        <v>0</v>
      </c>
      <c r="M1492" s="162">
        <f t="shared" si="653"/>
        <v>0</v>
      </c>
      <c r="N1492" s="152">
        <f t="shared" si="653"/>
        <v>0</v>
      </c>
      <c r="O1492" s="152">
        <f t="shared" si="653"/>
        <v>0</v>
      </c>
      <c r="P1492" s="152">
        <f t="shared" si="653"/>
        <v>0</v>
      </c>
      <c r="Q1492" s="152">
        <f t="shared" si="653"/>
        <v>0</v>
      </c>
      <c r="R1492" s="152">
        <f t="shared" si="653"/>
        <v>0</v>
      </c>
      <c r="S1492" s="152">
        <f t="shared" si="653"/>
        <v>0</v>
      </c>
      <c r="T1492" s="148">
        <f t="shared" si="653"/>
        <v>0</v>
      </c>
      <c r="U1492" s="152">
        <f t="shared" si="653"/>
        <v>0</v>
      </c>
      <c r="V1492" s="153">
        <f t="shared" si="653"/>
        <v>0</v>
      </c>
      <c r="W1492" s="46">
        <f>W634</f>
        <v>0</v>
      </c>
      <c r="Y1492"/>
    </row>
    <row r="1493" spans="1:25" outlineLevel="1" x14ac:dyDescent="0.25">
      <c r="A1493" s="283"/>
      <c r="B1493" s="25"/>
      <c r="C1493" s="23"/>
      <c r="D1493" s="23"/>
      <c r="E1493" s="24"/>
      <c r="F1493" s="146" t="s">
        <v>110</v>
      </c>
      <c r="G1493" s="160">
        <f>G635</f>
        <v>0</v>
      </c>
      <c r="H1493" s="208">
        <f>G1493*(1-VLOOKUP($F1493,SHT,5,FALSE))+H635*(1-VLOOKUP($F1493,SHT,5,FALSE))</f>
        <v>0</v>
      </c>
      <c r="I1493" s="149">
        <f t="shared" ref="I1493:V1493" si="654">I635*(1-VLOOKUP($F1493,SHT,5,FALSE))</f>
        <v>0</v>
      </c>
      <c r="J1493" s="149">
        <f t="shared" si="654"/>
        <v>0</v>
      </c>
      <c r="K1493" s="167">
        <f t="shared" si="654"/>
        <v>0</v>
      </c>
      <c r="L1493" s="151">
        <f t="shared" si="654"/>
        <v>0</v>
      </c>
      <c r="M1493" s="162">
        <f t="shared" si="654"/>
        <v>0</v>
      </c>
      <c r="N1493" s="152">
        <f t="shared" si="654"/>
        <v>0</v>
      </c>
      <c r="O1493" s="152">
        <f t="shared" si="654"/>
        <v>0</v>
      </c>
      <c r="P1493" s="152">
        <f t="shared" si="654"/>
        <v>0</v>
      </c>
      <c r="Q1493" s="152">
        <f t="shared" si="654"/>
        <v>0</v>
      </c>
      <c r="R1493" s="152">
        <f t="shared" si="654"/>
        <v>0</v>
      </c>
      <c r="S1493" s="152">
        <f t="shared" si="654"/>
        <v>0</v>
      </c>
      <c r="T1493" s="148">
        <f t="shared" si="654"/>
        <v>0</v>
      </c>
      <c r="U1493" s="152">
        <f t="shared" si="654"/>
        <v>0</v>
      </c>
      <c r="V1493" s="153">
        <f t="shared" si="654"/>
        <v>0</v>
      </c>
      <c r="W1493" s="46">
        <f>W635</f>
        <v>0</v>
      </c>
      <c r="Y1493"/>
    </row>
    <row r="1494" spans="1:25" x14ac:dyDescent="0.25">
      <c r="A1494" s="283"/>
      <c r="B1494" s="25"/>
      <c r="C1494" s="23"/>
      <c r="D1494" s="23"/>
      <c r="E1494" s="24" t="s">
        <v>111</v>
      </c>
      <c r="F1494" s="24"/>
      <c r="G1494" s="68">
        <f t="shared" ref="G1494:W1494" si="655">SUBTOTAL(9,G1495:G1496)</f>
        <v>0</v>
      </c>
      <c r="H1494" s="69">
        <f t="shared" si="655"/>
        <v>0</v>
      </c>
      <c r="I1494" s="65">
        <f t="shared" si="655"/>
        <v>0</v>
      </c>
      <c r="J1494" s="65">
        <f t="shared" si="655"/>
        <v>0</v>
      </c>
      <c r="K1494" s="66">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row>
    <row r="1495" spans="1:25" outlineLevel="1" x14ac:dyDescent="0.25">
      <c r="A1495" s="283"/>
      <c r="B1495" s="25"/>
      <c r="C1495" s="23"/>
      <c r="D1495" s="23"/>
      <c r="E1495" s="24"/>
      <c r="F1495" s="146" t="s">
        <v>112</v>
      </c>
      <c r="G1495" s="160">
        <f>G637</f>
        <v>0</v>
      </c>
      <c r="H1495" s="208">
        <f>G1495*(1-VLOOKUP($F1495,SHT,5,FALSE))+H637*(1-VLOOKUP($F1495,SHT,5,FALSE))</f>
        <v>0</v>
      </c>
      <c r="I1495" s="149">
        <f t="shared" ref="I1495:V1495" si="656">I637*(1-VLOOKUP($F1495,SHT,5,FALSE))</f>
        <v>0</v>
      </c>
      <c r="J1495" s="149">
        <f t="shared" si="656"/>
        <v>0</v>
      </c>
      <c r="K1495" s="167">
        <f t="shared" si="656"/>
        <v>0</v>
      </c>
      <c r="L1495" s="151">
        <f t="shared" si="656"/>
        <v>0</v>
      </c>
      <c r="M1495" s="162">
        <f t="shared" si="656"/>
        <v>0</v>
      </c>
      <c r="N1495" s="152">
        <f t="shared" si="656"/>
        <v>0</v>
      </c>
      <c r="O1495" s="152">
        <f t="shared" si="656"/>
        <v>0</v>
      </c>
      <c r="P1495" s="152">
        <f t="shared" si="656"/>
        <v>0</v>
      </c>
      <c r="Q1495" s="152">
        <f t="shared" si="656"/>
        <v>0</v>
      </c>
      <c r="R1495" s="152">
        <f t="shared" si="656"/>
        <v>0</v>
      </c>
      <c r="S1495" s="152">
        <f t="shared" si="656"/>
        <v>0</v>
      </c>
      <c r="T1495" s="148">
        <f t="shared" si="656"/>
        <v>0</v>
      </c>
      <c r="U1495" s="152">
        <f t="shared" si="656"/>
        <v>0</v>
      </c>
      <c r="V1495" s="153">
        <f t="shared" si="656"/>
        <v>0</v>
      </c>
      <c r="W1495" s="46">
        <f>W637</f>
        <v>0</v>
      </c>
      <c r="Y1495"/>
    </row>
    <row r="1496" spans="1:25" outlineLevel="1" x14ac:dyDescent="0.25">
      <c r="A1496" s="283"/>
      <c r="B1496" s="25"/>
      <c r="C1496" s="23"/>
      <c r="D1496" s="23"/>
      <c r="E1496" s="24"/>
      <c r="F1496" s="146" t="s">
        <v>113</v>
      </c>
      <c r="G1496" s="160">
        <f>G638</f>
        <v>0</v>
      </c>
      <c r="H1496" s="208">
        <f>G1496*(1-VLOOKUP($F1496,SHT,5,FALSE))+H638*(1-VLOOKUP($F1496,SHT,5,FALSE))</f>
        <v>0</v>
      </c>
      <c r="I1496" s="149">
        <f t="shared" ref="I1496:V1496" si="657">I638*(1-VLOOKUP($F1496,SHT,5,FALSE))</f>
        <v>0</v>
      </c>
      <c r="J1496" s="149">
        <f t="shared" si="657"/>
        <v>0</v>
      </c>
      <c r="K1496" s="167">
        <f t="shared" si="657"/>
        <v>0</v>
      </c>
      <c r="L1496" s="151">
        <f t="shared" si="657"/>
        <v>0</v>
      </c>
      <c r="M1496" s="162">
        <f t="shared" si="657"/>
        <v>0</v>
      </c>
      <c r="N1496" s="152">
        <f t="shared" si="657"/>
        <v>0</v>
      </c>
      <c r="O1496" s="152">
        <f t="shared" si="657"/>
        <v>0</v>
      </c>
      <c r="P1496" s="152">
        <f t="shared" si="657"/>
        <v>0</v>
      </c>
      <c r="Q1496" s="152">
        <f t="shared" si="657"/>
        <v>0</v>
      </c>
      <c r="R1496" s="152">
        <f t="shared" si="657"/>
        <v>0</v>
      </c>
      <c r="S1496" s="152">
        <f t="shared" si="657"/>
        <v>0</v>
      </c>
      <c r="T1496" s="148">
        <f t="shared" si="657"/>
        <v>0</v>
      </c>
      <c r="U1496" s="152">
        <f t="shared" si="657"/>
        <v>0</v>
      </c>
      <c r="V1496" s="153">
        <f t="shared" si="657"/>
        <v>0</v>
      </c>
      <c r="W1496" s="46">
        <f>W638</f>
        <v>0</v>
      </c>
      <c r="Y1496"/>
    </row>
    <row r="1497" spans="1:25" x14ac:dyDescent="0.25">
      <c r="A1497" s="283"/>
      <c r="B1497" s="25"/>
      <c r="C1497" s="23"/>
      <c r="D1497" s="23"/>
      <c r="E1497" s="24" t="s">
        <v>114</v>
      </c>
      <c r="F1497" s="24"/>
      <c r="G1497" s="68">
        <f t="shared" ref="G1497:W1497" si="658">SUBTOTAL(9,G1498:G1499)</f>
        <v>0</v>
      </c>
      <c r="H1497" s="69">
        <f t="shared" si="658"/>
        <v>0</v>
      </c>
      <c r="I1497" s="65">
        <f t="shared" si="658"/>
        <v>0</v>
      </c>
      <c r="J1497" s="65">
        <f t="shared" si="658"/>
        <v>0</v>
      </c>
      <c r="K1497" s="66">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row>
    <row r="1498" spans="1:25" outlineLevel="1" x14ac:dyDescent="0.25">
      <c r="A1498" s="283"/>
      <c r="B1498" s="25"/>
      <c r="C1498" s="23"/>
      <c r="D1498" s="23"/>
      <c r="E1498" s="24"/>
      <c r="F1498" s="146" t="s">
        <v>115</v>
      </c>
      <c r="G1498" s="160">
        <f>G640</f>
        <v>0</v>
      </c>
      <c r="H1498" s="208">
        <f>G1498*(1-VLOOKUP($F1498,SHT,5,FALSE))+H640*(1-VLOOKUP($F1498,SHT,5,FALSE))</f>
        <v>0</v>
      </c>
      <c r="I1498" s="149">
        <f t="shared" ref="I1498:V1498" si="659">I640*(1-VLOOKUP($F1498,SHT,5,FALSE))</f>
        <v>0</v>
      </c>
      <c r="J1498" s="149">
        <f t="shared" si="659"/>
        <v>0</v>
      </c>
      <c r="K1498" s="167">
        <f t="shared" si="659"/>
        <v>0</v>
      </c>
      <c r="L1498" s="151">
        <f t="shared" si="659"/>
        <v>0</v>
      </c>
      <c r="M1498" s="162">
        <f t="shared" si="659"/>
        <v>0</v>
      </c>
      <c r="N1498" s="152">
        <f t="shared" si="659"/>
        <v>0</v>
      </c>
      <c r="O1498" s="152">
        <f t="shared" si="659"/>
        <v>0</v>
      </c>
      <c r="P1498" s="152">
        <f t="shared" si="659"/>
        <v>0</v>
      </c>
      <c r="Q1498" s="152">
        <f t="shared" si="659"/>
        <v>0</v>
      </c>
      <c r="R1498" s="152">
        <f t="shared" si="659"/>
        <v>0</v>
      </c>
      <c r="S1498" s="152">
        <f t="shared" si="659"/>
        <v>0</v>
      </c>
      <c r="T1498" s="148">
        <f t="shared" si="659"/>
        <v>0</v>
      </c>
      <c r="U1498" s="152">
        <f t="shared" si="659"/>
        <v>0</v>
      </c>
      <c r="V1498" s="153">
        <f t="shared" si="659"/>
        <v>0</v>
      </c>
      <c r="W1498" s="46">
        <f>W640</f>
        <v>0</v>
      </c>
      <c r="Y1498"/>
    </row>
    <row r="1499" spans="1:25" outlineLevel="1" x14ac:dyDescent="0.25">
      <c r="A1499" s="283"/>
      <c r="B1499" s="25"/>
      <c r="C1499" s="23"/>
      <c r="D1499" s="23"/>
      <c r="E1499" s="24"/>
      <c r="F1499" s="146" t="s">
        <v>116</v>
      </c>
      <c r="G1499" s="160">
        <f>G641</f>
        <v>0</v>
      </c>
      <c r="H1499" s="208">
        <f>G1499*(1-VLOOKUP($F1499,SHT,5,FALSE))+H641*(1-VLOOKUP($F1499,SHT,5,FALSE))</f>
        <v>0</v>
      </c>
      <c r="I1499" s="149">
        <f t="shared" ref="I1499:V1499" si="660">I641*(1-VLOOKUP($F1499,SHT,5,FALSE))</f>
        <v>0</v>
      </c>
      <c r="J1499" s="149">
        <f t="shared" si="660"/>
        <v>0</v>
      </c>
      <c r="K1499" s="167">
        <f t="shared" si="660"/>
        <v>0</v>
      </c>
      <c r="L1499" s="151">
        <f t="shared" si="660"/>
        <v>0</v>
      </c>
      <c r="M1499" s="162">
        <f t="shared" si="660"/>
        <v>0</v>
      </c>
      <c r="N1499" s="152">
        <f t="shared" si="660"/>
        <v>0</v>
      </c>
      <c r="O1499" s="152">
        <f t="shared" si="660"/>
        <v>0</v>
      </c>
      <c r="P1499" s="152">
        <f t="shared" si="660"/>
        <v>0</v>
      </c>
      <c r="Q1499" s="152">
        <f t="shared" si="660"/>
        <v>0</v>
      </c>
      <c r="R1499" s="152">
        <f t="shared" si="660"/>
        <v>0</v>
      </c>
      <c r="S1499" s="152">
        <f t="shared" si="660"/>
        <v>0</v>
      </c>
      <c r="T1499" s="148">
        <f t="shared" si="660"/>
        <v>0</v>
      </c>
      <c r="U1499" s="152">
        <f t="shared" si="660"/>
        <v>0</v>
      </c>
      <c r="V1499" s="153">
        <f t="shared" si="660"/>
        <v>0</v>
      </c>
      <c r="W1499" s="46">
        <f>W641</f>
        <v>0</v>
      </c>
      <c r="Y1499"/>
    </row>
    <row r="1500" spans="1:25" x14ac:dyDescent="0.25">
      <c r="A1500" s="283"/>
      <c r="B1500" s="25"/>
      <c r="C1500" s="23"/>
      <c r="D1500" s="23"/>
      <c r="E1500" s="24" t="s">
        <v>117</v>
      </c>
      <c r="F1500" s="24"/>
      <c r="G1500" s="68">
        <f t="shared" ref="G1500:W1500" si="661">SUBTOTAL(9,G1501:G1502)</f>
        <v>0</v>
      </c>
      <c r="H1500" s="69">
        <f t="shared" si="661"/>
        <v>0</v>
      </c>
      <c r="I1500" s="65">
        <f t="shared" si="661"/>
        <v>0</v>
      </c>
      <c r="J1500" s="65">
        <f t="shared" si="661"/>
        <v>0</v>
      </c>
      <c r="K1500" s="66">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row>
    <row r="1501" spans="1:25" outlineLevel="1" x14ac:dyDescent="0.25">
      <c r="A1501" s="283"/>
      <c r="B1501" s="25"/>
      <c r="C1501" s="23"/>
      <c r="D1501" s="23"/>
      <c r="E1501" s="24"/>
      <c r="F1501" s="146" t="s">
        <v>118</v>
      </c>
      <c r="G1501" s="160">
        <f>G643</f>
        <v>0</v>
      </c>
      <c r="H1501" s="208">
        <f>G1501*(1-VLOOKUP($F1501,SHT,5,FALSE))+H643*(1-VLOOKUP($F1501,SHT,5,FALSE))</f>
        <v>0</v>
      </c>
      <c r="I1501" s="149">
        <f t="shared" ref="I1501:V1501" si="662">I643*(1-VLOOKUP($F1501,SHT,5,FALSE))</f>
        <v>0</v>
      </c>
      <c r="J1501" s="149">
        <f t="shared" si="662"/>
        <v>0</v>
      </c>
      <c r="K1501" s="167">
        <f t="shared" si="662"/>
        <v>0</v>
      </c>
      <c r="L1501" s="151">
        <f t="shared" si="662"/>
        <v>0</v>
      </c>
      <c r="M1501" s="162">
        <f t="shared" si="662"/>
        <v>0</v>
      </c>
      <c r="N1501" s="152">
        <f t="shared" si="662"/>
        <v>0</v>
      </c>
      <c r="O1501" s="152">
        <f t="shared" si="662"/>
        <v>0</v>
      </c>
      <c r="P1501" s="152">
        <f t="shared" si="662"/>
        <v>0</v>
      </c>
      <c r="Q1501" s="152">
        <f t="shared" si="662"/>
        <v>0</v>
      </c>
      <c r="R1501" s="152">
        <f t="shared" si="662"/>
        <v>0</v>
      </c>
      <c r="S1501" s="152">
        <f t="shared" si="662"/>
        <v>0</v>
      </c>
      <c r="T1501" s="148">
        <f t="shared" si="662"/>
        <v>0</v>
      </c>
      <c r="U1501" s="152">
        <f t="shared" si="662"/>
        <v>0</v>
      </c>
      <c r="V1501" s="153">
        <f t="shared" si="662"/>
        <v>0</v>
      </c>
      <c r="W1501" s="46">
        <f>W643</f>
        <v>0</v>
      </c>
      <c r="Y1501"/>
    </row>
    <row r="1502" spans="1:25" outlineLevel="1" x14ac:dyDescent="0.25">
      <c r="A1502" s="283"/>
      <c r="B1502" s="25"/>
      <c r="C1502" s="23"/>
      <c r="D1502" s="23"/>
      <c r="E1502" s="24"/>
      <c r="F1502" s="146" t="s">
        <v>119</v>
      </c>
      <c r="G1502" s="160">
        <f>G644</f>
        <v>0</v>
      </c>
      <c r="H1502" s="208">
        <f>G1502*(1-VLOOKUP($F1502,SHT,5,FALSE))+H644*(1-VLOOKUP($F1502,SHT,5,FALSE))</f>
        <v>0</v>
      </c>
      <c r="I1502" s="149">
        <f t="shared" ref="I1502:V1502" si="663">I644*(1-VLOOKUP($F1502,SHT,5,FALSE))</f>
        <v>0</v>
      </c>
      <c r="J1502" s="149">
        <f t="shared" si="663"/>
        <v>0</v>
      </c>
      <c r="K1502" s="167">
        <f t="shared" si="663"/>
        <v>0</v>
      </c>
      <c r="L1502" s="151">
        <f t="shared" si="663"/>
        <v>0</v>
      </c>
      <c r="M1502" s="162">
        <f t="shared" si="663"/>
        <v>0</v>
      </c>
      <c r="N1502" s="152">
        <f t="shared" si="663"/>
        <v>0</v>
      </c>
      <c r="O1502" s="152">
        <f t="shared" si="663"/>
        <v>0</v>
      </c>
      <c r="P1502" s="152">
        <f t="shared" si="663"/>
        <v>0</v>
      </c>
      <c r="Q1502" s="152">
        <f t="shared" si="663"/>
        <v>0</v>
      </c>
      <c r="R1502" s="152">
        <f t="shared" si="663"/>
        <v>0</v>
      </c>
      <c r="S1502" s="152">
        <f t="shared" si="663"/>
        <v>0</v>
      </c>
      <c r="T1502" s="148">
        <f t="shared" si="663"/>
        <v>0</v>
      </c>
      <c r="U1502" s="152">
        <f t="shared" si="663"/>
        <v>0</v>
      </c>
      <c r="V1502" s="153">
        <f t="shared" si="663"/>
        <v>0</v>
      </c>
      <c r="W1502" s="46">
        <f>W644</f>
        <v>0</v>
      </c>
      <c r="Y1502"/>
    </row>
    <row r="1503" spans="1:25" x14ac:dyDescent="0.25">
      <c r="A1503" s="283"/>
      <c r="B1503" s="25"/>
      <c r="C1503" s="23"/>
      <c r="D1503" s="23" t="s">
        <v>120</v>
      </c>
      <c r="E1503" s="24"/>
      <c r="F1503" s="24"/>
      <c r="G1503" s="68">
        <f>SUBTOTAL(9,G1504:G1506)</f>
        <v>0</v>
      </c>
      <c r="H1503" s="69"/>
      <c r="I1503" s="65"/>
      <c r="J1503" s="65"/>
      <c r="K1503" s="66">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row>
    <row r="1504" spans="1:25"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665">L646*VLOOKUP($F1504,EIT,2,FALSE)</f>
        <v>0</v>
      </c>
      <c r="M1504" s="162">
        <f t="shared" si="665"/>
        <v>0</v>
      </c>
      <c r="N1504" s="152">
        <f t="shared" si="665"/>
        <v>0</v>
      </c>
      <c r="O1504" s="148">
        <f t="shared" si="665"/>
        <v>0</v>
      </c>
      <c r="P1504" s="162">
        <f t="shared" si="665"/>
        <v>0</v>
      </c>
      <c r="Q1504" s="152">
        <f t="shared" si="665"/>
        <v>0</v>
      </c>
      <c r="R1504" s="152">
        <f t="shared" si="665"/>
        <v>0</v>
      </c>
      <c r="S1504" s="152">
        <f t="shared" si="665"/>
        <v>0</v>
      </c>
      <c r="T1504" s="148">
        <f t="shared" si="665"/>
        <v>0</v>
      </c>
      <c r="U1504" s="152">
        <f t="shared" si="665"/>
        <v>0</v>
      </c>
      <c r="V1504" s="153">
        <f t="shared" si="665"/>
        <v>0</v>
      </c>
      <c r="W1504" s="46">
        <f>W646</f>
        <v>0</v>
      </c>
      <c r="Y1504"/>
    </row>
    <row r="1505" spans="1:25"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6">O647*(VLOOKUP($F1505,EIT,3,FALSE)+VLOOKUP($F1505,EIT,4,FALSE)+VLOOKUP($F1505,EIT,5,FALSE))</f>
        <v>0</v>
      </c>
      <c r="P1505" s="162">
        <f t="shared" si="666"/>
        <v>0</v>
      </c>
      <c r="Q1505" s="152">
        <f t="shared" si="666"/>
        <v>0</v>
      </c>
      <c r="R1505" s="152">
        <f t="shared" si="666"/>
        <v>0</v>
      </c>
      <c r="S1505" s="152">
        <f t="shared" si="666"/>
        <v>0</v>
      </c>
      <c r="T1505" s="148">
        <f t="shared" si="666"/>
        <v>0</v>
      </c>
      <c r="U1505" s="152">
        <f t="shared" si="666"/>
        <v>0</v>
      </c>
      <c r="V1505" s="153">
        <f t="shared" si="666"/>
        <v>0</v>
      </c>
      <c r="W1505" s="46">
        <f>W647</f>
        <v>0</v>
      </c>
      <c r="Y1505"/>
    </row>
    <row r="1506" spans="1:25"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667">SUBTOTAL(9,G1513:G1516)</f>
        <v>0</v>
      </c>
      <c r="H1512" s="69">
        <f t="shared" si="667"/>
        <v>0</v>
      </c>
      <c r="I1512" s="65">
        <f t="shared" si="667"/>
        <v>0</v>
      </c>
      <c r="J1512" s="65">
        <f t="shared" si="667"/>
        <v>0</v>
      </c>
      <c r="K1512" s="66">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row>
    <row r="1513" spans="1:25" outlineLevel="1" x14ac:dyDescent="0.25">
      <c r="A1513" s="283"/>
      <c r="B1513" s="25"/>
      <c r="C1513" s="23"/>
      <c r="D1513" s="23"/>
      <c r="E1513" s="24"/>
      <c r="F1513" s="146" t="s">
        <v>52</v>
      </c>
      <c r="G1513" s="160">
        <f>G655</f>
        <v>0</v>
      </c>
      <c r="H1513" s="208">
        <f>G1513*(1-VLOOKUP($F1513,SHT,5,FALSE))+H655*(1-VLOOKUP($F1513,SHT,5,FALSE))</f>
        <v>0</v>
      </c>
      <c r="I1513" s="149">
        <f t="shared" ref="I1513:V1513" si="668">I655*(1-VLOOKUP($F1513,SHT,5,FALSE))</f>
        <v>0</v>
      </c>
      <c r="J1513" s="149">
        <f t="shared" si="668"/>
        <v>0</v>
      </c>
      <c r="K1513" s="167">
        <f t="shared" si="668"/>
        <v>0</v>
      </c>
      <c r="L1513" s="151">
        <f t="shared" si="668"/>
        <v>0</v>
      </c>
      <c r="M1513" s="162">
        <f t="shared" si="668"/>
        <v>0</v>
      </c>
      <c r="N1513" s="152">
        <f t="shared" si="668"/>
        <v>0</v>
      </c>
      <c r="O1513" s="152">
        <f t="shared" si="668"/>
        <v>0</v>
      </c>
      <c r="P1513" s="152">
        <f t="shared" si="668"/>
        <v>0</v>
      </c>
      <c r="Q1513" s="152">
        <f t="shared" si="668"/>
        <v>0</v>
      </c>
      <c r="R1513" s="152">
        <f t="shared" si="668"/>
        <v>0</v>
      </c>
      <c r="S1513" s="152">
        <f t="shared" si="668"/>
        <v>0</v>
      </c>
      <c r="T1513" s="148">
        <f t="shared" si="668"/>
        <v>0</v>
      </c>
      <c r="U1513" s="152">
        <f t="shared" si="668"/>
        <v>0</v>
      </c>
      <c r="V1513" s="153">
        <f t="shared" si="668"/>
        <v>0</v>
      </c>
      <c r="W1513" s="46">
        <f>W655</f>
        <v>0</v>
      </c>
      <c r="Y1513"/>
    </row>
    <row r="1514" spans="1:25" outlineLevel="1" x14ac:dyDescent="0.25">
      <c r="A1514" s="283"/>
      <c r="B1514" s="25"/>
      <c r="C1514" s="23"/>
      <c r="D1514" s="23"/>
      <c r="E1514" s="24"/>
      <c r="F1514" s="146" t="s">
        <v>53</v>
      </c>
      <c r="G1514" s="160">
        <f>G656</f>
        <v>0</v>
      </c>
      <c r="H1514" s="208">
        <f>G1514*(1-VLOOKUP($F1514,SHT,5,FALSE))+H656*(1-VLOOKUP($F1514,SHT,5,FALSE))</f>
        <v>0</v>
      </c>
      <c r="I1514" s="149">
        <f t="shared" ref="I1514:V1514" si="669">I656*(1-VLOOKUP($F1514,SHT,5,FALSE))</f>
        <v>0</v>
      </c>
      <c r="J1514" s="149">
        <f t="shared" si="669"/>
        <v>0</v>
      </c>
      <c r="K1514" s="167">
        <f t="shared" si="669"/>
        <v>0</v>
      </c>
      <c r="L1514" s="151">
        <f t="shared" si="669"/>
        <v>0</v>
      </c>
      <c r="M1514" s="162">
        <f t="shared" si="669"/>
        <v>0</v>
      </c>
      <c r="N1514" s="152">
        <f t="shared" si="669"/>
        <v>0</v>
      </c>
      <c r="O1514" s="152">
        <f t="shared" si="669"/>
        <v>0</v>
      </c>
      <c r="P1514" s="152">
        <f t="shared" si="669"/>
        <v>0</v>
      </c>
      <c r="Q1514" s="152">
        <f t="shared" si="669"/>
        <v>0</v>
      </c>
      <c r="R1514" s="152">
        <f t="shared" si="669"/>
        <v>0</v>
      </c>
      <c r="S1514" s="152">
        <f t="shared" si="669"/>
        <v>0</v>
      </c>
      <c r="T1514" s="148">
        <f t="shared" si="669"/>
        <v>0</v>
      </c>
      <c r="U1514" s="152">
        <f t="shared" si="669"/>
        <v>0</v>
      </c>
      <c r="V1514" s="153">
        <f t="shared" si="669"/>
        <v>0</v>
      </c>
      <c r="W1514" s="46">
        <f>W656</f>
        <v>0</v>
      </c>
      <c r="Y1514"/>
    </row>
    <row r="1515" spans="1:25" outlineLevel="1" x14ac:dyDescent="0.25">
      <c r="A1515" s="283"/>
      <c r="B1515" s="25"/>
      <c r="C1515" s="23"/>
      <c r="D1515" s="23"/>
      <c r="E1515" s="24"/>
      <c r="F1515" s="146" t="s">
        <v>54</v>
      </c>
      <c r="G1515" s="160">
        <f>G657</f>
        <v>0</v>
      </c>
      <c r="H1515" s="208">
        <f>G1515*(1-VLOOKUP($F1515,SHT,5,FALSE))+H657*(1-VLOOKUP($F1515,SHT,5,FALSE))</f>
        <v>0</v>
      </c>
      <c r="I1515" s="149">
        <f t="shared" ref="I1515:V1515" si="670">I657*(1-VLOOKUP($F1515,SHT,5,FALSE))</f>
        <v>0</v>
      </c>
      <c r="J1515" s="149">
        <f t="shared" si="670"/>
        <v>0</v>
      </c>
      <c r="K1515" s="167">
        <f t="shared" si="670"/>
        <v>0</v>
      </c>
      <c r="L1515" s="151">
        <f t="shared" si="670"/>
        <v>0</v>
      </c>
      <c r="M1515" s="162">
        <f t="shared" si="670"/>
        <v>0</v>
      </c>
      <c r="N1515" s="152">
        <f t="shared" si="670"/>
        <v>0</v>
      </c>
      <c r="O1515" s="152">
        <f t="shared" si="670"/>
        <v>0</v>
      </c>
      <c r="P1515" s="152">
        <f t="shared" si="670"/>
        <v>0</v>
      </c>
      <c r="Q1515" s="152">
        <f t="shared" si="670"/>
        <v>0</v>
      </c>
      <c r="R1515" s="152">
        <f t="shared" si="670"/>
        <v>0</v>
      </c>
      <c r="S1515" s="152">
        <f t="shared" si="670"/>
        <v>0</v>
      </c>
      <c r="T1515" s="148">
        <f t="shared" si="670"/>
        <v>0</v>
      </c>
      <c r="U1515" s="152">
        <f t="shared" si="670"/>
        <v>0</v>
      </c>
      <c r="V1515" s="153">
        <f t="shared" si="670"/>
        <v>0</v>
      </c>
      <c r="W1515" s="46">
        <f>W657</f>
        <v>0</v>
      </c>
      <c r="Y1515"/>
    </row>
    <row r="1516" spans="1:25" outlineLevel="1" x14ac:dyDescent="0.25">
      <c r="A1516" s="283"/>
      <c r="B1516" s="25"/>
      <c r="C1516" s="23"/>
      <c r="D1516" s="23"/>
      <c r="E1516" s="24"/>
      <c r="F1516" s="146" t="s">
        <v>55</v>
      </c>
      <c r="G1516" s="160">
        <f>G658</f>
        <v>0</v>
      </c>
      <c r="H1516" s="208">
        <f>G1516*(1-VLOOKUP($F1516,SHT,5,FALSE))+H658*(1-VLOOKUP($F1516,SHT,5,FALSE))</f>
        <v>0</v>
      </c>
      <c r="I1516" s="149">
        <f t="shared" ref="I1516:V1516" si="671">I658*(1-VLOOKUP($F1516,SHT,5,FALSE))</f>
        <v>0</v>
      </c>
      <c r="J1516" s="149">
        <f t="shared" si="671"/>
        <v>0</v>
      </c>
      <c r="K1516" s="167">
        <f t="shared" si="671"/>
        <v>0</v>
      </c>
      <c r="L1516" s="151">
        <f t="shared" si="671"/>
        <v>0</v>
      </c>
      <c r="M1516" s="162">
        <f t="shared" si="671"/>
        <v>0</v>
      </c>
      <c r="N1516" s="152">
        <f t="shared" si="671"/>
        <v>0</v>
      </c>
      <c r="O1516" s="152">
        <f t="shared" si="671"/>
        <v>0</v>
      </c>
      <c r="P1516" s="152">
        <f t="shared" si="671"/>
        <v>0</v>
      </c>
      <c r="Q1516" s="152">
        <f t="shared" si="671"/>
        <v>0</v>
      </c>
      <c r="R1516" s="152">
        <f t="shared" si="671"/>
        <v>0</v>
      </c>
      <c r="S1516" s="152">
        <f t="shared" si="671"/>
        <v>0</v>
      </c>
      <c r="T1516" s="148">
        <f t="shared" si="671"/>
        <v>0</v>
      </c>
      <c r="U1516" s="152">
        <f t="shared" si="671"/>
        <v>0</v>
      </c>
      <c r="V1516" s="153">
        <f t="shared" si="671"/>
        <v>0</v>
      </c>
      <c r="W1516" s="46">
        <f>W658</f>
        <v>0</v>
      </c>
      <c r="Y1516"/>
    </row>
    <row r="1517" spans="1:25" x14ac:dyDescent="0.25">
      <c r="A1517" s="283"/>
      <c r="B1517" s="25"/>
      <c r="C1517" s="23"/>
      <c r="D1517" s="23"/>
      <c r="E1517" s="24" t="s">
        <v>56</v>
      </c>
      <c r="F1517" s="24"/>
      <c r="G1517" s="68">
        <f t="shared" ref="G1517:W1517" si="672">SUBTOTAL(9,G1518:G1521)</f>
        <v>0</v>
      </c>
      <c r="H1517" s="69">
        <f t="shared" si="672"/>
        <v>0</v>
      </c>
      <c r="I1517" s="65">
        <f t="shared" si="672"/>
        <v>0</v>
      </c>
      <c r="J1517" s="65">
        <f t="shared" si="672"/>
        <v>0</v>
      </c>
      <c r="K1517" s="66">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row>
    <row r="1518" spans="1:25" outlineLevel="1" x14ac:dyDescent="0.25">
      <c r="A1518" s="283"/>
      <c r="B1518" s="25"/>
      <c r="C1518" s="23"/>
      <c r="D1518" s="23"/>
      <c r="E1518" s="24"/>
      <c r="F1518" s="146" t="s">
        <v>57</v>
      </c>
      <c r="G1518" s="160">
        <f>G660</f>
        <v>0</v>
      </c>
      <c r="H1518" s="208">
        <f>G1518*(1-VLOOKUP($F1518,SHT,5,FALSE))+H660*(1-VLOOKUP($F1518,SHT,5,FALSE))</f>
        <v>0</v>
      </c>
      <c r="I1518" s="149">
        <f t="shared" ref="I1518:V1518" si="673">I660*(1-VLOOKUP($F1518,SHT,5,FALSE))</f>
        <v>0</v>
      </c>
      <c r="J1518" s="149">
        <f t="shared" si="673"/>
        <v>0</v>
      </c>
      <c r="K1518" s="167">
        <f t="shared" si="673"/>
        <v>0</v>
      </c>
      <c r="L1518" s="151">
        <f t="shared" si="673"/>
        <v>0</v>
      </c>
      <c r="M1518" s="162">
        <f t="shared" si="673"/>
        <v>0</v>
      </c>
      <c r="N1518" s="152">
        <f t="shared" si="673"/>
        <v>0</v>
      </c>
      <c r="O1518" s="152">
        <f t="shared" si="673"/>
        <v>0</v>
      </c>
      <c r="P1518" s="152">
        <f t="shared" si="673"/>
        <v>0</v>
      </c>
      <c r="Q1518" s="152">
        <f t="shared" si="673"/>
        <v>0</v>
      </c>
      <c r="R1518" s="152">
        <f t="shared" si="673"/>
        <v>0</v>
      </c>
      <c r="S1518" s="152">
        <f t="shared" si="673"/>
        <v>0</v>
      </c>
      <c r="T1518" s="148">
        <f t="shared" si="673"/>
        <v>0</v>
      </c>
      <c r="U1518" s="152">
        <f t="shared" si="673"/>
        <v>0</v>
      </c>
      <c r="V1518" s="153">
        <f t="shared" si="673"/>
        <v>0</v>
      </c>
      <c r="W1518" s="46">
        <f>W660</f>
        <v>0</v>
      </c>
      <c r="Y1518"/>
    </row>
    <row r="1519" spans="1:25" outlineLevel="1" x14ac:dyDescent="0.25">
      <c r="A1519" s="283"/>
      <c r="B1519" s="25"/>
      <c r="C1519" s="23"/>
      <c r="D1519" s="23"/>
      <c r="E1519" s="24"/>
      <c r="F1519" s="146" t="s">
        <v>58</v>
      </c>
      <c r="G1519" s="160">
        <f>G661</f>
        <v>0</v>
      </c>
      <c r="H1519" s="208">
        <f>G1519*(1-VLOOKUP($F1519,SHT,5,FALSE))+H661*(1-VLOOKUP($F1519,SHT,5,FALSE))</f>
        <v>0</v>
      </c>
      <c r="I1519" s="149">
        <f t="shared" ref="I1519:V1519" si="674">I661*(1-VLOOKUP($F1519,SHT,5,FALSE))</f>
        <v>0</v>
      </c>
      <c r="J1519" s="149">
        <f t="shared" si="674"/>
        <v>0</v>
      </c>
      <c r="K1519" s="167">
        <f t="shared" si="674"/>
        <v>0</v>
      </c>
      <c r="L1519" s="151">
        <f t="shared" si="674"/>
        <v>0</v>
      </c>
      <c r="M1519" s="162">
        <f t="shared" si="674"/>
        <v>0</v>
      </c>
      <c r="N1519" s="152">
        <f t="shared" si="674"/>
        <v>0</v>
      </c>
      <c r="O1519" s="152">
        <f t="shared" si="674"/>
        <v>0</v>
      </c>
      <c r="P1519" s="152">
        <f t="shared" si="674"/>
        <v>0</v>
      </c>
      <c r="Q1519" s="152">
        <f t="shared" si="674"/>
        <v>0</v>
      </c>
      <c r="R1519" s="152">
        <f t="shared" si="674"/>
        <v>0</v>
      </c>
      <c r="S1519" s="152">
        <f t="shared" si="674"/>
        <v>0</v>
      </c>
      <c r="T1519" s="148">
        <f t="shared" si="674"/>
        <v>0</v>
      </c>
      <c r="U1519" s="152">
        <f t="shared" si="674"/>
        <v>0</v>
      </c>
      <c r="V1519" s="153">
        <f t="shared" si="674"/>
        <v>0</v>
      </c>
      <c r="W1519" s="46">
        <f>W661</f>
        <v>0</v>
      </c>
      <c r="Y1519"/>
    </row>
    <row r="1520" spans="1:25" outlineLevel="1" x14ac:dyDescent="0.25">
      <c r="A1520" s="283"/>
      <c r="B1520" s="25"/>
      <c r="C1520" s="23"/>
      <c r="D1520" s="23"/>
      <c r="E1520" s="24"/>
      <c r="F1520" s="146" t="s">
        <v>59</v>
      </c>
      <c r="G1520" s="160">
        <f>G662</f>
        <v>0</v>
      </c>
      <c r="H1520" s="208">
        <f>G1520*(1-VLOOKUP($F1520,SHT,5,FALSE))+H662*(1-VLOOKUP($F1520,SHT,5,FALSE))</f>
        <v>0</v>
      </c>
      <c r="I1520" s="149">
        <f t="shared" ref="I1520:V1520" si="675">I662*(1-VLOOKUP($F1520,SHT,5,FALSE))</f>
        <v>0</v>
      </c>
      <c r="J1520" s="149">
        <f t="shared" si="675"/>
        <v>0</v>
      </c>
      <c r="K1520" s="167">
        <f t="shared" si="675"/>
        <v>0</v>
      </c>
      <c r="L1520" s="151">
        <f t="shared" si="675"/>
        <v>0</v>
      </c>
      <c r="M1520" s="162">
        <f t="shared" si="675"/>
        <v>0</v>
      </c>
      <c r="N1520" s="152">
        <f t="shared" si="675"/>
        <v>0</v>
      </c>
      <c r="O1520" s="152">
        <f t="shared" si="675"/>
        <v>0</v>
      </c>
      <c r="P1520" s="152">
        <f t="shared" si="675"/>
        <v>0</v>
      </c>
      <c r="Q1520" s="152">
        <f t="shared" si="675"/>
        <v>0</v>
      </c>
      <c r="R1520" s="152">
        <f t="shared" si="675"/>
        <v>0</v>
      </c>
      <c r="S1520" s="152">
        <f t="shared" si="675"/>
        <v>0</v>
      </c>
      <c r="T1520" s="148">
        <f t="shared" si="675"/>
        <v>0</v>
      </c>
      <c r="U1520" s="152">
        <f t="shared" si="675"/>
        <v>0</v>
      </c>
      <c r="V1520" s="153">
        <f t="shared" si="675"/>
        <v>0</v>
      </c>
      <c r="W1520" s="46">
        <f>W662</f>
        <v>0</v>
      </c>
      <c r="Y1520"/>
    </row>
    <row r="1521" spans="1:25" outlineLevel="1" x14ac:dyDescent="0.25">
      <c r="A1521" s="283"/>
      <c r="B1521" s="25"/>
      <c r="C1521" s="23"/>
      <c r="D1521" s="23"/>
      <c r="E1521" s="24"/>
      <c r="F1521" s="146" t="s">
        <v>60</v>
      </c>
      <c r="G1521" s="160">
        <f>G663</f>
        <v>0</v>
      </c>
      <c r="H1521" s="208">
        <f>G1521*(1-VLOOKUP($F1521,SHT,5,FALSE))+H663*(1-VLOOKUP($F1521,SHT,5,FALSE))</f>
        <v>0</v>
      </c>
      <c r="I1521" s="149">
        <f t="shared" ref="I1521:V1521" si="676">I663*(1-VLOOKUP($F1521,SHT,5,FALSE))</f>
        <v>0</v>
      </c>
      <c r="J1521" s="149">
        <f t="shared" si="676"/>
        <v>0</v>
      </c>
      <c r="K1521" s="167">
        <f t="shared" si="676"/>
        <v>0</v>
      </c>
      <c r="L1521" s="151">
        <f t="shared" si="676"/>
        <v>0</v>
      </c>
      <c r="M1521" s="162">
        <f t="shared" si="676"/>
        <v>0</v>
      </c>
      <c r="N1521" s="152">
        <f t="shared" si="676"/>
        <v>0</v>
      </c>
      <c r="O1521" s="152">
        <f t="shared" si="676"/>
        <v>0</v>
      </c>
      <c r="P1521" s="152">
        <f t="shared" si="676"/>
        <v>0</v>
      </c>
      <c r="Q1521" s="152">
        <f t="shared" si="676"/>
        <v>0</v>
      </c>
      <c r="R1521" s="152">
        <f t="shared" si="676"/>
        <v>0</v>
      </c>
      <c r="S1521" s="152">
        <f t="shared" si="676"/>
        <v>0</v>
      </c>
      <c r="T1521" s="148">
        <f t="shared" si="676"/>
        <v>0</v>
      </c>
      <c r="U1521" s="152">
        <f t="shared" si="676"/>
        <v>0</v>
      </c>
      <c r="V1521" s="153">
        <f t="shared" si="676"/>
        <v>0</v>
      </c>
      <c r="W1521" s="46">
        <f>W663</f>
        <v>0</v>
      </c>
      <c r="Y1521"/>
    </row>
    <row r="1522" spans="1:25" x14ac:dyDescent="0.25">
      <c r="A1522" s="283"/>
      <c r="B1522" s="25"/>
      <c r="C1522" s="23"/>
      <c r="D1522" s="23"/>
      <c r="E1522" s="24" t="s">
        <v>61</v>
      </c>
      <c r="F1522" s="24"/>
      <c r="G1522" s="68">
        <f t="shared" ref="G1522:W1522" si="677">SUBTOTAL(9,G1523:G1526)</f>
        <v>0</v>
      </c>
      <c r="H1522" s="69">
        <f t="shared" si="677"/>
        <v>0</v>
      </c>
      <c r="I1522" s="65">
        <f t="shared" si="677"/>
        <v>0</v>
      </c>
      <c r="J1522" s="65">
        <f t="shared" si="677"/>
        <v>0</v>
      </c>
      <c r="K1522" s="66">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row>
    <row r="1523" spans="1:25" outlineLevel="1" x14ac:dyDescent="0.25">
      <c r="A1523" s="283"/>
      <c r="B1523" s="25"/>
      <c r="C1523" s="23"/>
      <c r="D1523" s="23"/>
      <c r="E1523" s="24"/>
      <c r="F1523" s="146" t="s">
        <v>62</v>
      </c>
      <c r="G1523" s="160">
        <f>G665</f>
        <v>0</v>
      </c>
      <c r="H1523" s="208">
        <f>G1523*(1-VLOOKUP($F1523,SHT,5,FALSE))+H665*(1-VLOOKUP($F1523,SHT,5,FALSE))</f>
        <v>0</v>
      </c>
      <c r="I1523" s="149">
        <f t="shared" ref="I1523:V1523" si="678">I665*(1-VLOOKUP($F1523,SHT,5,FALSE))</f>
        <v>0</v>
      </c>
      <c r="J1523" s="149">
        <f t="shared" si="678"/>
        <v>0</v>
      </c>
      <c r="K1523" s="167">
        <f t="shared" si="678"/>
        <v>0</v>
      </c>
      <c r="L1523" s="151">
        <f t="shared" si="678"/>
        <v>0</v>
      </c>
      <c r="M1523" s="162">
        <f t="shared" si="678"/>
        <v>0</v>
      </c>
      <c r="N1523" s="152">
        <f t="shared" si="678"/>
        <v>0</v>
      </c>
      <c r="O1523" s="152">
        <f t="shared" si="678"/>
        <v>0</v>
      </c>
      <c r="P1523" s="152">
        <f t="shared" si="678"/>
        <v>0</v>
      </c>
      <c r="Q1523" s="152">
        <f t="shared" si="678"/>
        <v>0</v>
      </c>
      <c r="R1523" s="152">
        <f t="shared" si="678"/>
        <v>0</v>
      </c>
      <c r="S1523" s="152">
        <f t="shared" si="678"/>
        <v>0</v>
      </c>
      <c r="T1523" s="148">
        <f t="shared" si="678"/>
        <v>0</v>
      </c>
      <c r="U1523" s="152">
        <f t="shared" si="678"/>
        <v>0</v>
      </c>
      <c r="V1523" s="153">
        <f t="shared" si="678"/>
        <v>0</v>
      </c>
      <c r="W1523" s="46">
        <f>W665</f>
        <v>0</v>
      </c>
      <c r="Y1523"/>
    </row>
    <row r="1524" spans="1:25" outlineLevel="1" x14ac:dyDescent="0.25">
      <c r="A1524" s="283"/>
      <c r="B1524" s="25"/>
      <c r="C1524" s="23"/>
      <c r="D1524" s="23"/>
      <c r="E1524" s="24"/>
      <c r="F1524" s="146" t="s">
        <v>63</v>
      </c>
      <c r="G1524" s="160">
        <f>G666</f>
        <v>0</v>
      </c>
      <c r="H1524" s="208">
        <f>G1524*(1-VLOOKUP($F1524,SHT,5,FALSE))+H666*(1-VLOOKUP($F1524,SHT,5,FALSE))</f>
        <v>0</v>
      </c>
      <c r="I1524" s="149">
        <f t="shared" ref="I1524:V1524" si="679">I666*(1-VLOOKUP($F1524,SHT,5,FALSE))</f>
        <v>0</v>
      </c>
      <c r="J1524" s="149">
        <f t="shared" si="679"/>
        <v>0</v>
      </c>
      <c r="K1524" s="167">
        <f t="shared" si="679"/>
        <v>0</v>
      </c>
      <c r="L1524" s="151">
        <f t="shared" si="679"/>
        <v>0</v>
      </c>
      <c r="M1524" s="162">
        <f t="shared" si="679"/>
        <v>0</v>
      </c>
      <c r="N1524" s="152">
        <f t="shared" si="679"/>
        <v>0</v>
      </c>
      <c r="O1524" s="152">
        <f t="shared" si="679"/>
        <v>0</v>
      </c>
      <c r="P1524" s="152">
        <f t="shared" si="679"/>
        <v>0</v>
      </c>
      <c r="Q1524" s="152">
        <f t="shared" si="679"/>
        <v>0</v>
      </c>
      <c r="R1524" s="152">
        <f t="shared" si="679"/>
        <v>0</v>
      </c>
      <c r="S1524" s="152">
        <f t="shared" si="679"/>
        <v>0</v>
      </c>
      <c r="T1524" s="148">
        <f t="shared" si="679"/>
        <v>0</v>
      </c>
      <c r="U1524" s="152">
        <f t="shared" si="679"/>
        <v>0</v>
      </c>
      <c r="V1524" s="153">
        <f t="shared" si="679"/>
        <v>0</v>
      </c>
      <c r="W1524" s="46">
        <f>W666</f>
        <v>0</v>
      </c>
      <c r="Y1524"/>
    </row>
    <row r="1525" spans="1:25" outlineLevel="1" x14ac:dyDescent="0.25">
      <c r="A1525" s="283"/>
      <c r="B1525" s="25"/>
      <c r="C1525" s="23"/>
      <c r="D1525" s="23"/>
      <c r="E1525" s="24"/>
      <c r="F1525" s="146" t="s">
        <v>64</v>
      </c>
      <c r="G1525" s="160">
        <f>G667</f>
        <v>0</v>
      </c>
      <c r="H1525" s="208">
        <f>G1525*(1-VLOOKUP($F1525,SHT,5,FALSE))+H667*(1-VLOOKUP($F1525,SHT,5,FALSE))</f>
        <v>0</v>
      </c>
      <c r="I1525" s="149">
        <f t="shared" ref="I1525:V1525" si="680">I667*(1-VLOOKUP($F1525,SHT,5,FALSE))</f>
        <v>0</v>
      </c>
      <c r="J1525" s="149">
        <f t="shared" si="680"/>
        <v>0</v>
      </c>
      <c r="K1525" s="167">
        <f t="shared" si="680"/>
        <v>0</v>
      </c>
      <c r="L1525" s="151">
        <f t="shared" si="680"/>
        <v>0</v>
      </c>
      <c r="M1525" s="162">
        <f t="shared" si="680"/>
        <v>0</v>
      </c>
      <c r="N1525" s="152">
        <f t="shared" si="680"/>
        <v>0</v>
      </c>
      <c r="O1525" s="152">
        <f t="shared" si="680"/>
        <v>0</v>
      </c>
      <c r="P1525" s="152">
        <f t="shared" si="680"/>
        <v>0</v>
      </c>
      <c r="Q1525" s="152">
        <f t="shared" si="680"/>
        <v>0</v>
      </c>
      <c r="R1525" s="152">
        <f t="shared" si="680"/>
        <v>0</v>
      </c>
      <c r="S1525" s="152">
        <f t="shared" si="680"/>
        <v>0</v>
      </c>
      <c r="T1525" s="148">
        <f t="shared" si="680"/>
        <v>0</v>
      </c>
      <c r="U1525" s="152">
        <f t="shared" si="680"/>
        <v>0</v>
      </c>
      <c r="V1525" s="153">
        <f t="shared" si="680"/>
        <v>0</v>
      </c>
      <c r="W1525" s="46">
        <f>W667</f>
        <v>0</v>
      </c>
      <c r="Y1525"/>
    </row>
    <row r="1526" spans="1:25" outlineLevel="1" x14ac:dyDescent="0.25">
      <c r="A1526" s="283"/>
      <c r="B1526" s="25"/>
      <c r="C1526" s="23"/>
      <c r="D1526" s="23"/>
      <c r="E1526" s="24"/>
      <c r="F1526" s="146" t="s">
        <v>65</v>
      </c>
      <c r="G1526" s="160">
        <f>G668</f>
        <v>0</v>
      </c>
      <c r="H1526" s="208">
        <f>G1526*(1-VLOOKUP($F1526,SHT,5,FALSE))+H668*(1-VLOOKUP($F1526,SHT,5,FALSE))</f>
        <v>0</v>
      </c>
      <c r="I1526" s="149">
        <f t="shared" ref="I1526:V1526" si="681">I668*(1-VLOOKUP($F1526,SHT,5,FALSE))</f>
        <v>0</v>
      </c>
      <c r="J1526" s="149">
        <f t="shared" si="681"/>
        <v>0</v>
      </c>
      <c r="K1526" s="167">
        <f t="shared" si="681"/>
        <v>0</v>
      </c>
      <c r="L1526" s="151">
        <f t="shared" si="681"/>
        <v>0</v>
      </c>
      <c r="M1526" s="162">
        <f t="shared" si="681"/>
        <v>0</v>
      </c>
      <c r="N1526" s="152">
        <f t="shared" si="681"/>
        <v>0</v>
      </c>
      <c r="O1526" s="152">
        <f t="shared" si="681"/>
        <v>0</v>
      </c>
      <c r="P1526" s="152">
        <f t="shared" si="681"/>
        <v>0</v>
      </c>
      <c r="Q1526" s="152">
        <f t="shared" si="681"/>
        <v>0</v>
      </c>
      <c r="R1526" s="152">
        <f t="shared" si="681"/>
        <v>0</v>
      </c>
      <c r="S1526" s="152">
        <f t="shared" si="681"/>
        <v>0</v>
      </c>
      <c r="T1526" s="148">
        <f t="shared" si="681"/>
        <v>0</v>
      </c>
      <c r="U1526" s="152">
        <f t="shared" si="681"/>
        <v>0</v>
      </c>
      <c r="V1526" s="153">
        <f t="shared" si="681"/>
        <v>0</v>
      </c>
      <c r="W1526" s="46">
        <f>W668</f>
        <v>0</v>
      </c>
      <c r="Y1526"/>
    </row>
    <row r="1527" spans="1:25"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682">SUBTOTAL(9,G1529:G1531)</f>
        <v>0</v>
      </c>
      <c r="H1528" s="69">
        <f t="shared" si="682"/>
        <v>0</v>
      </c>
      <c r="I1528" s="65">
        <f t="shared" si="682"/>
        <v>0</v>
      </c>
      <c r="J1528" s="65">
        <f t="shared" si="682"/>
        <v>0</v>
      </c>
      <c r="K1528" s="66">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row>
    <row r="1529" spans="1:25" outlineLevel="1" x14ac:dyDescent="0.25">
      <c r="A1529" s="283"/>
      <c r="B1529" s="25"/>
      <c r="C1529" s="23"/>
      <c r="D1529" s="23"/>
      <c r="E1529" s="63"/>
      <c r="F1529" s="146" t="s">
        <v>68</v>
      </c>
      <c r="G1529" s="160">
        <f>G671</f>
        <v>0</v>
      </c>
      <c r="H1529" s="208">
        <f>G1529*(1-VLOOKUP($F1529,SHT,5,FALSE))+H671*(1-VLOOKUP($F1529,SHT,5,FALSE))</f>
        <v>0</v>
      </c>
      <c r="I1529" s="149">
        <f t="shared" ref="I1529:V1529" si="683">I671*(1-VLOOKUP($F1529,SHT,5,FALSE))</f>
        <v>0</v>
      </c>
      <c r="J1529" s="149">
        <f t="shared" si="683"/>
        <v>0</v>
      </c>
      <c r="K1529" s="167">
        <f t="shared" si="683"/>
        <v>0</v>
      </c>
      <c r="L1529" s="151">
        <f t="shared" si="683"/>
        <v>0</v>
      </c>
      <c r="M1529" s="162">
        <f t="shared" si="683"/>
        <v>0</v>
      </c>
      <c r="N1529" s="152">
        <f t="shared" si="683"/>
        <v>0</v>
      </c>
      <c r="O1529" s="152">
        <f t="shared" si="683"/>
        <v>0</v>
      </c>
      <c r="P1529" s="152">
        <f t="shared" si="683"/>
        <v>0</v>
      </c>
      <c r="Q1529" s="152">
        <f t="shared" si="683"/>
        <v>0</v>
      </c>
      <c r="R1529" s="152">
        <f t="shared" si="683"/>
        <v>0</v>
      </c>
      <c r="S1529" s="152">
        <f t="shared" si="683"/>
        <v>0</v>
      </c>
      <c r="T1529" s="148">
        <f t="shared" si="683"/>
        <v>0</v>
      </c>
      <c r="U1529" s="152">
        <f t="shared" si="683"/>
        <v>0</v>
      </c>
      <c r="V1529" s="153">
        <f t="shared" si="683"/>
        <v>0</v>
      </c>
      <c r="W1529" s="46">
        <f>W671</f>
        <v>0</v>
      </c>
      <c r="Y1529"/>
    </row>
    <row r="1530" spans="1:25" outlineLevel="1" x14ac:dyDescent="0.25">
      <c r="A1530" s="283"/>
      <c r="B1530" s="25"/>
      <c r="C1530" s="23"/>
      <c r="D1530" s="23"/>
      <c r="E1530" s="24"/>
      <c r="F1530" s="146" t="s">
        <v>69</v>
      </c>
      <c r="G1530" s="160">
        <f>G672</f>
        <v>0</v>
      </c>
      <c r="H1530" s="208">
        <f>G1530*(1-VLOOKUP($F1530,SHT,5,FALSE))+H672*(1-VLOOKUP($F1530,SHT,5,FALSE))</f>
        <v>0</v>
      </c>
      <c r="I1530" s="149">
        <f t="shared" ref="I1530:V1530" si="684">I672*(1-VLOOKUP($F1530,SHT,5,FALSE))</f>
        <v>0</v>
      </c>
      <c r="J1530" s="149">
        <f t="shared" si="684"/>
        <v>0</v>
      </c>
      <c r="K1530" s="167">
        <f t="shared" si="684"/>
        <v>0</v>
      </c>
      <c r="L1530" s="151">
        <f t="shared" si="684"/>
        <v>0</v>
      </c>
      <c r="M1530" s="162">
        <f t="shared" si="684"/>
        <v>0</v>
      </c>
      <c r="N1530" s="152">
        <f t="shared" si="684"/>
        <v>0</v>
      </c>
      <c r="O1530" s="152">
        <f t="shared" si="684"/>
        <v>0</v>
      </c>
      <c r="P1530" s="152">
        <f t="shared" si="684"/>
        <v>0</v>
      </c>
      <c r="Q1530" s="152">
        <f t="shared" si="684"/>
        <v>0</v>
      </c>
      <c r="R1530" s="152">
        <f t="shared" si="684"/>
        <v>0</v>
      </c>
      <c r="S1530" s="152">
        <f t="shared" si="684"/>
        <v>0</v>
      </c>
      <c r="T1530" s="148">
        <f t="shared" si="684"/>
        <v>0</v>
      </c>
      <c r="U1530" s="152">
        <f t="shared" si="684"/>
        <v>0</v>
      </c>
      <c r="V1530" s="153">
        <f t="shared" si="684"/>
        <v>0</v>
      </c>
      <c r="W1530" s="46">
        <f>W672</f>
        <v>0</v>
      </c>
      <c r="Y1530"/>
    </row>
    <row r="1531" spans="1:25" outlineLevel="1" x14ac:dyDescent="0.25">
      <c r="A1531" s="283"/>
      <c r="B1531" s="25"/>
      <c r="C1531" s="23"/>
      <c r="D1531" s="23"/>
      <c r="E1531" s="24"/>
      <c r="F1531" s="146" t="s">
        <v>70</v>
      </c>
      <c r="G1531" s="160">
        <f>G673</f>
        <v>0</v>
      </c>
      <c r="H1531" s="208">
        <f>G1531*(1-VLOOKUP($F1531,SHT,5,FALSE))+H673*(1-VLOOKUP($F1531,SHT,5,FALSE))</f>
        <v>0</v>
      </c>
      <c r="I1531" s="149">
        <f t="shared" ref="I1531:V1531" si="685">I673*(1-VLOOKUP($F1531,SHT,5,FALSE))</f>
        <v>0</v>
      </c>
      <c r="J1531" s="149">
        <f t="shared" si="685"/>
        <v>0</v>
      </c>
      <c r="K1531" s="167">
        <f t="shared" si="685"/>
        <v>0</v>
      </c>
      <c r="L1531" s="151">
        <f t="shared" si="685"/>
        <v>0</v>
      </c>
      <c r="M1531" s="162">
        <f t="shared" si="685"/>
        <v>0</v>
      </c>
      <c r="N1531" s="152">
        <f t="shared" si="685"/>
        <v>0</v>
      </c>
      <c r="O1531" s="152">
        <f t="shared" si="685"/>
        <v>0</v>
      </c>
      <c r="P1531" s="152">
        <f t="shared" si="685"/>
        <v>0</v>
      </c>
      <c r="Q1531" s="152">
        <f t="shared" si="685"/>
        <v>0</v>
      </c>
      <c r="R1531" s="152">
        <f t="shared" si="685"/>
        <v>0</v>
      </c>
      <c r="S1531" s="152">
        <f t="shared" si="685"/>
        <v>0</v>
      </c>
      <c r="T1531" s="148">
        <f t="shared" si="685"/>
        <v>0</v>
      </c>
      <c r="U1531" s="152">
        <f t="shared" si="685"/>
        <v>0</v>
      </c>
      <c r="V1531" s="153">
        <f t="shared" si="685"/>
        <v>0</v>
      </c>
      <c r="W1531" s="46">
        <f>W673</f>
        <v>0</v>
      </c>
      <c r="Y1531"/>
    </row>
    <row r="1532" spans="1:25" x14ac:dyDescent="0.25">
      <c r="A1532" s="283"/>
      <c r="B1532" s="25"/>
      <c r="C1532" s="23"/>
      <c r="D1532" s="23"/>
      <c r="E1532" s="24" t="s">
        <v>71</v>
      </c>
      <c r="F1532" s="24"/>
      <c r="G1532" s="68">
        <f t="shared" ref="G1532:W1532" si="686">SUBTOTAL(9,G1533:G1535)</f>
        <v>0</v>
      </c>
      <c r="H1532" s="69">
        <f t="shared" si="686"/>
        <v>0</v>
      </c>
      <c r="I1532" s="65">
        <f t="shared" si="686"/>
        <v>0</v>
      </c>
      <c r="J1532" s="65">
        <f t="shared" si="686"/>
        <v>0</v>
      </c>
      <c r="K1532" s="66">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row>
    <row r="1533" spans="1:25" outlineLevel="1" x14ac:dyDescent="0.25">
      <c r="A1533" s="283"/>
      <c r="B1533" s="25"/>
      <c r="C1533" s="23"/>
      <c r="D1533" s="23"/>
      <c r="E1533" s="24"/>
      <c r="F1533" s="146" t="s">
        <v>72</v>
      </c>
      <c r="G1533" s="160">
        <f>G675</f>
        <v>0</v>
      </c>
      <c r="H1533" s="208">
        <f>G1533*(1-VLOOKUP($F1533,SHT,5,FALSE))+H675*(1-VLOOKUP($F1533,SHT,5,FALSE))</f>
        <v>0</v>
      </c>
      <c r="I1533" s="149">
        <f t="shared" ref="I1533:V1533" si="687">I675*(1-VLOOKUP($F1533,SHT,5,FALSE))</f>
        <v>0</v>
      </c>
      <c r="J1533" s="149">
        <f t="shared" si="687"/>
        <v>0</v>
      </c>
      <c r="K1533" s="167">
        <f t="shared" si="687"/>
        <v>0</v>
      </c>
      <c r="L1533" s="151">
        <f t="shared" si="687"/>
        <v>0</v>
      </c>
      <c r="M1533" s="162">
        <f t="shared" si="687"/>
        <v>0</v>
      </c>
      <c r="N1533" s="152">
        <f t="shared" si="687"/>
        <v>0</v>
      </c>
      <c r="O1533" s="152">
        <f t="shared" si="687"/>
        <v>0</v>
      </c>
      <c r="P1533" s="152">
        <f t="shared" si="687"/>
        <v>0</v>
      </c>
      <c r="Q1533" s="152">
        <f t="shared" si="687"/>
        <v>0</v>
      </c>
      <c r="R1533" s="152">
        <f t="shared" si="687"/>
        <v>0</v>
      </c>
      <c r="S1533" s="152">
        <f t="shared" si="687"/>
        <v>0</v>
      </c>
      <c r="T1533" s="148">
        <f t="shared" si="687"/>
        <v>0</v>
      </c>
      <c r="U1533" s="152">
        <f t="shared" si="687"/>
        <v>0</v>
      </c>
      <c r="V1533" s="153">
        <f t="shared" si="687"/>
        <v>0</v>
      </c>
      <c r="W1533" s="46">
        <f>W675</f>
        <v>0</v>
      </c>
      <c r="Y1533"/>
    </row>
    <row r="1534" spans="1:25" outlineLevel="1" x14ac:dyDescent="0.25">
      <c r="A1534" s="283"/>
      <c r="B1534" s="25"/>
      <c r="C1534" s="23"/>
      <c r="D1534" s="23"/>
      <c r="E1534" s="24"/>
      <c r="F1534" s="146" t="s">
        <v>73</v>
      </c>
      <c r="G1534" s="160">
        <f>G676</f>
        <v>0</v>
      </c>
      <c r="H1534" s="208">
        <f>G1534*(1-VLOOKUP($F1534,SHT,5,FALSE))+H676*(1-VLOOKUP($F1534,SHT,5,FALSE))</f>
        <v>0</v>
      </c>
      <c r="I1534" s="149">
        <f t="shared" ref="I1534:V1534" si="688">I676*(1-VLOOKUP($F1534,SHT,5,FALSE))</f>
        <v>0</v>
      </c>
      <c r="J1534" s="149">
        <f t="shared" si="688"/>
        <v>0</v>
      </c>
      <c r="K1534" s="167">
        <f t="shared" si="688"/>
        <v>0</v>
      </c>
      <c r="L1534" s="151">
        <f t="shared" si="688"/>
        <v>0</v>
      </c>
      <c r="M1534" s="162">
        <f t="shared" si="688"/>
        <v>0</v>
      </c>
      <c r="N1534" s="152">
        <f t="shared" si="688"/>
        <v>0</v>
      </c>
      <c r="O1534" s="152">
        <f t="shared" si="688"/>
        <v>0</v>
      </c>
      <c r="P1534" s="152">
        <f t="shared" si="688"/>
        <v>0</v>
      </c>
      <c r="Q1534" s="152">
        <f t="shared" si="688"/>
        <v>0</v>
      </c>
      <c r="R1534" s="152">
        <f t="shared" si="688"/>
        <v>0</v>
      </c>
      <c r="S1534" s="152">
        <f t="shared" si="688"/>
        <v>0</v>
      </c>
      <c r="T1534" s="148">
        <f t="shared" si="688"/>
        <v>0</v>
      </c>
      <c r="U1534" s="152">
        <f t="shared" si="688"/>
        <v>0</v>
      </c>
      <c r="V1534" s="153">
        <f t="shared" si="688"/>
        <v>0</v>
      </c>
      <c r="W1534" s="46">
        <f>W676</f>
        <v>0</v>
      </c>
      <c r="Y1534"/>
    </row>
    <row r="1535" spans="1:25" outlineLevel="1" x14ac:dyDescent="0.25">
      <c r="A1535" s="283"/>
      <c r="B1535" s="25"/>
      <c r="C1535" s="23"/>
      <c r="D1535" s="23"/>
      <c r="E1535" s="24"/>
      <c r="F1535" s="146" t="s">
        <v>74</v>
      </c>
      <c r="G1535" s="160">
        <f>G677</f>
        <v>0</v>
      </c>
      <c r="H1535" s="208">
        <f>G1535*(1-VLOOKUP($F1535,SHT,5,FALSE))+H677*(1-VLOOKUP($F1535,SHT,5,FALSE))</f>
        <v>0</v>
      </c>
      <c r="I1535" s="149">
        <f t="shared" ref="I1535:V1535" si="689">I677*(1-VLOOKUP($F1535,SHT,5,FALSE))</f>
        <v>0</v>
      </c>
      <c r="J1535" s="149">
        <f t="shared" si="689"/>
        <v>0</v>
      </c>
      <c r="K1535" s="167">
        <f t="shared" si="689"/>
        <v>0</v>
      </c>
      <c r="L1535" s="151">
        <f t="shared" si="689"/>
        <v>0</v>
      </c>
      <c r="M1535" s="162">
        <f t="shared" si="689"/>
        <v>0</v>
      </c>
      <c r="N1535" s="152">
        <f t="shared" si="689"/>
        <v>0</v>
      </c>
      <c r="O1535" s="152">
        <f t="shared" si="689"/>
        <v>0</v>
      </c>
      <c r="P1535" s="152">
        <f t="shared" si="689"/>
        <v>0</v>
      </c>
      <c r="Q1535" s="152">
        <f t="shared" si="689"/>
        <v>0</v>
      </c>
      <c r="R1535" s="152">
        <f t="shared" si="689"/>
        <v>0</v>
      </c>
      <c r="S1535" s="152">
        <f t="shared" si="689"/>
        <v>0</v>
      </c>
      <c r="T1535" s="148">
        <f t="shared" si="689"/>
        <v>0</v>
      </c>
      <c r="U1535" s="152">
        <f t="shared" si="689"/>
        <v>0</v>
      </c>
      <c r="V1535" s="153">
        <f t="shared" si="689"/>
        <v>0</v>
      </c>
      <c r="W1535" s="46">
        <f>W677</f>
        <v>0</v>
      </c>
      <c r="Y1535"/>
    </row>
    <row r="1536" spans="1:25" x14ac:dyDescent="0.25">
      <c r="A1536" s="283"/>
      <c r="B1536" s="25"/>
      <c r="C1536" s="23"/>
      <c r="D1536" s="23"/>
      <c r="E1536" s="24" t="s">
        <v>75</v>
      </c>
      <c r="F1536" s="24"/>
      <c r="G1536" s="68">
        <f t="shared" ref="G1536:W1536" si="690">SUBTOTAL(9,G1537:G1539)</f>
        <v>0</v>
      </c>
      <c r="H1536" s="69">
        <f t="shared" si="690"/>
        <v>0</v>
      </c>
      <c r="I1536" s="65">
        <f t="shared" si="690"/>
        <v>0</v>
      </c>
      <c r="J1536" s="65">
        <f t="shared" si="690"/>
        <v>0</v>
      </c>
      <c r="K1536" s="66">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row>
    <row r="1537" spans="1:25" outlineLevel="1" x14ac:dyDescent="0.25">
      <c r="A1537" s="283"/>
      <c r="B1537" s="25"/>
      <c r="C1537" s="23"/>
      <c r="D1537" s="23"/>
      <c r="E1537" s="24"/>
      <c r="F1537" s="146" t="s">
        <v>76</v>
      </c>
      <c r="G1537" s="160">
        <f>G679</f>
        <v>0</v>
      </c>
      <c r="H1537" s="208">
        <f>G1537*(1-VLOOKUP($F1537,SHT,5,FALSE))+H679*(1-VLOOKUP($F1537,SHT,5,FALSE))</f>
        <v>0</v>
      </c>
      <c r="I1537" s="149">
        <f t="shared" ref="I1537:V1537" si="691">I679*(1-VLOOKUP($F1537,SHT,5,FALSE))</f>
        <v>0</v>
      </c>
      <c r="J1537" s="149">
        <f t="shared" si="691"/>
        <v>0</v>
      </c>
      <c r="K1537" s="167">
        <f t="shared" si="691"/>
        <v>0</v>
      </c>
      <c r="L1537" s="151">
        <f t="shared" si="691"/>
        <v>0</v>
      </c>
      <c r="M1537" s="162">
        <f t="shared" si="691"/>
        <v>0</v>
      </c>
      <c r="N1537" s="152">
        <f t="shared" si="691"/>
        <v>0</v>
      </c>
      <c r="O1537" s="152">
        <f t="shared" si="691"/>
        <v>0</v>
      </c>
      <c r="P1537" s="152">
        <f t="shared" si="691"/>
        <v>0</v>
      </c>
      <c r="Q1537" s="152">
        <f t="shared" si="691"/>
        <v>0</v>
      </c>
      <c r="R1537" s="152">
        <f t="shared" si="691"/>
        <v>0</v>
      </c>
      <c r="S1537" s="152">
        <f t="shared" si="691"/>
        <v>0</v>
      </c>
      <c r="T1537" s="148">
        <f t="shared" si="691"/>
        <v>0</v>
      </c>
      <c r="U1537" s="152">
        <f t="shared" si="691"/>
        <v>0</v>
      </c>
      <c r="V1537" s="153">
        <f t="shared" si="691"/>
        <v>0</v>
      </c>
      <c r="W1537" s="46">
        <f>W679</f>
        <v>0</v>
      </c>
      <c r="Y1537"/>
    </row>
    <row r="1538" spans="1:25" outlineLevel="1" x14ac:dyDescent="0.25">
      <c r="A1538" s="283"/>
      <c r="B1538" s="25"/>
      <c r="C1538" s="23"/>
      <c r="D1538" s="23"/>
      <c r="E1538" s="24"/>
      <c r="F1538" s="146" t="s">
        <v>392</v>
      </c>
      <c r="G1538" s="160">
        <f>G680</f>
        <v>0</v>
      </c>
      <c r="H1538" s="208">
        <f>G1538*(1-VLOOKUP($F1538,SHT,5,FALSE))+H680*(1-VLOOKUP($F1538,SHT,5,FALSE))</f>
        <v>0</v>
      </c>
      <c r="I1538" s="149">
        <f t="shared" ref="I1538:V1538" si="692">I680*(1-VLOOKUP($F1538,SHT,5,FALSE))</f>
        <v>0</v>
      </c>
      <c r="J1538" s="149">
        <f t="shared" si="692"/>
        <v>0</v>
      </c>
      <c r="K1538" s="167">
        <f t="shared" si="692"/>
        <v>0</v>
      </c>
      <c r="L1538" s="151">
        <f t="shared" si="692"/>
        <v>0</v>
      </c>
      <c r="M1538" s="162">
        <f t="shared" si="692"/>
        <v>0</v>
      </c>
      <c r="N1538" s="152">
        <f t="shared" si="692"/>
        <v>0</v>
      </c>
      <c r="O1538" s="152">
        <f t="shared" si="692"/>
        <v>0</v>
      </c>
      <c r="P1538" s="152">
        <f t="shared" si="692"/>
        <v>0</v>
      </c>
      <c r="Q1538" s="152">
        <f t="shared" si="692"/>
        <v>0</v>
      </c>
      <c r="R1538" s="152">
        <f t="shared" si="692"/>
        <v>0</v>
      </c>
      <c r="S1538" s="152">
        <f t="shared" si="692"/>
        <v>0</v>
      </c>
      <c r="T1538" s="148">
        <f t="shared" si="692"/>
        <v>0</v>
      </c>
      <c r="U1538" s="152">
        <f t="shared" si="692"/>
        <v>0</v>
      </c>
      <c r="V1538" s="153">
        <f t="shared" si="692"/>
        <v>0</v>
      </c>
      <c r="W1538" s="46">
        <f>W680</f>
        <v>0</v>
      </c>
      <c r="Y1538"/>
    </row>
    <row r="1539" spans="1:25" outlineLevel="1" x14ac:dyDescent="0.25">
      <c r="A1539" s="283"/>
      <c r="B1539" s="25"/>
      <c r="C1539" s="23"/>
      <c r="D1539" s="23"/>
      <c r="E1539" s="24"/>
      <c r="F1539" s="146" t="s">
        <v>78</v>
      </c>
      <c r="G1539" s="160">
        <f>G681</f>
        <v>0</v>
      </c>
      <c r="H1539" s="208">
        <f>G1539*(1-VLOOKUP($F1539,SHT,5,FALSE))+H681*(1-VLOOKUP($F1539,SHT,5,FALSE))</f>
        <v>0</v>
      </c>
      <c r="I1539" s="149">
        <f t="shared" ref="I1539:V1539" si="693">I681*(1-VLOOKUP($F1539,SHT,5,FALSE))</f>
        <v>0</v>
      </c>
      <c r="J1539" s="149">
        <f t="shared" si="693"/>
        <v>0</v>
      </c>
      <c r="K1539" s="167">
        <f t="shared" si="693"/>
        <v>0</v>
      </c>
      <c r="L1539" s="151">
        <f t="shared" si="693"/>
        <v>0</v>
      </c>
      <c r="M1539" s="162">
        <f t="shared" si="693"/>
        <v>0</v>
      </c>
      <c r="N1539" s="152">
        <f t="shared" si="693"/>
        <v>0</v>
      </c>
      <c r="O1539" s="152">
        <f t="shared" si="693"/>
        <v>0</v>
      </c>
      <c r="P1539" s="152">
        <f t="shared" si="693"/>
        <v>0</v>
      </c>
      <c r="Q1539" s="152">
        <f t="shared" si="693"/>
        <v>0</v>
      </c>
      <c r="R1539" s="152">
        <f t="shared" si="693"/>
        <v>0</v>
      </c>
      <c r="S1539" s="152">
        <f t="shared" si="693"/>
        <v>0</v>
      </c>
      <c r="T1539" s="148">
        <f t="shared" si="693"/>
        <v>0</v>
      </c>
      <c r="U1539" s="152">
        <f t="shared" si="693"/>
        <v>0</v>
      </c>
      <c r="V1539" s="153">
        <f t="shared" si="693"/>
        <v>0</v>
      </c>
      <c r="W1539" s="46">
        <f>W681</f>
        <v>0</v>
      </c>
      <c r="Y1539"/>
    </row>
    <row r="1540" spans="1:25"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694">SUBTOTAL(9,G1542:G1543)</f>
        <v>0</v>
      </c>
      <c r="H1541" s="69">
        <f t="shared" si="694"/>
        <v>0</v>
      </c>
      <c r="I1541" s="65">
        <f t="shared" si="694"/>
        <v>0</v>
      </c>
      <c r="J1541" s="65">
        <f t="shared" si="694"/>
        <v>0</v>
      </c>
      <c r="K1541" s="66">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row>
    <row r="1542" spans="1:25" outlineLevel="1" x14ac:dyDescent="0.25">
      <c r="A1542" s="283"/>
      <c r="B1542" s="25"/>
      <c r="C1542" s="23"/>
      <c r="D1542" s="23"/>
      <c r="E1542" s="24"/>
      <c r="F1542" s="146" t="s">
        <v>81</v>
      </c>
      <c r="G1542" s="160">
        <f>G684</f>
        <v>0</v>
      </c>
      <c r="H1542" s="208">
        <f>G1542*(1-VLOOKUP($F1542,SHT,5,FALSE))+H684*(1-VLOOKUP($F1542,SHT,5,FALSE))</f>
        <v>0</v>
      </c>
      <c r="I1542" s="149">
        <f t="shared" ref="I1542:V1542" si="695">I684*(1-VLOOKUP($F1542,SHT,5,FALSE))</f>
        <v>0</v>
      </c>
      <c r="J1542" s="149">
        <f t="shared" si="695"/>
        <v>0</v>
      </c>
      <c r="K1542" s="167">
        <f t="shared" si="695"/>
        <v>0</v>
      </c>
      <c r="L1542" s="151">
        <f t="shared" si="695"/>
        <v>0</v>
      </c>
      <c r="M1542" s="162">
        <f t="shared" si="695"/>
        <v>0</v>
      </c>
      <c r="N1542" s="152">
        <f t="shared" si="695"/>
        <v>0</v>
      </c>
      <c r="O1542" s="152">
        <f t="shared" si="695"/>
        <v>0</v>
      </c>
      <c r="P1542" s="152">
        <f t="shared" si="695"/>
        <v>0</v>
      </c>
      <c r="Q1542" s="152">
        <f t="shared" si="695"/>
        <v>0</v>
      </c>
      <c r="R1542" s="152">
        <f t="shared" si="695"/>
        <v>0</v>
      </c>
      <c r="S1542" s="152">
        <f t="shared" si="695"/>
        <v>0</v>
      </c>
      <c r="T1542" s="148">
        <f t="shared" si="695"/>
        <v>0</v>
      </c>
      <c r="U1542" s="152">
        <f t="shared" si="695"/>
        <v>0</v>
      </c>
      <c r="V1542" s="153">
        <f t="shared" si="695"/>
        <v>0</v>
      </c>
      <c r="W1542" s="46">
        <f>W684</f>
        <v>0</v>
      </c>
      <c r="Y1542"/>
    </row>
    <row r="1543" spans="1:25" outlineLevel="1" x14ac:dyDescent="0.25">
      <c r="A1543" s="283"/>
      <c r="B1543" s="25"/>
      <c r="C1543" s="23"/>
      <c r="D1543" s="23"/>
      <c r="E1543" s="24"/>
      <c r="F1543" s="146" t="s">
        <v>82</v>
      </c>
      <c r="G1543" s="160">
        <f>G685</f>
        <v>0</v>
      </c>
      <c r="H1543" s="208">
        <f>G1543*(1-VLOOKUP($F1543,SHT,5,FALSE))+H685*(1-VLOOKUP($F1543,SHT,5,FALSE))</f>
        <v>0</v>
      </c>
      <c r="I1543" s="149">
        <f t="shared" ref="I1543:V1543" si="696">I685*(1-VLOOKUP($F1543,SHT,5,FALSE))</f>
        <v>0</v>
      </c>
      <c r="J1543" s="149">
        <f t="shared" si="696"/>
        <v>0</v>
      </c>
      <c r="K1543" s="167">
        <f t="shared" si="696"/>
        <v>0</v>
      </c>
      <c r="L1543" s="151">
        <f t="shared" si="696"/>
        <v>0</v>
      </c>
      <c r="M1543" s="162">
        <f t="shared" si="696"/>
        <v>0</v>
      </c>
      <c r="N1543" s="152">
        <f t="shared" si="696"/>
        <v>0</v>
      </c>
      <c r="O1543" s="152">
        <f t="shared" si="696"/>
        <v>0</v>
      </c>
      <c r="P1543" s="152">
        <f t="shared" si="696"/>
        <v>0</v>
      </c>
      <c r="Q1543" s="152">
        <f t="shared" si="696"/>
        <v>0</v>
      </c>
      <c r="R1543" s="152">
        <f t="shared" si="696"/>
        <v>0</v>
      </c>
      <c r="S1543" s="152">
        <f t="shared" si="696"/>
        <v>0</v>
      </c>
      <c r="T1543" s="148">
        <f t="shared" si="696"/>
        <v>0</v>
      </c>
      <c r="U1543" s="152">
        <f t="shared" si="696"/>
        <v>0</v>
      </c>
      <c r="V1543" s="153">
        <f t="shared" si="696"/>
        <v>0</v>
      </c>
      <c r="W1543" s="46">
        <f>W685</f>
        <v>0</v>
      </c>
      <c r="Y1543"/>
    </row>
    <row r="1544" spans="1:25" x14ac:dyDescent="0.25">
      <c r="A1544" s="283"/>
      <c r="B1544" s="25"/>
      <c r="C1544" s="23"/>
      <c r="D1544" s="23"/>
      <c r="E1544" s="24" t="s">
        <v>83</v>
      </c>
      <c r="F1544" s="24"/>
      <c r="G1544" s="68">
        <f t="shared" ref="G1544:W1544" si="697">SUBTOTAL(9,G1545:G1547)</f>
        <v>0</v>
      </c>
      <c r="H1544" s="69">
        <f t="shared" si="697"/>
        <v>0</v>
      </c>
      <c r="I1544" s="65">
        <f t="shared" si="697"/>
        <v>0</v>
      </c>
      <c r="J1544" s="65">
        <f t="shared" si="697"/>
        <v>0</v>
      </c>
      <c r="K1544" s="66">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row>
    <row r="1545" spans="1:25" outlineLevel="1" x14ac:dyDescent="0.25">
      <c r="A1545" s="283"/>
      <c r="B1545" s="25"/>
      <c r="C1545" s="23"/>
      <c r="D1545" s="23"/>
      <c r="E1545" s="24"/>
      <c r="F1545" s="146" t="s">
        <v>84</v>
      </c>
      <c r="G1545" s="160">
        <f>G687</f>
        <v>0</v>
      </c>
      <c r="H1545" s="208">
        <f>G1545*(1-VLOOKUP($F1545,SHT,5,FALSE))+H687*(1-VLOOKUP($F1545,SHT,5,FALSE))</f>
        <v>0</v>
      </c>
      <c r="I1545" s="149">
        <f t="shared" ref="I1545:V1545" si="698">I687*(1-VLOOKUP($F1545,SHT,5,FALSE))</f>
        <v>0</v>
      </c>
      <c r="J1545" s="149">
        <f t="shared" si="698"/>
        <v>0</v>
      </c>
      <c r="K1545" s="167">
        <f t="shared" si="698"/>
        <v>0</v>
      </c>
      <c r="L1545" s="151">
        <f t="shared" si="698"/>
        <v>0</v>
      </c>
      <c r="M1545" s="162">
        <f t="shared" si="698"/>
        <v>0</v>
      </c>
      <c r="N1545" s="152">
        <f t="shared" si="698"/>
        <v>0</v>
      </c>
      <c r="O1545" s="152">
        <f t="shared" si="698"/>
        <v>0</v>
      </c>
      <c r="P1545" s="152">
        <f t="shared" si="698"/>
        <v>0</v>
      </c>
      <c r="Q1545" s="152">
        <f t="shared" si="698"/>
        <v>0</v>
      </c>
      <c r="R1545" s="152">
        <f t="shared" si="698"/>
        <v>0</v>
      </c>
      <c r="S1545" s="152">
        <f t="shared" si="698"/>
        <v>0</v>
      </c>
      <c r="T1545" s="148">
        <f t="shared" si="698"/>
        <v>0</v>
      </c>
      <c r="U1545" s="152">
        <f t="shared" si="698"/>
        <v>0</v>
      </c>
      <c r="V1545" s="153">
        <f t="shared" si="698"/>
        <v>0</v>
      </c>
      <c r="W1545" s="46">
        <f>W687</f>
        <v>0</v>
      </c>
      <c r="Y1545"/>
    </row>
    <row r="1546" spans="1:25" outlineLevel="1" x14ac:dyDescent="0.25">
      <c r="A1546" s="283"/>
      <c r="B1546" s="25"/>
      <c r="C1546" s="23"/>
      <c r="D1546" s="23"/>
      <c r="E1546" s="24"/>
      <c r="F1546" s="146" t="s">
        <v>85</v>
      </c>
      <c r="G1546" s="160">
        <f>G688</f>
        <v>0</v>
      </c>
      <c r="H1546" s="208">
        <f>G1546*(1-VLOOKUP($F1546,SHT,5,FALSE))+H688*(1-VLOOKUP($F1546,SHT,5,FALSE))</f>
        <v>0</v>
      </c>
      <c r="I1546" s="149">
        <f t="shared" ref="I1546:V1546" si="699">I688*(1-VLOOKUP($F1546,SHT,5,FALSE))</f>
        <v>0</v>
      </c>
      <c r="J1546" s="149">
        <f t="shared" si="699"/>
        <v>0</v>
      </c>
      <c r="K1546" s="167">
        <f t="shared" si="699"/>
        <v>0</v>
      </c>
      <c r="L1546" s="151">
        <f t="shared" si="699"/>
        <v>0</v>
      </c>
      <c r="M1546" s="162">
        <f t="shared" si="699"/>
        <v>0</v>
      </c>
      <c r="N1546" s="152">
        <f t="shared" si="699"/>
        <v>0</v>
      </c>
      <c r="O1546" s="152">
        <f t="shared" si="699"/>
        <v>0</v>
      </c>
      <c r="P1546" s="152">
        <f t="shared" si="699"/>
        <v>0</v>
      </c>
      <c r="Q1546" s="152">
        <f t="shared" si="699"/>
        <v>0</v>
      </c>
      <c r="R1546" s="152">
        <f t="shared" si="699"/>
        <v>0</v>
      </c>
      <c r="S1546" s="152">
        <f t="shared" si="699"/>
        <v>0</v>
      </c>
      <c r="T1546" s="148">
        <f t="shared" si="699"/>
        <v>0</v>
      </c>
      <c r="U1546" s="152">
        <f t="shared" si="699"/>
        <v>0</v>
      </c>
      <c r="V1546" s="153">
        <f t="shared" si="699"/>
        <v>0</v>
      </c>
      <c r="W1546" s="46">
        <f>W688</f>
        <v>0</v>
      </c>
      <c r="Y1546"/>
    </row>
    <row r="1547" spans="1:25" outlineLevel="1" x14ac:dyDescent="0.25">
      <c r="A1547" s="283"/>
      <c r="B1547" s="25"/>
      <c r="C1547" s="23"/>
      <c r="D1547" s="23"/>
      <c r="E1547" s="24"/>
      <c r="F1547" s="146" t="s">
        <v>86</v>
      </c>
      <c r="G1547" s="160">
        <f>G689</f>
        <v>0</v>
      </c>
      <c r="H1547" s="208">
        <f>G1547*(1-VLOOKUP($F1547,SHT,5,FALSE))+H689*(1-VLOOKUP($F1547,SHT,5,FALSE))</f>
        <v>0</v>
      </c>
      <c r="I1547" s="149">
        <f t="shared" ref="I1547:V1547" si="700">I689*(1-VLOOKUP($F1547,SHT,5,FALSE))</f>
        <v>0</v>
      </c>
      <c r="J1547" s="149">
        <f t="shared" si="700"/>
        <v>0</v>
      </c>
      <c r="K1547" s="167">
        <f t="shared" si="700"/>
        <v>0</v>
      </c>
      <c r="L1547" s="151">
        <f t="shared" si="700"/>
        <v>0</v>
      </c>
      <c r="M1547" s="162">
        <f t="shared" si="700"/>
        <v>0</v>
      </c>
      <c r="N1547" s="152">
        <f t="shared" si="700"/>
        <v>0</v>
      </c>
      <c r="O1547" s="152">
        <f t="shared" si="700"/>
        <v>0</v>
      </c>
      <c r="P1547" s="152">
        <f t="shared" si="700"/>
        <v>0</v>
      </c>
      <c r="Q1547" s="152">
        <f t="shared" si="700"/>
        <v>0</v>
      </c>
      <c r="R1547" s="152">
        <f t="shared" si="700"/>
        <v>0</v>
      </c>
      <c r="S1547" s="152">
        <f t="shared" si="700"/>
        <v>0</v>
      </c>
      <c r="T1547" s="148">
        <f t="shared" si="700"/>
        <v>0</v>
      </c>
      <c r="U1547" s="152">
        <f t="shared" si="700"/>
        <v>0</v>
      </c>
      <c r="V1547" s="153">
        <f t="shared" si="700"/>
        <v>0</v>
      </c>
      <c r="W1547" s="46">
        <f>W689</f>
        <v>0</v>
      </c>
      <c r="Y1547"/>
    </row>
    <row r="1548" spans="1:25" x14ac:dyDescent="0.25">
      <c r="A1548" s="283"/>
      <c r="B1548" s="25"/>
      <c r="C1548" s="23"/>
      <c r="D1548" s="23"/>
      <c r="E1548" s="24" t="s">
        <v>87</v>
      </c>
      <c r="F1548" s="24"/>
      <c r="G1548" s="68">
        <f t="shared" ref="G1548:W1548" si="701">SUBTOTAL(9,G1549:G1550)</f>
        <v>0</v>
      </c>
      <c r="H1548" s="69">
        <f t="shared" si="701"/>
        <v>0</v>
      </c>
      <c r="I1548" s="65">
        <f t="shared" si="701"/>
        <v>0</v>
      </c>
      <c r="J1548" s="65">
        <f t="shared" si="701"/>
        <v>0</v>
      </c>
      <c r="K1548" s="66">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row>
    <row r="1549" spans="1:25" outlineLevel="1" x14ac:dyDescent="0.25">
      <c r="A1549" s="283"/>
      <c r="B1549" s="25"/>
      <c r="C1549" s="23"/>
      <c r="D1549" s="23"/>
      <c r="E1549" s="24"/>
      <c r="F1549" s="146" t="s">
        <v>88</v>
      </c>
      <c r="G1549" s="160">
        <f>G691</f>
        <v>0</v>
      </c>
      <c r="H1549" s="208">
        <f>G1549*(1-VLOOKUP($F1549,SHT,5,FALSE))+H691*(1-VLOOKUP($F1549,SHT,5,FALSE))</f>
        <v>0</v>
      </c>
      <c r="I1549" s="149">
        <f t="shared" ref="I1549:V1549" si="702">I691*(1-VLOOKUP($F1549,SHT,5,FALSE))</f>
        <v>0</v>
      </c>
      <c r="J1549" s="149">
        <f t="shared" si="702"/>
        <v>0</v>
      </c>
      <c r="K1549" s="167">
        <f t="shared" si="702"/>
        <v>0</v>
      </c>
      <c r="L1549" s="151">
        <f t="shared" si="702"/>
        <v>0</v>
      </c>
      <c r="M1549" s="162">
        <f t="shared" si="702"/>
        <v>0</v>
      </c>
      <c r="N1549" s="152">
        <f t="shared" si="702"/>
        <v>0</v>
      </c>
      <c r="O1549" s="152">
        <f t="shared" si="702"/>
        <v>0</v>
      </c>
      <c r="P1549" s="152">
        <f t="shared" si="702"/>
        <v>0</v>
      </c>
      <c r="Q1549" s="152">
        <f t="shared" si="702"/>
        <v>0</v>
      </c>
      <c r="R1549" s="152">
        <f t="shared" si="702"/>
        <v>0</v>
      </c>
      <c r="S1549" s="152">
        <f t="shared" si="702"/>
        <v>0</v>
      </c>
      <c r="T1549" s="148">
        <f t="shared" si="702"/>
        <v>0</v>
      </c>
      <c r="U1549" s="152">
        <f t="shared" si="702"/>
        <v>0</v>
      </c>
      <c r="V1549" s="153">
        <f t="shared" si="702"/>
        <v>0</v>
      </c>
      <c r="W1549" s="46">
        <f>W691</f>
        <v>0</v>
      </c>
      <c r="Y1549"/>
    </row>
    <row r="1550" spans="1:25" outlineLevel="1" x14ac:dyDescent="0.25">
      <c r="A1550" s="283"/>
      <c r="B1550" s="25"/>
      <c r="C1550" s="23"/>
      <c r="D1550" s="23"/>
      <c r="E1550" s="24"/>
      <c r="F1550" s="146" t="s">
        <v>89</v>
      </c>
      <c r="G1550" s="160">
        <f>G692</f>
        <v>0</v>
      </c>
      <c r="H1550" s="208">
        <f>G1550*(1-VLOOKUP($F1550,SHT,5,FALSE))+H692*(1-VLOOKUP($F1550,SHT,5,FALSE))</f>
        <v>0</v>
      </c>
      <c r="I1550" s="149">
        <f t="shared" ref="I1550:V1550" si="703">I692*(1-VLOOKUP($F1550,SHT,5,FALSE))</f>
        <v>0</v>
      </c>
      <c r="J1550" s="149">
        <f t="shared" si="703"/>
        <v>0</v>
      </c>
      <c r="K1550" s="167">
        <f t="shared" si="703"/>
        <v>0</v>
      </c>
      <c r="L1550" s="151">
        <f t="shared" si="703"/>
        <v>0</v>
      </c>
      <c r="M1550" s="162">
        <f t="shared" si="703"/>
        <v>0</v>
      </c>
      <c r="N1550" s="152">
        <f t="shared" si="703"/>
        <v>0</v>
      </c>
      <c r="O1550" s="152">
        <f t="shared" si="703"/>
        <v>0</v>
      </c>
      <c r="P1550" s="152">
        <f t="shared" si="703"/>
        <v>0</v>
      </c>
      <c r="Q1550" s="152">
        <f t="shared" si="703"/>
        <v>0</v>
      </c>
      <c r="R1550" s="152">
        <f t="shared" si="703"/>
        <v>0</v>
      </c>
      <c r="S1550" s="152">
        <f t="shared" si="703"/>
        <v>0</v>
      </c>
      <c r="T1550" s="148">
        <f t="shared" si="703"/>
        <v>0</v>
      </c>
      <c r="U1550" s="152">
        <f t="shared" si="703"/>
        <v>0</v>
      </c>
      <c r="V1550" s="153">
        <f t="shared" si="703"/>
        <v>0</v>
      </c>
      <c r="W1550" s="46">
        <f>W692</f>
        <v>0</v>
      </c>
      <c r="Y1550"/>
    </row>
    <row r="1551" spans="1:25" x14ac:dyDescent="0.25">
      <c r="A1551" s="283"/>
      <c r="B1551" s="25"/>
      <c r="C1551" s="23"/>
      <c r="D1551" s="23"/>
      <c r="E1551" s="24" t="s">
        <v>90</v>
      </c>
      <c r="F1551" s="24"/>
      <c r="G1551" s="68">
        <f t="shared" ref="G1551:W1551" si="704">SUBTOTAL(9,G1552:G1554)</f>
        <v>0</v>
      </c>
      <c r="H1551" s="69">
        <f t="shared" si="704"/>
        <v>0</v>
      </c>
      <c r="I1551" s="65">
        <f t="shared" si="704"/>
        <v>0</v>
      </c>
      <c r="J1551" s="65">
        <f t="shared" si="704"/>
        <v>0</v>
      </c>
      <c r="K1551" s="66">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row>
    <row r="1552" spans="1:25" outlineLevel="1" x14ac:dyDescent="0.25">
      <c r="A1552" s="283"/>
      <c r="B1552" s="25"/>
      <c r="C1552" s="23"/>
      <c r="D1552" s="23"/>
      <c r="E1552" s="24"/>
      <c r="F1552" s="146" t="s">
        <v>91</v>
      </c>
      <c r="G1552" s="160">
        <f>G694</f>
        <v>0</v>
      </c>
      <c r="H1552" s="208">
        <f>G1552*(1-VLOOKUP($F1552,SHT,5,FALSE))+H694*(1-VLOOKUP($F1552,SHT,5,FALSE))</f>
        <v>0</v>
      </c>
      <c r="I1552" s="149">
        <f t="shared" ref="I1552:V1552" si="705">I694*(1-VLOOKUP($F1552,SHT,5,FALSE))</f>
        <v>0</v>
      </c>
      <c r="J1552" s="149">
        <f t="shared" si="705"/>
        <v>0</v>
      </c>
      <c r="K1552" s="167">
        <f t="shared" si="705"/>
        <v>0</v>
      </c>
      <c r="L1552" s="151">
        <f t="shared" si="705"/>
        <v>0</v>
      </c>
      <c r="M1552" s="162">
        <f t="shared" si="705"/>
        <v>0</v>
      </c>
      <c r="N1552" s="152">
        <f t="shared" si="705"/>
        <v>0</v>
      </c>
      <c r="O1552" s="152">
        <f t="shared" si="705"/>
        <v>0</v>
      </c>
      <c r="P1552" s="152">
        <f t="shared" si="705"/>
        <v>0</v>
      </c>
      <c r="Q1552" s="152">
        <f t="shared" si="705"/>
        <v>0</v>
      </c>
      <c r="R1552" s="152">
        <f t="shared" si="705"/>
        <v>0</v>
      </c>
      <c r="S1552" s="152">
        <f t="shared" si="705"/>
        <v>0</v>
      </c>
      <c r="T1552" s="148">
        <f t="shared" si="705"/>
        <v>0</v>
      </c>
      <c r="U1552" s="152">
        <f t="shared" si="705"/>
        <v>0</v>
      </c>
      <c r="V1552" s="153">
        <f t="shared" si="705"/>
        <v>0</v>
      </c>
      <c r="W1552" s="46">
        <f>W694</f>
        <v>0</v>
      </c>
      <c r="Y1552"/>
    </row>
    <row r="1553" spans="1:25" outlineLevel="1" x14ac:dyDescent="0.25">
      <c r="A1553" s="283"/>
      <c r="B1553" s="25"/>
      <c r="C1553" s="23"/>
      <c r="D1553" s="23"/>
      <c r="E1553" s="24"/>
      <c r="F1553" s="146" t="s">
        <v>92</v>
      </c>
      <c r="G1553" s="160">
        <f>G695</f>
        <v>0</v>
      </c>
      <c r="H1553" s="208">
        <f>G1553*(1-VLOOKUP($F1553,SHT,5,FALSE))+H695*(1-VLOOKUP($F1553,SHT,5,FALSE))</f>
        <v>0</v>
      </c>
      <c r="I1553" s="149">
        <f t="shared" ref="I1553:V1553" si="706">I695*(1-VLOOKUP($F1553,SHT,5,FALSE))</f>
        <v>0</v>
      </c>
      <c r="J1553" s="149">
        <f t="shared" si="706"/>
        <v>0</v>
      </c>
      <c r="K1553" s="167">
        <f t="shared" si="706"/>
        <v>0</v>
      </c>
      <c r="L1553" s="151">
        <f t="shared" si="706"/>
        <v>0</v>
      </c>
      <c r="M1553" s="162">
        <f t="shared" si="706"/>
        <v>0</v>
      </c>
      <c r="N1553" s="152">
        <f t="shared" si="706"/>
        <v>0</v>
      </c>
      <c r="O1553" s="152">
        <f t="shared" si="706"/>
        <v>0</v>
      </c>
      <c r="P1553" s="152">
        <f t="shared" si="706"/>
        <v>0</v>
      </c>
      <c r="Q1553" s="152">
        <f t="shared" si="706"/>
        <v>0</v>
      </c>
      <c r="R1553" s="152">
        <f t="shared" si="706"/>
        <v>0</v>
      </c>
      <c r="S1553" s="152">
        <f t="shared" si="706"/>
        <v>0</v>
      </c>
      <c r="T1553" s="148">
        <f t="shared" si="706"/>
        <v>0</v>
      </c>
      <c r="U1553" s="152">
        <f t="shared" si="706"/>
        <v>0</v>
      </c>
      <c r="V1553" s="153">
        <f t="shared" si="706"/>
        <v>0</v>
      </c>
      <c r="W1553" s="46">
        <f>W695</f>
        <v>0</v>
      </c>
      <c r="Y1553"/>
    </row>
    <row r="1554" spans="1:25" outlineLevel="1" x14ac:dyDescent="0.25">
      <c r="A1554" s="283"/>
      <c r="B1554" s="25"/>
      <c r="C1554" s="23"/>
      <c r="D1554" s="23"/>
      <c r="E1554" s="24"/>
      <c r="F1554" s="146" t="s">
        <v>93</v>
      </c>
      <c r="G1554" s="160">
        <f>G696</f>
        <v>0</v>
      </c>
      <c r="H1554" s="208">
        <f>G1554*(1-VLOOKUP($F1554,SHT,5,FALSE))+H696*(1-VLOOKUP($F1554,SHT,5,FALSE))</f>
        <v>0</v>
      </c>
      <c r="I1554" s="149">
        <f t="shared" ref="I1554:V1554" si="707">I696*(1-VLOOKUP($F1554,SHT,5,FALSE))</f>
        <v>0</v>
      </c>
      <c r="J1554" s="149">
        <f t="shared" si="707"/>
        <v>0</v>
      </c>
      <c r="K1554" s="167">
        <f t="shared" si="707"/>
        <v>0</v>
      </c>
      <c r="L1554" s="151">
        <f t="shared" si="707"/>
        <v>0</v>
      </c>
      <c r="M1554" s="162">
        <f t="shared" si="707"/>
        <v>0</v>
      </c>
      <c r="N1554" s="152">
        <f t="shared" si="707"/>
        <v>0</v>
      </c>
      <c r="O1554" s="152">
        <f t="shared" si="707"/>
        <v>0</v>
      </c>
      <c r="P1554" s="152">
        <f t="shared" si="707"/>
        <v>0</v>
      </c>
      <c r="Q1554" s="152">
        <f t="shared" si="707"/>
        <v>0</v>
      </c>
      <c r="R1554" s="152">
        <f t="shared" si="707"/>
        <v>0</v>
      </c>
      <c r="S1554" s="152">
        <f t="shared" si="707"/>
        <v>0</v>
      </c>
      <c r="T1554" s="148">
        <f t="shared" si="707"/>
        <v>0</v>
      </c>
      <c r="U1554" s="152">
        <f t="shared" si="707"/>
        <v>0</v>
      </c>
      <c r="V1554" s="153">
        <f t="shared" si="707"/>
        <v>0</v>
      </c>
      <c r="W1554" s="46">
        <f>W696</f>
        <v>0</v>
      </c>
      <c r="Y1554"/>
    </row>
    <row r="1555" spans="1:25" x14ac:dyDescent="0.25">
      <c r="A1555" s="283"/>
      <c r="B1555" s="25"/>
      <c r="C1555" s="23"/>
      <c r="D1555" s="23"/>
      <c r="E1555" s="24" t="s">
        <v>94</v>
      </c>
      <c r="F1555" s="24"/>
      <c r="G1555" s="68">
        <f t="shared" ref="G1555:W1555" si="708">SUBTOTAL(9,G1556:G1557)</f>
        <v>0</v>
      </c>
      <c r="H1555" s="69">
        <f t="shared" si="708"/>
        <v>0</v>
      </c>
      <c r="I1555" s="65">
        <f t="shared" si="708"/>
        <v>0</v>
      </c>
      <c r="J1555" s="65">
        <f t="shared" si="708"/>
        <v>0</v>
      </c>
      <c r="K1555" s="66">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row>
    <row r="1556" spans="1:25" outlineLevel="1" x14ac:dyDescent="0.25">
      <c r="A1556" s="283"/>
      <c r="B1556" s="25"/>
      <c r="C1556" s="23"/>
      <c r="D1556" s="23"/>
      <c r="E1556" s="24"/>
      <c r="F1556" s="146" t="s">
        <v>95</v>
      </c>
      <c r="G1556" s="160">
        <f>G698</f>
        <v>0</v>
      </c>
      <c r="H1556" s="208">
        <f>G1556*(1-VLOOKUP($F1556,SHT,5,FALSE))+H698*(1-VLOOKUP($F1556,SHT,5,FALSE))</f>
        <v>0</v>
      </c>
      <c r="I1556" s="149">
        <f t="shared" ref="I1556:V1556" si="709">I698*(1-VLOOKUP($F1556,SHT,5,FALSE))</f>
        <v>0</v>
      </c>
      <c r="J1556" s="149">
        <f t="shared" si="709"/>
        <v>0</v>
      </c>
      <c r="K1556" s="167">
        <f t="shared" si="709"/>
        <v>0</v>
      </c>
      <c r="L1556" s="151">
        <f t="shared" si="709"/>
        <v>0</v>
      </c>
      <c r="M1556" s="162">
        <f t="shared" si="709"/>
        <v>0</v>
      </c>
      <c r="N1556" s="152">
        <f t="shared" si="709"/>
        <v>0</v>
      </c>
      <c r="O1556" s="152">
        <f t="shared" si="709"/>
        <v>0</v>
      </c>
      <c r="P1556" s="152">
        <f t="shared" si="709"/>
        <v>0</v>
      </c>
      <c r="Q1556" s="152">
        <f t="shared" si="709"/>
        <v>0</v>
      </c>
      <c r="R1556" s="152">
        <f t="shared" si="709"/>
        <v>0</v>
      </c>
      <c r="S1556" s="152">
        <f t="shared" si="709"/>
        <v>0</v>
      </c>
      <c r="T1556" s="148">
        <f t="shared" si="709"/>
        <v>0</v>
      </c>
      <c r="U1556" s="152">
        <f t="shared" si="709"/>
        <v>0</v>
      </c>
      <c r="V1556" s="153">
        <f t="shared" si="709"/>
        <v>0</v>
      </c>
      <c r="W1556" s="46">
        <f>W698</f>
        <v>0</v>
      </c>
      <c r="Y1556"/>
    </row>
    <row r="1557" spans="1:25" outlineLevel="1" x14ac:dyDescent="0.25">
      <c r="A1557" s="283"/>
      <c r="B1557" s="25"/>
      <c r="C1557" s="23"/>
      <c r="D1557" s="23"/>
      <c r="E1557" s="24"/>
      <c r="F1557" s="146" t="s">
        <v>96</v>
      </c>
      <c r="G1557" s="160">
        <f>G699</f>
        <v>0</v>
      </c>
      <c r="H1557" s="208">
        <f>G1557*(1-VLOOKUP($F1557,SHT,5,FALSE))+H699*(1-VLOOKUP($F1557,SHT,5,FALSE))</f>
        <v>0</v>
      </c>
      <c r="I1557" s="149">
        <f t="shared" ref="I1557:V1557" si="710">I699*(1-VLOOKUP($F1557,SHT,5,FALSE))</f>
        <v>0</v>
      </c>
      <c r="J1557" s="149">
        <f t="shared" si="710"/>
        <v>0</v>
      </c>
      <c r="K1557" s="167">
        <f t="shared" si="710"/>
        <v>0</v>
      </c>
      <c r="L1557" s="151">
        <f t="shared" si="710"/>
        <v>0</v>
      </c>
      <c r="M1557" s="162">
        <f t="shared" si="710"/>
        <v>0</v>
      </c>
      <c r="N1557" s="152">
        <f t="shared" si="710"/>
        <v>0</v>
      </c>
      <c r="O1557" s="152">
        <f t="shared" si="710"/>
        <v>0</v>
      </c>
      <c r="P1557" s="152">
        <f t="shared" si="710"/>
        <v>0</v>
      </c>
      <c r="Q1557" s="152">
        <f t="shared" si="710"/>
        <v>0</v>
      </c>
      <c r="R1557" s="152">
        <f t="shared" si="710"/>
        <v>0</v>
      </c>
      <c r="S1557" s="152">
        <f t="shared" si="710"/>
        <v>0</v>
      </c>
      <c r="T1557" s="148">
        <f t="shared" si="710"/>
        <v>0</v>
      </c>
      <c r="U1557" s="152">
        <f t="shared" si="710"/>
        <v>0</v>
      </c>
      <c r="V1557" s="153">
        <f t="shared" si="710"/>
        <v>0</v>
      </c>
      <c r="W1557" s="46">
        <f>W699</f>
        <v>0</v>
      </c>
      <c r="Y1557"/>
    </row>
    <row r="1558" spans="1:25" x14ac:dyDescent="0.25">
      <c r="A1558" s="283"/>
      <c r="B1558" s="25"/>
      <c r="C1558" s="23"/>
      <c r="D1558" s="23"/>
      <c r="E1558" s="24" t="s">
        <v>97</v>
      </c>
      <c r="F1558" s="24"/>
      <c r="G1558" s="68">
        <f t="shared" ref="G1558:W1558" si="711">SUBTOTAL(9,G1559:G1561)</f>
        <v>0</v>
      </c>
      <c r="H1558" s="69">
        <f t="shared" si="711"/>
        <v>0</v>
      </c>
      <c r="I1558" s="65">
        <f t="shared" si="711"/>
        <v>0</v>
      </c>
      <c r="J1558" s="65">
        <f t="shared" si="711"/>
        <v>0</v>
      </c>
      <c r="K1558" s="66">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row>
    <row r="1559" spans="1:25" outlineLevel="1" x14ac:dyDescent="0.25">
      <c r="A1559" s="283"/>
      <c r="B1559" s="25"/>
      <c r="C1559" s="23"/>
      <c r="D1559" s="23"/>
      <c r="E1559" s="24"/>
      <c r="F1559" s="146" t="s">
        <v>98</v>
      </c>
      <c r="G1559" s="160">
        <f>G701</f>
        <v>0</v>
      </c>
      <c r="H1559" s="208">
        <f>G1559*(1-VLOOKUP($F1559,SHT,5,FALSE))+H701*(1-VLOOKUP($F1559,SHT,5,FALSE))</f>
        <v>0</v>
      </c>
      <c r="I1559" s="149">
        <f t="shared" ref="I1559:V1559" si="712">I701*(1-VLOOKUP($F1559,SHT,5,FALSE))</f>
        <v>0</v>
      </c>
      <c r="J1559" s="149">
        <f t="shared" si="712"/>
        <v>0</v>
      </c>
      <c r="K1559" s="167">
        <f t="shared" si="712"/>
        <v>0</v>
      </c>
      <c r="L1559" s="151">
        <f t="shared" si="712"/>
        <v>0</v>
      </c>
      <c r="M1559" s="162">
        <f t="shared" si="712"/>
        <v>0</v>
      </c>
      <c r="N1559" s="152">
        <f t="shared" si="712"/>
        <v>0</v>
      </c>
      <c r="O1559" s="152">
        <f t="shared" si="712"/>
        <v>0</v>
      </c>
      <c r="P1559" s="152">
        <f t="shared" si="712"/>
        <v>0</v>
      </c>
      <c r="Q1559" s="152">
        <f t="shared" si="712"/>
        <v>0</v>
      </c>
      <c r="R1559" s="152">
        <f t="shared" si="712"/>
        <v>0</v>
      </c>
      <c r="S1559" s="152">
        <f t="shared" si="712"/>
        <v>0</v>
      </c>
      <c r="T1559" s="148">
        <f t="shared" si="712"/>
        <v>0</v>
      </c>
      <c r="U1559" s="152">
        <f t="shared" si="712"/>
        <v>0</v>
      </c>
      <c r="V1559" s="153">
        <f t="shared" si="712"/>
        <v>0</v>
      </c>
      <c r="W1559" s="46">
        <f>W701</f>
        <v>0</v>
      </c>
      <c r="Y1559"/>
    </row>
    <row r="1560" spans="1:25" outlineLevel="1" x14ac:dyDescent="0.25">
      <c r="A1560" s="283"/>
      <c r="B1560" s="25"/>
      <c r="C1560" s="23"/>
      <c r="D1560" s="23"/>
      <c r="E1560" s="24"/>
      <c r="F1560" s="146" t="s">
        <v>99</v>
      </c>
      <c r="G1560" s="160">
        <f>G702</f>
        <v>0</v>
      </c>
      <c r="H1560" s="208">
        <f>G1560*(1-VLOOKUP($F1560,SHT,5,FALSE))+H702*(1-VLOOKUP($F1560,SHT,5,FALSE))</f>
        <v>0</v>
      </c>
      <c r="I1560" s="149">
        <f t="shared" ref="I1560:V1560" si="713">I702*(1-VLOOKUP($F1560,SHT,5,FALSE))</f>
        <v>0</v>
      </c>
      <c r="J1560" s="149">
        <f t="shared" si="713"/>
        <v>0</v>
      </c>
      <c r="K1560" s="167">
        <f t="shared" si="713"/>
        <v>0</v>
      </c>
      <c r="L1560" s="151">
        <f t="shared" si="713"/>
        <v>0</v>
      </c>
      <c r="M1560" s="162">
        <f t="shared" si="713"/>
        <v>0</v>
      </c>
      <c r="N1560" s="152">
        <f t="shared" si="713"/>
        <v>0</v>
      </c>
      <c r="O1560" s="152">
        <f t="shared" si="713"/>
        <v>0</v>
      </c>
      <c r="P1560" s="152">
        <f t="shared" si="713"/>
        <v>0</v>
      </c>
      <c r="Q1560" s="152">
        <f t="shared" si="713"/>
        <v>0</v>
      </c>
      <c r="R1560" s="152">
        <f t="shared" si="713"/>
        <v>0</v>
      </c>
      <c r="S1560" s="152">
        <f t="shared" si="713"/>
        <v>0</v>
      </c>
      <c r="T1560" s="148">
        <f t="shared" si="713"/>
        <v>0</v>
      </c>
      <c r="U1560" s="152">
        <f t="shared" si="713"/>
        <v>0</v>
      </c>
      <c r="V1560" s="153">
        <f t="shared" si="713"/>
        <v>0</v>
      </c>
      <c r="W1560" s="46">
        <f>W702</f>
        <v>0</v>
      </c>
      <c r="Y1560"/>
    </row>
    <row r="1561" spans="1:25" outlineLevel="1" x14ac:dyDescent="0.25">
      <c r="A1561" s="283"/>
      <c r="B1561" s="25"/>
      <c r="C1561" s="23"/>
      <c r="D1561" s="23"/>
      <c r="E1561" s="24"/>
      <c r="F1561" s="146" t="s">
        <v>100</v>
      </c>
      <c r="G1561" s="160">
        <f>G703</f>
        <v>0</v>
      </c>
      <c r="H1561" s="208">
        <f>G1561*(1-VLOOKUP($F1561,SHT,5,FALSE))+H703*(1-VLOOKUP($F1561,SHT,5,FALSE))</f>
        <v>0</v>
      </c>
      <c r="I1561" s="149">
        <f t="shared" ref="I1561:V1561" si="714">I703*(1-VLOOKUP($F1561,SHT,5,FALSE))</f>
        <v>0</v>
      </c>
      <c r="J1561" s="149">
        <f t="shared" si="714"/>
        <v>0</v>
      </c>
      <c r="K1561" s="167">
        <f t="shared" si="714"/>
        <v>0</v>
      </c>
      <c r="L1561" s="151">
        <f t="shared" si="714"/>
        <v>0</v>
      </c>
      <c r="M1561" s="162">
        <f t="shared" si="714"/>
        <v>0</v>
      </c>
      <c r="N1561" s="152">
        <f t="shared" si="714"/>
        <v>0</v>
      </c>
      <c r="O1561" s="152">
        <f t="shared" si="714"/>
        <v>0</v>
      </c>
      <c r="P1561" s="152">
        <f t="shared" si="714"/>
        <v>0</v>
      </c>
      <c r="Q1561" s="152">
        <f t="shared" si="714"/>
        <v>0</v>
      </c>
      <c r="R1561" s="152">
        <f t="shared" si="714"/>
        <v>0</v>
      </c>
      <c r="S1561" s="152">
        <f t="shared" si="714"/>
        <v>0</v>
      </c>
      <c r="T1561" s="148">
        <f t="shared" si="714"/>
        <v>0</v>
      </c>
      <c r="U1561" s="152">
        <f t="shared" si="714"/>
        <v>0</v>
      </c>
      <c r="V1561" s="153">
        <f t="shared" si="714"/>
        <v>0</v>
      </c>
      <c r="W1561" s="46">
        <f>W703</f>
        <v>0</v>
      </c>
      <c r="Y1561"/>
    </row>
    <row r="1562" spans="1:25"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715">SUBTOTAL(9,G1564:G1565)</f>
        <v>0</v>
      </c>
      <c r="H1563" s="69">
        <f t="shared" si="715"/>
        <v>0</v>
      </c>
      <c r="I1563" s="65">
        <f t="shared" si="715"/>
        <v>0</v>
      </c>
      <c r="J1563" s="65">
        <f t="shared" si="715"/>
        <v>0</v>
      </c>
      <c r="K1563" s="66">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row>
    <row r="1564" spans="1:25" outlineLevel="1" x14ac:dyDescent="0.25">
      <c r="A1564" s="283"/>
      <c r="B1564" s="25"/>
      <c r="C1564" s="23"/>
      <c r="D1564" s="23"/>
      <c r="E1564" s="24"/>
      <c r="F1564" s="146" t="s">
        <v>103</v>
      </c>
      <c r="G1564" s="160">
        <f>G706</f>
        <v>0</v>
      </c>
      <c r="H1564" s="208">
        <f>G1564*(1-VLOOKUP($F1564,SHT,5,FALSE))+H706*(1-VLOOKUP($F1564,SHT,5,FALSE))</f>
        <v>0</v>
      </c>
      <c r="I1564" s="149">
        <f t="shared" ref="I1564:V1564" si="716">I706*(1-VLOOKUP($F1564,SHT,5,FALSE))</f>
        <v>0</v>
      </c>
      <c r="J1564" s="149">
        <f t="shared" si="716"/>
        <v>0</v>
      </c>
      <c r="K1564" s="167">
        <f t="shared" si="716"/>
        <v>0</v>
      </c>
      <c r="L1564" s="151">
        <f t="shared" si="716"/>
        <v>0</v>
      </c>
      <c r="M1564" s="162">
        <f t="shared" si="716"/>
        <v>0</v>
      </c>
      <c r="N1564" s="152">
        <f t="shared" si="716"/>
        <v>0</v>
      </c>
      <c r="O1564" s="152">
        <f t="shared" si="716"/>
        <v>0</v>
      </c>
      <c r="P1564" s="152">
        <f t="shared" si="716"/>
        <v>0</v>
      </c>
      <c r="Q1564" s="152">
        <f t="shared" si="716"/>
        <v>0</v>
      </c>
      <c r="R1564" s="152">
        <f t="shared" si="716"/>
        <v>0</v>
      </c>
      <c r="S1564" s="152">
        <f t="shared" si="716"/>
        <v>0</v>
      </c>
      <c r="T1564" s="148">
        <f t="shared" si="716"/>
        <v>0</v>
      </c>
      <c r="U1564" s="152">
        <f t="shared" si="716"/>
        <v>0</v>
      </c>
      <c r="V1564" s="153">
        <f t="shared" si="716"/>
        <v>0</v>
      </c>
      <c r="W1564" s="46">
        <f>W706</f>
        <v>0</v>
      </c>
      <c r="Y1564"/>
    </row>
    <row r="1565" spans="1:25" outlineLevel="1" x14ac:dyDescent="0.25">
      <c r="A1565" s="283"/>
      <c r="B1565" s="25"/>
      <c r="C1565" s="23"/>
      <c r="D1565" s="23"/>
      <c r="E1565" s="24"/>
      <c r="F1565" s="146" t="s">
        <v>104</v>
      </c>
      <c r="G1565" s="160">
        <f>G707</f>
        <v>0</v>
      </c>
      <c r="H1565" s="208">
        <f>G1565*(1-VLOOKUP($F1565,SHT,5,FALSE))+H707*(1-VLOOKUP($F1565,SHT,5,FALSE))</f>
        <v>0</v>
      </c>
      <c r="I1565" s="149">
        <f t="shared" ref="I1565:V1565" si="717">I707*(1-VLOOKUP($F1565,SHT,5,FALSE))</f>
        <v>0</v>
      </c>
      <c r="J1565" s="149">
        <f t="shared" si="717"/>
        <v>0</v>
      </c>
      <c r="K1565" s="167">
        <f t="shared" si="717"/>
        <v>0</v>
      </c>
      <c r="L1565" s="151">
        <f t="shared" si="717"/>
        <v>0</v>
      </c>
      <c r="M1565" s="162">
        <f t="shared" si="717"/>
        <v>0</v>
      </c>
      <c r="N1565" s="152">
        <f t="shared" si="717"/>
        <v>0</v>
      </c>
      <c r="O1565" s="152">
        <f t="shared" si="717"/>
        <v>0</v>
      </c>
      <c r="P1565" s="152">
        <f t="shared" si="717"/>
        <v>0</v>
      </c>
      <c r="Q1565" s="152">
        <f t="shared" si="717"/>
        <v>0</v>
      </c>
      <c r="R1565" s="152">
        <f t="shared" si="717"/>
        <v>0</v>
      </c>
      <c r="S1565" s="152">
        <f t="shared" si="717"/>
        <v>0</v>
      </c>
      <c r="T1565" s="148">
        <f t="shared" si="717"/>
        <v>0</v>
      </c>
      <c r="U1565" s="152">
        <f t="shared" si="717"/>
        <v>0</v>
      </c>
      <c r="V1565" s="153">
        <f t="shared" si="717"/>
        <v>0</v>
      </c>
      <c r="W1565" s="46">
        <f>W707</f>
        <v>0</v>
      </c>
      <c r="Y1565"/>
    </row>
    <row r="1566" spans="1:25" x14ac:dyDescent="0.25">
      <c r="A1566" s="283"/>
      <c r="B1566" s="25"/>
      <c r="C1566" s="23"/>
      <c r="D1566" s="23"/>
      <c r="E1566" s="24" t="s">
        <v>105</v>
      </c>
      <c r="F1566" s="24"/>
      <c r="G1566" s="68">
        <f t="shared" ref="G1566:W1566" si="718">SUBTOTAL(9,G1567:G1568)</f>
        <v>0</v>
      </c>
      <c r="H1566" s="69">
        <f t="shared" si="718"/>
        <v>0</v>
      </c>
      <c r="I1566" s="65">
        <f t="shared" si="718"/>
        <v>0</v>
      </c>
      <c r="J1566" s="65">
        <f t="shared" si="718"/>
        <v>0</v>
      </c>
      <c r="K1566" s="66">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row>
    <row r="1567" spans="1:25" outlineLevel="1" x14ac:dyDescent="0.25">
      <c r="A1567" s="283"/>
      <c r="B1567" s="25"/>
      <c r="C1567" s="23"/>
      <c r="D1567" s="23"/>
      <c r="E1567" s="24"/>
      <c r="F1567" s="146" t="s">
        <v>106</v>
      </c>
      <c r="G1567" s="160">
        <f>G709</f>
        <v>0</v>
      </c>
      <c r="H1567" s="208">
        <f>G1567*(1-VLOOKUP($F1567,SHT,5,FALSE))+H709*(1-VLOOKUP($F1567,SHT,5,FALSE))</f>
        <v>0</v>
      </c>
      <c r="I1567" s="149">
        <f t="shared" ref="I1567:V1567" si="719">I709*(1-VLOOKUP($F1567,SHT,5,FALSE))</f>
        <v>0</v>
      </c>
      <c r="J1567" s="149">
        <f t="shared" si="719"/>
        <v>0</v>
      </c>
      <c r="K1567" s="167">
        <f t="shared" si="719"/>
        <v>0</v>
      </c>
      <c r="L1567" s="151">
        <f t="shared" si="719"/>
        <v>0</v>
      </c>
      <c r="M1567" s="162">
        <f t="shared" si="719"/>
        <v>0</v>
      </c>
      <c r="N1567" s="152">
        <f t="shared" si="719"/>
        <v>0</v>
      </c>
      <c r="O1567" s="152">
        <f t="shared" si="719"/>
        <v>0</v>
      </c>
      <c r="P1567" s="152">
        <f t="shared" si="719"/>
        <v>0</v>
      </c>
      <c r="Q1567" s="152">
        <f t="shared" si="719"/>
        <v>0</v>
      </c>
      <c r="R1567" s="152">
        <f t="shared" si="719"/>
        <v>0</v>
      </c>
      <c r="S1567" s="152">
        <f t="shared" si="719"/>
        <v>0</v>
      </c>
      <c r="T1567" s="148">
        <f t="shared" si="719"/>
        <v>0</v>
      </c>
      <c r="U1567" s="152">
        <f t="shared" si="719"/>
        <v>0</v>
      </c>
      <c r="V1567" s="153">
        <f t="shared" si="719"/>
        <v>0</v>
      </c>
      <c r="W1567" s="46">
        <f>W709</f>
        <v>0</v>
      </c>
      <c r="Y1567"/>
    </row>
    <row r="1568" spans="1:25" outlineLevel="1" x14ac:dyDescent="0.25">
      <c r="A1568" s="283"/>
      <c r="B1568" s="25"/>
      <c r="C1568" s="23"/>
      <c r="D1568" s="23"/>
      <c r="E1568" s="24"/>
      <c r="F1568" s="146" t="s">
        <v>107</v>
      </c>
      <c r="G1568" s="160">
        <f>G710</f>
        <v>0</v>
      </c>
      <c r="H1568" s="208">
        <f>G1568*(1-VLOOKUP($F1568,SHT,5,FALSE))+H710*(1-VLOOKUP($F1568,SHT,5,FALSE))</f>
        <v>0</v>
      </c>
      <c r="I1568" s="149">
        <f t="shared" ref="I1568:V1568" si="720">I710*(1-VLOOKUP($F1568,SHT,5,FALSE))</f>
        <v>0</v>
      </c>
      <c r="J1568" s="149">
        <f t="shared" si="720"/>
        <v>0</v>
      </c>
      <c r="K1568" s="167">
        <f t="shared" si="720"/>
        <v>0</v>
      </c>
      <c r="L1568" s="151">
        <f t="shared" si="720"/>
        <v>0</v>
      </c>
      <c r="M1568" s="162">
        <f t="shared" si="720"/>
        <v>0</v>
      </c>
      <c r="N1568" s="152">
        <f t="shared" si="720"/>
        <v>0</v>
      </c>
      <c r="O1568" s="152">
        <f t="shared" si="720"/>
        <v>0</v>
      </c>
      <c r="P1568" s="152">
        <f t="shared" si="720"/>
        <v>0</v>
      </c>
      <c r="Q1568" s="152">
        <f t="shared" si="720"/>
        <v>0</v>
      </c>
      <c r="R1568" s="152">
        <f t="shared" si="720"/>
        <v>0</v>
      </c>
      <c r="S1568" s="152">
        <f t="shared" si="720"/>
        <v>0</v>
      </c>
      <c r="T1568" s="148">
        <f t="shared" si="720"/>
        <v>0</v>
      </c>
      <c r="U1568" s="152">
        <f t="shared" si="720"/>
        <v>0</v>
      </c>
      <c r="V1568" s="153">
        <f t="shared" si="720"/>
        <v>0</v>
      </c>
      <c r="W1568" s="46">
        <f>W710</f>
        <v>0</v>
      </c>
      <c r="Y1568"/>
    </row>
    <row r="1569" spans="1:25" x14ac:dyDescent="0.25">
      <c r="A1569" s="283"/>
      <c r="B1569" s="25"/>
      <c r="C1569" s="23"/>
      <c r="D1569" s="23"/>
      <c r="E1569" s="24" t="s">
        <v>108</v>
      </c>
      <c r="F1569" s="24"/>
      <c r="G1569" s="68">
        <f t="shared" ref="G1569:W1569" si="721">SUBTOTAL(9,G1570:G1571)</f>
        <v>0</v>
      </c>
      <c r="H1569" s="69">
        <f t="shared" si="721"/>
        <v>0</v>
      </c>
      <c r="I1569" s="65">
        <f t="shared" si="721"/>
        <v>0</v>
      </c>
      <c r="J1569" s="65">
        <f t="shared" si="721"/>
        <v>0</v>
      </c>
      <c r="K1569" s="66">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row>
    <row r="1570" spans="1:25" outlineLevel="1" x14ac:dyDescent="0.25">
      <c r="A1570" s="283"/>
      <c r="B1570" s="25"/>
      <c r="C1570" s="23"/>
      <c r="D1570" s="23"/>
      <c r="E1570" s="24"/>
      <c r="F1570" s="146" t="s">
        <v>109</v>
      </c>
      <c r="G1570" s="160">
        <f>G712</f>
        <v>0</v>
      </c>
      <c r="H1570" s="208">
        <f>G1570*(1-VLOOKUP($F1570,SHT,5,FALSE))+H712*(1-VLOOKUP($F1570,SHT,5,FALSE))</f>
        <v>0</v>
      </c>
      <c r="I1570" s="149">
        <f t="shared" ref="I1570:V1570" si="722">I712*(1-VLOOKUP($F1570,SHT,5,FALSE))</f>
        <v>0</v>
      </c>
      <c r="J1570" s="149">
        <f t="shared" si="722"/>
        <v>0</v>
      </c>
      <c r="K1570" s="167">
        <f t="shared" si="722"/>
        <v>0</v>
      </c>
      <c r="L1570" s="151">
        <f t="shared" si="722"/>
        <v>0</v>
      </c>
      <c r="M1570" s="162">
        <f t="shared" si="722"/>
        <v>0</v>
      </c>
      <c r="N1570" s="152">
        <f t="shared" si="722"/>
        <v>0</v>
      </c>
      <c r="O1570" s="152">
        <f t="shared" si="722"/>
        <v>0</v>
      </c>
      <c r="P1570" s="152">
        <f t="shared" si="722"/>
        <v>0</v>
      </c>
      <c r="Q1570" s="152">
        <f t="shared" si="722"/>
        <v>0</v>
      </c>
      <c r="R1570" s="152">
        <f t="shared" si="722"/>
        <v>0</v>
      </c>
      <c r="S1570" s="152">
        <f t="shared" si="722"/>
        <v>0</v>
      </c>
      <c r="T1570" s="148">
        <f t="shared" si="722"/>
        <v>0</v>
      </c>
      <c r="U1570" s="152">
        <f t="shared" si="722"/>
        <v>0</v>
      </c>
      <c r="V1570" s="153">
        <f t="shared" si="722"/>
        <v>0</v>
      </c>
      <c r="W1570" s="46">
        <f>W712</f>
        <v>0</v>
      </c>
      <c r="Y1570"/>
    </row>
    <row r="1571" spans="1:25" outlineLevel="1" x14ac:dyDescent="0.25">
      <c r="A1571" s="283"/>
      <c r="B1571" s="25"/>
      <c r="C1571" s="23"/>
      <c r="D1571" s="23"/>
      <c r="E1571" s="24"/>
      <c r="F1571" s="146" t="s">
        <v>110</v>
      </c>
      <c r="G1571" s="160">
        <f>G713</f>
        <v>0</v>
      </c>
      <c r="H1571" s="208">
        <f>G1571*(1-VLOOKUP($F1571,SHT,5,FALSE))+H713*(1-VLOOKUP($F1571,SHT,5,FALSE))</f>
        <v>0</v>
      </c>
      <c r="I1571" s="149">
        <f t="shared" ref="I1571:V1571" si="723">I713*(1-VLOOKUP($F1571,SHT,5,FALSE))</f>
        <v>0</v>
      </c>
      <c r="J1571" s="149">
        <f t="shared" si="723"/>
        <v>0</v>
      </c>
      <c r="K1571" s="167">
        <f t="shared" si="723"/>
        <v>0</v>
      </c>
      <c r="L1571" s="151">
        <f t="shared" si="723"/>
        <v>0</v>
      </c>
      <c r="M1571" s="162">
        <f t="shared" si="723"/>
        <v>0</v>
      </c>
      <c r="N1571" s="152">
        <f t="shared" si="723"/>
        <v>0</v>
      </c>
      <c r="O1571" s="152">
        <f t="shared" si="723"/>
        <v>0</v>
      </c>
      <c r="P1571" s="152">
        <f t="shared" si="723"/>
        <v>0</v>
      </c>
      <c r="Q1571" s="152">
        <f t="shared" si="723"/>
        <v>0</v>
      </c>
      <c r="R1571" s="152">
        <f t="shared" si="723"/>
        <v>0</v>
      </c>
      <c r="S1571" s="152">
        <f t="shared" si="723"/>
        <v>0</v>
      </c>
      <c r="T1571" s="148">
        <f t="shared" si="723"/>
        <v>0</v>
      </c>
      <c r="U1571" s="152">
        <f t="shared" si="723"/>
        <v>0</v>
      </c>
      <c r="V1571" s="153">
        <f t="shared" si="723"/>
        <v>0</v>
      </c>
      <c r="W1571" s="46">
        <f>W713</f>
        <v>0</v>
      </c>
      <c r="Y1571"/>
    </row>
    <row r="1572" spans="1:25" x14ac:dyDescent="0.25">
      <c r="A1572" s="283"/>
      <c r="B1572" s="25"/>
      <c r="C1572" s="23"/>
      <c r="D1572" s="23"/>
      <c r="E1572" s="24" t="s">
        <v>111</v>
      </c>
      <c r="F1572" s="24"/>
      <c r="G1572" s="68">
        <f t="shared" ref="G1572:W1572" si="724">SUBTOTAL(9,G1573:G1574)</f>
        <v>0</v>
      </c>
      <c r="H1572" s="69">
        <f t="shared" si="724"/>
        <v>0</v>
      </c>
      <c r="I1572" s="65">
        <f t="shared" si="724"/>
        <v>0</v>
      </c>
      <c r="J1572" s="65">
        <f t="shared" si="724"/>
        <v>0</v>
      </c>
      <c r="K1572" s="66">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row>
    <row r="1573" spans="1:25" outlineLevel="1" x14ac:dyDescent="0.25">
      <c r="A1573" s="283"/>
      <c r="B1573" s="25"/>
      <c r="C1573" s="23"/>
      <c r="D1573" s="23"/>
      <c r="E1573" s="24"/>
      <c r="F1573" s="146" t="s">
        <v>112</v>
      </c>
      <c r="G1573" s="160">
        <f>G715</f>
        <v>0</v>
      </c>
      <c r="H1573" s="208">
        <f>G1573*(1-VLOOKUP($F1573,SHT,5,FALSE))+H715*(1-VLOOKUP($F1573,SHT,5,FALSE))</f>
        <v>0</v>
      </c>
      <c r="I1573" s="149">
        <f t="shared" ref="I1573:V1573" si="725">I715*(1-VLOOKUP($F1573,SHT,5,FALSE))</f>
        <v>0</v>
      </c>
      <c r="J1573" s="149">
        <f t="shared" si="725"/>
        <v>0</v>
      </c>
      <c r="K1573" s="167">
        <f t="shared" si="725"/>
        <v>0</v>
      </c>
      <c r="L1573" s="151">
        <f t="shared" si="725"/>
        <v>0</v>
      </c>
      <c r="M1573" s="162">
        <f t="shared" si="725"/>
        <v>0</v>
      </c>
      <c r="N1573" s="152">
        <f t="shared" si="725"/>
        <v>0</v>
      </c>
      <c r="O1573" s="152">
        <f t="shared" si="725"/>
        <v>0</v>
      </c>
      <c r="P1573" s="152">
        <f t="shared" si="725"/>
        <v>0</v>
      </c>
      <c r="Q1573" s="152">
        <f t="shared" si="725"/>
        <v>0</v>
      </c>
      <c r="R1573" s="152">
        <f t="shared" si="725"/>
        <v>0</v>
      </c>
      <c r="S1573" s="152">
        <f t="shared" si="725"/>
        <v>0</v>
      </c>
      <c r="T1573" s="148">
        <f t="shared" si="725"/>
        <v>0</v>
      </c>
      <c r="U1573" s="152">
        <f t="shared" si="725"/>
        <v>0</v>
      </c>
      <c r="V1573" s="153">
        <f t="shared" si="725"/>
        <v>0</v>
      </c>
      <c r="W1573" s="46">
        <f>W715</f>
        <v>0</v>
      </c>
      <c r="Y1573"/>
    </row>
    <row r="1574" spans="1:25" outlineLevel="1" x14ac:dyDescent="0.25">
      <c r="A1574" s="283"/>
      <c r="B1574" s="25"/>
      <c r="C1574" s="23"/>
      <c r="D1574" s="23"/>
      <c r="E1574" s="24"/>
      <c r="F1574" s="146" t="s">
        <v>113</v>
      </c>
      <c r="G1574" s="160">
        <f>G716</f>
        <v>0</v>
      </c>
      <c r="H1574" s="208">
        <f>G1574*(1-VLOOKUP($F1574,SHT,5,FALSE))+H716*(1-VLOOKUP($F1574,SHT,5,FALSE))</f>
        <v>0</v>
      </c>
      <c r="I1574" s="149">
        <f t="shared" ref="I1574:V1574" si="726">I716*(1-VLOOKUP($F1574,SHT,5,FALSE))</f>
        <v>0</v>
      </c>
      <c r="J1574" s="149">
        <f t="shared" si="726"/>
        <v>0</v>
      </c>
      <c r="K1574" s="167">
        <f t="shared" si="726"/>
        <v>0</v>
      </c>
      <c r="L1574" s="151">
        <f t="shared" si="726"/>
        <v>0</v>
      </c>
      <c r="M1574" s="162">
        <f t="shared" si="726"/>
        <v>0</v>
      </c>
      <c r="N1574" s="152">
        <f t="shared" si="726"/>
        <v>0</v>
      </c>
      <c r="O1574" s="152">
        <f t="shared" si="726"/>
        <v>0</v>
      </c>
      <c r="P1574" s="152">
        <f t="shared" si="726"/>
        <v>0</v>
      </c>
      <c r="Q1574" s="152">
        <f t="shared" si="726"/>
        <v>0</v>
      </c>
      <c r="R1574" s="152">
        <f t="shared" si="726"/>
        <v>0</v>
      </c>
      <c r="S1574" s="152">
        <f t="shared" si="726"/>
        <v>0</v>
      </c>
      <c r="T1574" s="148">
        <f t="shared" si="726"/>
        <v>0</v>
      </c>
      <c r="U1574" s="152">
        <f t="shared" si="726"/>
        <v>0</v>
      </c>
      <c r="V1574" s="153">
        <f t="shared" si="726"/>
        <v>0</v>
      </c>
      <c r="W1574" s="46">
        <f>W716</f>
        <v>0</v>
      </c>
      <c r="Y1574"/>
    </row>
    <row r="1575" spans="1:25" x14ac:dyDescent="0.25">
      <c r="A1575" s="283"/>
      <c r="B1575" s="25"/>
      <c r="C1575" s="23"/>
      <c r="D1575" s="23"/>
      <c r="E1575" s="24" t="s">
        <v>114</v>
      </c>
      <c r="F1575" s="24"/>
      <c r="G1575" s="68">
        <f t="shared" ref="G1575:W1575" si="727">SUBTOTAL(9,G1576:G1577)</f>
        <v>0</v>
      </c>
      <c r="H1575" s="69">
        <f t="shared" si="727"/>
        <v>0</v>
      </c>
      <c r="I1575" s="65">
        <f t="shared" si="727"/>
        <v>0</v>
      </c>
      <c r="J1575" s="65">
        <f t="shared" si="727"/>
        <v>0</v>
      </c>
      <c r="K1575" s="66">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row>
    <row r="1576" spans="1:25" outlineLevel="1" x14ac:dyDescent="0.25">
      <c r="A1576" s="283"/>
      <c r="B1576" s="25"/>
      <c r="C1576" s="23"/>
      <c r="D1576" s="23"/>
      <c r="E1576" s="24"/>
      <c r="F1576" s="146" t="s">
        <v>115</v>
      </c>
      <c r="G1576" s="160">
        <f>G718</f>
        <v>0</v>
      </c>
      <c r="H1576" s="208">
        <f>G1576*(1-VLOOKUP($F1576,SHT,5,FALSE))+H718*(1-VLOOKUP($F1576,SHT,5,FALSE))</f>
        <v>0</v>
      </c>
      <c r="I1576" s="149">
        <f t="shared" ref="I1576:V1576" si="728">I718*(1-VLOOKUP($F1576,SHT,5,FALSE))</f>
        <v>0</v>
      </c>
      <c r="J1576" s="149">
        <f t="shared" si="728"/>
        <v>0</v>
      </c>
      <c r="K1576" s="167">
        <f t="shared" si="728"/>
        <v>0</v>
      </c>
      <c r="L1576" s="151">
        <f t="shared" si="728"/>
        <v>0</v>
      </c>
      <c r="M1576" s="162">
        <f t="shared" si="728"/>
        <v>0</v>
      </c>
      <c r="N1576" s="152">
        <f t="shared" si="728"/>
        <v>0</v>
      </c>
      <c r="O1576" s="152">
        <f t="shared" si="728"/>
        <v>0</v>
      </c>
      <c r="P1576" s="152">
        <f t="shared" si="728"/>
        <v>0</v>
      </c>
      <c r="Q1576" s="152">
        <f t="shared" si="728"/>
        <v>0</v>
      </c>
      <c r="R1576" s="152">
        <f t="shared" si="728"/>
        <v>0</v>
      </c>
      <c r="S1576" s="152">
        <f t="shared" si="728"/>
        <v>0</v>
      </c>
      <c r="T1576" s="148">
        <f t="shared" si="728"/>
        <v>0</v>
      </c>
      <c r="U1576" s="152">
        <f t="shared" si="728"/>
        <v>0</v>
      </c>
      <c r="V1576" s="153">
        <f t="shared" si="728"/>
        <v>0</v>
      </c>
      <c r="W1576" s="46">
        <f>W718</f>
        <v>0</v>
      </c>
      <c r="Y1576"/>
    </row>
    <row r="1577" spans="1:25" outlineLevel="1" x14ac:dyDescent="0.25">
      <c r="A1577" s="283"/>
      <c r="B1577" s="25"/>
      <c r="C1577" s="23"/>
      <c r="D1577" s="23"/>
      <c r="E1577" s="24"/>
      <c r="F1577" s="146" t="s">
        <v>116</v>
      </c>
      <c r="G1577" s="160">
        <f>G719</f>
        <v>0</v>
      </c>
      <c r="H1577" s="208">
        <f>G1577*(1-VLOOKUP($F1577,SHT,5,FALSE))+H719*(1-VLOOKUP($F1577,SHT,5,FALSE))</f>
        <v>0</v>
      </c>
      <c r="I1577" s="149">
        <f t="shared" ref="I1577:V1577" si="729">I719*(1-VLOOKUP($F1577,SHT,5,FALSE))</f>
        <v>0</v>
      </c>
      <c r="J1577" s="149">
        <f t="shared" si="729"/>
        <v>0</v>
      </c>
      <c r="K1577" s="167">
        <f t="shared" si="729"/>
        <v>0</v>
      </c>
      <c r="L1577" s="151">
        <f t="shared" si="729"/>
        <v>0</v>
      </c>
      <c r="M1577" s="162">
        <f t="shared" si="729"/>
        <v>0</v>
      </c>
      <c r="N1577" s="152">
        <f t="shared" si="729"/>
        <v>0</v>
      </c>
      <c r="O1577" s="152">
        <f t="shared" si="729"/>
        <v>0</v>
      </c>
      <c r="P1577" s="152">
        <f t="shared" si="729"/>
        <v>0</v>
      </c>
      <c r="Q1577" s="152">
        <f t="shared" si="729"/>
        <v>0</v>
      </c>
      <c r="R1577" s="152">
        <f t="shared" si="729"/>
        <v>0</v>
      </c>
      <c r="S1577" s="152">
        <f t="shared" si="729"/>
        <v>0</v>
      </c>
      <c r="T1577" s="148">
        <f t="shared" si="729"/>
        <v>0</v>
      </c>
      <c r="U1577" s="152">
        <f t="shared" si="729"/>
        <v>0</v>
      </c>
      <c r="V1577" s="153">
        <f t="shared" si="729"/>
        <v>0</v>
      </c>
      <c r="W1577" s="46">
        <f>W719</f>
        <v>0</v>
      </c>
      <c r="Y1577"/>
    </row>
    <row r="1578" spans="1:25" x14ac:dyDescent="0.25">
      <c r="A1578" s="283"/>
      <c r="B1578" s="25"/>
      <c r="C1578" s="23"/>
      <c r="D1578" s="23"/>
      <c r="E1578" s="24" t="s">
        <v>117</v>
      </c>
      <c r="F1578" s="24"/>
      <c r="G1578" s="68">
        <f t="shared" ref="G1578:W1578" si="730">SUBTOTAL(9,G1579:G1580)</f>
        <v>0</v>
      </c>
      <c r="H1578" s="69">
        <f t="shared" si="730"/>
        <v>0</v>
      </c>
      <c r="I1578" s="65">
        <f t="shared" si="730"/>
        <v>0</v>
      </c>
      <c r="J1578" s="65">
        <f t="shared" si="730"/>
        <v>0</v>
      </c>
      <c r="K1578" s="66">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row>
    <row r="1579" spans="1:25" outlineLevel="1" x14ac:dyDescent="0.25">
      <c r="A1579" s="283"/>
      <c r="B1579" s="25"/>
      <c r="C1579" s="23"/>
      <c r="D1579" s="23"/>
      <c r="E1579" s="24"/>
      <c r="F1579" s="146" t="s">
        <v>118</v>
      </c>
      <c r="G1579" s="160">
        <f>G721</f>
        <v>0</v>
      </c>
      <c r="H1579" s="208">
        <f>G1579*(1-VLOOKUP($F1579,SHT,5,FALSE))+H721*(1-VLOOKUP($F1579,SHT,5,FALSE))</f>
        <v>0</v>
      </c>
      <c r="I1579" s="149">
        <f t="shared" ref="I1579:V1579" si="731">I721*(1-VLOOKUP($F1579,SHT,5,FALSE))</f>
        <v>0</v>
      </c>
      <c r="J1579" s="149">
        <f t="shared" si="731"/>
        <v>0</v>
      </c>
      <c r="K1579" s="167">
        <f t="shared" si="731"/>
        <v>0</v>
      </c>
      <c r="L1579" s="151">
        <f t="shared" si="731"/>
        <v>0</v>
      </c>
      <c r="M1579" s="162">
        <f t="shared" si="731"/>
        <v>0</v>
      </c>
      <c r="N1579" s="152">
        <f t="shared" si="731"/>
        <v>0</v>
      </c>
      <c r="O1579" s="152">
        <f t="shared" si="731"/>
        <v>0</v>
      </c>
      <c r="P1579" s="152">
        <f t="shared" si="731"/>
        <v>0</v>
      </c>
      <c r="Q1579" s="152">
        <f t="shared" si="731"/>
        <v>0</v>
      </c>
      <c r="R1579" s="152">
        <f t="shared" si="731"/>
        <v>0</v>
      </c>
      <c r="S1579" s="152">
        <f t="shared" si="731"/>
        <v>0</v>
      </c>
      <c r="T1579" s="148">
        <f t="shared" si="731"/>
        <v>0</v>
      </c>
      <c r="U1579" s="152">
        <f t="shared" si="731"/>
        <v>0</v>
      </c>
      <c r="V1579" s="153">
        <f t="shared" si="731"/>
        <v>0</v>
      </c>
      <c r="W1579" s="46">
        <f>W721</f>
        <v>0</v>
      </c>
      <c r="Y1579"/>
    </row>
    <row r="1580" spans="1:25" outlineLevel="1" x14ac:dyDescent="0.25">
      <c r="A1580" s="283"/>
      <c r="B1580" s="25"/>
      <c r="C1580" s="23"/>
      <c r="D1580" s="23"/>
      <c r="E1580" s="24"/>
      <c r="F1580" s="146" t="s">
        <v>119</v>
      </c>
      <c r="G1580" s="160">
        <f>G722</f>
        <v>0</v>
      </c>
      <c r="H1580" s="208">
        <f>G1580*(1-VLOOKUP($F1580,SHT,5,FALSE))+H722*(1-VLOOKUP($F1580,SHT,5,FALSE))</f>
        <v>0</v>
      </c>
      <c r="I1580" s="149">
        <f t="shared" ref="I1580:V1580" si="732">I722*(1-VLOOKUP($F1580,SHT,5,FALSE))</f>
        <v>0</v>
      </c>
      <c r="J1580" s="149">
        <f t="shared" si="732"/>
        <v>0</v>
      </c>
      <c r="K1580" s="167">
        <f t="shared" si="732"/>
        <v>0</v>
      </c>
      <c r="L1580" s="151">
        <f t="shared" si="732"/>
        <v>0</v>
      </c>
      <c r="M1580" s="162">
        <f t="shared" si="732"/>
        <v>0</v>
      </c>
      <c r="N1580" s="152">
        <f t="shared" si="732"/>
        <v>0</v>
      </c>
      <c r="O1580" s="152">
        <f t="shared" si="732"/>
        <v>0</v>
      </c>
      <c r="P1580" s="152">
        <f t="shared" si="732"/>
        <v>0</v>
      </c>
      <c r="Q1580" s="152">
        <f t="shared" si="732"/>
        <v>0</v>
      </c>
      <c r="R1580" s="152">
        <f t="shared" si="732"/>
        <v>0</v>
      </c>
      <c r="S1580" s="152">
        <f t="shared" si="732"/>
        <v>0</v>
      </c>
      <c r="T1580" s="148">
        <f t="shared" si="732"/>
        <v>0</v>
      </c>
      <c r="U1580" s="152">
        <f t="shared" si="732"/>
        <v>0</v>
      </c>
      <c r="V1580" s="153">
        <f t="shared" si="732"/>
        <v>0</v>
      </c>
      <c r="W1580" s="46">
        <f>W722</f>
        <v>0</v>
      </c>
      <c r="Y1580"/>
    </row>
    <row r="1581" spans="1:25" x14ac:dyDescent="0.25">
      <c r="A1581" s="283"/>
      <c r="B1581" s="25"/>
      <c r="C1581" s="23"/>
      <c r="D1581" s="23" t="s">
        <v>120</v>
      </c>
      <c r="E1581" s="24"/>
      <c r="F1581" s="24"/>
      <c r="G1581" s="68">
        <f t="shared" ref="G1581:W1581" si="733">SUBTOTAL(9,G1582:G1584)</f>
        <v>0</v>
      </c>
      <c r="H1581" s="69"/>
      <c r="I1581" s="65"/>
      <c r="J1581" s="65"/>
      <c r="K1581" s="66">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row>
    <row r="1582" spans="1:25"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734">L724*VLOOKUP($F1582,EIT,2,FALSE)</f>
        <v>0</v>
      </c>
      <c r="M1582" s="162">
        <f t="shared" si="734"/>
        <v>0</v>
      </c>
      <c r="N1582" s="152">
        <f t="shared" si="734"/>
        <v>0</v>
      </c>
      <c r="O1582" s="148">
        <f t="shared" si="734"/>
        <v>0</v>
      </c>
      <c r="P1582" s="152">
        <f t="shared" si="734"/>
        <v>0</v>
      </c>
      <c r="Q1582" s="162">
        <f t="shared" si="734"/>
        <v>0</v>
      </c>
      <c r="R1582" s="152">
        <f t="shared" si="734"/>
        <v>0</v>
      </c>
      <c r="S1582" s="152">
        <f t="shared" si="734"/>
        <v>0</v>
      </c>
      <c r="T1582" s="148">
        <f t="shared" si="734"/>
        <v>0</v>
      </c>
      <c r="U1582" s="152">
        <f t="shared" si="734"/>
        <v>0</v>
      </c>
      <c r="V1582" s="153">
        <f t="shared" si="734"/>
        <v>0</v>
      </c>
      <c r="W1582" s="46">
        <f>W724</f>
        <v>0</v>
      </c>
      <c r="Y1582"/>
    </row>
    <row r="1583" spans="1:25"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5">O725*(VLOOKUP($F1583,EIT,3,FALSE)+VLOOKUP($F1583,EIT,4,FALSE)+VLOOKUP($F1583,EIT,5,FALSE))</f>
        <v>0</v>
      </c>
      <c r="P1583" s="152">
        <f t="shared" si="735"/>
        <v>0</v>
      </c>
      <c r="Q1583" s="152">
        <f t="shared" si="735"/>
        <v>0</v>
      </c>
      <c r="R1583" s="152">
        <f t="shared" si="735"/>
        <v>0</v>
      </c>
      <c r="S1583" s="152">
        <f t="shared" si="735"/>
        <v>0</v>
      </c>
      <c r="T1583" s="152">
        <f t="shared" si="735"/>
        <v>0</v>
      </c>
      <c r="U1583" s="152">
        <f t="shared" si="735"/>
        <v>0</v>
      </c>
      <c r="V1583" s="153">
        <f t="shared" si="735"/>
        <v>0</v>
      </c>
      <c r="W1583" s="46">
        <f>W725</f>
        <v>0</v>
      </c>
      <c r="Y1583"/>
    </row>
    <row r="1584" spans="1:25"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736">SUBTOTAL(9,G1591:G1594)</f>
        <v>0</v>
      </c>
      <c r="H1590" s="69">
        <f t="shared" si="736"/>
        <v>0</v>
      </c>
      <c r="I1590" s="65">
        <f t="shared" si="736"/>
        <v>0</v>
      </c>
      <c r="J1590" s="65">
        <f t="shared" si="736"/>
        <v>0</v>
      </c>
      <c r="K1590" s="66">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row>
    <row r="1591" spans="1:25" outlineLevel="1" x14ac:dyDescent="0.25">
      <c r="A1591" s="283"/>
      <c r="B1591" s="25"/>
      <c r="C1591" s="23"/>
      <c r="D1591" s="23"/>
      <c r="E1591" s="24"/>
      <c r="F1591" s="146" t="s">
        <v>52</v>
      </c>
      <c r="G1591" s="160">
        <f>G733</f>
        <v>0</v>
      </c>
      <c r="H1591" s="208">
        <f>G1591*(1-VLOOKUP($F1591,SHT,5,FALSE))+H733*(1-VLOOKUP($F1591,SHT,5,FALSE))</f>
        <v>0</v>
      </c>
      <c r="I1591" s="149">
        <f t="shared" ref="I1591:V1591" si="737">I733*(1-VLOOKUP($F1591,SHT,5,FALSE))</f>
        <v>0</v>
      </c>
      <c r="J1591" s="149">
        <f t="shared" si="737"/>
        <v>0</v>
      </c>
      <c r="K1591" s="167">
        <f t="shared" si="737"/>
        <v>0</v>
      </c>
      <c r="L1591" s="151">
        <f t="shared" si="737"/>
        <v>0</v>
      </c>
      <c r="M1591" s="162">
        <f t="shared" si="737"/>
        <v>0</v>
      </c>
      <c r="N1591" s="152">
        <f t="shared" si="737"/>
        <v>0</v>
      </c>
      <c r="O1591" s="152">
        <f t="shared" si="737"/>
        <v>0</v>
      </c>
      <c r="P1591" s="152">
        <f t="shared" si="737"/>
        <v>0</v>
      </c>
      <c r="Q1591" s="152">
        <f t="shared" si="737"/>
        <v>0</v>
      </c>
      <c r="R1591" s="152">
        <f t="shared" si="737"/>
        <v>0</v>
      </c>
      <c r="S1591" s="152">
        <f t="shared" si="737"/>
        <v>0</v>
      </c>
      <c r="T1591" s="148">
        <f t="shared" si="737"/>
        <v>0</v>
      </c>
      <c r="U1591" s="152">
        <f t="shared" si="737"/>
        <v>0</v>
      </c>
      <c r="V1591" s="153">
        <f t="shared" si="737"/>
        <v>0</v>
      </c>
      <c r="W1591" s="46">
        <f>W733</f>
        <v>0</v>
      </c>
      <c r="Y1591"/>
    </row>
    <row r="1592" spans="1:25" outlineLevel="1" x14ac:dyDescent="0.25">
      <c r="A1592" s="283"/>
      <c r="B1592" s="25"/>
      <c r="C1592" s="23"/>
      <c r="D1592" s="23"/>
      <c r="E1592" s="24"/>
      <c r="F1592" s="146" t="s">
        <v>53</v>
      </c>
      <c r="G1592" s="160">
        <f>G734</f>
        <v>0</v>
      </c>
      <c r="H1592" s="208">
        <f>G1592*(1-VLOOKUP($F1592,SHT,5,FALSE))+H734*(1-VLOOKUP($F1592,SHT,5,FALSE))</f>
        <v>0</v>
      </c>
      <c r="I1592" s="149">
        <f t="shared" ref="I1592:V1592" si="738">I734*(1-VLOOKUP($F1592,SHT,5,FALSE))</f>
        <v>0</v>
      </c>
      <c r="J1592" s="149">
        <f t="shared" si="738"/>
        <v>0</v>
      </c>
      <c r="K1592" s="167">
        <f t="shared" si="738"/>
        <v>0</v>
      </c>
      <c r="L1592" s="151">
        <f t="shared" si="738"/>
        <v>0</v>
      </c>
      <c r="M1592" s="162">
        <f t="shared" si="738"/>
        <v>0</v>
      </c>
      <c r="N1592" s="152">
        <f t="shared" si="738"/>
        <v>0</v>
      </c>
      <c r="O1592" s="152">
        <f t="shared" si="738"/>
        <v>0</v>
      </c>
      <c r="P1592" s="152">
        <f t="shared" si="738"/>
        <v>0</v>
      </c>
      <c r="Q1592" s="152">
        <f t="shared" si="738"/>
        <v>0</v>
      </c>
      <c r="R1592" s="152">
        <f t="shared" si="738"/>
        <v>0</v>
      </c>
      <c r="S1592" s="152">
        <f t="shared" si="738"/>
        <v>0</v>
      </c>
      <c r="T1592" s="148">
        <f t="shared" si="738"/>
        <v>0</v>
      </c>
      <c r="U1592" s="152">
        <f t="shared" si="738"/>
        <v>0</v>
      </c>
      <c r="V1592" s="153">
        <f t="shared" si="738"/>
        <v>0</v>
      </c>
      <c r="W1592" s="46">
        <f>W734</f>
        <v>0</v>
      </c>
      <c r="Y1592"/>
    </row>
    <row r="1593" spans="1:25" outlineLevel="1" x14ac:dyDescent="0.25">
      <c r="A1593" s="283"/>
      <c r="B1593" s="25"/>
      <c r="C1593" s="23"/>
      <c r="D1593" s="23"/>
      <c r="E1593" s="24"/>
      <c r="F1593" s="146" t="s">
        <v>54</v>
      </c>
      <c r="G1593" s="160">
        <f>G735</f>
        <v>0</v>
      </c>
      <c r="H1593" s="208">
        <f>G1593*(1-VLOOKUP($F1593,SHT,5,FALSE))+H735*(1-VLOOKUP($F1593,SHT,5,FALSE))</f>
        <v>0</v>
      </c>
      <c r="I1593" s="149">
        <f t="shared" ref="I1593:V1593" si="739">I735*(1-VLOOKUP($F1593,SHT,5,FALSE))</f>
        <v>0</v>
      </c>
      <c r="J1593" s="149">
        <f t="shared" si="739"/>
        <v>0</v>
      </c>
      <c r="K1593" s="167">
        <f t="shared" si="739"/>
        <v>0</v>
      </c>
      <c r="L1593" s="151">
        <f t="shared" si="739"/>
        <v>0</v>
      </c>
      <c r="M1593" s="162">
        <f t="shared" si="739"/>
        <v>0</v>
      </c>
      <c r="N1593" s="152">
        <f t="shared" si="739"/>
        <v>0</v>
      </c>
      <c r="O1593" s="152">
        <f t="shared" si="739"/>
        <v>0</v>
      </c>
      <c r="P1593" s="152">
        <f t="shared" si="739"/>
        <v>0</v>
      </c>
      <c r="Q1593" s="152">
        <f t="shared" si="739"/>
        <v>0</v>
      </c>
      <c r="R1593" s="152">
        <f t="shared" si="739"/>
        <v>0</v>
      </c>
      <c r="S1593" s="152">
        <f t="shared" si="739"/>
        <v>0</v>
      </c>
      <c r="T1593" s="148">
        <f t="shared" si="739"/>
        <v>0</v>
      </c>
      <c r="U1593" s="152">
        <f t="shared" si="739"/>
        <v>0</v>
      </c>
      <c r="V1593" s="153">
        <f t="shared" si="739"/>
        <v>0</v>
      </c>
      <c r="W1593" s="46">
        <f>W735</f>
        <v>0</v>
      </c>
      <c r="Y1593"/>
    </row>
    <row r="1594" spans="1:25" outlineLevel="1" x14ac:dyDescent="0.25">
      <c r="A1594" s="283"/>
      <c r="B1594" s="25"/>
      <c r="C1594" s="23"/>
      <c r="D1594" s="23"/>
      <c r="E1594" s="24"/>
      <c r="F1594" s="146" t="s">
        <v>55</v>
      </c>
      <c r="G1594" s="160">
        <f>G736</f>
        <v>0</v>
      </c>
      <c r="H1594" s="208">
        <f>G1594*(1-VLOOKUP($F1594,SHT,5,FALSE))+H736*(1-VLOOKUP($F1594,SHT,5,FALSE))</f>
        <v>0</v>
      </c>
      <c r="I1594" s="149">
        <f t="shared" ref="I1594:V1594" si="740">I736*(1-VLOOKUP($F1594,SHT,5,FALSE))</f>
        <v>0</v>
      </c>
      <c r="J1594" s="149">
        <f t="shared" si="740"/>
        <v>0</v>
      </c>
      <c r="K1594" s="167">
        <f t="shared" si="740"/>
        <v>0</v>
      </c>
      <c r="L1594" s="151">
        <f t="shared" si="740"/>
        <v>0</v>
      </c>
      <c r="M1594" s="162">
        <f t="shared" si="740"/>
        <v>0</v>
      </c>
      <c r="N1594" s="152">
        <f t="shared" si="740"/>
        <v>0</v>
      </c>
      <c r="O1594" s="152">
        <f t="shared" si="740"/>
        <v>0</v>
      </c>
      <c r="P1594" s="152">
        <f t="shared" si="740"/>
        <v>0</v>
      </c>
      <c r="Q1594" s="152">
        <f t="shared" si="740"/>
        <v>0</v>
      </c>
      <c r="R1594" s="152">
        <f t="shared" si="740"/>
        <v>0</v>
      </c>
      <c r="S1594" s="152">
        <f t="shared" si="740"/>
        <v>0</v>
      </c>
      <c r="T1594" s="148">
        <f t="shared" si="740"/>
        <v>0</v>
      </c>
      <c r="U1594" s="152">
        <f t="shared" si="740"/>
        <v>0</v>
      </c>
      <c r="V1594" s="153">
        <f t="shared" si="740"/>
        <v>0</v>
      </c>
      <c r="W1594" s="46">
        <f>W736</f>
        <v>0</v>
      </c>
      <c r="Y1594"/>
    </row>
    <row r="1595" spans="1:25" x14ac:dyDescent="0.25">
      <c r="A1595" s="283"/>
      <c r="B1595" s="25"/>
      <c r="C1595" s="23"/>
      <c r="D1595" s="23"/>
      <c r="E1595" s="24" t="s">
        <v>56</v>
      </c>
      <c r="F1595" s="24"/>
      <c r="G1595" s="68">
        <f t="shared" ref="G1595:W1595" si="741">SUBTOTAL(9,G1596:G1599)</f>
        <v>0</v>
      </c>
      <c r="H1595" s="69">
        <f t="shared" si="741"/>
        <v>0</v>
      </c>
      <c r="I1595" s="65">
        <f t="shared" si="741"/>
        <v>0</v>
      </c>
      <c r="J1595" s="65">
        <f t="shared" si="741"/>
        <v>0</v>
      </c>
      <c r="K1595" s="66">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row>
    <row r="1596" spans="1:25" outlineLevel="1" x14ac:dyDescent="0.25">
      <c r="A1596" s="283"/>
      <c r="B1596" s="25"/>
      <c r="C1596" s="23"/>
      <c r="D1596" s="23"/>
      <c r="E1596" s="24"/>
      <c r="F1596" s="146" t="s">
        <v>57</v>
      </c>
      <c r="G1596" s="160">
        <f>G738</f>
        <v>0</v>
      </c>
      <c r="H1596" s="208">
        <f>G1596*(1-VLOOKUP($F1596,SHT,5,FALSE))+H738*(1-VLOOKUP($F1596,SHT,5,FALSE))</f>
        <v>0</v>
      </c>
      <c r="I1596" s="149">
        <f t="shared" ref="I1596:V1596" si="742">I738*(1-VLOOKUP($F1596,SHT,5,FALSE))</f>
        <v>0</v>
      </c>
      <c r="J1596" s="149">
        <f t="shared" si="742"/>
        <v>0</v>
      </c>
      <c r="K1596" s="167">
        <f t="shared" si="742"/>
        <v>0</v>
      </c>
      <c r="L1596" s="151">
        <f t="shared" si="742"/>
        <v>0</v>
      </c>
      <c r="M1596" s="162">
        <f t="shared" si="742"/>
        <v>0</v>
      </c>
      <c r="N1596" s="152">
        <f t="shared" si="742"/>
        <v>0</v>
      </c>
      <c r="O1596" s="152">
        <f t="shared" si="742"/>
        <v>0</v>
      </c>
      <c r="P1596" s="152">
        <f t="shared" si="742"/>
        <v>0</v>
      </c>
      <c r="Q1596" s="152">
        <f t="shared" si="742"/>
        <v>0</v>
      </c>
      <c r="R1596" s="152">
        <f t="shared" si="742"/>
        <v>0</v>
      </c>
      <c r="S1596" s="152">
        <f t="shared" si="742"/>
        <v>0</v>
      </c>
      <c r="T1596" s="148">
        <f t="shared" si="742"/>
        <v>0</v>
      </c>
      <c r="U1596" s="152">
        <f t="shared" si="742"/>
        <v>0</v>
      </c>
      <c r="V1596" s="153">
        <f t="shared" si="742"/>
        <v>0</v>
      </c>
      <c r="W1596" s="46">
        <f>W738</f>
        <v>0</v>
      </c>
      <c r="Y1596"/>
    </row>
    <row r="1597" spans="1:25" outlineLevel="1" x14ac:dyDescent="0.25">
      <c r="A1597" s="283"/>
      <c r="B1597" s="25"/>
      <c r="C1597" s="23"/>
      <c r="D1597" s="23"/>
      <c r="E1597" s="24"/>
      <c r="F1597" s="146" t="s">
        <v>58</v>
      </c>
      <c r="G1597" s="160">
        <f>G739</f>
        <v>0</v>
      </c>
      <c r="H1597" s="208">
        <f>G1597*(1-VLOOKUP($F1597,SHT,5,FALSE))+H739*(1-VLOOKUP($F1597,SHT,5,FALSE))</f>
        <v>0</v>
      </c>
      <c r="I1597" s="149">
        <f t="shared" ref="I1597:V1597" si="743">I739*(1-VLOOKUP($F1597,SHT,5,FALSE))</f>
        <v>0</v>
      </c>
      <c r="J1597" s="149">
        <f t="shared" si="743"/>
        <v>0</v>
      </c>
      <c r="K1597" s="167">
        <f t="shared" si="743"/>
        <v>0</v>
      </c>
      <c r="L1597" s="151">
        <f t="shared" si="743"/>
        <v>0</v>
      </c>
      <c r="M1597" s="162">
        <f t="shared" si="743"/>
        <v>0</v>
      </c>
      <c r="N1597" s="152">
        <f t="shared" si="743"/>
        <v>0</v>
      </c>
      <c r="O1597" s="152">
        <f t="shared" si="743"/>
        <v>0</v>
      </c>
      <c r="P1597" s="152">
        <f t="shared" si="743"/>
        <v>0</v>
      </c>
      <c r="Q1597" s="152">
        <f t="shared" si="743"/>
        <v>0</v>
      </c>
      <c r="R1597" s="152">
        <f t="shared" si="743"/>
        <v>0</v>
      </c>
      <c r="S1597" s="152">
        <f t="shared" si="743"/>
        <v>0</v>
      </c>
      <c r="T1597" s="148">
        <f t="shared" si="743"/>
        <v>0</v>
      </c>
      <c r="U1597" s="152">
        <f t="shared" si="743"/>
        <v>0</v>
      </c>
      <c r="V1597" s="153">
        <f t="shared" si="743"/>
        <v>0</v>
      </c>
      <c r="W1597" s="46">
        <f>W739</f>
        <v>0</v>
      </c>
      <c r="Y1597"/>
    </row>
    <row r="1598" spans="1:25" outlineLevel="1" x14ac:dyDescent="0.25">
      <c r="A1598" s="283"/>
      <c r="B1598" s="25"/>
      <c r="C1598" s="23"/>
      <c r="D1598" s="23"/>
      <c r="E1598" s="24"/>
      <c r="F1598" s="146" t="s">
        <v>59</v>
      </c>
      <c r="G1598" s="160">
        <f>G740</f>
        <v>0</v>
      </c>
      <c r="H1598" s="208">
        <f>G1598*(1-VLOOKUP($F1598,SHT,5,FALSE))+H740*(1-VLOOKUP($F1598,SHT,5,FALSE))</f>
        <v>0</v>
      </c>
      <c r="I1598" s="149">
        <f t="shared" ref="I1598:V1598" si="744">I740*(1-VLOOKUP($F1598,SHT,5,FALSE))</f>
        <v>0</v>
      </c>
      <c r="J1598" s="149">
        <f t="shared" si="744"/>
        <v>0</v>
      </c>
      <c r="K1598" s="167">
        <f t="shared" si="744"/>
        <v>0</v>
      </c>
      <c r="L1598" s="151">
        <f t="shared" si="744"/>
        <v>0</v>
      </c>
      <c r="M1598" s="162">
        <f t="shared" si="744"/>
        <v>0</v>
      </c>
      <c r="N1598" s="152">
        <f t="shared" si="744"/>
        <v>0</v>
      </c>
      <c r="O1598" s="152">
        <f t="shared" si="744"/>
        <v>0</v>
      </c>
      <c r="P1598" s="152">
        <f t="shared" si="744"/>
        <v>0</v>
      </c>
      <c r="Q1598" s="152">
        <f t="shared" si="744"/>
        <v>0</v>
      </c>
      <c r="R1598" s="152">
        <f t="shared" si="744"/>
        <v>0</v>
      </c>
      <c r="S1598" s="152">
        <f t="shared" si="744"/>
        <v>0</v>
      </c>
      <c r="T1598" s="148">
        <f t="shared" si="744"/>
        <v>0</v>
      </c>
      <c r="U1598" s="152">
        <f t="shared" si="744"/>
        <v>0</v>
      </c>
      <c r="V1598" s="153">
        <f t="shared" si="744"/>
        <v>0</v>
      </c>
      <c r="W1598" s="46">
        <f>W740</f>
        <v>0</v>
      </c>
      <c r="Y1598"/>
    </row>
    <row r="1599" spans="1:25" outlineLevel="1" x14ac:dyDescent="0.25">
      <c r="A1599" s="283"/>
      <c r="B1599" s="25"/>
      <c r="C1599" s="23"/>
      <c r="D1599" s="23"/>
      <c r="E1599" s="24"/>
      <c r="F1599" s="146" t="s">
        <v>60</v>
      </c>
      <c r="G1599" s="160">
        <f>G741</f>
        <v>0</v>
      </c>
      <c r="H1599" s="208">
        <f>G1599*(1-VLOOKUP($F1599,SHT,5,FALSE))+H741*(1-VLOOKUP($F1599,SHT,5,FALSE))</f>
        <v>0</v>
      </c>
      <c r="I1599" s="149">
        <f t="shared" ref="I1599:V1599" si="745">I741*(1-VLOOKUP($F1599,SHT,5,FALSE))</f>
        <v>0</v>
      </c>
      <c r="J1599" s="149">
        <f t="shared" si="745"/>
        <v>0</v>
      </c>
      <c r="K1599" s="167">
        <f t="shared" si="745"/>
        <v>0</v>
      </c>
      <c r="L1599" s="151">
        <f t="shared" si="745"/>
        <v>0</v>
      </c>
      <c r="M1599" s="162">
        <f t="shared" si="745"/>
        <v>0</v>
      </c>
      <c r="N1599" s="152">
        <f t="shared" si="745"/>
        <v>0</v>
      </c>
      <c r="O1599" s="152">
        <f t="shared" si="745"/>
        <v>0</v>
      </c>
      <c r="P1599" s="152">
        <f t="shared" si="745"/>
        <v>0</v>
      </c>
      <c r="Q1599" s="152">
        <f t="shared" si="745"/>
        <v>0</v>
      </c>
      <c r="R1599" s="152">
        <f t="shared" si="745"/>
        <v>0</v>
      </c>
      <c r="S1599" s="152">
        <f t="shared" si="745"/>
        <v>0</v>
      </c>
      <c r="T1599" s="148">
        <f t="shared" si="745"/>
        <v>0</v>
      </c>
      <c r="U1599" s="152">
        <f t="shared" si="745"/>
        <v>0</v>
      </c>
      <c r="V1599" s="153">
        <f t="shared" si="745"/>
        <v>0</v>
      </c>
      <c r="W1599" s="46">
        <f>W741</f>
        <v>0</v>
      </c>
      <c r="Y1599"/>
    </row>
    <row r="1600" spans="1:25" x14ac:dyDescent="0.25">
      <c r="A1600" s="283"/>
      <c r="B1600" s="25"/>
      <c r="C1600" s="23"/>
      <c r="D1600" s="23"/>
      <c r="E1600" s="24" t="s">
        <v>61</v>
      </c>
      <c r="F1600" s="24"/>
      <c r="G1600" s="68">
        <f t="shared" ref="G1600:W1600" si="746">SUBTOTAL(9,G1601:G1604)</f>
        <v>0</v>
      </c>
      <c r="H1600" s="69">
        <f t="shared" si="746"/>
        <v>0</v>
      </c>
      <c r="I1600" s="65">
        <f t="shared" si="746"/>
        <v>0</v>
      </c>
      <c r="J1600" s="65">
        <f t="shared" si="746"/>
        <v>0</v>
      </c>
      <c r="K1600" s="66">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row>
    <row r="1601" spans="1:25" outlineLevel="1" x14ac:dyDescent="0.25">
      <c r="A1601" s="283"/>
      <c r="B1601" s="25"/>
      <c r="C1601" s="23"/>
      <c r="D1601" s="23"/>
      <c r="E1601" s="24"/>
      <c r="F1601" s="146" t="s">
        <v>62</v>
      </c>
      <c r="G1601" s="160">
        <f>G743</f>
        <v>0</v>
      </c>
      <c r="H1601" s="208">
        <f>G1601*(1-VLOOKUP($F1601,SHT,5,FALSE))+H743*(1-VLOOKUP($F1601,SHT,5,FALSE))</f>
        <v>0</v>
      </c>
      <c r="I1601" s="149">
        <f t="shared" ref="I1601:V1601" si="747">I743*(1-VLOOKUP($F1601,SHT,5,FALSE))</f>
        <v>0</v>
      </c>
      <c r="J1601" s="149">
        <f t="shared" si="747"/>
        <v>0</v>
      </c>
      <c r="K1601" s="167">
        <f t="shared" si="747"/>
        <v>0</v>
      </c>
      <c r="L1601" s="151">
        <f t="shared" si="747"/>
        <v>0</v>
      </c>
      <c r="M1601" s="162">
        <f t="shared" si="747"/>
        <v>0</v>
      </c>
      <c r="N1601" s="152">
        <f t="shared" si="747"/>
        <v>0</v>
      </c>
      <c r="O1601" s="152">
        <f t="shared" si="747"/>
        <v>0</v>
      </c>
      <c r="P1601" s="152">
        <f t="shared" si="747"/>
        <v>0</v>
      </c>
      <c r="Q1601" s="152">
        <f t="shared" si="747"/>
        <v>0</v>
      </c>
      <c r="R1601" s="152">
        <f t="shared" si="747"/>
        <v>0</v>
      </c>
      <c r="S1601" s="152">
        <f t="shared" si="747"/>
        <v>0</v>
      </c>
      <c r="T1601" s="148">
        <f t="shared" si="747"/>
        <v>0</v>
      </c>
      <c r="U1601" s="152">
        <f t="shared" si="747"/>
        <v>0</v>
      </c>
      <c r="V1601" s="153">
        <f t="shared" si="747"/>
        <v>0</v>
      </c>
      <c r="W1601" s="46">
        <f>W743</f>
        <v>0</v>
      </c>
      <c r="Y1601"/>
    </row>
    <row r="1602" spans="1:25" outlineLevel="1" x14ac:dyDescent="0.25">
      <c r="A1602" s="283"/>
      <c r="B1602" s="25"/>
      <c r="C1602" s="23"/>
      <c r="D1602" s="23"/>
      <c r="E1602" s="24"/>
      <c r="F1602" s="146" t="s">
        <v>63</v>
      </c>
      <c r="G1602" s="160">
        <f>G744</f>
        <v>0</v>
      </c>
      <c r="H1602" s="208">
        <f>G1602*(1-VLOOKUP($F1602,SHT,5,FALSE))+H744*(1-VLOOKUP($F1602,SHT,5,FALSE))</f>
        <v>0</v>
      </c>
      <c r="I1602" s="149">
        <f t="shared" ref="I1602:V1602" si="748">I744*(1-VLOOKUP($F1602,SHT,5,FALSE))</f>
        <v>0</v>
      </c>
      <c r="J1602" s="149">
        <f t="shared" si="748"/>
        <v>0</v>
      </c>
      <c r="K1602" s="167">
        <f t="shared" si="748"/>
        <v>0</v>
      </c>
      <c r="L1602" s="151">
        <f t="shared" si="748"/>
        <v>0</v>
      </c>
      <c r="M1602" s="162">
        <f t="shared" si="748"/>
        <v>0</v>
      </c>
      <c r="N1602" s="152">
        <f t="shared" si="748"/>
        <v>0</v>
      </c>
      <c r="O1602" s="152">
        <f t="shared" si="748"/>
        <v>0</v>
      </c>
      <c r="P1602" s="152">
        <f t="shared" si="748"/>
        <v>0</v>
      </c>
      <c r="Q1602" s="152">
        <f t="shared" si="748"/>
        <v>0</v>
      </c>
      <c r="R1602" s="152">
        <f t="shared" si="748"/>
        <v>0</v>
      </c>
      <c r="S1602" s="152">
        <f t="shared" si="748"/>
        <v>0</v>
      </c>
      <c r="T1602" s="148">
        <f t="shared" si="748"/>
        <v>0</v>
      </c>
      <c r="U1602" s="152">
        <f t="shared" si="748"/>
        <v>0</v>
      </c>
      <c r="V1602" s="153">
        <f t="shared" si="748"/>
        <v>0</v>
      </c>
      <c r="W1602" s="46">
        <f>W744</f>
        <v>0</v>
      </c>
      <c r="Y1602"/>
    </row>
    <row r="1603" spans="1:25" outlineLevel="1" x14ac:dyDescent="0.25">
      <c r="A1603" s="283"/>
      <c r="B1603" s="25"/>
      <c r="C1603" s="23"/>
      <c r="D1603" s="23"/>
      <c r="E1603" s="24"/>
      <c r="F1603" s="146" t="s">
        <v>64</v>
      </c>
      <c r="G1603" s="160">
        <f>G745</f>
        <v>0</v>
      </c>
      <c r="H1603" s="208">
        <f>G1603*(1-VLOOKUP($F1603,SHT,5,FALSE))+H745*(1-VLOOKUP($F1603,SHT,5,FALSE))</f>
        <v>0</v>
      </c>
      <c r="I1603" s="149">
        <f t="shared" ref="I1603:V1603" si="749">I745*(1-VLOOKUP($F1603,SHT,5,FALSE))</f>
        <v>0</v>
      </c>
      <c r="J1603" s="149">
        <f t="shared" si="749"/>
        <v>0</v>
      </c>
      <c r="K1603" s="167">
        <f t="shared" si="749"/>
        <v>0</v>
      </c>
      <c r="L1603" s="151">
        <f t="shared" si="749"/>
        <v>0</v>
      </c>
      <c r="M1603" s="162">
        <f t="shared" si="749"/>
        <v>0</v>
      </c>
      <c r="N1603" s="152">
        <f t="shared" si="749"/>
        <v>0</v>
      </c>
      <c r="O1603" s="152">
        <f t="shared" si="749"/>
        <v>0</v>
      </c>
      <c r="P1603" s="152">
        <f t="shared" si="749"/>
        <v>0</v>
      </c>
      <c r="Q1603" s="152">
        <f t="shared" si="749"/>
        <v>0</v>
      </c>
      <c r="R1603" s="152">
        <f t="shared" si="749"/>
        <v>0</v>
      </c>
      <c r="S1603" s="152">
        <f t="shared" si="749"/>
        <v>0</v>
      </c>
      <c r="T1603" s="148">
        <f t="shared" si="749"/>
        <v>0</v>
      </c>
      <c r="U1603" s="152">
        <f t="shared" si="749"/>
        <v>0</v>
      </c>
      <c r="V1603" s="153">
        <f t="shared" si="749"/>
        <v>0</v>
      </c>
      <c r="W1603" s="46">
        <f>W745</f>
        <v>0</v>
      </c>
      <c r="Y1603"/>
    </row>
    <row r="1604" spans="1:25" outlineLevel="1" x14ac:dyDescent="0.25">
      <c r="A1604" s="283"/>
      <c r="B1604" s="25"/>
      <c r="C1604" s="23"/>
      <c r="D1604" s="23"/>
      <c r="E1604" s="24"/>
      <c r="F1604" s="146" t="s">
        <v>65</v>
      </c>
      <c r="G1604" s="160">
        <f>G746</f>
        <v>0</v>
      </c>
      <c r="H1604" s="208">
        <f>G1604*(1-VLOOKUP($F1604,SHT,5,FALSE))+H746*(1-VLOOKUP($F1604,SHT,5,FALSE))</f>
        <v>0</v>
      </c>
      <c r="I1604" s="149">
        <f t="shared" ref="I1604:V1604" si="750">I746*(1-VLOOKUP($F1604,SHT,5,FALSE))</f>
        <v>0</v>
      </c>
      <c r="J1604" s="149">
        <f t="shared" si="750"/>
        <v>0</v>
      </c>
      <c r="K1604" s="167">
        <f t="shared" si="750"/>
        <v>0</v>
      </c>
      <c r="L1604" s="151">
        <f t="shared" si="750"/>
        <v>0</v>
      </c>
      <c r="M1604" s="162">
        <f t="shared" si="750"/>
        <v>0</v>
      </c>
      <c r="N1604" s="152">
        <f t="shared" si="750"/>
        <v>0</v>
      </c>
      <c r="O1604" s="152">
        <f t="shared" si="750"/>
        <v>0</v>
      </c>
      <c r="P1604" s="152">
        <f t="shared" si="750"/>
        <v>0</v>
      </c>
      <c r="Q1604" s="152">
        <f t="shared" si="750"/>
        <v>0</v>
      </c>
      <c r="R1604" s="152">
        <f t="shared" si="750"/>
        <v>0</v>
      </c>
      <c r="S1604" s="152">
        <f t="shared" si="750"/>
        <v>0</v>
      </c>
      <c r="T1604" s="148">
        <f t="shared" si="750"/>
        <v>0</v>
      </c>
      <c r="U1604" s="152">
        <f t="shared" si="750"/>
        <v>0</v>
      </c>
      <c r="V1604" s="153">
        <f t="shared" si="750"/>
        <v>0</v>
      </c>
      <c r="W1604" s="46">
        <f>W746</f>
        <v>0</v>
      </c>
      <c r="Y1604"/>
    </row>
    <row r="1605" spans="1:25"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751">SUBTOTAL(9,G1607:G1609)</f>
        <v>0</v>
      </c>
      <c r="H1606" s="69">
        <f t="shared" si="751"/>
        <v>0</v>
      </c>
      <c r="I1606" s="65">
        <f t="shared" si="751"/>
        <v>0</v>
      </c>
      <c r="J1606" s="65">
        <f t="shared" si="751"/>
        <v>0</v>
      </c>
      <c r="K1606" s="66">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row>
    <row r="1607" spans="1:25" outlineLevel="1" x14ac:dyDescent="0.25">
      <c r="A1607" s="283"/>
      <c r="B1607" s="25"/>
      <c r="C1607" s="23"/>
      <c r="D1607" s="23"/>
      <c r="E1607" s="63"/>
      <c r="F1607" s="146" t="s">
        <v>68</v>
      </c>
      <c r="G1607" s="160">
        <f>G749</f>
        <v>0</v>
      </c>
      <c r="H1607" s="208">
        <f>G1607*(1-VLOOKUP($F1607,SHT,5,FALSE))+H749*(1-VLOOKUP($F1607,SHT,5,FALSE))</f>
        <v>0</v>
      </c>
      <c r="I1607" s="149">
        <f t="shared" ref="I1607:V1607" si="752">I749*(1-VLOOKUP($F1607,SHT,5,FALSE))</f>
        <v>0</v>
      </c>
      <c r="J1607" s="149">
        <f t="shared" si="752"/>
        <v>0</v>
      </c>
      <c r="K1607" s="167">
        <f t="shared" si="752"/>
        <v>0</v>
      </c>
      <c r="L1607" s="151">
        <f t="shared" si="752"/>
        <v>0</v>
      </c>
      <c r="M1607" s="162">
        <f t="shared" si="752"/>
        <v>0</v>
      </c>
      <c r="N1607" s="152">
        <f t="shared" si="752"/>
        <v>0</v>
      </c>
      <c r="O1607" s="152">
        <f t="shared" si="752"/>
        <v>0</v>
      </c>
      <c r="P1607" s="152">
        <f t="shared" si="752"/>
        <v>0</v>
      </c>
      <c r="Q1607" s="152">
        <f t="shared" si="752"/>
        <v>0</v>
      </c>
      <c r="R1607" s="152">
        <f t="shared" si="752"/>
        <v>0</v>
      </c>
      <c r="S1607" s="152">
        <f t="shared" si="752"/>
        <v>0</v>
      </c>
      <c r="T1607" s="148">
        <f t="shared" si="752"/>
        <v>0</v>
      </c>
      <c r="U1607" s="152">
        <f t="shared" si="752"/>
        <v>0</v>
      </c>
      <c r="V1607" s="153">
        <f t="shared" si="752"/>
        <v>0</v>
      </c>
      <c r="W1607" s="46">
        <f>W749</f>
        <v>0</v>
      </c>
      <c r="Y1607"/>
    </row>
    <row r="1608" spans="1:25" outlineLevel="1" x14ac:dyDescent="0.25">
      <c r="A1608" s="283"/>
      <c r="B1608" s="25"/>
      <c r="C1608" s="23"/>
      <c r="D1608" s="23"/>
      <c r="E1608" s="24"/>
      <c r="F1608" s="146" t="s">
        <v>69</v>
      </c>
      <c r="G1608" s="160">
        <f>G750</f>
        <v>0</v>
      </c>
      <c r="H1608" s="208">
        <f>G1608*(1-VLOOKUP($F1608,SHT,5,FALSE))+H750*(1-VLOOKUP($F1608,SHT,5,FALSE))</f>
        <v>0</v>
      </c>
      <c r="I1608" s="149">
        <f t="shared" ref="I1608:V1608" si="753">I750*(1-VLOOKUP($F1608,SHT,5,FALSE))</f>
        <v>0</v>
      </c>
      <c r="J1608" s="149">
        <f t="shared" si="753"/>
        <v>0</v>
      </c>
      <c r="K1608" s="167">
        <f t="shared" si="753"/>
        <v>0</v>
      </c>
      <c r="L1608" s="151">
        <f t="shared" si="753"/>
        <v>0</v>
      </c>
      <c r="M1608" s="162">
        <f t="shared" si="753"/>
        <v>0</v>
      </c>
      <c r="N1608" s="152">
        <f t="shared" si="753"/>
        <v>0</v>
      </c>
      <c r="O1608" s="152">
        <f t="shared" si="753"/>
        <v>0</v>
      </c>
      <c r="P1608" s="152">
        <f t="shared" si="753"/>
        <v>0</v>
      </c>
      <c r="Q1608" s="152">
        <f t="shared" si="753"/>
        <v>0</v>
      </c>
      <c r="R1608" s="152">
        <f t="shared" si="753"/>
        <v>0</v>
      </c>
      <c r="S1608" s="152">
        <f t="shared" si="753"/>
        <v>0</v>
      </c>
      <c r="T1608" s="148">
        <f t="shared" si="753"/>
        <v>0</v>
      </c>
      <c r="U1608" s="152">
        <f t="shared" si="753"/>
        <v>0</v>
      </c>
      <c r="V1608" s="153">
        <f t="shared" si="753"/>
        <v>0</v>
      </c>
      <c r="W1608" s="46">
        <f>W750</f>
        <v>0</v>
      </c>
      <c r="Y1608"/>
    </row>
    <row r="1609" spans="1:25" outlineLevel="1" x14ac:dyDescent="0.25">
      <c r="A1609" s="283"/>
      <c r="B1609" s="25"/>
      <c r="C1609" s="23"/>
      <c r="D1609" s="23"/>
      <c r="E1609" s="24"/>
      <c r="F1609" s="146" t="s">
        <v>70</v>
      </c>
      <c r="G1609" s="160">
        <f>G751</f>
        <v>0</v>
      </c>
      <c r="H1609" s="208">
        <f>G1609*(1-VLOOKUP($F1609,SHT,5,FALSE))+H751*(1-VLOOKUP($F1609,SHT,5,FALSE))</f>
        <v>0</v>
      </c>
      <c r="I1609" s="149">
        <f t="shared" ref="I1609:V1609" si="754">I751*(1-VLOOKUP($F1609,SHT,5,FALSE))</f>
        <v>0</v>
      </c>
      <c r="J1609" s="149">
        <f t="shared" si="754"/>
        <v>0</v>
      </c>
      <c r="K1609" s="167">
        <f t="shared" si="754"/>
        <v>0</v>
      </c>
      <c r="L1609" s="151">
        <f t="shared" si="754"/>
        <v>0</v>
      </c>
      <c r="M1609" s="162">
        <f t="shared" si="754"/>
        <v>0</v>
      </c>
      <c r="N1609" s="152">
        <f t="shared" si="754"/>
        <v>0</v>
      </c>
      <c r="O1609" s="152">
        <f t="shared" si="754"/>
        <v>0</v>
      </c>
      <c r="P1609" s="152">
        <f t="shared" si="754"/>
        <v>0</v>
      </c>
      <c r="Q1609" s="152">
        <f t="shared" si="754"/>
        <v>0</v>
      </c>
      <c r="R1609" s="152">
        <f t="shared" si="754"/>
        <v>0</v>
      </c>
      <c r="S1609" s="152">
        <f t="shared" si="754"/>
        <v>0</v>
      </c>
      <c r="T1609" s="148">
        <f t="shared" si="754"/>
        <v>0</v>
      </c>
      <c r="U1609" s="152">
        <f t="shared" si="754"/>
        <v>0</v>
      </c>
      <c r="V1609" s="153">
        <f t="shared" si="754"/>
        <v>0</v>
      </c>
      <c r="W1609" s="46">
        <f>W751</f>
        <v>0</v>
      </c>
      <c r="Y1609"/>
    </row>
    <row r="1610" spans="1:25" x14ac:dyDescent="0.25">
      <c r="A1610" s="283"/>
      <c r="B1610" s="25"/>
      <c r="C1610" s="23"/>
      <c r="D1610" s="23"/>
      <c r="E1610" s="24" t="s">
        <v>71</v>
      </c>
      <c r="F1610" s="24"/>
      <c r="G1610" s="68">
        <f t="shared" ref="G1610:W1610" si="755">SUBTOTAL(9,G1611:G1613)</f>
        <v>0</v>
      </c>
      <c r="H1610" s="69">
        <f t="shared" si="755"/>
        <v>0</v>
      </c>
      <c r="I1610" s="65">
        <f t="shared" si="755"/>
        <v>0</v>
      </c>
      <c r="J1610" s="65">
        <f t="shared" si="755"/>
        <v>0</v>
      </c>
      <c r="K1610" s="66">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row>
    <row r="1611" spans="1:25" outlineLevel="1" x14ac:dyDescent="0.25">
      <c r="A1611" s="283"/>
      <c r="B1611" s="25"/>
      <c r="C1611" s="23"/>
      <c r="D1611" s="23"/>
      <c r="E1611" s="24"/>
      <c r="F1611" s="146" t="s">
        <v>72</v>
      </c>
      <c r="G1611" s="160">
        <f>G753</f>
        <v>0</v>
      </c>
      <c r="H1611" s="208">
        <f>G1611*(1-VLOOKUP($F1611,SHT,5,FALSE))+H753*(1-VLOOKUP($F1611,SHT,5,FALSE))</f>
        <v>0</v>
      </c>
      <c r="I1611" s="149">
        <f t="shared" ref="I1611:V1611" si="756">I753*(1-VLOOKUP($F1611,SHT,5,FALSE))</f>
        <v>0</v>
      </c>
      <c r="J1611" s="149">
        <f t="shared" si="756"/>
        <v>0</v>
      </c>
      <c r="K1611" s="167">
        <f t="shared" si="756"/>
        <v>0</v>
      </c>
      <c r="L1611" s="151">
        <f t="shared" si="756"/>
        <v>0</v>
      </c>
      <c r="M1611" s="162">
        <f t="shared" si="756"/>
        <v>0</v>
      </c>
      <c r="N1611" s="152">
        <f t="shared" si="756"/>
        <v>0</v>
      </c>
      <c r="O1611" s="152">
        <f t="shared" si="756"/>
        <v>0</v>
      </c>
      <c r="P1611" s="152">
        <f t="shared" si="756"/>
        <v>0</v>
      </c>
      <c r="Q1611" s="152">
        <f t="shared" si="756"/>
        <v>0</v>
      </c>
      <c r="R1611" s="152">
        <f t="shared" si="756"/>
        <v>0</v>
      </c>
      <c r="S1611" s="152">
        <f t="shared" si="756"/>
        <v>0</v>
      </c>
      <c r="T1611" s="148">
        <f t="shared" si="756"/>
        <v>0</v>
      </c>
      <c r="U1611" s="152">
        <f t="shared" si="756"/>
        <v>0</v>
      </c>
      <c r="V1611" s="153">
        <f t="shared" si="756"/>
        <v>0</v>
      </c>
      <c r="W1611" s="46">
        <f>W753</f>
        <v>0</v>
      </c>
      <c r="Y1611"/>
    </row>
    <row r="1612" spans="1:25" outlineLevel="1" x14ac:dyDescent="0.25">
      <c r="A1612" s="283"/>
      <c r="B1612" s="25"/>
      <c r="C1612" s="23"/>
      <c r="D1612" s="23"/>
      <c r="E1612" s="24"/>
      <c r="F1612" s="146" t="s">
        <v>73</v>
      </c>
      <c r="G1612" s="160">
        <f>G754</f>
        <v>0</v>
      </c>
      <c r="H1612" s="208">
        <f>G1612*(1-VLOOKUP($F1612,SHT,5,FALSE))+H754*(1-VLOOKUP($F1612,SHT,5,FALSE))</f>
        <v>0</v>
      </c>
      <c r="I1612" s="149">
        <f t="shared" ref="I1612:V1612" si="757">I754*(1-VLOOKUP($F1612,SHT,5,FALSE))</f>
        <v>0</v>
      </c>
      <c r="J1612" s="149">
        <f t="shared" si="757"/>
        <v>0</v>
      </c>
      <c r="K1612" s="167">
        <f t="shared" si="757"/>
        <v>0</v>
      </c>
      <c r="L1612" s="151">
        <f t="shared" si="757"/>
        <v>0</v>
      </c>
      <c r="M1612" s="162">
        <f t="shared" si="757"/>
        <v>0</v>
      </c>
      <c r="N1612" s="152">
        <f t="shared" si="757"/>
        <v>0</v>
      </c>
      <c r="O1612" s="152">
        <f t="shared" si="757"/>
        <v>0</v>
      </c>
      <c r="P1612" s="152">
        <f t="shared" si="757"/>
        <v>0</v>
      </c>
      <c r="Q1612" s="152">
        <f t="shared" si="757"/>
        <v>0</v>
      </c>
      <c r="R1612" s="152">
        <f t="shared" si="757"/>
        <v>0</v>
      </c>
      <c r="S1612" s="152">
        <f t="shared" si="757"/>
        <v>0</v>
      </c>
      <c r="T1612" s="148">
        <f t="shared" si="757"/>
        <v>0</v>
      </c>
      <c r="U1612" s="152">
        <f t="shared" si="757"/>
        <v>0</v>
      </c>
      <c r="V1612" s="153">
        <f t="shared" si="757"/>
        <v>0</v>
      </c>
      <c r="W1612" s="46">
        <f>W754</f>
        <v>0</v>
      </c>
      <c r="Y1612"/>
    </row>
    <row r="1613" spans="1:25" outlineLevel="1" x14ac:dyDescent="0.25">
      <c r="A1613" s="283"/>
      <c r="B1613" s="25"/>
      <c r="C1613" s="23"/>
      <c r="D1613" s="23"/>
      <c r="E1613" s="24"/>
      <c r="F1613" s="146" t="s">
        <v>74</v>
      </c>
      <c r="G1613" s="160">
        <f>G755</f>
        <v>0</v>
      </c>
      <c r="H1613" s="208">
        <f>G1613*(1-VLOOKUP($F1613,SHT,5,FALSE))+H755*(1-VLOOKUP($F1613,SHT,5,FALSE))</f>
        <v>0</v>
      </c>
      <c r="I1613" s="149">
        <f t="shared" ref="I1613:V1613" si="758">I755*(1-VLOOKUP($F1613,SHT,5,FALSE))</f>
        <v>0</v>
      </c>
      <c r="J1613" s="149">
        <f t="shared" si="758"/>
        <v>0</v>
      </c>
      <c r="K1613" s="167">
        <f t="shared" si="758"/>
        <v>0</v>
      </c>
      <c r="L1613" s="151">
        <f t="shared" si="758"/>
        <v>0</v>
      </c>
      <c r="M1613" s="162">
        <f t="shared" si="758"/>
        <v>0</v>
      </c>
      <c r="N1613" s="152">
        <f t="shared" si="758"/>
        <v>0</v>
      </c>
      <c r="O1613" s="152">
        <f t="shared" si="758"/>
        <v>0</v>
      </c>
      <c r="P1613" s="152">
        <f t="shared" si="758"/>
        <v>0</v>
      </c>
      <c r="Q1613" s="152">
        <f t="shared" si="758"/>
        <v>0</v>
      </c>
      <c r="R1613" s="152">
        <f t="shared" si="758"/>
        <v>0</v>
      </c>
      <c r="S1613" s="152">
        <f t="shared" si="758"/>
        <v>0</v>
      </c>
      <c r="T1613" s="148">
        <f t="shared" si="758"/>
        <v>0</v>
      </c>
      <c r="U1613" s="152">
        <f t="shared" si="758"/>
        <v>0</v>
      </c>
      <c r="V1613" s="153">
        <f t="shared" si="758"/>
        <v>0</v>
      </c>
      <c r="W1613" s="46">
        <f>W755</f>
        <v>0</v>
      </c>
      <c r="Y1613"/>
    </row>
    <row r="1614" spans="1:25" x14ac:dyDescent="0.25">
      <c r="A1614" s="283"/>
      <c r="B1614" s="25"/>
      <c r="C1614" s="23"/>
      <c r="D1614" s="23"/>
      <c r="E1614" s="24" t="s">
        <v>75</v>
      </c>
      <c r="F1614" s="24"/>
      <c r="G1614" s="68">
        <f t="shared" ref="G1614:W1614" si="759">SUBTOTAL(9,G1615:G1617)</f>
        <v>0</v>
      </c>
      <c r="H1614" s="69">
        <f t="shared" si="759"/>
        <v>0</v>
      </c>
      <c r="I1614" s="65">
        <f t="shared" si="759"/>
        <v>0</v>
      </c>
      <c r="J1614" s="65">
        <f t="shared" si="759"/>
        <v>0</v>
      </c>
      <c r="K1614" s="66">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row>
    <row r="1615" spans="1:25" outlineLevel="1" x14ac:dyDescent="0.25">
      <c r="A1615" s="283"/>
      <c r="B1615" s="25"/>
      <c r="C1615" s="23"/>
      <c r="D1615" s="23"/>
      <c r="E1615" s="24"/>
      <c r="F1615" s="146" t="s">
        <v>76</v>
      </c>
      <c r="G1615" s="160">
        <f>G757</f>
        <v>0</v>
      </c>
      <c r="H1615" s="208">
        <f>G1615*(1-VLOOKUP($F1615,SHT,5,FALSE))+H757*(1-VLOOKUP($F1615,SHT,5,FALSE))</f>
        <v>0</v>
      </c>
      <c r="I1615" s="149">
        <f t="shared" ref="I1615:V1615" si="760">I757*(1-VLOOKUP($F1615,SHT,5,FALSE))</f>
        <v>0</v>
      </c>
      <c r="J1615" s="149">
        <f t="shared" si="760"/>
        <v>0</v>
      </c>
      <c r="K1615" s="167">
        <f t="shared" si="760"/>
        <v>0</v>
      </c>
      <c r="L1615" s="151">
        <f t="shared" si="760"/>
        <v>0</v>
      </c>
      <c r="M1615" s="162">
        <f t="shared" si="760"/>
        <v>0</v>
      </c>
      <c r="N1615" s="152">
        <f t="shared" si="760"/>
        <v>0</v>
      </c>
      <c r="O1615" s="152">
        <f t="shared" si="760"/>
        <v>0</v>
      </c>
      <c r="P1615" s="152">
        <f t="shared" si="760"/>
        <v>0</v>
      </c>
      <c r="Q1615" s="152">
        <f t="shared" si="760"/>
        <v>0</v>
      </c>
      <c r="R1615" s="152">
        <f t="shared" si="760"/>
        <v>0</v>
      </c>
      <c r="S1615" s="152">
        <f t="shared" si="760"/>
        <v>0</v>
      </c>
      <c r="T1615" s="148">
        <f t="shared" si="760"/>
        <v>0</v>
      </c>
      <c r="U1615" s="152">
        <f t="shared" si="760"/>
        <v>0</v>
      </c>
      <c r="V1615" s="153">
        <f t="shared" si="760"/>
        <v>0</v>
      </c>
      <c r="W1615" s="46">
        <f>W757</f>
        <v>0</v>
      </c>
      <c r="Y1615"/>
    </row>
    <row r="1616" spans="1:25" outlineLevel="1" x14ac:dyDescent="0.25">
      <c r="A1616" s="283"/>
      <c r="B1616" s="25"/>
      <c r="C1616" s="23"/>
      <c r="D1616" s="23"/>
      <c r="E1616" s="24"/>
      <c r="F1616" s="146" t="s">
        <v>392</v>
      </c>
      <c r="G1616" s="160">
        <f>G758</f>
        <v>0</v>
      </c>
      <c r="H1616" s="208">
        <f>G1616*(1-VLOOKUP($F1616,SHT,5,FALSE))+H758*(1-VLOOKUP($F1616,SHT,5,FALSE))</f>
        <v>0</v>
      </c>
      <c r="I1616" s="149">
        <f t="shared" ref="I1616:V1616" si="761">I758*(1-VLOOKUP($F1616,SHT,5,FALSE))</f>
        <v>0</v>
      </c>
      <c r="J1616" s="149">
        <f t="shared" si="761"/>
        <v>0</v>
      </c>
      <c r="K1616" s="167">
        <f t="shared" si="761"/>
        <v>0</v>
      </c>
      <c r="L1616" s="151">
        <f t="shared" si="761"/>
        <v>0</v>
      </c>
      <c r="M1616" s="162">
        <f t="shared" si="761"/>
        <v>0</v>
      </c>
      <c r="N1616" s="152">
        <f t="shared" si="761"/>
        <v>0</v>
      </c>
      <c r="O1616" s="152">
        <f t="shared" si="761"/>
        <v>0</v>
      </c>
      <c r="P1616" s="152">
        <f t="shared" si="761"/>
        <v>0</v>
      </c>
      <c r="Q1616" s="152">
        <f t="shared" si="761"/>
        <v>0</v>
      </c>
      <c r="R1616" s="152">
        <f t="shared" si="761"/>
        <v>0</v>
      </c>
      <c r="S1616" s="152">
        <f t="shared" si="761"/>
        <v>0</v>
      </c>
      <c r="T1616" s="148">
        <f t="shared" si="761"/>
        <v>0</v>
      </c>
      <c r="U1616" s="152">
        <f t="shared" si="761"/>
        <v>0</v>
      </c>
      <c r="V1616" s="153">
        <f t="shared" si="761"/>
        <v>0</v>
      </c>
      <c r="W1616" s="46">
        <f>W758</f>
        <v>0</v>
      </c>
      <c r="Y1616"/>
    </row>
    <row r="1617" spans="1:25" outlineLevel="1" x14ac:dyDescent="0.25">
      <c r="A1617" s="283"/>
      <c r="B1617" s="25"/>
      <c r="C1617" s="23"/>
      <c r="D1617" s="23"/>
      <c r="E1617" s="24"/>
      <c r="F1617" s="146" t="s">
        <v>78</v>
      </c>
      <c r="G1617" s="160">
        <f>G759</f>
        <v>0</v>
      </c>
      <c r="H1617" s="208">
        <f>G1617*(1-VLOOKUP($F1617,SHT,5,FALSE))+H759*(1-VLOOKUP($F1617,SHT,5,FALSE))</f>
        <v>0</v>
      </c>
      <c r="I1617" s="149">
        <f t="shared" ref="I1617:V1617" si="762">I759*(1-VLOOKUP($F1617,SHT,5,FALSE))</f>
        <v>0</v>
      </c>
      <c r="J1617" s="149">
        <f t="shared" si="762"/>
        <v>0</v>
      </c>
      <c r="K1617" s="167">
        <f t="shared" si="762"/>
        <v>0</v>
      </c>
      <c r="L1617" s="151">
        <f t="shared" si="762"/>
        <v>0</v>
      </c>
      <c r="M1617" s="162">
        <f t="shared" si="762"/>
        <v>0</v>
      </c>
      <c r="N1617" s="152">
        <f t="shared" si="762"/>
        <v>0</v>
      </c>
      <c r="O1617" s="152">
        <f t="shared" si="762"/>
        <v>0</v>
      </c>
      <c r="P1617" s="152">
        <f t="shared" si="762"/>
        <v>0</v>
      </c>
      <c r="Q1617" s="152">
        <f t="shared" si="762"/>
        <v>0</v>
      </c>
      <c r="R1617" s="152">
        <f t="shared" si="762"/>
        <v>0</v>
      </c>
      <c r="S1617" s="152">
        <f t="shared" si="762"/>
        <v>0</v>
      </c>
      <c r="T1617" s="148">
        <f t="shared" si="762"/>
        <v>0</v>
      </c>
      <c r="U1617" s="152">
        <f t="shared" si="762"/>
        <v>0</v>
      </c>
      <c r="V1617" s="153">
        <f t="shared" si="762"/>
        <v>0</v>
      </c>
      <c r="W1617" s="46">
        <f>W759</f>
        <v>0</v>
      </c>
      <c r="Y1617"/>
    </row>
    <row r="1618" spans="1:25"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763">SUBTOTAL(9,G1620:G1621)</f>
        <v>0</v>
      </c>
      <c r="H1619" s="69">
        <f t="shared" si="763"/>
        <v>0</v>
      </c>
      <c r="I1619" s="65">
        <f t="shared" si="763"/>
        <v>0</v>
      </c>
      <c r="J1619" s="65">
        <f t="shared" si="763"/>
        <v>0</v>
      </c>
      <c r="K1619" s="66">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row>
    <row r="1620" spans="1:25" outlineLevel="1" x14ac:dyDescent="0.25">
      <c r="A1620" s="283"/>
      <c r="B1620" s="25"/>
      <c r="C1620" s="23"/>
      <c r="D1620" s="23"/>
      <c r="E1620" s="24"/>
      <c r="F1620" s="146" t="s">
        <v>81</v>
      </c>
      <c r="G1620" s="160">
        <f>G762</f>
        <v>0</v>
      </c>
      <c r="H1620" s="208">
        <f>G1620*(1-VLOOKUP($F1620,SHT,5,FALSE))+H762*(1-VLOOKUP($F1620,SHT,5,FALSE))</f>
        <v>0</v>
      </c>
      <c r="I1620" s="149">
        <f t="shared" ref="I1620:V1620" si="764">I762*(1-VLOOKUP($F1620,SHT,5,FALSE))</f>
        <v>0</v>
      </c>
      <c r="J1620" s="149">
        <f t="shared" si="764"/>
        <v>0</v>
      </c>
      <c r="K1620" s="167">
        <f t="shared" si="764"/>
        <v>0</v>
      </c>
      <c r="L1620" s="151">
        <f t="shared" si="764"/>
        <v>0</v>
      </c>
      <c r="M1620" s="162">
        <f t="shared" si="764"/>
        <v>0</v>
      </c>
      <c r="N1620" s="152">
        <f t="shared" si="764"/>
        <v>0</v>
      </c>
      <c r="O1620" s="152">
        <f t="shared" si="764"/>
        <v>0</v>
      </c>
      <c r="P1620" s="152">
        <f t="shared" si="764"/>
        <v>0</v>
      </c>
      <c r="Q1620" s="152">
        <f t="shared" si="764"/>
        <v>0</v>
      </c>
      <c r="R1620" s="152">
        <f t="shared" si="764"/>
        <v>0</v>
      </c>
      <c r="S1620" s="152">
        <f t="shared" si="764"/>
        <v>0</v>
      </c>
      <c r="T1620" s="148">
        <f t="shared" si="764"/>
        <v>0</v>
      </c>
      <c r="U1620" s="152">
        <f t="shared" si="764"/>
        <v>0</v>
      </c>
      <c r="V1620" s="153">
        <f t="shared" si="764"/>
        <v>0</v>
      </c>
      <c r="W1620" s="46">
        <f>W762</f>
        <v>0</v>
      </c>
      <c r="Y1620"/>
    </row>
    <row r="1621" spans="1:25" outlineLevel="1" x14ac:dyDescent="0.25">
      <c r="A1621" s="283"/>
      <c r="B1621" s="25"/>
      <c r="C1621" s="23"/>
      <c r="D1621" s="23"/>
      <c r="E1621" s="24"/>
      <c r="F1621" s="146" t="s">
        <v>82</v>
      </c>
      <c r="G1621" s="160">
        <f>G763</f>
        <v>0</v>
      </c>
      <c r="H1621" s="208">
        <f>G1621*(1-VLOOKUP($F1621,SHT,5,FALSE))+H763*(1-VLOOKUP($F1621,SHT,5,FALSE))</f>
        <v>0</v>
      </c>
      <c r="I1621" s="149">
        <f t="shared" ref="I1621:V1621" si="765">I763*(1-VLOOKUP($F1621,SHT,5,FALSE))</f>
        <v>0</v>
      </c>
      <c r="J1621" s="149">
        <f t="shared" si="765"/>
        <v>0</v>
      </c>
      <c r="K1621" s="167">
        <f t="shared" si="765"/>
        <v>0</v>
      </c>
      <c r="L1621" s="151">
        <f t="shared" si="765"/>
        <v>0</v>
      </c>
      <c r="M1621" s="162">
        <f t="shared" si="765"/>
        <v>0</v>
      </c>
      <c r="N1621" s="152">
        <f t="shared" si="765"/>
        <v>0</v>
      </c>
      <c r="O1621" s="152">
        <f t="shared" si="765"/>
        <v>0</v>
      </c>
      <c r="P1621" s="152">
        <f t="shared" si="765"/>
        <v>0</v>
      </c>
      <c r="Q1621" s="152">
        <f t="shared" si="765"/>
        <v>0</v>
      </c>
      <c r="R1621" s="152">
        <f t="shared" si="765"/>
        <v>0</v>
      </c>
      <c r="S1621" s="152">
        <f t="shared" si="765"/>
        <v>0</v>
      </c>
      <c r="T1621" s="148">
        <f t="shared" si="765"/>
        <v>0</v>
      </c>
      <c r="U1621" s="152">
        <f t="shared" si="765"/>
        <v>0</v>
      </c>
      <c r="V1621" s="153">
        <f t="shared" si="765"/>
        <v>0</v>
      </c>
      <c r="W1621" s="46">
        <f>W763</f>
        <v>0</v>
      </c>
      <c r="Y1621"/>
    </row>
    <row r="1622" spans="1:25" x14ac:dyDescent="0.25">
      <c r="A1622" s="283"/>
      <c r="B1622" s="25"/>
      <c r="C1622" s="23"/>
      <c r="D1622" s="23"/>
      <c r="E1622" s="24" t="s">
        <v>83</v>
      </c>
      <c r="F1622" s="24"/>
      <c r="G1622" s="68">
        <f t="shared" ref="G1622:W1622" si="766">SUBTOTAL(9,G1623:G1625)</f>
        <v>0</v>
      </c>
      <c r="H1622" s="69">
        <f t="shared" si="766"/>
        <v>0</v>
      </c>
      <c r="I1622" s="65">
        <f t="shared" si="766"/>
        <v>0</v>
      </c>
      <c r="J1622" s="65">
        <f t="shared" si="766"/>
        <v>0</v>
      </c>
      <c r="K1622" s="66">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row>
    <row r="1623" spans="1:25" outlineLevel="1" x14ac:dyDescent="0.25">
      <c r="A1623" s="283"/>
      <c r="B1623" s="25"/>
      <c r="C1623" s="23"/>
      <c r="D1623" s="23"/>
      <c r="E1623" s="24"/>
      <c r="F1623" s="146" t="s">
        <v>84</v>
      </c>
      <c r="G1623" s="160">
        <f>G765</f>
        <v>0</v>
      </c>
      <c r="H1623" s="208">
        <f>G1623*(1-VLOOKUP($F1623,SHT,5,FALSE))+H765*(1-VLOOKUP($F1623,SHT,5,FALSE))</f>
        <v>0</v>
      </c>
      <c r="I1623" s="149">
        <f t="shared" ref="I1623:V1623" si="767">I765*(1-VLOOKUP($F1623,SHT,5,FALSE))</f>
        <v>0</v>
      </c>
      <c r="J1623" s="149">
        <f t="shared" si="767"/>
        <v>0</v>
      </c>
      <c r="K1623" s="167">
        <f t="shared" si="767"/>
        <v>0</v>
      </c>
      <c r="L1623" s="151">
        <f t="shared" si="767"/>
        <v>0</v>
      </c>
      <c r="M1623" s="162">
        <f t="shared" si="767"/>
        <v>0</v>
      </c>
      <c r="N1623" s="152">
        <f t="shared" si="767"/>
        <v>0</v>
      </c>
      <c r="O1623" s="152">
        <f t="shared" si="767"/>
        <v>0</v>
      </c>
      <c r="P1623" s="152">
        <f t="shared" si="767"/>
        <v>0</v>
      </c>
      <c r="Q1623" s="152">
        <f t="shared" si="767"/>
        <v>0</v>
      </c>
      <c r="R1623" s="152">
        <f t="shared" si="767"/>
        <v>0</v>
      </c>
      <c r="S1623" s="152">
        <f t="shared" si="767"/>
        <v>0</v>
      </c>
      <c r="T1623" s="148">
        <f t="shared" si="767"/>
        <v>0</v>
      </c>
      <c r="U1623" s="152">
        <f t="shared" si="767"/>
        <v>0</v>
      </c>
      <c r="V1623" s="153">
        <f t="shared" si="767"/>
        <v>0</v>
      </c>
      <c r="W1623" s="46">
        <f>W765</f>
        <v>0</v>
      </c>
      <c r="Y1623"/>
    </row>
    <row r="1624" spans="1:25" outlineLevel="1" x14ac:dyDescent="0.25">
      <c r="A1624" s="283"/>
      <c r="B1624" s="25"/>
      <c r="C1624" s="23"/>
      <c r="D1624" s="23"/>
      <c r="E1624" s="24"/>
      <c r="F1624" s="146" t="s">
        <v>85</v>
      </c>
      <c r="G1624" s="160">
        <f>G766</f>
        <v>0</v>
      </c>
      <c r="H1624" s="208">
        <f>G1624*(1-VLOOKUP($F1624,SHT,5,FALSE))+H766*(1-VLOOKUP($F1624,SHT,5,FALSE))</f>
        <v>0</v>
      </c>
      <c r="I1624" s="149">
        <f t="shared" ref="I1624:V1624" si="768">I766*(1-VLOOKUP($F1624,SHT,5,FALSE))</f>
        <v>0</v>
      </c>
      <c r="J1624" s="149">
        <f t="shared" si="768"/>
        <v>0</v>
      </c>
      <c r="K1624" s="167">
        <f t="shared" si="768"/>
        <v>0</v>
      </c>
      <c r="L1624" s="151">
        <f t="shared" si="768"/>
        <v>0</v>
      </c>
      <c r="M1624" s="162">
        <f t="shared" si="768"/>
        <v>0</v>
      </c>
      <c r="N1624" s="152">
        <f t="shared" si="768"/>
        <v>0</v>
      </c>
      <c r="O1624" s="152">
        <f t="shared" si="768"/>
        <v>0</v>
      </c>
      <c r="P1624" s="152">
        <f t="shared" si="768"/>
        <v>0</v>
      </c>
      <c r="Q1624" s="152">
        <f t="shared" si="768"/>
        <v>0</v>
      </c>
      <c r="R1624" s="152">
        <f t="shared" si="768"/>
        <v>0</v>
      </c>
      <c r="S1624" s="152">
        <f t="shared" si="768"/>
        <v>0</v>
      </c>
      <c r="T1624" s="148">
        <f t="shared" si="768"/>
        <v>0</v>
      </c>
      <c r="U1624" s="152">
        <f t="shared" si="768"/>
        <v>0</v>
      </c>
      <c r="V1624" s="153">
        <f t="shared" si="768"/>
        <v>0</v>
      </c>
      <c r="W1624" s="46">
        <f>W766</f>
        <v>0</v>
      </c>
      <c r="Y1624"/>
    </row>
    <row r="1625" spans="1:25" outlineLevel="1" x14ac:dyDescent="0.25">
      <c r="A1625" s="283"/>
      <c r="B1625" s="25"/>
      <c r="C1625" s="23"/>
      <c r="D1625" s="23"/>
      <c r="E1625" s="24"/>
      <c r="F1625" s="146" t="s">
        <v>86</v>
      </c>
      <c r="G1625" s="160">
        <f>G767</f>
        <v>0</v>
      </c>
      <c r="H1625" s="208">
        <f>G1625*(1-VLOOKUP($F1625,SHT,5,FALSE))+H767*(1-VLOOKUP($F1625,SHT,5,FALSE))</f>
        <v>0</v>
      </c>
      <c r="I1625" s="149">
        <f t="shared" ref="I1625:V1625" si="769">I767*(1-VLOOKUP($F1625,SHT,5,FALSE))</f>
        <v>0</v>
      </c>
      <c r="J1625" s="149">
        <f t="shared" si="769"/>
        <v>0</v>
      </c>
      <c r="K1625" s="167">
        <f t="shared" si="769"/>
        <v>0</v>
      </c>
      <c r="L1625" s="151">
        <f t="shared" si="769"/>
        <v>0</v>
      </c>
      <c r="M1625" s="162">
        <f t="shared" si="769"/>
        <v>0</v>
      </c>
      <c r="N1625" s="152">
        <f t="shared" si="769"/>
        <v>0</v>
      </c>
      <c r="O1625" s="152">
        <f t="shared" si="769"/>
        <v>0</v>
      </c>
      <c r="P1625" s="152">
        <f t="shared" si="769"/>
        <v>0</v>
      </c>
      <c r="Q1625" s="152">
        <f t="shared" si="769"/>
        <v>0</v>
      </c>
      <c r="R1625" s="152">
        <f t="shared" si="769"/>
        <v>0</v>
      </c>
      <c r="S1625" s="152">
        <f t="shared" si="769"/>
        <v>0</v>
      </c>
      <c r="T1625" s="148">
        <f t="shared" si="769"/>
        <v>0</v>
      </c>
      <c r="U1625" s="152">
        <f t="shared" si="769"/>
        <v>0</v>
      </c>
      <c r="V1625" s="153">
        <f t="shared" si="769"/>
        <v>0</v>
      </c>
      <c r="W1625" s="46">
        <f>W767</f>
        <v>0</v>
      </c>
      <c r="Y1625"/>
    </row>
    <row r="1626" spans="1:25" x14ac:dyDescent="0.25">
      <c r="A1626" s="283"/>
      <c r="B1626" s="25"/>
      <c r="C1626" s="23"/>
      <c r="D1626" s="23"/>
      <c r="E1626" s="24" t="s">
        <v>87</v>
      </c>
      <c r="F1626" s="24"/>
      <c r="G1626" s="68">
        <f t="shared" ref="G1626:W1626" si="770">SUBTOTAL(9,G1627:G1628)</f>
        <v>0</v>
      </c>
      <c r="H1626" s="69">
        <f t="shared" si="770"/>
        <v>0</v>
      </c>
      <c r="I1626" s="65">
        <f t="shared" si="770"/>
        <v>0</v>
      </c>
      <c r="J1626" s="65">
        <f t="shared" si="770"/>
        <v>0</v>
      </c>
      <c r="K1626" s="66">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row>
    <row r="1627" spans="1:25" outlineLevel="1" x14ac:dyDescent="0.25">
      <c r="A1627" s="283"/>
      <c r="B1627" s="25"/>
      <c r="C1627" s="23"/>
      <c r="D1627" s="23"/>
      <c r="E1627" s="24"/>
      <c r="F1627" s="146" t="s">
        <v>88</v>
      </c>
      <c r="G1627" s="160">
        <f>G769</f>
        <v>0</v>
      </c>
      <c r="H1627" s="208">
        <f>G1627*(1-VLOOKUP($F1627,SHT,5,FALSE))+H769*(1-VLOOKUP($F1627,SHT,5,FALSE))</f>
        <v>0</v>
      </c>
      <c r="I1627" s="149">
        <f t="shared" ref="I1627:V1627" si="771">I769*(1-VLOOKUP($F1627,SHT,5,FALSE))</f>
        <v>0</v>
      </c>
      <c r="J1627" s="149">
        <f t="shared" si="771"/>
        <v>0</v>
      </c>
      <c r="K1627" s="167">
        <f t="shared" si="771"/>
        <v>0</v>
      </c>
      <c r="L1627" s="151">
        <f t="shared" si="771"/>
        <v>0</v>
      </c>
      <c r="M1627" s="162">
        <f t="shared" si="771"/>
        <v>0</v>
      </c>
      <c r="N1627" s="152">
        <f t="shared" si="771"/>
        <v>0</v>
      </c>
      <c r="O1627" s="152">
        <f t="shared" si="771"/>
        <v>0</v>
      </c>
      <c r="P1627" s="152">
        <f t="shared" si="771"/>
        <v>0</v>
      </c>
      <c r="Q1627" s="152">
        <f t="shared" si="771"/>
        <v>0</v>
      </c>
      <c r="R1627" s="152">
        <f t="shared" si="771"/>
        <v>0</v>
      </c>
      <c r="S1627" s="152">
        <f t="shared" si="771"/>
        <v>0</v>
      </c>
      <c r="T1627" s="148">
        <f t="shared" si="771"/>
        <v>0</v>
      </c>
      <c r="U1627" s="152">
        <f t="shared" si="771"/>
        <v>0</v>
      </c>
      <c r="V1627" s="153">
        <f t="shared" si="771"/>
        <v>0</v>
      </c>
      <c r="W1627" s="46">
        <f>W769</f>
        <v>0</v>
      </c>
      <c r="Y1627"/>
    </row>
    <row r="1628" spans="1:25" outlineLevel="1" x14ac:dyDescent="0.25">
      <c r="A1628" s="283"/>
      <c r="B1628" s="25"/>
      <c r="C1628" s="23"/>
      <c r="D1628" s="23"/>
      <c r="E1628" s="24"/>
      <c r="F1628" s="146" t="s">
        <v>89</v>
      </c>
      <c r="G1628" s="160">
        <f>G770</f>
        <v>0</v>
      </c>
      <c r="H1628" s="208">
        <f>G1628*(1-VLOOKUP($F1628,SHT,5,FALSE))+H770*(1-VLOOKUP($F1628,SHT,5,FALSE))</f>
        <v>0</v>
      </c>
      <c r="I1628" s="149">
        <f t="shared" ref="I1628:V1628" si="772">I770*(1-VLOOKUP($F1628,SHT,5,FALSE))</f>
        <v>0</v>
      </c>
      <c r="J1628" s="149">
        <f t="shared" si="772"/>
        <v>0</v>
      </c>
      <c r="K1628" s="167">
        <f t="shared" si="772"/>
        <v>0</v>
      </c>
      <c r="L1628" s="151">
        <f t="shared" si="772"/>
        <v>0</v>
      </c>
      <c r="M1628" s="162">
        <f t="shared" si="772"/>
        <v>0</v>
      </c>
      <c r="N1628" s="152">
        <f t="shared" si="772"/>
        <v>0</v>
      </c>
      <c r="O1628" s="152">
        <f t="shared" si="772"/>
        <v>0</v>
      </c>
      <c r="P1628" s="152">
        <f t="shared" si="772"/>
        <v>0</v>
      </c>
      <c r="Q1628" s="152">
        <f t="shared" si="772"/>
        <v>0</v>
      </c>
      <c r="R1628" s="152">
        <f t="shared" si="772"/>
        <v>0</v>
      </c>
      <c r="S1628" s="152">
        <f t="shared" si="772"/>
        <v>0</v>
      </c>
      <c r="T1628" s="148">
        <f t="shared" si="772"/>
        <v>0</v>
      </c>
      <c r="U1628" s="152">
        <f t="shared" si="772"/>
        <v>0</v>
      </c>
      <c r="V1628" s="153">
        <f t="shared" si="772"/>
        <v>0</v>
      </c>
      <c r="W1628" s="46">
        <f>W770</f>
        <v>0</v>
      </c>
      <c r="Y1628"/>
    </row>
    <row r="1629" spans="1:25" x14ac:dyDescent="0.25">
      <c r="A1629" s="283"/>
      <c r="B1629" s="25"/>
      <c r="C1629" s="23"/>
      <c r="D1629" s="23"/>
      <c r="E1629" s="24" t="s">
        <v>90</v>
      </c>
      <c r="F1629" s="24"/>
      <c r="G1629" s="68">
        <f t="shared" ref="G1629:W1629" si="773">SUBTOTAL(9,G1630:G1632)</f>
        <v>0</v>
      </c>
      <c r="H1629" s="69">
        <f t="shared" si="773"/>
        <v>0</v>
      </c>
      <c r="I1629" s="65">
        <f t="shared" si="773"/>
        <v>0</v>
      </c>
      <c r="J1629" s="65">
        <f t="shared" si="773"/>
        <v>0</v>
      </c>
      <c r="K1629" s="66">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row>
    <row r="1630" spans="1:25" outlineLevel="1" x14ac:dyDescent="0.25">
      <c r="A1630" s="283"/>
      <c r="B1630" s="25"/>
      <c r="C1630" s="23"/>
      <c r="D1630" s="23"/>
      <c r="E1630" s="24"/>
      <c r="F1630" s="146" t="s">
        <v>91</v>
      </c>
      <c r="G1630" s="160">
        <f>G772</f>
        <v>0</v>
      </c>
      <c r="H1630" s="208">
        <f>G1630*(1-VLOOKUP($F1630,SHT,5,FALSE))+H772*(1-VLOOKUP($F1630,SHT,5,FALSE))</f>
        <v>0</v>
      </c>
      <c r="I1630" s="149">
        <f t="shared" ref="I1630:V1630" si="774">I772*(1-VLOOKUP($F1630,SHT,5,FALSE))</f>
        <v>0</v>
      </c>
      <c r="J1630" s="149">
        <f t="shared" si="774"/>
        <v>0</v>
      </c>
      <c r="K1630" s="167">
        <f t="shared" si="774"/>
        <v>0</v>
      </c>
      <c r="L1630" s="151">
        <f t="shared" si="774"/>
        <v>0</v>
      </c>
      <c r="M1630" s="162">
        <f t="shared" si="774"/>
        <v>0</v>
      </c>
      <c r="N1630" s="152">
        <f t="shared" si="774"/>
        <v>0</v>
      </c>
      <c r="O1630" s="152">
        <f t="shared" si="774"/>
        <v>0</v>
      </c>
      <c r="P1630" s="152">
        <f t="shared" si="774"/>
        <v>0</v>
      </c>
      <c r="Q1630" s="152">
        <f t="shared" si="774"/>
        <v>0</v>
      </c>
      <c r="R1630" s="152">
        <f t="shared" si="774"/>
        <v>0</v>
      </c>
      <c r="S1630" s="152">
        <f t="shared" si="774"/>
        <v>0</v>
      </c>
      <c r="T1630" s="148">
        <f t="shared" si="774"/>
        <v>0</v>
      </c>
      <c r="U1630" s="152">
        <f t="shared" si="774"/>
        <v>0</v>
      </c>
      <c r="V1630" s="153">
        <f t="shared" si="774"/>
        <v>0</v>
      </c>
      <c r="W1630" s="46">
        <f>W772</f>
        <v>0</v>
      </c>
      <c r="Y1630"/>
    </row>
    <row r="1631" spans="1:25" outlineLevel="1" x14ac:dyDescent="0.25">
      <c r="A1631" s="283"/>
      <c r="B1631" s="25"/>
      <c r="C1631" s="23"/>
      <c r="D1631" s="23"/>
      <c r="E1631" s="24"/>
      <c r="F1631" s="146" t="s">
        <v>92</v>
      </c>
      <c r="G1631" s="160">
        <f>G773</f>
        <v>0</v>
      </c>
      <c r="H1631" s="208">
        <f>G1631*(1-VLOOKUP($F1631,SHT,5,FALSE))+H773*(1-VLOOKUP($F1631,SHT,5,FALSE))</f>
        <v>0</v>
      </c>
      <c r="I1631" s="149">
        <f t="shared" ref="I1631:V1631" si="775">I773*(1-VLOOKUP($F1631,SHT,5,FALSE))</f>
        <v>0</v>
      </c>
      <c r="J1631" s="149">
        <f t="shared" si="775"/>
        <v>0</v>
      </c>
      <c r="K1631" s="167">
        <f t="shared" si="775"/>
        <v>0</v>
      </c>
      <c r="L1631" s="151">
        <f t="shared" si="775"/>
        <v>0</v>
      </c>
      <c r="M1631" s="162">
        <f t="shared" si="775"/>
        <v>0</v>
      </c>
      <c r="N1631" s="152">
        <f t="shared" si="775"/>
        <v>0</v>
      </c>
      <c r="O1631" s="152">
        <f t="shared" si="775"/>
        <v>0</v>
      </c>
      <c r="P1631" s="152">
        <f t="shared" si="775"/>
        <v>0</v>
      </c>
      <c r="Q1631" s="152">
        <f t="shared" si="775"/>
        <v>0</v>
      </c>
      <c r="R1631" s="152">
        <f t="shared" si="775"/>
        <v>0</v>
      </c>
      <c r="S1631" s="152">
        <f t="shared" si="775"/>
        <v>0</v>
      </c>
      <c r="T1631" s="148">
        <f t="shared" si="775"/>
        <v>0</v>
      </c>
      <c r="U1631" s="152">
        <f t="shared" si="775"/>
        <v>0</v>
      </c>
      <c r="V1631" s="153">
        <f t="shared" si="775"/>
        <v>0</v>
      </c>
      <c r="W1631" s="46">
        <f>W773</f>
        <v>0</v>
      </c>
      <c r="Y1631"/>
    </row>
    <row r="1632" spans="1:25" outlineLevel="1" x14ac:dyDescent="0.25">
      <c r="A1632" s="283"/>
      <c r="B1632" s="25"/>
      <c r="C1632" s="23"/>
      <c r="D1632" s="23"/>
      <c r="E1632" s="24"/>
      <c r="F1632" s="146" t="s">
        <v>93</v>
      </c>
      <c r="G1632" s="160">
        <f>G774</f>
        <v>0</v>
      </c>
      <c r="H1632" s="208">
        <f>G1632*(1-VLOOKUP($F1632,SHT,5,FALSE))+H774*(1-VLOOKUP($F1632,SHT,5,FALSE))</f>
        <v>0</v>
      </c>
      <c r="I1632" s="149">
        <f t="shared" ref="I1632:V1632" si="776">I774*(1-VLOOKUP($F1632,SHT,5,FALSE))</f>
        <v>0</v>
      </c>
      <c r="J1632" s="149">
        <f t="shared" si="776"/>
        <v>0</v>
      </c>
      <c r="K1632" s="167">
        <f t="shared" si="776"/>
        <v>0</v>
      </c>
      <c r="L1632" s="151">
        <f t="shared" si="776"/>
        <v>0</v>
      </c>
      <c r="M1632" s="162">
        <f t="shared" si="776"/>
        <v>0</v>
      </c>
      <c r="N1632" s="152">
        <f t="shared" si="776"/>
        <v>0</v>
      </c>
      <c r="O1632" s="152">
        <f t="shared" si="776"/>
        <v>0</v>
      </c>
      <c r="P1632" s="152">
        <f t="shared" si="776"/>
        <v>0</v>
      </c>
      <c r="Q1632" s="152">
        <f t="shared" si="776"/>
        <v>0</v>
      </c>
      <c r="R1632" s="152">
        <f t="shared" si="776"/>
        <v>0</v>
      </c>
      <c r="S1632" s="152">
        <f t="shared" si="776"/>
        <v>0</v>
      </c>
      <c r="T1632" s="148">
        <f t="shared" si="776"/>
        <v>0</v>
      </c>
      <c r="U1632" s="152">
        <f t="shared" si="776"/>
        <v>0</v>
      </c>
      <c r="V1632" s="153">
        <f t="shared" si="776"/>
        <v>0</v>
      </c>
      <c r="W1632" s="46">
        <f>W774</f>
        <v>0</v>
      </c>
      <c r="Y1632"/>
    </row>
    <row r="1633" spans="1:25" x14ac:dyDescent="0.25">
      <c r="A1633" s="283"/>
      <c r="B1633" s="25"/>
      <c r="C1633" s="23"/>
      <c r="D1633" s="23"/>
      <c r="E1633" s="24" t="s">
        <v>94</v>
      </c>
      <c r="F1633" s="24"/>
      <c r="G1633" s="68">
        <f t="shared" ref="G1633:W1633" si="777">SUBTOTAL(9,G1634:G1635)</f>
        <v>0</v>
      </c>
      <c r="H1633" s="69">
        <f t="shared" si="777"/>
        <v>0</v>
      </c>
      <c r="I1633" s="65">
        <f t="shared" si="777"/>
        <v>0</v>
      </c>
      <c r="J1633" s="65">
        <f t="shared" si="777"/>
        <v>0</v>
      </c>
      <c r="K1633" s="66">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row>
    <row r="1634" spans="1:25" outlineLevel="1" x14ac:dyDescent="0.25">
      <c r="A1634" s="283"/>
      <c r="B1634" s="25"/>
      <c r="C1634" s="23"/>
      <c r="D1634" s="23"/>
      <c r="E1634" s="24"/>
      <c r="F1634" s="146" t="s">
        <v>95</v>
      </c>
      <c r="G1634" s="160">
        <f>G776</f>
        <v>0</v>
      </c>
      <c r="H1634" s="208">
        <f>G1634*(1-VLOOKUP($F1634,SHT,5,FALSE))+H776*(1-VLOOKUP($F1634,SHT,5,FALSE))</f>
        <v>0</v>
      </c>
      <c r="I1634" s="149">
        <f t="shared" ref="I1634:V1634" si="778">I776*(1-VLOOKUP($F1634,SHT,5,FALSE))</f>
        <v>0</v>
      </c>
      <c r="J1634" s="149">
        <f t="shared" si="778"/>
        <v>0</v>
      </c>
      <c r="K1634" s="167">
        <f t="shared" si="778"/>
        <v>0</v>
      </c>
      <c r="L1634" s="151">
        <f t="shared" si="778"/>
        <v>0</v>
      </c>
      <c r="M1634" s="162">
        <f t="shared" si="778"/>
        <v>0</v>
      </c>
      <c r="N1634" s="152">
        <f t="shared" si="778"/>
        <v>0</v>
      </c>
      <c r="O1634" s="152">
        <f t="shared" si="778"/>
        <v>0</v>
      </c>
      <c r="P1634" s="152">
        <f t="shared" si="778"/>
        <v>0</v>
      </c>
      <c r="Q1634" s="152">
        <f t="shared" si="778"/>
        <v>0</v>
      </c>
      <c r="R1634" s="152">
        <f t="shared" si="778"/>
        <v>0</v>
      </c>
      <c r="S1634" s="152">
        <f t="shared" si="778"/>
        <v>0</v>
      </c>
      <c r="T1634" s="148">
        <f t="shared" si="778"/>
        <v>0</v>
      </c>
      <c r="U1634" s="152">
        <f t="shared" si="778"/>
        <v>0</v>
      </c>
      <c r="V1634" s="153">
        <f t="shared" si="778"/>
        <v>0</v>
      </c>
      <c r="W1634" s="46">
        <f>W776</f>
        <v>0</v>
      </c>
      <c r="Y1634"/>
    </row>
    <row r="1635" spans="1:25" outlineLevel="1" x14ac:dyDescent="0.25">
      <c r="A1635" s="283"/>
      <c r="B1635" s="25"/>
      <c r="C1635" s="23"/>
      <c r="D1635" s="23"/>
      <c r="E1635" s="24"/>
      <c r="F1635" s="146" t="s">
        <v>96</v>
      </c>
      <c r="G1635" s="160">
        <f>G777</f>
        <v>0</v>
      </c>
      <c r="H1635" s="208">
        <f>G1635*(1-VLOOKUP($F1635,SHT,5,FALSE))+H777*(1-VLOOKUP($F1635,SHT,5,FALSE))</f>
        <v>0</v>
      </c>
      <c r="I1635" s="149">
        <f t="shared" ref="I1635:V1635" si="779">I777*(1-VLOOKUP($F1635,SHT,5,FALSE))</f>
        <v>0</v>
      </c>
      <c r="J1635" s="149">
        <f t="shared" si="779"/>
        <v>0</v>
      </c>
      <c r="K1635" s="167">
        <f t="shared" si="779"/>
        <v>0</v>
      </c>
      <c r="L1635" s="151">
        <f t="shared" si="779"/>
        <v>0</v>
      </c>
      <c r="M1635" s="162">
        <f t="shared" si="779"/>
        <v>0</v>
      </c>
      <c r="N1635" s="152">
        <f t="shared" si="779"/>
        <v>0</v>
      </c>
      <c r="O1635" s="152">
        <f t="shared" si="779"/>
        <v>0</v>
      </c>
      <c r="P1635" s="152">
        <f t="shared" si="779"/>
        <v>0</v>
      </c>
      <c r="Q1635" s="152">
        <f t="shared" si="779"/>
        <v>0</v>
      </c>
      <c r="R1635" s="152">
        <f t="shared" si="779"/>
        <v>0</v>
      </c>
      <c r="S1635" s="152">
        <f t="shared" si="779"/>
        <v>0</v>
      </c>
      <c r="T1635" s="148">
        <f t="shared" si="779"/>
        <v>0</v>
      </c>
      <c r="U1635" s="152">
        <f t="shared" si="779"/>
        <v>0</v>
      </c>
      <c r="V1635" s="153">
        <f t="shared" si="779"/>
        <v>0</v>
      </c>
      <c r="W1635" s="46">
        <f>W777</f>
        <v>0</v>
      </c>
      <c r="Y1635"/>
    </row>
    <row r="1636" spans="1:25" x14ac:dyDescent="0.25">
      <c r="A1636" s="283"/>
      <c r="B1636" s="25"/>
      <c r="C1636" s="23"/>
      <c r="D1636" s="23"/>
      <c r="E1636" s="24" t="s">
        <v>97</v>
      </c>
      <c r="F1636" s="24"/>
      <c r="G1636" s="68">
        <f t="shared" ref="G1636:W1636" si="780">SUBTOTAL(9,G1637:G1639)</f>
        <v>0</v>
      </c>
      <c r="H1636" s="69">
        <f t="shared" si="780"/>
        <v>0</v>
      </c>
      <c r="I1636" s="65">
        <f t="shared" si="780"/>
        <v>0</v>
      </c>
      <c r="J1636" s="65">
        <f t="shared" si="780"/>
        <v>0</v>
      </c>
      <c r="K1636" s="66">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row>
    <row r="1637" spans="1:25" outlineLevel="1" x14ac:dyDescent="0.25">
      <c r="A1637" s="283"/>
      <c r="B1637" s="25"/>
      <c r="C1637" s="23"/>
      <c r="D1637" s="23"/>
      <c r="E1637" s="24"/>
      <c r="F1637" s="146" t="s">
        <v>98</v>
      </c>
      <c r="G1637" s="160">
        <f>G779</f>
        <v>0</v>
      </c>
      <c r="H1637" s="208">
        <f>G1637*(1-VLOOKUP($F1637,SHT,5,FALSE))+H779*(1-VLOOKUP($F1637,SHT,5,FALSE))</f>
        <v>0</v>
      </c>
      <c r="I1637" s="149">
        <f t="shared" ref="I1637:V1637" si="781">I779*(1-VLOOKUP($F1637,SHT,5,FALSE))</f>
        <v>0</v>
      </c>
      <c r="J1637" s="149">
        <f t="shared" si="781"/>
        <v>0</v>
      </c>
      <c r="K1637" s="167">
        <f t="shared" si="781"/>
        <v>0</v>
      </c>
      <c r="L1637" s="166">
        <f t="shared" si="781"/>
        <v>0</v>
      </c>
      <c r="M1637" s="152">
        <f t="shared" si="781"/>
        <v>0</v>
      </c>
      <c r="N1637" s="152">
        <f t="shared" si="781"/>
        <v>0</v>
      </c>
      <c r="O1637" s="152">
        <f t="shared" si="781"/>
        <v>0</v>
      </c>
      <c r="P1637" s="152">
        <f t="shared" si="781"/>
        <v>0</v>
      </c>
      <c r="Q1637" s="152">
        <f t="shared" si="781"/>
        <v>0</v>
      </c>
      <c r="R1637" s="152">
        <f t="shared" si="781"/>
        <v>0</v>
      </c>
      <c r="S1637" s="152">
        <f t="shared" si="781"/>
        <v>0</v>
      </c>
      <c r="T1637" s="152">
        <f t="shared" si="781"/>
        <v>0</v>
      </c>
      <c r="U1637" s="152">
        <f t="shared" si="781"/>
        <v>0</v>
      </c>
      <c r="V1637" s="153">
        <f t="shared" si="781"/>
        <v>0</v>
      </c>
      <c r="W1637" s="46">
        <f>W779</f>
        <v>0</v>
      </c>
      <c r="Y1637"/>
    </row>
    <row r="1638" spans="1:25" outlineLevel="1" x14ac:dyDescent="0.25">
      <c r="A1638" s="283"/>
      <c r="B1638" s="25"/>
      <c r="C1638" s="23"/>
      <c r="D1638" s="23"/>
      <c r="E1638" s="24"/>
      <c r="F1638" s="146" t="s">
        <v>99</v>
      </c>
      <c r="G1638" s="160">
        <f>G780</f>
        <v>0</v>
      </c>
      <c r="H1638" s="208">
        <f>G1638*(1-VLOOKUP($F1638,SHT,5,FALSE))+H780*(1-VLOOKUP($F1638,SHT,5,FALSE))</f>
        <v>0</v>
      </c>
      <c r="I1638" s="149">
        <f t="shared" ref="I1638:V1638" si="782">I780*(1-VLOOKUP($F1638,SHT,5,FALSE))</f>
        <v>0</v>
      </c>
      <c r="J1638" s="149">
        <f t="shared" si="782"/>
        <v>0</v>
      </c>
      <c r="K1638" s="167">
        <f t="shared" si="782"/>
        <v>0</v>
      </c>
      <c r="L1638" s="166">
        <f t="shared" si="782"/>
        <v>0</v>
      </c>
      <c r="M1638" s="152">
        <f t="shared" si="782"/>
        <v>0</v>
      </c>
      <c r="N1638" s="152">
        <f t="shared" si="782"/>
        <v>0</v>
      </c>
      <c r="O1638" s="152">
        <f t="shared" si="782"/>
        <v>0</v>
      </c>
      <c r="P1638" s="152">
        <f t="shared" si="782"/>
        <v>0</v>
      </c>
      <c r="Q1638" s="152">
        <f t="shared" si="782"/>
        <v>0</v>
      </c>
      <c r="R1638" s="152">
        <f t="shared" si="782"/>
        <v>0</v>
      </c>
      <c r="S1638" s="152">
        <f t="shared" si="782"/>
        <v>0</v>
      </c>
      <c r="T1638" s="152">
        <f t="shared" si="782"/>
        <v>0</v>
      </c>
      <c r="U1638" s="152">
        <f t="shared" si="782"/>
        <v>0</v>
      </c>
      <c r="V1638" s="153">
        <f t="shared" si="782"/>
        <v>0</v>
      </c>
      <c r="W1638" s="46">
        <f>W780</f>
        <v>0</v>
      </c>
      <c r="Y1638"/>
    </row>
    <row r="1639" spans="1:25" outlineLevel="1" x14ac:dyDescent="0.25">
      <c r="A1639" s="283"/>
      <c r="B1639" s="25"/>
      <c r="C1639" s="23"/>
      <c r="D1639" s="23"/>
      <c r="E1639" s="24"/>
      <c r="F1639" s="146" t="s">
        <v>100</v>
      </c>
      <c r="G1639" s="160">
        <f>G781</f>
        <v>0</v>
      </c>
      <c r="H1639" s="208">
        <f>G1639*(1-VLOOKUP($F1639,SHT,5,FALSE))+H781*(1-VLOOKUP($F1639,SHT,5,FALSE))</f>
        <v>0</v>
      </c>
      <c r="I1639" s="149">
        <f t="shared" ref="I1639:V1639" si="783">I781*(1-VLOOKUP($F1639,SHT,5,FALSE))</f>
        <v>0</v>
      </c>
      <c r="J1639" s="149">
        <f t="shared" si="783"/>
        <v>0</v>
      </c>
      <c r="K1639" s="167">
        <f t="shared" si="783"/>
        <v>0</v>
      </c>
      <c r="L1639" s="166">
        <f t="shared" si="783"/>
        <v>0</v>
      </c>
      <c r="M1639" s="152">
        <f t="shared" si="783"/>
        <v>0</v>
      </c>
      <c r="N1639" s="152">
        <f t="shared" si="783"/>
        <v>0</v>
      </c>
      <c r="O1639" s="152">
        <f t="shared" si="783"/>
        <v>0</v>
      </c>
      <c r="P1639" s="152">
        <f t="shared" si="783"/>
        <v>0</v>
      </c>
      <c r="Q1639" s="152">
        <f t="shared" si="783"/>
        <v>0</v>
      </c>
      <c r="R1639" s="152">
        <f t="shared" si="783"/>
        <v>0</v>
      </c>
      <c r="S1639" s="152">
        <f t="shared" si="783"/>
        <v>0</v>
      </c>
      <c r="T1639" s="152">
        <f t="shared" si="783"/>
        <v>0</v>
      </c>
      <c r="U1639" s="152">
        <f t="shared" si="783"/>
        <v>0</v>
      </c>
      <c r="V1639" s="153">
        <f t="shared" si="783"/>
        <v>0</v>
      </c>
      <c r="W1639" s="46">
        <f>W781</f>
        <v>0</v>
      </c>
      <c r="Y1639"/>
    </row>
    <row r="1640" spans="1:25"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784">SUBTOTAL(9,G1642:G1643)</f>
        <v>0</v>
      </c>
      <c r="H1641" s="69">
        <f t="shared" si="784"/>
        <v>0</v>
      </c>
      <c r="I1641" s="65">
        <f t="shared" si="784"/>
        <v>0</v>
      </c>
      <c r="J1641" s="65">
        <f t="shared" si="784"/>
        <v>0</v>
      </c>
      <c r="K1641" s="66">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row>
    <row r="1642" spans="1:25" outlineLevel="1" x14ac:dyDescent="0.25">
      <c r="A1642" s="283"/>
      <c r="B1642" s="25"/>
      <c r="C1642" s="23"/>
      <c r="D1642" s="23"/>
      <c r="E1642" s="24"/>
      <c r="F1642" s="146" t="s">
        <v>103</v>
      </c>
      <c r="G1642" s="160">
        <f>G784</f>
        <v>0</v>
      </c>
      <c r="H1642" s="208">
        <f>G1642*(1-VLOOKUP($F1642,SHT,5,FALSE))+H784*(1-VLOOKUP($F1642,SHT,5,FALSE))</f>
        <v>0</v>
      </c>
      <c r="I1642" s="149">
        <f t="shared" ref="I1642:V1642" si="785">I784*(1-VLOOKUP($F1642,SHT,5,FALSE))</f>
        <v>0</v>
      </c>
      <c r="J1642" s="149">
        <f t="shared" si="785"/>
        <v>0</v>
      </c>
      <c r="K1642" s="167">
        <f t="shared" si="785"/>
        <v>0</v>
      </c>
      <c r="L1642" s="151">
        <f t="shared" si="785"/>
        <v>0</v>
      </c>
      <c r="M1642" s="162">
        <f t="shared" si="785"/>
        <v>0</v>
      </c>
      <c r="N1642" s="152">
        <f t="shared" si="785"/>
        <v>0</v>
      </c>
      <c r="O1642" s="152">
        <f t="shared" si="785"/>
        <v>0</v>
      </c>
      <c r="P1642" s="152">
        <f t="shared" si="785"/>
        <v>0</v>
      </c>
      <c r="Q1642" s="152">
        <f t="shared" si="785"/>
        <v>0</v>
      </c>
      <c r="R1642" s="152">
        <f t="shared" si="785"/>
        <v>0</v>
      </c>
      <c r="S1642" s="152">
        <f t="shared" si="785"/>
        <v>0</v>
      </c>
      <c r="T1642" s="148">
        <f t="shared" si="785"/>
        <v>0</v>
      </c>
      <c r="U1642" s="152">
        <f t="shared" si="785"/>
        <v>0</v>
      </c>
      <c r="V1642" s="153">
        <f t="shared" si="785"/>
        <v>0</v>
      </c>
      <c r="W1642" s="46">
        <f>W784</f>
        <v>0</v>
      </c>
      <c r="Y1642"/>
    </row>
    <row r="1643" spans="1:25" outlineLevel="1" x14ac:dyDescent="0.25">
      <c r="A1643" s="283"/>
      <c r="B1643" s="25"/>
      <c r="C1643" s="23"/>
      <c r="D1643" s="23"/>
      <c r="E1643" s="24"/>
      <c r="F1643" s="146" t="s">
        <v>104</v>
      </c>
      <c r="G1643" s="160">
        <f>G785</f>
        <v>0</v>
      </c>
      <c r="H1643" s="208">
        <f>G1643*(1-VLOOKUP($F1643,SHT,5,FALSE))+H785*(1-VLOOKUP($F1643,SHT,5,FALSE))</f>
        <v>0</v>
      </c>
      <c r="I1643" s="149">
        <f t="shared" ref="I1643:V1643" si="786">I785*(1-VLOOKUP($F1643,SHT,5,FALSE))</f>
        <v>0</v>
      </c>
      <c r="J1643" s="149">
        <f t="shared" si="786"/>
        <v>0</v>
      </c>
      <c r="K1643" s="167">
        <f t="shared" si="786"/>
        <v>0</v>
      </c>
      <c r="L1643" s="151">
        <f t="shared" si="786"/>
        <v>0</v>
      </c>
      <c r="M1643" s="162">
        <f t="shared" si="786"/>
        <v>0</v>
      </c>
      <c r="N1643" s="152">
        <f t="shared" si="786"/>
        <v>0</v>
      </c>
      <c r="O1643" s="152">
        <f t="shared" si="786"/>
        <v>0</v>
      </c>
      <c r="P1643" s="152">
        <f t="shared" si="786"/>
        <v>0</v>
      </c>
      <c r="Q1643" s="152">
        <f t="shared" si="786"/>
        <v>0</v>
      </c>
      <c r="R1643" s="152">
        <f t="shared" si="786"/>
        <v>0</v>
      </c>
      <c r="S1643" s="152">
        <f t="shared" si="786"/>
        <v>0</v>
      </c>
      <c r="T1643" s="148">
        <f t="shared" si="786"/>
        <v>0</v>
      </c>
      <c r="U1643" s="152">
        <f t="shared" si="786"/>
        <v>0</v>
      </c>
      <c r="V1643" s="153">
        <f t="shared" si="786"/>
        <v>0</v>
      </c>
      <c r="W1643" s="46">
        <f>W785</f>
        <v>0</v>
      </c>
      <c r="Y1643"/>
    </row>
    <row r="1644" spans="1:25" x14ac:dyDescent="0.25">
      <c r="A1644" s="283"/>
      <c r="B1644" s="25"/>
      <c r="C1644" s="23"/>
      <c r="D1644" s="23"/>
      <c r="E1644" s="24" t="s">
        <v>105</v>
      </c>
      <c r="F1644" s="24"/>
      <c r="G1644" s="68">
        <f t="shared" ref="G1644:W1644" si="787">SUBTOTAL(9,G1645:G1646)</f>
        <v>0</v>
      </c>
      <c r="H1644" s="69">
        <f t="shared" si="787"/>
        <v>0</v>
      </c>
      <c r="I1644" s="65">
        <f t="shared" si="787"/>
        <v>0</v>
      </c>
      <c r="J1644" s="65">
        <f t="shared" si="787"/>
        <v>0</v>
      </c>
      <c r="K1644" s="66">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row>
    <row r="1645" spans="1:25" outlineLevel="1" x14ac:dyDescent="0.25">
      <c r="A1645" s="283"/>
      <c r="B1645" s="25"/>
      <c r="C1645" s="23"/>
      <c r="D1645" s="23"/>
      <c r="E1645" s="24"/>
      <c r="F1645" s="146" t="s">
        <v>106</v>
      </c>
      <c r="G1645" s="160">
        <f>G787</f>
        <v>0</v>
      </c>
      <c r="H1645" s="208">
        <f>G1645*(1-VLOOKUP($F1645,SHT,5,FALSE))+H787*(1-VLOOKUP($F1645,SHT,5,FALSE))</f>
        <v>0</v>
      </c>
      <c r="I1645" s="149">
        <f t="shared" ref="I1645:V1645" si="788">I787*(1-VLOOKUP($F1645,SHT,5,FALSE))</f>
        <v>0</v>
      </c>
      <c r="J1645" s="149">
        <f t="shared" si="788"/>
        <v>0</v>
      </c>
      <c r="K1645" s="167">
        <f t="shared" si="788"/>
        <v>0</v>
      </c>
      <c r="L1645" s="151">
        <f t="shared" si="788"/>
        <v>0</v>
      </c>
      <c r="M1645" s="162">
        <f t="shared" si="788"/>
        <v>0</v>
      </c>
      <c r="N1645" s="152">
        <f t="shared" si="788"/>
        <v>0</v>
      </c>
      <c r="O1645" s="152">
        <f t="shared" si="788"/>
        <v>0</v>
      </c>
      <c r="P1645" s="152">
        <f t="shared" si="788"/>
        <v>0</v>
      </c>
      <c r="Q1645" s="152">
        <f t="shared" si="788"/>
        <v>0</v>
      </c>
      <c r="R1645" s="152">
        <f t="shared" si="788"/>
        <v>0</v>
      </c>
      <c r="S1645" s="152">
        <f t="shared" si="788"/>
        <v>0</v>
      </c>
      <c r="T1645" s="148">
        <f t="shared" si="788"/>
        <v>0</v>
      </c>
      <c r="U1645" s="152">
        <f t="shared" si="788"/>
        <v>0</v>
      </c>
      <c r="V1645" s="153">
        <f t="shared" si="788"/>
        <v>0</v>
      </c>
      <c r="W1645" s="46">
        <f>W787</f>
        <v>0</v>
      </c>
      <c r="Y1645"/>
    </row>
    <row r="1646" spans="1:25" outlineLevel="1" x14ac:dyDescent="0.25">
      <c r="A1646" s="283"/>
      <c r="B1646" s="25"/>
      <c r="C1646" s="23"/>
      <c r="D1646" s="23"/>
      <c r="E1646" s="24"/>
      <c r="F1646" s="146" t="s">
        <v>107</v>
      </c>
      <c r="G1646" s="160">
        <f>G788</f>
        <v>0</v>
      </c>
      <c r="H1646" s="208">
        <f>G1646*(1-VLOOKUP($F1646,SHT,5,FALSE))+H788*(1-VLOOKUP($F1646,SHT,5,FALSE))</f>
        <v>0</v>
      </c>
      <c r="I1646" s="149">
        <f t="shared" ref="I1646:V1646" si="789">I788*(1-VLOOKUP($F1646,SHT,5,FALSE))</f>
        <v>0</v>
      </c>
      <c r="J1646" s="149">
        <f t="shared" si="789"/>
        <v>0</v>
      </c>
      <c r="K1646" s="167">
        <f t="shared" si="789"/>
        <v>0</v>
      </c>
      <c r="L1646" s="151">
        <f t="shared" si="789"/>
        <v>0</v>
      </c>
      <c r="M1646" s="162">
        <f t="shared" si="789"/>
        <v>0</v>
      </c>
      <c r="N1646" s="152">
        <f t="shared" si="789"/>
        <v>0</v>
      </c>
      <c r="O1646" s="152">
        <f t="shared" si="789"/>
        <v>0</v>
      </c>
      <c r="P1646" s="152">
        <f t="shared" si="789"/>
        <v>0</v>
      </c>
      <c r="Q1646" s="152">
        <f t="shared" si="789"/>
        <v>0</v>
      </c>
      <c r="R1646" s="152">
        <f t="shared" si="789"/>
        <v>0</v>
      </c>
      <c r="S1646" s="152">
        <f t="shared" si="789"/>
        <v>0</v>
      </c>
      <c r="T1646" s="148">
        <f t="shared" si="789"/>
        <v>0</v>
      </c>
      <c r="U1646" s="152">
        <f t="shared" si="789"/>
        <v>0</v>
      </c>
      <c r="V1646" s="153">
        <f t="shared" si="789"/>
        <v>0</v>
      </c>
      <c r="W1646" s="46">
        <f>W788</f>
        <v>0</v>
      </c>
      <c r="Y1646"/>
    </row>
    <row r="1647" spans="1:25" x14ac:dyDescent="0.25">
      <c r="A1647" s="283"/>
      <c r="B1647" s="25"/>
      <c r="C1647" s="23"/>
      <c r="D1647" s="23"/>
      <c r="E1647" s="24" t="s">
        <v>108</v>
      </c>
      <c r="F1647" s="24"/>
      <c r="G1647" s="68">
        <f t="shared" ref="G1647:W1647" si="790">SUBTOTAL(9,G1648:G1649)</f>
        <v>0</v>
      </c>
      <c r="H1647" s="69">
        <f t="shared" si="790"/>
        <v>0</v>
      </c>
      <c r="I1647" s="65">
        <f t="shared" si="790"/>
        <v>0</v>
      </c>
      <c r="J1647" s="65">
        <f t="shared" si="790"/>
        <v>0</v>
      </c>
      <c r="K1647" s="66">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row>
    <row r="1648" spans="1:25" outlineLevel="1" x14ac:dyDescent="0.25">
      <c r="A1648" s="283"/>
      <c r="B1648" s="25"/>
      <c r="C1648" s="23"/>
      <c r="D1648" s="23"/>
      <c r="E1648" s="24"/>
      <c r="F1648" s="146" t="s">
        <v>109</v>
      </c>
      <c r="G1648" s="160">
        <f>G790</f>
        <v>0</v>
      </c>
      <c r="H1648" s="208">
        <f>G1648*(1-VLOOKUP($F1648,SHT,5,FALSE))+H790*(1-VLOOKUP($F1648,SHT,5,FALSE))</f>
        <v>0</v>
      </c>
      <c r="I1648" s="149">
        <f t="shared" ref="I1648:V1648" si="791">I790*(1-VLOOKUP($F1648,SHT,5,FALSE))</f>
        <v>0</v>
      </c>
      <c r="J1648" s="149">
        <f t="shared" si="791"/>
        <v>0</v>
      </c>
      <c r="K1648" s="167">
        <f t="shared" si="791"/>
        <v>0</v>
      </c>
      <c r="L1648" s="151">
        <f t="shared" si="791"/>
        <v>0</v>
      </c>
      <c r="M1648" s="162">
        <f t="shared" si="791"/>
        <v>0</v>
      </c>
      <c r="N1648" s="152">
        <f t="shared" si="791"/>
        <v>0</v>
      </c>
      <c r="O1648" s="152">
        <f t="shared" si="791"/>
        <v>0</v>
      </c>
      <c r="P1648" s="152">
        <f t="shared" si="791"/>
        <v>0</v>
      </c>
      <c r="Q1648" s="152">
        <f t="shared" si="791"/>
        <v>0</v>
      </c>
      <c r="R1648" s="152">
        <f t="shared" si="791"/>
        <v>0</v>
      </c>
      <c r="S1648" s="152">
        <f t="shared" si="791"/>
        <v>0</v>
      </c>
      <c r="T1648" s="148">
        <f t="shared" si="791"/>
        <v>0</v>
      </c>
      <c r="U1648" s="152">
        <f t="shared" si="791"/>
        <v>0</v>
      </c>
      <c r="V1648" s="153">
        <f t="shared" si="791"/>
        <v>0</v>
      </c>
      <c r="W1648" s="46">
        <f>W790</f>
        <v>0</v>
      </c>
      <c r="Y1648"/>
    </row>
    <row r="1649" spans="1:25" outlineLevel="1" x14ac:dyDescent="0.25">
      <c r="A1649" s="283"/>
      <c r="B1649" s="25"/>
      <c r="C1649" s="23"/>
      <c r="D1649" s="23"/>
      <c r="E1649" s="24"/>
      <c r="F1649" s="146" t="s">
        <v>110</v>
      </c>
      <c r="G1649" s="160">
        <f>G791</f>
        <v>0</v>
      </c>
      <c r="H1649" s="208">
        <f>G1649*(1-VLOOKUP($F1649,SHT,5,FALSE))+H791*(1-VLOOKUP($F1649,SHT,5,FALSE))</f>
        <v>0</v>
      </c>
      <c r="I1649" s="149">
        <f t="shared" ref="I1649:V1649" si="792">I791*(1-VLOOKUP($F1649,SHT,5,FALSE))</f>
        <v>0</v>
      </c>
      <c r="J1649" s="149">
        <f t="shared" si="792"/>
        <v>0</v>
      </c>
      <c r="K1649" s="167">
        <f t="shared" si="792"/>
        <v>0</v>
      </c>
      <c r="L1649" s="151">
        <f t="shared" si="792"/>
        <v>0</v>
      </c>
      <c r="M1649" s="162">
        <f t="shared" si="792"/>
        <v>0</v>
      </c>
      <c r="N1649" s="152">
        <f t="shared" si="792"/>
        <v>0</v>
      </c>
      <c r="O1649" s="152">
        <f t="shared" si="792"/>
        <v>0</v>
      </c>
      <c r="P1649" s="152">
        <f t="shared" si="792"/>
        <v>0</v>
      </c>
      <c r="Q1649" s="152">
        <f t="shared" si="792"/>
        <v>0</v>
      </c>
      <c r="R1649" s="152">
        <f t="shared" si="792"/>
        <v>0</v>
      </c>
      <c r="S1649" s="152">
        <f t="shared" si="792"/>
        <v>0</v>
      </c>
      <c r="T1649" s="148">
        <f t="shared" si="792"/>
        <v>0</v>
      </c>
      <c r="U1649" s="152">
        <f t="shared" si="792"/>
        <v>0</v>
      </c>
      <c r="V1649" s="153">
        <f t="shared" si="792"/>
        <v>0</v>
      </c>
      <c r="W1649" s="46">
        <f>W791</f>
        <v>0</v>
      </c>
      <c r="Y1649"/>
    </row>
    <row r="1650" spans="1:25" x14ac:dyDescent="0.25">
      <c r="A1650" s="283"/>
      <c r="B1650" s="25"/>
      <c r="C1650" s="23"/>
      <c r="D1650" s="23"/>
      <c r="E1650" s="24" t="s">
        <v>111</v>
      </c>
      <c r="F1650" s="24"/>
      <c r="G1650" s="68">
        <f t="shared" ref="G1650:W1650" si="793">SUBTOTAL(9,G1651:G1652)</f>
        <v>0</v>
      </c>
      <c r="H1650" s="69">
        <f t="shared" si="793"/>
        <v>0</v>
      </c>
      <c r="I1650" s="65">
        <f t="shared" si="793"/>
        <v>0</v>
      </c>
      <c r="J1650" s="65">
        <f t="shared" si="793"/>
        <v>0</v>
      </c>
      <c r="K1650" s="66">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row>
    <row r="1651" spans="1:25" outlineLevel="1" x14ac:dyDescent="0.25">
      <c r="A1651" s="283"/>
      <c r="B1651" s="25"/>
      <c r="C1651" s="23"/>
      <c r="D1651" s="23"/>
      <c r="E1651" s="24"/>
      <c r="F1651" s="146" t="s">
        <v>112</v>
      </c>
      <c r="G1651" s="160">
        <f>G793</f>
        <v>0</v>
      </c>
      <c r="H1651" s="208">
        <f>G1651*(1-VLOOKUP($F1651,SHT,5,FALSE))+H793*(1-VLOOKUP($F1651,SHT,5,FALSE))</f>
        <v>0</v>
      </c>
      <c r="I1651" s="149">
        <f t="shared" ref="I1651:V1651" si="794">I793*(1-VLOOKUP($F1651,SHT,5,FALSE))</f>
        <v>0</v>
      </c>
      <c r="J1651" s="149">
        <f t="shared" si="794"/>
        <v>0</v>
      </c>
      <c r="K1651" s="167">
        <f t="shared" si="794"/>
        <v>0</v>
      </c>
      <c r="L1651" s="151">
        <f t="shared" si="794"/>
        <v>0</v>
      </c>
      <c r="M1651" s="162">
        <f t="shared" si="794"/>
        <v>0</v>
      </c>
      <c r="N1651" s="152">
        <f t="shared" si="794"/>
        <v>0</v>
      </c>
      <c r="O1651" s="152">
        <f t="shared" si="794"/>
        <v>0</v>
      </c>
      <c r="P1651" s="152">
        <f t="shared" si="794"/>
        <v>0</v>
      </c>
      <c r="Q1651" s="152">
        <f t="shared" si="794"/>
        <v>0</v>
      </c>
      <c r="R1651" s="152">
        <f t="shared" si="794"/>
        <v>0</v>
      </c>
      <c r="S1651" s="152">
        <f t="shared" si="794"/>
        <v>0</v>
      </c>
      <c r="T1651" s="148">
        <f t="shared" si="794"/>
        <v>0</v>
      </c>
      <c r="U1651" s="152">
        <f t="shared" si="794"/>
        <v>0</v>
      </c>
      <c r="V1651" s="153">
        <f t="shared" si="794"/>
        <v>0</v>
      </c>
      <c r="W1651" s="46">
        <f>W793</f>
        <v>0</v>
      </c>
      <c r="Y1651"/>
    </row>
    <row r="1652" spans="1:25" outlineLevel="1" x14ac:dyDescent="0.25">
      <c r="A1652" s="283"/>
      <c r="B1652" s="25"/>
      <c r="C1652" s="23"/>
      <c r="D1652" s="23"/>
      <c r="E1652" s="24"/>
      <c r="F1652" s="146" t="s">
        <v>113</v>
      </c>
      <c r="G1652" s="160">
        <f>G794</f>
        <v>0</v>
      </c>
      <c r="H1652" s="208">
        <f>G1652*(1-VLOOKUP($F1652,SHT,5,FALSE))+H794*(1-VLOOKUP($F1652,SHT,5,FALSE))</f>
        <v>0</v>
      </c>
      <c r="I1652" s="149">
        <f t="shared" ref="I1652:V1652" si="795">I794*(1-VLOOKUP($F1652,SHT,5,FALSE))</f>
        <v>0</v>
      </c>
      <c r="J1652" s="149">
        <f t="shared" si="795"/>
        <v>0</v>
      </c>
      <c r="K1652" s="167">
        <f t="shared" si="795"/>
        <v>0</v>
      </c>
      <c r="L1652" s="151">
        <f t="shared" si="795"/>
        <v>0</v>
      </c>
      <c r="M1652" s="162">
        <f t="shared" si="795"/>
        <v>0</v>
      </c>
      <c r="N1652" s="152">
        <f t="shared" si="795"/>
        <v>0</v>
      </c>
      <c r="O1652" s="152">
        <f t="shared" si="795"/>
        <v>0</v>
      </c>
      <c r="P1652" s="152">
        <f t="shared" si="795"/>
        <v>0</v>
      </c>
      <c r="Q1652" s="152">
        <f t="shared" si="795"/>
        <v>0</v>
      </c>
      <c r="R1652" s="152">
        <f t="shared" si="795"/>
        <v>0</v>
      </c>
      <c r="S1652" s="152">
        <f t="shared" si="795"/>
        <v>0</v>
      </c>
      <c r="T1652" s="148">
        <f t="shared" si="795"/>
        <v>0</v>
      </c>
      <c r="U1652" s="152">
        <f t="shared" si="795"/>
        <v>0</v>
      </c>
      <c r="V1652" s="153">
        <f t="shared" si="795"/>
        <v>0</v>
      </c>
      <c r="W1652" s="46">
        <f>W794</f>
        <v>0</v>
      </c>
      <c r="Y1652"/>
    </row>
    <row r="1653" spans="1:25" x14ac:dyDescent="0.25">
      <c r="A1653" s="283"/>
      <c r="B1653" s="25"/>
      <c r="C1653" s="23"/>
      <c r="D1653" s="23"/>
      <c r="E1653" s="24" t="s">
        <v>114</v>
      </c>
      <c r="F1653" s="24"/>
      <c r="G1653" s="68">
        <f t="shared" ref="G1653:W1653" si="796">SUBTOTAL(9,G1654:G1655)</f>
        <v>0</v>
      </c>
      <c r="H1653" s="69">
        <f t="shared" si="796"/>
        <v>0</v>
      </c>
      <c r="I1653" s="65">
        <f t="shared" si="796"/>
        <v>0</v>
      </c>
      <c r="J1653" s="65">
        <f t="shared" si="796"/>
        <v>0</v>
      </c>
      <c r="K1653" s="66">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row>
    <row r="1654" spans="1:25" outlineLevel="1" x14ac:dyDescent="0.25">
      <c r="A1654" s="283"/>
      <c r="B1654" s="25"/>
      <c r="C1654" s="23"/>
      <c r="D1654" s="23"/>
      <c r="E1654" s="24"/>
      <c r="F1654" s="146" t="s">
        <v>115</v>
      </c>
      <c r="G1654" s="160">
        <f>G796</f>
        <v>0</v>
      </c>
      <c r="H1654" s="208">
        <f>G1654*(1-VLOOKUP($F1654,SHT,5,FALSE))+H796*(1-VLOOKUP($F1654,SHT,5,FALSE))</f>
        <v>0</v>
      </c>
      <c r="I1654" s="149">
        <f t="shared" ref="I1654:V1654" si="797">I796*(1-VLOOKUP($F1654,SHT,5,FALSE))</f>
        <v>0</v>
      </c>
      <c r="J1654" s="149">
        <f t="shared" si="797"/>
        <v>0</v>
      </c>
      <c r="K1654" s="167">
        <f t="shared" si="797"/>
        <v>0</v>
      </c>
      <c r="L1654" s="151">
        <f t="shared" si="797"/>
        <v>0</v>
      </c>
      <c r="M1654" s="162">
        <f t="shared" si="797"/>
        <v>0</v>
      </c>
      <c r="N1654" s="152">
        <f t="shared" si="797"/>
        <v>0</v>
      </c>
      <c r="O1654" s="152">
        <f t="shared" si="797"/>
        <v>0</v>
      </c>
      <c r="P1654" s="152">
        <f t="shared" si="797"/>
        <v>0</v>
      </c>
      <c r="Q1654" s="152">
        <f t="shared" si="797"/>
        <v>0</v>
      </c>
      <c r="R1654" s="152">
        <f t="shared" si="797"/>
        <v>0</v>
      </c>
      <c r="S1654" s="152">
        <f t="shared" si="797"/>
        <v>0</v>
      </c>
      <c r="T1654" s="148">
        <f t="shared" si="797"/>
        <v>0</v>
      </c>
      <c r="U1654" s="152">
        <f t="shared" si="797"/>
        <v>0</v>
      </c>
      <c r="V1654" s="153">
        <f t="shared" si="797"/>
        <v>0</v>
      </c>
      <c r="W1654" s="46">
        <f>W796</f>
        <v>0</v>
      </c>
      <c r="Y1654"/>
    </row>
    <row r="1655" spans="1:25" outlineLevel="1" x14ac:dyDescent="0.25">
      <c r="A1655" s="283"/>
      <c r="B1655" s="25"/>
      <c r="C1655" s="23"/>
      <c r="D1655" s="23"/>
      <c r="E1655" s="24"/>
      <c r="F1655" s="146" t="s">
        <v>116</v>
      </c>
      <c r="G1655" s="160">
        <f>G797</f>
        <v>0</v>
      </c>
      <c r="H1655" s="208">
        <f>G1655*(1-VLOOKUP($F1655,SHT,5,FALSE))+H797*(1-VLOOKUP($F1655,SHT,5,FALSE))</f>
        <v>0</v>
      </c>
      <c r="I1655" s="149">
        <f t="shared" ref="I1655:V1655" si="798">I797*(1-VLOOKUP($F1655,SHT,5,FALSE))</f>
        <v>0</v>
      </c>
      <c r="J1655" s="149">
        <f t="shared" si="798"/>
        <v>0</v>
      </c>
      <c r="K1655" s="167">
        <f t="shared" si="798"/>
        <v>0</v>
      </c>
      <c r="L1655" s="151">
        <f t="shared" si="798"/>
        <v>0</v>
      </c>
      <c r="M1655" s="162">
        <f t="shared" si="798"/>
        <v>0</v>
      </c>
      <c r="N1655" s="152">
        <f t="shared" si="798"/>
        <v>0</v>
      </c>
      <c r="O1655" s="152">
        <f t="shared" si="798"/>
        <v>0</v>
      </c>
      <c r="P1655" s="152">
        <f t="shared" si="798"/>
        <v>0</v>
      </c>
      <c r="Q1655" s="152">
        <f t="shared" si="798"/>
        <v>0</v>
      </c>
      <c r="R1655" s="152">
        <f t="shared" si="798"/>
        <v>0</v>
      </c>
      <c r="S1655" s="152">
        <f t="shared" si="798"/>
        <v>0</v>
      </c>
      <c r="T1655" s="148">
        <f t="shared" si="798"/>
        <v>0</v>
      </c>
      <c r="U1655" s="152">
        <f t="shared" si="798"/>
        <v>0</v>
      </c>
      <c r="V1655" s="153">
        <f t="shared" si="798"/>
        <v>0</v>
      </c>
      <c r="W1655" s="46">
        <f>W797</f>
        <v>0</v>
      </c>
      <c r="Y1655"/>
    </row>
    <row r="1656" spans="1:25" x14ac:dyDescent="0.25">
      <c r="A1656" s="283"/>
      <c r="B1656" s="25"/>
      <c r="C1656" s="23"/>
      <c r="D1656" s="23"/>
      <c r="E1656" s="24" t="s">
        <v>117</v>
      </c>
      <c r="F1656" s="24"/>
      <c r="G1656" s="68">
        <f t="shared" ref="G1656:W1656" si="799">SUBTOTAL(9,G1657:G1658)</f>
        <v>0</v>
      </c>
      <c r="H1656" s="69">
        <f t="shared" si="799"/>
        <v>0</v>
      </c>
      <c r="I1656" s="65">
        <f t="shared" si="799"/>
        <v>0</v>
      </c>
      <c r="J1656" s="65">
        <f t="shared" si="799"/>
        <v>0</v>
      </c>
      <c r="K1656" s="66">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row>
    <row r="1657" spans="1:25" outlineLevel="1" x14ac:dyDescent="0.25">
      <c r="A1657" s="283"/>
      <c r="B1657" s="25"/>
      <c r="C1657" s="23"/>
      <c r="D1657" s="23"/>
      <c r="E1657" s="24"/>
      <c r="F1657" s="146" t="s">
        <v>118</v>
      </c>
      <c r="G1657" s="160">
        <f>G799</f>
        <v>0</v>
      </c>
      <c r="H1657" s="208">
        <f>G1657*(1-VLOOKUP($F1657,SHT,5,FALSE))+H799*(1-VLOOKUP($F1657,SHT,5,FALSE))</f>
        <v>0</v>
      </c>
      <c r="I1657" s="149">
        <f t="shared" ref="I1657:V1657" si="800">I799*(1-VLOOKUP($F1657,SHT,5,FALSE))</f>
        <v>0</v>
      </c>
      <c r="J1657" s="149">
        <f t="shared" si="800"/>
        <v>0</v>
      </c>
      <c r="K1657" s="167">
        <f t="shared" si="800"/>
        <v>0</v>
      </c>
      <c r="L1657" s="151">
        <f t="shared" si="800"/>
        <v>0</v>
      </c>
      <c r="M1657" s="162">
        <f t="shared" si="800"/>
        <v>0</v>
      </c>
      <c r="N1657" s="152">
        <f t="shared" si="800"/>
        <v>0</v>
      </c>
      <c r="O1657" s="152">
        <f t="shared" si="800"/>
        <v>0</v>
      </c>
      <c r="P1657" s="152">
        <f t="shared" si="800"/>
        <v>0</v>
      </c>
      <c r="Q1657" s="152">
        <f t="shared" si="800"/>
        <v>0</v>
      </c>
      <c r="R1657" s="152">
        <f t="shared" si="800"/>
        <v>0</v>
      </c>
      <c r="S1657" s="152">
        <f t="shared" si="800"/>
        <v>0</v>
      </c>
      <c r="T1657" s="148">
        <f t="shared" si="800"/>
        <v>0</v>
      </c>
      <c r="U1657" s="152">
        <f t="shared" si="800"/>
        <v>0</v>
      </c>
      <c r="V1657" s="153">
        <f t="shared" si="800"/>
        <v>0</v>
      </c>
      <c r="W1657" s="46">
        <f>W799</f>
        <v>0</v>
      </c>
      <c r="Y1657"/>
    </row>
    <row r="1658" spans="1:25" outlineLevel="1" x14ac:dyDescent="0.25">
      <c r="A1658" s="283"/>
      <c r="B1658" s="25"/>
      <c r="C1658" s="23"/>
      <c r="D1658" s="23"/>
      <c r="E1658" s="24"/>
      <c r="F1658" s="146" t="s">
        <v>119</v>
      </c>
      <c r="G1658" s="160">
        <f>G800</f>
        <v>0</v>
      </c>
      <c r="H1658" s="208">
        <f>G1658*(1-VLOOKUP($F1658,SHT,5,FALSE))+H800*(1-VLOOKUP($F1658,SHT,5,FALSE))</f>
        <v>0</v>
      </c>
      <c r="I1658" s="149">
        <f t="shared" ref="I1658:V1658" si="801">I800*(1-VLOOKUP($F1658,SHT,5,FALSE))</f>
        <v>0</v>
      </c>
      <c r="J1658" s="149">
        <f t="shared" si="801"/>
        <v>0</v>
      </c>
      <c r="K1658" s="167">
        <f t="shared" si="801"/>
        <v>0</v>
      </c>
      <c r="L1658" s="151">
        <f t="shared" si="801"/>
        <v>0</v>
      </c>
      <c r="M1658" s="162">
        <f t="shared" si="801"/>
        <v>0</v>
      </c>
      <c r="N1658" s="152">
        <f t="shared" si="801"/>
        <v>0</v>
      </c>
      <c r="O1658" s="152">
        <f t="shared" si="801"/>
        <v>0</v>
      </c>
      <c r="P1658" s="152">
        <f t="shared" si="801"/>
        <v>0</v>
      </c>
      <c r="Q1658" s="152">
        <f t="shared" si="801"/>
        <v>0</v>
      </c>
      <c r="R1658" s="152">
        <f t="shared" si="801"/>
        <v>0</v>
      </c>
      <c r="S1658" s="152">
        <f t="shared" si="801"/>
        <v>0</v>
      </c>
      <c r="T1658" s="148">
        <f t="shared" si="801"/>
        <v>0</v>
      </c>
      <c r="U1658" s="152">
        <f t="shared" si="801"/>
        <v>0</v>
      </c>
      <c r="V1658" s="153">
        <f t="shared" si="801"/>
        <v>0</v>
      </c>
      <c r="W1658" s="46">
        <f>W800</f>
        <v>0</v>
      </c>
      <c r="Y1658"/>
    </row>
    <row r="1659" spans="1:25" x14ac:dyDescent="0.25">
      <c r="A1659" s="283"/>
      <c r="B1659" s="25"/>
      <c r="C1659" s="23"/>
      <c r="D1659" s="23" t="s">
        <v>120</v>
      </c>
      <c r="E1659" s="24"/>
      <c r="F1659" s="24"/>
      <c r="G1659" s="68">
        <f>SUBTOTAL(9,G1660:G1662)</f>
        <v>0</v>
      </c>
      <c r="H1659" s="69"/>
      <c r="I1659" s="65"/>
      <c r="J1659" s="65"/>
      <c r="K1659" s="66">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row>
    <row r="1660" spans="1:25"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803">L802*VLOOKUP($F1660,EIT,2,FALSE)</f>
        <v>0</v>
      </c>
      <c r="M1660" s="162">
        <f t="shared" si="803"/>
        <v>0</v>
      </c>
      <c r="N1660" s="152">
        <f t="shared" si="803"/>
        <v>0</v>
      </c>
      <c r="O1660" s="152">
        <f t="shared" si="803"/>
        <v>0</v>
      </c>
      <c r="P1660" s="152">
        <f t="shared" si="803"/>
        <v>0</v>
      </c>
      <c r="Q1660" s="152">
        <f t="shared" si="803"/>
        <v>0</v>
      </c>
      <c r="R1660" s="152">
        <f t="shared" si="803"/>
        <v>0</v>
      </c>
      <c r="S1660" s="152">
        <f t="shared" si="803"/>
        <v>0</v>
      </c>
      <c r="T1660" s="152">
        <f t="shared" si="803"/>
        <v>0</v>
      </c>
      <c r="U1660" s="152">
        <f t="shared" si="803"/>
        <v>0</v>
      </c>
      <c r="V1660" s="153">
        <f t="shared" si="803"/>
        <v>0</v>
      </c>
      <c r="W1660" s="46">
        <f>W802</f>
        <v>0</v>
      </c>
      <c r="Y1660"/>
    </row>
    <row r="1661" spans="1:25"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4">O803*(VLOOKUP($F1661,EIT,3,FALSE)+VLOOKUP($F1661,EIT,4,FALSE)+VLOOKUP($F1661,EIT,5,FALSE))</f>
        <v>0</v>
      </c>
      <c r="P1661" s="152">
        <f t="shared" si="804"/>
        <v>0</v>
      </c>
      <c r="Q1661" s="152">
        <f t="shared" si="804"/>
        <v>0</v>
      </c>
      <c r="R1661" s="152">
        <f t="shared" si="804"/>
        <v>0</v>
      </c>
      <c r="S1661" s="152">
        <f t="shared" si="804"/>
        <v>0</v>
      </c>
      <c r="T1661" s="152">
        <f t="shared" si="804"/>
        <v>0</v>
      </c>
      <c r="U1661" s="152">
        <f t="shared" si="804"/>
        <v>0</v>
      </c>
      <c r="V1661" s="153">
        <f t="shared" si="804"/>
        <v>0</v>
      </c>
      <c r="W1661" s="46">
        <f>W803</f>
        <v>0</v>
      </c>
      <c r="Y1661"/>
    </row>
    <row r="1662" spans="1:25"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50">
        <f>SUBTOTAL(9,G1668:G1670)</f>
        <v>0</v>
      </c>
      <c r="H1667" s="69">
        <f t="shared" ref="H1667:W1667" si="805">SUBTOTAL(9,H1668:H1670)</f>
        <v>0</v>
      </c>
      <c r="I1667" s="65">
        <f t="shared" si="805"/>
        <v>0</v>
      </c>
      <c r="J1667" s="65">
        <f t="shared" si="805"/>
        <v>0</v>
      </c>
      <c r="K1667" s="66">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row>
    <row r="1668" spans="1:25" outlineLevel="1" x14ac:dyDescent="0.25">
      <c r="A1668" s="283"/>
      <c r="B1668" s="25"/>
      <c r="C1668" s="24"/>
      <c r="D1668" s="23"/>
      <c r="E1668" s="63"/>
      <c r="F1668" s="386" t="s">
        <v>182</v>
      </c>
      <c r="G1668" s="565">
        <f>G810</f>
        <v>0</v>
      </c>
      <c r="H1668" s="564">
        <f>G1668*(1-VLOOKUP($F1668,SHT,5,FALSE))+H810*(1-VLOOKUP($F1668,SHT,5,FALSE))</f>
        <v>0</v>
      </c>
      <c r="I1668" s="566">
        <f t="shared" ref="I1668:V1668" si="806">I810*(1-VLOOKUP($F1668,SHT,5,FALSE))</f>
        <v>0</v>
      </c>
      <c r="J1668" s="566">
        <f t="shared" si="806"/>
        <v>0</v>
      </c>
      <c r="K1668" s="567">
        <f t="shared" si="806"/>
        <v>0</v>
      </c>
      <c r="L1668" s="568">
        <f t="shared" si="806"/>
        <v>0</v>
      </c>
      <c r="M1668" s="569">
        <f t="shared" si="806"/>
        <v>0</v>
      </c>
      <c r="N1668" s="566">
        <f t="shared" si="806"/>
        <v>0</v>
      </c>
      <c r="O1668" s="566">
        <f t="shared" si="806"/>
        <v>0</v>
      </c>
      <c r="P1668" s="566">
        <f t="shared" si="806"/>
        <v>0</v>
      </c>
      <c r="Q1668" s="566">
        <f t="shared" si="806"/>
        <v>0</v>
      </c>
      <c r="R1668" s="566">
        <f t="shared" si="806"/>
        <v>0</v>
      </c>
      <c r="S1668" s="566">
        <f t="shared" si="806"/>
        <v>0</v>
      </c>
      <c r="T1668" s="566">
        <f t="shared" si="806"/>
        <v>0</v>
      </c>
      <c r="U1668" s="566">
        <f t="shared" si="806"/>
        <v>0</v>
      </c>
      <c r="V1668" s="570">
        <f t="shared" si="806"/>
        <v>0</v>
      </c>
      <c r="W1668" s="565">
        <f>W810</f>
        <v>0</v>
      </c>
      <c r="Y1668"/>
    </row>
    <row r="1669" spans="1:25" outlineLevel="1" x14ac:dyDescent="0.25">
      <c r="A1669" s="283"/>
      <c r="B1669" s="25"/>
      <c r="C1669" s="24"/>
      <c r="D1669" s="23"/>
      <c r="E1669" s="63"/>
      <c r="F1669" s="386" t="s">
        <v>183</v>
      </c>
      <c r="G1669" s="565">
        <f>G811</f>
        <v>0</v>
      </c>
      <c r="H1669" s="564">
        <f>G1669*(1-VLOOKUP($F1669,SHT,5,FALSE))+H811*(1-VLOOKUP($F1669,SHT,5,FALSE))</f>
        <v>0</v>
      </c>
      <c r="I1669" s="566">
        <f t="shared" ref="I1669:V1669" si="807">I811*(1-VLOOKUP($F1669,SHT,5,FALSE))</f>
        <v>0</v>
      </c>
      <c r="J1669" s="566">
        <f t="shared" si="807"/>
        <v>0</v>
      </c>
      <c r="K1669" s="567">
        <f t="shared" si="807"/>
        <v>0</v>
      </c>
      <c r="L1669" s="568">
        <f t="shared" si="807"/>
        <v>0</v>
      </c>
      <c r="M1669" s="569">
        <f t="shared" si="807"/>
        <v>0</v>
      </c>
      <c r="N1669" s="566">
        <f t="shared" si="807"/>
        <v>0</v>
      </c>
      <c r="O1669" s="566">
        <f t="shared" si="807"/>
        <v>0</v>
      </c>
      <c r="P1669" s="566">
        <f t="shared" si="807"/>
        <v>0</v>
      </c>
      <c r="Q1669" s="566">
        <f t="shared" si="807"/>
        <v>0</v>
      </c>
      <c r="R1669" s="566">
        <f t="shared" si="807"/>
        <v>0</v>
      </c>
      <c r="S1669" s="566">
        <f t="shared" si="807"/>
        <v>0</v>
      </c>
      <c r="T1669" s="566">
        <f t="shared" si="807"/>
        <v>0</v>
      </c>
      <c r="U1669" s="566">
        <f t="shared" si="807"/>
        <v>0</v>
      </c>
      <c r="V1669" s="570">
        <f t="shared" si="807"/>
        <v>0</v>
      </c>
      <c r="W1669" s="565">
        <f>W811</f>
        <v>0</v>
      </c>
      <c r="Y1669"/>
    </row>
    <row r="1670" spans="1:25" outlineLevel="1" x14ac:dyDescent="0.25">
      <c r="A1670" s="283"/>
      <c r="B1670" s="25"/>
      <c r="C1670" s="24"/>
      <c r="D1670" s="23"/>
      <c r="E1670" s="63"/>
      <c r="F1670" s="386" t="s">
        <v>184</v>
      </c>
      <c r="G1670" s="565">
        <f>G812</f>
        <v>0</v>
      </c>
      <c r="H1670" s="564">
        <f>G1670*(1-VLOOKUP($F1670,SHT,5,FALSE))+H812*(1-VLOOKUP($F1670,SHT,5,FALSE))</f>
        <v>0</v>
      </c>
      <c r="I1670" s="566">
        <f t="shared" ref="I1670:V1670" si="808">I812*(1-VLOOKUP($F1670,SHT,5,FALSE))</f>
        <v>0</v>
      </c>
      <c r="J1670" s="566">
        <f t="shared" si="808"/>
        <v>0</v>
      </c>
      <c r="K1670" s="567">
        <f t="shared" si="808"/>
        <v>0</v>
      </c>
      <c r="L1670" s="568">
        <f t="shared" si="808"/>
        <v>0</v>
      </c>
      <c r="M1670" s="569">
        <f t="shared" si="808"/>
        <v>0</v>
      </c>
      <c r="N1670" s="566">
        <f t="shared" si="808"/>
        <v>0</v>
      </c>
      <c r="O1670" s="566">
        <f t="shared" si="808"/>
        <v>0</v>
      </c>
      <c r="P1670" s="566">
        <f t="shared" si="808"/>
        <v>0</v>
      </c>
      <c r="Q1670" s="566">
        <f t="shared" si="808"/>
        <v>0</v>
      </c>
      <c r="R1670" s="566">
        <f t="shared" si="808"/>
        <v>0</v>
      </c>
      <c r="S1670" s="566">
        <f t="shared" si="808"/>
        <v>0</v>
      </c>
      <c r="T1670" s="566">
        <f t="shared" si="808"/>
        <v>0</v>
      </c>
      <c r="U1670" s="566">
        <f t="shared" si="808"/>
        <v>0</v>
      </c>
      <c r="V1670" s="570">
        <f t="shared" si="808"/>
        <v>0</v>
      </c>
      <c r="W1670" s="565">
        <f>W812</f>
        <v>0</v>
      </c>
      <c r="Y1670"/>
    </row>
    <row r="1671" spans="1:25"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2" thickBot="1" x14ac:dyDescent="0.3">
      <c r="A1672" s="283"/>
      <c r="B1672" s="77" t="s">
        <v>362</v>
      </c>
      <c r="C1672" s="602"/>
      <c r="D1672" s="602"/>
      <c r="E1672" s="602"/>
      <c r="F1672" s="602"/>
      <c r="G1672" s="175">
        <f>SUBTOTAL(9,G1432:G1671)</f>
        <v>0</v>
      </c>
      <c r="H1672" s="176">
        <f t="shared" ref="H1672:W1672" si="809">SUBTOTAL(9,H1432:H1671)</f>
        <v>0</v>
      </c>
      <c r="I1672" s="177">
        <f t="shared" si="809"/>
        <v>0</v>
      </c>
      <c r="J1672" s="177">
        <f t="shared" si="809"/>
        <v>0</v>
      </c>
      <c r="K1672" s="413">
        <f t="shared" si="809"/>
        <v>0</v>
      </c>
      <c r="L1672" s="179">
        <f t="shared" si="809"/>
        <v>0</v>
      </c>
      <c r="M1672" s="180">
        <f t="shared" si="809"/>
        <v>0</v>
      </c>
      <c r="N1672" s="180">
        <f t="shared" si="809"/>
        <v>0</v>
      </c>
      <c r="O1672" s="180">
        <f t="shared" si="809"/>
        <v>0</v>
      </c>
      <c r="P1672" s="180">
        <f t="shared" si="809"/>
        <v>0</v>
      </c>
      <c r="Q1672" s="180">
        <f t="shared" si="809"/>
        <v>0</v>
      </c>
      <c r="R1672" s="180">
        <f t="shared" si="809"/>
        <v>0</v>
      </c>
      <c r="S1672" s="180">
        <f t="shared" si="809"/>
        <v>0</v>
      </c>
      <c r="T1672" s="180">
        <f t="shared" si="809"/>
        <v>0</v>
      </c>
      <c r="U1672" s="180">
        <f t="shared" si="809"/>
        <v>0</v>
      </c>
      <c r="V1672" s="181">
        <f t="shared" si="809"/>
        <v>0</v>
      </c>
      <c r="W1672" s="175">
        <f t="shared" si="809"/>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x14ac:dyDescent="0.25">
      <c r="A1675" s="283"/>
      <c r="B1675" s="616"/>
      <c r="C1675" s="530" t="s">
        <v>364</v>
      </c>
      <c r="D1675" s="24"/>
      <c r="E1675" s="24"/>
      <c r="F1675" s="528"/>
      <c r="G1675" s="50"/>
      <c r="H1675" s="351">
        <f>SUBTOTAL(9,H1676:H1677)</f>
        <v>0</v>
      </c>
      <c r="I1675" s="351">
        <f t="shared" ref="I1675:V1675" si="810">SUBTOTAL(9,I1676:I1677)</f>
        <v>0</v>
      </c>
      <c r="J1675" s="351">
        <f t="shared" si="810"/>
        <v>0</v>
      </c>
      <c r="K1675" s="354">
        <f t="shared" si="810"/>
        <v>0</v>
      </c>
      <c r="L1675" s="351">
        <f t="shared" si="810"/>
        <v>0</v>
      </c>
      <c r="M1675" s="352">
        <f t="shared" si="810"/>
        <v>0</v>
      </c>
      <c r="N1675" s="351">
        <f t="shared" si="810"/>
        <v>0</v>
      </c>
      <c r="O1675" s="351">
        <f t="shared" si="810"/>
        <v>0</v>
      </c>
      <c r="P1675" s="351">
        <f t="shared" si="810"/>
        <v>0</v>
      </c>
      <c r="Q1675" s="351">
        <f t="shared" si="810"/>
        <v>0</v>
      </c>
      <c r="R1675" s="351">
        <f t="shared" si="810"/>
        <v>0</v>
      </c>
      <c r="S1675" s="351">
        <f t="shared" si="810"/>
        <v>0</v>
      </c>
      <c r="T1675" s="351">
        <f t="shared" si="810"/>
        <v>0</v>
      </c>
      <c r="U1675" s="351">
        <f t="shared" si="810"/>
        <v>0</v>
      </c>
      <c r="V1675" s="351">
        <f t="shared" si="810"/>
        <v>0</v>
      </c>
      <c r="W1675" s="639"/>
      <c r="X1675" s="71"/>
      <c r="Y1675"/>
    </row>
    <row r="1676" spans="1:25" s="124" customFormat="1" ht="12.75" customHeight="1" x14ac:dyDescent="0.25">
      <c r="A1676" s="283"/>
      <c r="B1676" s="30"/>
      <c r="C1676" s="24"/>
      <c r="D1676" s="24"/>
      <c r="E1676" s="24"/>
      <c r="F1676" s="386" t="s">
        <v>365</v>
      </c>
      <c r="G1676" s="50"/>
      <c r="H1676" s="161">
        <f t="shared" ref="H1676:V1676" si="811">H818</f>
        <v>0</v>
      </c>
      <c r="I1676" s="149">
        <f t="shared" si="811"/>
        <v>0</v>
      </c>
      <c r="J1676" s="149">
        <f t="shared" si="811"/>
        <v>0</v>
      </c>
      <c r="K1676" s="167">
        <f t="shared" si="811"/>
        <v>0</v>
      </c>
      <c r="L1676" s="148">
        <f t="shared" si="811"/>
        <v>0</v>
      </c>
      <c r="M1676" s="162">
        <f t="shared" si="811"/>
        <v>0</v>
      </c>
      <c r="N1676" s="152">
        <f t="shared" si="811"/>
        <v>0</v>
      </c>
      <c r="O1676" s="152">
        <f t="shared" si="811"/>
        <v>0</v>
      </c>
      <c r="P1676" s="152">
        <f t="shared" si="811"/>
        <v>0</v>
      </c>
      <c r="Q1676" s="152">
        <f t="shared" si="811"/>
        <v>0</v>
      </c>
      <c r="R1676" s="152">
        <f t="shared" si="811"/>
        <v>0</v>
      </c>
      <c r="S1676" s="152">
        <f t="shared" si="811"/>
        <v>0</v>
      </c>
      <c r="T1676" s="152">
        <f t="shared" si="811"/>
        <v>0</v>
      </c>
      <c r="U1676" s="152">
        <f t="shared" si="811"/>
        <v>0</v>
      </c>
      <c r="V1676" s="165">
        <f t="shared" si="811"/>
        <v>0</v>
      </c>
      <c r="W1676" s="50"/>
      <c r="X1676" s="71"/>
      <c r="Y1676"/>
    </row>
    <row r="1677" spans="1:25" s="124" customFormat="1" ht="12.75" customHeight="1" x14ac:dyDescent="0.25">
      <c r="A1677" s="283"/>
      <c r="B1677" s="30"/>
      <c r="C1677" s="24"/>
      <c r="D1677" s="24"/>
      <c r="E1677" s="24"/>
      <c r="F1677" s="386" t="s">
        <v>366</v>
      </c>
      <c r="G1677" s="50"/>
      <c r="H1677" s="161">
        <f t="shared" ref="H1677:V1677" si="812">H819</f>
        <v>0</v>
      </c>
      <c r="I1677" s="149">
        <f t="shared" si="812"/>
        <v>0</v>
      </c>
      <c r="J1677" s="149">
        <f t="shared" si="812"/>
        <v>0</v>
      </c>
      <c r="K1677" s="167">
        <f t="shared" si="812"/>
        <v>0</v>
      </c>
      <c r="L1677" s="148">
        <f t="shared" si="812"/>
        <v>0</v>
      </c>
      <c r="M1677" s="162">
        <f t="shared" si="812"/>
        <v>0</v>
      </c>
      <c r="N1677" s="152">
        <f t="shared" si="812"/>
        <v>0</v>
      </c>
      <c r="O1677" s="152">
        <f t="shared" si="812"/>
        <v>0</v>
      </c>
      <c r="P1677" s="152">
        <f t="shared" si="812"/>
        <v>0</v>
      </c>
      <c r="Q1677" s="152">
        <f t="shared" si="812"/>
        <v>0</v>
      </c>
      <c r="R1677" s="152">
        <f t="shared" si="812"/>
        <v>0</v>
      </c>
      <c r="S1677" s="152">
        <f t="shared" si="812"/>
        <v>0</v>
      </c>
      <c r="T1677" s="152">
        <f t="shared" si="812"/>
        <v>0</v>
      </c>
      <c r="U1677" s="152">
        <f t="shared" si="812"/>
        <v>0</v>
      </c>
      <c r="V1677" s="165">
        <f t="shared" si="812"/>
        <v>0</v>
      </c>
      <c r="W1677" s="50"/>
      <c r="X1677" s="71"/>
      <c r="Y1677"/>
    </row>
    <row r="1678" spans="1:25" s="124" customFormat="1" ht="12.75" customHeight="1" x14ac:dyDescent="0.25">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x14ac:dyDescent="0.25">
      <c r="A1679" s="283"/>
      <c r="B1679" s="30"/>
      <c r="C1679" s="530" t="s">
        <v>367</v>
      </c>
      <c r="D1679" s="23"/>
      <c r="E1679" s="63"/>
      <c r="F1679" s="528"/>
      <c r="G1679" s="50"/>
      <c r="H1679" s="51"/>
      <c r="I1679" s="34"/>
      <c r="J1679" s="34"/>
      <c r="K1679" s="37"/>
      <c r="L1679" s="51"/>
      <c r="M1679" s="36"/>
      <c r="N1679" s="34"/>
      <c r="O1679" s="34"/>
      <c r="P1679" s="34"/>
      <c r="Q1679" s="34"/>
      <c r="R1679" s="34"/>
      <c r="S1679" s="34"/>
      <c r="T1679" s="34"/>
      <c r="U1679" s="34"/>
      <c r="V1679" s="34"/>
      <c r="W1679" s="50"/>
      <c r="X1679" s="71"/>
      <c r="Y1679"/>
    </row>
    <row r="1680" spans="1:25" s="124" customFormat="1" ht="12.75" customHeight="1" x14ac:dyDescent="0.25">
      <c r="A1680" s="283"/>
      <c r="B1680" s="30"/>
      <c r="C1680" s="24"/>
      <c r="D1680" s="23" t="s">
        <v>128</v>
      </c>
      <c r="E1680" s="63"/>
      <c r="F1680" s="528"/>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71"/>
      <c r="Y1680"/>
    </row>
    <row r="1681" spans="1:25" s="124" customFormat="1" ht="12.75" customHeight="1" x14ac:dyDescent="0.25">
      <c r="A1681" s="283"/>
      <c r="B1681" s="30"/>
      <c r="C1681" s="24"/>
      <c r="D1681" s="23"/>
      <c r="E1681" s="24"/>
      <c r="F1681" s="386" t="s">
        <v>368</v>
      </c>
      <c r="G1681" s="50"/>
      <c r="H1681" s="161">
        <f t="shared" ref="H1681:V1681" si="814">H823</f>
        <v>0</v>
      </c>
      <c r="I1681" s="149">
        <f t="shared" si="814"/>
        <v>0</v>
      </c>
      <c r="J1681" s="149">
        <f t="shared" si="814"/>
        <v>0</v>
      </c>
      <c r="K1681" s="167">
        <f t="shared" si="814"/>
        <v>0</v>
      </c>
      <c r="L1681" s="148">
        <f t="shared" si="814"/>
        <v>0</v>
      </c>
      <c r="M1681" s="162">
        <f t="shared" si="814"/>
        <v>0</v>
      </c>
      <c r="N1681" s="152">
        <f t="shared" si="814"/>
        <v>0</v>
      </c>
      <c r="O1681" s="152">
        <f t="shared" si="814"/>
        <v>0</v>
      </c>
      <c r="P1681" s="152">
        <f t="shared" si="814"/>
        <v>0</v>
      </c>
      <c r="Q1681" s="152">
        <f t="shared" si="814"/>
        <v>0</v>
      </c>
      <c r="R1681" s="152">
        <f t="shared" si="814"/>
        <v>0</v>
      </c>
      <c r="S1681" s="152">
        <f t="shared" si="814"/>
        <v>0</v>
      </c>
      <c r="T1681" s="152">
        <f t="shared" si="814"/>
        <v>0</v>
      </c>
      <c r="U1681" s="152">
        <f t="shared" si="814"/>
        <v>0</v>
      </c>
      <c r="V1681" s="165">
        <f t="shared" si="814"/>
        <v>0</v>
      </c>
      <c r="W1681" s="50"/>
      <c r="X1681" s="71"/>
      <c r="Y1681"/>
    </row>
    <row r="1682" spans="1:25" s="124" customFormat="1" ht="12.75" customHeight="1" x14ac:dyDescent="0.25">
      <c r="A1682" s="283"/>
      <c r="B1682" s="30"/>
      <c r="C1682" s="24"/>
      <c r="D1682" s="23"/>
      <c r="E1682" s="24"/>
      <c r="F1682" s="386" t="s">
        <v>369</v>
      </c>
      <c r="G1682" s="50"/>
      <c r="H1682" s="161">
        <f t="shared" ref="H1682:V1682" si="815">H824</f>
        <v>0</v>
      </c>
      <c r="I1682" s="149">
        <f t="shared" si="815"/>
        <v>0</v>
      </c>
      <c r="J1682" s="149">
        <f t="shared" si="815"/>
        <v>0</v>
      </c>
      <c r="K1682" s="167">
        <f t="shared" si="815"/>
        <v>0</v>
      </c>
      <c r="L1682" s="148">
        <f t="shared" si="815"/>
        <v>0</v>
      </c>
      <c r="M1682" s="162">
        <f t="shared" si="815"/>
        <v>0</v>
      </c>
      <c r="N1682" s="152">
        <f t="shared" si="815"/>
        <v>0</v>
      </c>
      <c r="O1682" s="152">
        <f t="shared" si="815"/>
        <v>0</v>
      </c>
      <c r="P1682" s="152">
        <f t="shared" si="815"/>
        <v>0</v>
      </c>
      <c r="Q1682" s="152">
        <f t="shared" si="815"/>
        <v>0</v>
      </c>
      <c r="R1682" s="152">
        <f t="shared" si="815"/>
        <v>0</v>
      </c>
      <c r="S1682" s="152">
        <f t="shared" si="815"/>
        <v>0</v>
      </c>
      <c r="T1682" s="152">
        <f t="shared" si="815"/>
        <v>0</v>
      </c>
      <c r="U1682" s="152">
        <f t="shared" si="815"/>
        <v>0</v>
      </c>
      <c r="V1682" s="165">
        <f t="shared" si="815"/>
        <v>0</v>
      </c>
      <c r="W1682" s="50"/>
      <c r="X1682" s="71"/>
      <c r="Y1682"/>
    </row>
    <row r="1683" spans="1:25" s="124" customFormat="1" ht="12.75" customHeight="1" x14ac:dyDescent="0.25">
      <c r="A1683" s="283"/>
      <c r="B1683" s="30"/>
      <c r="C1683" s="24"/>
      <c r="D1683" s="23"/>
      <c r="E1683" s="24"/>
      <c r="F1683" s="386" t="s">
        <v>370</v>
      </c>
      <c r="G1683" s="50"/>
      <c r="H1683" s="161">
        <f t="shared" ref="H1683:V1683" si="816">H825</f>
        <v>0</v>
      </c>
      <c r="I1683" s="149">
        <f t="shared" si="816"/>
        <v>0</v>
      </c>
      <c r="J1683" s="149">
        <f t="shared" si="816"/>
        <v>0</v>
      </c>
      <c r="K1683" s="167">
        <f t="shared" si="816"/>
        <v>0</v>
      </c>
      <c r="L1683" s="148">
        <f t="shared" si="816"/>
        <v>0</v>
      </c>
      <c r="M1683" s="162">
        <f t="shared" si="816"/>
        <v>0</v>
      </c>
      <c r="N1683" s="152">
        <f t="shared" si="816"/>
        <v>0</v>
      </c>
      <c r="O1683" s="152">
        <f t="shared" si="816"/>
        <v>0</v>
      </c>
      <c r="P1683" s="152">
        <f t="shared" si="816"/>
        <v>0</v>
      </c>
      <c r="Q1683" s="152">
        <f t="shared" si="816"/>
        <v>0</v>
      </c>
      <c r="R1683" s="152">
        <f t="shared" si="816"/>
        <v>0</v>
      </c>
      <c r="S1683" s="152">
        <f t="shared" si="816"/>
        <v>0</v>
      </c>
      <c r="T1683" s="152">
        <f t="shared" si="816"/>
        <v>0</v>
      </c>
      <c r="U1683" s="152">
        <f t="shared" si="816"/>
        <v>0</v>
      </c>
      <c r="V1683" s="165">
        <f t="shared" si="816"/>
        <v>0</v>
      </c>
      <c r="W1683" s="50"/>
      <c r="X1683" s="71"/>
      <c r="Y1683"/>
    </row>
    <row r="1684" spans="1:25" s="124" customFormat="1" ht="12.75" customHeight="1" x14ac:dyDescent="0.25">
      <c r="A1684" s="283"/>
      <c r="B1684" s="30"/>
      <c r="C1684" s="24"/>
      <c r="D1684" s="23"/>
      <c r="E1684" s="24"/>
      <c r="F1684" s="386" t="s">
        <v>371</v>
      </c>
      <c r="G1684" s="50"/>
      <c r="H1684" s="161">
        <f t="shared" ref="H1684:V1684" si="817">H826</f>
        <v>0</v>
      </c>
      <c r="I1684" s="149">
        <f t="shared" si="817"/>
        <v>0</v>
      </c>
      <c r="J1684" s="149">
        <f t="shared" si="817"/>
        <v>0</v>
      </c>
      <c r="K1684" s="167">
        <f t="shared" si="817"/>
        <v>0</v>
      </c>
      <c r="L1684" s="148">
        <f t="shared" si="817"/>
        <v>0</v>
      </c>
      <c r="M1684" s="162">
        <f t="shared" si="817"/>
        <v>0</v>
      </c>
      <c r="N1684" s="152">
        <f t="shared" si="817"/>
        <v>0</v>
      </c>
      <c r="O1684" s="152">
        <f t="shared" si="817"/>
        <v>0</v>
      </c>
      <c r="P1684" s="152">
        <f t="shared" si="817"/>
        <v>0</v>
      </c>
      <c r="Q1684" s="152">
        <f t="shared" si="817"/>
        <v>0</v>
      </c>
      <c r="R1684" s="152">
        <f t="shared" si="817"/>
        <v>0</v>
      </c>
      <c r="S1684" s="152">
        <f t="shared" si="817"/>
        <v>0</v>
      </c>
      <c r="T1684" s="152">
        <f t="shared" si="817"/>
        <v>0</v>
      </c>
      <c r="U1684" s="152">
        <f t="shared" si="817"/>
        <v>0</v>
      </c>
      <c r="V1684" s="165">
        <f t="shared" si="817"/>
        <v>0</v>
      </c>
      <c r="W1684" s="50"/>
      <c r="X1684" s="71"/>
      <c r="Y1684"/>
    </row>
    <row r="1685" spans="1:25" s="124" customFormat="1" ht="12.75" customHeight="1" x14ac:dyDescent="0.25">
      <c r="A1685" s="283"/>
      <c r="B1685" s="30"/>
      <c r="C1685" s="24"/>
      <c r="D1685" s="23" t="s">
        <v>140</v>
      </c>
      <c r="E1685" s="63"/>
      <c r="F1685" s="528"/>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71"/>
      <c r="Y1685"/>
    </row>
    <row r="1686" spans="1:25" s="124" customFormat="1" ht="12.75" customHeight="1" x14ac:dyDescent="0.25">
      <c r="A1686" s="283"/>
      <c r="B1686" s="30"/>
      <c r="C1686" s="24"/>
      <c r="D1686" s="23"/>
      <c r="E1686" s="63"/>
      <c r="F1686" s="386" t="s">
        <v>368</v>
      </c>
      <c r="G1686" s="50"/>
      <c r="H1686" s="161">
        <f t="shared" ref="H1686:V1686" si="819">H828</f>
        <v>0</v>
      </c>
      <c r="I1686" s="149">
        <f t="shared" si="819"/>
        <v>0</v>
      </c>
      <c r="J1686" s="149">
        <f t="shared" si="819"/>
        <v>0</v>
      </c>
      <c r="K1686" s="167">
        <f t="shared" si="819"/>
        <v>0</v>
      </c>
      <c r="L1686" s="148">
        <f t="shared" si="819"/>
        <v>0</v>
      </c>
      <c r="M1686" s="162">
        <f t="shared" si="819"/>
        <v>0</v>
      </c>
      <c r="N1686" s="152">
        <f t="shared" si="819"/>
        <v>0</v>
      </c>
      <c r="O1686" s="152">
        <f t="shared" si="819"/>
        <v>0</v>
      </c>
      <c r="P1686" s="152">
        <f t="shared" si="819"/>
        <v>0</v>
      </c>
      <c r="Q1686" s="152">
        <f t="shared" si="819"/>
        <v>0</v>
      </c>
      <c r="R1686" s="152">
        <f t="shared" si="819"/>
        <v>0</v>
      </c>
      <c r="S1686" s="152">
        <f t="shared" si="819"/>
        <v>0</v>
      </c>
      <c r="T1686" s="152">
        <f t="shared" si="819"/>
        <v>0</v>
      </c>
      <c r="U1686" s="152">
        <f t="shared" si="819"/>
        <v>0</v>
      </c>
      <c r="V1686" s="165">
        <f t="shared" si="819"/>
        <v>0</v>
      </c>
      <c r="W1686" s="50"/>
      <c r="X1686" s="71"/>
      <c r="Y1686"/>
    </row>
    <row r="1687" spans="1:25" s="124" customFormat="1" ht="12.75" customHeight="1" x14ac:dyDescent="0.25">
      <c r="A1687" s="283"/>
      <c r="B1687" s="30"/>
      <c r="C1687" s="24"/>
      <c r="D1687" s="23"/>
      <c r="E1687" s="63"/>
      <c r="F1687" s="386" t="s">
        <v>369</v>
      </c>
      <c r="G1687" s="50"/>
      <c r="H1687" s="161">
        <f t="shared" ref="H1687:V1687" si="820">H829</f>
        <v>0</v>
      </c>
      <c r="I1687" s="149">
        <f t="shared" si="820"/>
        <v>0</v>
      </c>
      <c r="J1687" s="149">
        <f t="shared" si="820"/>
        <v>0</v>
      </c>
      <c r="K1687" s="167">
        <f t="shared" si="820"/>
        <v>0</v>
      </c>
      <c r="L1687" s="148">
        <f t="shared" si="820"/>
        <v>0</v>
      </c>
      <c r="M1687" s="162">
        <f t="shared" si="820"/>
        <v>0</v>
      </c>
      <c r="N1687" s="152">
        <f t="shared" si="820"/>
        <v>0</v>
      </c>
      <c r="O1687" s="152">
        <f t="shared" si="820"/>
        <v>0</v>
      </c>
      <c r="P1687" s="152">
        <f t="shared" si="820"/>
        <v>0</v>
      </c>
      <c r="Q1687" s="152">
        <f t="shared" si="820"/>
        <v>0</v>
      </c>
      <c r="R1687" s="152">
        <f t="shared" si="820"/>
        <v>0</v>
      </c>
      <c r="S1687" s="152">
        <f t="shared" si="820"/>
        <v>0</v>
      </c>
      <c r="T1687" s="152">
        <f t="shared" si="820"/>
        <v>0</v>
      </c>
      <c r="U1687" s="152">
        <f t="shared" si="820"/>
        <v>0</v>
      </c>
      <c r="V1687" s="165">
        <f t="shared" si="820"/>
        <v>0</v>
      </c>
      <c r="W1687" s="50"/>
      <c r="X1687" s="71"/>
      <c r="Y1687"/>
    </row>
    <row r="1688" spans="1:25" s="124" customFormat="1" ht="12.75" customHeight="1" x14ac:dyDescent="0.25">
      <c r="A1688" s="283"/>
      <c r="B1688" s="30"/>
      <c r="C1688" s="24"/>
      <c r="D1688" s="23"/>
      <c r="E1688" s="63"/>
      <c r="F1688" s="386" t="s">
        <v>370</v>
      </c>
      <c r="G1688" s="50"/>
      <c r="H1688" s="161">
        <f t="shared" ref="H1688:V1688" si="821">H830</f>
        <v>0</v>
      </c>
      <c r="I1688" s="149">
        <f t="shared" si="821"/>
        <v>0</v>
      </c>
      <c r="J1688" s="149">
        <f t="shared" si="821"/>
        <v>0</v>
      </c>
      <c r="K1688" s="167">
        <f t="shared" si="821"/>
        <v>0</v>
      </c>
      <c r="L1688" s="148">
        <f t="shared" si="821"/>
        <v>0</v>
      </c>
      <c r="M1688" s="162">
        <f t="shared" si="821"/>
        <v>0</v>
      </c>
      <c r="N1688" s="152">
        <f t="shared" si="821"/>
        <v>0</v>
      </c>
      <c r="O1688" s="152">
        <f t="shared" si="821"/>
        <v>0</v>
      </c>
      <c r="P1688" s="152">
        <f t="shared" si="821"/>
        <v>0</v>
      </c>
      <c r="Q1688" s="152">
        <f t="shared" si="821"/>
        <v>0</v>
      </c>
      <c r="R1688" s="152">
        <f t="shared" si="821"/>
        <v>0</v>
      </c>
      <c r="S1688" s="152">
        <f t="shared" si="821"/>
        <v>0</v>
      </c>
      <c r="T1688" s="152">
        <f t="shared" si="821"/>
        <v>0</v>
      </c>
      <c r="U1688" s="152">
        <f t="shared" si="821"/>
        <v>0</v>
      </c>
      <c r="V1688" s="165">
        <f t="shared" si="821"/>
        <v>0</v>
      </c>
      <c r="W1688" s="50"/>
      <c r="X1688" s="71"/>
      <c r="Y1688"/>
    </row>
    <row r="1689" spans="1:25" s="124" customFormat="1" ht="12.75" customHeight="1" x14ac:dyDescent="0.25">
      <c r="A1689" s="283"/>
      <c r="B1689" s="30"/>
      <c r="C1689" s="24"/>
      <c r="D1689" s="23"/>
      <c r="E1689" s="63"/>
      <c r="F1689" s="386" t="s">
        <v>371</v>
      </c>
      <c r="G1689" s="50"/>
      <c r="H1689" s="161">
        <f t="shared" ref="H1689:V1689" si="822">H831</f>
        <v>0</v>
      </c>
      <c r="I1689" s="149">
        <f t="shared" si="822"/>
        <v>0</v>
      </c>
      <c r="J1689" s="149">
        <f t="shared" si="822"/>
        <v>0</v>
      </c>
      <c r="K1689" s="167">
        <f t="shared" si="822"/>
        <v>0</v>
      </c>
      <c r="L1689" s="148">
        <f t="shared" si="822"/>
        <v>0</v>
      </c>
      <c r="M1689" s="162">
        <f t="shared" si="822"/>
        <v>0</v>
      </c>
      <c r="N1689" s="152">
        <f t="shared" si="822"/>
        <v>0</v>
      </c>
      <c r="O1689" s="152">
        <f t="shared" si="822"/>
        <v>0</v>
      </c>
      <c r="P1689" s="152">
        <f t="shared" si="822"/>
        <v>0</v>
      </c>
      <c r="Q1689" s="152">
        <f t="shared" si="822"/>
        <v>0</v>
      </c>
      <c r="R1689" s="152">
        <f t="shared" si="822"/>
        <v>0</v>
      </c>
      <c r="S1689" s="152">
        <f t="shared" si="822"/>
        <v>0</v>
      </c>
      <c r="T1689" s="152">
        <f t="shared" si="822"/>
        <v>0</v>
      </c>
      <c r="U1689" s="152">
        <f t="shared" si="822"/>
        <v>0</v>
      </c>
      <c r="V1689" s="165">
        <f t="shared" si="822"/>
        <v>0</v>
      </c>
      <c r="W1689" s="50"/>
      <c r="X1689" s="71"/>
      <c r="Y1689"/>
    </row>
    <row r="1690" spans="1:25" s="124" customFormat="1" ht="12.75" customHeight="1" x14ac:dyDescent="0.25">
      <c r="A1690" s="283"/>
      <c r="B1690" s="30"/>
      <c r="C1690" s="24"/>
      <c r="D1690" s="23" t="s">
        <v>372</v>
      </c>
      <c r="E1690" s="63"/>
      <c r="F1690" s="528"/>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71"/>
      <c r="Y1690"/>
    </row>
    <row r="1691" spans="1:25" s="124" customFormat="1" ht="12.75" customHeight="1" x14ac:dyDescent="0.25">
      <c r="A1691" s="283"/>
      <c r="B1691" s="30"/>
      <c r="C1691" s="24"/>
      <c r="D1691" s="23"/>
      <c r="E1691" s="63"/>
      <c r="F1691" s="386" t="s">
        <v>395</v>
      </c>
      <c r="G1691" s="50"/>
      <c r="H1691" s="161">
        <f t="shared" ref="H1691:V1691" si="824">H833</f>
        <v>0</v>
      </c>
      <c r="I1691" s="149">
        <f t="shared" si="824"/>
        <v>0</v>
      </c>
      <c r="J1691" s="149">
        <f t="shared" si="824"/>
        <v>0</v>
      </c>
      <c r="K1691" s="167">
        <f t="shared" si="824"/>
        <v>0</v>
      </c>
      <c r="L1691" s="148">
        <f t="shared" si="824"/>
        <v>0</v>
      </c>
      <c r="M1691" s="162">
        <f t="shared" si="824"/>
        <v>0</v>
      </c>
      <c r="N1691" s="152">
        <f t="shared" si="824"/>
        <v>0</v>
      </c>
      <c r="O1691" s="152">
        <f t="shared" si="824"/>
        <v>0</v>
      </c>
      <c r="P1691" s="152">
        <f t="shared" si="824"/>
        <v>0</v>
      </c>
      <c r="Q1691" s="152">
        <f t="shared" si="824"/>
        <v>0</v>
      </c>
      <c r="R1691" s="152">
        <f t="shared" si="824"/>
        <v>0</v>
      </c>
      <c r="S1691" s="152">
        <f t="shared" si="824"/>
        <v>0</v>
      </c>
      <c r="T1691" s="152">
        <f t="shared" si="824"/>
        <v>0</v>
      </c>
      <c r="U1691" s="152">
        <f t="shared" si="824"/>
        <v>0</v>
      </c>
      <c r="V1691" s="165">
        <f t="shared" si="824"/>
        <v>0</v>
      </c>
      <c r="W1691" s="50"/>
      <c r="X1691" s="71"/>
      <c r="Y1691"/>
    </row>
    <row r="1692" spans="1:25" s="124" customFormat="1" ht="12.75" customHeight="1" x14ac:dyDescent="0.25">
      <c r="A1692" s="283"/>
      <c r="B1692" s="30"/>
      <c r="C1692" s="24"/>
      <c r="D1692" s="23"/>
      <c r="E1692" s="63"/>
      <c r="F1692" s="386" t="s">
        <v>396</v>
      </c>
      <c r="G1692" s="50"/>
      <c r="H1692" s="161">
        <f t="shared" ref="H1692:V1692" si="825">H834</f>
        <v>0</v>
      </c>
      <c r="I1692" s="149">
        <f t="shared" si="825"/>
        <v>0</v>
      </c>
      <c r="J1692" s="149">
        <f t="shared" si="825"/>
        <v>0</v>
      </c>
      <c r="K1692" s="167">
        <f t="shared" si="825"/>
        <v>0</v>
      </c>
      <c r="L1692" s="148">
        <f t="shared" si="825"/>
        <v>0</v>
      </c>
      <c r="M1692" s="162">
        <f t="shared" si="825"/>
        <v>0</v>
      </c>
      <c r="N1692" s="152">
        <f t="shared" si="825"/>
        <v>0</v>
      </c>
      <c r="O1692" s="152">
        <f t="shared" si="825"/>
        <v>0</v>
      </c>
      <c r="P1692" s="152">
        <f t="shared" si="825"/>
        <v>0</v>
      </c>
      <c r="Q1692" s="152">
        <f t="shared" si="825"/>
        <v>0</v>
      </c>
      <c r="R1692" s="152">
        <f t="shared" si="825"/>
        <v>0</v>
      </c>
      <c r="S1692" s="152">
        <f t="shared" si="825"/>
        <v>0</v>
      </c>
      <c r="T1692" s="152">
        <f t="shared" si="825"/>
        <v>0</v>
      </c>
      <c r="U1692" s="152">
        <f t="shared" si="825"/>
        <v>0</v>
      </c>
      <c r="V1692" s="165">
        <f t="shared" si="825"/>
        <v>0</v>
      </c>
      <c r="W1692" s="50"/>
      <c r="X1692" s="71"/>
      <c r="Y1692"/>
    </row>
    <row r="1693" spans="1:25" s="124" customFormat="1" ht="12.75" customHeight="1" x14ac:dyDescent="0.25">
      <c r="A1693" s="283"/>
      <c r="B1693" s="30"/>
      <c r="C1693" s="24"/>
      <c r="D1693" s="23" t="s">
        <v>375</v>
      </c>
      <c r="E1693" s="24"/>
      <c r="F1693" s="532"/>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71"/>
      <c r="Y1693"/>
    </row>
    <row r="1694" spans="1:25" s="124" customFormat="1" ht="12.75" customHeight="1" x14ac:dyDescent="0.25">
      <c r="A1694" s="283"/>
      <c r="B1694" s="30"/>
      <c r="C1694" s="24"/>
      <c r="D1694" s="23"/>
      <c r="E1694" s="63"/>
      <c r="F1694" s="386" t="s">
        <v>376</v>
      </c>
      <c r="G1694" s="50"/>
      <c r="H1694" s="161">
        <f t="shared" ref="H1694:V1694" si="827">H836</f>
        <v>0</v>
      </c>
      <c r="I1694" s="149">
        <f t="shared" si="827"/>
        <v>0</v>
      </c>
      <c r="J1694" s="149">
        <f t="shared" si="827"/>
        <v>0</v>
      </c>
      <c r="K1694" s="167">
        <f t="shared" si="827"/>
        <v>0</v>
      </c>
      <c r="L1694" s="148">
        <f t="shared" si="827"/>
        <v>0</v>
      </c>
      <c r="M1694" s="162">
        <f t="shared" si="827"/>
        <v>0</v>
      </c>
      <c r="N1694" s="152">
        <f t="shared" si="827"/>
        <v>0</v>
      </c>
      <c r="O1694" s="152">
        <f t="shared" si="827"/>
        <v>0</v>
      </c>
      <c r="P1694" s="152">
        <f t="shared" si="827"/>
        <v>0</v>
      </c>
      <c r="Q1694" s="152">
        <f t="shared" si="827"/>
        <v>0</v>
      </c>
      <c r="R1694" s="152">
        <f t="shared" si="827"/>
        <v>0</v>
      </c>
      <c r="S1694" s="152">
        <f t="shared" si="827"/>
        <v>0</v>
      </c>
      <c r="T1694" s="152">
        <f t="shared" si="827"/>
        <v>0</v>
      </c>
      <c r="U1694" s="152">
        <f t="shared" si="827"/>
        <v>0</v>
      </c>
      <c r="V1694" s="165">
        <f t="shared" si="827"/>
        <v>0</v>
      </c>
      <c r="W1694" s="50"/>
      <c r="X1694" s="71"/>
      <c r="Y1694"/>
    </row>
    <row r="1695" spans="1:25" s="124" customFormat="1" ht="12.75" customHeight="1" x14ac:dyDescent="0.25">
      <c r="A1695" s="283"/>
      <c r="B1695" s="30"/>
      <c r="C1695" s="24"/>
      <c r="D1695" s="23"/>
      <c r="E1695" s="63"/>
      <c r="F1695" s="386" t="s">
        <v>377</v>
      </c>
      <c r="G1695" s="50"/>
      <c r="H1695" s="161">
        <f t="shared" ref="H1695:V1695" si="828">H837</f>
        <v>0</v>
      </c>
      <c r="I1695" s="149">
        <f t="shared" si="828"/>
        <v>0</v>
      </c>
      <c r="J1695" s="149">
        <f t="shared" si="828"/>
        <v>0</v>
      </c>
      <c r="K1695" s="167">
        <f t="shared" si="828"/>
        <v>0</v>
      </c>
      <c r="L1695" s="148">
        <f t="shared" si="828"/>
        <v>0</v>
      </c>
      <c r="M1695" s="162">
        <f t="shared" si="828"/>
        <v>0</v>
      </c>
      <c r="N1695" s="152">
        <f t="shared" si="828"/>
        <v>0</v>
      </c>
      <c r="O1695" s="152">
        <f t="shared" si="828"/>
        <v>0</v>
      </c>
      <c r="P1695" s="152">
        <f t="shared" si="828"/>
        <v>0</v>
      </c>
      <c r="Q1695" s="152">
        <f t="shared" si="828"/>
        <v>0</v>
      </c>
      <c r="R1695" s="152">
        <f t="shared" si="828"/>
        <v>0</v>
      </c>
      <c r="S1695" s="152">
        <f t="shared" si="828"/>
        <v>0</v>
      </c>
      <c r="T1695" s="152">
        <f t="shared" si="828"/>
        <v>0</v>
      </c>
      <c r="U1695" s="152">
        <f t="shared" si="828"/>
        <v>0</v>
      </c>
      <c r="V1695" s="165">
        <f t="shared" si="828"/>
        <v>0</v>
      </c>
      <c r="W1695" s="50"/>
      <c r="X1695" s="71"/>
      <c r="Y1695"/>
    </row>
    <row r="1696" spans="1:25" s="124" customFormat="1" ht="12.75" customHeight="1" x14ac:dyDescent="0.25">
      <c r="A1696" s="283"/>
      <c r="B1696" s="30"/>
      <c r="C1696" s="24"/>
      <c r="D1696" s="23"/>
      <c r="E1696" s="63"/>
      <c r="F1696" s="386" t="s">
        <v>378</v>
      </c>
      <c r="G1696" s="50"/>
      <c r="H1696" s="161">
        <f t="shared" ref="H1696:V1696" si="829">H838</f>
        <v>0</v>
      </c>
      <c r="I1696" s="149">
        <f t="shared" si="829"/>
        <v>0</v>
      </c>
      <c r="J1696" s="149">
        <f t="shared" si="829"/>
        <v>0</v>
      </c>
      <c r="K1696" s="167">
        <f t="shared" si="829"/>
        <v>0</v>
      </c>
      <c r="L1696" s="148">
        <f t="shared" si="829"/>
        <v>0</v>
      </c>
      <c r="M1696" s="162">
        <f t="shared" si="829"/>
        <v>0</v>
      </c>
      <c r="N1696" s="152">
        <f t="shared" si="829"/>
        <v>0</v>
      </c>
      <c r="O1696" s="152">
        <f t="shared" si="829"/>
        <v>0</v>
      </c>
      <c r="P1696" s="152">
        <f t="shared" si="829"/>
        <v>0</v>
      </c>
      <c r="Q1696" s="152">
        <f t="shared" si="829"/>
        <v>0</v>
      </c>
      <c r="R1696" s="152">
        <f t="shared" si="829"/>
        <v>0</v>
      </c>
      <c r="S1696" s="152">
        <f t="shared" si="829"/>
        <v>0</v>
      </c>
      <c r="T1696" s="152">
        <f t="shared" si="829"/>
        <v>0</v>
      </c>
      <c r="U1696" s="152">
        <f t="shared" si="829"/>
        <v>0</v>
      </c>
      <c r="V1696" s="165">
        <f t="shared" si="829"/>
        <v>0</v>
      </c>
      <c r="W1696" s="50"/>
      <c r="X1696" s="71"/>
      <c r="Y1696"/>
    </row>
    <row r="1697" spans="1:25" s="124" customFormat="1" ht="12.75" customHeight="1" x14ac:dyDescent="0.25">
      <c r="A1697" s="283"/>
      <c r="B1697" s="30"/>
      <c r="C1697" s="24"/>
      <c r="D1697" s="23"/>
      <c r="E1697" s="63"/>
      <c r="F1697" s="386" t="s">
        <v>379</v>
      </c>
      <c r="G1697" s="50"/>
      <c r="H1697" s="161">
        <f t="shared" ref="H1697:V1697" si="830">H839</f>
        <v>0</v>
      </c>
      <c r="I1697" s="149">
        <f t="shared" si="830"/>
        <v>0</v>
      </c>
      <c r="J1697" s="149">
        <f t="shared" si="830"/>
        <v>0</v>
      </c>
      <c r="K1697" s="167">
        <f t="shared" si="830"/>
        <v>0</v>
      </c>
      <c r="L1697" s="148">
        <f t="shared" si="830"/>
        <v>0</v>
      </c>
      <c r="M1697" s="162">
        <f t="shared" si="830"/>
        <v>0</v>
      </c>
      <c r="N1697" s="152">
        <f t="shared" si="830"/>
        <v>0</v>
      </c>
      <c r="O1697" s="152">
        <f t="shared" si="830"/>
        <v>0</v>
      </c>
      <c r="P1697" s="152">
        <f t="shared" si="830"/>
        <v>0</v>
      </c>
      <c r="Q1697" s="152">
        <f t="shared" si="830"/>
        <v>0</v>
      </c>
      <c r="R1697" s="152">
        <f t="shared" si="830"/>
        <v>0</v>
      </c>
      <c r="S1697" s="152">
        <f t="shared" si="830"/>
        <v>0</v>
      </c>
      <c r="T1697" s="152">
        <f t="shared" si="830"/>
        <v>0</v>
      </c>
      <c r="U1697" s="152">
        <f t="shared" si="830"/>
        <v>0</v>
      </c>
      <c r="V1697" s="165">
        <f t="shared" si="830"/>
        <v>0</v>
      </c>
      <c r="W1697" s="50"/>
      <c r="X1697" s="71"/>
      <c r="Y1697"/>
    </row>
    <row r="1698" spans="1:25" s="124" customFormat="1" ht="12.75" customHeight="1" x14ac:dyDescent="0.25">
      <c r="A1698" s="283"/>
      <c r="B1698" s="30"/>
      <c r="C1698" s="24"/>
      <c r="D1698" s="23"/>
      <c r="E1698" s="63"/>
      <c r="F1698" s="386" t="s">
        <v>380</v>
      </c>
      <c r="G1698" s="50"/>
      <c r="H1698" s="161">
        <f t="shared" ref="H1698:V1698" si="831">H840</f>
        <v>0</v>
      </c>
      <c r="I1698" s="149">
        <f t="shared" si="831"/>
        <v>0</v>
      </c>
      <c r="J1698" s="149">
        <f t="shared" si="831"/>
        <v>0</v>
      </c>
      <c r="K1698" s="167">
        <f t="shared" si="831"/>
        <v>0</v>
      </c>
      <c r="L1698" s="148">
        <f t="shared" si="831"/>
        <v>0</v>
      </c>
      <c r="M1698" s="162">
        <f t="shared" si="831"/>
        <v>0</v>
      </c>
      <c r="N1698" s="152">
        <f t="shared" si="831"/>
        <v>0</v>
      </c>
      <c r="O1698" s="152">
        <f t="shared" si="831"/>
        <v>0</v>
      </c>
      <c r="P1698" s="152">
        <f t="shared" si="831"/>
        <v>0</v>
      </c>
      <c r="Q1698" s="152">
        <f t="shared" si="831"/>
        <v>0</v>
      </c>
      <c r="R1698" s="152">
        <f t="shared" si="831"/>
        <v>0</v>
      </c>
      <c r="S1698" s="152">
        <f t="shared" si="831"/>
        <v>0</v>
      </c>
      <c r="T1698" s="152">
        <f t="shared" si="831"/>
        <v>0</v>
      </c>
      <c r="U1698" s="152">
        <f t="shared" si="831"/>
        <v>0</v>
      </c>
      <c r="V1698" s="165">
        <f t="shared" si="831"/>
        <v>0</v>
      </c>
      <c r="W1698" s="50"/>
      <c r="X1698" s="71"/>
      <c r="Y1698"/>
    </row>
    <row r="1699" spans="1:25" s="124" customFormat="1" ht="12.75" customHeight="1" x14ac:dyDescent="0.25">
      <c r="A1699" s="283"/>
      <c r="B1699" s="30"/>
      <c r="C1699" s="24"/>
      <c r="D1699" s="23" t="s">
        <v>381</v>
      </c>
      <c r="E1699" s="23"/>
      <c r="F1699" s="529"/>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71"/>
      <c r="Y1699"/>
    </row>
    <row r="1700" spans="1:25" s="124" customFormat="1" ht="12.75" customHeight="1" x14ac:dyDescent="0.25">
      <c r="A1700" s="283"/>
      <c r="B1700" s="30"/>
      <c r="C1700" s="24"/>
      <c r="D1700" s="23"/>
      <c r="E1700" s="63"/>
      <c r="F1700" s="386" t="s">
        <v>382</v>
      </c>
      <c r="G1700" s="50"/>
      <c r="H1700" s="161">
        <f t="shared" ref="H1700:V1700" si="833">H842</f>
        <v>0</v>
      </c>
      <c r="I1700" s="149">
        <f t="shared" si="833"/>
        <v>0</v>
      </c>
      <c r="J1700" s="149">
        <f t="shared" si="833"/>
        <v>0</v>
      </c>
      <c r="K1700" s="167">
        <f t="shared" si="833"/>
        <v>0</v>
      </c>
      <c r="L1700" s="148">
        <f t="shared" si="833"/>
        <v>0</v>
      </c>
      <c r="M1700" s="162">
        <f t="shared" si="833"/>
        <v>0</v>
      </c>
      <c r="N1700" s="152">
        <f t="shared" si="833"/>
        <v>0</v>
      </c>
      <c r="O1700" s="152">
        <f t="shared" si="833"/>
        <v>0</v>
      </c>
      <c r="P1700" s="152">
        <f t="shared" si="833"/>
        <v>0</v>
      </c>
      <c r="Q1700" s="152">
        <f t="shared" si="833"/>
        <v>0</v>
      </c>
      <c r="R1700" s="152">
        <f t="shared" si="833"/>
        <v>0</v>
      </c>
      <c r="S1700" s="152">
        <f t="shared" si="833"/>
        <v>0</v>
      </c>
      <c r="T1700" s="152">
        <f t="shared" si="833"/>
        <v>0</v>
      </c>
      <c r="U1700" s="152">
        <f t="shared" si="833"/>
        <v>0</v>
      </c>
      <c r="V1700" s="165">
        <f t="shared" si="833"/>
        <v>0</v>
      </c>
      <c r="W1700" s="50"/>
      <c r="X1700" s="71"/>
      <c r="Y1700"/>
    </row>
    <row r="1701" spans="1:25" s="124" customFormat="1" ht="12.75" customHeight="1" x14ac:dyDescent="0.25">
      <c r="A1701" s="283"/>
      <c r="B1701" s="30"/>
      <c r="C1701" s="24"/>
      <c r="D1701" s="23"/>
      <c r="E1701" s="63"/>
      <c r="F1701" s="386" t="s">
        <v>383</v>
      </c>
      <c r="G1701" s="50"/>
      <c r="H1701" s="161">
        <f t="shared" ref="H1701:V1701" si="834">H843</f>
        <v>0</v>
      </c>
      <c r="I1701" s="149">
        <f t="shared" si="834"/>
        <v>0</v>
      </c>
      <c r="J1701" s="149">
        <f t="shared" si="834"/>
        <v>0</v>
      </c>
      <c r="K1701" s="167">
        <f t="shared" si="834"/>
        <v>0</v>
      </c>
      <c r="L1701" s="148">
        <f t="shared" si="834"/>
        <v>0</v>
      </c>
      <c r="M1701" s="162">
        <f t="shared" si="834"/>
        <v>0</v>
      </c>
      <c r="N1701" s="152">
        <f t="shared" si="834"/>
        <v>0</v>
      </c>
      <c r="O1701" s="152">
        <f t="shared" si="834"/>
        <v>0</v>
      </c>
      <c r="P1701" s="152">
        <f t="shared" si="834"/>
        <v>0</v>
      </c>
      <c r="Q1701" s="152">
        <f t="shared" si="834"/>
        <v>0</v>
      </c>
      <c r="R1701" s="152">
        <f t="shared" si="834"/>
        <v>0</v>
      </c>
      <c r="S1701" s="152">
        <f t="shared" si="834"/>
        <v>0</v>
      </c>
      <c r="T1701" s="152">
        <f t="shared" si="834"/>
        <v>0</v>
      </c>
      <c r="U1701" s="152">
        <f t="shared" si="834"/>
        <v>0</v>
      </c>
      <c r="V1701" s="165">
        <f t="shared" si="834"/>
        <v>0</v>
      </c>
      <c r="W1701" s="50"/>
      <c r="X1701" s="71"/>
      <c r="Y1701"/>
    </row>
    <row r="1702" spans="1:25" s="124" customFormat="1" ht="12.75" customHeight="1" x14ac:dyDescent="0.25">
      <c r="A1702" s="283"/>
      <c r="B1702" s="30"/>
      <c r="C1702" s="24"/>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x14ac:dyDescent="0.25">
      <c r="A1703" s="283"/>
      <c r="B1703" s="30"/>
      <c r="C1703" s="24"/>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x14ac:dyDescent="0.25">
      <c r="A1704" s="283"/>
      <c r="B1704" s="30"/>
      <c r="C1704" s="24"/>
      <c r="D1704" s="23"/>
      <c r="E1704" s="63"/>
      <c r="F1704" s="386" t="s">
        <v>386</v>
      </c>
      <c r="G1704" s="50"/>
      <c r="H1704" s="161">
        <f t="shared" ref="H1704:V1704" si="835">H846</f>
        <v>0</v>
      </c>
      <c r="I1704" s="149">
        <f t="shared" si="835"/>
        <v>0</v>
      </c>
      <c r="J1704" s="149">
        <f t="shared" si="835"/>
        <v>0</v>
      </c>
      <c r="K1704" s="167">
        <f t="shared" si="835"/>
        <v>0</v>
      </c>
      <c r="L1704" s="148">
        <f t="shared" si="835"/>
        <v>0</v>
      </c>
      <c r="M1704" s="162">
        <f t="shared" si="835"/>
        <v>0</v>
      </c>
      <c r="N1704" s="152">
        <f t="shared" si="835"/>
        <v>0</v>
      </c>
      <c r="O1704" s="152">
        <f t="shared" si="835"/>
        <v>0</v>
      </c>
      <c r="P1704" s="152">
        <f t="shared" si="835"/>
        <v>0</v>
      </c>
      <c r="Q1704" s="152">
        <f t="shared" si="835"/>
        <v>0</v>
      </c>
      <c r="R1704" s="152">
        <f t="shared" si="835"/>
        <v>0</v>
      </c>
      <c r="S1704" s="152">
        <f t="shared" si="835"/>
        <v>0</v>
      </c>
      <c r="T1704" s="152">
        <f t="shared" si="835"/>
        <v>0</v>
      </c>
      <c r="U1704" s="152">
        <f t="shared" si="835"/>
        <v>0</v>
      </c>
      <c r="V1704" s="165">
        <f t="shared" si="835"/>
        <v>0</v>
      </c>
      <c r="W1704" s="50"/>
      <c r="X1704" s="71"/>
      <c r="Y1704"/>
    </row>
    <row r="1705" spans="1:25"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x14ac:dyDescent="0.25">
      <c r="A1706" s="283"/>
      <c r="B1706" s="25"/>
      <c r="C1706" s="23" t="s">
        <v>387</v>
      </c>
      <c r="D1706" s="23"/>
      <c r="E1706" s="63"/>
      <c r="F1706" s="24"/>
      <c r="G1706" s="50">
        <f>SUBTOTAL(9,G1707:G1709)</f>
        <v>0</v>
      </c>
      <c r="H1706" s="69">
        <f t="shared" ref="H1706:V1706" si="836">SUBTOTAL(9,H1707:H1709)</f>
        <v>0</v>
      </c>
      <c r="I1706" s="65">
        <f t="shared" si="836"/>
        <v>0</v>
      </c>
      <c r="J1706" s="65">
        <f t="shared" si="836"/>
        <v>0</v>
      </c>
      <c r="K1706" s="66">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row>
    <row r="1707" spans="1:25" outlineLevel="1" x14ac:dyDescent="0.25">
      <c r="A1707" s="283"/>
      <c r="B1707" s="25"/>
      <c r="C1707" s="24"/>
      <c r="D1707" s="23"/>
      <c r="E1707" s="63"/>
      <c r="F1707" s="386" t="s">
        <v>182</v>
      </c>
      <c r="G1707" s="565">
        <f t="shared" ref="G1707:W1707" si="837">G849</f>
        <v>0</v>
      </c>
      <c r="H1707" s="564">
        <f t="shared" si="837"/>
        <v>0</v>
      </c>
      <c r="I1707" s="566">
        <f t="shared" si="837"/>
        <v>0</v>
      </c>
      <c r="J1707" s="566">
        <f t="shared" si="837"/>
        <v>0</v>
      </c>
      <c r="K1707" s="567">
        <f t="shared" si="837"/>
        <v>0</v>
      </c>
      <c r="L1707" s="568">
        <f t="shared" si="837"/>
        <v>0</v>
      </c>
      <c r="M1707" s="569">
        <f t="shared" si="837"/>
        <v>0</v>
      </c>
      <c r="N1707" s="566">
        <f t="shared" si="837"/>
        <v>0</v>
      </c>
      <c r="O1707" s="566">
        <f t="shared" si="837"/>
        <v>0</v>
      </c>
      <c r="P1707" s="566">
        <f t="shared" si="837"/>
        <v>0</v>
      </c>
      <c r="Q1707" s="566">
        <f t="shared" si="837"/>
        <v>0</v>
      </c>
      <c r="R1707" s="566">
        <f t="shared" si="837"/>
        <v>0</v>
      </c>
      <c r="S1707" s="566">
        <f t="shared" si="837"/>
        <v>0</v>
      </c>
      <c r="T1707" s="566">
        <f t="shared" si="837"/>
        <v>0</v>
      </c>
      <c r="U1707" s="566">
        <f t="shared" si="837"/>
        <v>0</v>
      </c>
      <c r="V1707" s="570">
        <f t="shared" si="837"/>
        <v>0</v>
      </c>
      <c r="W1707" s="565">
        <f t="shared" si="837"/>
        <v>0</v>
      </c>
      <c r="Y1707"/>
    </row>
    <row r="1708" spans="1:25" outlineLevel="1" x14ac:dyDescent="0.25">
      <c r="A1708" s="283"/>
      <c r="B1708" s="25"/>
      <c r="C1708" s="24"/>
      <c r="D1708" s="23"/>
      <c r="E1708" s="63"/>
      <c r="F1708" s="386" t="s">
        <v>183</v>
      </c>
      <c r="G1708" s="565">
        <f t="shared" ref="G1708:W1708" si="838">G850</f>
        <v>0</v>
      </c>
      <c r="H1708" s="564">
        <f t="shared" si="838"/>
        <v>0</v>
      </c>
      <c r="I1708" s="566">
        <f t="shared" si="838"/>
        <v>0</v>
      </c>
      <c r="J1708" s="566">
        <f t="shared" si="838"/>
        <v>0</v>
      </c>
      <c r="K1708" s="567">
        <f t="shared" si="838"/>
        <v>0</v>
      </c>
      <c r="L1708" s="568">
        <f t="shared" si="838"/>
        <v>0</v>
      </c>
      <c r="M1708" s="569">
        <f t="shared" si="838"/>
        <v>0</v>
      </c>
      <c r="N1708" s="566">
        <f t="shared" si="838"/>
        <v>0</v>
      </c>
      <c r="O1708" s="566">
        <f t="shared" si="838"/>
        <v>0</v>
      </c>
      <c r="P1708" s="566">
        <f t="shared" si="838"/>
        <v>0</v>
      </c>
      <c r="Q1708" s="566">
        <f t="shared" si="838"/>
        <v>0</v>
      </c>
      <c r="R1708" s="566">
        <f t="shared" si="838"/>
        <v>0</v>
      </c>
      <c r="S1708" s="566">
        <f t="shared" si="838"/>
        <v>0</v>
      </c>
      <c r="T1708" s="566">
        <f t="shared" si="838"/>
        <v>0</v>
      </c>
      <c r="U1708" s="566">
        <f t="shared" si="838"/>
        <v>0</v>
      </c>
      <c r="V1708" s="570">
        <f t="shared" si="838"/>
        <v>0</v>
      </c>
      <c r="W1708" s="565">
        <f t="shared" si="838"/>
        <v>0</v>
      </c>
      <c r="Y1708"/>
    </row>
    <row r="1709" spans="1:25" ht="13.5" customHeight="1" outlineLevel="1" x14ac:dyDescent="0.25">
      <c r="A1709" s="283"/>
      <c r="B1709" s="25"/>
      <c r="C1709" s="24"/>
      <c r="D1709" s="23"/>
      <c r="E1709" s="63"/>
      <c r="F1709" s="386" t="s">
        <v>184</v>
      </c>
      <c r="G1709" s="565">
        <f t="shared" ref="G1709:W1709" si="839">G851</f>
        <v>0</v>
      </c>
      <c r="H1709" s="564">
        <f t="shared" si="839"/>
        <v>0</v>
      </c>
      <c r="I1709" s="566">
        <f t="shared" si="839"/>
        <v>0</v>
      </c>
      <c r="J1709" s="566">
        <f t="shared" si="839"/>
        <v>0</v>
      </c>
      <c r="K1709" s="567">
        <f t="shared" si="839"/>
        <v>0</v>
      </c>
      <c r="L1709" s="568">
        <f t="shared" si="839"/>
        <v>0</v>
      </c>
      <c r="M1709" s="569">
        <f t="shared" si="839"/>
        <v>0</v>
      </c>
      <c r="N1709" s="566">
        <f t="shared" si="839"/>
        <v>0</v>
      </c>
      <c r="O1709" s="566">
        <f t="shared" si="839"/>
        <v>0</v>
      </c>
      <c r="P1709" s="566">
        <f t="shared" si="839"/>
        <v>0</v>
      </c>
      <c r="Q1709" s="566">
        <f t="shared" si="839"/>
        <v>0</v>
      </c>
      <c r="R1709" s="566">
        <f t="shared" si="839"/>
        <v>0</v>
      </c>
      <c r="S1709" s="566">
        <f t="shared" si="839"/>
        <v>0</v>
      </c>
      <c r="T1709" s="566">
        <f t="shared" si="839"/>
        <v>0</v>
      </c>
      <c r="U1709" s="566">
        <f t="shared" si="839"/>
        <v>0</v>
      </c>
      <c r="V1709" s="570">
        <f t="shared" si="839"/>
        <v>0</v>
      </c>
      <c r="W1709" s="565">
        <f t="shared" si="839"/>
        <v>0</v>
      </c>
      <c r="Y1709"/>
    </row>
    <row r="1710" spans="1:25" ht="13.5" customHeight="1"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5" customHeight="1" outlineLevel="1" x14ac:dyDescent="0.25">
      <c r="A1711" s="283"/>
      <c r="B1711" s="25"/>
      <c r="C1711" s="530" t="s">
        <v>388</v>
      </c>
      <c r="D1711" s="23"/>
      <c r="E1711" s="63"/>
      <c r="F1711" s="24"/>
      <c r="G1711" s="634">
        <f>SUBTOTAL(9,G1712:G1713)</f>
        <v>0</v>
      </c>
      <c r="H1711" s="351">
        <f>SUBTOTAL(9,H1712:H1713)</f>
        <v>0</v>
      </c>
      <c r="I1711" s="351">
        <f t="shared" ref="I1711:V1711" si="840">SUBTOTAL(9,I1712:I1713)</f>
        <v>0</v>
      </c>
      <c r="J1711" s="351">
        <f t="shared" si="840"/>
        <v>0</v>
      </c>
      <c r="K1711" s="354">
        <f t="shared" si="840"/>
        <v>0</v>
      </c>
      <c r="L1711" s="369">
        <f t="shared" si="840"/>
        <v>0</v>
      </c>
      <c r="M1711" s="352">
        <f t="shared" si="840"/>
        <v>0</v>
      </c>
      <c r="N1711" s="351">
        <f t="shared" si="840"/>
        <v>0</v>
      </c>
      <c r="O1711" s="351">
        <f t="shared" si="840"/>
        <v>0</v>
      </c>
      <c r="P1711" s="351">
        <f t="shared" si="840"/>
        <v>0</v>
      </c>
      <c r="Q1711" s="351">
        <f t="shared" si="840"/>
        <v>0</v>
      </c>
      <c r="R1711" s="351">
        <f t="shared" si="840"/>
        <v>0</v>
      </c>
      <c r="S1711" s="351">
        <f t="shared" si="840"/>
        <v>0</v>
      </c>
      <c r="T1711" s="351">
        <f t="shared" si="840"/>
        <v>0</v>
      </c>
      <c r="U1711" s="351">
        <f t="shared" si="840"/>
        <v>0</v>
      </c>
      <c r="V1711" s="351">
        <f t="shared" si="840"/>
        <v>0</v>
      </c>
      <c r="W1711" s="640">
        <f t="shared" ref="W1711" si="841">SUBTOTAL(9,W1712:W1713)</f>
        <v>0</v>
      </c>
      <c r="Y1711"/>
    </row>
    <row r="1712" spans="1:25" outlineLevel="1" x14ac:dyDescent="0.25">
      <c r="A1712" s="283"/>
      <c r="B1712" s="25"/>
      <c r="C1712" s="544"/>
      <c r="D1712" s="23"/>
      <c r="E1712" s="24"/>
      <c r="F1712" s="386" t="s">
        <v>389</v>
      </c>
      <c r="G1712" s="635">
        <f t="shared" ref="G1712:G1713" si="842">G854</f>
        <v>0</v>
      </c>
      <c r="H1712" s="564">
        <f t="shared" ref="H1712:V1712" si="843">H854</f>
        <v>0</v>
      </c>
      <c r="I1712" s="566">
        <f t="shared" si="843"/>
        <v>0</v>
      </c>
      <c r="J1712" s="566">
        <f t="shared" si="843"/>
        <v>0</v>
      </c>
      <c r="K1712" s="567">
        <f t="shared" si="843"/>
        <v>0</v>
      </c>
      <c r="L1712" s="568">
        <f t="shared" si="843"/>
        <v>0</v>
      </c>
      <c r="M1712" s="569">
        <f t="shared" si="843"/>
        <v>0</v>
      </c>
      <c r="N1712" s="566">
        <f t="shared" si="843"/>
        <v>0</v>
      </c>
      <c r="O1712" s="566">
        <f t="shared" si="843"/>
        <v>0</v>
      </c>
      <c r="P1712" s="566">
        <f t="shared" si="843"/>
        <v>0</v>
      </c>
      <c r="Q1712" s="566">
        <f t="shared" si="843"/>
        <v>0</v>
      </c>
      <c r="R1712" s="566">
        <f t="shared" si="843"/>
        <v>0</v>
      </c>
      <c r="S1712" s="566">
        <f t="shared" si="843"/>
        <v>0</v>
      </c>
      <c r="T1712" s="566">
        <f t="shared" si="843"/>
        <v>0</v>
      </c>
      <c r="U1712" s="566">
        <f t="shared" si="843"/>
        <v>0</v>
      </c>
      <c r="V1712" s="570">
        <f t="shared" si="843"/>
        <v>0</v>
      </c>
      <c r="W1712" s="565">
        <f t="shared" ref="W1712" si="844">W854</f>
        <v>0</v>
      </c>
      <c r="Y1712"/>
    </row>
    <row r="1713" spans="1:25" outlineLevel="1" x14ac:dyDescent="0.25">
      <c r="A1713" s="283"/>
      <c r="B1713" s="25"/>
      <c r="C1713" s="544"/>
      <c r="D1713" s="23"/>
      <c r="E1713" s="24"/>
      <c r="F1713" s="386" t="s">
        <v>390</v>
      </c>
      <c r="G1713" s="635">
        <f t="shared" si="842"/>
        <v>0</v>
      </c>
      <c r="H1713" s="564">
        <f t="shared" ref="H1713:V1713" si="845">H855</f>
        <v>0</v>
      </c>
      <c r="I1713" s="566">
        <f t="shared" si="845"/>
        <v>0</v>
      </c>
      <c r="J1713" s="566">
        <f t="shared" si="845"/>
        <v>0</v>
      </c>
      <c r="K1713" s="567">
        <f t="shared" si="845"/>
        <v>0</v>
      </c>
      <c r="L1713" s="568">
        <f t="shared" si="845"/>
        <v>0</v>
      </c>
      <c r="M1713" s="569">
        <f t="shared" si="845"/>
        <v>0</v>
      </c>
      <c r="N1713" s="566">
        <f t="shared" si="845"/>
        <v>0</v>
      </c>
      <c r="O1713" s="566">
        <f t="shared" si="845"/>
        <v>0</v>
      </c>
      <c r="P1713" s="566">
        <f t="shared" si="845"/>
        <v>0</v>
      </c>
      <c r="Q1713" s="566">
        <f t="shared" si="845"/>
        <v>0</v>
      </c>
      <c r="R1713" s="566">
        <f t="shared" si="845"/>
        <v>0</v>
      </c>
      <c r="S1713" s="566">
        <f t="shared" si="845"/>
        <v>0</v>
      </c>
      <c r="T1713" s="566">
        <f t="shared" si="845"/>
        <v>0</v>
      </c>
      <c r="U1713" s="566">
        <f t="shared" si="845"/>
        <v>0</v>
      </c>
      <c r="V1713" s="570">
        <f t="shared" si="845"/>
        <v>0</v>
      </c>
      <c r="W1713" s="565">
        <f t="shared" ref="W1713" si="846">W855</f>
        <v>0</v>
      </c>
      <c r="Y1713"/>
    </row>
    <row r="1714" spans="1:25" s="124" customFormat="1" ht="12.75" customHeight="1" thickBot="1" x14ac:dyDescent="0.3">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617"/>
      <c r="D1716" s="617"/>
      <c r="E1716" s="618"/>
      <c r="F1716" s="618"/>
      <c r="G1716" s="619"/>
      <c r="H1716" s="215">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16">
        <f t="shared" si="847"/>
        <v>0</v>
      </c>
      <c r="J1716" s="216">
        <f t="shared" si="847"/>
        <v>0</v>
      </c>
      <c r="K1716" s="217">
        <f t="shared" si="847"/>
        <v>0</v>
      </c>
      <c r="L1716" s="218">
        <f t="shared" si="847"/>
        <v>0</v>
      </c>
      <c r="M1716" s="219">
        <f t="shared" si="847"/>
        <v>0</v>
      </c>
      <c r="N1716" s="219">
        <f t="shared" si="847"/>
        <v>0</v>
      </c>
      <c r="O1716" s="219">
        <f t="shared" si="847"/>
        <v>0</v>
      </c>
      <c r="P1716" s="219">
        <f t="shared" si="847"/>
        <v>0</v>
      </c>
      <c r="Q1716" s="219">
        <f t="shared" si="847"/>
        <v>0</v>
      </c>
      <c r="R1716" s="219">
        <f t="shared" si="847"/>
        <v>0</v>
      </c>
      <c r="S1716" s="219">
        <f t="shared" si="847"/>
        <v>0</v>
      </c>
      <c r="T1716" s="219">
        <f t="shared" si="847"/>
        <v>0</v>
      </c>
      <c r="U1716" s="219">
        <f t="shared" si="847"/>
        <v>0</v>
      </c>
      <c r="V1716" s="220">
        <f t="shared" si="847"/>
        <v>0</v>
      </c>
      <c r="W1716" s="221">
        <f t="shared" si="847"/>
        <v>0</v>
      </c>
      <c r="Y1716"/>
    </row>
    <row r="1717" spans="1:25" ht="15.6" x14ac:dyDescent="0.25">
      <c r="A1717" s="283"/>
      <c r="B1717" s="231" t="s">
        <v>398</v>
      </c>
      <c r="C1717" s="76"/>
      <c r="D1717" s="76"/>
      <c r="E1717" s="76"/>
      <c r="F1717" s="76"/>
      <c r="G1717" s="48"/>
      <c r="H1717" s="225">
        <f t="shared" ref="H1717:W1717" si="848">SUM(H1091,H1429,H1378,H1672)-H1716</f>
        <v>0</v>
      </c>
      <c r="I1717" s="225">
        <f t="shared" si="848"/>
        <v>0</v>
      </c>
      <c r="J1717" s="225">
        <f t="shared" si="848"/>
        <v>0</v>
      </c>
      <c r="K1717" s="226">
        <f t="shared" si="848"/>
        <v>0</v>
      </c>
      <c r="L1717" s="227">
        <f t="shared" si="848"/>
        <v>0</v>
      </c>
      <c r="M1717" s="228">
        <f t="shared" si="848"/>
        <v>0</v>
      </c>
      <c r="N1717" s="228">
        <f t="shared" si="848"/>
        <v>0</v>
      </c>
      <c r="O1717" s="228">
        <f t="shared" si="848"/>
        <v>0</v>
      </c>
      <c r="P1717" s="228">
        <f t="shared" si="848"/>
        <v>0</v>
      </c>
      <c r="Q1717" s="228">
        <f t="shared" si="848"/>
        <v>0</v>
      </c>
      <c r="R1717" s="228">
        <f t="shared" si="848"/>
        <v>0</v>
      </c>
      <c r="S1717" s="228">
        <f t="shared" si="848"/>
        <v>0</v>
      </c>
      <c r="T1717" s="228">
        <f t="shared" si="848"/>
        <v>0</v>
      </c>
      <c r="U1717" s="228">
        <f t="shared" si="848"/>
        <v>0</v>
      </c>
      <c r="V1717" s="229">
        <f t="shared" si="848"/>
        <v>0</v>
      </c>
      <c r="W1717" s="230">
        <f t="shared" si="848"/>
        <v>0</v>
      </c>
      <c r="Y1717"/>
    </row>
    <row r="1718" spans="1:25" ht="15.6" x14ac:dyDescent="0.25">
      <c r="A1718" s="283"/>
      <c r="B1718" s="231" t="s">
        <v>399</v>
      </c>
      <c r="C1718" s="76"/>
      <c r="D1718" s="76"/>
      <c r="E1718" s="76"/>
      <c r="F1718" s="76"/>
      <c r="G1718" s="48"/>
      <c r="H1718" s="224">
        <f t="shared" ref="H1718:W1718" si="849">SUM(H1716:H1717)</f>
        <v>0</v>
      </c>
      <c r="I1718" s="225">
        <f t="shared" si="849"/>
        <v>0</v>
      </c>
      <c r="J1718" s="225">
        <f t="shared" si="849"/>
        <v>0</v>
      </c>
      <c r="K1718" s="226">
        <f t="shared" si="849"/>
        <v>0</v>
      </c>
      <c r="L1718" s="227">
        <f t="shared" si="849"/>
        <v>0</v>
      </c>
      <c r="M1718" s="228">
        <f t="shared" si="849"/>
        <v>0</v>
      </c>
      <c r="N1718" s="228">
        <f t="shared" si="849"/>
        <v>0</v>
      </c>
      <c r="O1718" s="228">
        <f t="shared" si="849"/>
        <v>0</v>
      </c>
      <c r="P1718" s="228">
        <f t="shared" si="849"/>
        <v>0</v>
      </c>
      <c r="Q1718" s="228">
        <f t="shared" si="849"/>
        <v>0</v>
      </c>
      <c r="R1718" s="228">
        <f t="shared" si="849"/>
        <v>0</v>
      </c>
      <c r="S1718" s="228">
        <f t="shared" si="849"/>
        <v>0</v>
      </c>
      <c r="T1718" s="228">
        <f t="shared" si="849"/>
        <v>0</v>
      </c>
      <c r="U1718" s="228">
        <f t="shared" si="849"/>
        <v>0</v>
      </c>
      <c r="V1718" s="229">
        <f t="shared" si="849"/>
        <v>0</v>
      </c>
      <c r="W1718" s="230">
        <f t="shared" si="849"/>
        <v>0</v>
      </c>
      <c r="Y1718"/>
    </row>
    <row r="1719" spans="1:25"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2"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2" spans="1:25" x14ac:dyDescent="0.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7" priority="4" stopIfTrue="1" operator="lessThan">
      <formula>0</formula>
    </cfRule>
    <cfRule type="cellIs" dxfId="6" priority="5" stopIfTrue="1" operator="notEqual">
      <formula>IF(ISNUMBER(H1156),H1156,"")</formula>
    </cfRule>
  </conditionalFormatting>
  <conditionalFormatting sqref="H298:W298">
    <cfRule type="cellIs" dxfId="5" priority="10" stopIfTrue="1" operator="lessThan">
      <formula>0</formula>
    </cfRule>
    <cfRule type="cellIs" dxfId="4" priority="11" stopIfTrue="1" operator="notEqual">
      <formula>IF(ISNUMBER(H298),H298,"")</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topLeftCell="A493" zoomScale="70" zoomScaleNormal="70" workbookViewId="0">
      <selection activeCell="F510" sqref="F510"/>
    </sheetView>
  </sheetViews>
  <sheetFormatPr defaultColWidth="9.33203125" defaultRowHeight="13.2" outlineLevelRow="2" x14ac:dyDescent="0.25"/>
  <cols>
    <col min="1" max="1" width="3.33203125" style="71" customWidth="1"/>
    <col min="2" max="2" width="2.6640625" style="1" customWidth="1"/>
    <col min="3" max="4" width="9" style="1" customWidth="1"/>
    <col min="5" max="5" width="9.44140625" style="1" customWidth="1"/>
    <col min="6" max="6" width="107.44140625" style="1" bestFit="1" customWidth="1"/>
    <col min="7" max="7" width="15.44140625" style="138" bestFit="1" customWidth="1"/>
    <col min="8" max="9" width="19.33203125" style="71" customWidth="1"/>
    <col min="10" max="10" width="19.33203125" style="139" customWidth="1"/>
    <col min="11" max="12" width="19.33203125" style="71" customWidth="1"/>
    <col min="13" max="13" width="19.33203125" style="140" customWidth="1"/>
    <col min="14" max="19" width="19.33203125" style="71" customWidth="1"/>
    <col min="20" max="20" width="21.33203125" style="71" customWidth="1"/>
    <col min="21" max="21" width="21.44140625" style="71" customWidth="1"/>
    <col min="22" max="22" width="21" style="71" customWidth="1"/>
    <col min="23" max="23" width="19.33203125" style="71" customWidth="1"/>
    <col min="24" max="24" width="3.44140625" style="71" customWidth="1"/>
    <col min="25" max="25" width="78.33203125" style="71" customWidth="1"/>
    <col min="26" max="16384" width="9.33203125" style="71"/>
  </cols>
  <sheetData>
    <row r="2" spans="1:25" x14ac:dyDescent="0.25">
      <c r="K2" s="333"/>
      <c r="L2" s="333"/>
    </row>
    <row r="3" spans="1:25" s="124" customFormat="1" ht="16.2" thickBot="1" x14ac:dyDescent="0.3">
      <c r="A3" s="71"/>
      <c r="B3" s="96" t="s">
        <v>30</v>
      </c>
      <c r="C3" s="1"/>
      <c r="D3" s="1"/>
      <c r="E3" s="1"/>
      <c r="F3" s="96" t="s">
        <v>417</v>
      </c>
      <c r="G3" s="138"/>
      <c r="H3" s="15"/>
      <c r="I3" s="15"/>
      <c r="J3" s="139"/>
      <c r="K3" s="15"/>
      <c r="L3" s="15"/>
      <c r="M3" s="141"/>
      <c r="N3" s="15"/>
      <c r="O3" s="15"/>
      <c r="P3" s="15"/>
      <c r="Q3" s="15"/>
      <c r="R3" s="15"/>
      <c r="S3" s="15"/>
      <c r="T3" s="15"/>
      <c r="U3" s="15"/>
      <c r="V3" s="15"/>
      <c r="W3" s="15"/>
      <c r="X3" s="71"/>
      <c r="Y3" s="15"/>
    </row>
    <row r="4" spans="1:25" s="124" customFormat="1" ht="15.75" customHeight="1" x14ac:dyDescent="0.3">
      <c r="A4" s="71"/>
      <c r="B4" s="96" t="s">
        <v>32</v>
      </c>
      <c r="C4" s="1"/>
      <c r="D4" s="1"/>
      <c r="E4" s="1"/>
      <c r="F4" s="96" t="str">
        <f>'1.Combined NCCF'!F4</f>
        <v>Bank Name</v>
      </c>
      <c r="G4" s="581"/>
      <c r="H4" s="103" t="s">
        <v>34</v>
      </c>
      <c r="I4" s="579"/>
      <c r="J4" s="579"/>
      <c r="K4" s="580"/>
      <c r="L4" s="579"/>
      <c r="M4" s="579"/>
      <c r="N4" s="579"/>
      <c r="O4" s="579"/>
      <c r="P4" s="579"/>
      <c r="Q4" s="579"/>
      <c r="R4" s="579"/>
      <c r="S4" s="579"/>
      <c r="T4" s="579"/>
      <c r="U4" s="579"/>
      <c r="V4" s="579"/>
      <c r="W4" s="583"/>
      <c r="X4" s="71"/>
      <c r="Y4" s="583"/>
    </row>
    <row r="5" spans="1:25" s="124" customFormat="1" ht="16.2" thickBot="1" x14ac:dyDescent="0.3">
      <c r="A5" s="71"/>
      <c r="B5" s="96" t="s">
        <v>35</v>
      </c>
      <c r="C5" s="1"/>
      <c r="D5" s="1"/>
      <c r="E5" s="1"/>
      <c r="F5" s="107">
        <f>'1.Combined NCCF'!F5</f>
        <v>45046</v>
      </c>
      <c r="G5" s="582"/>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584"/>
      <c r="X5" s="71"/>
      <c r="Y5" s="584"/>
    </row>
    <row r="6" spans="1:25" s="125" customFormat="1" ht="16.2" thickBot="1" x14ac:dyDescent="0.3">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2" thickBot="1" x14ac:dyDescent="0.3">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x14ac:dyDescent="0.25">
      <c r="B8" s="25"/>
      <c r="C8" s="23" t="s">
        <v>41</v>
      </c>
      <c r="D8" s="23"/>
      <c r="E8" s="24"/>
      <c r="F8" s="24"/>
      <c r="G8" s="50"/>
      <c r="H8" s="51"/>
      <c r="I8" s="34"/>
      <c r="J8" s="34"/>
      <c r="K8" s="37"/>
      <c r="L8" s="34"/>
      <c r="M8" s="36"/>
      <c r="N8" s="34"/>
      <c r="O8" s="34"/>
      <c r="P8" s="34"/>
      <c r="Q8" s="34"/>
      <c r="R8" s="34"/>
      <c r="S8" s="34"/>
      <c r="T8" s="34"/>
      <c r="U8" s="34"/>
      <c r="V8" s="34"/>
      <c r="W8" s="33"/>
      <c r="Y8" s="325"/>
    </row>
    <row r="9" spans="1:25" x14ac:dyDescent="0.25">
      <c r="B9" s="25"/>
      <c r="C9" s="23"/>
      <c r="D9" s="23"/>
      <c r="E9" s="24"/>
      <c r="F9" s="27" t="s">
        <v>42</v>
      </c>
      <c r="G9" s="298"/>
      <c r="H9" s="51"/>
      <c r="I9" s="34"/>
      <c r="J9" s="34"/>
      <c r="K9" s="37"/>
      <c r="L9" s="34"/>
      <c r="M9" s="36"/>
      <c r="N9" s="34"/>
      <c r="O9" s="34"/>
      <c r="P9" s="34"/>
      <c r="Q9" s="34"/>
      <c r="R9" s="34"/>
      <c r="S9" s="34"/>
      <c r="T9" s="34"/>
      <c r="U9" s="34"/>
      <c r="V9" s="34"/>
      <c r="W9" s="33"/>
      <c r="Y9" s="326"/>
    </row>
    <row r="10" spans="1:25" x14ac:dyDescent="0.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x14ac:dyDescent="0.25">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1:25" outlineLevel="1" x14ac:dyDescent="0.25">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1:25" x14ac:dyDescent="0.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x14ac:dyDescent="0.25">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1:25" outlineLevel="1" x14ac:dyDescent="0.25">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1:25" x14ac:dyDescent="0.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x14ac:dyDescent="0.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x14ac:dyDescent="0.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x14ac:dyDescent="0.25">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x14ac:dyDescent="0.25">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x14ac:dyDescent="0.25">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x14ac:dyDescent="0.25">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x14ac:dyDescent="0.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x14ac:dyDescent="0.25">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x14ac:dyDescent="0.25">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x14ac:dyDescent="0.25">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x14ac:dyDescent="0.25">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x14ac:dyDescent="0.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x14ac:dyDescent="0.25">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x14ac:dyDescent="0.25">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x14ac:dyDescent="0.25">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x14ac:dyDescent="0.25">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x14ac:dyDescent="0.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x14ac:dyDescent="0.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x14ac:dyDescent="0.25">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x14ac:dyDescent="0.25">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x14ac:dyDescent="0.25">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x14ac:dyDescent="0.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x14ac:dyDescent="0.25">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x14ac:dyDescent="0.25">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x14ac:dyDescent="0.25">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x14ac:dyDescent="0.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x14ac:dyDescent="0.25">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x14ac:dyDescent="0.25">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x14ac:dyDescent="0.25">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x14ac:dyDescent="0.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x14ac:dyDescent="0.25">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x14ac:dyDescent="0.25">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x14ac:dyDescent="0.25">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x14ac:dyDescent="0.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x14ac:dyDescent="0.25">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x14ac:dyDescent="0.25">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x14ac:dyDescent="0.25">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x14ac:dyDescent="0.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x14ac:dyDescent="0.25">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x14ac:dyDescent="0.25">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x14ac:dyDescent="0.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x14ac:dyDescent="0.25">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x14ac:dyDescent="0.25">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x14ac:dyDescent="0.25">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x14ac:dyDescent="0.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x14ac:dyDescent="0.25">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x14ac:dyDescent="0.25">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x14ac:dyDescent="0.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x14ac:dyDescent="0.25">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x14ac:dyDescent="0.25">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x14ac:dyDescent="0.25">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x14ac:dyDescent="0.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x14ac:dyDescent="0.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x14ac:dyDescent="0.25">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x14ac:dyDescent="0.25">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x14ac:dyDescent="0.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x14ac:dyDescent="0.25">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x14ac:dyDescent="0.25">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x14ac:dyDescent="0.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x14ac:dyDescent="0.25">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x14ac:dyDescent="0.25">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x14ac:dyDescent="0.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x14ac:dyDescent="0.25">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x14ac:dyDescent="0.25">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x14ac:dyDescent="0.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x14ac:dyDescent="0.25">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x14ac:dyDescent="0.25">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x14ac:dyDescent="0.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x14ac:dyDescent="0.25">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x14ac:dyDescent="0.25">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x14ac:dyDescent="0.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x14ac:dyDescent="0.25">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x14ac:dyDescent="0.25">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x14ac:dyDescent="0.25">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x14ac:dyDescent="0.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x14ac:dyDescent="0.25">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x14ac:dyDescent="0.25">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x14ac:dyDescent="0.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x14ac:dyDescent="0.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x14ac:dyDescent="0.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x14ac:dyDescent="0.25">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x14ac:dyDescent="0.25">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x14ac:dyDescent="0.25">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x14ac:dyDescent="0.25">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x14ac:dyDescent="0.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x14ac:dyDescent="0.25">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x14ac:dyDescent="0.25">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x14ac:dyDescent="0.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x14ac:dyDescent="0.25">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x14ac:dyDescent="0.25">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x14ac:dyDescent="0.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x14ac:dyDescent="0.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x14ac:dyDescent="0.25">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x14ac:dyDescent="0.25">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x14ac:dyDescent="0.25">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x14ac:dyDescent="0.25">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x14ac:dyDescent="0.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x14ac:dyDescent="0.25">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x14ac:dyDescent="0.25">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x14ac:dyDescent="0.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x14ac:dyDescent="0.25">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x14ac:dyDescent="0.25">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x14ac:dyDescent="0.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x14ac:dyDescent="0.25">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x14ac:dyDescent="0.25">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x14ac:dyDescent="0.25">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x14ac:dyDescent="0.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x14ac:dyDescent="0.25">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x14ac:dyDescent="0.25">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x14ac:dyDescent="0.25">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x14ac:dyDescent="0.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x14ac:dyDescent="0.25">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x14ac:dyDescent="0.25">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x14ac:dyDescent="0.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x14ac:dyDescent="0.25">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x14ac:dyDescent="0.25">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x14ac:dyDescent="0.25">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x14ac:dyDescent="0.25">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x14ac:dyDescent="0.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x14ac:dyDescent="0.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x14ac:dyDescent="0.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x14ac:dyDescent="0.25">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x14ac:dyDescent="0.25">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x14ac:dyDescent="0.25">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x14ac:dyDescent="0.25">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x14ac:dyDescent="0.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x14ac:dyDescent="0.25">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x14ac:dyDescent="0.25">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x14ac:dyDescent="0.25">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x14ac:dyDescent="0.25">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x14ac:dyDescent="0.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x14ac:dyDescent="0.25">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x14ac:dyDescent="0.25">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x14ac:dyDescent="0.25">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x14ac:dyDescent="0.25">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x14ac:dyDescent="0.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x14ac:dyDescent="0.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x14ac:dyDescent="0.25">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x14ac:dyDescent="0.25">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x14ac:dyDescent="0.25">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x14ac:dyDescent="0.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x14ac:dyDescent="0.25">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x14ac:dyDescent="0.25">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x14ac:dyDescent="0.25">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x14ac:dyDescent="0.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x14ac:dyDescent="0.25">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x14ac:dyDescent="0.25">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x14ac:dyDescent="0.25">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x14ac:dyDescent="0.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x14ac:dyDescent="0.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x14ac:dyDescent="0.25">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x14ac:dyDescent="0.25">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x14ac:dyDescent="0.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x14ac:dyDescent="0.25">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x14ac:dyDescent="0.25">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x14ac:dyDescent="0.25">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x14ac:dyDescent="0.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x14ac:dyDescent="0.25">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x14ac:dyDescent="0.25">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x14ac:dyDescent="0.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x14ac:dyDescent="0.25">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x14ac:dyDescent="0.25">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x14ac:dyDescent="0.25">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x14ac:dyDescent="0.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x14ac:dyDescent="0.25">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x14ac:dyDescent="0.25">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x14ac:dyDescent="0.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x14ac:dyDescent="0.25">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x14ac:dyDescent="0.25">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x14ac:dyDescent="0.25">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x14ac:dyDescent="0.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x14ac:dyDescent="0.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x14ac:dyDescent="0.25">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x14ac:dyDescent="0.25">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x14ac:dyDescent="0.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x14ac:dyDescent="0.25">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x14ac:dyDescent="0.25">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x14ac:dyDescent="0.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x14ac:dyDescent="0.25">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x14ac:dyDescent="0.25">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x14ac:dyDescent="0.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x14ac:dyDescent="0.25">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x14ac:dyDescent="0.25">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x14ac:dyDescent="0.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x14ac:dyDescent="0.25">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x14ac:dyDescent="0.25">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x14ac:dyDescent="0.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x14ac:dyDescent="0.25">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x14ac:dyDescent="0.25">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x14ac:dyDescent="0.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x14ac:dyDescent="0.25">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x14ac:dyDescent="0.25">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x14ac:dyDescent="0.25">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x14ac:dyDescent="0.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x14ac:dyDescent="0.25">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x14ac:dyDescent="0.25">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x14ac:dyDescent="0.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x14ac:dyDescent="0.25">
      <c r="B214" s="25"/>
      <c r="C214" s="23"/>
      <c r="D214" s="23" t="s">
        <v>170</v>
      </c>
      <c r="E214" s="24"/>
      <c r="F214" s="63"/>
      <c r="G214" s="68">
        <f>SUBTOTAL(9,G215:G216)</f>
        <v>0</v>
      </c>
      <c r="H214" s="69">
        <f t="shared" ref="H214:W214" si="51">SUBTOTAL(9,H216)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x14ac:dyDescent="0.25">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x14ac:dyDescent="0.25">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x14ac:dyDescent="0.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x14ac:dyDescent="0.25">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x14ac:dyDescent="0.25">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x14ac:dyDescent="0.25">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x14ac:dyDescent="0.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x14ac:dyDescent="0.25">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x14ac:dyDescent="0.25">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x14ac:dyDescent="0.25">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1:25" x14ac:dyDescent="0.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x14ac:dyDescent="0.25">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1:25" outlineLevel="1" x14ac:dyDescent="0.25">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1:25" outlineLevel="1" x14ac:dyDescent="0.25">
      <c r="B228" s="25"/>
      <c r="C228" s="23" t="s">
        <v>181</v>
      </c>
      <c r="D228" s="23"/>
      <c r="E228" s="63"/>
      <c r="F228" s="24"/>
      <c r="G228" s="50">
        <f>SUBTOTAL(9,G229:G231)</f>
        <v>0</v>
      </c>
      <c r="H228" s="69">
        <f>SUBTOTAL(9,H229:H231)</f>
        <v>0</v>
      </c>
      <c r="I228" s="65">
        <f>SUBTOTAL(9,I229:I231)</f>
        <v>0</v>
      </c>
      <c r="J228" s="65">
        <f>SUBTOTAL(9,J229:J231)</f>
        <v>0</v>
      </c>
      <c r="K228" s="66">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x14ac:dyDescent="0.25">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1:25" outlineLevel="1" x14ac:dyDescent="0.25">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1:25" outlineLevel="1" x14ac:dyDescent="0.25">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1:25" x14ac:dyDescent="0.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2" thickBot="1" x14ac:dyDescent="0.3">
      <c r="A233" s="71"/>
      <c r="B233" s="77" t="s">
        <v>185</v>
      </c>
      <c r="C233" s="595"/>
      <c r="D233" s="595"/>
      <c r="E233" s="595"/>
      <c r="F233" s="595"/>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x14ac:dyDescent="0.3">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2" thickBot="1" x14ac:dyDescent="0.3">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x14ac:dyDescent="0.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1:25" x14ac:dyDescent="0.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1:25" s="132" customFormat="1" outlineLevel="1" x14ac:dyDescent="0.25">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1:25" outlineLevel="1" x14ac:dyDescent="0.25">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1:25" outlineLevel="1" x14ac:dyDescent="0.25">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x14ac:dyDescent="0.25">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x14ac:dyDescent="0.25">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x14ac:dyDescent="0.25">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x14ac:dyDescent="0.25">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x14ac:dyDescent="0.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x14ac:dyDescent="0.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x14ac:dyDescent="0.25">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x14ac:dyDescent="0.25">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x14ac:dyDescent="0.25">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x14ac:dyDescent="0.25">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x14ac:dyDescent="0.25">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x14ac:dyDescent="0.25">
      <c r="B252" s="25"/>
      <c r="C252" s="24"/>
      <c r="D252" s="24"/>
      <c r="E252" s="24"/>
      <c r="F252" s="27" t="s">
        <v>418</v>
      </c>
      <c r="G252" s="301"/>
      <c r="H252" s="319"/>
      <c r="I252" s="320"/>
      <c r="J252" s="320"/>
      <c r="K252" s="323"/>
      <c r="L252" s="319"/>
      <c r="M252" s="320"/>
      <c r="N252" s="320"/>
      <c r="O252" s="320"/>
      <c r="P252" s="320"/>
      <c r="Q252" s="320"/>
      <c r="R252" s="320"/>
      <c r="S252" s="320"/>
      <c r="T252" s="320"/>
      <c r="U252" s="320"/>
      <c r="V252" s="323"/>
      <c r="W252" s="324"/>
      <c r="Y252" s="326"/>
    </row>
    <row r="253" spans="2:25" x14ac:dyDescent="0.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x14ac:dyDescent="0.25">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x14ac:dyDescent="0.25">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x14ac:dyDescent="0.25">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x14ac:dyDescent="0.25">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x14ac:dyDescent="0.25">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x14ac:dyDescent="0.25">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x14ac:dyDescent="0.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x14ac:dyDescent="0.25">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x14ac:dyDescent="0.25">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x14ac:dyDescent="0.25">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x14ac:dyDescent="0.25">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x14ac:dyDescent="0.25">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x14ac:dyDescent="0.25">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x14ac:dyDescent="0.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x14ac:dyDescent="0.25">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x14ac:dyDescent="0.25">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x14ac:dyDescent="0.25">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x14ac:dyDescent="0.25">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x14ac:dyDescent="0.25">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x14ac:dyDescent="0.25">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x14ac:dyDescent="0.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x14ac:dyDescent="0.25">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x14ac:dyDescent="0.25">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x14ac:dyDescent="0.25">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x14ac:dyDescent="0.25">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x14ac:dyDescent="0.25">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x14ac:dyDescent="0.25">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x14ac:dyDescent="0.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x14ac:dyDescent="0.25">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x14ac:dyDescent="0.25">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x14ac:dyDescent="0.25">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x14ac:dyDescent="0.25">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x14ac:dyDescent="0.25">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x14ac:dyDescent="0.25">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x14ac:dyDescent="0.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x14ac:dyDescent="0.25">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x14ac:dyDescent="0.25">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x14ac:dyDescent="0.25">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x14ac:dyDescent="0.25">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x14ac:dyDescent="0.25">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x14ac:dyDescent="0.25">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x14ac:dyDescent="0.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x14ac:dyDescent="0.25">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x14ac:dyDescent="0.25">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x14ac:dyDescent="0.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x14ac:dyDescent="0.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x14ac:dyDescent="0.25">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x14ac:dyDescent="0.25">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x14ac:dyDescent="0.25">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x14ac:dyDescent="0.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x14ac:dyDescent="0.25">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x14ac:dyDescent="0.25">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x14ac:dyDescent="0.25">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x14ac:dyDescent="0.25">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x14ac:dyDescent="0.25">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x14ac:dyDescent="0.25">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x14ac:dyDescent="0.25">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x14ac:dyDescent="0.25">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x14ac:dyDescent="0.25">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x14ac:dyDescent="0.25">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x14ac:dyDescent="0.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x14ac:dyDescent="0.25">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x14ac:dyDescent="0.25">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x14ac:dyDescent="0.25">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x14ac:dyDescent="0.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x14ac:dyDescent="0.25">
      <c r="B319" s="70"/>
      <c r="C319" s="23"/>
      <c r="D319" s="23"/>
      <c r="E319" s="24" t="s">
        <v>270</v>
      </c>
      <c r="F319" s="24"/>
      <c r="G319" s="68">
        <f t="shared" ref="G319:M319" si="66">SUBTOTAL(9,G320:G322)</f>
        <v>0</v>
      </c>
      <c r="H319" s="69">
        <f t="shared" si="66"/>
        <v>0</v>
      </c>
      <c r="I319" s="65">
        <f t="shared" si="66"/>
        <v>0</v>
      </c>
      <c r="J319" s="65">
        <f t="shared" si="66"/>
        <v>0</v>
      </c>
      <c r="K319" s="66">
        <f t="shared" si="66"/>
        <v>0</v>
      </c>
      <c r="L319" s="34">
        <f t="shared" si="66"/>
        <v>0</v>
      </c>
      <c r="M319" s="34">
        <f t="shared" si="66"/>
        <v>0</v>
      </c>
      <c r="N319" s="34"/>
      <c r="O319" s="34"/>
      <c r="P319" s="34"/>
      <c r="Q319" s="34"/>
      <c r="R319" s="34"/>
      <c r="S319" s="34"/>
      <c r="T319" s="34"/>
      <c r="U319" s="34"/>
      <c r="V319" s="34"/>
      <c r="W319" s="33"/>
      <c r="Y319" s="521"/>
    </row>
    <row r="320" spans="2:25" outlineLevel="1" x14ac:dyDescent="0.25">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x14ac:dyDescent="0.25">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x14ac:dyDescent="0.25">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x14ac:dyDescent="0.25">
      <c r="B323" s="70"/>
      <c r="C323" s="23"/>
      <c r="D323" s="23"/>
      <c r="E323" s="24" t="s">
        <v>274</v>
      </c>
      <c r="F323" s="24"/>
      <c r="G323" s="68">
        <f>SUBTOTAL(9,G324:G325)</f>
        <v>0</v>
      </c>
      <c r="H323" s="69">
        <f t="shared" ref="H323:W323" si="67">SUBTOTAL(9,H324:H325)</f>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x14ac:dyDescent="0.25">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x14ac:dyDescent="0.25">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x14ac:dyDescent="0.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x14ac:dyDescent="0.25">
      <c r="B327" s="70"/>
      <c r="C327" s="23"/>
      <c r="D327" s="23" t="s">
        <v>278</v>
      </c>
      <c r="E327" s="24"/>
      <c r="F327" s="24"/>
      <c r="G327" s="74">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x14ac:dyDescent="0.25">
      <c r="B328" s="25"/>
      <c r="C328" s="24"/>
      <c r="D328" s="23"/>
      <c r="E328" s="63"/>
      <c r="F328" s="67" t="s">
        <v>411</v>
      </c>
      <c r="G328" s="301"/>
      <c r="H328" s="319"/>
      <c r="I328" s="320"/>
      <c r="J328" s="320"/>
      <c r="K328" s="323"/>
      <c r="L328" s="319"/>
      <c r="M328" s="321"/>
      <c r="N328" s="320"/>
      <c r="O328" s="320"/>
      <c r="P328" s="320"/>
      <c r="Q328" s="320"/>
      <c r="R328" s="320"/>
      <c r="S328" s="320"/>
      <c r="T328" s="320"/>
      <c r="U328" s="319"/>
      <c r="V328" s="323"/>
      <c r="W328" s="324"/>
      <c r="Y328" s="326"/>
    </row>
    <row r="329" spans="2:25" outlineLevel="1" x14ac:dyDescent="0.25">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x14ac:dyDescent="0.25">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x14ac:dyDescent="0.25">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x14ac:dyDescent="0.25">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x14ac:dyDescent="0.25">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x14ac:dyDescent="0.25">
      <c r="B334" s="70"/>
      <c r="C334" s="24"/>
      <c r="D334" s="23" t="s">
        <v>285</v>
      </c>
      <c r="E334" s="63"/>
      <c r="F334" s="24"/>
      <c r="G334" s="74">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x14ac:dyDescent="0.25">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x14ac:dyDescent="0.25">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x14ac:dyDescent="0.25">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x14ac:dyDescent="0.25">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x14ac:dyDescent="0.25">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x14ac:dyDescent="0.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x14ac:dyDescent="0.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x14ac:dyDescent="0.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x14ac:dyDescent="0.25">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x14ac:dyDescent="0.25">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x14ac:dyDescent="0.25">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x14ac:dyDescent="0.25">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x14ac:dyDescent="0.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x14ac:dyDescent="0.25">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x14ac:dyDescent="0.25">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x14ac:dyDescent="0.25">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x14ac:dyDescent="0.25">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x14ac:dyDescent="0.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x14ac:dyDescent="0.25">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x14ac:dyDescent="0.25">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x14ac:dyDescent="0.25">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x14ac:dyDescent="0.25">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x14ac:dyDescent="0.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x14ac:dyDescent="0.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x14ac:dyDescent="0.25">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x14ac:dyDescent="0.25">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x14ac:dyDescent="0.25">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x14ac:dyDescent="0.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x14ac:dyDescent="0.25">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x14ac:dyDescent="0.25">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x14ac:dyDescent="0.25">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x14ac:dyDescent="0.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x14ac:dyDescent="0.25">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x14ac:dyDescent="0.25">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x14ac:dyDescent="0.25">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x14ac:dyDescent="0.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x14ac:dyDescent="0.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x14ac:dyDescent="0.25">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x14ac:dyDescent="0.25">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x14ac:dyDescent="0.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x14ac:dyDescent="0.25">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x14ac:dyDescent="0.25">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x14ac:dyDescent="0.25">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x14ac:dyDescent="0.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x14ac:dyDescent="0.25">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x14ac:dyDescent="0.25">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x14ac:dyDescent="0.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x14ac:dyDescent="0.25">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x14ac:dyDescent="0.25">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x14ac:dyDescent="0.25">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x14ac:dyDescent="0.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x14ac:dyDescent="0.25">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x14ac:dyDescent="0.25">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x14ac:dyDescent="0.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x14ac:dyDescent="0.25">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x14ac:dyDescent="0.25">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x14ac:dyDescent="0.25">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x14ac:dyDescent="0.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x14ac:dyDescent="0.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x14ac:dyDescent="0.25">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x14ac:dyDescent="0.25">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x14ac:dyDescent="0.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x14ac:dyDescent="0.25">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x14ac:dyDescent="0.25">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x14ac:dyDescent="0.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x14ac:dyDescent="0.25">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x14ac:dyDescent="0.25">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x14ac:dyDescent="0.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x14ac:dyDescent="0.25">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x14ac:dyDescent="0.25">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x14ac:dyDescent="0.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x14ac:dyDescent="0.25">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x14ac:dyDescent="0.25">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x14ac:dyDescent="0.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x14ac:dyDescent="0.25">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x14ac:dyDescent="0.25">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x14ac:dyDescent="0.25">
      <c r="B411" s="25"/>
      <c r="C411" s="23"/>
      <c r="D411" s="23" t="s">
        <v>120</v>
      </c>
      <c r="E411" s="24"/>
      <c r="F411" s="24"/>
      <c r="G411" s="68">
        <f>SUBTOTAL(9,G412:G414)</f>
        <v>0</v>
      </c>
      <c r="H411" s="65">
        <f t="shared" ref="H411:W411" si="88">SUBTOTAL(9,H412:H414)</f>
        <v>0</v>
      </c>
      <c r="I411" s="65">
        <f t="shared" si="88"/>
        <v>0</v>
      </c>
      <c r="J411" s="65">
        <f t="shared" si="88"/>
        <v>0</v>
      </c>
      <c r="K411" s="66">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x14ac:dyDescent="0.25">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x14ac:dyDescent="0.25">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x14ac:dyDescent="0.25">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x14ac:dyDescent="0.25">
      <c r="B415" s="25"/>
      <c r="C415" s="63"/>
      <c r="D415" s="23" t="s">
        <v>124</v>
      </c>
      <c r="E415" s="24"/>
      <c r="F415" s="24"/>
      <c r="G415" s="68">
        <f>SUBTOTAL(9,G416:G417)</f>
        <v>0</v>
      </c>
      <c r="H415" s="65">
        <f t="shared" ref="H415:W415" si="89">SUBTOTAL(9,H416:H417)</f>
        <v>0</v>
      </c>
      <c r="I415" s="65">
        <f t="shared" si="89"/>
        <v>0</v>
      </c>
      <c r="J415" s="65">
        <f t="shared" si="89"/>
        <v>0</v>
      </c>
      <c r="K415" s="66">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x14ac:dyDescent="0.25">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x14ac:dyDescent="0.25">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x14ac:dyDescent="0.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x14ac:dyDescent="0.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x14ac:dyDescent="0.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x14ac:dyDescent="0.25">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x14ac:dyDescent="0.25">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x14ac:dyDescent="0.25">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x14ac:dyDescent="0.25">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x14ac:dyDescent="0.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x14ac:dyDescent="0.25">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x14ac:dyDescent="0.25">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x14ac:dyDescent="0.25">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x14ac:dyDescent="0.25">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x14ac:dyDescent="0.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x14ac:dyDescent="0.25">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x14ac:dyDescent="0.25">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x14ac:dyDescent="0.25">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x14ac:dyDescent="0.25">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x14ac:dyDescent="0.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x14ac:dyDescent="0.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x14ac:dyDescent="0.25">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x14ac:dyDescent="0.25">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x14ac:dyDescent="0.25">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x14ac:dyDescent="0.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x14ac:dyDescent="0.25">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x14ac:dyDescent="0.25">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x14ac:dyDescent="0.25">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x14ac:dyDescent="0.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x14ac:dyDescent="0.25">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x14ac:dyDescent="0.25">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x14ac:dyDescent="0.25">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x14ac:dyDescent="0.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x14ac:dyDescent="0.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x14ac:dyDescent="0.25">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x14ac:dyDescent="0.25">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x14ac:dyDescent="0.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x14ac:dyDescent="0.25">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x14ac:dyDescent="0.25">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x14ac:dyDescent="0.25">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x14ac:dyDescent="0.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x14ac:dyDescent="0.25">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x14ac:dyDescent="0.25">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x14ac:dyDescent="0.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x14ac:dyDescent="0.25">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x14ac:dyDescent="0.25">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x14ac:dyDescent="0.25">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x14ac:dyDescent="0.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x14ac:dyDescent="0.25">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x14ac:dyDescent="0.25">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x14ac:dyDescent="0.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x14ac:dyDescent="0.25">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x14ac:dyDescent="0.25">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x14ac:dyDescent="0.25">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x14ac:dyDescent="0.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x14ac:dyDescent="0.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x14ac:dyDescent="0.25">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x14ac:dyDescent="0.25">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x14ac:dyDescent="0.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x14ac:dyDescent="0.25">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x14ac:dyDescent="0.25">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x14ac:dyDescent="0.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x14ac:dyDescent="0.25">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x14ac:dyDescent="0.25">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x14ac:dyDescent="0.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x14ac:dyDescent="0.25">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x14ac:dyDescent="0.25">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x14ac:dyDescent="0.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x14ac:dyDescent="0.25">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x14ac:dyDescent="0.25">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x14ac:dyDescent="0.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x14ac:dyDescent="0.25">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x14ac:dyDescent="0.25">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x14ac:dyDescent="0.25">
      <c r="B489" s="25"/>
      <c r="C489" s="23"/>
      <c r="D489" s="23" t="s">
        <v>120</v>
      </c>
      <c r="E489" s="24"/>
      <c r="F489" s="24"/>
      <c r="G489" s="68">
        <f>SUBTOTAL(9,G490:G492)</f>
        <v>0</v>
      </c>
      <c r="H489" s="65">
        <f t="shared" ref="H489:W489" si="108">SUBTOTAL(9,H490:H492)</f>
        <v>0</v>
      </c>
      <c r="I489" s="65">
        <f t="shared" si="108"/>
        <v>0</v>
      </c>
      <c r="J489" s="65">
        <f t="shared" si="108"/>
        <v>0</v>
      </c>
      <c r="K489" s="66">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29"/>
    </row>
    <row r="490" spans="2:25" outlineLevel="1" x14ac:dyDescent="0.25">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x14ac:dyDescent="0.25">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x14ac:dyDescent="0.25">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x14ac:dyDescent="0.25">
      <c r="B493" s="25"/>
      <c r="C493" s="63"/>
      <c r="D493" s="23" t="s">
        <v>124</v>
      </c>
      <c r="E493" s="24"/>
      <c r="F493" s="24"/>
      <c r="G493" s="68">
        <f>SUBTOTAL(9,G494:G495)</f>
        <v>0</v>
      </c>
      <c r="H493" s="65">
        <f t="shared" ref="H493:W493" si="109">SUBTOTAL(9,H494:H495)</f>
        <v>0</v>
      </c>
      <c r="I493" s="65">
        <f t="shared" si="109"/>
        <v>0</v>
      </c>
      <c r="J493" s="65">
        <f t="shared" si="109"/>
        <v>0</v>
      </c>
      <c r="K493" s="66">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29"/>
    </row>
    <row r="494" spans="2:25" outlineLevel="1" x14ac:dyDescent="0.25">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x14ac:dyDescent="0.25">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x14ac:dyDescent="0.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x14ac:dyDescent="0.25">
      <c r="B497" s="25"/>
      <c r="C497" s="23"/>
      <c r="D497" s="23" t="s">
        <v>294</v>
      </c>
      <c r="E497" s="24"/>
      <c r="F497" s="63"/>
      <c r="G497" s="68">
        <f>SUBTOTAL(9,G498:G499)</f>
        <v>0</v>
      </c>
      <c r="H497" s="69">
        <f t="shared" ref="H497:W497" si="110">SUBTOTAL(9,H499)</f>
        <v>0</v>
      </c>
      <c r="I497" s="65">
        <f t="shared" si="110"/>
        <v>0</v>
      </c>
      <c r="J497" s="65">
        <f t="shared" si="110"/>
        <v>0</v>
      </c>
      <c r="K497" s="66">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21"/>
    </row>
    <row r="498" spans="2:25" outlineLevel="1" x14ac:dyDescent="0.25">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x14ac:dyDescent="0.25">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x14ac:dyDescent="0.25">
      <c r="B500" s="25"/>
      <c r="C500" s="24"/>
      <c r="D500" s="23" t="s">
        <v>297</v>
      </c>
      <c r="E500" s="24"/>
      <c r="F500" s="24"/>
      <c r="G500" s="68">
        <f>SUBTOTAL(9,G501:G503)</f>
        <v>0</v>
      </c>
      <c r="H500" s="69">
        <f t="shared" ref="H500:W500" si="111">SUBTOTAL(9,H501:H503)</f>
        <v>0</v>
      </c>
      <c r="I500" s="65">
        <f t="shared" si="111"/>
        <v>0</v>
      </c>
      <c r="J500" s="65">
        <f t="shared" si="111"/>
        <v>0</v>
      </c>
      <c r="K500" s="66">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29"/>
    </row>
    <row r="501" spans="2:25" outlineLevel="1" x14ac:dyDescent="0.25">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x14ac:dyDescent="0.25">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x14ac:dyDescent="0.25">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x14ac:dyDescent="0.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x14ac:dyDescent="0.25">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x14ac:dyDescent="0.25">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x14ac:dyDescent="0.25">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x14ac:dyDescent="0.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x14ac:dyDescent="0.25">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x14ac:dyDescent="0.25">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x14ac:dyDescent="0.25">
      <c r="B511" s="25"/>
      <c r="C511" s="23" t="s">
        <v>412</v>
      </c>
      <c r="D511" s="23"/>
      <c r="E511" s="63"/>
      <c r="F511" s="24"/>
      <c r="G511" s="50">
        <f>SUBTOTAL(9,G512:G514)</f>
        <v>0</v>
      </c>
      <c r="H511" s="69">
        <f t="shared" ref="H511:W511" si="112">SUBTOTAL(9,H512:H514)</f>
        <v>0</v>
      </c>
      <c r="I511" s="65">
        <f t="shared" si="112"/>
        <v>0</v>
      </c>
      <c r="J511" s="65">
        <f t="shared" si="112"/>
        <v>0</v>
      </c>
      <c r="K511" s="66">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21"/>
    </row>
    <row r="512" spans="2:25" outlineLevel="1" x14ac:dyDescent="0.25">
      <c r="B512" s="25"/>
      <c r="C512" s="24"/>
      <c r="D512" s="23"/>
      <c r="E512" s="63"/>
      <c r="F512" s="665" t="s">
        <v>306</v>
      </c>
      <c r="G512" s="298"/>
      <c r="H512" s="303"/>
      <c r="I512" s="304"/>
      <c r="J512" s="304"/>
      <c r="K512" s="305"/>
      <c r="L512" s="306"/>
      <c r="M512" s="307"/>
      <c r="N512" s="304"/>
      <c r="O512" s="304"/>
      <c r="P512" s="304"/>
      <c r="Q512" s="304"/>
      <c r="R512" s="304"/>
      <c r="S512" s="304"/>
      <c r="T512" s="304"/>
      <c r="U512" s="304"/>
      <c r="V512" s="308"/>
      <c r="W512" s="298"/>
      <c r="Y512" s="326"/>
    </row>
    <row r="513" spans="1:25" outlineLevel="1" x14ac:dyDescent="0.25">
      <c r="B513" s="25"/>
      <c r="C513" s="24"/>
      <c r="D513" s="23"/>
      <c r="E513" s="63"/>
      <c r="F513" s="665" t="s">
        <v>307</v>
      </c>
      <c r="G513" s="298"/>
      <c r="H513" s="303"/>
      <c r="I513" s="304"/>
      <c r="J513" s="304"/>
      <c r="K513" s="305"/>
      <c r="L513" s="306"/>
      <c r="M513" s="307"/>
      <c r="N513" s="304"/>
      <c r="O513" s="304"/>
      <c r="P513" s="304"/>
      <c r="Q513" s="304"/>
      <c r="R513" s="304"/>
      <c r="S513" s="304"/>
      <c r="T513" s="304"/>
      <c r="U513" s="304"/>
      <c r="V513" s="308"/>
      <c r="W513" s="298"/>
      <c r="Y513" s="326"/>
    </row>
    <row r="514" spans="1:25" outlineLevel="1" x14ac:dyDescent="0.25">
      <c r="B514" s="25"/>
      <c r="C514" s="24"/>
      <c r="D514" s="23"/>
      <c r="E514" s="63"/>
      <c r="F514" s="665" t="s">
        <v>308</v>
      </c>
      <c r="G514" s="298"/>
      <c r="H514" s="303"/>
      <c r="I514" s="304"/>
      <c r="J514" s="304"/>
      <c r="K514" s="305"/>
      <c r="L514" s="306"/>
      <c r="M514" s="307"/>
      <c r="N514" s="304"/>
      <c r="O514" s="304"/>
      <c r="P514" s="304"/>
      <c r="Q514" s="304"/>
      <c r="R514" s="304"/>
      <c r="S514" s="304"/>
      <c r="T514" s="304"/>
      <c r="U514" s="304"/>
      <c r="V514" s="308"/>
      <c r="W514" s="298"/>
      <c r="Y514" s="326"/>
    </row>
    <row r="515" spans="1:25" x14ac:dyDescent="0.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1:25" x14ac:dyDescent="0.25">
      <c r="B516" s="31" t="s">
        <v>309</v>
      </c>
      <c r="C516" s="76"/>
      <c r="D516" s="76"/>
      <c r="E516" s="76"/>
      <c r="F516" s="76"/>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29"/>
    </row>
    <row r="517" spans="1:25" x14ac:dyDescent="0.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1:25" x14ac:dyDescent="0.25">
      <c r="B518" s="32" t="s">
        <v>310</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1:25" x14ac:dyDescent="0.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1:25" s="124" customFormat="1" ht="16.2" thickBot="1" x14ac:dyDescent="0.3">
      <c r="A520" s="71"/>
      <c r="B520" s="77" t="s">
        <v>311</v>
      </c>
      <c r="C520" s="595"/>
      <c r="D520" s="595"/>
      <c r="E520" s="595"/>
      <c r="F520" s="595"/>
      <c r="G520" s="79">
        <f>SUM(G516:G519)</f>
        <v>0</v>
      </c>
      <c r="H520" s="80">
        <f t="shared" ref="H520:W520" si="114">SUM(H516:H519)</f>
        <v>0</v>
      </c>
      <c r="I520" s="80">
        <f t="shared" si="114"/>
        <v>0</v>
      </c>
      <c r="J520" s="80">
        <f t="shared" si="114"/>
        <v>0</v>
      </c>
      <c r="K520" s="410">
        <f t="shared" si="114"/>
        <v>0</v>
      </c>
      <c r="L520" s="82">
        <f t="shared" si="114"/>
        <v>0</v>
      </c>
      <c r="M520" s="82">
        <f t="shared" si="114"/>
        <v>0</v>
      </c>
      <c r="N520" s="82">
        <f t="shared" si="114"/>
        <v>0</v>
      </c>
      <c r="O520" s="82">
        <f t="shared" si="114"/>
        <v>0</v>
      </c>
      <c r="P520" s="82">
        <f t="shared" si="114"/>
        <v>0</v>
      </c>
      <c r="Q520" s="82">
        <f t="shared" si="114"/>
        <v>0</v>
      </c>
      <c r="R520" s="82">
        <f t="shared" si="114"/>
        <v>0</v>
      </c>
      <c r="S520" s="82">
        <f t="shared" si="114"/>
        <v>0</v>
      </c>
      <c r="T520" s="82">
        <f t="shared" si="114"/>
        <v>0</v>
      </c>
      <c r="U520" s="82">
        <f t="shared" si="114"/>
        <v>0</v>
      </c>
      <c r="V520" s="83">
        <f t="shared" si="114"/>
        <v>0</v>
      </c>
      <c r="W520" s="83">
        <f t="shared" si="114"/>
        <v>0</v>
      </c>
      <c r="X520" s="71"/>
      <c r="Y520" s="524"/>
    </row>
    <row r="521" spans="1:25" ht="13.8" thickBot="1" x14ac:dyDescent="0.3">
      <c r="G521" s="123"/>
      <c r="H521" s="123"/>
      <c r="I521" s="123"/>
      <c r="J521" s="123"/>
      <c r="K521" s="411"/>
      <c r="L521" s="123"/>
      <c r="M521" s="123"/>
      <c r="N521" s="123"/>
      <c r="O521" s="123"/>
      <c r="P521" s="123"/>
      <c r="Q521" s="123"/>
      <c r="R521" s="123"/>
      <c r="S521" s="123"/>
      <c r="T521" s="123"/>
      <c r="U521" s="123"/>
      <c r="V521" s="123"/>
      <c r="W521" s="123"/>
      <c r="Y521"/>
    </row>
    <row r="522" spans="1:25" s="124" customFormat="1" ht="16.2" thickBot="1" x14ac:dyDescent="0.3">
      <c r="A522" s="71"/>
      <c r="B522" s="551" t="s">
        <v>312</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x14ac:dyDescent="0.25">
      <c r="A523" s="71"/>
      <c r="B523" s="527" t="s">
        <v>313</v>
      </c>
      <c r="C523" s="24"/>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1:25" s="124" customFormat="1" ht="12.75" customHeight="1" x14ac:dyDescent="0.25">
      <c r="A524" s="71"/>
      <c r="B524" s="30"/>
      <c r="C524" s="24"/>
      <c r="D524" s="23" t="s">
        <v>314</v>
      </c>
      <c r="E524" s="23"/>
      <c r="F524" s="529"/>
      <c r="G524" s="65">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71"/>
      <c r="Y524" s="521"/>
    </row>
    <row r="525" spans="1:25" s="124" customFormat="1" ht="12.75" customHeight="1" outlineLevel="1" x14ac:dyDescent="0.25">
      <c r="A525" s="71"/>
      <c r="B525" s="30"/>
      <c r="C525" s="24"/>
      <c r="D525" s="24"/>
      <c r="E525" s="24"/>
      <c r="F525" s="27" t="s">
        <v>315</v>
      </c>
      <c r="G525" s="367"/>
      <c r="H525" s="368"/>
      <c r="I525" s="358"/>
      <c r="J525" s="358"/>
      <c r="K525" s="359"/>
      <c r="L525" s="360"/>
      <c r="M525" s="361"/>
      <c r="N525" s="362"/>
      <c r="O525" s="362"/>
      <c r="P525" s="362"/>
      <c r="Q525" s="362"/>
      <c r="R525" s="362"/>
      <c r="S525" s="362"/>
      <c r="T525" s="362"/>
      <c r="U525" s="362"/>
      <c r="V525" s="363"/>
      <c r="W525" s="364"/>
      <c r="X525" s="71"/>
      <c r="Y525" s="326"/>
    </row>
    <row r="526" spans="1:25" s="124" customFormat="1" ht="12.75" customHeight="1" outlineLevel="1" x14ac:dyDescent="0.25">
      <c r="A526" s="71"/>
      <c r="B526" s="30"/>
      <c r="C526" s="24"/>
      <c r="D526" s="24"/>
      <c r="E526" s="24"/>
      <c r="F526" s="27" t="s">
        <v>316</v>
      </c>
      <c r="G526" s="367"/>
      <c r="H526" s="368"/>
      <c r="I526" s="358"/>
      <c r="J526" s="358"/>
      <c r="K526" s="359"/>
      <c r="L526" s="360"/>
      <c r="M526" s="361"/>
      <c r="N526" s="362"/>
      <c r="O526" s="362"/>
      <c r="P526" s="362"/>
      <c r="Q526" s="362"/>
      <c r="R526" s="362"/>
      <c r="S526" s="362"/>
      <c r="T526" s="362"/>
      <c r="U526" s="362"/>
      <c r="V526" s="363"/>
      <c r="W526" s="364"/>
      <c r="X526" s="71"/>
      <c r="Y526" s="326"/>
    </row>
    <row r="527" spans="1:25" s="124" customFormat="1" ht="12.75" customHeight="1" outlineLevel="1" x14ac:dyDescent="0.25">
      <c r="A527" s="71"/>
      <c r="B527" s="30"/>
      <c r="C527" s="24"/>
      <c r="D527" s="24"/>
      <c r="E527" s="24"/>
      <c r="F527" s="27" t="s">
        <v>317</v>
      </c>
      <c r="G527" s="367"/>
      <c r="H527" s="368"/>
      <c r="I527" s="358"/>
      <c r="J527" s="358"/>
      <c r="K527" s="359"/>
      <c r="L527" s="360"/>
      <c r="M527" s="361"/>
      <c r="N527" s="362"/>
      <c r="O527" s="362"/>
      <c r="P527" s="362"/>
      <c r="Q527" s="362"/>
      <c r="R527" s="362"/>
      <c r="S527" s="362"/>
      <c r="T527" s="362"/>
      <c r="U527" s="362"/>
      <c r="V527" s="363"/>
      <c r="W527" s="364"/>
      <c r="X527" s="71"/>
      <c r="Y527" s="326"/>
    </row>
    <row r="528" spans="1:25" s="124" customFormat="1" ht="12.75" customHeight="1" outlineLevel="1" x14ac:dyDescent="0.25">
      <c r="A528" s="71"/>
      <c r="B528" s="30"/>
      <c r="C528" s="24"/>
      <c r="D528" s="24"/>
      <c r="E528" s="24"/>
      <c r="F528" s="27" t="s">
        <v>318</v>
      </c>
      <c r="G528" s="367"/>
      <c r="H528" s="368"/>
      <c r="I528" s="358"/>
      <c r="J528" s="358"/>
      <c r="K528" s="359"/>
      <c r="L528" s="360"/>
      <c r="M528" s="361"/>
      <c r="N528" s="362"/>
      <c r="O528" s="362"/>
      <c r="P528" s="362"/>
      <c r="Q528" s="362"/>
      <c r="R528" s="362"/>
      <c r="S528" s="362"/>
      <c r="T528" s="362"/>
      <c r="U528" s="362"/>
      <c r="V528" s="363"/>
      <c r="W528" s="364"/>
      <c r="X528" s="71"/>
      <c r="Y528" s="326"/>
    </row>
    <row r="529" spans="1:25" s="124" customFormat="1" ht="12.75" customHeight="1" outlineLevel="1" x14ac:dyDescent="0.25">
      <c r="A529" s="71"/>
      <c r="B529" s="30"/>
      <c r="C529" s="24"/>
      <c r="D529" s="24"/>
      <c r="E529" s="24"/>
      <c r="F529" s="27" t="s">
        <v>319</v>
      </c>
      <c r="G529" s="367"/>
      <c r="H529" s="368"/>
      <c r="I529" s="358"/>
      <c r="J529" s="358"/>
      <c r="K529" s="359"/>
      <c r="L529" s="360"/>
      <c r="M529" s="361"/>
      <c r="N529" s="362"/>
      <c r="O529" s="362"/>
      <c r="P529" s="362"/>
      <c r="Q529" s="362"/>
      <c r="R529" s="362"/>
      <c r="S529" s="362"/>
      <c r="T529" s="362"/>
      <c r="U529" s="362"/>
      <c r="V529" s="363"/>
      <c r="W529" s="364"/>
      <c r="X529" s="71"/>
      <c r="Y529" s="326"/>
    </row>
    <row r="530" spans="1:25" s="124" customFormat="1" ht="12.75" customHeight="1" outlineLevel="1" x14ac:dyDescent="0.25">
      <c r="A530" s="71"/>
      <c r="B530" s="30"/>
      <c r="C530" s="24"/>
      <c r="D530" s="24"/>
      <c r="E530" s="24"/>
      <c r="F530" s="27" t="s">
        <v>320</v>
      </c>
      <c r="G530" s="367"/>
      <c r="H530" s="368"/>
      <c r="I530" s="358"/>
      <c r="J530" s="358"/>
      <c r="K530" s="359"/>
      <c r="L530" s="360"/>
      <c r="M530" s="361"/>
      <c r="N530" s="362"/>
      <c r="O530" s="362"/>
      <c r="P530" s="362"/>
      <c r="Q530" s="362"/>
      <c r="R530" s="362"/>
      <c r="S530" s="362"/>
      <c r="T530" s="362"/>
      <c r="U530" s="362"/>
      <c r="V530" s="363"/>
      <c r="W530" s="364"/>
      <c r="X530" s="71"/>
      <c r="Y530" s="326"/>
    </row>
    <row r="531" spans="1:25" s="124" customFormat="1" ht="12.75" customHeight="1" outlineLevel="1" x14ac:dyDescent="0.25">
      <c r="A531" s="71"/>
      <c r="B531" s="30"/>
      <c r="C531" s="24"/>
      <c r="D531" s="24"/>
      <c r="E531" s="24"/>
      <c r="F531" s="27" t="s">
        <v>321</v>
      </c>
      <c r="G531" s="365"/>
      <c r="H531" s="357"/>
      <c r="I531" s="358"/>
      <c r="J531" s="358"/>
      <c r="K531" s="359"/>
      <c r="L531" s="360"/>
      <c r="M531" s="361"/>
      <c r="N531" s="362"/>
      <c r="O531" s="362"/>
      <c r="P531" s="362"/>
      <c r="Q531" s="362"/>
      <c r="R531" s="362"/>
      <c r="S531" s="362"/>
      <c r="T531" s="362"/>
      <c r="U531" s="362"/>
      <c r="V531" s="363"/>
      <c r="W531" s="364"/>
      <c r="X531" s="71"/>
      <c r="Y531" s="326"/>
    </row>
    <row r="532" spans="1:25" s="124" customFormat="1" ht="12.75" customHeight="1" outlineLevel="1" x14ac:dyDescent="0.25">
      <c r="A532" s="71"/>
      <c r="B532" s="30"/>
      <c r="C532" s="24"/>
      <c r="D532" s="24"/>
      <c r="E532" s="24"/>
      <c r="F532" s="27" t="s">
        <v>322</v>
      </c>
      <c r="G532" s="356"/>
      <c r="H532" s="357"/>
      <c r="I532" s="358"/>
      <c r="J532" s="358"/>
      <c r="K532" s="359"/>
      <c r="L532" s="360"/>
      <c r="M532" s="361"/>
      <c r="N532" s="362"/>
      <c r="O532" s="362"/>
      <c r="P532" s="362"/>
      <c r="Q532" s="362"/>
      <c r="R532" s="362"/>
      <c r="S532" s="362"/>
      <c r="T532" s="362"/>
      <c r="U532" s="362"/>
      <c r="V532" s="363"/>
      <c r="W532" s="364"/>
      <c r="X532" s="71"/>
      <c r="Y532" s="326"/>
    </row>
    <row r="533" spans="1:25" s="124" customFormat="1" ht="12.75" customHeight="1" x14ac:dyDescent="0.25">
      <c r="A533" s="71"/>
      <c r="B533" s="30"/>
      <c r="C533" s="24"/>
      <c r="D533" s="23" t="s">
        <v>323</v>
      </c>
      <c r="E533" s="23"/>
      <c r="F533" s="23"/>
      <c r="G533" s="68">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71"/>
      <c r="Y533" s="329"/>
    </row>
    <row r="534" spans="1:25" s="124" customFormat="1" ht="12.75" customHeight="1" outlineLevel="2" x14ac:dyDescent="0.25">
      <c r="A534" s="71"/>
      <c r="B534" s="542"/>
      <c r="C534" s="24"/>
      <c r="D534" s="24"/>
      <c r="E534" s="24"/>
      <c r="F534" s="27" t="s">
        <v>324</v>
      </c>
      <c r="G534" s="365"/>
      <c r="H534" s="357"/>
      <c r="I534" s="358"/>
      <c r="J534" s="358"/>
      <c r="K534" s="359"/>
      <c r="L534" s="360"/>
      <c r="M534" s="361"/>
      <c r="N534" s="362"/>
      <c r="O534" s="362"/>
      <c r="P534" s="362"/>
      <c r="Q534" s="362"/>
      <c r="R534" s="362"/>
      <c r="S534" s="362"/>
      <c r="T534" s="362"/>
      <c r="U534" s="362"/>
      <c r="V534" s="363"/>
      <c r="W534" s="364"/>
      <c r="X534" s="71"/>
      <c r="Y534" s="326"/>
    </row>
    <row r="535" spans="1:25" s="124" customFormat="1" ht="12.75" customHeight="1" outlineLevel="2" x14ac:dyDescent="0.25">
      <c r="A535" s="71"/>
      <c r="B535" s="542"/>
      <c r="C535" s="24"/>
      <c r="D535" s="24"/>
      <c r="E535" s="24"/>
      <c r="F535" s="27" t="s">
        <v>325</v>
      </c>
      <c r="G535" s="365"/>
      <c r="H535" s="357"/>
      <c r="I535" s="358"/>
      <c r="J535" s="358"/>
      <c r="K535" s="359"/>
      <c r="L535" s="360"/>
      <c r="M535" s="361"/>
      <c r="N535" s="362"/>
      <c r="O535" s="362"/>
      <c r="P535" s="362"/>
      <c r="Q535" s="362"/>
      <c r="R535" s="362"/>
      <c r="S535" s="362"/>
      <c r="T535" s="362"/>
      <c r="U535" s="362"/>
      <c r="V535" s="363"/>
      <c r="W535" s="364"/>
      <c r="X535" s="71"/>
      <c r="Y535" s="326"/>
    </row>
    <row r="536" spans="1:25" s="124" customFormat="1" ht="12.75" customHeight="1" outlineLevel="2" x14ac:dyDescent="0.25">
      <c r="A536" s="71"/>
      <c r="B536" s="542"/>
      <c r="C536" s="24"/>
      <c r="D536" s="24"/>
      <c r="E536" s="24"/>
      <c r="F536" s="27" t="s">
        <v>326</v>
      </c>
      <c r="G536" s="365"/>
      <c r="H536" s="357"/>
      <c r="I536" s="358"/>
      <c r="J536" s="358"/>
      <c r="K536" s="359"/>
      <c r="L536" s="360"/>
      <c r="M536" s="361"/>
      <c r="N536" s="362"/>
      <c r="O536" s="362"/>
      <c r="P536" s="362"/>
      <c r="Q536" s="362"/>
      <c r="R536" s="362"/>
      <c r="S536" s="362"/>
      <c r="T536" s="362"/>
      <c r="U536" s="362"/>
      <c r="V536" s="363"/>
      <c r="W536" s="364"/>
      <c r="X536" s="71"/>
      <c r="Y536" s="326"/>
    </row>
    <row r="537" spans="1:25" s="124" customFormat="1" ht="12.75" customHeight="1" outlineLevel="2" x14ac:dyDescent="0.25">
      <c r="A537" s="71"/>
      <c r="B537" s="542"/>
      <c r="C537" s="24"/>
      <c r="D537" s="24"/>
      <c r="E537" s="24"/>
      <c r="F537" s="27" t="s">
        <v>327</v>
      </c>
      <c r="G537" s="365"/>
      <c r="H537" s="357"/>
      <c r="I537" s="358"/>
      <c r="J537" s="358"/>
      <c r="K537" s="359"/>
      <c r="L537" s="360"/>
      <c r="M537" s="361"/>
      <c r="N537" s="362"/>
      <c r="O537" s="362"/>
      <c r="P537" s="362"/>
      <c r="Q537" s="362"/>
      <c r="R537" s="362"/>
      <c r="S537" s="362"/>
      <c r="T537" s="362"/>
      <c r="U537" s="362"/>
      <c r="V537" s="363"/>
      <c r="W537" s="364"/>
      <c r="X537" s="71"/>
      <c r="Y537" s="326"/>
    </row>
    <row r="538" spans="1:25" s="124" customFormat="1" ht="12.75" customHeight="1" outlineLevel="2" x14ac:dyDescent="0.25">
      <c r="A538" s="71"/>
      <c r="B538" s="542"/>
      <c r="C538" s="24"/>
      <c r="D538" s="24"/>
      <c r="E538" s="24"/>
      <c r="F538" s="27" t="s">
        <v>328</v>
      </c>
      <c r="G538" s="365"/>
      <c r="H538" s="357"/>
      <c r="I538" s="358"/>
      <c r="J538" s="358"/>
      <c r="K538" s="359"/>
      <c r="L538" s="360"/>
      <c r="M538" s="361"/>
      <c r="N538" s="362"/>
      <c r="O538" s="362"/>
      <c r="P538" s="362"/>
      <c r="Q538" s="362"/>
      <c r="R538" s="362"/>
      <c r="S538" s="362"/>
      <c r="T538" s="362"/>
      <c r="U538" s="362"/>
      <c r="V538" s="363"/>
      <c r="W538" s="364"/>
      <c r="X538" s="71"/>
      <c r="Y538" s="326"/>
    </row>
    <row r="539" spans="1:25" s="124" customFormat="1" ht="12.75" customHeight="1" outlineLevel="2" x14ac:dyDescent="0.25">
      <c r="A539" s="71"/>
      <c r="B539" s="542"/>
      <c r="C539" s="24"/>
      <c r="D539" s="24"/>
      <c r="E539" s="24"/>
      <c r="F539" s="27" t="s">
        <v>329</v>
      </c>
      <c r="G539" s="356"/>
      <c r="H539" s="357"/>
      <c r="I539" s="358"/>
      <c r="J539" s="358"/>
      <c r="K539" s="359"/>
      <c r="L539" s="360"/>
      <c r="M539" s="361"/>
      <c r="N539" s="362"/>
      <c r="O539" s="362"/>
      <c r="P539" s="362"/>
      <c r="Q539" s="362"/>
      <c r="R539" s="362"/>
      <c r="S539" s="362"/>
      <c r="T539" s="362"/>
      <c r="U539" s="362"/>
      <c r="V539" s="363"/>
      <c r="W539" s="364"/>
      <c r="X539" s="71"/>
      <c r="Y539" s="326"/>
    </row>
    <row r="540" spans="1:25" s="124" customFormat="1" ht="12.75" customHeight="1" outlineLevel="2" x14ac:dyDescent="0.25">
      <c r="A540" s="71"/>
      <c r="B540" s="30"/>
      <c r="C540" s="24"/>
      <c r="D540" s="23" t="s">
        <v>330</v>
      </c>
      <c r="E540" s="23"/>
      <c r="F540" s="529"/>
      <c r="G540" s="68">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1"/>
      <c r="Y540" s="329"/>
    </row>
    <row r="541" spans="1:25" s="124" customFormat="1" ht="12.75" customHeight="1" outlineLevel="2" x14ac:dyDescent="0.25">
      <c r="A541" s="71"/>
      <c r="B541" s="542"/>
      <c r="C541" s="24"/>
      <c r="D541" s="24"/>
      <c r="E541" s="24"/>
      <c r="F541" s="27" t="s">
        <v>331</v>
      </c>
      <c r="G541" s="365"/>
      <c r="H541" s="357"/>
      <c r="I541" s="358"/>
      <c r="J541" s="358"/>
      <c r="K541" s="359"/>
      <c r="L541" s="360"/>
      <c r="M541" s="361"/>
      <c r="N541" s="362"/>
      <c r="O541" s="362"/>
      <c r="P541" s="362"/>
      <c r="Q541" s="362"/>
      <c r="R541" s="362"/>
      <c r="S541" s="362"/>
      <c r="T541" s="362"/>
      <c r="U541" s="362"/>
      <c r="V541" s="363"/>
      <c r="W541" s="364"/>
      <c r="X541" s="71"/>
      <c r="Y541" s="326"/>
    </row>
    <row r="542" spans="1:25" s="124" customFormat="1" ht="12.75" customHeight="1" outlineLevel="2" x14ac:dyDescent="0.25">
      <c r="A542" s="71"/>
      <c r="B542" s="542"/>
      <c r="C542" s="24"/>
      <c r="D542" s="24"/>
      <c r="E542" s="24"/>
      <c r="F542" s="27" t="s">
        <v>332</v>
      </c>
      <c r="G542" s="356"/>
      <c r="H542" s="357"/>
      <c r="I542" s="358"/>
      <c r="J542" s="358"/>
      <c r="K542" s="359"/>
      <c r="L542" s="360"/>
      <c r="M542" s="361"/>
      <c r="N542" s="362"/>
      <c r="O542" s="362"/>
      <c r="P542" s="362"/>
      <c r="Q542" s="362"/>
      <c r="R542" s="362"/>
      <c r="S542" s="362"/>
      <c r="T542" s="362"/>
      <c r="U542" s="362"/>
      <c r="V542" s="363"/>
      <c r="W542" s="364"/>
      <c r="X542" s="71"/>
      <c r="Y542" s="326"/>
    </row>
    <row r="543" spans="1:25" s="124" customFormat="1" ht="12.75" customHeight="1" x14ac:dyDescent="0.25">
      <c r="A543" s="71"/>
      <c r="B543" s="30"/>
      <c r="C543" s="24"/>
      <c r="D543" s="23" t="s">
        <v>333</v>
      </c>
      <c r="E543" s="23"/>
      <c r="F543" s="23"/>
      <c r="G543" s="68">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71"/>
      <c r="Y543" s="329"/>
    </row>
    <row r="544" spans="1:25" s="124" customFormat="1" ht="12.75" customHeight="1" outlineLevel="1" x14ac:dyDescent="0.25">
      <c r="A544" s="71"/>
      <c r="B544" s="542"/>
      <c r="C544" s="24"/>
      <c r="D544" s="24"/>
      <c r="E544" s="24"/>
      <c r="F544" s="27" t="s">
        <v>334</v>
      </c>
      <c r="G544" s="365"/>
      <c r="H544" s="357"/>
      <c r="I544" s="358"/>
      <c r="J544" s="358"/>
      <c r="K544" s="359"/>
      <c r="L544" s="360"/>
      <c r="M544" s="361"/>
      <c r="N544" s="362"/>
      <c r="O544" s="362"/>
      <c r="P544" s="362"/>
      <c r="Q544" s="362"/>
      <c r="R544" s="362"/>
      <c r="S544" s="362"/>
      <c r="T544" s="362"/>
      <c r="U544" s="362"/>
      <c r="V544" s="363"/>
      <c r="W544" s="364"/>
      <c r="X544" s="71"/>
      <c r="Y544" s="326"/>
    </row>
    <row r="545" spans="1:25" s="124" customFormat="1" ht="12.75" customHeight="1" outlineLevel="1" x14ac:dyDescent="0.25">
      <c r="A545" s="71"/>
      <c r="B545" s="542"/>
      <c r="C545" s="24"/>
      <c r="D545" s="24"/>
      <c r="E545" s="24"/>
      <c r="F545" s="27" t="s">
        <v>335</v>
      </c>
      <c r="G545" s="365"/>
      <c r="H545" s="357"/>
      <c r="I545" s="358"/>
      <c r="J545" s="358"/>
      <c r="K545" s="359"/>
      <c r="L545" s="360"/>
      <c r="M545" s="361"/>
      <c r="N545" s="362"/>
      <c r="O545" s="362"/>
      <c r="P545" s="362"/>
      <c r="Q545" s="362"/>
      <c r="R545" s="362"/>
      <c r="S545" s="362"/>
      <c r="T545" s="362"/>
      <c r="U545" s="362"/>
      <c r="V545" s="363"/>
      <c r="W545" s="364"/>
      <c r="X545" s="71"/>
      <c r="Y545" s="326"/>
    </row>
    <row r="546" spans="1:25" s="124" customFormat="1" ht="12.75" customHeight="1" outlineLevel="1" x14ac:dyDescent="0.25">
      <c r="A546" s="71"/>
      <c r="B546" s="542"/>
      <c r="C546" s="24"/>
      <c r="D546" s="24"/>
      <c r="E546" s="24"/>
      <c r="F546" s="27" t="s">
        <v>336</v>
      </c>
      <c r="G546" s="365"/>
      <c r="H546" s="357"/>
      <c r="I546" s="358"/>
      <c r="J546" s="358"/>
      <c r="K546" s="359"/>
      <c r="L546" s="360"/>
      <c r="M546" s="361"/>
      <c r="N546" s="362"/>
      <c r="O546" s="362"/>
      <c r="P546" s="362"/>
      <c r="Q546" s="362"/>
      <c r="R546" s="362"/>
      <c r="S546" s="362"/>
      <c r="T546" s="362"/>
      <c r="U546" s="362"/>
      <c r="V546" s="363"/>
      <c r="W546" s="364"/>
      <c r="X546" s="71"/>
      <c r="Y546" s="326"/>
    </row>
    <row r="547" spans="1:25" s="124" customFormat="1" ht="12.75" customHeight="1" outlineLevel="1" x14ac:dyDescent="0.25">
      <c r="A547" s="71"/>
      <c r="B547" s="542"/>
      <c r="C547" s="24"/>
      <c r="D547" s="24"/>
      <c r="E547" s="24"/>
      <c r="F547" s="27" t="s">
        <v>337</v>
      </c>
      <c r="G547" s="365"/>
      <c r="H547" s="357"/>
      <c r="I547" s="358"/>
      <c r="J547" s="358"/>
      <c r="K547" s="359"/>
      <c r="L547" s="360"/>
      <c r="M547" s="361"/>
      <c r="N547" s="362"/>
      <c r="O547" s="362"/>
      <c r="P547" s="362"/>
      <c r="Q547" s="362"/>
      <c r="R547" s="362"/>
      <c r="S547" s="362"/>
      <c r="T547" s="362"/>
      <c r="U547" s="362"/>
      <c r="V547" s="363"/>
      <c r="W547" s="364"/>
      <c r="X547" s="71"/>
      <c r="Y547" s="326"/>
    </row>
    <row r="548" spans="1:25" s="124" customFormat="1" ht="12.75" customHeight="1" outlineLevel="1" x14ac:dyDescent="0.25">
      <c r="A548" s="71"/>
      <c r="B548" s="542"/>
      <c r="C548" s="24"/>
      <c r="D548" s="24"/>
      <c r="E548" s="24"/>
      <c r="F548" s="27" t="s">
        <v>338</v>
      </c>
      <c r="G548" s="356"/>
      <c r="H548" s="357"/>
      <c r="I548" s="358"/>
      <c r="J548" s="358"/>
      <c r="K548" s="359"/>
      <c r="L548" s="360"/>
      <c r="M548" s="361"/>
      <c r="N548" s="362"/>
      <c r="O548" s="362"/>
      <c r="P548" s="362"/>
      <c r="Q548" s="362"/>
      <c r="R548" s="362"/>
      <c r="S548" s="362"/>
      <c r="T548" s="362"/>
      <c r="U548" s="362"/>
      <c r="V548" s="363"/>
      <c r="W548" s="364"/>
      <c r="X548" s="71"/>
      <c r="Y548" s="326"/>
    </row>
    <row r="549" spans="1:25" s="124" customFormat="1" ht="12.75" customHeight="1" x14ac:dyDescent="0.25">
      <c r="A549" s="71"/>
      <c r="B549" s="30"/>
      <c r="C549" s="24"/>
      <c r="D549" s="23" t="s">
        <v>339</v>
      </c>
      <c r="E549" s="23"/>
      <c r="F549" s="23"/>
      <c r="G549" s="68">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71"/>
      <c r="Y549" s="329"/>
    </row>
    <row r="550" spans="1:25" s="124" customFormat="1" ht="12.75" customHeight="1" outlineLevel="1" x14ac:dyDescent="0.25">
      <c r="A550" s="71"/>
      <c r="B550" s="30"/>
      <c r="C550" s="24"/>
      <c r="D550" s="24"/>
      <c r="E550" s="24"/>
      <c r="F550" s="27" t="s">
        <v>340</v>
      </c>
      <c r="G550" s="365"/>
      <c r="H550" s="357"/>
      <c r="I550" s="358"/>
      <c r="J550" s="358"/>
      <c r="K550" s="359"/>
      <c r="L550" s="360"/>
      <c r="M550" s="361"/>
      <c r="N550" s="362"/>
      <c r="O550" s="362"/>
      <c r="P550" s="362"/>
      <c r="Q550" s="362"/>
      <c r="R550" s="362"/>
      <c r="S550" s="362"/>
      <c r="T550" s="362"/>
      <c r="U550" s="362"/>
      <c r="V550" s="363"/>
      <c r="W550" s="364"/>
      <c r="X550" s="71"/>
      <c r="Y550" s="326"/>
    </row>
    <row r="551" spans="1:25" s="124" customFormat="1" ht="12.75" customHeight="1" outlineLevel="1" x14ac:dyDescent="0.25">
      <c r="A551" s="71"/>
      <c r="B551" s="30"/>
      <c r="C551" s="24"/>
      <c r="D551" s="24"/>
      <c r="E551" s="24"/>
      <c r="F551" s="27" t="s">
        <v>341</v>
      </c>
      <c r="G551" s="356"/>
      <c r="H551" s="357"/>
      <c r="I551" s="358"/>
      <c r="J551" s="358"/>
      <c r="K551" s="359"/>
      <c r="L551" s="360"/>
      <c r="M551" s="361"/>
      <c r="N551" s="362"/>
      <c r="O551" s="362"/>
      <c r="P551" s="362"/>
      <c r="Q551" s="362"/>
      <c r="R551" s="362"/>
      <c r="S551" s="362"/>
      <c r="T551" s="362"/>
      <c r="U551" s="362"/>
      <c r="V551" s="363"/>
      <c r="W551" s="364"/>
      <c r="X551" s="71"/>
      <c r="Y551" s="326"/>
    </row>
    <row r="552" spans="1:25" s="124" customFormat="1" ht="12.75" customHeight="1" x14ac:dyDescent="0.25">
      <c r="A552" s="71"/>
      <c r="B552" s="30"/>
      <c r="C552" s="24"/>
      <c r="D552" s="23" t="s">
        <v>342</v>
      </c>
      <c r="E552" s="23"/>
      <c r="F552" s="23"/>
      <c r="G552" s="68">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71"/>
      <c r="Y552" s="329"/>
    </row>
    <row r="553" spans="1:25" s="124" customFormat="1" ht="12.75" customHeight="1" outlineLevel="1" x14ac:dyDescent="0.25">
      <c r="A553" s="71"/>
      <c r="B553" s="30"/>
      <c r="C553" s="24"/>
      <c r="D553" s="24"/>
      <c r="E553" s="24"/>
      <c r="F553" s="27" t="s">
        <v>343</v>
      </c>
      <c r="G553" s="365"/>
      <c r="H553" s="357"/>
      <c r="I553" s="358"/>
      <c r="J553" s="358"/>
      <c r="K553" s="359"/>
      <c r="L553" s="360"/>
      <c r="M553" s="361"/>
      <c r="N553" s="362"/>
      <c r="O553" s="362"/>
      <c r="P553" s="362"/>
      <c r="Q553" s="362"/>
      <c r="R553" s="362"/>
      <c r="S553" s="362"/>
      <c r="T553" s="362"/>
      <c r="U553" s="362"/>
      <c r="V553" s="363"/>
      <c r="W553" s="364"/>
      <c r="X553" s="71"/>
      <c r="Y553" s="326"/>
    </row>
    <row r="554" spans="1:25" s="124" customFormat="1" ht="12.75" customHeight="1" outlineLevel="1" x14ac:dyDescent="0.25">
      <c r="A554" s="71"/>
      <c r="B554" s="30"/>
      <c r="C554" s="24"/>
      <c r="D554" s="24"/>
      <c r="E554" s="24"/>
      <c r="F554" s="27" t="s">
        <v>344</v>
      </c>
      <c r="G554" s="365"/>
      <c r="H554" s="357"/>
      <c r="I554" s="358"/>
      <c r="J554" s="358"/>
      <c r="K554" s="359"/>
      <c r="L554" s="360"/>
      <c r="M554" s="361"/>
      <c r="N554" s="362"/>
      <c r="O554" s="362"/>
      <c r="P554" s="362"/>
      <c r="Q554" s="362"/>
      <c r="R554" s="362"/>
      <c r="S554" s="362"/>
      <c r="T554" s="362"/>
      <c r="U554" s="362"/>
      <c r="V554" s="363"/>
      <c r="W554" s="364"/>
      <c r="X554" s="71"/>
      <c r="Y554" s="326"/>
    </row>
    <row r="555" spans="1:25" s="124" customFormat="1" ht="12.75" customHeight="1" outlineLevel="1" x14ac:dyDescent="0.25">
      <c r="A555" s="71"/>
      <c r="B555" s="30"/>
      <c r="C555" s="24"/>
      <c r="D555" s="24"/>
      <c r="E555" s="24"/>
      <c r="F555" s="27" t="s">
        <v>345</v>
      </c>
      <c r="G555" s="365"/>
      <c r="H555" s="357"/>
      <c r="I555" s="358"/>
      <c r="J555" s="358"/>
      <c r="K555" s="359"/>
      <c r="L555" s="360"/>
      <c r="M555" s="361"/>
      <c r="N555" s="362"/>
      <c r="O555" s="362"/>
      <c r="P555" s="362"/>
      <c r="Q555" s="362"/>
      <c r="R555" s="362"/>
      <c r="S555" s="362"/>
      <c r="T555" s="362"/>
      <c r="U555" s="362"/>
      <c r="V555" s="363"/>
      <c r="W555" s="364"/>
      <c r="X555" s="71"/>
      <c r="Y555" s="326"/>
    </row>
    <row r="556" spans="1:25" s="124" customFormat="1" ht="12.75" customHeight="1" outlineLevel="1" x14ac:dyDescent="0.25">
      <c r="A556" s="71"/>
      <c r="B556" s="30"/>
      <c r="C556" s="24"/>
      <c r="D556" s="24"/>
      <c r="E556" s="24"/>
      <c r="F556" s="27" t="s">
        <v>346</v>
      </c>
      <c r="G556" s="365"/>
      <c r="H556" s="357"/>
      <c r="I556" s="358"/>
      <c r="J556" s="358"/>
      <c r="K556" s="359"/>
      <c r="L556" s="360"/>
      <c r="M556" s="361"/>
      <c r="N556" s="362"/>
      <c r="O556" s="362"/>
      <c r="P556" s="362"/>
      <c r="Q556" s="362"/>
      <c r="R556" s="362"/>
      <c r="S556" s="362"/>
      <c r="T556" s="362"/>
      <c r="U556" s="362"/>
      <c r="V556" s="363"/>
      <c r="W556" s="364"/>
      <c r="X556" s="71"/>
      <c r="Y556" s="326"/>
    </row>
    <row r="557" spans="1:25" s="124" customFormat="1" ht="12.75" customHeight="1" outlineLevel="1" x14ac:dyDescent="0.25">
      <c r="A557" s="71"/>
      <c r="B557" s="30"/>
      <c r="C557" s="24"/>
      <c r="D557" s="24"/>
      <c r="E557" s="24"/>
      <c r="F557" s="27" t="s">
        <v>347</v>
      </c>
      <c r="G557" s="365"/>
      <c r="H557" s="357"/>
      <c r="I557" s="358"/>
      <c r="J557" s="358"/>
      <c r="K557" s="359"/>
      <c r="L557" s="360"/>
      <c r="M557" s="361"/>
      <c r="N557" s="362"/>
      <c r="O557" s="362"/>
      <c r="P557" s="362"/>
      <c r="Q557" s="362"/>
      <c r="R557" s="362"/>
      <c r="S557" s="362"/>
      <c r="T557" s="362"/>
      <c r="U557" s="362"/>
      <c r="V557" s="363"/>
      <c r="W557" s="364"/>
      <c r="X557" s="71"/>
      <c r="Y557" s="326"/>
    </row>
    <row r="558" spans="1:25" s="124" customFormat="1" ht="12.75" customHeight="1" outlineLevel="1" x14ac:dyDescent="0.25">
      <c r="A558" s="71"/>
      <c r="B558" s="30"/>
      <c r="C558" s="24"/>
      <c r="D558" s="24"/>
      <c r="E558" s="24"/>
      <c r="F558" s="27" t="s">
        <v>348</v>
      </c>
      <c r="G558" s="365"/>
      <c r="H558" s="357"/>
      <c r="I558" s="358"/>
      <c r="J558" s="358"/>
      <c r="K558" s="359"/>
      <c r="L558" s="360"/>
      <c r="M558" s="361"/>
      <c r="N558" s="362"/>
      <c r="O558" s="362"/>
      <c r="P558" s="362"/>
      <c r="Q558" s="362"/>
      <c r="R558" s="362"/>
      <c r="S558" s="362"/>
      <c r="T558" s="362"/>
      <c r="U558" s="362"/>
      <c r="V558" s="363"/>
      <c r="W558" s="364"/>
      <c r="X558" s="71"/>
      <c r="Y558" s="326"/>
    </row>
    <row r="559" spans="1:25" s="124" customFormat="1" ht="12.75" customHeight="1" outlineLevel="1" x14ac:dyDescent="0.25">
      <c r="A559" s="71"/>
      <c r="B559" s="30"/>
      <c r="C559" s="24"/>
      <c r="D559" s="24"/>
      <c r="E559" s="24"/>
      <c r="F559" s="27" t="s">
        <v>349</v>
      </c>
      <c r="G559" s="356"/>
      <c r="H559" s="357"/>
      <c r="I559" s="358"/>
      <c r="J559" s="358"/>
      <c r="K559" s="359"/>
      <c r="L559" s="360"/>
      <c r="M559" s="361"/>
      <c r="N559" s="362"/>
      <c r="O559" s="362"/>
      <c r="P559" s="362"/>
      <c r="Q559" s="362"/>
      <c r="R559" s="362"/>
      <c r="S559" s="362"/>
      <c r="T559" s="362"/>
      <c r="U559" s="362"/>
      <c r="V559" s="363"/>
      <c r="W559" s="364"/>
      <c r="X559" s="71"/>
      <c r="Y559" s="326"/>
    </row>
    <row r="560" spans="1:25" s="124" customFormat="1" ht="12.75" customHeight="1" x14ac:dyDescent="0.25">
      <c r="A560" s="71"/>
      <c r="B560" s="30"/>
      <c r="C560" s="24"/>
      <c r="D560" s="23" t="s">
        <v>350</v>
      </c>
      <c r="E560" s="23"/>
      <c r="F560" s="23"/>
      <c r="G560" s="68">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71"/>
      <c r="Y560" s="329"/>
    </row>
    <row r="561" spans="1:25" s="124" customFormat="1" ht="12.75" customHeight="1" outlineLevel="1" x14ac:dyDescent="0.25">
      <c r="A561" s="71"/>
      <c r="B561" s="30"/>
      <c r="C561" s="24"/>
      <c r="D561" s="24"/>
      <c r="E561" s="24"/>
      <c r="F561" s="27" t="s">
        <v>351</v>
      </c>
      <c r="G561" s="365"/>
      <c r="H561" s="357"/>
      <c r="I561" s="358"/>
      <c r="J561" s="358"/>
      <c r="K561" s="359"/>
      <c r="L561" s="360"/>
      <c r="M561" s="361"/>
      <c r="N561" s="362"/>
      <c r="O561" s="362"/>
      <c r="P561" s="362"/>
      <c r="Q561" s="362"/>
      <c r="R561" s="362"/>
      <c r="S561" s="362"/>
      <c r="T561" s="362"/>
      <c r="U561" s="362"/>
      <c r="V561" s="363"/>
      <c r="W561" s="364"/>
      <c r="X561" s="71"/>
      <c r="Y561" s="326"/>
    </row>
    <row r="562" spans="1:25" s="124" customFormat="1" ht="12.75" customHeight="1" outlineLevel="1" x14ac:dyDescent="0.25">
      <c r="A562" s="71"/>
      <c r="B562" s="30"/>
      <c r="C562" s="24"/>
      <c r="D562" s="24"/>
      <c r="E562" s="24"/>
      <c r="F562" s="27" t="s">
        <v>352</v>
      </c>
      <c r="G562" s="356"/>
      <c r="H562" s="357"/>
      <c r="I562" s="358"/>
      <c r="J562" s="358"/>
      <c r="K562" s="359"/>
      <c r="L562" s="360"/>
      <c r="M562" s="361"/>
      <c r="N562" s="362"/>
      <c r="O562" s="362"/>
      <c r="P562" s="362"/>
      <c r="Q562" s="362"/>
      <c r="R562" s="362"/>
      <c r="S562" s="362"/>
      <c r="T562" s="362"/>
      <c r="U562" s="362"/>
      <c r="V562" s="363"/>
      <c r="W562" s="364"/>
      <c r="X562" s="71"/>
      <c r="Y562" s="326"/>
    </row>
    <row r="563" spans="1:25" s="124" customFormat="1" ht="12.75" customHeight="1" x14ac:dyDescent="0.25">
      <c r="A563" s="71"/>
      <c r="B563" s="30"/>
      <c r="C563" s="24"/>
      <c r="D563" s="23" t="s">
        <v>353</v>
      </c>
      <c r="E563" s="24"/>
      <c r="F563" s="24"/>
      <c r="G563" s="68">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71"/>
      <c r="Y563" s="329"/>
    </row>
    <row r="564" spans="1:25" s="124" customFormat="1" ht="12.75" customHeight="1" outlineLevel="1" x14ac:dyDescent="0.25">
      <c r="A564" s="71"/>
      <c r="B564" s="30"/>
      <c r="C564" s="24"/>
      <c r="D564" s="24"/>
      <c r="E564" s="24"/>
      <c r="F564" s="27" t="s">
        <v>354</v>
      </c>
      <c r="G564" s="356"/>
      <c r="H564" s="357"/>
      <c r="I564" s="358"/>
      <c r="J564" s="358"/>
      <c r="K564" s="359"/>
      <c r="L564" s="360"/>
      <c r="M564" s="361"/>
      <c r="N564" s="362"/>
      <c r="O564" s="362"/>
      <c r="P564" s="362"/>
      <c r="Q564" s="362"/>
      <c r="R564" s="362"/>
      <c r="S564" s="362"/>
      <c r="T564" s="362"/>
      <c r="U564" s="362"/>
      <c r="V564" s="363"/>
      <c r="W564" s="364"/>
      <c r="X564" s="71"/>
      <c r="Y564" s="326"/>
    </row>
    <row r="565" spans="1:25" outlineLevel="1" x14ac:dyDescent="0.25">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1:25" outlineLevel="1" x14ac:dyDescent="0.25">
      <c r="B566" s="25"/>
      <c r="C566" s="23" t="s">
        <v>355</v>
      </c>
      <c r="D566" s="23"/>
      <c r="E566" s="63"/>
      <c r="F566" s="24"/>
      <c r="G566" s="50">
        <f>SUBTOTAL(9,G567:G569)</f>
        <v>0</v>
      </c>
      <c r="H566" s="69">
        <f t="shared" ref="H566:W566" si="123">SUBTOTAL(9,H567:H569)</f>
        <v>0</v>
      </c>
      <c r="I566" s="65">
        <f t="shared" si="123"/>
        <v>0</v>
      </c>
      <c r="J566" s="65">
        <f t="shared" si="123"/>
        <v>0</v>
      </c>
      <c r="K566" s="66">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21"/>
    </row>
    <row r="567" spans="1:25" outlineLevel="1" x14ac:dyDescent="0.25">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1:25" outlineLevel="1" x14ac:dyDescent="0.25">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1:25" outlineLevel="1" x14ac:dyDescent="0.25">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1:25" s="124" customFormat="1" ht="12.75" customHeight="1" x14ac:dyDescent="0.25">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2" thickBot="1" x14ac:dyDescent="0.3">
      <c r="A571" s="71"/>
      <c r="B571" s="77" t="s">
        <v>356</v>
      </c>
      <c r="C571" s="595"/>
      <c r="D571" s="595"/>
      <c r="E571" s="595"/>
      <c r="F571" s="595"/>
      <c r="G571" s="90">
        <f t="shared" ref="G571:W571" si="124">SUBTOTAL(9,G523:G570)</f>
        <v>0</v>
      </c>
      <c r="H571" s="372">
        <f t="shared" si="124"/>
        <v>0</v>
      </c>
      <c r="I571" s="373">
        <f t="shared" si="124"/>
        <v>0</v>
      </c>
      <c r="J571" s="373">
        <f t="shared" si="124"/>
        <v>0</v>
      </c>
      <c r="K571" s="374">
        <f t="shared" si="124"/>
        <v>0</v>
      </c>
      <c r="L571" s="375">
        <f t="shared" si="124"/>
        <v>0</v>
      </c>
      <c r="M571" s="377">
        <f t="shared" si="124"/>
        <v>0</v>
      </c>
      <c r="N571" s="376">
        <f t="shared" si="124"/>
        <v>0</v>
      </c>
      <c r="O571" s="376">
        <f t="shared" si="124"/>
        <v>0</v>
      </c>
      <c r="P571" s="376">
        <f t="shared" si="124"/>
        <v>0</v>
      </c>
      <c r="Q571" s="376">
        <f t="shared" si="124"/>
        <v>0</v>
      </c>
      <c r="R571" s="376">
        <f t="shared" si="124"/>
        <v>0</v>
      </c>
      <c r="S571" s="376">
        <f t="shared" si="124"/>
        <v>0</v>
      </c>
      <c r="T571" s="376">
        <f t="shared" si="124"/>
        <v>0</v>
      </c>
      <c r="U571" s="376">
        <f t="shared" si="124"/>
        <v>0</v>
      </c>
      <c r="V571" s="92">
        <f t="shared" si="124"/>
        <v>0</v>
      </c>
      <c r="W571" s="95">
        <f t="shared" si="124"/>
        <v>0</v>
      </c>
      <c r="X571" s="71"/>
      <c r="Y571" s="523"/>
    </row>
    <row r="572" spans="1:25" ht="13.8" thickBot="1" x14ac:dyDescent="0.3">
      <c r="B572" s="71"/>
      <c r="G572" s="52"/>
      <c r="H572" s="52"/>
      <c r="I572" s="52"/>
      <c r="J572" s="52"/>
      <c r="K572" s="52"/>
      <c r="L572" s="52"/>
      <c r="M572" s="53"/>
      <c r="N572" s="52"/>
      <c r="O572" s="52"/>
      <c r="P572" s="52"/>
      <c r="Q572" s="52"/>
      <c r="R572" s="52"/>
      <c r="S572" s="52"/>
      <c r="T572" s="52"/>
      <c r="U572" s="52"/>
      <c r="V572" s="52"/>
      <c r="W572" s="52"/>
      <c r="Y572"/>
    </row>
    <row r="573" spans="1:25" s="124" customFormat="1" ht="16.2" thickBot="1" x14ac:dyDescent="0.3">
      <c r="A573" s="71"/>
      <c r="B573" s="551" t="s">
        <v>357</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x14ac:dyDescent="0.25">
      <c r="B574" s="30"/>
      <c r="C574" s="23" t="s">
        <v>358</v>
      </c>
      <c r="D574" s="24"/>
      <c r="E574" s="24"/>
      <c r="F574" s="24"/>
      <c r="G574" s="49"/>
      <c r="H574" s="42"/>
      <c r="I574" s="42"/>
      <c r="J574" s="42"/>
      <c r="K574" s="44"/>
      <c r="L574" s="43"/>
      <c r="M574" s="42"/>
      <c r="N574" s="42"/>
      <c r="O574" s="42"/>
      <c r="P574" s="42"/>
      <c r="Q574" s="42"/>
      <c r="R574" s="42"/>
      <c r="S574" s="42"/>
      <c r="T574" s="42"/>
      <c r="U574" s="42"/>
      <c r="V574" s="44"/>
      <c r="W574" s="44"/>
      <c r="Y574" s="327"/>
    </row>
    <row r="575" spans="1:25" x14ac:dyDescent="0.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1:25" x14ac:dyDescent="0.25">
      <c r="B576" s="25"/>
      <c r="C576" s="23"/>
      <c r="D576" s="23"/>
      <c r="E576" s="24" t="s">
        <v>51</v>
      </c>
      <c r="F576" s="24"/>
      <c r="G576" s="68">
        <f t="shared" ref="G576:W576" si="125">SUBTOTAL(9,G577:G580)</f>
        <v>0</v>
      </c>
      <c r="H576" s="69">
        <f t="shared" si="125"/>
        <v>0</v>
      </c>
      <c r="I576" s="65">
        <f t="shared" si="125"/>
        <v>0</v>
      </c>
      <c r="J576" s="65">
        <f t="shared" si="125"/>
        <v>0</v>
      </c>
      <c r="K576" s="66">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21"/>
    </row>
    <row r="577" spans="2:25" outlineLevel="1" x14ac:dyDescent="0.25">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x14ac:dyDescent="0.25">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x14ac:dyDescent="0.25">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x14ac:dyDescent="0.25">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x14ac:dyDescent="0.25">
      <c r="B581" s="25"/>
      <c r="C581" s="23"/>
      <c r="D581" s="23"/>
      <c r="E581" s="24" t="s">
        <v>56</v>
      </c>
      <c r="F581" s="24"/>
      <c r="G581" s="68">
        <f t="shared" ref="G581:W581" si="126">SUBTOTAL(9,G582:G585)</f>
        <v>0</v>
      </c>
      <c r="H581" s="69">
        <f t="shared" si="126"/>
        <v>0</v>
      </c>
      <c r="I581" s="65">
        <f t="shared" si="126"/>
        <v>0</v>
      </c>
      <c r="J581" s="65">
        <f t="shared" si="126"/>
        <v>0</v>
      </c>
      <c r="K581" s="66">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29"/>
    </row>
    <row r="582" spans="2:25" outlineLevel="1" x14ac:dyDescent="0.25">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x14ac:dyDescent="0.25">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x14ac:dyDescent="0.25">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x14ac:dyDescent="0.25">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x14ac:dyDescent="0.25">
      <c r="B586" s="25"/>
      <c r="C586" s="23"/>
      <c r="D586" s="23"/>
      <c r="E586" s="24" t="s">
        <v>61</v>
      </c>
      <c r="F586" s="24"/>
      <c r="G586" s="68">
        <f t="shared" ref="G586:W586" si="127">SUBTOTAL(9,G587:G590)</f>
        <v>0</v>
      </c>
      <c r="H586" s="69">
        <f t="shared" si="127"/>
        <v>0</v>
      </c>
      <c r="I586" s="65">
        <f t="shared" si="127"/>
        <v>0</v>
      </c>
      <c r="J586" s="65">
        <f t="shared" si="127"/>
        <v>0</v>
      </c>
      <c r="K586" s="66">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29"/>
    </row>
    <row r="587" spans="2:25" outlineLevel="1" x14ac:dyDescent="0.25">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x14ac:dyDescent="0.25">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x14ac:dyDescent="0.25">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x14ac:dyDescent="0.25">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x14ac:dyDescent="0.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x14ac:dyDescent="0.25">
      <c r="B592" s="25"/>
      <c r="C592" s="23"/>
      <c r="D592" s="23"/>
      <c r="E592" s="63" t="s">
        <v>67</v>
      </c>
      <c r="F592" s="24"/>
      <c r="G592" s="68">
        <f t="shared" ref="G592:W592" si="128">SUBTOTAL(9,G593:G595)</f>
        <v>0</v>
      </c>
      <c r="H592" s="69">
        <f t="shared" si="128"/>
        <v>0</v>
      </c>
      <c r="I592" s="65">
        <f t="shared" si="128"/>
        <v>0</v>
      </c>
      <c r="J592" s="65">
        <f t="shared" si="128"/>
        <v>0</v>
      </c>
      <c r="K592" s="66">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21"/>
    </row>
    <row r="593" spans="2:25" outlineLevel="1" x14ac:dyDescent="0.25">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x14ac:dyDescent="0.25">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x14ac:dyDescent="0.25">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x14ac:dyDescent="0.25">
      <c r="B596" s="25"/>
      <c r="C596" s="23"/>
      <c r="D596" s="23"/>
      <c r="E596" s="24" t="s">
        <v>71</v>
      </c>
      <c r="F596" s="24"/>
      <c r="G596" s="68">
        <f>SUBTOTAL(9,G597:G599)</f>
        <v>0</v>
      </c>
      <c r="H596" s="69">
        <f>SUBTOTAL(9,H597:H599)</f>
        <v>0</v>
      </c>
      <c r="I596" s="65">
        <f>SUBTOTAL(9,I597:I599)</f>
        <v>0</v>
      </c>
      <c r="J596" s="65">
        <f t="shared" ref="J596:T596" si="129">SUBTOTAL(9,J597:J599)</f>
        <v>0</v>
      </c>
      <c r="K596" s="66">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29"/>
    </row>
    <row r="597" spans="2:25" outlineLevel="1" x14ac:dyDescent="0.25">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x14ac:dyDescent="0.25">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x14ac:dyDescent="0.25">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x14ac:dyDescent="0.25">
      <c r="B600" s="25"/>
      <c r="C600" s="23"/>
      <c r="D600" s="23"/>
      <c r="E600" s="24" t="s">
        <v>75</v>
      </c>
      <c r="F600" s="24"/>
      <c r="G600" s="68">
        <f t="shared" ref="G600:W600" si="130">SUBTOTAL(9,G601:G603)</f>
        <v>0</v>
      </c>
      <c r="H600" s="69">
        <f t="shared" si="130"/>
        <v>0</v>
      </c>
      <c r="I600" s="65">
        <f t="shared" si="130"/>
        <v>0</v>
      </c>
      <c r="J600" s="65">
        <f t="shared" si="130"/>
        <v>0</v>
      </c>
      <c r="K600" s="66">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29"/>
    </row>
    <row r="601" spans="2:25" outlineLevel="1" x14ac:dyDescent="0.25">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x14ac:dyDescent="0.25">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x14ac:dyDescent="0.25">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x14ac:dyDescent="0.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x14ac:dyDescent="0.25">
      <c r="B605" s="25"/>
      <c r="C605" s="23"/>
      <c r="D605" s="23"/>
      <c r="E605" s="24" t="s">
        <v>80</v>
      </c>
      <c r="F605" s="24"/>
      <c r="G605" s="68">
        <f t="shared" ref="G605:W605" si="131">SUBTOTAL(9,G606:G607)</f>
        <v>0</v>
      </c>
      <c r="H605" s="69">
        <f t="shared" si="131"/>
        <v>0</v>
      </c>
      <c r="I605" s="65">
        <f t="shared" si="131"/>
        <v>0</v>
      </c>
      <c r="J605" s="65">
        <f t="shared" si="131"/>
        <v>0</v>
      </c>
      <c r="K605" s="66">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21"/>
    </row>
    <row r="606" spans="2:25" outlineLevel="1" x14ac:dyDescent="0.25">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x14ac:dyDescent="0.25">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x14ac:dyDescent="0.25">
      <c r="B608" s="25"/>
      <c r="C608" s="23"/>
      <c r="D608" s="23"/>
      <c r="E608" s="24" t="s">
        <v>83</v>
      </c>
      <c r="F608" s="24"/>
      <c r="G608" s="68">
        <f t="shared" ref="G608:W608" si="132">SUBTOTAL(9,G609:G611)</f>
        <v>0</v>
      </c>
      <c r="H608" s="69">
        <f t="shared" si="132"/>
        <v>0</v>
      </c>
      <c r="I608" s="65">
        <f t="shared" si="132"/>
        <v>0</v>
      </c>
      <c r="J608" s="65">
        <f t="shared" si="132"/>
        <v>0</v>
      </c>
      <c r="K608" s="66">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29"/>
    </row>
    <row r="609" spans="2:25" outlineLevel="1" x14ac:dyDescent="0.25">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x14ac:dyDescent="0.25">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x14ac:dyDescent="0.25">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x14ac:dyDescent="0.25">
      <c r="B612" s="25"/>
      <c r="C612" s="23"/>
      <c r="D612" s="23"/>
      <c r="E612" s="24" t="s">
        <v>87</v>
      </c>
      <c r="F612" s="24"/>
      <c r="G612" s="68">
        <f t="shared" ref="G612:W612" si="133">SUBTOTAL(9,G613:G614)</f>
        <v>0</v>
      </c>
      <c r="H612" s="69">
        <f t="shared" si="133"/>
        <v>0</v>
      </c>
      <c r="I612" s="65">
        <f t="shared" si="133"/>
        <v>0</v>
      </c>
      <c r="J612" s="65">
        <f t="shared" si="133"/>
        <v>0</v>
      </c>
      <c r="K612" s="66">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29"/>
    </row>
    <row r="613" spans="2:25" outlineLevel="1" x14ac:dyDescent="0.25">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x14ac:dyDescent="0.25">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x14ac:dyDescent="0.25">
      <c r="B615" s="25"/>
      <c r="C615" s="23"/>
      <c r="D615" s="23"/>
      <c r="E615" s="24" t="s">
        <v>90</v>
      </c>
      <c r="F615" s="24"/>
      <c r="G615" s="68">
        <f t="shared" ref="G615:W615" si="134">SUBTOTAL(9,G616:G618)</f>
        <v>0</v>
      </c>
      <c r="H615" s="69">
        <f t="shared" si="134"/>
        <v>0</v>
      </c>
      <c r="I615" s="65">
        <f t="shared" si="134"/>
        <v>0</v>
      </c>
      <c r="J615" s="65">
        <f t="shared" si="134"/>
        <v>0</v>
      </c>
      <c r="K615" s="66">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29"/>
    </row>
    <row r="616" spans="2:25" outlineLevel="1" x14ac:dyDescent="0.25">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x14ac:dyDescent="0.25">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x14ac:dyDescent="0.25">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x14ac:dyDescent="0.25">
      <c r="B619" s="25"/>
      <c r="C619" s="23"/>
      <c r="D619" s="23"/>
      <c r="E619" s="24" t="s">
        <v>94</v>
      </c>
      <c r="F619" s="24"/>
      <c r="G619" s="68">
        <f t="shared" ref="G619:W619" si="135">SUBTOTAL(9,G620:G621)</f>
        <v>0</v>
      </c>
      <c r="H619" s="69">
        <f t="shared" si="135"/>
        <v>0</v>
      </c>
      <c r="I619" s="65">
        <f t="shared" si="135"/>
        <v>0</v>
      </c>
      <c r="J619" s="65">
        <f t="shared" si="135"/>
        <v>0</v>
      </c>
      <c r="K619" s="66">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29"/>
    </row>
    <row r="620" spans="2:25" outlineLevel="1" x14ac:dyDescent="0.25">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x14ac:dyDescent="0.25">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x14ac:dyDescent="0.25">
      <c r="B622" s="25"/>
      <c r="C622" s="23"/>
      <c r="D622" s="23"/>
      <c r="E622" s="24" t="s">
        <v>97</v>
      </c>
      <c r="F622" s="24"/>
      <c r="G622" s="68">
        <f t="shared" ref="G622:W622" si="136">SUBTOTAL(9,G623:G625)</f>
        <v>0</v>
      </c>
      <c r="H622" s="69">
        <f t="shared" si="136"/>
        <v>0</v>
      </c>
      <c r="I622" s="65">
        <f t="shared" si="136"/>
        <v>0</v>
      </c>
      <c r="J622" s="65">
        <f t="shared" si="136"/>
        <v>0</v>
      </c>
      <c r="K622" s="66">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29"/>
    </row>
    <row r="623" spans="2:25" outlineLevel="1" x14ac:dyDescent="0.25">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x14ac:dyDescent="0.25">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x14ac:dyDescent="0.25">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x14ac:dyDescent="0.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x14ac:dyDescent="0.25">
      <c r="B627" s="25"/>
      <c r="C627" s="23"/>
      <c r="D627" s="23"/>
      <c r="E627" s="24" t="s">
        <v>102</v>
      </c>
      <c r="F627" s="24"/>
      <c r="G627" s="68">
        <f t="shared" ref="G627:W627" si="137">SUBTOTAL(9,G628:G629)</f>
        <v>0</v>
      </c>
      <c r="H627" s="69">
        <f t="shared" si="137"/>
        <v>0</v>
      </c>
      <c r="I627" s="65">
        <f t="shared" si="137"/>
        <v>0</v>
      </c>
      <c r="J627" s="65">
        <f t="shared" si="137"/>
        <v>0</v>
      </c>
      <c r="K627" s="66">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21"/>
    </row>
    <row r="628" spans="2:25" outlineLevel="1" x14ac:dyDescent="0.25">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x14ac:dyDescent="0.25">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x14ac:dyDescent="0.25">
      <c r="B630" s="25"/>
      <c r="C630" s="23"/>
      <c r="D630" s="23"/>
      <c r="E630" s="24" t="s">
        <v>105</v>
      </c>
      <c r="F630" s="24"/>
      <c r="G630" s="68">
        <f t="shared" ref="G630:W630" si="138">SUBTOTAL(9,G631:G632)</f>
        <v>0</v>
      </c>
      <c r="H630" s="69">
        <f t="shared" si="138"/>
        <v>0</v>
      </c>
      <c r="I630" s="65">
        <f t="shared" si="138"/>
        <v>0</v>
      </c>
      <c r="J630" s="65">
        <f t="shared" si="138"/>
        <v>0</v>
      </c>
      <c r="K630" s="66">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29"/>
    </row>
    <row r="631" spans="2:25" outlineLevel="1" x14ac:dyDescent="0.25">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x14ac:dyDescent="0.25">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x14ac:dyDescent="0.25">
      <c r="B633" s="25"/>
      <c r="C633" s="23"/>
      <c r="D633" s="23"/>
      <c r="E633" s="24" t="s">
        <v>108</v>
      </c>
      <c r="F633" s="24"/>
      <c r="G633" s="68">
        <f t="shared" ref="G633:W633" si="139">SUBTOTAL(9,G634:G635)</f>
        <v>0</v>
      </c>
      <c r="H633" s="69">
        <f t="shared" si="139"/>
        <v>0</v>
      </c>
      <c r="I633" s="65">
        <f t="shared" si="139"/>
        <v>0</v>
      </c>
      <c r="J633" s="65">
        <f t="shared" si="139"/>
        <v>0</v>
      </c>
      <c r="K633" s="66">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29"/>
    </row>
    <row r="634" spans="2:25" outlineLevel="1" x14ac:dyDescent="0.25">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x14ac:dyDescent="0.25">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x14ac:dyDescent="0.25">
      <c r="B636" s="25"/>
      <c r="C636" s="23"/>
      <c r="D636" s="23"/>
      <c r="E636" s="24" t="s">
        <v>111</v>
      </c>
      <c r="F636" s="24"/>
      <c r="G636" s="68">
        <f t="shared" ref="G636:W636" si="140">SUBTOTAL(9,G637:G638)</f>
        <v>0</v>
      </c>
      <c r="H636" s="69">
        <f t="shared" si="140"/>
        <v>0</v>
      </c>
      <c r="I636" s="65">
        <f t="shared" si="140"/>
        <v>0</v>
      </c>
      <c r="J636" s="65">
        <f t="shared" si="140"/>
        <v>0</v>
      </c>
      <c r="K636" s="66">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29"/>
    </row>
    <row r="637" spans="2:25" outlineLevel="1" x14ac:dyDescent="0.25">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x14ac:dyDescent="0.25">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x14ac:dyDescent="0.25">
      <c r="B639" s="25"/>
      <c r="C639" s="23"/>
      <c r="D639" s="23"/>
      <c r="E639" s="24" t="s">
        <v>114</v>
      </c>
      <c r="F639" s="24"/>
      <c r="G639" s="68">
        <f t="shared" ref="G639:W639" si="141">SUBTOTAL(9,G640:G641)</f>
        <v>0</v>
      </c>
      <c r="H639" s="69">
        <f t="shared" si="141"/>
        <v>0</v>
      </c>
      <c r="I639" s="65">
        <f t="shared" si="141"/>
        <v>0</v>
      </c>
      <c r="J639" s="65">
        <f t="shared" si="141"/>
        <v>0</v>
      </c>
      <c r="K639" s="66">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29"/>
    </row>
    <row r="640" spans="2:25" outlineLevel="1" x14ac:dyDescent="0.25">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x14ac:dyDescent="0.25">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x14ac:dyDescent="0.25">
      <c r="B642" s="25"/>
      <c r="C642" s="23"/>
      <c r="D642" s="23"/>
      <c r="E642" s="24" t="s">
        <v>117</v>
      </c>
      <c r="F642" s="24"/>
      <c r="G642" s="68">
        <f t="shared" ref="G642:W642" si="142">SUBTOTAL(9,G643:G644)</f>
        <v>0</v>
      </c>
      <c r="H642" s="69">
        <f t="shared" si="142"/>
        <v>0</v>
      </c>
      <c r="I642" s="65">
        <f t="shared" si="142"/>
        <v>0</v>
      </c>
      <c r="J642" s="65">
        <f t="shared" si="142"/>
        <v>0</v>
      </c>
      <c r="K642" s="66">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29"/>
    </row>
    <row r="643" spans="2:25" outlineLevel="1" x14ac:dyDescent="0.25">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x14ac:dyDescent="0.25">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x14ac:dyDescent="0.25">
      <c r="B645" s="25"/>
      <c r="C645" s="23"/>
      <c r="D645" s="23" t="s">
        <v>120</v>
      </c>
      <c r="E645" s="24"/>
      <c r="F645" s="24"/>
      <c r="G645" s="68">
        <f t="shared" ref="G645:W645" si="143">SUBTOTAL(9,G646:G648)</f>
        <v>0</v>
      </c>
      <c r="H645" s="69">
        <f t="shared" si="143"/>
        <v>0</v>
      </c>
      <c r="I645" s="65">
        <f t="shared" si="143"/>
        <v>0</v>
      </c>
      <c r="J645" s="65">
        <f t="shared" si="143"/>
        <v>0</v>
      </c>
      <c r="K645" s="66">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29"/>
    </row>
    <row r="646" spans="2:25" outlineLevel="1" x14ac:dyDescent="0.25">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x14ac:dyDescent="0.25">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x14ac:dyDescent="0.25">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x14ac:dyDescent="0.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x14ac:dyDescent="0.25">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x14ac:dyDescent="0.25">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x14ac:dyDescent="0.25">
      <c r="B652" s="30"/>
      <c r="C652" s="23" t="s">
        <v>359</v>
      </c>
      <c r="D652" s="24"/>
      <c r="E652" s="24"/>
      <c r="F652" s="24"/>
      <c r="G652" s="49"/>
      <c r="H652" s="42"/>
      <c r="I652" s="42"/>
      <c r="J652" s="42"/>
      <c r="K652" s="44"/>
      <c r="L652" s="43"/>
      <c r="M652" s="42"/>
      <c r="N652" s="42"/>
      <c r="O652" s="42"/>
      <c r="P652" s="42"/>
      <c r="Q652" s="42"/>
      <c r="R652" s="42"/>
      <c r="S652" s="42"/>
      <c r="T652" s="42"/>
      <c r="U652" s="42"/>
      <c r="V652" s="44"/>
      <c r="W652" s="44"/>
      <c r="Y652" s="522"/>
    </row>
    <row r="653" spans="2:25" x14ac:dyDescent="0.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x14ac:dyDescent="0.25">
      <c r="B654" s="25"/>
      <c r="C654" s="23"/>
      <c r="D654" s="23"/>
      <c r="E654" s="24" t="s">
        <v>51</v>
      </c>
      <c r="F654" s="24"/>
      <c r="G654" s="68">
        <f t="shared" ref="G654:W654" si="144">SUBTOTAL(9,G655:G658)</f>
        <v>0</v>
      </c>
      <c r="H654" s="69">
        <f t="shared" si="144"/>
        <v>0</v>
      </c>
      <c r="I654" s="65">
        <f t="shared" si="144"/>
        <v>0</v>
      </c>
      <c r="J654" s="65">
        <f t="shared" si="144"/>
        <v>0</v>
      </c>
      <c r="K654" s="66">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21"/>
    </row>
    <row r="655" spans="2:25" outlineLevel="1" x14ac:dyDescent="0.25">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x14ac:dyDescent="0.25">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x14ac:dyDescent="0.25">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x14ac:dyDescent="0.25">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x14ac:dyDescent="0.25">
      <c r="B659" s="25"/>
      <c r="C659" s="23"/>
      <c r="D659" s="23"/>
      <c r="E659" s="24" t="s">
        <v>56</v>
      </c>
      <c r="F659" s="24"/>
      <c r="G659" s="68">
        <f t="shared" ref="G659:W659" si="145">SUBTOTAL(9,G660:G663)</f>
        <v>0</v>
      </c>
      <c r="H659" s="69">
        <f t="shared" si="145"/>
        <v>0</v>
      </c>
      <c r="I659" s="65">
        <f t="shared" si="145"/>
        <v>0</v>
      </c>
      <c r="J659" s="65">
        <f t="shared" si="145"/>
        <v>0</v>
      </c>
      <c r="K659" s="66">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29"/>
    </row>
    <row r="660" spans="2:25" outlineLevel="1" x14ac:dyDescent="0.25">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x14ac:dyDescent="0.25">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x14ac:dyDescent="0.25">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x14ac:dyDescent="0.25">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x14ac:dyDescent="0.25">
      <c r="B664" s="25"/>
      <c r="C664" s="23"/>
      <c r="D664" s="23"/>
      <c r="E664" s="24" t="s">
        <v>61</v>
      </c>
      <c r="F664" s="24"/>
      <c r="G664" s="68">
        <f t="shared" ref="G664:W664" si="146">SUBTOTAL(9,G665:G668)</f>
        <v>0</v>
      </c>
      <c r="H664" s="69">
        <f t="shared" si="146"/>
        <v>0</v>
      </c>
      <c r="I664" s="65">
        <f t="shared" si="146"/>
        <v>0</v>
      </c>
      <c r="J664" s="65">
        <f t="shared" si="146"/>
        <v>0</v>
      </c>
      <c r="K664" s="66">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29"/>
    </row>
    <row r="665" spans="2:25" outlineLevel="1" x14ac:dyDescent="0.25">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x14ac:dyDescent="0.25">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x14ac:dyDescent="0.25">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x14ac:dyDescent="0.25">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x14ac:dyDescent="0.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x14ac:dyDescent="0.25">
      <c r="B670" s="25"/>
      <c r="C670" s="23"/>
      <c r="D670" s="23"/>
      <c r="E670" s="63" t="s">
        <v>67</v>
      </c>
      <c r="F670" s="24"/>
      <c r="G670" s="68">
        <f t="shared" ref="G670:W670" si="147">SUBTOTAL(9,G671:G673)</f>
        <v>0</v>
      </c>
      <c r="H670" s="69">
        <f t="shared" si="147"/>
        <v>0</v>
      </c>
      <c r="I670" s="65">
        <f t="shared" si="147"/>
        <v>0</v>
      </c>
      <c r="J670" s="65">
        <f t="shared" si="147"/>
        <v>0</v>
      </c>
      <c r="K670" s="66">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21"/>
    </row>
    <row r="671" spans="2:25" outlineLevel="1" x14ac:dyDescent="0.25">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x14ac:dyDescent="0.25">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x14ac:dyDescent="0.25">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x14ac:dyDescent="0.25">
      <c r="B674" s="25"/>
      <c r="C674" s="23"/>
      <c r="D674" s="23"/>
      <c r="E674" s="24" t="s">
        <v>71</v>
      </c>
      <c r="F674" s="24"/>
      <c r="G674" s="68">
        <f t="shared" ref="G674:W674" si="148">SUBTOTAL(9,G675:G677)</f>
        <v>0</v>
      </c>
      <c r="H674" s="69">
        <f t="shared" si="148"/>
        <v>0</v>
      </c>
      <c r="I674" s="65">
        <f t="shared" si="148"/>
        <v>0</v>
      </c>
      <c r="J674" s="65">
        <f t="shared" si="148"/>
        <v>0</v>
      </c>
      <c r="K674" s="66">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29"/>
    </row>
    <row r="675" spans="2:25" outlineLevel="1" x14ac:dyDescent="0.25">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x14ac:dyDescent="0.25">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x14ac:dyDescent="0.25">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x14ac:dyDescent="0.25">
      <c r="B678" s="25"/>
      <c r="C678" s="23"/>
      <c r="D678" s="23"/>
      <c r="E678" s="24" t="s">
        <v>75</v>
      </c>
      <c r="F678" s="24"/>
      <c r="G678" s="68">
        <f t="shared" ref="G678:W678" si="149">SUBTOTAL(9,G679:G681)</f>
        <v>0</v>
      </c>
      <c r="H678" s="69">
        <f t="shared" si="149"/>
        <v>0</v>
      </c>
      <c r="I678" s="65">
        <f t="shared" si="149"/>
        <v>0</v>
      </c>
      <c r="J678" s="65">
        <f t="shared" si="149"/>
        <v>0</v>
      </c>
      <c r="K678" s="66">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29"/>
    </row>
    <row r="679" spans="2:25" outlineLevel="1" x14ac:dyDescent="0.25">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x14ac:dyDescent="0.25">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x14ac:dyDescent="0.25">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x14ac:dyDescent="0.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x14ac:dyDescent="0.25">
      <c r="B683" s="25"/>
      <c r="C683" s="23"/>
      <c r="D683" s="23"/>
      <c r="E683" s="24" t="s">
        <v>80</v>
      </c>
      <c r="F683" s="24"/>
      <c r="G683" s="68">
        <f t="shared" ref="G683:W683" si="150">SUBTOTAL(9,G684:G685)</f>
        <v>0</v>
      </c>
      <c r="H683" s="69">
        <f t="shared" si="150"/>
        <v>0</v>
      </c>
      <c r="I683" s="65">
        <f t="shared" si="150"/>
        <v>0</v>
      </c>
      <c r="J683" s="65">
        <f t="shared" si="150"/>
        <v>0</v>
      </c>
      <c r="K683" s="66">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21"/>
    </row>
    <row r="684" spans="2:25" outlineLevel="1" x14ac:dyDescent="0.25">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x14ac:dyDescent="0.25">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x14ac:dyDescent="0.25">
      <c r="B686" s="25"/>
      <c r="C686" s="23"/>
      <c r="D686" s="23"/>
      <c r="E686" s="24" t="s">
        <v>83</v>
      </c>
      <c r="F686" s="24"/>
      <c r="G686" s="68">
        <f t="shared" ref="G686:W686" si="151">SUBTOTAL(9,G687:G689)</f>
        <v>0</v>
      </c>
      <c r="H686" s="69">
        <f t="shared" si="151"/>
        <v>0</v>
      </c>
      <c r="I686" s="65">
        <f t="shared" si="151"/>
        <v>0</v>
      </c>
      <c r="J686" s="65">
        <f t="shared" si="151"/>
        <v>0</v>
      </c>
      <c r="K686" s="66">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29"/>
    </row>
    <row r="687" spans="2:25" outlineLevel="1" x14ac:dyDescent="0.25">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x14ac:dyDescent="0.25">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x14ac:dyDescent="0.25">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x14ac:dyDescent="0.25">
      <c r="B690" s="25"/>
      <c r="C690" s="23"/>
      <c r="D690" s="23"/>
      <c r="E690" s="24" t="s">
        <v>87</v>
      </c>
      <c r="F690" s="24"/>
      <c r="G690" s="68">
        <f t="shared" ref="G690:W690" si="152">SUBTOTAL(9,G691:G692)</f>
        <v>0</v>
      </c>
      <c r="H690" s="69">
        <f t="shared" si="152"/>
        <v>0</v>
      </c>
      <c r="I690" s="65">
        <f t="shared" si="152"/>
        <v>0</v>
      </c>
      <c r="J690" s="65">
        <f t="shared" si="152"/>
        <v>0</v>
      </c>
      <c r="K690" s="66">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29"/>
    </row>
    <row r="691" spans="2:25" outlineLevel="1" x14ac:dyDescent="0.25">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x14ac:dyDescent="0.25">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x14ac:dyDescent="0.25">
      <c r="B693" s="25"/>
      <c r="C693" s="23"/>
      <c r="D693" s="23"/>
      <c r="E693" s="24" t="s">
        <v>90</v>
      </c>
      <c r="F693" s="24"/>
      <c r="G693" s="68">
        <f t="shared" ref="G693:W693" si="153">SUBTOTAL(9,G694:G696)</f>
        <v>0</v>
      </c>
      <c r="H693" s="69">
        <f t="shared" si="153"/>
        <v>0</v>
      </c>
      <c r="I693" s="65">
        <f t="shared" si="153"/>
        <v>0</v>
      </c>
      <c r="J693" s="65">
        <f t="shared" si="153"/>
        <v>0</v>
      </c>
      <c r="K693" s="66">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29"/>
    </row>
    <row r="694" spans="2:25" outlineLevel="1" x14ac:dyDescent="0.25">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x14ac:dyDescent="0.25">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x14ac:dyDescent="0.25">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x14ac:dyDescent="0.25">
      <c r="B697" s="25"/>
      <c r="C697" s="23"/>
      <c r="D697" s="23"/>
      <c r="E697" s="24" t="s">
        <v>94</v>
      </c>
      <c r="F697" s="24"/>
      <c r="G697" s="68">
        <f t="shared" ref="G697:W697" si="154">SUBTOTAL(9,G698:G699)</f>
        <v>0</v>
      </c>
      <c r="H697" s="69">
        <f t="shared" si="154"/>
        <v>0</v>
      </c>
      <c r="I697" s="65">
        <f t="shared" si="154"/>
        <v>0</v>
      </c>
      <c r="J697" s="65">
        <f t="shared" si="154"/>
        <v>0</v>
      </c>
      <c r="K697" s="66">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29"/>
    </row>
    <row r="698" spans="2:25" outlineLevel="1" x14ac:dyDescent="0.25">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x14ac:dyDescent="0.25">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x14ac:dyDescent="0.25">
      <c r="B700" s="25"/>
      <c r="C700" s="23"/>
      <c r="D700" s="23"/>
      <c r="E700" s="24" t="s">
        <v>97</v>
      </c>
      <c r="F700" s="24"/>
      <c r="G700" s="68">
        <f t="shared" ref="G700:W700" si="155">SUBTOTAL(9,G701:G703)</f>
        <v>0</v>
      </c>
      <c r="H700" s="69">
        <f t="shared" si="155"/>
        <v>0</v>
      </c>
      <c r="I700" s="65">
        <f t="shared" si="155"/>
        <v>0</v>
      </c>
      <c r="J700" s="65">
        <f t="shared" si="155"/>
        <v>0</v>
      </c>
      <c r="K700" s="66">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29"/>
    </row>
    <row r="701" spans="2:25" outlineLevel="1" x14ac:dyDescent="0.25">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x14ac:dyDescent="0.25">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x14ac:dyDescent="0.25">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x14ac:dyDescent="0.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x14ac:dyDescent="0.25">
      <c r="B705" s="25"/>
      <c r="C705" s="23"/>
      <c r="D705" s="23"/>
      <c r="E705" s="24" t="s">
        <v>102</v>
      </c>
      <c r="F705" s="24"/>
      <c r="G705" s="68">
        <f t="shared" ref="G705:W705" si="156">SUBTOTAL(9,G706:G707)</f>
        <v>0</v>
      </c>
      <c r="H705" s="69">
        <f t="shared" si="156"/>
        <v>0</v>
      </c>
      <c r="I705" s="65">
        <f t="shared" si="156"/>
        <v>0</v>
      </c>
      <c r="J705" s="65">
        <f t="shared" si="156"/>
        <v>0</v>
      </c>
      <c r="K705" s="66">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21"/>
    </row>
    <row r="706" spans="2:25" outlineLevel="1" x14ac:dyDescent="0.25">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x14ac:dyDescent="0.25">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x14ac:dyDescent="0.25">
      <c r="B708" s="25"/>
      <c r="C708" s="23"/>
      <c r="D708" s="23"/>
      <c r="E708" s="24" t="s">
        <v>105</v>
      </c>
      <c r="F708" s="24"/>
      <c r="G708" s="68">
        <f t="shared" ref="G708:W708" si="157">SUBTOTAL(9,G709:G710)</f>
        <v>0</v>
      </c>
      <c r="H708" s="69">
        <f t="shared" si="157"/>
        <v>0</v>
      </c>
      <c r="I708" s="65">
        <f t="shared" si="157"/>
        <v>0</v>
      </c>
      <c r="J708" s="65">
        <f t="shared" si="157"/>
        <v>0</v>
      </c>
      <c r="K708" s="66">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29"/>
    </row>
    <row r="709" spans="2:25" outlineLevel="1" x14ac:dyDescent="0.25">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x14ac:dyDescent="0.25">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x14ac:dyDescent="0.25">
      <c r="B711" s="25"/>
      <c r="C711" s="23"/>
      <c r="D711" s="23"/>
      <c r="E711" s="24" t="s">
        <v>108</v>
      </c>
      <c r="F711" s="24"/>
      <c r="G711" s="68">
        <f t="shared" ref="G711:W711" si="158">SUBTOTAL(9,G712:G713)</f>
        <v>0</v>
      </c>
      <c r="H711" s="69">
        <f t="shared" si="158"/>
        <v>0</v>
      </c>
      <c r="I711" s="65">
        <f t="shared" si="158"/>
        <v>0</v>
      </c>
      <c r="J711" s="65">
        <f t="shared" si="158"/>
        <v>0</v>
      </c>
      <c r="K711" s="66">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29"/>
    </row>
    <row r="712" spans="2:25" outlineLevel="1" x14ac:dyDescent="0.25">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x14ac:dyDescent="0.25">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x14ac:dyDescent="0.25">
      <c r="B714" s="25"/>
      <c r="C714" s="23"/>
      <c r="D714" s="23"/>
      <c r="E714" s="24" t="s">
        <v>111</v>
      </c>
      <c r="F714" s="24"/>
      <c r="G714" s="68">
        <f t="shared" ref="G714:W714" si="159">SUBTOTAL(9,G715:G716)</f>
        <v>0</v>
      </c>
      <c r="H714" s="69">
        <f t="shared" si="159"/>
        <v>0</v>
      </c>
      <c r="I714" s="65">
        <f t="shared" si="159"/>
        <v>0</v>
      </c>
      <c r="J714" s="65">
        <f t="shared" si="159"/>
        <v>0</v>
      </c>
      <c r="K714" s="66">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29"/>
    </row>
    <row r="715" spans="2:25" outlineLevel="1" x14ac:dyDescent="0.25">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x14ac:dyDescent="0.25">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x14ac:dyDescent="0.25">
      <c r="B717" s="25"/>
      <c r="C717" s="23"/>
      <c r="D717" s="23"/>
      <c r="E717" s="24" t="s">
        <v>114</v>
      </c>
      <c r="F717" s="24"/>
      <c r="G717" s="68">
        <f t="shared" ref="G717:W717" si="160">SUBTOTAL(9,G718:G719)</f>
        <v>0</v>
      </c>
      <c r="H717" s="69">
        <f t="shared" si="160"/>
        <v>0</v>
      </c>
      <c r="I717" s="65">
        <f t="shared" si="160"/>
        <v>0</v>
      </c>
      <c r="J717" s="65">
        <f t="shared" si="160"/>
        <v>0</v>
      </c>
      <c r="K717" s="66">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29"/>
    </row>
    <row r="718" spans="2:25" outlineLevel="1" x14ac:dyDescent="0.25">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x14ac:dyDescent="0.25">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x14ac:dyDescent="0.25">
      <c r="B720" s="25"/>
      <c r="C720" s="23"/>
      <c r="D720" s="23"/>
      <c r="E720" s="24" t="s">
        <v>117</v>
      </c>
      <c r="F720" s="24"/>
      <c r="G720" s="68">
        <f t="shared" ref="G720:W720" si="161">SUBTOTAL(9,G721:G722)</f>
        <v>0</v>
      </c>
      <c r="H720" s="69">
        <f t="shared" si="161"/>
        <v>0</v>
      </c>
      <c r="I720" s="65">
        <f t="shared" si="161"/>
        <v>0</v>
      </c>
      <c r="J720" s="65">
        <f t="shared" si="161"/>
        <v>0</v>
      </c>
      <c r="K720" s="66">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29"/>
    </row>
    <row r="721" spans="2:25" outlineLevel="1" x14ac:dyDescent="0.25">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x14ac:dyDescent="0.25">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x14ac:dyDescent="0.25">
      <c r="B723" s="25"/>
      <c r="C723" s="23"/>
      <c r="D723" s="23" t="s">
        <v>120</v>
      </c>
      <c r="E723" s="24"/>
      <c r="F723" s="24"/>
      <c r="G723" s="68">
        <f>SUBTOTAL(9,G724:G726)</f>
        <v>0</v>
      </c>
      <c r="H723" s="65">
        <f t="shared" ref="H723:W723" si="162">SUBTOTAL(9,H724:H726)</f>
        <v>0</v>
      </c>
      <c r="I723" s="65">
        <f t="shared" si="162"/>
        <v>0</v>
      </c>
      <c r="J723" s="65">
        <f t="shared" si="162"/>
        <v>0</v>
      </c>
      <c r="K723" s="66">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29"/>
    </row>
    <row r="724" spans="2:25" outlineLevel="1" x14ac:dyDescent="0.25">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x14ac:dyDescent="0.25">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x14ac:dyDescent="0.25">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x14ac:dyDescent="0.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x14ac:dyDescent="0.25">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x14ac:dyDescent="0.25">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x14ac:dyDescent="0.25">
      <c r="B730" s="30"/>
      <c r="C730" s="23" t="s">
        <v>360</v>
      </c>
      <c r="D730" s="24"/>
      <c r="E730" s="24"/>
      <c r="F730" s="24"/>
      <c r="G730" s="74"/>
      <c r="H730" s="43"/>
      <c r="I730" s="42"/>
      <c r="J730" s="42"/>
      <c r="K730" s="44"/>
      <c r="L730" s="43"/>
      <c r="M730" s="42"/>
      <c r="N730" s="42"/>
      <c r="O730" s="42"/>
      <c r="P730" s="42"/>
      <c r="Q730" s="42"/>
      <c r="R730" s="42"/>
      <c r="S730" s="42"/>
      <c r="T730" s="42"/>
      <c r="U730" s="42"/>
      <c r="V730" s="44"/>
      <c r="W730" s="44"/>
      <c r="Y730" s="522"/>
    </row>
    <row r="731" spans="2:25" x14ac:dyDescent="0.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x14ac:dyDescent="0.25">
      <c r="B732" s="25"/>
      <c r="C732" s="23"/>
      <c r="D732" s="23"/>
      <c r="E732" s="24" t="s">
        <v>51</v>
      </c>
      <c r="F732" s="24"/>
      <c r="G732" s="68">
        <f t="shared" ref="G732:W732" si="163">SUBTOTAL(9,G733:G736)</f>
        <v>0</v>
      </c>
      <c r="H732" s="69">
        <f t="shared" si="163"/>
        <v>0</v>
      </c>
      <c r="I732" s="65">
        <f t="shared" si="163"/>
        <v>0</v>
      </c>
      <c r="J732" s="65">
        <f t="shared" si="163"/>
        <v>0</v>
      </c>
      <c r="K732" s="66">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21"/>
    </row>
    <row r="733" spans="2:25" outlineLevel="1" x14ac:dyDescent="0.25">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x14ac:dyDescent="0.25">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x14ac:dyDescent="0.25">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x14ac:dyDescent="0.25">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x14ac:dyDescent="0.25">
      <c r="B737" s="25"/>
      <c r="C737" s="23"/>
      <c r="D737" s="23"/>
      <c r="E737" s="24" t="s">
        <v>56</v>
      </c>
      <c r="F737" s="24"/>
      <c r="G737" s="68">
        <f t="shared" ref="G737:W737" si="164">SUBTOTAL(9,G738:G741)</f>
        <v>0</v>
      </c>
      <c r="H737" s="69">
        <f t="shared" si="164"/>
        <v>0</v>
      </c>
      <c r="I737" s="65">
        <f t="shared" si="164"/>
        <v>0</v>
      </c>
      <c r="J737" s="65">
        <f t="shared" si="164"/>
        <v>0</v>
      </c>
      <c r="K737" s="66">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29"/>
    </row>
    <row r="738" spans="2:25" outlineLevel="1" x14ac:dyDescent="0.25">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x14ac:dyDescent="0.25">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x14ac:dyDescent="0.25">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x14ac:dyDescent="0.25">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x14ac:dyDescent="0.25">
      <c r="B742" s="25"/>
      <c r="C742" s="23"/>
      <c r="D742" s="23"/>
      <c r="E742" s="24" t="s">
        <v>61</v>
      </c>
      <c r="F742" s="24"/>
      <c r="G742" s="68">
        <f t="shared" ref="G742:W742" si="165">SUBTOTAL(9,G743:G746)</f>
        <v>0</v>
      </c>
      <c r="H742" s="69">
        <f t="shared" si="165"/>
        <v>0</v>
      </c>
      <c r="I742" s="65">
        <f t="shared" si="165"/>
        <v>0</v>
      </c>
      <c r="J742" s="65">
        <f t="shared" si="165"/>
        <v>0</v>
      </c>
      <c r="K742" s="66">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29"/>
    </row>
    <row r="743" spans="2:25" outlineLevel="1" x14ac:dyDescent="0.25">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x14ac:dyDescent="0.25">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x14ac:dyDescent="0.25">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x14ac:dyDescent="0.25">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x14ac:dyDescent="0.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x14ac:dyDescent="0.25">
      <c r="B748" s="25"/>
      <c r="C748" s="23"/>
      <c r="D748" s="23"/>
      <c r="E748" s="63" t="s">
        <v>67</v>
      </c>
      <c r="F748" s="24"/>
      <c r="G748" s="68">
        <f t="shared" ref="G748:W748" si="166">SUBTOTAL(9,G749:G751)</f>
        <v>0</v>
      </c>
      <c r="H748" s="69">
        <f t="shared" si="166"/>
        <v>0</v>
      </c>
      <c r="I748" s="65">
        <f t="shared" si="166"/>
        <v>0</v>
      </c>
      <c r="J748" s="65">
        <f t="shared" si="166"/>
        <v>0</v>
      </c>
      <c r="K748" s="66">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21"/>
    </row>
    <row r="749" spans="2:25" outlineLevel="1" x14ac:dyDescent="0.25">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x14ac:dyDescent="0.25">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x14ac:dyDescent="0.25">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x14ac:dyDescent="0.25">
      <c r="B752" s="25"/>
      <c r="C752" s="23"/>
      <c r="D752" s="23"/>
      <c r="E752" s="24" t="s">
        <v>71</v>
      </c>
      <c r="F752" s="24"/>
      <c r="G752" s="68">
        <f t="shared" ref="G752:W752" si="167">SUBTOTAL(9,G753:G755)</f>
        <v>0</v>
      </c>
      <c r="H752" s="69">
        <f t="shared" si="167"/>
        <v>0</v>
      </c>
      <c r="I752" s="65">
        <f t="shared" si="167"/>
        <v>0</v>
      </c>
      <c r="J752" s="65">
        <f t="shared" si="167"/>
        <v>0</v>
      </c>
      <c r="K752" s="66">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29"/>
    </row>
    <row r="753" spans="2:25" outlineLevel="1" x14ac:dyDescent="0.25">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x14ac:dyDescent="0.25">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x14ac:dyDescent="0.25">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x14ac:dyDescent="0.25">
      <c r="B756" s="25"/>
      <c r="C756" s="23"/>
      <c r="D756" s="23"/>
      <c r="E756" s="24" t="s">
        <v>75</v>
      </c>
      <c r="F756" s="24"/>
      <c r="G756" s="68">
        <f t="shared" ref="G756:W756" si="168">SUBTOTAL(9,G757:G759)</f>
        <v>0</v>
      </c>
      <c r="H756" s="69">
        <f t="shared" si="168"/>
        <v>0</v>
      </c>
      <c r="I756" s="65">
        <f t="shared" si="168"/>
        <v>0</v>
      </c>
      <c r="J756" s="65">
        <f t="shared" si="168"/>
        <v>0</v>
      </c>
      <c r="K756" s="66">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29"/>
    </row>
    <row r="757" spans="2:25" outlineLevel="1" x14ac:dyDescent="0.25">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x14ac:dyDescent="0.25">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x14ac:dyDescent="0.25">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x14ac:dyDescent="0.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x14ac:dyDescent="0.25">
      <c r="B761" s="25"/>
      <c r="C761" s="23"/>
      <c r="D761" s="23"/>
      <c r="E761" s="24" t="s">
        <v>80</v>
      </c>
      <c r="F761" s="24"/>
      <c r="G761" s="68">
        <f t="shared" ref="G761:W761" si="169">SUBTOTAL(9,G762:G763)</f>
        <v>0</v>
      </c>
      <c r="H761" s="69">
        <f t="shared" si="169"/>
        <v>0</v>
      </c>
      <c r="I761" s="65">
        <f t="shared" si="169"/>
        <v>0</v>
      </c>
      <c r="J761" s="65">
        <f t="shared" si="169"/>
        <v>0</v>
      </c>
      <c r="K761" s="66">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21"/>
    </row>
    <row r="762" spans="2:25" outlineLevel="1" x14ac:dyDescent="0.25">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x14ac:dyDescent="0.25">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x14ac:dyDescent="0.25">
      <c r="B764" s="25"/>
      <c r="C764" s="23"/>
      <c r="D764" s="23"/>
      <c r="E764" s="24" t="s">
        <v>83</v>
      </c>
      <c r="F764" s="24"/>
      <c r="G764" s="68">
        <f t="shared" ref="G764:W764" si="170">SUBTOTAL(9,G765:G767)</f>
        <v>0</v>
      </c>
      <c r="H764" s="69">
        <f t="shared" si="170"/>
        <v>0</v>
      </c>
      <c r="I764" s="65">
        <f t="shared" si="170"/>
        <v>0</v>
      </c>
      <c r="J764" s="65">
        <f t="shared" si="170"/>
        <v>0</v>
      </c>
      <c r="K764" s="66">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29"/>
    </row>
    <row r="765" spans="2:25" outlineLevel="1" x14ac:dyDescent="0.25">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x14ac:dyDescent="0.25">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x14ac:dyDescent="0.25">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x14ac:dyDescent="0.25">
      <c r="B768" s="25"/>
      <c r="C768" s="23"/>
      <c r="D768" s="23"/>
      <c r="E768" s="24" t="s">
        <v>87</v>
      </c>
      <c r="F768" s="24"/>
      <c r="G768" s="68">
        <f t="shared" ref="G768:W768" si="171">SUBTOTAL(9,G769:G770)</f>
        <v>0</v>
      </c>
      <c r="H768" s="69">
        <f t="shared" si="171"/>
        <v>0</v>
      </c>
      <c r="I768" s="65">
        <f t="shared" si="171"/>
        <v>0</v>
      </c>
      <c r="J768" s="65">
        <f t="shared" si="171"/>
        <v>0</v>
      </c>
      <c r="K768" s="66">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29"/>
    </row>
    <row r="769" spans="2:25" outlineLevel="1" x14ac:dyDescent="0.25">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x14ac:dyDescent="0.25">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x14ac:dyDescent="0.25">
      <c r="B771" s="25"/>
      <c r="C771" s="23"/>
      <c r="D771" s="23"/>
      <c r="E771" s="24" t="s">
        <v>90</v>
      </c>
      <c r="F771" s="24"/>
      <c r="G771" s="68">
        <f t="shared" ref="G771:W771" si="172">SUBTOTAL(9,G772:G774)</f>
        <v>0</v>
      </c>
      <c r="H771" s="69">
        <f t="shared" si="172"/>
        <v>0</v>
      </c>
      <c r="I771" s="65">
        <f t="shared" si="172"/>
        <v>0</v>
      </c>
      <c r="J771" s="65">
        <f t="shared" si="172"/>
        <v>0</v>
      </c>
      <c r="K771" s="66">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29"/>
    </row>
    <row r="772" spans="2:25" outlineLevel="1" x14ac:dyDescent="0.25">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x14ac:dyDescent="0.25">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x14ac:dyDescent="0.25">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x14ac:dyDescent="0.25">
      <c r="B775" s="25"/>
      <c r="C775" s="23"/>
      <c r="D775" s="23"/>
      <c r="E775" s="24" t="s">
        <v>94</v>
      </c>
      <c r="F775" s="24"/>
      <c r="G775" s="68">
        <f t="shared" ref="G775:W775" si="173">SUBTOTAL(9,G776:G777)</f>
        <v>0</v>
      </c>
      <c r="H775" s="69">
        <f t="shared" si="173"/>
        <v>0</v>
      </c>
      <c r="I775" s="65">
        <f t="shared" si="173"/>
        <v>0</v>
      </c>
      <c r="J775" s="65">
        <f t="shared" si="173"/>
        <v>0</v>
      </c>
      <c r="K775" s="66">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29"/>
    </row>
    <row r="776" spans="2:25" outlineLevel="1" x14ac:dyDescent="0.25">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x14ac:dyDescent="0.25">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x14ac:dyDescent="0.25">
      <c r="B778" s="25"/>
      <c r="C778" s="23"/>
      <c r="D778" s="23"/>
      <c r="E778" s="24" t="s">
        <v>97</v>
      </c>
      <c r="F778" s="24"/>
      <c r="G778" s="68">
        <f t="shared" ref="G778:W778" si="174">SUBTOTAL(9,G779:G781)</f>
        <v>0</v>
      </c>
      <c r="H778" s="69">
        <f t="shared" si="174"/>
        <v>0</v>
      </c>
      <c r="I778" s="65">
        <f t="shared" si="174"/>
        <v>0</v>
      </c>
      <c r="J778" s="65">
        <f t="shared" si="174"/>
        <v>0</v>
      </c>
      <c r="K778" s="66">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29"/>
    </row>
    <row r="779" spans="2:25" outlineLevel="1" x14ac:dyDescent="0.25">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x14ac:dyDescent="0.25">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x14ac:dyDescent="0.25">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x14ac:dyDescent="0.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x14ac:dyDescent="0.25">
      <c r="B783" s="25"/>
      <c r="C783" s="23"/>
      <c r="D783" s="23"/>
      <c r="E783" s="24" t="s">
        <v>102</v>
      </c>
      <c r="F783" s="24"/>
      <c r="G783" s="68">
        <f t="shared" ref="G783:W783" si="175">SUBTOTAL(9,G784:G785)</f>
        <v>0</v>
      </c>
      <c r="H783" s="69">
        <f t="shared" si="175"/>
        <v>0</v>
      </c>
      <c r="I783" s="65">
        <f t="shared" si="175"/>
        <v>0</v>
      </c>
      <c r="J783" s="65">
        <f t="shared" si="175"/>
        <v>0</v>
      </c>
      <c r="K783" s="66">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21"/>
    </row>
    <row r="784" spans="2:25" outlineLevel="1" x14ac:dyDescent="0.25">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x14ac:dyDescent="0.25">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x14ac:dyDescent="0.25">
      <c r="B786" s="25"/>
      <c r="C786" s="23"/>
      <c r="D786" s="23"/>
      <c r="E786" s="24" t="s">
        <v>105</v>
      </c>
      <c r="F786" s="24"/>
      <c r="G786" s="68">
        <f t="shared" ref="G786:W786" si="176">SUBTOTAL(9,G787:G788)</f>
        <v>0</v>
      </c>
      <c r="H786" s="69">
        <f t="shared" si="176"/>
        <v>0</v>
      </c>
      <c r="I786" s="65">
        <f t="shared" si="176"/>
        <v>0</v>
      </c>
      <c r="J786" s="65">
        <f t="shared" si="176"/>
        <v>0</v>
      </c>
      <c r="K786" s="66">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29"/>
    </row>
    <row r="787" spans="2:25" outlineLevel="1" x14ac:dyDescent="0.25">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x14ac:dyDescent="0.25">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x14ac:dyDescent="0.25">
      <c r="B789" s="25"/>
      <c r="C789" s="23"/>
      <c r="D789" s="23"/>
      <c r="E789" s="24" t="s">
        <v>108</v>
      </c>
      <c r="F789" s="24"/>
      <c r="G789" s="68">
        <f t="shared" ref="G789:W789" si="177">SUBTOTAL(9,G790:G791)</f>
        <v>0</v>
      </c>
      <c r="H789" s="69">
        <f t="shared" si="177"/>
        <v>0</v>
      </c>
      <c r="I789" s="65">
        <f t="shared" si="177"/>
        <v>0</v>
      </c>
      <c r="J789" s="65">
        <f t="shared" si="177"/>
        <v>0</v>
      </c>
      <c r="K789" s="66">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29"/>
    </row>
    <row r="790" spans="2:25" outlineLevel="1" x14ac:dyDescent="0.25">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x14ac:dyDescent="0.25">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x14ac:dyDescent="0.25">
      <c r="B792" s="25"/>
      <c r="C792" s="23"/>
      <c r="D792" s="23"/>
      <c r="E792" s="24" t="s">
        <v>111</v>
      </c>
      <c r="F792" s="24"/>
      <c r="G792" s="68">
        <f t="shared" ref="G792:W792" si="178">SUBTOTAL(9,G793:G794)</f>
        <v>0</v>
      </c>
      <c r="H792" s="69">
        <f t="shared" si="178"/>
        <v>0</v>
      </c>
      <c r="I792" s="65">
        <f t="shared" si="178"/>
        <v>0</v>
      </c>
      <c r="J792" s="65">
        <f t="shared" si="178"/>
        <v>0</v>
      </c>
      <c r="K792" s="66">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29"/>
    </row>
    <row r="793" spans="2:25" outlineLevel="1" x14ac:dyDescent="0.25">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x14ac:dyDescent="0.25">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x14ac:dyDescent="0.25">
      <c r="B795" s="25"/>
      <c r="C795" s="23"/>
      <c r="D795" s="23"/>
      <c r="E795" s="24" t="s">
        <v>114</v>
      </c>
      <c r="F795" s="24"/>
      <c r="G795" s="68">
        <f t="shared" ref="G795:W795" si="179">SUBTOTAL(9,G796:G797)</f>
        <v>0</v>
      </c>
      <c r="H795" s="69">
        <f t="shared" si="179"/>
        <v>0</v>
      </c>
      <c r="I795" s="65">
        <f t="shared" si="179"/>
        <v>0</v>
      </c>
      <c r="J795" s="65">
        <f t="shared" si="179"/>
        <v>0</v>
      </c>
      <c r="K795" s="66">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29"/>
    </row>
    <row r="796" spans="2:25" outlineLevel="1" x14ac:dyDescent="0.25">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x14ac:dyDescent="0.25">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x14ac:dyDescent="0.25">
      <c r="B798" s="25"/>
      <c r="C798" s="23"/>
      <c r="D798" s="23"/>
      <c r="E798" s="24" t="s">
        <v>117</v>
      </c>
      <c r="F798" s="24"/>
      <c r="G798" s="68">
        <f t="shared" ref="G798:W798" si="180">SUBTOTAL(9,G799:G800)</f>
        <v>0</v>
      </c>
      <c r="H798" s="65">
        <f t="shared" si="180"/>
        <v>0</v>
      </c>
      <c r="I798" s="65">
        <f t="shared" si="180"/>
        <v>0</v>
      </c>
      <c r="J798" s="65">
        <f t="shared" si="180"/>
        <v>0</v>
      </c>
      <c r="K798" s="66">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29"/>
    </row>
    <row r="799" spans="2:25" outlineLevel="1" x14ac:dyDescent="0.25">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x14ac:dyDescent="0.25">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1:25" x14ac:dyDescent="0.25">
      <c r="B801" s="25"/>
      <c r="C801" s="23"/>
      <c r="D801" s="23" t="s">
        <v>120</v>
      </c>
      <c r="E801" s="24"/>
      <c r="F801" s="24"/>
      <c r="G801" s="68">
        <f>SUBTOTAL(9,G802:G804)</f>
        <v>0</v>
      </c>
      <c r="H801" s="69">
        <f t="shared" ref="H801:W801" si="181">SUBTOTAL(9,H802:H804)</f>
        <v>0</v>
      </c>
      <c r="I801" s="65">
        <f t="shared" si="181"/>
        <v>0</v>
      </c>
      <c r="J801" s="65">
        <f t="shared" si="181"/>
        <v>0</v>
      </c>
      <c r="K801" s="66">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29"/>
    </row>
    <row r="802" spans="1:25" outlineLevel="1" x14ac:dyDescent="0.25">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1:25" outlineLevel="1" x14ac:dyDescent="0.25">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1:25" outlineLevel="1" x14ac:dyDescent="0.25">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1:25" x14ac:dyDescent="0.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1:25" outlineLevel="1" x14ac:dyDescent="0.25">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1:25" outlineLevel="1" x14ac:dyDescent="0.25">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1:25" outlineLevel="1" x14ac:dyDescent="0.25">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1:25" outlineLevel="1" x14ac:dyDescent="0.25">
      <c r="B809" s="25"/>
      <c r="C809" s="23" t="s">
        <v>361</v>
      </c>
      <c r="D809" s="23"/>
      <c r="E809" s="63"/>
      <c r="F809" s="24"/>
      <c r="G809" s="50">
        <f>SUBTOTAL(9,G810:G812)</f>
        <v>0</v>
      </c>
      <c r="H809" s="69">
        <f t="shared" ref="H809:W809" si="182">SUBTOTAL(9,H810:H812)</f>
        <v>0</v>
      </c>
      <c r="I809" s="65">
        <f t="shared" si="182"/>
        <v>0</v>
      </c>
      <c r="J809" s="65">
        <f t="shared" si="182"/>
        <v>0</v>
      </c>
      <c r="K809" s="66">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21"/>
    </row>
    <row r="810" spans="1:25" outlineLevel="1" x14ac:dyDescent="0.25">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1:25" outlineLevel="1" x14ac:dyDescent="0.25">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1:25" outlineLevel="1" x14ac:dyDescent="0.25">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1:25" x14ac:dyDescent="0.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1:25" s="124" customFormat="1" ht="16.2" thickBot="1" x14ac:dyDescent="0.3">
      <c r="A814" s="71"/>
      <c r="B814" s="77" t="s">
        <v>362</v>
      </c>
      <c r="C814" s="595"/>
      <c r="D814" s="595"/>
      <c r="E814" s="595"/>
      <c r="F814" s="595"/>
      <c r="G814" s="79">
        <f>SUBTOTAL(9,G574:G813)</f>
        <v>0</v>
      </c>
      <c r="H814" s="80">
        <f t="shared" ref="H814:W814" si="183">SUBTOTAL(9,H574:H813)</f>
        <v>0</v>
      </c>
      <c r="I814" s="80">
        <f t="shared" si="183"/>
        <v>0</v>
      </c>
      <c r="J814" s="80">
        <f t="shared" si="183"/>
        <v>0</v>
      </c>
      <c r="K814" s="410">
        <f t="shared" si="183"/>
        <v>0</v>
      </c>
      <c r="L814" s="81">
        <f t="shared" si="183"/>
        <v>0</v>
      </c>
      <c r="M814" s="82">
        <f t="shared" si="183"/>
        <v>0</v>
      </c>
      <c r="N814" s="82">
        <f t="shared" si="183"/>
        <v>0</v>
      </c>
      <c r="O814" s="82">
        <f t="shared" si="183"/>
        <v>0</v>
      </c>
      <c r="P814" s="82">
        <f t="shared" si="183"/>
        <v>0</v>
      </c>
      <c r="Q814" s="82">
        <f t="shared" si="183"/>
        <v>0</v>
      </c>
      <c r="R814" s="82">
        <f t="shared" si="183"/>
        <v>0</v>
      </c>
      <c r="S814" s="82">
        <f t="shared" si="183"/>
        <v>0</v>
      </c>
      <c r="T814" s="82">
        <f t="shared" si="183"/>
        <v>0</v>
      </c>
      <c r="U814" s="82">
        <f t="shared" si="183"/>
        <v>0</v>
      </c>
      <c r="V814" s="83">
        <f t="shared" si="183"/>
        <v>0</v>
      </c>
      <c r="W814" s="83">
        <f t="shared" si="183"/>
        <v>0</v>
      </c>
      <c r="X814" s="71"/>
      <c r="Y814" s="524"/>
    </row>
    <row r="815" spans="1:25" ht="13.8" thickBot="1" x14ac:dyDescent="0.3">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2" thickBot="1" x14ac:dyDescent="0.3">
      <c r="A816" s="71"/>
      <c r="B816" s="551" t="s">
        <v>363</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x14ac:dyDescent="0.25">
      <c r="A817" s="71"/>
      <c r="B817" s="30"/>
      <c r="C817" s="530" t="s">
        <v>364</v>
      </c>
      <c r="D817" s="24"/>
      <c r="E817" s="24"/>
      <c r="F817" s="528"/>
      <c r="G817" s="388"/>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637"/>
      <c r="X817" s="71"/>
      <c r="Y817" s="325"/>
    </row>
    <row r="818" spans="1:25" s="124" customFormat="1" ht="12.75" customHeight="1" x14ac:dyDescent="0.25">
      <c r="A818" s="71"/>
      <c r="B818" s="30"/>
      <c r="C818" s="24"/>
      <c r="D818" s="24"/>
      <c r="E818" s="24"/>
      <c r="F818" s="27" t="s">
        <v>365</v>
      </c>
      <c r="G818" s="388"/>
      <c r="H818" s="357"/>
      <c r="I818" s="358"/>
      <c r="J818" s="358"/>
      <c r="K818" s="359"/>
      <c r="L818" s="360"/>
      <c r="M818" s="361"/>
      <c r="N818" s="362"/>
      <c r="O818" s="362"/>
      <c r="P818" s="362"/>
      <c r="Q818" s="362"/>
      <c r="R818" s="362"/>
      <c r="S818" s="362"/>
      <c r="T818" s="362"/>
      <c r="U818" s="362"/>
      <c r="V818" s="363"/>
      <c r="W818" s="388"/>
      <c r="X818" s="71"/>
      <c r="Y818" s="326"/>
    </row>
    <row r="819" spans="1:25" s="124" customFormat="1" ht="12.75" customHeight="1" x14ac:dyDescent="0.25">
      <c r="A819" s="71"/>
      <c r="B819" s="30"/>
      <c r="C819" s="24"/>
      <c r="D819" s="24"/>
      <c r="E819" s="24"/>
      <c r="F819" s="27" t="s">
        <v>366</v>
      </c>
      <c r="G819" s="388"/>
      <c r="H819" s="357"/>
      <c r="I819" s="358"/>
      <c r="J819" s="358"/>
      <c r="K819" s="359"/>
      <c r="L819" s="360"/>
      <c r="M819" s="361"/>
      <c r="N819" s="362"/>
      <c r="O819" s="362"/>
      <c r="P819" s="362"/>
      <c r="Q819" s="362"/>
      <c r="R819" s="362"/>
      <c r="S819" s="362"/>
      <c r="T819" s="362"/>
      <c r="U819" s="362"/>
      <c r="V819" s="363"/>
      <c r="W819" s="388"/>
      <c r="X819" s="71"/>
      <c r="Y819" s="326"/>
    </row>
    <row r="820" spans="1:25" s="124" customFormat="1" ht="12.75" customHeight="1" x14ac:dyDescent="0.25">
      <c r="A820" s="7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1:25" s="124" customFormat="1" ht="15" x14ac:dyDescent="0.25">
      <c r="A821" s="71"/>
      <c r="B821" s="30"/>
      <c r="C821" s="530" t="s">
        <v>367</v>
      </c>
      <c r="D821" s="23"/>
      <c r="E821" s="63"/>
      <c r="F821" s="528"/>
      <c r="G821" s="388"/>
      <c r="H821" s="51"/>
      <c r="I821" s="34"/>
      <c r="J821" s="34"/>
      <c r="K821" s="37"/>
      <c r="L821" s="51"/>
      <c r="M821" s="36"/>
      <c r="N821" s="34"/>
      <c r="O821" s="34"/>
      <c r="P821" s="34"/>
      <c r="Q821" s="34"/>
      <c r="R821" s="34"/>
      <c r="S821" s="34"/>
      <c r="T821" s="34"/>
      <c r="U821" s="34"/>
      <c r="V821" s="34"/>
      <c r="W821" s="388"/>
      <c r="X821" s="71"/>
      <c r="Y821" s="325"/>
    </row>
    <row r="822" spans="1:25" s="124" customFormat="1" ht="12.75" customHeight="1" x14ac:dyDescent="0.25">
      <c r="A822" s="71"/>
      <c r="B822" s="30"/>
      <c r="C822" s="24"/>
      <c r="D822" s="23" t="s">
        <v>128</v>
      </c>
      <c r="E822" s="63"/>
      <c r="F822" s="528"/>
      <c r="G822" s="388"/>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388"/>
      <c r="X822" s="71"/>
      <c r="Y822" s="325"/>
    </row>
    <row r="823" spans="1:25" s="124" customFormat="1" ht="12.75" customHeight="1" outlineLevel="1" x14ac:dyDescent="0.25">
      <c r="A823" s="71"/>
      <c r="B823" s="30"/>
      <c r="C823" s="24"/>
      <c r="D823" s="23"/>
      <c r="E823" s="24"/>
      <c r="F823" s="27" t="s">
        <v>368</v>
      </c>
      <c r="G823" s="388"/>
      <c r="H823" s="368"/>
      <c r="I823" s="358"/>
      <c r="J823" s="358"/>
      <c r="K823" s="359"/>
      <c r="L823" s="370"/>
      <c r="M823" s="361"/>
      <c r="N823" s="362"/>
      <c r="O823" s="362"/>
      <c r="P823" s="362"/>
      <c r="Q823" s="362"/>
      <c r="R823" s="362"/>
      <c r="S823" s="362"/>
      <c r="T823" s="362"/>
      <c r="U823" s="362"/>
      <c r="V823" s="363"/>
      <c r="W823" s="388"/>
      <c r="X823" s="71"/>
      <c r="Y823" s="326"/>
    </row>
    <row r="824" spans="1:25" s="124" customFormat="1" ht="12.75" customHeight="1" outlineLevel="1" x14ac:dyDescent="0.25">
      <c r="A824" s="71"/>
      <c r="B824" s="30"/>
      <c r="C824" s="24"/>
      <c r="D824" s="23"/>
      <c r="E824" s="24"/>
      <c r="F824" s="27" t="s">
        <v>369</v>
      </c>
      <c r="G824" s="388"/>
      <c r="H824" s="368"/>
      <c r="I824" s="358"/>
      <c r="J824" s="358"/>
      <c r="K824" s="359"/>
      <c r="L824" s="370"/>
      <c r="M824" s="361"/>
      <c r="N824" s="362"/>
      <c r="O824" s="362"/>
      <c r="P824" s="362"/>
      <c r="Q824" s="362"/>
      <c r="R824" s="362"/>
      <c r="S824" s="362"/>
      <c r="T824" s="362"/>
      <c r="U824" s="362"/>
      <c r="V824" s="363"/>
      <c r="W824" s="388"/>
      <c r="X824" s="71"/>
      <c r="Y824" s="326"/>
    </row>
    <row r="825" spans="1:25" s="124" customFormat="1" ht="12.75" customHeight="1" outlineLevel="1" x14ac:dyDescent="0.25">
      <c r="A825" s="71"/>
      <c r="B825" s="30"/>
      <c r="C825" s="24"/>
      <c r="D825" s="23"/>
      <c r="E825" s="24"/>
      <c r="F825" s="27" t="s">
        <v>370</v>
      </c>
      <c r="G825" s="388"/>
      <c r="H825" s="368"/>
      <c r="I825" s="358"/>
      <c r="J825" s="358"/>
      <c r="K825" s="359"/>
      <c r="L825" s="370"/>
      <c r="M825" s="361"/>
      <c r="N825" s="362"/>
      <c r="O825" s="362"/>
      <c r="P825" s="362"/>
      <c r="Q825" s="362"/>
      <c r="R825" s="362"/>
      <c r="S825" s="362"/>
      <c r="T825" s="362"/>
      <c r="U825" s="362"/>
      <c r="V825" s="363"/>
      <c r="W825" s="388"/>
      <c r="X825" s="71"/>
      <c r="Y825" s="326"/>
    </row>
    <row r="826" spans="1:25" s="124" customFormat="1" ht="12.75" customHeight="1" outlineLevel="1" x14ac:dyDescent="0.25">
      <c r="A826" s="71"/>
      <c r="B826" s="30"/>
      <c r="C826" s="24"/>
      <c r="D826" s="23"/>
      <c r="E826" s="24"/>
      <c r="F826" s="27" t="s">
        <v>371</v>
      </c>
      <c r="G826" s="388"/>
      <c r="H826" s="368"/>
      <c r="I826" s="358"/>
      <c r="J826" s="358"/>
      <c r="K826" s="359"/>
      <c r="L826" s="370"/>
      <c r="M826" s="361"/>
      <c r="N826" s="362"/>
      <c r="O826" s="362"/>
      <c r="P826" s="362"/>
      <c r="Q826" s="362"/>
      <c r="R826" s="362"/>
      <c r="S826" s="362"/>
      <c r="T826" s="362"/>
      <c r="U826" s="362"/>
      <c r="V826" s="363"/>
      <c r="W826" s="388"/>
      <c r="X826" s="71"/>
      <c r="Y826" s="326"/>
    </row>
    <row r="827" spans="1:25" s="124" customFormat="1" ht="12.75" customHeight="1" x14ac:dyDescent="0.25">
      <c r="A827" s="71"/>
      <c r="B827" s="30"/>
      <c r="C827" s="24"/>
      <c r="D827" s="23" t="s">
        <v>140</v>
      </c>
      <c r="E827" s="63"/>
      <c r="F827" s="528"/>
      <c r="G827" s="388"/>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388"/>
      <c r="X827" s="71"/>
      <c r="Y827" s="325"/>
    </row>
    <row r="828" spans="1:25" s="124" customFormat="1" ht="12.75" customHeight="1" outlineLevel="1" x14ac:dyDescent="0.25">
      <c r="A828" s="71"/>
      <c r="B828" s="30"/>
      <c r="C828" s="24"/>
      <c r="D828" s="23"/>
      <c r="E828" s="63"/>
      <c r="F828" s="27" t="s">
        <v>368</v>
      </c>
      <c r="G828" s="388"/>
      <c r="H828" s="368"/>
      <c r="I828" s="358"/>
      <c r="J828" s="358"/>
      <c r="K828" s="359"/>
      <c r="L828" s="370"/>
      <c r="M828" s="361"/>
      <c r="N828" s="362"/>
      <c r="O828" s="362"/>
      <c r="P828" s="362"/>
      <c r="Q828" s="362"/>
      <c r="R828" s="362"/>
      <c r="S828" s="362"/>
      <c r="T828" s="362"/>
      <c r="U828" s="362"/>
      <c r="V828" s="363"/>
      <c r="W828" s="388"/>
      <c r="X828" s="71"/>
      <c r="Y828" s="326"/>
    </row>
    <row r="829" spans="1:25" s="124" customFormat="1" ht="12.75" customHeight="1" outlineLevel="1" x14ac:dyDescent="0.25">
      <c r="A829" s="71"/>
      <c r="B829" s="30"/>
      <c r="C829" s="24"/>
      <c r="D829" s="23"/>
      <c r="E829" s="63"/>
      <c r="F829" s="27" t="s">
        <v>369</v>
      </c>
      <c r="G829" s="388"/>
      <c r="H829" s="368"/>
      <c r="I829" s="358"/>
      <c r="J829" s="358"/>
      <c r="K829" s="359"/>
      <c r="L829" s="370"/>
      <c r="M829" s="361"/>
      <c r="N829" s="362"/>
      <c r="O829" s="362"/>
      <c r="P829" s="362"/>
      <c r="Q829" s="362"/>
      <c r="R829" s="362"/>
      <c r="S829" s="362"/>
      <c r="T829" s="362"/>
      <c r="U829" s="362"/>
      <c r="V829" s="363"/>
      <c r="W829" s="388"/>
      <c r="X829" s="71"/>
      <c r="Y829" s="326"/>
    </row>
    <row r="830" spans="1:25" s="124" customFormat="1" ht="12.75" customHeight="1" outlineLevel="1" x14ac:dyDescent="0.25">
      <c r="A830" s="71"/>
      <c r="B830" s="30"/>
      <c r="C830" s="24"/>
      <c r="D830" s="23"/>
      <c r="E830" s="63"/>
      <c r="F830" s="27" t="s">
        <v>370</v>
      </c>
      <c r="G830" s="388"/>
      <c r="H830" s="368"/>
      <c r="I830" s="358"/>
      <c r="J830" s="358"/>
      <c r="K830" s="359"/>
      <c r="L830" s="370"/>
      <c r="M830" s="361"/>
      <c r="N830" s="362"/>
      <c r="O830" s="362"/>
      <c r="P830" s="362"/>
      <c r="Q830" s="362"/>
      <c r="R830" s="362"/>
      <c r="S830" s="362"/>
      <c r="T830" s="362"/>
      <c r="U830" s="362"/>
      <c r="V830" s="363"/>
      <c r="W830" s="388"/>
      <c r="X830" s="71"/>
      <c r="Y830" s="326"/>
    </row>
    <row r="831" spans="1:25" s="124" customFormat="1" ht="12.75" customHeight="1" outlineLevel="1" x14ac:dyDescent="0.25">
      <c r="A831" s="71"/>
      <c r="B831" s="30"/>
      <c r="C831" s="24"/>
      <c r="D831" s="23"/>
      <c r="E831" s="63"/>
      <c r="F831" s="27" t="s">
        <v>371</v>
      </c>
      <c r="G831" s="388"/>
      <c r="H831" s="368"/>
      <c r="I831" s="358"/>
      <c r="J831" s="358"/>
      <c r="K831" s="359"/>
      <c r="L831" s="370"/>
      <c r="M831" s="361"/>
      <c r="N831" s="362"/>
      <c r="O831" s="362"/>
      <c r="P831" s="362"/>
      <c r="Q831" s="362"/>
      <c r="R831" s="362"/>
      <c r="S831" s="362"/>
      <c r="T831" s="362"/>
      <c r="U831" s="362"/>
      <c r="V831" s="363"/>
      <c r="W831" s="388"/>
      <c r="X831" s="71"/>
      <c r="Y831" s="326"/>
    </row>
    <row r="832" spans="1:25" s="124" customFormat="1" ht="12.75" customHeight="1" x14ac:dyDescent="0.25">
      <c r="A832" s="71"/>
      <c r="B832" s="30"/>
      <c r="C832" s="24"/>
      <c r="D832" s="23" t="s">
        <v>372</v>
      </c>
      <c r="E832" s="63"/>
      <c r="F832" s="528"/>
      <c r="G832" s="388"/>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388"/>
      <c r="X832" s="71"/>
      <c r="Y832" s="325"/>
    </row>
    <row r="833" spans="1:25" s="124" customFormat="1" ht="12.75" customHeight="1" outlineLevel="1" x14ac:dyDescent="0.25">
      <c r="A833" s="71"/>
      <c r="B833" s="30"/>
      <c r="C833" s="24"/>
      <c r="D833" s="23"/>
      <c r="E833" s="63"/>
      <c r="F833" s="27" t="s">
        <v>373</v>
      </c>
      <c r="G833" s="388"/>
      <c r="H833" s="368"/>
      <c r="I833" s="358"/>
      <c r="J833" s="358"/>
      <c r="K833" s="359"/>
      <c r="L833" s="370"/>
      <c r="M833" s="361"/>
      <c r="N833" s="362"/>
      <c r="O833" s="362"/>
      <c r="P833" s="362"/>
      <c r="Q833" s="362"/>
      <c r="R833" s="362"/>
      <c r="S833" s="362"/>
      <c r="T833" s="362"/>
      <c r="U833" s="362"/>
      <c r="V833" s="363"/>
      <c r="W833" s="388"/>
      <c r="X833" s="71"/>
      <c r="Y833" s="326"/>
    </row>
    <row r="834" spans="1:25" s="124" customFormat="1" ht="12.75" customHeight="1" outlineLevel="1" x14ac:dyDescent="0.25">
      <c r="A834" s="71"/>
      <c r="B834" s="30"/>
      <c r="C834" s="24"/>
      <c r="D834" s="23"/>
      <c r="E834" s="63"/>
      <c r="F834" s="27" t="s">
        <v>374</v>
      </c>
      <c r="G834" s="388"/>
      <c r="H834" s="368"/>
      <c r="I834" s="358"/>
      <c r="J834" s="358"/>
      <c r="K834" s="359"/>
      <c r="L834" s="370"/>
      <c r="M834" s="361"/>
      <c r="N834" s="362"/>
      <c r="O834" s="362"/>
      <c r="P834" s="362"/>
      <c r="Q834" s="362"/>
      <c r="R834" s="362"/>
      <c r="S834" s="362"/>
      <c r="T834" s="362"/>
      <c r="U834" s="362"/>
      <c r="V834" s="363"/>
      <c r="W834" s="388"/>
      <c r="X834" s="71"/>
      <c r="Y834" s="326"/>
    </row>
    <row r="835" spans="1:25" s="124" customFormat="1" ht="12.75" customHeight="1" x14ac:dyDescent="0.25">
      <c r="A835" s="71"/>
      <c r="B835" s="30"/>
      <c r="C835" s="24"/>
      <c r="D835" s="23" t="s">
        <v>375</v>
      </c>
      <c r="E835" s="24"/>
      <c r="F835" s="532"/>
      <c r="G835" s="388"/>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388"/>
      <c r="X835" s="71"/>
      <c r="Y835" s="325"/>
    </row>
    <row r="836" spans="1:25" s="124" customFormat="1" ht="12.75" customHeight="1" outlineLevel="1" x14ac:dyDescent="0.25">
      <c r="A836" s="71"/>
      <c r="B836" s="30"/>
      <c r="C836" s="24"/>
      <c r="D836" s="23"/>
      <c r="E836" s="63"/>
      <c r="F836" s="27" t="s">
        <v>376</v>
      </c>
      <c r="G836" s="388"/>
      <c r="H836" s="368"/>
      <c r="I836" s="358"/>
      <c r="J836" s="358"/>
      <c r="K836" s="359"/>
      <c r="L836" s="370"/>
      <c r="M836" s="361"/>
      <c r="N836" s="362"/>
      <c r="O836" s="362"/>
      <c r="P836" s="362"/>
      <c r="Q836" s="362"/>
      <c r="R836" s="362"/>
      <c r="S836" s="362"/>
      <c r="T836" s="362"/>
      <c r="U836" s="362"/>
      <c r="V836" s="363"/>
      <c r="W836" s="388"/>
      <c r="X836" s="71"/>
      <c r="Y836" s="326"/>
    </row>
    <row r="837" spans="1:25" s="124" customFormat="1" ht="12.75" customHeight="1" outlineLevel="1" x14ac:dyDescent="0.25">
      <c r="A837" s="71"/>
      <c r="B837" s="30"/>
      <c r="C837" s="24"/>
      <c r="D837" s="23"/>
      <c r="E837" s="63"/>
      <c r="F837" s="27" t="s">
        <v>377</v>
      </c>
      <c r="G837" s="388"/>
      <c r="H837" s="368"/>
      <c r="I837" s="358"/>
      <c r="J837" s="358"/>
      <c r="K837" s="359"/>
      <c r="L837" s="370"/>
      <c r="M837" s="361"/>
      <c r="N837" s="362"/>
      <c r="O837" s="362"/>
      <c r="P837" s="362"/>
      <c r="Q837" s="362"/>
      <c r="R837" s="362"/>
      <c r="S837" s="362"/>
      <c r="T837" s="362"/>
      <c r="U837" s="362"/>
      <c r="V837" s="363"/>
      <c r="W837" s="388"/>
      <c r="X837" s="71"/>
      <c r="Y837" s="326"/>
    </row>
    <row r="838" spans="1:25" s="124" customFormat="1" ht="12.75" customHeight="1" outlineLevel="1" x14ac:dyDescent="0.25">
      <c r="A838" s="71"/>
      <c r="B838" s="30"/>
      <c r="C838" s="24"/>
      <c r="D838" s="23"/>
      <c r="E838" s="63"/>
      <c r="F838" s="27" t="s">
        <v>378</v>
      </c>
      <c r="G838" s="388"/>
      <c r="H838" s="368"/>
      <c r="I838" s="358"/>
      <c r="J838" s="358"/>
      <c r="K838" s="359"/>
      <c r="L838" s="370"/>
      <c r="M838" s="361"/>
      <c r="N838" s="362"/>
      <c r="O838" s="362"/>
      <c r="P838" s="362"/>
      <c r="Q838" s="362"/>
      <c r="R838" s="362"/>
      <c r="S838" s="362"/>
      <c r="T838" s="362"/>
      <c r="U838" s="362"/>
      <c r="V838" s="363"/>
      <c r="W838" s="388"/>
      <c r="X838" s="71"/>
      <c r="Y838" s="326"/>
    </row>
    <row r="839" spans="1:25" s="124" customFormat="1" ht="12.75" customHeight="1" outlineLevel="1" x14ac:dyDescent="0.25">
      <c r="A839" s="71"/>
      <c r="B839" s="30"/>
      <c r="C839" s="24"/>
      <c r="D839" s="23"/>
      <c r="E839" s="63"/>
      <c r="F839" s="27" t="s">
        <v>379</v>
      </c>
      <c r="G839" s="388"/>
      <c r="H839" s="368"/>
      <c r="I839" s="358"/>
      <c r="J839" s="358"/>
      <c r="K839" s="359"/>
      <c r="L839" s="370"/>
      <c r="M839" s="361"/>
      <c r="N839" s="362"/>
      <c r="O839" s="362"/>
      <c r="P839" s="362"/>
      <c r="Q839" s="362"/>
      <c r="R839" s="362"/>
      <c r="S839" s="362"/>
      <c r="T839" s="362"/>
      <c r="U839" s="362"/>
      <c r="V839" s="363"/>
      <c r="W839" s="388"/>
      <c r="X839" s="71"/>
      <c r="Y839" s="326"/>
    </row>
    <row r="840" spans="1:25" s="124" customFormat="1" ht="12.75" customHeight="1" outlineLevel="1" x14ac:dyDescent="0.25">
      <c r="A840" s="71"/>
      <c r="B840" s="30"/>
      <c r="C840" s="24"/>
      <c r="D840" s="23"/>
      <c r="E840" s="63"/>
      <c r="F840" s="27" t="s">
        <v>380</v>
      </c>
      <c r="G840" s="388"/>
      <c r="H840" s="368"/>
      <c r="I840" s="358"/>
      <c r="J840" s="358"/>
      <c r="K840" s="359"/>
      <c r="L840" s="370"/>
      <c r="M840" s="361"/>
      <c r="N840" s="362"/>
      <c r="O840" s="362"/>
      <c r="P840" s="362"/>
      <c r="Q840" s="362"/>
      <c r="R840" s="362"/>
      <c r="S840" s="362"/>
      <c r="T840" s="362"/>
      <c r="U840" s="362"/>
      <c r="V840" s="363"/>
      <c r="W840" s="388"/>
      <c r="X840" s="71"/>
      <c r="Y840" s="326"/>
    </row>
    <row r="841" spans="1:25" s="124" customFormat="1" ht="12.75" customHeight="1" x14ac:dyDescent="0.25">
      <c r="A841" s="71"/>
      <c r="B841" s="30"/>
      <c r="C841" s="24"/>
      <c r="D841" s="23" t="s">
        <v>381</v>
      </c>
      <c r="E841" s="23"/>
      <c r="F841" s="529"/>
      <c r="G841" s="388"/>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388"/>
      <c r="X841" s="71"/>
      <c r="Y841" s="325"/>
    </row>
    <row r="842" spans="1:25" s="124" customFormat="1" ht="12.75" customHeight="1" outlineLevel="1" x14ac:dyDescent="0.25">
      <c r="A842" s="71"/>
      <c r="B842" s="30"/>
      <c r="C842" s="24"/>
      <c r="D842" s="23"/>
      <c r="E842" s="63"/>
      <c r="F842" s="27" t="s">
        <v>382</v>
      </c>
      <c r="G842" s="388"/>
      <c r="H842" s="368"/>
      <c r="I842" s="358"/>
      <c r="J842" s="358"/>
      <c r="K842" s="359"/>
      <c r="L842" s="370"/>
      <c r="M842" s="361"/>
      <c r="N842" s="362"/>
      <c r="O842" s="362"/>
      <c r="P842" s="362"/>
      <c r="Q842" s="362"/>
      <c r="R842" s="362"/>
      <c r="S842" s="362"/>
      <c r="T842" s="362"/>
      <c r="U842" s="362"/>
      <c r="V842" s="363"/>
      <c r="W842" s="388"/>
      <c r="X842" s="71"/>
      <c r="Y842" s="326"/>
    </row>
    <row r="843" spans="1:25" s="124" customFormat="1" ht="12.75" customHeight="1" outlineLevel="1" x14ac:dyDescent="0.25">
      <c r="A843" s="71"/>
      <c r="B843" s="542"/>
      <c r="C843" s="24"/>
      <c r="D843" s="23"/>
      <c r="E843" s="63"/>
      <c r="F843" s="27" t="s">
        <v>383</v>
      </c>
      <c r="G843" s="388"/>
      <c r="H843" s="368"/>
      <c r="I843" s="358"/>
      <c r="J843" s="358"/>
      <c r="K843" s="359"/>
      <c r="L843" s="370"/>
      <c r="M843" s="361"/>
      <c r="N843" s="362"/>
      <c r="O843" s="362"/>
      <c r="P843" s="362"/>
      <c r="Q843" s="362"/>
      <c r="R843" s="362"/>
      <c r="S843" s="362"/>
      <c r="T843" s="362"/>
      <c r="U843" s="362"/>
      <c r="V843" s="363"/>
      <c r="W843" s="388"/>
      <c r="X843" s="71"/>
      <c r="Y843" s="326"/>
    </row>
    <row r="844" spans="1:25" s="124" customFormat="1" ht="12.75" customHeight="1" outlineLevel="1" x14ac:dyDescent="0.25">
      <c r="A844" s="71"/>
      <c r="B844" s="542"/>
      <c r="C844" s="24"/>
      <c r="D844" s="23"/>
      <c r="E844" s="63"/>
      <c r="F844" s="27" t="s">
        <v>384</v>
      </c>
      <c r="G844" s="388"/>
      <c r="H844" s="65"/>
      <c r="I844" s="65"/>
      <c r="J844" s="65"/>
      <c r="K844" s="66"/>
      <c r="L844" s="34"/>
      <c r="M844" s="34"/>
      <c r="N844" s="34"/>
      <c r="O844" s="34"/>
      <c r="P844" s="34"/>
      <c r="Q844" s="34"/>
      <c r="R844" s="34"/>
      <c r="S844" s="34"/>
      <c r="T844" s="34"/>
      <c r="U844" s="34"/>
      <c r="V844" s="547"/>
      <c r="W844" s="388"/>
      <c r="X844" s="71"/>
      <c r="Y844" s="326"/>
    </row>
    <row r="845" spans="1:25" s="124" customFormat="1" ht="12.75" customHeight="1" outlineLevel="1" x14ac:dyDescent="0.25">
      <c r="A845" s="71"/>
      <c r="B845" s="542"/>
      <c r="C845" s="24"/>
      <c r="D845" s="23"/>
      <c r="E845" s="63"/>
      <c r="F845" s="27" t="s">
        <v>385</v>
      </c>
      <c r="G845" s="388"/>
      <c r="H845" s="548"/>
      <c r="I845" s="549"/>
      <c r="J845" s="549"/>
      <c r="K845" s="549"/>
      <c r="L845" s="550"/>
      <c r="M845" s="549"/>
      <c r="N845" s="549"/>
      <c r="O845" s="549"/>
      <c r="P845" s="549"/>
      <c r="Q845" s="549"/>
      <c r="R845" s="549"/>
      <c r="S845" s="549"/>
      <c r="T845" s="549"/>
      <c r="U845" s="549"/>
      <c r="V845" s="549"/>
      <c r="W845" s="388"/>
      <c r="X845" s="71"/>
      <c r="Y845" s="326"/>
    </row>
    <row r="846" spans="1:25" s="124" customFormat="1" ht="12.75" customHeight="1" outlineLevel="1" x14ac:dyDescent="0.25">
      <c r="A846" s="71"/>
      <c r="B846" s="542"/>
      <c r="C846" s="24"/>
      <c r="D846" s="23"/>
      <c r="E846" s="63"/>
      <c r="F846" s="27" t="s">
        <v>386</v>
      </c>
      <c r="G846" s="388"/>
      <c r="H846" s="368"/>
      <c r="I846" s="358"/>
      <c r="J846" s="358"/>
      <c r="K846" s="359"/>
      <c r="L846" s="370"/>
      <c r="M846" s="361"/>
      <c r="N846" s="362"/>
      <c r="O846" s="362"/>
      <c r="P846" s="362"/>
      <c r="Q846" s="362"/>
      <c r="R846" s="362"/>
      <c r="S846" s="362"/>
      <c r="T846" s="362"/>
      <c r="U846" s="362"/>
      <c r="V846" s="363"/>
      <c r="W846" s="388"/>
      <c r="X846" s="71"/>
      <c r="Y846" s="326"/>
    </row>
    <row r="847" spans="1:25" outlineLevel="1" x14ac:dyDescent="0.25">
      <c r="B847" s="25"/>
      <c r="C847" s="24"/>
      <c r="D847" s="23"/>
      <c r="E847" s="63"/>
      <c r="F847" s="24"/>
      <c r="G847" s="388"/>
      <c r="H847" s="69"/>
      <c r="I847" s="65"/>
      <c r="J847" s="65"/>
      <c r="K847" s="66"/>
      <c r="L847" s="34"/>
      <c r="M847" s="34"/>
      <c r="N847" s="34"/>
      <c r="O847" s="34"/>
      <c r="P847" s="34"/>
      <c r="Q847" s="34"/>
      <c r="R847" s="34"/>
      <c r="S847" s="34"/>
      <c r="T847" s="34"/>
      <c r="U847" s="34"/>
      <c r="V847" s="34"/>
      <c r="W847" s="388"/>
      <c r="Y847" s="325"/>
    </row>
    <row r="848" spans="1:25" outlineLevel="1" x14ac:dyDescent="0.25">
      <c r="B848" s="25"/>
      <c r="C848" s="23" t="s">
        <v>387</v>
      </c>
      <c r="D848" s="23"/>
      <c r="E848" s="63"/>
      <c r="F848" s="24"/>
      <c r="G848" s="388">
        <f>SUBTOTAL(9,G849:G851)</f>
        <v>0</v>
      </c>
      <c r="H848" s="69">
        <f>SUBTOTAL(9,H849:H851)</f>
        <v>0</v>
      </c>
      <c r="I848" s="65">
        <f t="shared" ref="I848:V848" si="190">SUBTOTAL(9,I849:I851)</f>
        <v>0</v>
      </c>
      <c r="J848" s="65">
        <f t="shared" si="190"/>
        <v>0</v>
      </c>
      <c r="K848" s="66">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388">
        <f>SUBTOTAL(9,W849:W851)</f>
        <v>0</v>
      </c>
      <c r="Y848" s="325"/>
    </row>
    <row r="849" spans="1:25" outlineLevel="1" x14ac:dyDescent="0.25">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x14ac:dyDescent="0.25">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x14ac:dyDescent="0.25">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x14ac:dyDescent="0.25">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8" outlineLevel="1" x14ac:dyDescent="0.25">
      <c r="B853" s="542"/>
      <c r="C853" s="530" t="s">
        <v>388</v>
      </c>
      <c r="D853" s="23"/>
      <c r="E853" s="63"/>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x14ac:dyDescent="0.25">
      <c r="B854" s="542"/>
      <c r="C854" s="544"/>
      <c r="D854" s="23"/>
      <c r="E854" s="24"/>
      <c r="F854" s="27" t="s">
        <v>389</v>
      </c>
      <c r="G854" s="565"/>
      <c r="H854" s="357"/>
      <c r="I854" s="358"/>
      <c r="J854" s="358"/>
      <c r="K854" s="359"/>
      <c r="L854" s="370"/>
      <c r="M854" s="361"/>
      <c r="N854" s="362"/>
      <c r="O854" s="362"/>
      <c r="P854" s="362"/>
      <c r="Q854" s="362"/>
      <c r="R854" s="362"/>
      <c r="S854" s="362"/>
      <c r="T854" s="362"/>
      <c r="U854" s="362"/>
      <c r="V854" s="363"/>
      <c r="W854" s="364"/>
      <c r="Y854" s="326"/>
    </row>
    <row r="855" spans="1:25" outlineLevel="1" x14ac:dyDescent="0.25">
      <c r="B855" s="542"/>
      <c r="C855" s="544"/>
      <c r="D855" s="23"/>
      <c r="E855" s="24"/>
      <c r="F855" s="27" t="s">
        <v>390</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x14ac:dyDescent="0.3">
      <c r="A856" s="7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613"/>
    </row>
    <row r="857" spans="1:25" x14ac:dyDescent="0.25">
      <c r="B857" s="71"/>
      <c r="C857" s="71"/>
      <c r="D857" s="71"/>
      <c r="E857" s="71"/>
      <c r="F857" s="71"/>
      <c r="G857" s="71"/>
      <c r="J857" s="71"/>
      <c r="M857" s="71"/>
    </row>
    <row r="858" spans="1:25" ht="13.8" thickBot="1" x14ac:dyDescent="0.3">
      <c r="B858" s="71"/>
      <c r="C858" s="71"/>
      <c r="D858" s="71"/>
      <c r="E858" s="71"/>
      <c r="F858" s="71"/>
      <c r="G858" s="71"/>
      <c r="J858" s="71"/>
      <c r="M858" s="71"/>
    </row>
    <row r="859" spans="1:25" s="249" customFormat="1" ht="51" thickBot="1" x14ac:dyDescent="0.9">
      <c r="A859" s="282"/>
      <c r="B859" s="246" t="s">
        <v>391</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x14ac:dyDescent="0.25">
      <c r="A860" s="283"/>
      <c r="B860" s="71"/>
      <c r="C860" s="71"/>
      <c r="D860" s="71"/>
      <c r="E860" s="71"/>
      <c r="F860" s="71"/>
      <c r="G860" s="71"/>
      <c r="J860" s="71"/>
      <c r="M860" s="71"/>
    </row>
    <row r="861" spans="1:25" ht="16.2" thickBot="1" x14ac:dyDescent="0.3">
      <c r="A861" s="283"/>
      <c r="B861" s="96" t="s">
        <v>30</v>
      </c>
      <c r="F861" s="96" t="str">
        <f>F3</f>
        <v>Other Eligible Foreign Currency (Other Incld)</v>
      </c>
      <c r="H861" s="15"/>
      <c r="I861" s="15"/>
      <c r="K861" s="15"/>
      <c r="L861" s="15"/>
      <c r="M861" s="141"/>
      <c r="N861" s="15"/>
      <c r="O861" s="15"/>
      <c r="P861" s="15"/>
      <c r="Q861" s="15"/>
      <c r="R861" s="15"/>
      <c r="S861" s="15"/>
      <c r="T861" s="15"/>
      <c r="U861" s="15"/>
      <c r="V861" s="15"/>
      <c r="W861" s="15"/>
      <c r="Y861" s="15"/>
    </row>
    <row r="862" spans="1:25" s="124" customFormat="1" ht="15.6" x14ac:dyDescent="0.3">
      <c r="A862" s="283"/>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row>
    <row r="863" spans="1:25" s="124" customFormat="1" ht="16.2" thickBot="1" x14ac:dyDescent="0.3">
      <c r="A863" s="283"/>
      <c r="B863" s="96" t="s">
        <v>35</v>
      </c>
      <c r="C863" s="1"/>
      <c r="D863" s="1"/>
      <c r="E863" s="1"/>
      <c r="F863" s="107">
        <f>F5</f>
        <v>45046</v>
      </c>
      <c r="G863" s="582"/>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584"/>
      <c r="X863" s="71"/>
      <c r="Y863"/>
    </row>
    <row r="864" spans="1:25" s="125" customFormat="1" ht="16.2" thickBot="1" x14ac:dyDescent="0.3">
      <c r="A864" s="609"/>
      <c r="B864" s="113" t="s">
        <v>36</v>
      </c>
      <c r="C864" s="587"/>
      <c r="D864" s="587"/>
      <c r="E864" s="587"/>
      <c r="F864" s="587"/>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2" thickBot="1" x14ac:dyDescent="0.3">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x14ac:dyDescent="0.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x14ac:dyDescent="0.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x14ac:dyDescent="0.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x14ac:dyDescent="0.25">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x14ac:dyDescent="0.25">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x14ac:dyDescent="0.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x14ac:dyDescent="0.25">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x14ac:dyDescent="0.25">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x14ac:dyDescent="0.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x14ac:dyDescent="0.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x14ac:dyDescent="0.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x14ac:dyDescent="0.25">
      <c r="A877" s="283"/>
      <c r="B877" s="25"/>
      <c r="C877" s="23"/>
      <c r="D877" s="23"/>
      <c r="E877" s="24"/>
      <c r="F877" s="146" t="s">
        <v>52</v>
      </c>
      <c r="G877" s="160">
        <f>G19</f>
        <v>0</v>
      </c>
      <c r="H877" s="161">
        <f>G877*(1-VLOOKUP($F877,SHT,2,FALSE))+$H19*VLOOKUP($F877,SHT,2,FALSE)</f>
        <v>0</v>
      </c>
      <c r="I877" s="149">
        <f t="shared" ref="I877:V877" si="200">I19*VLOOKUP($F877,SHT,2,FALSE)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x14ac:dyDescent="0.25">
      <c r="A878" s="283"/>
      <c r="B878" s="25"/>
      <c r="C878" s="23"/>
      <c r="D878" s="23"/>
      <c r="E878" s="24"/>
      <c r="F878" s="146" t="s">
        <v>53</v>
      </c>
      <c r="G878" s="160">
        <f>G20</f>
        <v>0</v>
      </c>
      <c r="H878" s="161">
        <f>G878*(1-VLOOKUP($F878,SHT,2,FALSE))+$H20*VLOOKUP($F878,SHT,2,FALSE)</f>
        <v>0</v>
      </c>
      <c r="I878" s="149">
        <f t="shared" ref="I878:V878" si="201">I20*VLOOKUP($F878,SHT,2,FALSE)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x14ac:dyDescent="0.25">
      <c r="A879" s="283"/>
      <c r="B879" s="25"/>
      <c r="C879" s="23"/>
      <c r="D879" s="23"/>
      <c r="E879" s="24"/>
      <c r="F879" s="146" t="s">
        <v>54</v>
      </c>
      <c r="G879" s="160">
        <f>G21</f>
        <v>0</v>
      </c>
      <c r="H879" s="161">
        <f>G879*(1-VLOOKUP($F879,SHT,2,FALSE))+$H21*VLOOKUP($F879,SHT,2,FALSE)</f>
        <v>0</v>
      </c>
      <c r="I879" s="149">
        <f t="shared" ref="I879:V879" si="202">I21*VLOOKUP($F879,SHT,2,FALSE)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x14ac:dyDescent="0.25">
      <c r="A880" s="283"/>
      <c r="B880" s="25"/>
      <c r="C880" s="23"/>
      <c r="D880" s="23"/>
      <c r="E880" s="24"/>
      <c r="F880" s="146" t="s">
        <v>55</v>
      </c>
      <c r="G880" s="160">
        <f>G22</f>
        <v>0</v>
      </c>
      <c r="H880" s="161">
        <f>G880*(1-VLOOKUP($F880,SHT,2,FALSE))+$H22*VLOOKUP($F880,SHT,2,FALSE)</f>
        <v>0</v>
      </c>
      <c r="I880" s="149">
        <f t="shared" ref="I880:V880" si="203">I22*VLOOKUP($F880,SHT,2,FALSE)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x14ac:dyDescent="0.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x14ac:dyDescent="0.25">
      <c r="A882" s="283"/>
      <c r="B882" s="25"/>
      <c r="C882" s="23"/>
      <c r="D882" s="23"/>
      <c r="E882" s="24"/>
      <c r="F882" s="146" t="s">
        <v>57</v>
      </c>
      <c r="G882" s="160">
        <f>G24</f>
        <v>0</v>
      </c>
      <c r="H882" s="161">
        <f>G882*(1-VLOOKUP($F882,SHT,2,FALSE))+$H24*VLOOKUP($F882,SHT,2,FALSE)</f>
        <v>0</v>
      </c>
      <c r="I882" s="149">
        <f t="shared" ref="I882:V882" si="205">I24*VLOOKUP($F882,SHT,2,FALSE)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x14ac:dyDescent="0.25">
      <c r="A883" s="283"/>
      <c r="B883" s="25"/>
      <c r="C883" s="23"/>
      <c r="D883" s="23"/>
      <c r="E883" s="24"/>
      <c r="F883" s="146" t="s">
        <v>58</v>
      </c>
      <c r="G883" s="160">
        <f>G25</f>
        <v>0</v>
      </c>
      <c r="H883" s="161">
        <f>G883*(1-VLOOKUP($F883,SHT,2,FALSE))+$H25*VLOOKUP($F883,SHT,2,FALSE)</f>
        <v>0</v>
      </c>
      <c r="I883" s="149">
        <f t="shared" ref="I883:V883" si="206">I25*VLOOKUP($F883,SHT,2,FALSE)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x14ac:dyDescent="0.25">
      <c r="A884" s="283"/>
      <c r="B884" s="25"/>
      <c r="C884" s="23"/>
      <c r="D884" s="23"/>
      <c r="E884" s="24"/>
      <c r="F884" s="146" t="s">
        <v>59</v>
      </c>
      <c r="G884" s="160">
        <f>G26</f>
        <v>0</v>
      </c>
      <c r="H884" s="161">
        <f>G884*(1-VLOOKUP($F884,SHT,2,FALSE))+$H26*VLOOKUP($F884,SHT,2,FALSE)</f>
        <v>0</v>
      </c>
      <c r="I884" s="149">
        <f t="shared" ref="I884:V884" si="207">I26*VLOOKUP($F884,SHT,2,FALSE)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x14ac:dyDescent="0.25">
      <c r="A885" s="283"/>
      <c r="B885" s="25"/>
      <c r="C885" s="23"/>
      <c r="D885" s="23"/>
      <c r="E885" s="24"/>
      <c r="F885" s="146" t="s">
        <v>60</v>
      </c>
      <c r="G885" s="160">
        <f>G27</f>
        <v>0</v>
      </c>
      <c r="H885" s="163">
        <f>G885*(1-VLOOKUP($F885,SHT,2,FALSE))+$H27*VLOOKUP($F885,SHT,2,FALSE)</f>
        <v>0</v>
      </c>
      <c r="I885" s="161">
        <f t="shared" ref="I885:V885" si="208">I27*VLOOKUP($F885,SHT,2,FALSE)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x14ac:dyDescent="0.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x14ac:dyDescent="0.25">
      <c r="A887" s="283"/>
      <c r="B887" s="25"/>
      <c r="C887" s="23"/>
      <c r="D887" s="23"/>
      <c r="E887" s="24"/>
      <c r="F887" s="146" t="s">
        <v>62</v>
      </c>
      <c r="G887" s="160">
        <f>G29</f>
        <v>0</v>
      </c>
      <c r="H887" s="161">
        <f>G887*(1-VLOOKUP($F887,SHT,2,FALSE))+$H29*VLOOKUP($F887,SHT,2,FALSE)</f>
        <v>0</v>
      </c>
      <c r="I887" s="149">
        <f t="shared" ref="I887:V887" si="210">I29*VLOOKUP($F887,SHT,2,FALSE)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x14ac:dyDescent="0.25">
      <c r="A888" s="283"/>
      <c r="B888" s="25"/>
      <c r="C888" s="23"/>
      <c r="D888" s="23"/>
      <c r="E888" s="24"/>
      <c r="F888" s="146" t="s">
        <v>63</v>
      </c>
      <c r="G888" s="160">
        <f>G30</f>
        <v>0</v>
      </c>
      <c r="H888" s="161">
        <f>G888*(1-VLOOKUP($F888,SHT,2,FALSE))+$H30*VLOOKUP($F888,SHT,2,FALSE)</f>
        <v>0</v>
      </c>
      <c r="I888" s="149">
        <f t="shared" ref="I888:V888" si="211">I30*VLOOKUP($F888,SHT,2,FALSE)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x14ac:dyDescent="0.25">
      <c r="A889" s="283"/>
      <c r="B889" s="25"/>
      <c r="C889" s="23"/>
      <c r="D889" s="23"/>
      <c r="E889" s="24"/>
      <c r="F889" s="146" t="s">
        <v>64</v>
      </c>
      <c r="G889" s="160">
        <f>G31</f>
        <v>0</v>
      </c>
      <c r="H889" s="161">
        <f>G889*(1-VLOOKUP($F889,SHT,2,FALSE))+$H31*VLOOKUP($F889,SHT,2,FALSE)</f>
        <v>0</v>
      </c>
      <c r="I889" s="149">
        <f t="shared" ref="I889:V889" si="212">I31*VLOOKUP($F889,SHT,2,FALSE)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x14ac:dyDescent="0.25">
      <c r="A890" s="283"/>
      <c r="B890" s="25"/>
      <c r="C890" s="23"/>
      <c r="D890" s="23"/>
      <c r="E890" s="24"/>
      <c r="F890" s="146" t="s">
        <v>65</v>
      </c>
      <c r="G890" s="160">
        <f>G32</f>
        <v>0</v>
      </c>
      <c r="H890" s="161">
        <f>G890*(1-VLOOKUP($F890,SHT,2,FALSE))+$H32*VLOOKUP($F890,SHT,2,FALSE)</f>
        <v>0</v>
      </c>
      <c r="I890" s="149">
        <f t="shared" ref="I890:V890" si="213">I32*VLOOKUP($F890,SHT,2,FALSE)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x14ac:dyDescent="0.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x14ac:dyDescent="0.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x14ac:dyDescent="0.25">
      <c r="A893" s="283"/>
      <c r="B893" s="25"/>
      <c r="C893" s="23"/>
      <c r="D893" s="23"/>
      <c r="E893" s="63"/>
      <c r="F893" s="146" t="s">
        <v>68</v>
      </c>
      <c r="G893" s="160">
        <f>G35</f>
        <v>0</v>
      </c>
      <c r="H893" s="161">
        <f>G893*(1-VLOOKUP($F893,SHT,2,FALSE))+$H35*VLOOKUP($F893,SHT,2,FALSE)</f>
        <v>0</v>
      </c>
      <c r="I893" s="149">
        <f t="shared" ref="I893:V893" si="215">I35*VLOOKUP($F893,SHT,2,FALSE)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x14ac:dyDescent="0.25">
      <c r="A894" s="283"/>
      <c r="B894" s="25"/>
      <c r="C894" s="23"/>
      <c r="D894" s="23"/>
      <c r="E894" s="24"/>
      <c r="F894" s="146" t="s">
        <v>69</v>
      </c>
      <c r="G894" s="160">
        <f>G36</f>
        <v>0</v>
      </c>
      <c r="H894" s="161">
        <f>G894*(1-VLOOKUP($F894,SHT,2,FALSE))+$H36*VLOOKUP($F894,SHT,2,FALSE)</f>
        <v>0</v>
      </c>
      <c r="I894" s="149">
        <f t="shared" ref="I894:V894" si="216">I36*VLOOKUP($F894,SHT,2,FALSE)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x14ac:dyDescent="0.25">
      <c r="A895" s="283"/>
      <c r="B895" s="25"/>
      <c r="C895" s="23"/>
      <c r="D895" s="23"/>
      <c r="E895" s="24"/>
      <c r="F895" s="146" t="s">
        <v>70</v>
      </c>
      <c r="G895" s="160">
        <f>G37</f>
        <v>0</v>
      </c>
      <c r="H895" s="161">
        <f>G895*(1-VLOOKUP($F895,SHT,2,FALSE))+$H37*VLOOKUP($F895,SHT,2,FALSE)</f>
        <v>0</v>
      </c>
      <c r="I895" s="149">
        <f t="shared" ref="I895:V895" si="217">I37*VLOOKUP($F895,SHT,2,FALSE)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x14ac:dyDescent="0.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83"/>
      <c r="B897" s="25"/>
      <c r="C897" s="23"/>
      <c r="D897" s="23"/>
      <c r="E897" s="24"/>
      <c r="F897" s="146" t="s">
        <v>72</v>
      </c>
      <c r="G897" s="160">
        <f>G39</f>
        <v>0</v>
      </c>
      <c r="H897" s="161">
        <f>G897*(1-VLOOKUP($F897,SHT,2,FALSE))+$H39*VLOOKUP($F897,SHT,2,FALSE)</f>
        <v>0</v>
      </c>
      <c r="I897" s="149">
        <f t="shared" ref="I897:V897" si="219">I39*VLOOKUP($F897,SHT,2,FALSE)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x14ac:dyDescent="0.25">
      <c r="A898" s="283"/>
      <c r="B898" s="25"/>
      <c r="C898" s="23"/>
      <c r="D898" s="23"/>
      <c r="E898" s="24"/>
      <c r="F898" s="146" t="s">
        <v>73</v>
      </c>
      <c r="G898" s="160">
        <f>G40</f>
        <v>0</v>
      </c>
      <c r="H898" s="161">
        <f>G898*(1-VLOOKUP($F898,SHT,2,FALSE))+$H40*VLOOKUP($F898,SHT,2,FALSE)</f>
        <v>0</v>
      </c>
      <c r="I898" s="149">
        <f t="shared" ref="I898:V898" si="220">I40*VLOOKUP($F898,SHT,2,FALSE)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x14ac:dyDescent="0.25">
      <c r="A899" s="283"/>
      <c r="B899" s="25"/>
      <c r="C899" s="23"/>
      <c r="D899" s="23"/>
      <c r="E899" s="24"/>
      <c r="F899" s="146" t="s">
        <v>74</v>
      </c>
      <c r="G899" s="160">
        <f>G41</f>
        <v>0</v>
      </c>
      <c r="H899" s="161">
        <f>G899*(1-VLOOKUP($F899,SHT,2,FALSE))+$H41*VLOOKUP($F899,SHT,2,FALSE)</f>
        <v>0</v>
      </c>
      <c r="I899" s="149">
        <f t="shared" ref="I899:V899" si="221">I41*VLOOKUP($F899,SHT,2,FALSE)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x14ac:dyDescent="0.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83"/>
      <c r="B901" s="25"/>
      <c r="C901" s="23"/>
      <c r="D901" s="23"/>
      <c r="E901" s="24"/>
      <c r="F901" s="146" t="s">
        <v>76</v>
      </c>
      <c r="G901" s="160">
        <f>G43</f>
        <v>0</v>
      </c>
      <c r="H901" s="161">
        <f>G901*(1-VLOOKUP($F901,SHT,2,FALSE))+$H43*VLOOKUP($F901,SHT,2,FALSE)</f>
        <v>0</v>
      </c>
      <c r="I901" s="149">
        <f t="shared" ref="I901:V901" si="223">I43*VLOOKUP($F901,SHT,2,FALSE)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x14ac:dyDescent="0.25">
      <c r="A902" s="283"/>
      <c r="B902" s="25"/>
      <c r="C902" s="23"/>
      <c r="D902" s="23"/>
      <c r="E902" s="24"/>
      <c r="F902" s="146" t="s">
        <v>392</v>
      </c>
      <c r="G902" s="160">
        <f>G44</f>
        <v>0</v>
      </c>
      <c r="H902" s="161">
        <f>G902*(1-VLOOKUP($F902,SHT,2,FALSE))+$H44*VLOOKUP($F902,SHT,2,FALSE)</f>
        <v>0</v>
      </c>
      <c r="I902" s="149">
        <f t="shared" ref="I902:V902" si="224">I44*VLOOKUP($F902,SHT,2,FALSE)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x14ac:dyDescent="0.25">
      <c r="A903" s="283"/>
      <c r="B903" s="25"/>
      <c r="C903" s="23"/>
      <c r="D903" s="23"/>
      <c r="E903" s="24"/>
      <c r="F903" s="146" t="s">
        <v>78</v>
      </c>
      <c r="G903" s="160">
        <f>G45</f>
        <v>0</v>
      </c>
      <c r="H903" s="161">
        <f>G903*(1-VLOOKUP($F903,SHT,2,FALSE))+$H45*VLOOKUP($F903,SHT,2,FALSE)</f>
        <v>0</v>
      </c>
      <c r="I903" s="149">
        <f t="shared" ref="I903:V903" si="225">I45*VLOOKUP($F903,SHT,2,FALSE)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x14ac:dyDescent="0.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x14ac:dyDescent="0.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83"/>
      <c r="B906" s="25"/>
      <c r="C906" s="23"/>
      <c r="D906" s="23"/>
      <c r="E906" s="24"/>
      <c r="F906" s="146" t="s">
        <v>81</v>
      </c>
      <c r="G906" s="160">
        <f>G48</f>
        <v>0</v>
      </c>
      <c r="H906" s="161">
        <f>G906*(1-VLOOKUP($F906,SHT,2,FALSE))+$H48*VLOOKUP($F906,SHT,2,FALSE)</f>
        <v>0</v>
      </c>
      <c r="I906" s="149">
        <f t="shared" ref="I906:V906" si="227">I48*VLOOKUP($F906,SHT,2,FALSE)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x14ac:dyDescent="0.25">
      <c r="A907" s="283"/>
      <c r="B907" s="25"/>
      <c r="C907" s="23"/>
      <c r="D907" s="23"/>
      <c r="E907" s="24"/>
      <c r="F907" s="146" t="s">
        <v>82</v>
      </c>
      <c r="G907" s="160">
        <f>G49</f>
        <v>0</v>
      </c>
      <c r="H907" s="161">
        <f>G907*(1-VLOOKUP($F907,SHT,2,FALSE))+$H49*VLOOKUP($F907,SHT,2,FALSE)</f>
        <v>0</v>
      </c>
      <c r="I907" s="149">
        <f t="shared" ref="I907:V907" si="228">I49*VLOOKUP($F907,SHT,2,FALSE)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x14ac:dyDescent="0.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83"/>
      <c r="B909" s="25"/>
      <c r="C909" s="23"/>
      <c r="D909" s="23"/>
      <c r="E909" s="24"/>
      <c r="F909" s="146" t="s">
        <v>84</v>
      </c>
      <c r="G909" s="160">
        <f>G51</f>
        <v>0</v>
      </c>
      <c r="H909" s="161">
        <f>G909*(1-VLOOKUP($F909,SHT,2,FALSE))+$H51*VLOOKUP($F909,SHT,2,FALSE)</f>
        <v>0</v>
      </c>
      <c r="I909" s="149">
        <f t="shared" ref="I909:V909" si="230">I51*VLOOKUP($F909,SHT,2,FALSE)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x14ac:dyDescent="0.25">
      <c r="A910" s="283"/>
      <c r="B910" s="25"/>
      <c r="C910" s="23"/>
      <c r="D910" s="23"/>
      <c r="E910" s="24"/>
      <c r="F910" s="146" t="s">
        <v>85</v>
      </c>
      <c r="G910" s="160">
        <f>G52</f>
        <v>0</v>
      </c>
      <c r="H910" s="161">
        <f>G910*(1-VLOOKUP($F910,SHT,2,FALSE))+$H52*VLOOKUP($F910,SHT,2,FALSE)</f>
        <v>0</v>
      </c>
      <c r="I910" s="149">
        <f t="shared" ref="I910:V910" si="231">I52*VLOOKUP($F910,SHT,2,FALSE)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x14ac:dyDescent="0.25">
      <c r="A911" s="283"/>
      <c r="B911" s="25"/>
      <c r="C911" s="23"/>
      <c r="D911" s="23"/>
      <c r="E911" s="24"/>
      <c r="F911" s="146" t="s">
        <v>86</v>
      </c>
      <c r="G911" s="160">
        <f>G53</f>
        <v>0</v>
      </c>
      <c r="H911" s="161">
        <f>G911*(1-VLOOKUP($F911,SHT,2,FALSE))+$H53*VLOOKUP($F911,SHT,2,FALSE)</f>
        <v>0</v>
      </c>
      <c r="I911" s="149">
        <f t="shared" ref="I911:V911" si="232">I53*VLOOKUP($F911,SHT,2,FALSE)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x14ac:dyDescent="0.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83"/>
      <c r="B913" s="25"/>
      <c r="C913" s="23"/>
      <c r="D913" s="23"/>
      <c r="E913" s="24"/>
      <c r="F913" s="146" t="s">
        <v>88</v>
      </c>
      <c r="G913" s="160">
        <f>G55</f>
        <v>0</v>
      </c>
      <c r="H913" s="161">
        <f>G913*(1-VLOOKUP($F913,SHT,2,FALSE))+$H55*VLOOKUP($F913,SHT,2,FALSE)</f>
        <v>0</v>
      </c>
      <c r="I913" s="149">
        <f t="shared" ref="I913:V913" si="234">I55*VLOOKUP($F913,SHT,2,FALSE)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x14ac:dyDescent="0.25">
      <c r="A914" s="283"/>
      <c r="B914" s="25"/>
      <c r="C914" s="23"/>
      <c r="D914" s="23"/>
      <c r="E914" s="24"/>
      <c r="F914" s="146" t="s">
        <v>89</v>
      </c>
      <c r="G914" s="160">
        <f>G56</f>
        <v>0</v>
      </c>
      <c r="H914" s="161">
        <f>G914*(1-VLOOKUP($F914,SHT,2,FALSE))+$H56*VLOOKUP($F914,SHT,2,FALSE)</f>
        <v>0</v>
      </c>
      <c r="I914" s="149">
        <f t="shared" ref="I914:V914" si="235">I56*VLOOKUP($F914,SHT,2,FALSE)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x14ac:dyDescent="0.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83"/>
      <c r="B916" s="25"/>
      <c r="C916" s="23"/>
      <c r="D916" s="23"/>
      <c r="E916" s="24"/>
      <c r="F916" s="146" t="s">
        <v>91</v>
      </c>
      <c r="G916" s="160">
        <f>G58</f>
        <v>0</v>
      </c>
      <c r="H916" s="161">
        <f>G916*(1-VLOOKUP($F916,SHT,2,FALSE))+$H58*VLOOKUP($F916,SHT,2,FALSE)</f>
        <v>0</v>
      </c>
      <c r="I916" s="149">
        <f t="shared" ref="I916:V916" si="237">I58*VLOOKUP($F916,SHT,2,FALSE)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x14ac:dyDescent="0.25">
      <c r="A917" s="283"/>
      <c r="B917" s="25"/>
      <c r="C917" s="23"/>
      <c r="D917" s="23"/>
      <c r="E917" s="24"/>
      <c r="F917" s="146" t="s">
        <v>92</v>
      </c>
      <c r="G917" s="160">
        <f>G59</f>
        <v>0</v>
      </c>
      <c r="H917" s="161">
        <f>G917*(1-VLOOKUP($F917,SHT,2,FALSE))+$H59*VLOOKUP($F917,SHT,2,FALSE)</f>
        <v>0</v>
      </c>
      <c r="I917" s="149">
        <f t="shared" ref="I917:V917" si="238">I59*VLOOKUP($F917,SHT,2,FALSE)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x14ac:dyDescent="0.25">
      <c r="A918" s="283"/>
      <c r="B918" s="25"/>
      <c r="C918" s="23"/>
      <c r="D918" s="23"/>
      <c r="E918" s="24"/>
      <c r="F918" s="146" t="s">
        <v>93</v>
      </c>
      <c r="G918" s="160">
        <f>G60</f>
        <v>0</v>
      </c>
      <c r="H918" s="161">
        <f>G918*(1-VLOOKUP($F918,SHT,2,FALSE))+$H60*VLOOKUP($F918,SHT,2,FALSE)</f>
        <v>0</v>
      </c>
      <c r="I918" s="149">
        <f t="shared" ref="I918:V918" si="239">I60*VLOOKUP($F918,SHT,2,FALSE)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x14ac:dyDescent="0.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83"/>
      <c r="B920" s="25"/>
      <c r="C920" s="23"/>
      <c r="D920" s="23"/>
      <c r="E920" s="24"/>
      <c r="F920" s="146" t="s">
        <v>95</v>
      </c>
      <c r="G920" s="160">
        <f>G62</f>
        <v>0</v>
      </c>
      <c r="H920" s="161">
        <f>G920*(1-VLOOKUP($F920,SHT,2,FALSE))+$H62*VLOOKUP($F920,SHT,2,FALSE)</f>
        <v>0</v>
      </c>
      <c r="I920" s="149">
        <f t="shared" ref="I920:V920" si="241">I62*VLOOKUP($F920,SHT,2,FALSE)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x14ac:dyDescent="0.25">
      <c r="A921" s="283"/>
      <c r="B921" s="25"/>
      <c r="C921" s="23"/>
      <c r="D921" s="23"/>
      <c r="E921" s="24"/>
      <c r="F921" s="146" t="s">
        <v>96</v>
      </c>
      <c r="G921" s="160">
        <f>G63</f>
        <v>0</v>
      </c>
      <c r="H921" s="161">
        <f>G921*(1-VLOOKUP($F921,SHT,2,FALSE))+$H63*VLOOKUP($F921,SHT,2,FALSE)</f>
        <v>0</v>
      </c>
      <c r="I921" s="149">
        <f t="shared" ref="I921:V921" si="242">I63*VLOOKUP($F921,SHT,2,FALSE)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x14ac:dyDescent="0.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83"/>
      <c r="B923" s="25"/>
      <c r="C923" s="23"/>
      <c r="D923" s="23"/>
      <c r="E923" s="24"/>
      <c r="F923" s="146" t="s">
        <v>98</v>
      </c>
      <c r="G923" s="160">
        <f>G65</f>
        <v>0</v>
      </c>
      <c r="H923" s="161">
        <f>G923*(1-VLOOKUP($F923,SHT,2,FALSE))+$H65*VLOOKUP($F923,SHT,2,FALSE)</f>
        <v>0</v>
      </c>
      <c r="I923" s="149">
        <f t="shared" ref="I923:V923" si="244">I65*VLOOKUP($F923,SHT,2,FALSE)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x14ac:dyDescent="0.25">
      <c r="A924" s="283"/>
      <c r="B924" s="25"/>
      <c r="C924" s="23"/>
      <c r="D924" s="23"/>
      <c r="E924" s="24"/>
      <c r="F924" s="146" t="s">
        <v>99</v>
      </c>
      <c r="G924" s="160">
        <f>G66</f>
        <v>0</v>
      </c>
      <c r="H924" s="161">
        <f>G924*(1-VLOOKUP($F924,SHT,2,FALSE))+$H66*VLOOKUP($F924,SHT,2,FALSE)</f>
        <v>0</v>
      </c>
      <c r="I924" s="149">
        <f t="shared" ref="I924:V924" si="245">I66*VLOOKUP($F924,SHT,2,FALSE)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x14ac:dyDescent="0.25">
      <c r="A925" s="283"/>
      <c r="B925" s="25"/>
      <c r="C925" s="23"/>
      <c r="D925" s="23"/>
      <c r="E925" s="24"/>
      <c r="F925" s="146" t="s">
        <v>100</v>
      </c>
      <c r="G925" s="160">
        <f>G67</f>
        <v>0</v>
      </c>
      <c r="H925" s="161">
        <f>G925*(1-VLOOKUP($F925,SHT,2,FALSE))+$H67*VLOOKUP($F925,SHT,2,FALSE)</f>
        <v>0</v>
      </c>
      <c r="I925" s="149">
        <f t="shared" ref="I925:V925" si="246">I67*VLOOKUP($F925,SHT,2,FALSE)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x14ac:dyDescent="0.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x14ac:dyDescent="0.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83"/>
      <c r="B928" s="25"/>
      <c r="C928" s="23"/>
      <c r="D928" s="23"/>
      <c r="E928" s="24"/>
      <c r="F928" s="146" t="s">
        <v>103</v>
      </c>
      <c r="G928" s="160">
        <f>G70</f>
        <v>0</v>
      </c>
      <c r="H928" s="161">
        <f>G928*(1-VLOOKUP($F928,SHT,2,FALSE))+$H70*VLOOKUP($F928,SHT,2,FALSE)</f>
        <v>0</v>
      </c>
      <c r="I928" s="149">
        <f t="shared" ref="I928:V928" si="248">I70*VLOOKUP($F928,SHT,2,FALSE)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x14ac:dyDescent="0.25">
      <c r="A929" s="283"/>
      <c r="B929" s="25"/>
      <c r="C929" s="23"/>
      <c r="D929" s="23"/>
      <c r="E929" s="24"/>
      <c r="F929" s="146" t="s">
        <v>104</v>
      </c>
      <c r="G929" s="160">
        <f>G71</f>
        <v>0</v>
      </c>
      <c r="H929" s="161">
        <f>G929*(1-VLOOKUP($F929,SHT,2,FALSE))+$H71*VLOOKUP($F929,SHT,2,FALSE)</f>
        <v>0</v>
      </c>
      <c r="I929" s="149">
        <f t="shared" ref="I929:V929" si="249">I71*VLOOKUP($F929,SHT,2,FALSE)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x14ac:dyDescent="0.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83"/>
      <c r="B931" s="25"/>
      <c r="C931" s="23"/>
      <c r="D931" s="23"/>
      <c r="E931" s="24"/>
      <c r="F931" s="146" t="s">
        <v>106</v>
      </c>
      <c r="G931" s="160">
        <f>G73</f>
        <v>0</v>
      </c>
      <c r="H931" s="161">
        <f>G931*(1-VLOOKUP($F931,SHT,2,FALSE))+$H73*VLOOKUP($F931,SHT,2,FALSE)</f>
        <v>0</v>
      </c>
      <c r="I931" s="149">
        <f t="shared" ref="I931:V931" si="251">I73*VLOOKUP($F931,SHT,2,FALSE)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x14ac:dyDescent="0.25">
      <c r="A932" s="283"/>
      <c r="B932" s="25"/>
      <c r="C932" s="23"/>
      <c r="D932" s="23"/>
      <c r="E932" s="24"/>
      <c r="F932" s="146" t="s">
        <v>107</v>
      </c>
      <c r="G932" s="160">
        <f>G74</f>
        <v>0</v>
      </c>
      <c r="H932" s="161">
        <f>G932*(1-VLOOKUP($F932,SHT,2,FALSE))+$H74*VLOOKUP($F932,SHT,2,FALSE)</f>
        <v>0</v>
      </c>
      <c r="I932" s="149">
        <f t="shared" ref="I932:V932" si="252">I74*VLOOKUP($F932,SHT,2,FALSE)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x14ac:dyDescent="0.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83"/>
      <c r="B934" s="25"/>
      <c r="C934" s="23"/>
      <c r="D934" s="23"/>
      <c r="E934" s="24"/>
      <c r="F934" s="146" t="s">
        <v>109</v>
      </c>
      <c r="G934" s="160">
        <f>G76</f>
        <v>0</v>
      </c>
      <c r="H934" s="161">
        <f>G934*(1-VLOOKUP($F934,SHT,2,FALSE))+$H76*VLOOKUP($F934,SHT,2,FALSE)</f>
        <v>0</v>
      </c>
      <c r="I934" s="149">
        <f t="shared" ref="I934:V934" si="254">I76*VLOOKUP($F934,SHT,2,FALSE)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x14ac:dyDescent="0.25">
      <c r="A935" s="283"/>
      <c r="B935" s="25"/>
      <c r="C935" s="23"/>
      <c r="D935" s="23"/>
      <c r="E935" s="24"/>
      <c r="F935" s="146" t="s">
        <v>110</v>
      </c>
      <c r="G935" s="160">
        <f>G77</f>
        <v>0</v>
      </c>
      <c r="H935" s="161">
        <f>G935*(1-VLOOKUP($F935,SHT,2,FALSE))+$H77*VLOOKUP($F935,SHT,2,FALSE)</f>
        <v>0</v>
      </c>
      <c r="I935" s="149">
        <f t="shared" ref="I935:V935" si="255">I77*VLOOKUP($F935,SHT,2,FALSE)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x14ac:dyDescent="0.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83"/>
      <c r="B937" s="25"/>
      <c r="C937" s="23"/>
      <c r="D937" s="23"/>
      <c r="E937" s="24"/>
      <c r="F937" s="146" t="s">
        <v>112</v>
      </c>
      <c r="G937" s="160">
        <f>G79</f>
        <v>0</v>
      </c>
      <c r="H937" s="161">
        <f>G937*(1-VLOOKUP($F937,SHT,2,FALSE))+$H79*VLOOKUP($F937,SHT,2,FALSE)</f>
        <v>0</v>
      </c>
      <c r="I937" s="149">
        <f t="shared" ref="I937:V937" si="257">I79*VLOOKUP($F937,SHT,2,FALSE)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x14ac:dyDescent="0.25">
      <c r="A938" s="283"/>
      <c r="B938" s="25"/>
      <c r="C938" s="23"/>
      <c r="D938" s="23"/>
      <c r="E938" s="24"/>
      <c r="F938" s="146" t="s">
        <v>113</v>
      </c>
      <c r="G938" s="160">
        <f>G80</f>
        <v>0</v>
      </c>
      <c r="H938" s="161">
        <f>G938*(1-VLOOKUP($F938,SHT,2,FALSE))+$H80*VLOOKUP($F938,SHT,2,FALSE)</f>
        <v>0</v>
      </c>
      <c r="I938" s="149">
        <f t="shared" ref="I938:V938" si="258">I80*VLOOKUP($F938,SHT,2,FALSE)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x14ac:dyDescent="0.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83"/>
      <c r="B940" s="25"/>
      <c r="C940" s="23"/>
      <c r="D940" s="23"/>
      <c r="E940" s="24"/>
      <c r="F940" s="146" t="s">
        <v>115</v>
      </c>
      <c r="G940" s="160">
        <f>G82</f>
        <v>0</v>
      </c>
      <c r="H940" s="161">
        <f>G940*(1-VLOOKUP($F940,SHT,2,FALSE))+$H82*VLOOKUP($F940,SHT,2,FALSE)</f>
        <v>0</v>
      </c>
      <c r="I940" s="149">
        <f t="shared" ref="I940:V940" si="260">I82*VLOOKUP($F940,SHT,2,FALSE)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x14ac:dyDescent="0.25">
      <c r="A941" s="283"/>
      <c r="B941" s="25"/>
      <c r="C941" s="23"/>
      <c r="D941" s="23"/>
      <c r="E941" s="24"/>
      <c r="F941" s="146" t="s">
        <v>116</v>
      </c>
      <c r="G941" s="160">
        <f>G83</f>
        <v>0</v>
      </c>
      <c r="H941" s="161">
        <f>G941*(1-VLOOKUP($F941,SHT,2,FALSE))+$H83*VLOOKUP($F941,SHT,2,FALSE)</f>
        <v>0</v>
      </c>
      <c r="I941" s="149">
        <f t="shared" ref="I941:V941" si="261">I83*VLOOKUP($F941,SHT,2,FALSE)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x14ac:dyDescent="0.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83"/>
      <c r="B943" s="25"/>
      <c r="C943" s="23"/>
      <c r="D943" s="23"/>
      <c r="E943" s="24"/>
      <c r="F943" s="146" t="s">
        <v>118</v>
      </c>
      <c r="G943" s="160">
        <f>G85</f>
        <v>0</v>
      </c>
      <c r="H943" s="161">
        <f>G943*(1-VLOOKUP($F943,SHT,2,FALSE))+$H85*VLOOKUP($F943,SHT,2,FALSE)</f>
        <v>0</v>
      </c>
      <c r="I943" s="149">
        <f t="shared" ref="I943:V943" si="263">I85*VLOOKUP($F943,SHT,2,FALSE)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x14ac:dyDescent="0.25">
      <c r="A944" s="283"/>
      <c r="B944" s="25"/>
      <c r="C944" s="23"/>
      <c r="D944" s="23"/>
      <c r="E944" s="24"/>
      <c r="F944" s="146" t="s">
        <v>119</v>
      </c>
      <c r="G944" s="160">
        <f>G86</f>
        <v>0</v>
      </c>
      <c r="H944" s="161">
        <f>G944*(1-VLOOKUP($F944,SHT,2,FALSE))+$H86*VLOOKUP($F944,SHT,2,FALSE)</f>
        <v>0</v>
      </c>
      <c r="I944" s="149">
        <f t="shared" ref="I944:V944" si="264">I86*VLOOKUP($F944,SHT,2,FALSE)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x14ac:dyDescent="0.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x14ac:dyDescent="0.25">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x14ac:dyDescent="0.25">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x14ac:dyDescent="0.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x14ac:dyDescent="0.25">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x14ac:dyDescent="0.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x14ac:dyDescent="0.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x14ac:dyDescent="0.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83"/>
      <c r="B955" s="25"/>
      <c r="C955" s="24"/>
      <c r="D955" s="63"/>
      <c r="E955" s="63"/>
      <c r="F955" s="146" t="s">
        <v>130</v>
      </c>
      <c r="G955" s="160">
        <f>G97</f>
        <v>0</v>
      </c>
      <c r="H955" s="161">
        <f>G955*(1-VLOOKUP($F955,SHT,2,FALSE))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83"/>
      <c r="B956" s="25"/>
      <c r="C956" s="24"/>
      <c r="D956" s="63"/>
      <c r="E956" s="63"/>
      <c r="F956" s="146" t="s">
        <v>131</v>
      </c>
      <c r="G956" s="160">
        <f>G98</f>
        <v>0</v>
      </c>
      <c r="H956" s="161">
        <f>G956*(1-VLOOKUP($F956,SHT,2,FALSE))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x14ac:dyDescent="0.25">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x14ac:dyDescent="0.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x14ac:dyDescent="0.25">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x14ac:dyDescent="0.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x14ac:dyDescent="0.25">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x14ac:dyDescent="0.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x14ac:dyDescent="0.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83"/>
      <c r="B967" s="25"/>
      <c r="C967" s="24"/>
      <c r="D967" s="63"/>
      <c r="E967" s="63"/>
      <c r="F967" s="146" t="s">
        <v>142</v>
      </c>
      <c r="G967" s="160">
        <f>G109</f>
        <v>0</v>
      </c>
      <c r="H967" s="161">
        <f>G967*VLOOKUP($F967,SHT,2,FALSE)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83"/>
      <c r="B968" s="25"/>
      <c r="C968" s="24"/>
      <c r="D968" s="63"/>
      <c r="E968" s="63"/>
      <c r="F968" s="146" t="s">
        <v>143</v>
      </c>
      <c r="G968" s="160">
        <f>G110</f>
        <v>0</v>
      </c>
      <c r="H968" s="161">
        <f>G968*VLOOKUP($F968,SHT,2,FALSE)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x14ac:dyDescent="0.25">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x14ac:dyDescent="0.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x14ac:dyDescent="0.25">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x14ac:dyDescent="0.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x14ac:dyDescent="0.25">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x14ac:dyDescent="0.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x14ac:dyDescent="0.25">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x14ac:dyDescent="0.25">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x14ac:dyDescent="0.25">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x14ac:dyDescent="0.25">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x14ac:dyDescent="0.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x14ac:dyDescent="0.25">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x14ac:dyDescent="0.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x14ac:dyDescent="0.25">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x14ac:dyDescent="0.25">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x14ac:dyDescent="0.25">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x14ac:dyDescent="0.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x14ac:dyDescent="0.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x14ac:dyDescent="0.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x14ac:dyDescent="0.25">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x14ac:dyDescent="0.25">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x14ac:dyDescent="0.25">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x14ac:dyDescent="0.25">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x14ac:dyDescent="0.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x14ac:dyDescent="0.25">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x14ac:dyDescent="0.25">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x14ac:dyDescent="0.25">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x14ac:dyDescent="0.25">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x14ac:dyDescent="0.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x14ac:dyDescent="0.25">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x14ac:dyDescent="0.25">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x14ac:dyDescent="0.25">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x14ac:dyDescent="0.25">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x14ac:dyDescent="0.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x14ac:dyDescent="0.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x14ac:dyDescent="0.25">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x14ac:dyDescent="0.25">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x14ac:dyDescent="0.25">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x14ac:dyDescent="0.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x14ac:dyDescent="0.25">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x14ac:dyDescent="0.25">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x14ac:dyDescent="0.25">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x14ac:dyDescent="0.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x14ac:dyDescent="0.25">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x14ac:dyDescent="0.25">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x14ac:dyDescent="0.25">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x14ac:dyDescent="0.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x14ac:dyDescent="0.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x14ac:dyDescent="0.25">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x14ac:dyDescent="0.25">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x14ac:dyDescent="0.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x14ac:dyDescent="0.25">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x14ac:dyDescent="0.25">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x14ac:dyDescent="0.25">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x14ac:dyDescent="0.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x14ac:dyDescent="0.25">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x14ac:dyDescent="0.25">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x14ac:dyDescent="0.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x14ac:dyDescent="0.25">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x14ac:dyDescent="0.25">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x14ac:dyDescent="0.25">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x14ac:dyDescent="0.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x14ac:dyDescent="0.25">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x14ac:dyDescent="0.25">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x14ac:dyDescent="0.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x14ac:dyDescent="0.25">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x14ac:dyDescent="0.25">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x14ac:dyDescent="0.25">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x14ac:dyDescent="0.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x14ac:dyDescent="0.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x14ac:dyDescent="0.25">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x14ac:dyDescent="0.25">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x14ac:dyDescent="0.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x14ac:dyDescent="0.25">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x14ac:dyDescent="0.25">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x14ac:dyDescent="0.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x14ac:dyDescent="0.25">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x14ac:dyDescent="0.25">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x14ac:dyDescent="0.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x14ac:dyDescent="0.25">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x14ac:dyDescent="0.25">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x14ac:dyDescent="0.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x14ac:dyDescent="0.25">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x14ac:dyDescent="0.25">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x14ac:dyDescent="0.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x14ac:dyDescent="0.25">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x14ac:dyDescent="0.25">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x14ac:dyDescent="0.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x14ac:dyDescent="0.25">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x14ac:dyDescent="0.25">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x14ac:dyDescent="0.25">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x14ac:dyDescent="0.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x14ac:dyDescent="0.25">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x14ac:dyDescent="0.25">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x14ac:dyDescent="0.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x14ac:dyDescent="0.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c r="Y1073"/>
    </row>
    <row r="1074" spans="1:25" outlineLevel="1" x14ac:dyDescent="0.25">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x14ac:dyDescent="0.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x14ac:dyDescent="0.25">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x14ac:dyDescent="0.25">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x14ac:dyDescent="0.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x14ac:dyDescent="0.25">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x14ac:dyDescent="0.25">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x14ac:dyDescent="0.25">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x14ac:dyDescent="0.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x14ac:dyDescent="0.25">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x14ac:dyDescent="0.25">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x14ac:dyDescent="0.25">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x14ac:dyDescent="0.25">
      <c r="A1087" s="283"/>
      <c r="B1087" s="25"/>
      <c r="C1087" s="24"/>
      <c r="D1087" s="23"/>
      <c r="E1087" s="63"/>
      <c r="F1087" s="386" t="s">
        <v>182</v>
      </c>
      <c r="G1087" s="565">
        <f>G229</f>
        <v>0</v>
      </c>
      <c r="H1087" s="564">
        <f>G1087*(1-VLOOKUP($F1087,SHT,2,FALSE))+$H229*VLOOKUP($F1087,SHT,2,FALSE)</f>
        <v>0</v>
      </c>
      <c r="I1087" s="566">
        <f t="shared" ref="I1087:V1087" si="376">I229*VLOOKUP($F1087,SHT,2,FALSE)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x14ac:dyDescent="0.25">
      <c r="A1088" s="283"/>
      <c r="B1088" s="25"/>
      <c r="C1088" s="24"/>
      <c r="D1088" s="23"/>
      <c r="E1088" s="63"/>
      <c r="F1088" s="386" t="s">
        <v>183</v>
      </c>
      <c r="G1088" s="565">
        <f>G230</f>
        <v>0</v>
      </c>
      <c r="H1088" s="564">
        <f>G1088*(1-VLOOKUP($F1088,SHT,2,FALSE))+$H230*VLOOKUP($F1088,SHT,2,FALSE)</f>
        <v>0</v>
      </c>
      <c r="I1088" s="566">
        <f t="shared" ref="I1088:V1088" si="378">I230*VLOOKUP($F1088,SHT,2,FALSE)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x14ac:dyDescent="0.25">
      <c r="A1089" s="283"/>
      <c r="B1089" s="25"/>
      <c r="C1089" s="24"/>
      <c r="D1089" s="23"/>
      <c r="E1089" s="63"/>
      <c r="F1089" s="386" t="s">
        <v>184</v>
      </c>
      <c r="G1089" s="565">
        <f>G231</f>
        <v>0</v>
      </c>
      <c r="H1089" s="564">
        <f>G1089*(1-VLOOKUP($F1089,SHT,2,FALSE))+$H231*VLOOKUP($F1089,SHT,2,FALSE)</f>
        <v>0</v>
      </c>
      <c r="I1089" s="566">
        <f t="shared" ref="I1089:V1089" si="379">I231*VLOOKUP($F1089,SHT,2,FALSE)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x14ac:dyDescent="0.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2" thickBot="1" x14ac:dyDescent="0.3">
      <c r="A1091" s="283"/>
      <c r="B1091" s="77" t="s">
        <v>185</v>
      </c>
      <c r="C1091" s="602"/>
      <c r="D1091" s="602"/>
      <c r="E1091" s="602"/>
      <c r="F1091" s="602"/>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8" thickBot="1" x14ac:dyDescent="0.3">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2" thickBot="1" x14ac:dyDescent="0.3">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x14ac:dyDescent="0.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 t="shared" ref="W1096:W1102" si="384">G1096-SUM(H1096:V1096)</f>
        <v>0</v>
      </c>
      <c r="Y1096"/>
    </row>
    <row r="1097" spans="1:25" outlineLevel="1" x14ac:dyDescent="0.25">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si="384"/>
        <v>0</v>
      </c>
      <c r="Y1097"/>
    </row>
    <row r="1098" spans="1:25" outlineLevel="1" x14ac:dyDescent="0.25">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x14ac:dyDescent="0.25">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x14ac:dyDescent="0.25">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x14ac:dyDescent="0.25">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x14ac:dyDescent="0.25">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x14ac:dyDescent="0.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x14ac:dyDescent="0.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x14ac:dyDescent="0.25">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x14ac:dyDescent="0.25">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x14ac:dyDescent="0.25">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x14ac:dyDescent="0.25">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x14ac:dyDescent="0.25">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x14ac:dyDescent="0.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x14ac:dyDescent="0.25">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x14ac:dyDescent="0.25">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x14ac:dyDescent="0.25">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x14ac:dyDescent="0.25">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x14ac:dyDescent="0.25">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x14ac:dyDescent="0.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x14ac:dyDescent="0.25">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x14ac:dyDescent="0.25">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x14ac:dyDescent="0.25">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x14ac:dyDescent="0.25">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x14ac:dyDescent="0.25">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x14ac:dyDescent="0.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x14ac:dyDescent="0.25">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x14ac:dyDescent="0.25">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x14ac:dyDescent="0.25">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x14ac:dyDescent="0.25">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x14ac:dyDescent="0.25">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x14ac:dyDescent="0.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x14ac:dyDescent="0.25">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x14ac:dyDescent="0.25">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x14ac:dyDescent="0.25">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x14ac:dyDescent="0.25">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x14ac:dyDescent="0.25">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x14ac:dyDescent="0.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x14ac:dyDescent="0.25">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x14ac:dyDescent="0.25">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x14ac:dyDescent="0.25">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x14ac:dyDescent="0.25">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x14ac:dyDescent="0.25">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x14ac:dyDescent="0.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x14ac:dyDescent="0.25">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x14ac:dyDescent="0.25">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x14ac:dyDescent="0.25">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x14ac:dyDescent="0.25">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x14ac:dyDescent="0.25">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x14ac:dyDescent="0.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x14ac:dyDescent="0.25">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x14ac:dyDescent="0.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x14ac:dyDescent="0.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x14ac:dyDescent="0.25">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x14ac:dyDescent="0.25">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x14ac:dyDescent="0.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x14ac:dyDescent="0.25">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x14ac:dyDescent="0.25">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x14ac:dyDescent="0.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83"/>
      <c r="B1167" s="30"/>
      <c r="C1167" s="24"/>
      <c r="D1167" s="24"/>
      <c r="E1167" s="24"/>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x14ac:dyDescent="0.25">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x14ac:dyDescent="0.25">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x14ac:dyDescent="0.25">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x14ac:dyDescent="0.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x14ac:dyDescent="0.25">
      <c r="A1174" s="283"/>
      <c r="B1174" s="30"/>
      <c r="C1174" s="24"/>
      <c r="D1174" s="24"/>
      <c r="E1174" s="24"/>
      <c r="F1174" s="146" t="s">
        <v>267</v>
      </c>
      <c r="G1174" s="196">
        <f>G316</f>
        <v>0</v>
      </c>
      <c r="H1174" s="159">
        <f t="shared" si="440"/>
        <v>0</v>
      </c>
      <c r="I1174" s="159">
        <f t="shared" si="440"/>
        <v>0</v>
      </c>
      <c r="J1174" s="159">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x14ac:dyDescent="0.25">
      <c r="A1175" s="283"/>
      <c r="B1175" s="30"/>
      <c r="C1175" s="24"/>
      <c r="D1175" s="24"/>
      <c r="E1175" s="24"/>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x14ac:dyDescent="0.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outlineLevel="1" x14ac:dyDescent="0.25">
      <c r="A1177" s="283"/>
      <c r="B1177" s="70"/>
      <c r="C1177" s="23"/>
      <c r="D1177" s="23"/>
      <c r="E1177" s="24" t="s">
        <v>270</v>
      </c>
      <c r="F1177" s="24"/>
      <c r="G1177" s="68">
        <f>SUBTOTAL(9,G1178:G1180)</f>
        <v>0</v>
      </c>
      <c r="H1177" s="69">
        <f t="shared" ref="H1177:W1177" si="443">SUBTOTAL(9,H1178:H1180)</f>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83"/>
      <c r="B1178" s="70"/>
      <c r="C1178" s="23"/>
      <c r="D1178" s="23"/>
      <c r="E1178" s="24"/>
      <c r="F1178" s="146" t="s">
        <v>271</v>
      </c>
      <c r="G1178" s="158">
        <f>G320</f>
        <v>0</v>
      </c>
      <c r="H1178" s="159">
        <f t="shared" ref="H1178:K1180" si="444">IF(H320="",0,H320*VLOOKUP($F1178,DRT,3,FALSE))</f>
        <v>0</v>
      </c>
      <c r="I1178" s="159">
        <f t="shared" si="444"/>
        <v>0</v>
      </c>
      <c r="J1178" s="159">
        <f t="shared" si="444"/>
        <v>0</v>
      </c>
      <c r="K1178" s="185">
        <f t="shared" si="444"/>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c r="Y1178"/>
    </row>
    <row r="1179" spans="1:25" outlineLevel="1" x14ac:dyDescent="0.25">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x14ac:dyDescent="0.25">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x14ac:dyDescent="0.25">
      <c r="A1181" s="283"/>
      <c r="B1181" s="70"/>
      <c r="C1181" s="23"/>
      <c r="D1181" s="23"/>
      <c r="E1181" s="24" t="s">
        <v>274</v>
      </c>
      <c r="F1181" s="24"/>
      <c r="G1181" s="68">
        <f>SUBTOTAL(9,G1182:G1183)</f>
        <v>0</v>
      </c>
      <c r="H1181" s="69">
        <f t="shared" ref="H1181:W1181" si="445">SUBTOTAL(9,H1182:H1183)</f>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x14ac:dyDescent="0.25">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x14ac:dyDescent="0.25">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outlineLevel="1" x14ac:dyDescent="0.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outlineLevel="1" x14ac:dyDescent="0.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x14ac:dyDescent="0.25">
      <c r="A1186" s="283"/>
      <c r="B1186" s="25"/>
      <c r="C1186" s="24"/>
      <c r="D1186" s="23"/>
      <c r="E1186" s="63"/>
      <c r="F1186" s="157" t="s">
        <v>279</v>
      </c>
      <c r="G1186" s="158">
        <f t="shared" ref="G1186:W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si="449"/>
        <v>0</v>
      </c>
      <c r="Y1186"/>
    </row>
    <row r="1187" spans="1:25" outlineLevel="1" x14ac:dyDescent="0.25">
      <c r="A1187" s="283"/>
      <c r="B1187" s="70"/>
      <c r="C1187" s="24"/>
      <c r="D1187" s="24"/>
      <c r="E1187" s="63"/>
      <c r="F1187" s="146" t="s">
        <v>280</v>
      </c>
      <c r="G1187" s="158">
        <f t="shared" ref="G1187:V1187" si="450">G329</f>
        <v>0</v>
      </c>
      <c r="H1187" s="159">
        <f t="shared" si="450"/>
        <v>0</v>
      </c>
      <c r="I1187" s="154">
        <f t="shared" si="450"/>
        <v>0</v>
      </c>
      <c r="J1187" s="154">
        <f t="shared" si="450"/>
        <v>0</v>
      </c>
      <c r="K1187" s="185">
        <f t="shared" si="450"/>
        <v>0</v>
      </c>
      <c r="L1187" s="184">
        <f t="shared" si="450"/>
        <v>0</v>
      </c>
      <c r="M1187" s="154">
        <f t="shared" si="450"/>
        <v>0</v>
      </c>
      <c r="N1187" s="154">
        <f t="shared" si="450"/>
        <v>0</v>
      </c>
      <c r="O1187" s="154">
        <f t="shared" si="450"/>
        <v>0</v>
      </c>
      <c r="P1187" s="154">
        <f t="shared" si="450"/>
        <v>0</v>
      </c>
      <c r="Q1187" s="183">
        <f t="shared" si="450"/>
        <v>0</v>
      </c>
      <c r="R1187" s="154">
        <f t="shared" si="450"/>
        <v>0</v>
      </c>
      <c r="S1187" s="154">
        <f t="shared" si="450"/>
        <v>0</v>
      </c>
      <c r="T1187" s="159">
        <f t="shared" si="450"/>
        <v>0</v>
      </c>
      <c r="U1187" s="154">
        <f t="shared" si="450"/>
        <v>0</v>
      </c>
      <c r="V1187" s="183">
        <f t="shared" si="450"/>
        <v>0</v>
      </c>
      <c r="W1187" s="46">
        <f>G1187-SUM(H1187:V1187)</f>
        <v>0</v>
      </c>
      <c r="Y1187"/>
    </row>
    <row r="1188" spans="1:25" outlineLevel="1" x14ac:dyDescent="0.25">
      <c r="A1188" s="283"/>
      <c r="B1188" s="70"/>
      <c r="C1188" s="24"/>
      <c r="D1188" s="24"/>
      <c r="E1188" s="63"/>
      <c r="F1188" s="146" t="s">
        <v>281</v>
      </c>
      <c r="G1188" s="158">
        <f t="shared" ref="G1188:V1188" si="451">G330</f>
        <v>0</v>
      </c>
      <c r="H1188" s="159">
        <f t="shared" si="451"/>
        <v>0</v>
      </c>
      <c r="I1188" s="154">
        <f t="shared" si="451"/>
        <v>0</v>
      </c>
      <c r="J1188" s="154">
        <f t="shared" si="451"/>
        <v>0</v>
      </c>
      <c r="K1188" s="185">
        <f t="shared" si="451"/>
        <v>0</v>
      </c>
      <c r="L1188" s="184">
        <f t="shared" si="451"/>
        <v>0</v>
      </c>
      <c r="M1188" s="154">
        <f t="shared" si="451"/>
        <v>0</v>
      </c>
      <c r="N1188" s="194">
        <f t="shared" si="451"/>
        <v>0</v>
      </c>
      <c r="O1188" s="154">
        <f t="shared" si="451"/>
        <v>0</v>
      </c>
      <c r="P1188" s="154">
        <f t="shared" si="451"/>
        <v>0</v>
      </c>
      <c r="Q1188" s="183">
        <f t="shared" si="451"/>
        <v>0</v>
      </c>
      <c r="R1188" s="154">
        <f t="shared" si="451"/>
        <v>0</v>
      </c>
      <c r="S1188" s="154">
        <f t="shared" si="451"/>
        <v>0</v>
      </c>
      <c r="T1188" s="159">
        <f t="shared" si="451"/>
        <v>0</v>
      </c>
      <c r="U1188" s="154">
        <f t="shared" si="451"/>
        <v>0</v>
      </c>
      <c r="V1188" s="185">
        <f t="shared" si="451"/>
        <v>0</v>
      </c>
      <c r="W1188" s="46">
        <f>G1188-SUM(H1188:V1188)</f>
        <v>0</v>
      </c>
      <c r="Y1188"/>
    </row>
    <row r="1189" spans="1:25" outlineLevel="1" x14ac:dyDescent="0.25">
      <c r="A1189" s="283"/>
      <c r="B1189" s="70"/>
      <c r="C1189" s="24"/>
      <c r="D1189" s="24"/>
      <c r="E1189" s="63"/>
      <c r="F1189" s="146" t="s">
        <v>282</v>
      </c>
      <c r="G1189" s="158">
        <f t="shared" ref="G1189:V1189" si="452">G331</f>
        <v>0</v>
      </c>
      <c r="H1189" s="159">
        <f t="shared" si="452"/>
        <v>0</v>
      </c>
      <c r="I1189" s="154">
        <f t="shared" si="452"/>
        <v>0</v>
      </c>
      <c r="J1189" s="154">
        <f t="shared" si="452"/>
        <v>0</v>
      </c>
      <c r="K1189" s="48">
        <f t="shared" si="452"/>
        <v>0</v>
      </c>
      <c r="L1189" s="159">
        <f t="shared" si="452"/>
        <v>0</v>
      </c>
      <c r="M1189" s="154">
        <f t="shared" si="452"/>
        <v>0</v>
      </c>
      <c r="N1189" s="154">
        <f t="shared" si="452"/>
        <v>0</v>
      </c>
      <c r="O1189" s="154">
        <f t="shared" si="452"/>
        <v>0</v>
      </c>
      <c r="P1189" s="154">
        <f t="shared" si="452"/>
        <v>0</v>
      </c>
      <c r="Q1189" s="183">
        <f t="shared" si="452"/>
        <v>0</v>
      </c>
      <c r="R1189" s="154">
        <f t="shared" si="452"/>
        <v>0</v>
      </c>
      <c r="S1189" s="154">
        <f t="shared" si="452"/>
        <v>0</v>
      </c>
      <c r="T1189" s="159">
        <f t="shared" si="452"/>
        <v>0</v>
      </c>
      <c r="U1189" s="154">
        <f t="shared" si="452"/>
        <v>0</v>
      </c>
      <c r="V1189" s="185">
        <f t="shared" si="452"/>
        <v>0</v>
      </c>
      <c r="W1189" s="46">
        <f>G1189-SUM(H1189:V1189)</f>
        <v>0</v>
      </c>
      <c r="Y1189"/>
    </row>
    <row r="1190" spans="1:25" outlineLevel="1" x14ac:dyDescent="0.25">
      <c r="A1190" s="283"/>
      <c r="B1190" s="70"/>
      <c r="C1190" s="24"/>
      <c r="D1190" s="24"/>
      <c r="E1190" s="63"/>
      <c r="F1190" s="146" t="s">
        <v>283</v>
      </c>
      <c r="G1190" s="158">
        <f t="shared" ref="G1190:V1190" si="453">G332</f>
        <v>0</v>
      </c>
      <c r="H1190" s="159">
        <f t="shared" si="453"/>
        <v>0</v>
      </c>
      <c r="I1190" s="154">
        <f t="shared" si="453"/>
        <v>0</v>
      </c>
      <c r="J1190" s="154">
        <f t="shared" si="453"/>
        <v>0</v>
      </c>
      <c r="K1190" s="185">
        <f t="shared" si="453"/>
        <v>0</v>
      </c>
      <c r="L1190" s="184">
        <f t="shared" si="453"/>
        <v>0</v>
      </c>
      <c r="M1190" s="154">
        <f t="shared" si="453"/>
        <v>0</v>
      </c>
      <c r="N1190" s="197">
        <f t="shared" si="453"/>
        <v>0</v>
      </c>
      <c r="O1190" s="154">
        <f t="shared" si="453"/>
        <v>0</v>
      </c>
      <c r="P1190" s="154">
        <f t="shared" si="453"/>
        <v>0</v>
      </c>
      <c r="Q1190" s="183">
        <f t="shared" si="453"/>
        <v>0</v>
      </c>
      <c r="R1190" s="154">
        <f t="shared" si="453"/>
        <v>0</v>
      </c>
      <c r="S1190" s="154">
        <f t="shared" si="453"/>
        <v>0</v>
      </c>
      <c r="T1190" s="159">
        <f t="shared" si="453"/>
        <v>0</v>
      </c>
      <c r="U1190" s="154">
        <f t="shared" si="453"/>
        <v>0</v>
      </c>
      <c r="V1190" s="185">
        <f t="shared" si="453"/>
        <v>0</v>
      </c>
      <c r="W1190" s="46">
        <f>G1190-SUM(H1190:V1190)</f>
        <v>0</v>
      </c>
      <c r="Y1190"/>
    </row>
    <row r="1191" spans="1:25" outlineLevel="1" x14ac:dyDescent="0.25">
      <c r="A1191" s="283"/>
      <c r="B1191" s="70"/>
      <c r="C1191" s="63"/>
      <c r="D1191" s="63"/>
      <c r="E1191" s="63"/>
      <c r="F1191" s="146" t="s">
        <v>284</v>
      </c>
      <c r="G1191" s="158">
        <f t="shared" ref="G1191:V1191" si="454">G333</f>
        <v>0</v>
      </c>
      <c r="H1191" s="159">
        <f t="shared" si="454"/>
        <v>0</v>
      </c>
      <c r="I1191" s="154">
        <f t="shared" si="454"/>
        <v>0</v>
      </c>
      <c r="J1191" s="154">
        <f t="shared" si="454"/>
        <v>0</v>
      </c>
      <c r="K1191" s="185">
        <f t="shared" si="454"/>
        <v>0</v>
      </c>
      <c r="L1191" s="184">
        <f t="shared" si="454"/>
        <v>0</v>
      </c>
      <c r="M1191" s="154">
        <f t="shared" si="454"/>
        <v>0</v>
      </c>
      <c r="N1191" s="154">
        <f t="shared" si="454"/>
        <v>0</v>
      </c>
      <c r="O1191" s="154">
        <f t="shared" si="454"/>
        <v>0</v>
      </c>
      <c r="P1191" s="154">
        <f t="shared" si="454"/>
        <v>0</v>
      </c>
      <c r="Q1191" s="183">
        <f t="shared" si="454"/>
        <v>0</v>
      </c>
      <c r="R1191" s="154">
        <f t="shared" si="454"/>
        <v>0</v>
      </c>
      <c r="S1191" s="154">
        <f t="shared" si="454"/>
        <v>0</v>
      </c>
      <c r="T1191" s="159">
        <f t="shared" si="454"/>
        <v>0</v>
      </c>
      <c r="U1191" s="154">
        <f t="shared" si="454"/>
        <v>0</v>
      </c>
      <c r="V1191" s="185">
        <f t="shared" si="454"/>
        <v>0</v>
      </c>
      <c r="W1191" s="46">
        <f>G1191-SUM(H1191:V1191)</f>
        <v>0</v>
      </c>
      <c r="Y1191"/>
    </row>
    <row r="1192" spans="1:25" x14ac:dyDescent="0.25">
      <c r="A1192" s="283"/>
      <c r="B1192" s="70"/>
      <c r="C1192" s="24"/>
      <c r="D1192" s="23" t="s">
        <v>285</v>
      </c>
      <c r="E1192" s="63"/>
      <c r="F1192" s="24"/>
      <c r="G1192" s="68">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row>
    <row r="1193" spans="1:25" outlineLevel="1" x14ac:dyDescent="0.25">
      <c r="A1193" s="283"/>
      <c r="B1193" s="70"/>
      <c r="C1193" s="24"/>
      <c r="D1193" s="24"/>
      <c r="E1193" s="23"/>
      <c r="F1193" s="146" t="s">
        <v>286</v>
      </c>
      <c r="G1193" s="158">
        <f t="shared" ref="G1193:V1193" si="456">G335</f>
        <v>0</v>
      </c>
      <c r="H1193" s="159">
        <f t="shared" si="456"/>
        <v>0</v>
      </c>
      <c r="I1193" s="154">
        <f t="shared" si="456"/>
        <v>0</v>
      </c>
      <c r="J1193" s="154">
        <f t="shared" si="456"/>
        <v>0</v>
      </c>
      <c r="K1193" s="185">
        <f t="shared" si="456"/>
        <v>0</v>
      </c>
      <c r="L1193" s="184">
        <f t="shared" si="456"/>
        <v>0</v>
      </c>
      <c r="M1193" s="183">
        <f t="shared" si="456"/>
        <v>0</v>
      </c>
      <c r="N1193" s="154">
        <f t="shared" si="456"/>
        <v>0</v>
      </c>
      <c r="O1193" s="159">
        <f t="shared" si="456"/>
        <v>0</v>
      </c>
      <c r="P1193" s="154">
        <f t="shared" si="456"/>
        <v>0</v>
      </c>
      <c r="Q1193" s="183">
        <f t="shared" si="456"/>
        <v>0</v>
      </c>
      <c r="R1193" s="154">
        <f t="shared" si="456"/>
        <v>0</v>
      </c>
      <c r="S1193" s="154">
        <f t="shared" si="456"/>
        <v>0</v>
      </c>
      <c r="T1193" s="159">
        <f t="shared" si="456"/>
        <v>0</v>
      </c>
      <c r="U1193" s="154">
        <f t="shared" si="456"/>
        <v>0</v>
      </c>
      <c r="V1193" s="185">
        <f t="shared" si="456"/>
        <v>0</v>
      </c>
      <c r="W1193" s="46">
        <f>G1193-SUM(H1193:V1193)</f>
        <v>0</v>
      </c>
      <c r="Y1193"/>
    </row>
    <row r="1194" spans="1:25" outlineLevel="1" x14ac:dyDescent="0.25">
      <c r="A1194" s="283"/>
      <c r="B1194" s="70"/>
      <c r="C1194" s="24"/>
      <c r="D1194" s="24"/>
      <c r="E1194" s="24"/>
      <c r="F1194" s="146" t="s">
        <v>287</v>
      </c>
      <c r="G1194" s="158">
        <f t="shared" ref="G1194:V1194" si="457">G336</f>
        <v>0</v>
      </c>
      <c r="H1194" s="159">
        <f t="shared" si="457"/>
        <v>0</v>
      </c>
      <c r="I1194" s="154">
        <f t="shared" si="457"/>
        <v>0</v>
      </c>
      <c r="J1194" s="154">
        <f t="shared" si="457"/>
        <v>0</v>
      </c>
      <c r="K1194" s="185">
        <f t="shared" si="457"/>
        <v>0</v>
      </c>
      <c r="L1194" s="184">
        <f t="shared" si="457"/>
        <v>0</v>
      </c>
      <c r="M1194" s="183">
        <f t="shared" si="457"/>
        <v>0</v>
      </c>
      <c r="N1194" s="154">
        <f t="shared" si="457"/>
        <v>0</v>
      </c>
      <c r="O1194" s="159">
        <f t="shared" si="457"/>
        <v>0</v>
      </c>
      <c r="P1194" s="154">
        <f t="shared" si="457"/>
        <v>0</v>
      </c>
      <c r="Q1194" s="183">
        <f t="shared" si="457"/>
        <v>0</v>
      </c>
      <c r="R1194" s="154">
        <f t="shared" si="457"/>
        <v>0</v>
      </c>
      <c r="S1194" s="154">
        <f t="shared" si="457"/>
        <v>0</v>
      </c>
      <c r="T1194" s="159">
        <f t="shared" si="457"/>
        <v>0</v>
      </c>
      <c r="U1194" s="154">
        <f t="shared" si="457"/>
        <v>0</v>
      </c>
      <c r="V1194" s="185">
        <f t="shared" si="457"/>
        <v>0</v>
      </c>
      <c r="W1194" s="46">
        <f>G1194-SUM(H1194:V1194)</f>
        <v>0</v>
      </c>
      <c r="Y1194"/>
    </row>
    <row r="1195" spans="1:25" outlineLevel="1" x14ac:dyDescent="0.25">
      <c r="A1195" s="283"/>
      <c r="B1195" s="70"/>
      <c r="C1195" s="24"/>
      <c r="D1195" s="24"/>
      <c r="E1195" s="24"/>
      <c r="F1195" s="146" t="s">
        <v>288</v>
      </c>
      <c r="G1195" s="158">
        <f t="shared" ref="G1195:V1195" si="458">G337</f>
        <v>0</v>
      </c>
      <c r="H1195" s="159">
        <f t="shared" si="458"/>
        <v>0</v>
      </c>
      <c r="I1195" s="154">
        <f t="shared" si="458"/>
        <v>0</v>
      </c>
      <c r="J1195" s="154">
        <f t="shared" si="458"/>
        <v>0</v>
      </c>
      <c r="K1195" s="185">
        <f t="shared" si="458"/>
        <v>0</v>
      </c>
      <c r="L1195" s="184">
        <f t="shared" si="458"/>
        <v>0</v>
      </c>
      <c r="M1195" s="183">
        <f t="shared" si="458"/>
        <v>0</v>
      </c>
      <c r="N1195" s="154">
        <f t="shared" si="458"/>
        <v>0</v>
      </c>
      <c r="O1195" s="159">
        <f t="shared" si="458"/>
        <v>0</v>
      </c>
      <c r="P1195" s="154">
        <f t="shared" si="458"/>
        <v>0</v>
      </c>
      <c r="Q1195" s="183">
        <f t="shared" si="458"/>
        <v>0</v>
      </c>
      <c r="R1195" s="154">
        <f t="shared" si="458"/>
        <v>0</v>
      </c>
      <c r="S1195" s="154">
        <f t="shared" si="458"/>
        <v>0</v>
      </c>
      <c r="T1195" s="159">
        <f t="shared" si="458"/>
        <v>0</v>
      </c>
      <c r="U1195" s="154">
        <f t="shared" si="458"/>
        <v>0</v>
      </c>
      <c r="V1195" s="185">
        <f t="shared" si="458"/>
        <v>0</v>
      </c>
      <c r="W1195" s="46">
        <f>G1195-SUM(H1195:V1195)</f>
        <v>0</v>
      </c>
      <c r="Y1195"/>
    </row>
    <row r="1196" spans="1:25" outlineLevel="1" x14ac:dyDescent="0.25">
      <c r="A1196" s="283"/>
      <c r="B1196" s="70"/>
      <c r="C1196" s="24"/>
      <c r="D1196" s="24"/>
      <c r="E1196" s="24"/>
      <c r="F1196" s="146" t="s">
        <v>289</v>
      </c>
      <c r="G1196" s="158">
        <f t="shared" ref="G1196:V1196" si="459">G338</f>
        <v>0</v>
      </c>
      <c r="H1196" s="159">
        <f t="shared" si="459"/>
        <v>0</v>
      </c>
      <c r="I1196" s="154">
        <f t="shared" si="459"/>
        <v>0</v>
      </c>
      <c r="J1196" s="154">
        <f t="shared" si="459"/>
        <v>0</v>
      </c>
      <c r="K1196" s="185">
        <f t="shared" si="459"/>
        <v>0</v>
      </c>
      <c r="L1196" s="184">
        <f t="shared" si="459"/>
        <v>0</v>
      </c>
      <c r="M1196" s="183">
        <f t="shared" si="459"/>
        <v>0</v>
      </c>
      <c r="N1196" s="154">
        <f t="shared" si="459"/>
        <v>0</v>
      </c>
      <c r="O1196" s="159">
        <f t="shared" si="459"/>
        <v>0</v>
      </c>
      <c r="P1196" s="154">
        <f t="shared" si="459"/>
        <v>0</v>
      </c>
      <c r="Q1196" s="183">
        <f t="shared" si="459"/>
        <v>0</v>
      </c>
      <c r="R1196" s="154">
        <f t="shared" si="459"/>
        <v>0</v>
      </c>
      <c r="S1196" s="154">
        <f t="shared" si="459"/>
        <v>0</v>
      </c>
      <c r="T1196" s="159">
        <f t="shared" si="459"/>
        <v>0</v>
      </c>
      <c r="U1196" s="154">
        <f t="shared" si="459"/>
        <v>0</v>
      </c>
      <c r="V1196" s="185">
        <f t="shared" si="459"/>
        <v>0</v>
      </c>
      <c r="W1196" s="46">
        <f>G1196-SUM(H1196:V1196)</f>
        <v>0</v>
      </c>
      <c r="Y1196"/>
    </row>
    <row r="1197" spans="1:25" outlineLevel="1" x14ac:dyDescent="0.25">
      <c r="A1197" s="283"/>
      <c r="B1197" s="70"/>
      <c r="C1197" s="24"/>
      <c r="D1197" s="24"/>
      <c r="E1197" s="24"/>
      <c r="F1197" s="146" t="s">
        <v>290</v>
      </c>
      <c r="G1197" s="158">
        <f t="shared" ref="G1197:V1197" si="460">G339</f>
        <v>0</v>
      </c>
      <c r="H1197" s="159">
        <f t="shared" si="460"/>
        <v>0</v>
      </c>
      <c r="I1197" s="154">
        <f t="shared" si="460"/>
        <v>0</v>
      </c>
      <c r="J1197" s="154">
        <f t="shared" si="460"/>
        <v>0</v>
      </c>
      <c r="K1197" s="185">
        <f t="shared" si="460"/>
        <v>0</v>
      </c>
      <c r="L1197" s="184">
        <f t="shared" si="460"/>
        <v>0</v>
      </c>
      <c r="M1197" s="183">
        <f t="shared" si="460"/>
        <v>0</v>
      </c>
      <c r="N1197" s="154">
        <f t="shared" si="460"/>
        <v>0</v>
      </c>
      <c r="O1197" s="159">
        <f t="shared" si="460"/>
        <v>0</v>
      </c>
      <c r="P1197" s="154">
        <f t="shared" si="460"/>
        <v>0</v>
      </c>
      <c r="Q1197" s="183">
        <f t="shared" si="460"/>
        <v>0</v>
      </c>
      <c r="R1197" s="154">
        <f t="shared" si="460"/>
        <v>0</v>
      </c>
      <c r="S1197" s="154">
        <f t="shared" si="460"/>
        <v>0</v>
      </c>
      <c r="T1197" s="159">
        <f t="shared" si="460"/>
        <v>0</v>
      </c>
      <c r="U1197" s="154">
        <f t="shared" si="460"/>
        <v>0</v>
      </c>
      <c r="V1197" s="185">
        <f t="shared" si="460"/>
        <v>0</v>
      </c>
      <c r="W1197" s="46">
        <f>G1197-SUM(H1197:V1197)</f>
        <v>0</v>
      </c>
      <c r="Y1197"/>
    </row>
    <row r="1198" spans="1:25" x14ac:dyDescent="0.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x14ac:dyDescent="0.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x14ac:dyDescent="0.25">
      <c r="A1200" s="283"/>
      <c r="B1200" s="25"/>
      <c r="C1200" s="23"/>
      <c r="D1200" s="23"/>
      <c r="E1200" s="24" t="s">
        <v>51</v>
      </c>
      <c r="F1200" s="24"/>
      <c r="G1200" s="68">
        <f>SUBTOTAL(9,G1201:G1204)</f>
        <v>0</v>
      </c>
      <c r="H1200" s="69">
        <f t="shared" ref="H1200:W1200" si="461">SUBTOTAL(9,H1201:H1204)</f>
        <v>0</v>
      </c>
      <c r="I1200" s="65">
        <f t="shared" si="461"/>
        <v>0</v>
      </c>
      <c r="J1200" s="65">
        <f t="shared" si="461"/>
        <v>0</v>
      </c>
      <c r="K1200" s="66">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row>
    <row r="1201" spans="1:25" outlineLevel="1" x14ac:dyDescent="0.25">
      <c r="A1201" s="283"/>
      <c r="B1201" s="25"/>
      <c r="C1201" s="23"/>
      <c r="D1201" s="23"/>
      <c r="E1201" s="24"/>
      <c r="F1201" s="146" t="s">
        <v>52</v>
      </c>
      <c r="G1201" s="160">
        <f t="shared" ref="G1201:V1201" si="462">G343</f>
        <v>0</v>
      </c>
      <c r="H1201" s="161">
        <f t="shared" si="462"/>
        <v>0</v>
      </c>
      <c r="I1201" s="149">
        <f t="shared" si="462"/>
        <v>0</v>
      </c>
      <c r="J1201" s="149">
        <f t="shared" si="462"/>
        <v>0</v>
      </c>
      <c r="K1201" s="167">
        <f t="shared" si="462"/>
        <v>0</v>
      </c>
      <c r="L1201" s="151">
        <f t="shared" si="462"/>
        <v>0</v>
      </c>
      <c r="M1201" s="162">
        <f t="shared" si="462"/>
        <v>0</v>
      </c>
      <c r="N1201" s="152">
        <f t="shared" si="462"/>
        <v>0</v>
      </c>
      <c r="O1201" s="148">
        <f t="shared" si="462"/>
        <v>0</v>
      </c>
      <c r="P1201" s="152">
        <f t="shared" si="462"/>
        <v>0</v>
      </c>
      <c r="Q1201" s="162">
        <f t="shared" si="462"/>
        <v>0</v>
      </c>
      <c r="R1201" s="152">
        <f t="shared" si="462"/>
        <v>0</v>
      </c>
      <c r="S1201" s="152">
        <f t="shared" si="462"/>
        <v>0</v>
      </c>
      <c r="T1201" s="148">
        <f t="shared" si="462"/>
        <v>0</v>
      </c>
      <c r="U1201" s="152">
        <f t="shared" si="462"/>
        <v>0</v>
      </c>
      <c r="V1201" s="153">
        <f t="shared" si="462"/>
        <v>0</v>
      </c>
      <c r="W1201" s="46">
        <f>G1201-SUM(H1201:V1201)</f>
        <v>0</v>
      </c>
      <c r="Y1201"/>
    </row>
    <row r="1202" spans="1:25" outlineLevel="1" x14ac:dyDescent="0.25">
      <c r="A1202" s="283"/>
      <c r="B1202" s="25"/>
      <c r="C1202" s="23"/>
      <c r="D1202" s="23"/>
      <c r="E1202" s="24"/>
      <c r="F1202" s="146" t="s">
        <v>53</v>
      </c>
      <c r="G1202" s="160">
        <f t="shared" ref="G1202:V1202" si="463">G344</f>
        <v>0</v>
      </c>
      <c r="H1202" s="161">
        <f t="shared" si="463"/>
        <v>0</v>
      </c>
      <c r="I1202" s="149">
        <f t="shared" si="463"/>
        <v>0</v>
      </c>
      <c r="J1202" s="149">
        <f t="shared" si="463"/>
        <v>0</v>
      </c>
      <c r="K1202" s="167">
        <f t="shared" si="463"/>
        <v>0</v>
      </c>
      <c r="L1202" s="151">
        <f t="shared" si="463"/>
        <v>0</v>
      </c>
      <c r="M1202" s="162">
        <f t="shared" si="463"/>
        <v>0</v>
      </c>
      <c r="N1202" s="152">
        <f t="shared" si="463"/>
        <v>0</v>
      </c>
      <c r="O1202" s="148">
        <f t="shared" si="463"/>
        <v>0</v>
      </c>
      <c r="P1202" s="152">
        <f t="shared" si="463"/>
        <v>0</v>
      </c>
      <c r="Q1202" s="162">
        <f t="shared" si="463"/>
        <v>0</v>
      </c>
      <c r="R1202" s="152">
        <f t="shared" si="463"/>
        <v>0</v>
      </c>
      <c r="S1202" s="152">
        <f t="shared" si="463"/>
        <v>0</v>
      </c>
      <c r="T1202" s="148">
        <f t="shared" si="463"/>
        <v>0</v>
      </c>
      <c r="U1202" s="152">
        <f t="shared" si="463"/>
        <v>0</v>
      </c>
      <c r="V1202" s="153">
        <f t="shared" si="463"/>
        <v>0</v>
      </c>
      <c r="W1202" s="46">
        <f>G1202-SUM(H1202:V1202)</f>
        <v>0</v>
      </c>
      <c r="Y1202"/>
    </row>
    <row r="1203" spans="1:25" outlineLevel="1" x14ac:dyDescent="0.25">
      <c r="A1203" s="283"/>
      <c r="B1203" s="25"/>
      <c r="C1203" s="23"/>
      <c r="D1203" s="23"/>
      <c r="E1203" s="24"/>
      <c r="F1203" s="146" t="s">
        <v>54</v>
      </c>
      <c r="G1203" s="160">
        <f t="shared" ref="G1203:V1203" si="464">G345</f>
        <v>0</v>
      </c>
      <c r="H1203" s="161">
        <f t="shared" si="464"/>
        <v>0</v>
      </c>
      <c r="I1203" s="149">
        <f t="shared" si="464"/>
        <v>0</v>
      </c>
      <c r="J1203" s="149">
        <f t="shared" si="464"/>
        <v>0</v>
      </c>
      <c r="K1203" s="167">
        <f t="shared" si="464"/>
        <v>0</v>
      </c>
      <c r="L1203" s="151">
        <f t="shared" si="464"/>
        <v>0</v>
      </c>
      <c r="M1203" s="162">
        <f t="shared" si="464"/>
        <v>0</v>
      </c>
      <c r="N1203" s="152">
        <f t="shared" si="464"/>
        <v>0</v>
      </c>
      <c r="O1203" s="148">
        <f t="shared" si="464"/>
        <v>0</v>
      </c>
      <c r="P1203" s="152">
        <f t="shared" si="464"/>
        <v>0</v>
      </c>
      <c r="Q1203" s="162">
        <f t="shared" si="464"/>
        <v>0</v>
      </c>
      <c r="R1203" s="152">
        <f t="shared" si="464"/>
        <v>0</v>
      </c>
      <c r="S1203" s="152">
        <f t="shared" si="464"/>
        <v>0</v>
      </c>
      <c r="T1203" s="148">
        <f t="shared" si="464"/>
        <v>0</v>
      </c>
      <c r="U1203" s="152">
        <f t="shared" si="464"/>
        <v>0</v>
      </c>
      <c r="V1203" s="153">
        <f t="shared" si="464"/>
        <v>0</v>
      </c>
      <c r="W1203" s="46">
        <f>G1203-SUM(H1203:V1203)</f>
        <v>0</v>
      </c>
      <c r="Y1203"/>
    </row>
    <row r="1204" spans="1:25" outlineLevel="1" x14ac:dyDescent="0.25">
      <c r="A1204" s="283"/>
      <c r="B1204" s="25"/>
      <c r="C1204" s="23"/>
      <c r="D1204" s="23"/>
      <c r="E1204" s="24"/>
      <c r="F1204" s="146" t="s">
        <v>55</v>
      </c>
      <c r="G1204" s="160">
        <f t="shared" ref="G1204:V1204" si="465">G346</f>
        <v>0</v>
      </c>
      <c r="H1204" s="161">
        <f t="shared" si="465"/>
        <v>0</v>
      </c>
      <c r="I1204" s="149">
        <f t="shared" si="465"/>
        <v>0</v>
      </c>
      <c r="J1204" s="149">
        <f t="shared" si="465"/>
        <v>0</v>
      </c>
      <c r="K1204" s="167">
        <f t="shared" si="465"/>
        <v>0</v>
      </c>
      <c r="L1204" s="151">
        <f t="shared" si="465"/>
        <v>0</v>
      </c>
      <c r="M1204" s="162">
        <f t="shared" si="465"/>
        <v>0</v>
      </c>
      <c r="N1204" s="152">
        <f t="shared" si="465"/>
        <v>0</v>
      </c>
      <c r="O1204" s="148">
        <f t="shared" si="465"/>
        <v>0</v>
      </c>
      <c r="P1204" s="152">
        <f t="shared" si="465"/>
        <v>0</v>
      </c>
      <c r="Q1204" s="162">
        <f t="shared" si="465"/>
        <v>0</v>
      </c>
      <c r="R1204" s="152">
        <f t="shared" si="465"/>
        <v>0</v>
      </c>
      <c r="S1204" s="152">
        <f t="shared" si="465"/>
        <v>0</v>
      </c>
      <c r="T1204" s="148">
        <f t="shared" si="465"/>
        <v>0</v>
      </c>
      <c r="U1204" s="152">
        <f t="shared" si="465"/>
        <v>0</v>
      </c>
      <c r="V1204" s="153">
        <f t="shared" si="465"/>
        <v>0</v>
      </c>
      <c r="W1204" s="46">
        <f>G1204-SUM(H1204:V1204)</f>
        <v>0</v>
      </c>
      <c r="Y1204"/>
    </row>
    <row r="1205" spans="1:25" x14ac:dyDescent="0.25">
      <c r="A1205" s="283"/>
      <c r="B1205" s="25"/>
      <c r="C1205" s="23"/>
      <c r="D1205" s="23"/>
      <c r="E1205" s="24" t="s">
        <v>56</v>
      </c>
      <c r="F1205" s="24"/>
      <c r="G1205" s="68">
        <f>SUBTOTAL(9,G1206:G1209)</f>
        <v>0</v>
      </c>
      <c r="H1205" s="69">
        <f t="shared" ref="H1205:W1205" si="466">SUBTOTAL(9,H1206:H1209)</f>
        <v>0</v>
      </c>
      <c r="I1205" s="65">
        <f t="shared" si="466"/>
        <v>0</v>
      </c>
      <c r="J1205" s="65">
        <f t="shared" si="466"/>
        <v>0</v>
      </c>
      <c r="K1205" s="66">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row>
    <row r="1206" spans="1:25" outlineLevel="1" x14ac:dyDescent="0.25">
      <c r="A1206" s="283"/>
      <c r="B1206" s="25"/>
      <c r="C1206" s="23"/>
      <c r="D1206" s="23"/>
      <c r="E1206" s="24"/>
      <c r="F1206" s="146" t="s">
        <v>57</v>
      </c>
      <c r="G1206" s="160">
        <f t="shared" ref="G1206:V1206" si="467">G348</f>
        <v>0</v>
      </c>
      <c r="H1206" s="161">
        <f t="shared" si="467"/>
        <v>0</v>
      </c>
      <c r="I1206" s="149">
        <f t="shared" si="467"/>
        <v>0</v>
      </c>
      <c r="J1206" s="149">
        <f t="shared" si="467"/>
        <v>0</v>
      </c>
      <c r="K1206" s="167">
        <f t="shared" si="467"/>
        <v>0</v>
      </c>
      <c r="L1206" s="151">
        <f t="shared" si="467"/>
        <v>0</v>
      </c>
      <c r="M1206" s="162">
        <f t="shared" si="467"/>
        <v>0</v>
      </c>
      <c r="N1206" s="152">
        <f t="shared" si="467"/>
        <v>0</v>
      </c>
      <c r="O1206" s="148">
        <f t="shared" si="467"/>
        <v>0</v>
      </c>
      <c r="P1206" s="152">
        <f t="shared" si="467"/>
        <v>0</v>
      </c>
      <c r="Q1206" s="152">
        <f t="shared" si="467"/>
        <v>0</v>
      </c>
      <c r="R1206" s="152">
        <f t="shared" si="467"/>
        <v>0</v>
      </c>
      <c r="S1206" s="152">
        <f t="shared" si="467"/>
        <v>0</v>
      </c>
      <c r="T1206" s="152">
        <f t="shared" si="467"/>
        <v>0</v>
      </c>
      <c r="U1206" s="152">
        <f t="shared" si="467"/>
        <v>0</v>
      </c>
      <c r="V1206" s="153">
        <f t="shared" si="467"/>
        <v>0</v>
      </c>
      <c r="W1206" s="46">
        <f>G1206-SUM(H1206:V1206)</f>
        <v>0</v>
      </c>
      <c r="Y1206"/>
    </row>
    <row r="1207" spans="1:25" outlineLevel="1" x14ac:dyDescent="0.25">
      <c r="A1207" s="283"/>
      <c r="B1207" s="25"/>
      <c r="C1207" s="23"/>
      <c r="D1207" s="23"/>
      <c r="E1207" s="24"/>
      <c r="F1207" s="146" t="s">
        <v>58</v>
      </c>
      <c r="G1207" s="160">
        <f t="shared" ref="G1207:V1207" si="468">G349</f>
        <v>0</v>
      </c>
      <c r="H1207" s="161">
        <f t="shared" si="468"/>
        <v>0</v>
      </c>
      <c r="I1207" s="149">
        <f t="shared" si="468"/>
        <v>0</v>
      </c>
      <c r="J1207" s="149">
        <f t="shared" si="468"/>
        <v>0</v>
      </c>
      <c r="K1207" s="167">
        <f t="shared" si="468"/>
        <v>0</v>
      </c>
      <c r="L1207" s="151">
        <f t="shared" si="468"/>
        <v>0</v>
      </c>
      <c r="M1207" s="162">
        <f t="shared" si="468"/>
        <v>0</v>
      </c>
      <c r="N1207" s="152">
        <f t="shared" si="468"/>
        <v>0</v>
      </c>
      <c r="O1207" s="148">
        <f t="shared" si="468"/>
        <v>0</v>
      </c>
      <c r="P1207" s="152">
        <f t="shared" si="468"/>
        <v>0</v>
      </c>
      <c r="Q1207" s="152">
        <f t="shared" si="468"/>
        <v>0</v>
      </c>
      <c r="R1207" s="152">
        <f t="shared" si="468"/>
        <v>0</v>
      </c>
      <c r="S1207" s="152">
        <f t="shared" si="468"/>
        <v>0</v>
      </c>
      <c r="T1207" s="152">
        <f t="shared" si="468"/>
        <v>0</v>
      </c>
      <c r="U1207" s="152">
        <f t="shared" si="468"/>
        <v>0</v>
      </c>
      <c r="V1207" s="153">
        <f t="shared" si="468"/>
        <v>0</v>
      </c>
      <c r="W1207" s="46">
        <f>G1207-SUM(H1207:V1207)</f>
        <v>0</v>
      </c>
      <c r="Y1207"/>
    </row>
    <row r="1208" spans="1:25" outlineLevel="1" x14ac:dyDescent="0.25">
      <c r="A1208" s="283"/>
      <c r="B1208" s="25"/>
      <c r="C1208" s="23"/>
      <c r="D1208" s="23"/>
      <c r="E1208" s="24"/>
      <c r="F1208" s="146" t="s">
        <v>59</v>
      </c>
      <c r="G1208" s="160">
        <f t="shared" ref="G1208:V1208" si="469">G350</f>
        <v>0</v>
      </c>
      <c r="H1208" s="161">
        <f t="shared" si="469"/>
        <v>0</v>
      </c>
      <c r="I1208" s="149">
        <f t="shared" si="469"/>
        <v>0</v>
      </c>
      <c r="J1208" s="149">
        <f t="shared" si="469"/>
        <v>0</v>
      </c>
      <c r="K1208" s="167">
        <f t="shared" si="469"/>
        <v>0</v>
      </c>
      <c r="L1208" s="151">
        <f t="shared" si="469"/>
        <v>0</v>
      </c>
      <c r="M1208" s="152">
        <f t="shared" si="469"/>
        <v>0</v>
      </c>
      <c r="N1208" s="152">
        <f t="shared" si="469"/>
        <v>0</v>
      </c>
      <c r="O1208" s="152">
        <f t="shared" si="469"/>
        <v>0</v>
      </c>
      <c r="P1208" s="152">
        <f t="shared" si="469"/>
        <v>0</v>
      </c>
      <c r="Q1208" s="152">
        <f t="shared" si="469"/>
        <v>0</v>
      </c>
      <c r="R1208" s="152">
        <f t="shared" si="469"/>
        <v>0</v>
      </c>
      <c r="S1208" s="152">
        <f t="shared" si="469"/>
        <v>0</v>
      </c>
      <c r="T1208" s="152">
        <f t="shared" si="469"/>
        <v>0</v>
      </c>
      <c r="U1208" s="152">
        <f t="shared" si="469"/>
        <v>0</v>
      </c>
      <c r="V1208" s="153">
        <f t="shared" si="469"/>
        <v>0</v>
      </c>
      <c r="W1208" s="46">
        <f>G1208-SUM(H1208:V1208)</f>
        <v>0</v>
      </c>
      <c r="Y1208"/>
    </row>
    <row r="1209" spans="1:25" outlineLevel="1" x14ac:dyDescent="0.25">
      <c r="A1209" s="283"/>
      <c r="B1209" s="25"/>
      <c r="C1209" s="23"/>
      <c r="D1209" s="23"/>
      <c r="E1209" s="24"/>
      <c r="F1209" s="146" t="s">
        <v>60</v>
      </c>
      <c r="G1209" s="160">
        <f t="shared" ref="G1209:V1209" si="470">G351</f>
        <v>0</v>
      </c>
      <c r="H1209" s="161">
        <f t="shared" si="470"/>
        <v>0</v>
      </c>
      <c r="I1209" s="149">
        <f t="shared" si="470"/>
        <v>0</v>
      </c>
      <c r="J1209" s="149">
        <f t="shared" si="470"/>
        <v>0</v>
      </c>
      <c r="K1209" s="167">
        <f t="shared" si="470"/>
        <v>0</v>
      </c>
      <c r="L1209" s="151">
        <f t="shared" si="470"/>
        <v>0</v>
      </c>
      <c r="M1209" s="152">
        <f t="shared" si="470"/>
        <v>0</v>
      </c>
      <c r="N1209" s="152">
        <f t="shared" si="470"/>
        <v>0</v>
      </c>
      <c r="O1209" s="152">
        <f t="shared" si="470"/>
        <v>0</v>
      </c>
      <c r="P1209" s="152">
        <f t="shared" si="470"/>
        <v>0</v>
      </c>
      <c r="Q1209" s="152">
        <f t="shared" si="470"/>
        <v>0</v>
      </c>
      <c r="R1209" s="152">
        <f t="shared" si="470"/>
        <v>0</v>
      </c>
      <c r="S1209" s="152">
        <f t="shared" si="470"/>
        <v>0</v>
      </c>
      <c r="T1209" s="152">
        <f t="shared" si="470"/>
        <v>0</v>
      </c>
      <c r="U1209" s="152">
        <f t="shared" si="470"/>
        <v>0</v>
      </c>
      <c r="V1209" s="153">
        <f t="shared" si="470"/>
        <v>0</v>
      </c>
      <c r="W1209" s="46">
        <f>G1209-SUM(H1209:V1209)</f>
        <v>0</v>
      </c>
      <c r="Y1209"/>
    </row>
    <row r="1210" spans="1:25" x14ac:dyDescent="0.25">
      <c r="A1210" s="283"/>
      <c r="B1210" s="25"/>
      <c r="C1210" s="23"/>
      <c r="D1210" s="23"/>
      <c r="E1210" s="24" t="s">
        <v>61</v>
      </c>
      <c r="F1210" s="24"/>
      <c r="G1210" s="68">
        <f>SUBTOTAL(9,G1211:G1214)</f>
        <v>0</v>
      </c>
      <c r="H1210" s="69">
        <f t="shared" ref="H1210:W1210" si="471">SUBTOTAL(9,H1211:H1214)</f>
        <v>0</v>
      </c>
      <c r="I1210" s="65">
        <f t="shared" si="471"/>
        <v>0</v>
      </c>
      <c r="J1210" s="65">
        <f t="shared" si="471"/>
        <v>0</v>
      </c>
      <c r="K1210" s="66">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row>
    <row r="1211" spans="1:25" outlineLevel="1" x14ac:dyDescent="0.25">
      <c r="A1211" s="283"/>
      <c r="B1211" s="25"/>
      <c r="C1211" s="23"/>
      <c r="D1211" s="23"/>
      <c r="E1211" s="24"/>
      <c r="F1211" s="146" t="s">
        <v>62</v>
      </c>
      <c r="G1211" s="160">
        <f t="shared" ref="G1211:V1211" si="472">G353</f>
        <v>0</v>
      </c>
      <c r="H1211" s="161">
        <f t="shared" si="472"/>
        <v>0</v>
      </c>
      <c r="I1211" s="149">
        <f t="shared" si="472"/>
        <v>0</v>
      </c>
      <c r="J1211" s="149">
        <f t="shared" si="472"/>
        <v>0</v>
      </c>
      <c r="K1211" s="167">
        <f t="shared" si="472"/>
        <v>0</v>
      </c>
      <c r="L1211" s="151">
        <f t="shared" si="472"/>
        <v>0</v>
      </c>
      <c r="M1211" s="152">
        <f t="shared" si="472"/>
        <v>0</v>
      </c>
      <c r="N1211" s="152">
        <f t="shared" si="472"/>
        <v>0</v>
      </c>
      <c r="O1211" s="152">
        <f t="shared" si="472"/>
        <v>0</v>
      </c>
      <c r="P1211" s="152">
        <f t="shared" si="472"/>
        <v>0</v>
      </c>
      <c r="Q1211" s="152">
        <f t="shared" si="472"/>
        <v>0</v>
      </c>
      <c r="R1211" s="152">
        <f t="shared" si="472"/>
        <v>0</v>
      </c>
      <c r="S1211" s="152">
        <f t="shared" si="472"/>
        <v>0</v>
      </c>
      <c r="T1211" s="152">
        <f t="shared" si="472"/>
        <v>0</v>
      </c>
      <c r="U1211" s="152">
        <f t="shared" si="472"/>
        <v>0</v>
      </c>
      <c r="V1211" s="153">
        <f t="shared" si="472"/>
        <v>0</v>
      </c>
      <c r="W1211" s="46">
        <f>G1211-SUM(H1211:V1211)</f>
        <v>0</v>
      </c>
      <c r="Y1211"/>
    </row>
    <row r="1212" spans="1:25" outlineLevel="1" x14ac:dyDescent="0.25">
      <c r="A1212" s="283"/>
      <c r="B1212" s="25"/>
      <c r="C1212" s="23"/>
      <c r="D1212" s="23"/>
      <c r="E1212" s="24"/>
      <c r="F1212" s="146" t="s">
        <v>63</v>
      </c>
      <c r="G1212" s="160">
        <f t="shared" ref="G1212:V1212" si="473">G354</f>
        <v>0</v>
      </c>
      <c r="H1212" s="161">
        <f t="shared" si="473"/>
        <v>0</v>
      </c>
      <c r="I1212" s="149">
        <f t="shared" si="473"/>
        <v>0</v>
      </c>
      <c r="J1212" s="149">
        <f t="shared" si="473"/>
        <v>0</v>
      </c>
      <c r="K1212" s="167">
        <f t="shared" si="473"/>
        <v>0</v>
      </c>
      <c r="L1212" s="151">
        <f t="shared" si="473"/>
        <v>0</v>
      </c>
      <c r="M1212" s="198">
        <f t="shared" si="473"/>
        <v>0</v>
      </c>
      <c r="N1212" s="152">
        <f t="shared" si="473"/>
        <v>0</v>
      </c>
      <c r="O1212" s="199">
        <f t="shared" si="473"/>
        <v>0</v>
      </c>
      <c r="P1212" s="170">
        <f t="shared" si="473"/>
        <v>0</v>
      </c>
      <c r="Q1212" s="198">
        <f t="shared" si="473"/>
        <v>0</v>
      </c>
      <c r="R1212" s="170">
        <f t="shared" si="473"/>
        <v>0</v>
      </c>
      <c r="S1212" s="170">
        <f t="shared" si="473"/>
        <v>0</v>
      </c>
      <c r="T1212" s="199">
        <f t="shared" si="473"/>
        <v>0</v>
      </c>
      <c r="U1212" s="170">
        <f t="shared" si="473"/>
        <v>0</v>
      </c>
      <c r="V1212" s="153">
        <f t="shared" si="473"/>
        <v>0</v>
      </c>
      <c r="W1212" s="46">
        <f>G1212-SUM(H1212:V1212)</f>
        <v>0</v>
      </c>
      <c r="Y1212"/>
    </row>
    <row r="1213" spans="1:25" outlineLevel="1" x14ac:dyDescent="0.25">
      <c r="A1213" s="283"/>
      <c r="B1213" s="25"/>
      <c r="C1213" s="23"/>
      <c r="D1213" s="23"/>
      <c r="E1213" s="24"/>
      <c r="F1213" s="146" t="s">
        <v>64</v>
      </c>
      <c r="G1213" s="160">
        <f t="shared" ref="G1213:V1213" si="474">G355</f>
        <v>0</v>
      </c>
      <c r="H1213" s="161">
        <f t="shared" si="474"/>
        <v>0</v>
      </c>
      <c r="I1213" s="149">
        <f t="shared" si="474"/>
        <v>0</v>
      </c>
      <c r="J1213" s="149">
        <f t="shared" si="474"/>
        <v>0</v>
      </c>
      <c r="K1213" s="167">
        <f t="shared" si="474"/>
        <v>0</v>
      </c>
      <c r="L1213" s="151">
        <f t="shared" si="474"/>
        <v>0</v>
      </c>
      <c r="M1213" s="162">
        <f t="shared" si="474"/>
        <v>0</v>
      </c>
      <c r="N1213" s="152">
        <f t="shared" si="474"/>
        <v>0</v>
      </c>
      <c r="O1213" s="148">
        <f t="shared" si="474"/>
        <v>0</v>
      </c>
      <c r="P1213" s="152">
        <f t="shared" si="474"/>
        <v>0</v>
      </c>
      <c r="Q1213" s="162">
        <f t="shared" si="474"/>
        <v>0</v>
      </c>
      <c r="R1213" s="152">
        <f t="shared" si="474"/>
        <v>0</v>
      </c>
      <c r="S1213" s="152">
        <f t="shared" si="474"/>
        <v>0</v>
      </c>
      <c r="T1213" s="148">
        <f t="shared" si="474"/>
        <v>0</v>
      </c>
      <c r="U1213" s="152">
        <f t="shared" si="474"/>
        <v>0</v>
      </c>
      <c r="V1213" s="153">
        <f t="shared" si="474"/>
        <v>0</v>
      </c>
      <c r="W1213" s="46">
        <f>G1213-SUM(H1213:V1213)</f>
        <v>0</v>
      </c>
      <c r="Y1213"/>
    </row>
    <row r="1214" spans="1:25" outlineLevel="1" x14ac:dyDescent="0.25">
      <c r="A1214" s="283"/>
      <c r="B1214" s="25"/>
      <c r="C1214" s="23"/>
      <c r="D1214" s="23"/>
      <c r="E1214" s="24"/>
      <c r="F1214" s="146" t="s">
        <v>65</v>
      </c>
      <c r="G1214" s="160">
        <f t="shared" ref="G1214:V1214" si="475">G356</f>
        <v>0</v>
      </c>
      <c r="H1214" s="161">
        <f t="shared" si="475"/>
        <v>0</v>
      </c>
      <c r="I1214" s="149">
        <f t="shared" si="475"/>
        <v>0</v>
      </c>
      <c r="J1214" s="149">
        <f t="shared" si="475"/>
        <v>0</v>
      </c>
      <c r="K1214" s="167">
        <f t="shared" si="475"/>
        <v>0</v>
      </c>
      <c r="L1214" s="151">
        <f t="shared" si="475"/>
        <v>0</v>
      </c>
      <c r="M1214" s="162">
        <f t="shared" si="475"/>
        <v>0</v>
      </c>
      <c r="N1214" s="152">
        <f t="shared" si="475"/>
        <v>0</v>
      </c>
      <c r="O1214" s="148">
        <f t="shared" si="475"/>
        <v>0</v>
      </c>
      <c r="P1214" s="152">
        <f t="shared" si="475"/>
        <v>0</v>
      </c>
      <c r="Q1214" s="162">
        <f t="shared" si="475"/>
        <v>0</v>
      </c>
      <c r="R1214" s="152">
        <f t="shared" si="475"/>
        <v>0</v>
      </c>
      <c r="S1214" s="152">
        <f t="shared" si="475"/>
        <v>0</v>
      </c>
      <c r="T1214" s="148">
        <f t="shared" si="475"/>
        <v>0</v>
      </c>
      <c r="U1214" s="152">
        <f t="shared" si="475"/>
        <v>0</v>
      </c>
      <c r="V1214" s="153">
        <f t="shared" si="475"/>
        <v>0</v>
      </c>
      <c r="W1214" s="46">
        <f>G1214-SUM(H1214:V1214)</f>
        <v>0</v>
      </c>
      <c r="Y1214"/>
    </row>
    <row r="1215" spans="1:25" x14ac:dyDescent="0.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x14ac:dyDescent="0.25">
      <c r="A1216" s="283"/>
      <c r="B1216" s="25"/>
      <c r="C1216" s="23"/>
      <c r="D1216" s="23"/>
      <c r="E1216" s="63" t="s">
        <v>67</v>
      </c>
      <c r="F1216" s="24"/>
      <c r="G1216" s="68">
        <f t="shared" ref="G1216:W1216" si="476">SUBTOTAL(9,G1217:G1219)</f>
        <v>0</v>
      </c>
      <c r="H1216" s="69">
        <f t="shared" si="476"/>
        <v>0</v>
      </c>
      <c r="I1216" s="65">
        <f t="shared" si="476"/>
        <v>0</v>
      </c>
      <c r="J1216" s="65">
        <f t="shared" si="476"/>
        <v>0</v>
      </c>
      <c r="K1216" s="66">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row>
    <row r="1217" spans="1:25" outlineLevel="1" x14ac:dyDescent="0.25">
      <c r="A1217" s="283"/>
      <c r="B1217" s="25"/>
      <c r="C1217" s="23"/>
      <c r="D1217" s="23"/>
      <c r="E1217" s="63"/>
      <c r="F1217" s="146" t="s">
        <v>68</v>
      </c>
      <c r="G1217" s="160">
        <f t="shared" ref="G1217:V1217" si="477">G359</f>
        <v>0</v>
      </c>
      <c r="H1217" s="161">
        <f t="shared" si="477"/>
        <v>0</v>
      </c>
      <c r="I1217" s="149">
        <f t="shared" si="477"/>
        <v>0</v>
      </c>
      <c r="J1217" s="149">
        <f t="shared" si="477"/>
        <v>0</v>
      </c>
      <c r="K1217" s="167">
        <f t="shared" si="477"/>
        <v>0</v>
      </c>
      <c r="L1217" s="151">
        <f t="shared" si="477"/>
        <v>0</v>
      </c>
      <c r="M1217" s="162">
        <f t="shared" si="477"/>
        <v>0</v>
      </c>
      <c r="N1217" s="152">
        <f t="shared" si="477"/>
        <v>0</v>
      </c>
      <c r="O1217" s="148">
        <f t="shared" si="477"/>
        <v>0</v>
      </c>
      <c r="P1217" s="152">
        <f t="shared" si="477"/>
        <v>0</v>
      </c>
      <c r="Q1217" s="162">
        <f t="shared" si="477"/>
        <v>0</v>
      </c>
      <c r="R1217" s="152">
        <f t="shared" si="477"/>
        <v>0</v>
      </c>
      <c r="S1217" s="152">
        <f t="shared" si="477"/>
        <v>0</v>
      </c>
      <c r="T1217" s="148">
        <f t="shared" si="477"/>
        <v>0</v>
      </c>
      <c r="U1217" s="152">
        <f t="shared" si="477"/>
        <v>0</v>
      </c>
      <c r="V1217" s="153">
        <f t="shared" si="477"/>
        <v>0</v>
      </c>
      <c r="W1217" s="46">
        <f>G1217-SUM(H1217:V1217)</f>
        <v>0</v>
      </c>
      <c r="Y1217"/>
    </row>
    <row r="1218" spans="1:25" outlineLevel="1" x14ac:dyDescent="0.25">
      <c r="A1218" s="283"/>
      <c r="B1218" s="25"/>
      <c r="C1218" s="23"/>
      <c r="D1218" s="23"/>
      <c r="E1218" s="24"/>
      <c r="F1218" s="146" t="s">
        <v>69</v>
      </c>
      <c r="G1218" s="160">
        <f t="shared" ref="G1218:V1218" si="478">G360</f>
        <v>0</v>
      </c>
      <c r="H1218" s="161">
        <f t="shared" si="478"/>
        <v>0</v>
      </c>
      <c r="I1218" s="149">
        <f t="shared" si="478"/>
        <v>0</v>
      </c>
      <c r="J1218" s="149">
        <f t="shared" si="478"/>
        <v>0</v>
      </c>
      <c r="K1218" s="167">
        <f t="shared" si="478"/>
        <v>0</v>
      </c>
      <c r="L1218" s="151">
        <f t="shared" si="478"/>
        <v>0</v>
      </c>
      <c r="M1218" s="162">
        <f t="shared" si="478"/>
        <v>0</v>
      </c>
      <c r="N1218" s="152">
        <f t="shared" si="478"/>
        <v>0</v>
      </c>
      <c r="O1218" s="148">
        <f t="shared" si="478"/>
        <v>0</v>
      </c>
      <c r="P1218" s="152">
        <f t="shared" si="478"/>
        <v>0</v>
      </c>
      <c r="Q1218" s="162">
        <f t="shared" si="478"/>
        <v>0</v>
      </c>
      <c r="R1218" s="152">
        <f t="shared" si="478"/>
        <v>0</v>
      </c>
      <c r="S1218" s="152">
        <f t="shared" si="478"/>
        <v>0</v>
      </c>
      <c r="T1218" s="148">
        <f t="shared" si="478"/>
        <v>0</v>
      </c>
      <c r="U1218" s="152">
        <f t="shared" si="478"/>
        <v>0</v>
      </c>
      <c r="V1218" s="153">
        <f t="shared" si="478"/>
        <v>0</v>
      </c>
      <c r="W1218" s="46">
        <f>G1218-SUM(H1218:V1218)</f>
        <v>0</v>
      </c>
      <c r="Y1218"/>
    </row>
    <row r="1219" spans="1:25" outlineLevel="1" x14ac:dyDescent="0.25">
      <c r="A1219" s="283"/>
      <c r="B1219" s="25"/>
      <c r="C1219" s="23"/>
      <c r="D1219" s="23"/>
      <c r="E1219" s="24"/>
      <c r="F1219" s="146" t="s">
        <v>70</v>
      </c>
      <c r="G1219" s="160">
        <f t="shared" ref="G1219:V1219" si="479">G361</f>
        <v>0</v>
      </c>
      <c r="H1219" s="161">
        <f t="shared" si="479"/>
        <v>0</v>
      </c>
      <c r="I1219" s="149">
        <f t="shared" si="479"/>
        <v>0</v>
      </c>
      <c r="J1219" s="149">
        <f t="shared" si="479"/>
        <v>0</v>
      </c>
      <c r="K1219" s="167">
        <f t="shared" si="479"/>
        <v>0</v>
      </c>
      <c r="L1219" s="151">
        <f t="shared" si="479"/>
        <v>0</v>
      </c>
      <c r="M1219" s="162">
        <f t="shared" si="479"/>
        <v>0</v>
      </c>
      <c r="N1219" s="152">
        <f t="shared" si="479"/>
        <v>0</v>
      </c>
      <c r="O1219" s="148">
        <f t="shared" si="479"/>
        <v>0</v>
      </c>
      <c r="P1219" s="152">
        <f t="shared" si="479"/>
        <v>0</v>
      </c>
      <c r="Q1219" s="162">
        <f t="shared" si="479"/>
        <v>0</v>
      </c>
      <c r="R1219" s="152">
        <f t="shared" si="479"/>
        <v>0</v>
      </c>
      <c r="S1219" s="152">
        <f t="shared" si="479"/>
        <v>0</v>
      </c>
      <c r="T1219" s="148">
        <f t="shared" si="479"/>
        <v>0</v>
      </c>
      <c r="U1219" s="152">
        <f t="shared" si="479"/>
        <v>0</v>
      </c>
      <c r="V1219" s="153">
        <f t="shared" si="479"/>
        <v>0</v>
      </c>
      <c r="W1219" s="46">
        <f>G1219-SUM(H1219:V1219)</f>
        <v>0</v>
      </c>
      <c r="Y1219"/>
    </row>
    <row r="1220" spans="1:25" x14ac:dyDescent="0.25">
      <c r="A1220" s="283"/>
      <c r="B1220" s="25"/>
      <c r="C1220" s="23"/>
      <c r="D1220" s="23"/>
      <c r="E1220" s="24" t="s">
        <v>71</v>
      </c>
      <c r="F1220" s="24"/>
      <c r="G1220" s="68">
        <f t="shared" ref="G1220:W1220" si="480">SUBTOTAL(9,G1221:G1223)</f>
        <v>0</v>
      </c>
      <c r="H1220" s="69">
        <f t="shared" si="480"/>
        <v>0</v>
      </c>
      <c r="I1220" s="65">
        <f t="shared" si="480"/>
        <v>0</v>
      </c>
      <c r="J1220" s="65">
        <f t="shared" si="480"/>
        <v>0</v>
      </c>
      <c r="K1220" s="66">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row>
    <row r="1221" spans="1:25" outlineLevel="1" x14ac:dyDescent="0.25">
      <c r="A1221" s="283"/>
      <c r="B1221" s="25"/>
      <c r="C1221" s="23"/>
      <c r="D1221" s="23"/>
      <c r="E1221" s="24"/>
      <c r="F1221" s="146" t="s">
        <v>72</v>
      </c>
      <c r="G1221" s="160">
        <f t="shared" ref="G1221:V1221" si="481">G363</f>
        <v>0</v>
      </c>
      <c r="H1221" s="161">
        <f t="shared" si="481"/>
        <v>0</v>
      </c>
      <c r="I1221" s="149">
        <f t="shared" si="481"/>
        <v>0</v>
      </c>
      <c r="J1221" s="149">
        <f t="shared" si="481"/>
        <v>0</v>
      </c>
      <c r="K1221" s="167">
        <f t="shared" si="481"/>
        <v>0</v>
      </c>
      <c r="L1221" s="151">
        <f t="shared" si="481"/>
        <v>0</v>
      </c>
      <c r="M1221" s="162">
        <f t="shared" si="481"/>
        <v>0</v>
      </c>
      <c r="N1221" s="152">
        <f t="shared" si="481"/>
        <v>0</v>
      </c>
      <c r="O1221" s="148">
        <f t="shared" si="481"/>
        <v>0</v>
      </c>
      <c r="P1221" s="152">
        <f t="shared" si="481"/>
        <v>0</v>
      </c>
      <c r="Q1221" s="162">
        <f t="shared" si="481"/>
        <v>0</v>
      </c>
      <c r="R1221" s="152">
        <f t="shared" si="481"/>
        <v>0</v>
      </c>
      <c r="S1221" s="152">
        <f t="shared" si="481"/>
        <v>0</v>
      </c>
      <c r="T1221" s="148">
        <f t="shared" si="481"/>
        <v>0</v>
      </c>
      <c r="U1221" s="152">
        <f t="shared" si="481"/>
        <v>0</v>
      </c>
      <c r="V1221" s="153">
        <f t="shared" si="481"/>
        <v>0</v>
      </c>
      <c r="W1221" s="46">
        <f>G1221-SUM(H1221:V1221)</f>
        <v>0</v>
      </c>
      <c r="Y1221"/>
    </row>
    <row r="1222" spans="1:25" outlineLevel="1" x14ac:dyDescent="0.25">
      <c r="A1222" s="283"/>
      <c r="B1222" s="25"/>
      <c r="C1222" s="23"/>
      <c r="D1222" s="23"/>
      <c r="E1222" s="24"/>
      <c r="F1222" s="146" t="s">
        <v>73</v>
      </c>
      <c r="G1222" s="160">
        <f t="shared" ref="G1222:V1222" si="482">G364</f>
        <v>0</v>
      </c>
      <c r="H1222" s="161">
        <f t="shared" si="482"/>
        <v>0</v>
      </c>
      <c r="I1222" s="149">
        <f t="shared" si="482"/>
        <v>0</v>
      </c>
      <c r="J1222" s="149">
        <f t="shared" si="482"/>
        <v>0</v>
      </c>
      <c r="K1222" s="167">
        <f t="shared" si="482"/>
        <v>0</v>
      </c>
      <c r="L1222" s="151">
        <f t="shared" si="482"/>
        <v>0</v>
      </c>
      <c r="M1222" s="162">
        <f t="shared" si="482"/>
        <v>0</v>
      </c>
      <c r="N1222" s="152">
        <f t="shared" si="482"/>
        <v>0</v>
      </c>
      <c r="O1222" s="148">
        <f t="shared" si="482"/>
        <v>0</v>
      </c>
      <c r="P1222" s="152">
        <f t="shared" si="482"/>
        <v>0</v>
      </c>
      <c r="Q1222" s="162">
        <f t="shared" si="482"/>
        <v>0</v>
      </c>
      <c r="R1222" s="152">
        <f t="shared" si="482"/>
        <v>0</v>
      </c>
      <c r="S1222" s="152">
        <f t="shared" si="482"/>
        <v>0</v>
      </c>
      <c r="T1222" s="148">
        <f t="shared" si="482"/>
        <v>0</v>
      </c>
      <c r="U1222" s="152">
        <f t="shared" si="482"/>
        <v>0</v>
      </c>
      <c r="V1222" s="153">
        <f t="shared" si="482"/>
        <v>0</v>
      </c>
      <c r="W1222" s="46">
        <f>G1222-SUM(H1222:V1222)</f>
        <v>0</v>
      </c>
      <c r="Y1222"/>
    </row>
    <row r="1223" spans="1:25" outlineLevel="1" x14ac:dyDescent="0.25">
      <c r="A1223" s="283"/>
      <c r="B1223" s="25"/>
      <c r="C1223" s="23"/>
      <c r="D1223" s="23"/>
      <c r="E1223" s="24"/>
      <c r="F1223" s="146" t="s">
        <v>74</v>
      </c>
      <c r="G1223" s="160">
        <f t="shared" ref="G1223:V1223" si="483">G365</f>
        <v>0</v>
      </c>
      <c r="H1223" s="161">
        <f t="shared" si="483"/>
        <v>0</v>
      </c>
      <c r="I1223" s="149">
        <f t="shared" si="483"/>
        <v>0</v>
      </c>
      <c r="J1223" s="149">
        <f t="shared" si="483"/>
        <v>0</v>
      </c>
      <c r="K1223" s="167">
        <f t="shared" si="483"/>
        <v>0</v>
      </c>
      <c r="L1223" s="151">
        <f t="shared" si="483"/>
        <v>0</v>
      </c>
      <c r="M1223" s="162">
        <f t="shared" si="483"/>
        <v>0</v>
      </c>
      <c r="N1223" s="152">
        <f t="shared" si="483"/>
        <v>0</v>
      </c>
      <c r="O1223" s="148">
        <f t="shared" si="483"/>
        <v>0</v>
      </c>
      <c r="P1223" s="152">
        <f t="shared" si="483"/>
        <v>0</v>
      </c>
      <c r="Q1223" s="162">
        <f t="shared" si="483"/>
        <v>0</v>
      </c>
      <c r="R1223" s="152">
        <f t="shared" si="483"/>
        <v>0</v>
      </c>
      <c r="S1223" s="152">
        <f t="shared" si="483"/>
        <v>0</v>
      </c>
      <c r="T1223" s="148">
        <f t="shared" si="483"/>
        <v>0</v>
      </c>
      <c r="U1223" s="152">
        <f t="shared" si="483"/>
        <v>0</v>
      </c>
      <c r="V1223" s="153">
        <f t="shared" si="483"/>
        <v>0</v>
      </c>
      <c r="W1223" s="46">
        <f>G1223-SUM(H1223:V1223)</f>
        <v>0</v>
      </c>
      <c r="Y1223"/>
    </row>
    <row r="1224" spans="1:25" x14ac:dyDescent="0.25">
      <c r="A1224" s="283"/>
      <c r="B1224" s="25"/>
      <c r="C1224" s="23"/>
      <c r="D1224" s="23"/>
      <c r="E1224" s="24" t="s">
        <v>75</v>
      </c>
      <c r="F1224" s="24"/>
      <c r="G1224" s="68">
        <f t="shared" ref="G1224:W1224" si="484">SUBTOTAL(9,G1225:G1227)</f>
        <v>0</v>
      </c>
      <c r="H1224" s="69">
        <f t="shared" si="484"/>
        <v>0</v>
      </c>
      <c r="I1224" s="65">
        <f t="shared" si="484"/>
        <v>0</v>
      </c>
      <c r="J1224" s="65">
        <f t="shared" si="484"/>
        <v>0</v>
      </c>
      <c r="K1224" s="66">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row>
    <row r="1225" spans="1:25" outlineLevel="1" x14ac:dyDescent="0.25">
      <c r="A1225" s="283"/>
      <c r="B1225" s="25"/>
      <c r="C1225" s="23"/>
      <c r="D1225" s="23"/>
      <c r="E1225" s="24"/>
      <c r="F1225" s="146" t="s">
        <v>76</v>
      </c>
      <c r="G1225" s="160">
        <f t="shared" ref="G1225:V1225" si="485">G367</f>
        <v>0</v>
      </c>
      <c r="H1225" s="161">
        <f t="shared" si="485"/>
        <v>0</v>
      </c>
      <c r="I1225" s="149">
        <f t="shared" si="485"/>
        <v>0</v>
      </c>
      <c r="J1225" s="149">
        <f t="shared" si="485"/>
        <v>0</v>
      </c>
      <c r="K1225" s="167">
        <f t="shared" si="485"/>
        <v>0</v>
      </c>
      <c r="L1225" s="151">
        <f t="shared" si="485"/>
        <v>0</v>
      </c>
      <c r="M1225" s="162">
        <f t="shared" si="485"/>
        <v>0</v>
      </c>
      <c r="N1225" s="152">
        <f t="shared" si="485"/>
        <v>0</v>
      </c>
      <c r="O1225" s="148">
        <f t="shared" si="485"/>
        <v>0</v>
      </c>
      <c r="P1225" s="152">
        <f t="shared" si="485"/>
        <v>0</v>
      </c>
      <c r="Q1225" s="162">
        <f t="shared" si="485"/>
        <v>0</v>
      </c>
      <c r="R1225" s="152">
        <f t="shared" si="485"/>
        <v>0</v>
      </c>
      <c r="S1225" s="152">
        <f t="shared" si="485"/>
        <v>0</v>
      </c>
      <c r="T1225" s="148">
        <f t="shared" si="485"/>
        <v>0</v>
      </c>
      <c r="U1225" s="152">
        <f t="shared" si="485"/>
        <v>0</v>
      </c>
      <c r="V1225" s="153">
        <f t="shared" si="485"/>
        <v>0</v>
      </c>
      <c r="W1225" s="46">
        <f>G1225-SUM(H1225:V1225)</f>
        <v>0</v>
      </c>
      <c r="Y1225"/>
    </row>
    <row r="1226" spans="1:25" outlineLevel="1" x14ac:dyDescent="0.25">
      <c r="A1226" s="283"/>
      <c r="B1226" s="25"/>
      <c r="C1226" s="23"/>
      <c r="D1226" s="23"/>
      <c r="E1226" s="24"/>
      <c r="F1226" s="146" t="s">
        <v>77</v>
      </c>
      <c r="G1226" s="160">
        <f t="shared" ref="G1226:V1226" si="486">G368</f>
        <v>0</v>
      </c>
      <c r="H1226" s="161">
        <f t="shared" si="486"/>
        <v>0</v>
      </c>
      <c r="I1226" s="149">
        <f t="shared" si="486"/>
        <v>0</v>
      </c>
      <c r="J1226" s="149">
        <f t="shared" si="486"/>
        <v>0</v>
      </c>
      <c r="K1226" s="167">
        <f t="shared" si="486"/>
        <v>0</v>
      </c>
      <c r="L1226" s="151">
        <f t="shared" si="486"/>
        <v>0</v>
      </c>
      <c r="M1226" s="162">
        <f t="shared" si="486"/>
        <v>0</v>
      </c>
      <c r="N1226" s="152">
        <f t="shared" si="486"/>
        <v>0</v>
      </c>
      <c r="O1226" s="148">
        <f t="shared" si="486"/>
        <v>0</v>
      </c>
      <c r="P1226" s="152">
        <f t="shared" si="486"/>
        <v>0</v>
      </c>
      <c r="Q1226" s="162">
        <f t="shared" si="486"/>
        <v>0</v>
      </c>
      <c r="R1226" s="152">
        <f t="shared" si="486"/>
        <v>0</v>
      </c>
      <c r="S1226" s="152">
        <f t="shared" si="486"/>
        <v>0</v>
      </c>
      <c r="T1226" s="148">
        <f t="shared" si="486"/>
        <v>0</v>
      </c>
      <c r="U1226" s="152">
        <f t="shared" si="486"/>
        <v>0</v>
      </c>
      <c r="V1226" s="153">
        <f t="shared" si="486"/>
        <v>0</v>
      </c>
      <c r="W1226" s="46">
        <f>G1226-SUM(H1226:V1226)</f>
        <v>0</v>
      </c>
      <c r="Y1226"/>
    </row>
    <row r="1227" spans="1:25" outlineLevel="1" x14ac:dyDescent="0.25">
      <c r="A1227" s="283"/>
      <c r="B1227" s="25"/>
      <c r="C1227" s="23"/>
      <c r="D1227" s="23"/>
      <c r="E1227" s="24"/>
      <c r="F1227" s="146" t="s">
        <v>78</v>
      </c>
      <c r="G1227" s="160">
        <f t="shared" ref="G1227:V1227" si="487">G369</f>
        <v>0</v>
      </c>
      <c r="H1227" s="161">
        <f t="shared" si="487"/>
        <v>0</v>
      </c>
      <c r="I1227" s="149">
        <f t="shared" si="487"/>
        <v>0</v>
      </c>
      <c r="J1227" s="149">
        <f t="shared" si="487"/>
        <v>0</v>
      </c>
      <c r="K1227" s="167">
        <f t="shared" si="487"/>
        <v>0</v>
      </c>
      <c r="L1227" s="151">
        <f t="shared" si="487"/>
        <v>0</v>
      </c>
      <c r="M1227" s="162">
        <f t="shared" si="487"/>
        <v>0</v>
      </c>
      <c r="N1227" s="152">
        <f t="shared" si="487"/>
        <v>0</v>
      </c>
      <c r="O1227" s="148">
        <f t="shared" si="487"/>
        <v>0</v>
      </c>
      <c r="P1227" s="152">
        <f t="shared" si="487"/>
        <v>0</v>
      </c>
      <c r="Q1227" s="162">
        <f t="shared" si="487"/>
        <v>0</v>
      </c>
      <c r="R1227" s="152">
        <f t="shared" si="487"/>
        <v>0</v>
      </c>
      <c r="S1227" s="152">
        <f t="shared" si="487"/>
        <v>0</v>
      </c>
      <c r="T1227" s="148">
        <f t="shared" si="487"/>
        <v>0</v>
      </c>
      <c r="U1227" s="152">
        <f t="shared" si="487"/>
        <v>0</v>
      </c>
      <c r="V1227" s="153">
        <f t="shared" si="487"/>
        <v>0</v>
      </c>
      <c r="W1227" s="46">
        <f>G1227-SUM(H1227:V1227)</f>
        <v>0</v>
      </c>
      <c r="Y1227"/>
    </row>
    <row r="1228" spans="1:25" x14ac:dyDescent="0.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x14ac:dyDescent="0.25">
      <c r="A1229" s="283"/>
      <c r="B1229" s="25"/>
      <c r="C1229" s="23"/>
      <c r="D1229" s="23"/>
      <c r="E1229" s="24" t="s">
        <v>80</v>
      </c>
      <c r="F1229" s="24"/>
      <c r="G1229" s="68">
        <f t="shared" ref="G1229:W1229" si="488">SUBTOTAL(9,G1230:G1231)</f>
        <v>0</v>
      </c>
      <c r="H1229" s="69">
        <f t="shared" si="488"/>
        <v>0</v>
      </c>
      <c r="I1229" s="65">
        <f t="shared" si="488"/>
        <v>0</v>
      </c>
      <c r="J1229" s="65">
        <f t="shared" si="488"/>
        <v>0</v>
      </c>
      <c r="K1229" s="66">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row>
    <row r="1230" spans="1:25" outlineLevel="1" x14ac:dyDescent="0.25">
      <c r="A1230" s="283"/>
      <c r="B1230" s="25"/>
      <c r="C1230" s="23"/>
      <c r="D1230" s="23"/>
      <c r="E1230" s="24"/>
      <c r="F1230" s="146" t="s">
        <v>81</v>
      </c>
      <c r="G1230" s="160">
        <f t="shared" ref="G1230:V1230" si="489">G372</f>
        <v>0</v>
      </c>
      <c r="H1230" s="161">
        <f t="shared" si="489"/>
        <v>0</v>
      </c>
      <c r="I1230" s="149">
        <f t="shared" si="489"/>
        <v>0</v>
      </c>
      <c r="J1230" s="149">
        <f t="shared" si="489"/>
        <v>0</v>
      </c>
      <c r="K1230" s="167">
        <f t="shared" si="489"/>
        <v>0</v>
      </c>
      <c r="L1230" s="151">
        <f t="shared" si="489"/>
        <v>0</v>
      </c>
      <c r="M1230" s="152">
        <f t="shared" si="489"/>
        <v>0</v>
      </c>
      <c r="N1230" s="152">
        <f t="shared" si="489"/>
        <v>0</v>
      </c>
      <c r="O1230" s="152">
        <f t="shared" si="489"/>
        <v>0</v>
      </c>
      <c r="P1230" s="152">
        <f t="shared" si="489"/>
        <v>0</v>
      </c>
      <c r="Q1230" s="152">
        <f t="shared" si="489"/>
        <v>0</v>
      </c>
      <c r="R1230" s="169">
        <f t="shared" si="489"/>
        <v>0</v>
      </c>
      <c r="S1230" s="169">
        <f t="shared" si="489"/>
        <v>0</v>
      </c>
      <c r="T1230" s="152">
        <f t="shared" si="489"/>
        <v>0</v>
      </c>
      <c r="U1230" s="152">
        <f t="shared" si="489"/>
        <v>0</v>
      </c>
      <c r="V1230" s="153">
        <f t="shared" si="489"/>
        <v>0</v>
      </c>
      <c r="W1230" s="46">
        <f>G1230-SUM(H1230:V1230)</f>
        <v>0</v>
      </c>
      <c r="Y1230"/>
    </row>
    <row r="1231" spans="1:25" outlineLevel="1" x14ac:dyDescent="0.25">
      <c r="A1231" s="283"/>
      <c r="B1231" s="25"/>
      <c r="C1231" s="23"/>
      <c r="D1231" s="23"/>
      <c r="E1231" s="24"/>
      <c r="F1231" s="146" t="s">
        <v>82</v>
      </c>
      <c r="G1231" s="160">
        <f t="shared" ref="G1231:V1231" si="490">G373</f>
        <v>0</v>
      </c>
      <c r="H1231" s="161">
        <f t="shared" si="490"/>
        <v>0</v>
      </c>
      <c r="I1231" s="149">
        <f t="shared" si="490"/>
        <v>0</v>
      </c>
      <c r="J1231" s="149">
        <f t="shared" si="490"/>
        <v>0</v>
      </c>
      <c r="K1231" s="167">
        <f t="shared" si="490"/>
        <v>0</v>
      </c>
      <c r="L1231" s="151">
        <f t="shared" si="490"/>
        <v>0</v>
      </c>
      <c r="M1231" s="162">
        <f t="shared" si="490"/>
        <v>0</v>
      </c>
      <c r="N1231" s="152">
        <f t="shared" si="490"/>
        <v>0</v>
      </c>
      <c r="O1231" s="148">
        <f t="shared" si="490"/>
        <v>0</v>
      </c>
      <c r="P1231" s="152">
        <f t="shared" si="490"/>
        <v>0</v>
      </c>
      <c r="Q1231" s="162">
        <f t="shared" si="490"/>
        <v>0</v>
      </c>
      <c r="R1231" s="152">
        <f t="shared" si="490"/>
        <v>0</v>
      </c>
      <c r="S1231" s="148">
        <f t="shared" si="490"/>
        <v>0</v>
      </c>
      <c r="T1231" s="148">
        <f t="shared" si="490"/>
        <v>0</v>
      </c>
      <c r="U1231" s="152">
        <f t="shared" si="490"/>
        <v>0</v>
      </c>
      <c r="V1231" s="153">
        <f t="shared" si="490"/>
        <v>0</v>
      </c>
      <c r="W1231" s="46">
        <f>G1231-SUM(H1231:V1231)</f>
        <v>0</v>
      </c>
      <c r="Y1231"/>
    </row>
    <row r="1232" spans="1:25" x14ac:dyDescent="0.25">
      <c r="A1232" s="283"/>
      <c r="B1232" s="25"/>
      <c r="C1232" s="23"/>
      <c r="D1232" s="23"/>
      <c r="E1232" s="24" t="s">
        <v>83</v>
      </c>
      <c r="F1232" s="24"/>
      <c r="G1232" s="68">
        <f t="shared" ref="G1232:W1232" si="491">SUBTOTAL(9,G1233:G1235)</f>
        <v>0</v>
      </c>
      <c r="H1232" s="69">
        <f t="shared" si="491"/>
        <v>0</v>
      </c>
      <c r="I1232" s="65">
        <f t="shared" si="491"/>
        <v>0</v>
      </c>
      <c r="J1232" s="65">
        <f t="shared" si="491"/>
        <v>0</v>
      </c>
      <c r="K1232" s="66">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row>
    <row r="1233" spans="1:25" outlineLevel="1" x14ac:dyDescent="0.25">
      <c r="A1233" s="283"/>
      <c r="B1233" s="25"/>
      <c r="C1233" s="23"/>
      <c r="D1233" s="23"/>
      <c r="E1233" s="24"/>
      <c r="F1233" s="146" t="s">
        <v>84</v>
      </c>
      <c r="G1233" s="160">
        <f t="shared" ref="G1233:V1233" si="492">G375</f>
        <v>0</v>
      </c>
      <c r="H1233" s="161">
        <f t="shared" si="492"/>
        <v>0</v>
      </c>
      <c r="I1233" s="149">
        <f t="shared" si="492"/>
        <v>0</v>
      </c>
      <c r="J1233" s="149">
        <f t="shared" si="492"/>
        <v>0</v>
      </c>
      <c r="K1233" s="167">
        <f t="shared" si="492"/>
        <v>0</v>
      </c>
      <c r="L1233" s="151">
        <f t="shared" si="492"/>
        <v>0</v>
      </c>
      <c r="M1233" s="162">
        <f t="shared" si="492"/>
        <v>0</v>
      </c>
      <c r="N1233" s="152">
        <f t="shared" si="492"/>
        <v>0</v>
      </c>
      <c r="O1233" s="148">
        <f t="shared" si="492"/>
        <v>0</v>
      </c>
      <c r="P1233" s="152">
        <f t="shared" si="492"/>
        <v>0</v>
      </c>
      <c r="Q1233" s="162">
        <f t="shared" si="492"/>
        <v>0</v>
      </c>
      <c r="R1233" s="152">
        <f t="shared" si="492"/>
        <v>0</v>
      </c>
      <c r="S1233" s="148">
        <f t="shared" si="492"/>
        <v>0</v>
      </c>
      <c r="T1233" s="148">
        <f t="shared" si="492"/>
        <v>0</v>
      </c>
      <c r="U1233" s="152">
        <f t="shared" si="492"/>
        <v>0</v>
      </c>
      <c r="V1233" s="153">
        <f t="shared" si="492"/>
        <v>0</v>
      </c>
      <c r="W1233" s="46">
        <f>G1233-SUM(H1233:V1233)</f>
        <v>0</v>
      </c>
      <c r="Y1233"/>
    </row>
    <row r="1234" spans="1:25" outlineLevel="1" x14ac:dyDescent="0.25">
      <c r="A1234" s="283"/>
      <c r="B1234" s="25"/>
      <c r="C1234" s="23"/>
      <c r="D1234" s="23"/>
      <c r="E1234" s="24"/>
      <c r="F1234" s="146" t="s">
        <v>85</v>
      </c>
      <c r="G1234" s="160">
        <f t="shared" ref="G1234:V1234" si="493">G376</f>
        <v>0</v>
      </c>
      <c r="H1234" s="161">
        <f t="shared" si="493"/>
        <v>0</v>
      </c>
      <c r="I1234" s="149">
        <f t="shared" si="493"/>
        <v>0</v>
      </c>
      <c r="J1234" s="149">
        <f t="shared" si="493"/>
        <v>0</v>
      </c>
      <c r="K1234" s="167">
        <f t="shared" si="493"/>
        <v>0</v>
      </c>
      <c r="L1234" s="151">
        <f t="shared" si="493"/>
        <v>0</v>
      </c>
      <c r="M1234" s="162">
        <f t="shared" si="493"/>
        <v>0</v>
      </c>
      <c r="N1234" s="152">
        <f t="shared" si="493"/>
        <v>0</v>
      </c>
      <c r="O1234" s="148">
        <f t="shared" si="493"/>
        <v>0</v>
      </c>
      <c r="P1234" s="152">
        <f t="shared" si="493"/>
        <v>0</v>
      </c>
      <c r="Q1234" s="162">
        <f t="shared" si="493"/>
        <v>0</v>
      </c>
      <c r="R1234" s="152">
        <f t="shared" si="493"/>
        <v>0</v>
      </c>
      <c r="S1234" s="148">
        <f t="shared" si="493"/>
        <v>0</v>
      </c>
      <c r="T1234" s="148">
        <f t="shared" si="493"/>
        <v>0</v>
      </c>
      <c r="U1234" s="152">
        <f t="shared" si="493"/>
        <v>0</v>
      </c>
      <c r="V1234" s="153">
        <f t="shared" si="493"/>
        <v>0</v>
      </c>
      <c r="W1234" s="46">
        <f>G1234-SUM(H1234:V1234)</f>
        <v>0</v>
      </c>
      <c r="Y1234"/>
    </row>
    <row r="1235" spans="1:25" outlineLevel="1" x14ac:dyDescent="0.25">
      <c r="A1235" s="283"/>
      <c r="B1235" s="25"/>
      <c r="C1235" s="23"/>
      <c r="D1235" s="23"/>
      <c r="E1235" s="24"/>
      <c r="F1235" s="146" t="s">
        <v>86</v>
      </c>
      <c r="G1235" s="160">
        <f t="shared" ref="G1235:V1235" si="494">G377</f>
        <v>0</v>
      </c>
      <c r="H1235" s="161">
        <f t="shared" si="494"/>
        <v>0</v>
      </c>
      <c r="I1235" s="149">
        <f t="shared" si="494"/>
        <v>0</v>
      </c>
      <c r="J1235" s="149">
        <f t="shared" si="494"/>
        <v>0</v>
      </c>
      <c r="K1235" s="167">
        <f t="shared" si="494"/>
        <v>0</v>
      </c>
      <c r="L1235" s="151">
        <f t="shared" si="494"/>
        <v>0</v>
      </c>
      <c r="M1235" s="162">
        <f t="shared" si="494"/>
        <v>0</v>
      </c>
      <c r="N1235" s="152">
        <f t="shared" si="494"/>
        <v>0</v>
      </c>
      <c r="O1235" s="148">
        <f t="shared" si="494"/>
        <v>0</v>
      </c>
      <c r="P1235" s="152">
        <f t="shared" si="494"/>
        <v>0</v>
      </c>
      <c r="Q1235" s="162">
        <f t="shared" si="494"/>
        <v>0</v>
      </c>
      <c r="R1235" s="152">
        <f t="shared" si="494"/>
        <v>0</v>
      </c>
      <c r="S1235" s="148">
        <f t="shared" si="494"/>
        <v>0</v>
      </c>
      <c r="T1235" s="148">
        <f t="shared" si="494"/>
        <v>0</v>
      </c>
      <c r="U1235" s="152">
        <f t="shared" si="494"/>
        <v>0</v>
      </c>
      <c r="V1235" s="153">
        <f t="shared" si="494"/>
        <v>0</v>
      </c>
      <c r="W1235" s="46">
        <f>G1235-SUM(H1235:V1235)</f>
        <v>0</v>
      </c>
      <c r="Y1235"/>
    </row>
    <row r="1236" spans="1:25" x14ac:dyDescent="0.25">
      <c r="A1236" s="283"/>
      <c r="B1236" s="25"/>
      <c r="C1236" s="23"/>
      <c r="D1236" s="23"/>
      <c r="E1236" s="24" t="s">
        <v>87</v>
      </c>
      <c r="F1236" s="24"/>
      <c r="G1236" s="68">
        <f t="shared" ref="G1236:W1236" si="495">SUBTOTAL(9,G1237:G1238)</f>
        <v>0</v>
      </c>
      <c r="H1236" s="69">
        <f t="shared" si="495"/>
        <v>0</v>
      </c>
      <c r="I1236" s="65">
        <f t="shared" si="495"/>
        <v>0</v>
      </c>
      <c r="J1236" s="65">
        <f t="shared" si="495"/>
        <v>0</v>
      </c>
      <c r="K1236" s="66">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row>
    <row r="1237" spans="1:25" outlineLevel="1" x14ac:dyDescent="0.25">
      <c r="A1237" s="283"/>
      <c r="B1237" s="25"/>
      <c r="C1237" s="23"/>
      <c r="D1237" s="23"/>
      <c r="E1237" s="24"/>
      <c r="F1237" s="146" t="s">
        <v>88</v>
      </c>
      <c r="G1237" s="160">
        <f t="shared" ref="G1237:V1237" si="496">G379</f>
        <v>0</v>
      </c>
      <c r="H1237" s="161">
        <f t="shared" si="496"/>
        <v>0</v>
      </c>
      <c r="I1237" s="149">
        <f t="shared" si="496"/>
        <v>0</v>
      </c>
      <c r="J1237" s="149">
        <f t="shared" si="496"/>
        <v>0</v>
      </c>
      <c r="K1237" s="167">
        <f t="shared" si="496"/>
        <v>0</v>
      </c>
      <c r="L1237" s="151">
        <f t="shared" si="496"/>
        <v>0</v>
      </c>
      <c r="M1237" s="162">
        <f t="shared" si="496"/>
        <v>0</v>
      </c>
      <c r="N1237" s="152">
        <f t="shared" si="496"/>
        <v>0</v>
      </c>
      <c r="O1237" s="148">
        <f t="shared" si="496"/>
        <v>0</v>
      </c>
      <c r="P1237" s="152">
        <f t="shared" si="496"/>
        <v>0</v>
      </c>
      <c r="Q1237" s="162">
        <f t="shared" si="496"/>
        <v>0</v>
      </c>
      <c r="R1237" s="152">
        <f t="shared" si="496"/>
        <v>0</v>
      </c>
      <c r="S1237" s="148">
        <f t="shared" si="496"/>
        <v>0</v>
      </c>
      <c r="T1237" s="148">
        <f t="shared" si="496"/>
        <v>0</v>
      </c>
      <c r="U1237" s="152">
        <f t="shared" si="496"/>
        <v>0</v>
      </c>
      <c r="V1237" s="153">
        <f t="shared" si="496"/>
        <v>0</v>
      </c>
      <c r="W1237" s="46">
        <f>G1237-SUM(H1237:V1237)</f>
        <v>0</v>
      </c>
      <c r="Y1237"/>
    </row>
    <row r="1238" spans="1:25" outlineLevel="1" x14ac:dyDescent="0.25">
      <c r="A1238" s="283"/>
      <c r="B1238" s="25"/>
      <c r="C1238" s="23"/>
      <c r="D1238" s="23"/>
      <c r="E1238" s="24"/>
      <c r="F1238" s="146" t="s">
        <v>89</v>
      </c>
      <c r="G1238" s="160">
        <f t="shared" ref="G1238:V1238" si="497">G380</f>
        <v>0</v>
      </c>
      <c r="H1238" s="161">
        <f t="shared" si="497"/>
        <v>0</v>
      </c>
      <c r="I1238" s="149">
        <f t="shared" si="497"/>
        <v>0</v>
      </c>
      <c r="J1238" s="149">
        <f t="shared" si="497"/>
        <v>0</v>
      </c>
      <c r="K1238" s="167">
        <f t="shared" si="497"/>
        <v>0</v>
      </c>
      <c r="L1238" s="151">
        <f t="shared" si="497"/>
        <v>0</v>
      </c>
      <c r="M1238" s="162">
        <f t="shared" si="497"/>
        <v>0</v>
      </c>
      <c r="N1238" s="152">
        <f t="shared" si="497"/>
        <v>0</v>
      </c>
      <c r="O1238" s="148">
        <f t="shared" si="497"/>
        <v>0</v>
      </c>
      <c r="P1238" s="152">
        <f t="shared" si="497"/>
        <v>0</v>
      </c>
      <c r="Q1238" s="162">
        <f t="shared" si="497"/>
        <v>0</v>
      </c>
      <c r="R1238" s="170">
        <f t="shared" si="497"/>
        <v>0</v>
      </c>
      <c r="S1238" s="152">
        <f t="shared" si="497"/>
        <v>0</v>
      </c>
      <c r="T1238" s="148">
        <f t="shared" si="497"/>
        <v>0</v>
      </c>
      <c r="U1238" s="152">
        <f t="shared" si="497"/>
        <v>0</v>
      </c>
      <c r="V1238" s="153">
        <f t="shared" si="497"/>
        <v>0</v>
      </c>
      <c r="W1238" s="46">
        <f>G1238-SUM(H1238:V1238)</f>
        <v>0</v>
      </c>
      <c r="Y1238"/>
    </row>
    <row r="1239" spans="1:25" x14ac:dyDescent="0.25">
      <c r="A1239" s="283"/>
      <c r="B1239" s="25"/>
      <c r="C1239" s="23"/>
      <c r="D1239" s="23"/>
      <c r="E1239" s="24" t="s">
        <v>90</v>
      </c>
      <c r="F1239" s="24"/>
      <c r="G1239" s="68">
        <f t="shared" ref="G1239:W1239" si="498">SUBTOTAL(9,G1240:G1242)</f>
        <v>0</v>
      </c>
      <c r="H1239" s="69">
        <f t="shared" si="498"/>
        <v>0</v>
      </c>
      <c r="I1239" s="65">
        <f t="shared" si="498"/>
        <v>0</v>
      </c>
      <c r="J1239" s="65">
        <f t="shared" si="498"/>
        <v>0</v>
      </c>
      <c r="K1239" s="66">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row>
    <row r="1240" spans="1:25" outlineLevel="1" x14ac:dyDescent="0.25">
      <c r="A1240" s="283"/>
      <c r="B1240" s="25"/>
      <c r="C1240" s="23"/>
      <c r="D1240" s="23"/>
      <c r="E1240" s="24"/>
      <c r="F1240" s="146" t="s">
        <v>91</v>
      </c>
      <c r="G1240" s="160">
        <f t="shared" ref="G1240:V1240" si="499">G382</f>
        <v>0</v>
      </c>
      <c r="H1240" s="161">
        <f t="shared" si="499"/>
        <v>0</v>
      </c>
      <c r="I1240" s="149">
        <f t="shared" si="499"/>
        <v>0</v>
      </c>
      <c r="J1240" s="149">
        <f t="shared" si="499"/>
        <v>0</v>
      </c>
      <c r="K1240" s="167">
        <f t="shared" si="499"/>
        <v>0</v>
      </c>
      <c r="L1240" s="151">
        <f t="shared" si="499"/>
        <v>0</v>
      </c>
      <c r="M1240" s="162">
        <f t="shared" si="499"/>
        <v>0</v>
      </c>
      <c r="N1240" s="152">
        <f t="shared" si="499"/>
        <v>0</v>
      </c>
      <c r="O1240" s="148">
        <f t="shared" si="499"/>
        <v>0</v>
      </c>
      <c r="P1240" s="152">
        <f t="shared" si="499"/>
        <v>0</v>
      </c>
      <c r="Q1240" s="162">
        <f t="shared" si="499"/>
        <v>0</v>
      </c>
      <c r="R1240" s="152">
        <f t="shared" si="499"/>
        <v>0</v>
      </c>
      <c r="S1240" s="152">
        <f t="shared" si="499"/>
        <v>0</v>
      </c>
      <c r="T1240" s="152">
        <f t="shared" si="499"/>
        <v>0</v>
      </c>
      <c r="U1240" s="148">
        <f t="shared" si="499"/>
        <v>0</v>
      </c>
      <c r="V1240" s="153">
        <f t="shared" si="499"/>
        <v>0</v>
      </c>
      <c r="W1240" s="46">
        <f>G1240-SUM(H1240:V1240)</f>
        <v>0</v>
      </c>
      <c r="Y1240"/>
    </row>
    <row r="1241" spans="1:25" outlineLevel="1" x14ac:dyDescent="0.25">
      <c r="A1241" s="283"/>
      <c r="B1241" s="25"/>
      <c r="C1241" s="23"/>
      <c r="D1241" s="23"/>
      <c r="E1241" s="24"/>
      <c r="F1241" s="146" t="s">
        <v>92</v>
      </c>
      <c r="G1241" s="160">
        <f t="shared" ref="G1241:V1241" si="500">G383</f>
        <v>0</v>
      </c>
      <c r="H1241" s="161">
        <f t="shared" si="500"/>
        <v>0</v>
      </c>
      <c r="I1241" s="149">
        <f t="shared" si="500"/>
        <v>0</v>
      </c>
      <c r="J1241" s="149">
        <f t="shared" si="500"/>
        <v>0</v>
      </c>
      <c r="K1241" s="167">
        <f t="shared" si="500"/>
        <v>0</v>
      </c>
      <c r="L1241" s="151">
        <f t="shared" si="500"/>
        <v>0</v>
      </c>
      <c r="M1241" s="162">
        <f t="shared" si="500"/>
        <v>0</v>
      </c>
      <c r="N1241" s="152">
        <f t="shared" si="500"/>
        <v>0</v>
      </c>
      <c r="O1241" s="148">
        <f t="shared" si="500"/>
        <v>0</v>
      </c>
      <c r="P1241" s="152">
        <f t="shared" si="500"/>
        <v>0</v>
      </c>
      <c r="Q1241" s="162">
        <f t="shared" si="500"/>
        <v>0</v>
      </c>
      <c r="R1241" s="152">
        <f t="shared" si="500"/>
        <v>0</v>
      </c>
      <c r="S1241" s="152">
        <f t="shared" si="500"/>
        <v>0</v>
      </c>
      <c r="T1241" s="152">
        <f t="shared" si="500"/>
        <v>0</v>
      </c>
      <c r="U1241" s="148">
        <f t="shared" si="500"/>
        <v>0</v>
      </c>
      <c r="V1241" s="153">
        <f t="shared" si="500"/>
        <v>0</v>
      </c>
      <c r="W1241" s="46">
        <f>G1241-SUM(H1241:V1241)</f>
        <v>0</v>
      </c>
      <c r="Y1241"/>
    </row>
    <row r="1242" spans="1:25" outlineLevel="1" x14ac:dyDescent="0.25">
      <c r="A1242" s="283"/>
      <c r="B1242" s="25"/>
      <c r="C1242" s="23"/>
      <c r="D1242" s="23"/>
      <c r="E1242" s="24"/>
      <c r="F1242" s="146" t="s">
        <v>93</v>
      </c>
      <c r="G1242" s="160">
        <f t="shared" ref="G1242:V1242" si="501">G384</f>
        <v>0</v>
      </c>
      <c r="H1242" s="161">
        <f t="shared" si="501"/>
        <v>0</v>
      </c>
      <c r="I1242" s="149">
        <f t="shared" si="501"/>
        <v>0</v>
      </c>
      <c r="J1242" s="149">
        <f t="shared" si="501"/>
        <v>0</v>
      </c>
      <c r="K1242" s="167">
        <f t="shared" si="501"/>
        <v>0</v>
      </c>
      <c r="L1242" s="151">
        <f t="shared" si="501"/>
        <v>0</v>
      </c>
      <c r="M1242" s="162">
        <f t="shared" si="501"/>
        <v>0</v>
      </c>
      <c r="N1242" s="152">
        <f t="shared" si="501"/>
        <v>0</v>
      </c>
      <c r="O1242" s="148">
        <f t="shared" si="501"/>
        <v>0</v>
      </c>
      <c r="P1242" s="152">
        <f t="shared" si="501"/>
        <v>0</v>
      </c>
      <c r="Q1242" s="162">
        <f t="shared" si="501"/>
        <v>0</v>
      </c>
      <c r="R1242" s="152">
        <f t="shared" si="501"/>
        <v>0</v>
      </c>
      <c r="S1242" s="152">
        <f t="shared" si="501"/>
        <v>0</v>
      </c>
      <c r="T1242" s="199">
        <f t="shared" si="501"/>
        <v>0</v>
      </c>
      <c r="U1242" s="152">
        <f t="shared" si="501"/>
        <v>0</v>
      </c>
      <c r="V1242" s="153">
        <f t="shared" si="501"/>
        <v>0</v>
      </c>
      <c r="W1242" s="46">
        <f>G1242-SUM(H1242:V1242)</f>
        <v>0</v>
      </c>
      <c r="Y1242"/>
    </row>
    <row r="1243" spans="1:25" x14ac:dyDescent="0.25">
      <c r="A1243" s="283"/>
      <c r="B1243" s="25"/>
      <c r="C1243" s="23"/>
      <c r="D1243" s="23"/>
      <c r="E1243" s="24" t="s">
        <v>94</v>
      </c>
      <c r="F1243" s="24"/>
      <c r="G1243" s="68">
        <f t="shared" ref="G1243:W1243" si="502">SUBTOTAL(9,G1244:G1245)</f>
        <v>0</v>
      </c>
      <c r="H1243" s="69">
        <f t="shared" si="502"/>
        <v>0</v>
      </c>
      <c r="I1243" s="65">
        <f t="shared" si="502"/>
        <v>0</v>
      </c>
      <c r="J1243" s="65">
        <f t="shared" si="502"/>
        <v>0</v>
      </c>
      <c r="K1243" s="66">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row>
    <row r="1244" spans="1:25" outlineLevel="1" x14ac:dyDescent="0.25">
      <c r="A1244" s="283"/>
      <c r="B1244" s="25"/>
      <c r="C1244" s="23"/>
      <c r="D1244" s="23"/>
      <c r="E1244" s="24"/>
      <c r="F1244" s="146" t="s">
        <v>95</v>
      </c>
      <c r="G1244" s="160">
        <f t="shared" ref="G1244:V1244" si="503">G386</f>
        <v>0</v>
      </c>
      <c r="H1244" s="161">
        <f t="shared" si="503"/>
        <v>0</v>
      </c>
      <c r="I1244" s="149">
        <f t="shared" si="503"/>
        <v>0</v>
      </c>
      <c r="J1244" s="149">
        <f t="shared" si="503"/>
        <v>0</v>
      </c>
      <c r="K1244" s="167">
        <f t="shared" si="503"/>
        <v>0</v>
      </c>
      <c r="L1244" s="151">
        <f t="shared" si="503"/>
        <v>0</v>
      </c>
      <c r="M1244" s="162">
        <f t="shared" si="503"/>
        <v>0</v>
      </c>
      <c r="N1244" s="152">
        <f t="shared" si="503"/>
        <v>0</v>
      </c>
      <c r="O1244" s="148">
        <f t="shared" si="503"/>
        <v>0</v>
      </c>
      <c r="P1244" s="152">
        <f t="shared" si="503"/>
        <v>0</v>
      </c>
      <c r="Q1244" s="162">
        <f t="shared" si="503"/>
        <v>0</v>
      </c>
      <c r="R1244" s="152">
        <f t="shared" si="503"/>
        <v>0</v>
      </c>
      <c r="S1244" s="152">
        <f t="shared" si="503"/>
        <v>0</v>
      </c>
      <c r="T1244" s="148">
        <f t="shared" si="503"/>
        <v>0</v>
      </c>
      <c r="U1244" s="152">
        <f t="shared" si="503"/>
        <v>0</v>
      </c>
      <c r="V1244" s="153">
        <f t="shared" si="503"/>
        <v>0</v>
      </c>
      <c r="W1244" s="46">
        <f>G1244-SUM(H1244:V1244)</f>
        <v>0</v>
      </c>
      <c r="Y1244"/>
    </row>
    <row r="1245" spans="1:25" outlineLevel="1" x14ac:dyDescent="0.25">
      <c r="A1245" s="283"/>
      <c r="B1245" s="25"/>
      <c r="C1245" s="23"/>
      <c r="D1245" s="23"/>
      <c r="E1245" s="24"/>
      <c r="F1245" s="146" t="s">
        <v>96</v>
      </c>
      <c r="G1245" s="160">
        <f t="shared" ref="G1245:V1245" si="504">G387</f>
        <v>0</v>
      </c>
      <c r="H1245" s="161">
        <f t="shared" si="504"/>
        <v>0</v>
      </c>
      <c r="I1245" s="149">
        <f t="shared" si="504"/>
        <v>0</v>
      </c>
      <c r="J1245" s="149">
        <f t="shared" si="504"/>
        <v>0</v>
      </c>
      <c r="K1245" s="167">
        <f t="shared" si="504"/>
        <v>0</v>
      </c>
      <c r="L1245" s="151">
        <f t="shared" si="504"/>
        <v>0</v>
      </c>
      <c r="M1245" s="162">
        <f t="shared" si="504"/>
        <v>0</v>
      </c>
      <c r="N1245" s="152">
        <f t="shared" si="504"/>
        <v>0</v>
      </c>
      <c r="O1245" s="148">
        <f t="shared" si="504"/>
        <v>0</v>
      </c>
      <c r="P1245" s="152">
        <f t="shared" si="504"/>
        <v>0</v>
      </c>
      <c r="Q1245" s="162">
        <f t="shared" si="504"/>
        <v>0</v>
      </c>
      <c r="R1245" s="152">
        <f t="shared" si="504"/>
        <v>0</v>
      </c>
      <c r="S1245" s="152">
        <f t="shared" si="504"/>
        <v>0</v>
      </c>
      <c r="T1245" s="148">
        <f t="shared" si="504"/>
        <v>0</v>
      </c>
      <c r="U1245" s="152">
        <f t="shared" si="504"/>
        <v>0</v>
      </c>
      <c r="V1245" s="153">
        <f t="shared" si="504"/>
        <v>0</v>
      </c>
      <c r="W1245" s="46">
        <f>G1245-SUM(H1245:V1245)</f>
        <v>0</v>
      </c>
      <c r="Y1245"/>
    </row>
    <row r="1246" spans="1:25" x14ac:dyDescent="0.25">
      <c r="A1246" s="283"/>
      <c r="B1246" s="25"/>
      <c r="C1246" s="23"/>
      <c r="D1246" s="23"/>
      <c r="E1246" s="24" t="s">
        <v>97</v>
      </c>
      <c r="F1246" s="24"/>
      <c r="G1246" s="68">
        <f t="shared" ref="G1246:W1246" si="505">SUBTOTAL(9,G1247:G1249)</f>
        <v>0</v>
      </c>
      <c r="H1246" s="69">
        <f t="shared" si="505"/>
        <v>0</v>
      </c>
      <c r="I1246" s="65">
        <f t="shared" si="505"/>
        <v>0</v>
      </c>
      <c r="J1246" s="65">
        <f t="shared" si="505"/>
        <v>0</v>
      </c>
      <c r="K1246" s="66">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row>
    <row r="1247" spans="1:25" outlineLevel="1" x14ac:dyDescent="0.25">
      <c r="A1247" s="283"/>
      <c r="B1247" s="25"/>
      <c r="C1247" s="23"/>
      <c r="D1247" s="23"/>
      <c r="E1247" s="24"/>
      <c r="F1247" s="146" t="s">
        <v>98</v>
      </c>
      <c r="G1247" s="160">
        <f t="shared" ref="G1247:V1247" si="506">G389</f>
        <v>0</v>
      </c>
      <c r="H1247" s="161">
        <f t="shared" si="506"/>
        <v>0</v>
      </c>
      <c r="I1247" s="149">
        <f t="shared" si="506"/>
        <v>0</v>
      </c>
      <c r="J1247" s="149">
        <f t="shared" si="506"/>
        <v>0</v>
      </c>
      <c r="K1247" s="167">
        <f t="shared" si="506"/>
        <v>0</v>
      </c>
      <c r="L1247" s="151">
        <f t="shared" si="506"/>
        <v>0</v>
      </c>
      <c r="M1247" s="162">
        <f t="shared" si="506"/>
        <v>0</v>
      </c>
      <c r="N1247" s="152">
        <f t="shared" si="506"/>
        <v>0</v>
      </c>
      <c r="O1247" s="148">
        <f t="shared" si="506"/>
        <v>0</v>
      </c>
      <c r="P1247" s="152">
        <f t="shared" si="506"/>
        <v>0</v>
      </c>
      <c r="Q1247" s="162">
        <f t="shared" si="506"/>
        <v>0</v>
      </c>
      <c r="R1247" s="152">
        <f t="shared" si="506"/>
        <v>0</v>
      </c>
      <c r="S1247" s="152">
        <f t="shared" si="506"/>
        <v>0</v>
      </c>
      <c r="T1247" s="148">
        <f t="shared" si="506"/>
        <v>0</v>
      </c>
      <c r="U1247" s="152">
        <f t="shared" si="506"/>
        <v>0</v>
      </c>
      <c r="V1247" s="153">
        <f t="shared" si="506"/>
        <v>0</v>
      </c>
      <c r="W1247" s="46">
        <f>G1247-SUM(H1247:V1247)</f>
        <v>0</v>
      </c>
      <c r="Y1247"/>
    </row>
    <row r="1248" spans="1:25" outlineLevel="1" x14ac:dyDescent="0.25">
      <c r="A1248" s="283"/>
      <c r="B1248" s="25"/>
      <c r="C1248" s="23"/>
      <c r="D1248" s="23"/>
      <c r="E1248" s="24"/>
      <c r="F1248" s="146" t="s">
        <v>99</v>
      </c>
      <c r="G1248" s="160">
        <f t="shared" ref="G1248:V1248" si="507">G390</f>
        <v>0</v>
      </c>
      <c r="H1248" s="161">
        <f t="shared" si="507"/>
        <v>0</v>
      </c>
      <c r="I1248" s="149">
        <f t="shared" si="507"/>
        <v>0</v>
      </c>
      <c r="J1248" s="149">
        <f t="shared" si="507"/>
        <v>0</v>
      </c>
      <c r="K1248" s="167">
        <f t="shared" si="507"/>
        <v>0</v>
      </c>
      <c r="L1248" s="151">
        <f t="shared" si="507"/>
        <v>0</v>
      </c>
      <c r="M1248" s="162">
        <f t="shared" si="507"/>
        <v>0</v>
      </c>
      <c r="N1248" s="152">
        <f t="shared" si="507"/>
        <v>0</v>
      </c>
      <c r="O1248" s="148">
        <f t="shared" si="507"/>
        <v>0</v>
      </c>
      <c r="P1248" s="152">
        <f t="shared" si="507"/>
        <v>0</v>
      </c>
      <c r="Q1248" s="162">
        <f t="shared" si="507"/>
        <v>0</v>
      </c>
      <c r="R1248" s="152">
        <f t="shared" si="507"/>
        <v>0</v>
      </c>
      <c r="S1248" s="152">
        <f t="shared" si="507"/>
        <v>0</v>
      </c>
      <c r="T1248" s="148">
        <f t="shared" si="507"/>
        <v>0</v>
      </c>
      <c r="U1248" s="152">
        <f t="shared" si="507"/>
        <v>0</v>
      </c>
      <c r="V1248" s="153">
        <f t="shared" si="507"/>
        <v>0</v>
      </c>
      <c r="W1248" s="46">
        <f>G1248-SUM(H1248:V1248)</f>
        <v>0</v>
      </c>
      <c r="Y1248"/>
    </row>
    <row r="1249" spans="1:25" outlineLevel="1" x14ac:dyDescent="0.25">
      <c r="A1249" s="283"/>
      <c r="B1249" s="25"/>
      <c r="C1249" s="23"/>
      <c r="D1249" s="23"/>
      <c r="E1249" s="24"/>
      <c r="F1249" s="146" t="s">
        <v>100</v>
      </c>
      <c r="G1249" s="160">
        <f t="shared" ref="G1249:V1249" si="508">G391</f>
        <v>0</v>
      </c>
      <c r="H1249" s="161">
        <f t="shared" si="508"/>
        <v>0</v>
      </c>
      <c r="I1249" s="149">
        <f t="shared" si="508"/>
        <v>0</v>
      </c>
      <c r="J1249" s="149">
        <f t="shared" si="508"/>
        <v>0</v>
      </c>
      <c r="K1249" s="167">
        <f t="shared" si="508"/>
        <v>0</v>
      </c>
      <c r="L1249" s="151">
        <f t="shared" si="508"/>
        <v>0</v>
      </c>
      <c r="M1249" s="162">
        <f t="shared" si="508"/>
        <v>0</v>
      </c>
      <c r="N1249" s="152">
        <f t="shared" si="508"/>
        <v>0</v>
      </c>
      <c r="O1249" s="148">
        <f t="shared" si="508"/>
        <v>0</v>
      </c>
      <c r="P1249" s="152">
        <f t="shared" si="508"/>
        <v>0</v>
      </c>
      <c r="Q1249" s="162">
        <f t="shared" si="508"/>
        <v>0</v>
      </c>
      <c r="R1249" s="152">
        <f t="shared" si="508"/>
        <v>0</v>
      </c>
      <c r="S1249" s="152">
        <f t="shared" si="508"/>
        <v>0</v>
      </c>
      <c r="T1249" s="148">
        <f t="shared" si="508"/>
        <v>0</v>
      </c>
      <c r="U1249" s="152">
        <f t="shared" si="508"/>
        <v>0</v>
      </c>
      <c r="V1249" s="153">
        <f t="shared" si="508"/>
        <v>0</v>
      </c>
      <c r="W1249" s="46">
        <f>G1249-SUM(H1249:V1249)</f>
        <v>0</v>
      </c>
      <c r="Y1249"/>
    </row>
    <row r="1250" spans="1:25" x14ac:dyDescent="0.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x14ac:dyDescent="0.25">
      <c r="A1251" s="283"/>
      <c r="B1251" s="25"/>
      <c r="C1251" s="23"/>
      <c r="D1251" s="23"/>
      <c r="E1251" s="24" t="s">
        <v>102</v>
      </c>
      <c r="F1251" s="24"/>
      <c r="G1251" s="68">
        <f t="shared" ref="G1251:W1251" si="509">SUBTOTAL(9,G1252:G1253)</f>
        <v>0</v>
      </c>
      <c r="H1251" s="69">
        <f t="shared" si="509"/>
        <v>0</v>
      </c>
      <c r="I1251" s="65">
        <f t="shared" si="509"/>
        <v>0</v>
      </c>
      <c r="J1251" s="65">
        <f t="shared" si="509"/>
        <v>0</v>
      </c>
      <c r="K1251" s="66">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row>
    <row r="1252" spans="1:25" outlineLevel="1" x14ac:dyDescent="0.25">
      <c r="A1252" s="283"/>
      <c r="B1252" s="25"/>
      <c r="C1252" s="23"/>
      <c r="D1252" s="23"/>
      <c r="E1252" s="24"/>
      <c r="F1252" s="146" t="s">
        <v>103</v>
      </c>
      <c r="G1252" s="160">
        <f t="shared" ref="G1252:V1252" si="510">G394</f>
        <v>0</v>
      </c>
      <c r="H1252" s="161">
        <f t="shared" si="510"/>
        <v>0</v>
      </c>
      <c r="I1252" s="149">
        <f t="shared" si="510"/>
        <v>0</v>
      </c>
      <c r="J1252" s="149">
        <f t="shared" si="510"/>
        <v>0</v>
      </c>
      <c r="K1252" s="167">
        <f t="shared" si="510"/>
        <v>0</v>
      </c>
      <c r="L1252" s="151">
        <f t="shared" si="510"/>
        <v>0</v>
      </c>
      <c r="M1252" s="152">
        <f t="shared" si="510"/>
        <v>0</v>
      </c>
      <c r="N1252" s="152">
        <f t="shared" si="510"/>
        <v>0</v>
      </c>
      <c r="O1252" s="152">
        <f t="shared" si="510"/>
        <v>0</v>
      </c>
      <c r="P1252" s="152">
        <f t="shared" si="510"/>
        <v>0</v>
      </c>
      <c r="Q1252" s="152">
        <f t="shared" si="510"/>
        <v>0</v>
      </c>
      <c r="R1252" s="152">
        <f t="shared" si="510"/>
        <v>0</v>
      </c>
      <c r="S1252" s="152">
        <f t="shared" si="510"/>
        <v>0</v>
      </c>
      <c r="T1252" s="152">
        <f t="shared" si="510"/>
        <v>0</v>
      </c>
      <c r="U1252" s="152">
        <f t="shared" si="510"/>
        <v>0</v>
      </c>
      <c r="V1252" s="153">
        <f t="shared" si="510"/>
        <v>0</v>
      </c>
      <c r="W1252" s="46">
        <f>G1252-SUM(H1252:V1252)</f>
        <v>0</v>
      </c>
      <c r="Y1252"/>
    </row>
    <row r="1253" spans="1:25" outlineLevel="1" x14ac:dyDescent="0.25">
      <c r="A1253" s="283"/>
      <c r="B1253" s="25"/>
      <c r="C1253" s="23"/>
      <c r="D1253" s="23"/>
      <c r="E1253" s="24"/>
      <c r="F1253" s="146" t="s">
        <v>104</v>
      </c>
      <c r="G1253" s="160">
        <f t="shared" ref="G1253:V1253" si="511">G395</f>
        <v>0</v>
      </c>
      <c r="H1253" s="161">
        <f t="shared" si="511"/>
        <v>0</v>
      </c>
      <c r="I1253" s="149">
        <f t="shared" si="511"/>
        <v>0</v>
      </c>
      <c r="J1253" s="149">
        <f t="shared" si="511"/>
        <v>0</v>
      </c>
      <c r="K1253" s="167">
        <f t="shared" si="511"/>
        <v>0</v>
      </c>
      <c r="L1253" s="151">
        <f t="shared" si="511"/>
        <v>0</v>
      </c>
      <c r="M1253" s="152">
        <f t="shared" si="511"/>
        <v>0</v>
      </c>
      <c r="N1253" s="152">
        <f t="shared" si="511"/>
        <v>0</v>
      </c>
      <c r="O1253" s="152">
        <f t="shared" si="511"/>
        <v>0</v>
      </c>
      <c r="P1253" s="152">
        <f t="shared" si="511"/>
        <v>0</v>
      </c>
      <c r="Q1253" s="152">
        <f t="shared" si="511"/>
        <v>0</v>
      </c>
      <c r="R1253" s="152">
        <f t="shared" si="511"/>
        <v>0</v>
      </c>
      <c r="S1253" s="152">
        <f t="shared" si="511"/>
        <v>0</v>
      </c>
      <c r="T1253" s="152">
        <f t="shared" si="511"/>
        <v>0</v>
      </c>
      <c r="U1253" s="152">
        <f t="shared" si="511"/>
        <v>0</v>
      </c>
      <c r="V1253" s="153">
        <f t="shared" si="511"/>
        <v>0</v>
      </c>
      <c r="W1253" s="46">
        <f>G1253-SUM(H1253:V1253)</f>
        <v>0</v>
      </c>
      <c r="Y1253"/>
    </row>
    <row r="1254" spans="1:25" x14ac:dyDescent="0.25">
      <c r="A1254" s="283"/>
      <c r="B1254" s="25"/>
      <c r="C1254" s="23"/>
      <c r="D1254" s="23"/>
      <c r="E1254" s="24" t="s">
        <v>105</v>
      </c>
      <c r="F1254" s="24"/>
      <c r="G1254" s="68">
        <f t="shared" ref="G1254:W1254" si="512">SUBTOTAL(9,G1255:G1256)</f>
        <v>0</v>
      </c>
      <c r="H1254" s="69">
        <f t="shared" si="512"/>
        <v>0</v>
      </c>
      <c r="I1254" s="65">
        <f t="shared" si="512"/>
        <v>0</v>
      </c>
      <c r="J1254" s="65">
        <f t="shared" si="512"/>
        <v>0</v>
      </c>
      <c r="K1254" s="66">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row>
    <row r="1255" spans="1:25" outlineLevel="1" x14ac:dyDescent="0.25">
      <c r="A1255" s="283"/>
      <c r="B1255" s="25"/>
      <c r="C1255" s="23"/>
      <c r="D1255" s="23"/>
      <c r="E1255" s="24"/>
      <c r="F1255" s="146" t="s">
        <v>106</v>
      </c>
      <c r="G1255" s="160">
        <f t="shared" ref="G1255:V1255" si="513">G397</f>
        <v>0</v>
      </c>
      <c r="H1255" s="161">
        <f t="shared" si="513"/>
        <v>0</v>
      </c>
      <c r="I1255" s="149">
        <f t="shared" si="513"/>
        <v>0</v>
      </c>
      <c r="J1255" s="149">
        <f t="shared" si="513"/>
        <v>0</v>
      </c>
      <c r="K1255" s="167">
        <f t="shared" si="513"/>
        <v>0</v>
      </c>
      <c r="L1255" s="151">
        <f t="shared" si="513"/>
        <v>0</v>
      </c>
      <c r="M1255" s="152">
        <f t="shared" si="513"/>
        <v>0</v>
      </c>
      <c r="N1255" s="152">
        <f t="shared" si="513"/>
        <v>0</v>
      </c>
      <c r="O1255" s="152">
        <f t="shared" si="513"/>
        <v>0</v>
      </c>
      <c r="P1255" s="152">
        <f t="shared" si="513"/>
        <v>0</v>
      </c>
      <c r="Q1255" s="152">
        <f t="shared" si="513"/>
        <v>0</v>
      </c>
      <c r="R1255" s="152">
        <f t="shared" si="513"/>
        <v>0</v>
      </c>
      <c r="S1255" s="152">
        <f t="shared" si="513"/>
        <v>0</v>
      </c>
      <c r="T1255" s="152">
        <f t="shared" si="513"/>
        <v>0</v>
      </c>
      <c r="U1255" s="152">
        <f t="shared" si="513"/>
        <v>0</v>
      </c>
      <c r="V1255" s="153">
        <f t="shared" si="513"/>
        <v>0</v>
      </c>
      <c r="W1255" s="46">
        <f>G1255-SUM(H1255:V1255)</f>
        <v>0</v>
      </c>
      <c r="Y1255"/>
    </row>
    <row r="1256" spans="1:25" outlineLevel="1" x14ac:dyDescent="0.25">
      <c r="A1256" s="283"/>
      <c r="B1256" s="25"/>
      <c r="C1256" s="23"/>
      <c r="D1256" s="23"/>
      <c r="E1256" s="24"/>
      <c r="F1256" s="146" t="s">
        <v>107</v>
      </c>
      <c r="G1256" s="160">
        <f t="shared" ref="G1256:V1256" si="514">G398</f>
        <v>0</v>
      </c>
      <c r="H1256" s="161">
        <f t="shared" si="514"/>
        <v>0</v>
      </c>
      <c r="I1256" s="149">
        <f t="shared" si="514"/>
        <v>0</v>
      </c>
      <c r="J1256" s="149">
        <f t="shared" si="514"/>
        <v>0</v>
      </c>
      <c r="K1256" s="167">
        <f t="shared" si="514"/>
        <v>0</v>
      </c>
      <c r="L1256" s="151">
        <f t="shared" si="514"/>
        <v>0</v>
      </c>
      <c r="M1256" s="152">
        <f t="shared" si="514"/>
        <v>0</v>
      </c>
      <c r="N1256" s="152">
        <f t="shared" si="514"/>
        <v>0</v>
      </c>
      <c r="O1256" s="152">
        <f t="shared" si="514"/>
        <v>0</v>
      </c>
      <c r="P1256" s="152">
        <f t="shared" si="514"/>
        <v>0</v>
      </c>
      <c r="Q1256" s="152">
        <f t="shared" si="514"/>
        <v>0</v>
      </c>
      <c r="R1256" s="152">
        <f t="shared" si="514"/>
        <v>0</v>
      </c>
      <c r="S1256" s="152">
        <f t="shared" si="514"/>
        <v>0</v>
      </c>
      <c r="T1256" s="152">
        <f t="shared" si="514"/>
        <v>0</v>
      </c>
      <c r="U1256" s="152">
        <f t="shared" si="514"/>
        <v>0</v>
      </c>
      <c r="V1256" s="153">
        <f t="shared" si="514"/>
        <v>0</v>
      </c>
      <c r="W1256" s="46">
        <f>G1256-SUM(H1256:V1256)</f>
        <v>0</v>
      </c>
      <c r="Y1256"/>
    </row>
    <row r="1257" spans="1:25" x14ac:dyDescent="0.25">
      <c r="A1257" s="283"/>
      <c r="B1257" s="25"/>
      <c r="C1257" s="23"/>
      <c r="D1257" s="23"/>
      <c r="E1257" s="24" t="s">
        <v>108</v>
      </c>
      <c r="F1257" s="24"/>
      <c r="G1257" s="68">
        <f t="shared" ref="G1257:W1257" si="515">SUBTOTAL(9,G1258:G1259)</f>
        <v>0</v>
      </c>
      <c r="H1257" s="69">
        <f t="shared" si="515"/>
        <v>0</v>
      </c>
      <c r="I1257" s="65">
        <f t="shared" si="515"/>
        <v>0</v>
      </c>
      <c r="J1257" s="65">
        <f t="shared" si="515"/>
        <v>0</v>
      </c>
      <c r="K1257" s="66">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row>
    <row r="1258" spans="1:25" outlineLevel="1" x14ac:dyDescent="0.25">
      <c r="A1258" s="283"/>
      <c r="B1258" s="25"/>
      <c r="C1258" s="23"/>
      <c r="D1258" s="23"/>
      <c r="E1258" s="24"/>
      <c r="F1258" s="146" t="s">
        <v>109</v>
      </c>
      <c r="G1258" s="160">
        <f t="shared" ref="G1258:V1258" si="516">G400</f>
        <v>0</v>
      </c>
      <c r="H1258" s="161">
        <f t="shared" si="516"/>
        <v>0</v>
      </c>
      <c r="I1258" s="149">
        <f t="shared" si="516"/>
        <v>0</v>
      </c>
      <c r="J1258" s="149">
        <f t="shared" si="516"/>
        <v>0</v>
      </c>
      <c r="K1258" s="167">
        <f t="shared" si="516"/>
        <v>0</v>
      </c>
      <c r="L1258" s="151">
        <f t="shared" si="516"/>
        <v>0</v>
      </c>
      <c r="M1258" s="152">
        <f t="shared" si="516"/>
        <v>0</v>
      </c>
      <c r="N1258" s="152">
        <f t="shared" si="516"/>
        <v>0</v>
      </c>
      <c r="O1258" s="152">
        <f t="shared" si="516"/>
        <v>0</v>
      </c>
      <c r="P1258" s="152">
        <f t="shared" si="516"/>
        <v>0</v>
      </c>
      <c r="Q1258" s="152">
        <f t="shared" si="516"/>
        <v>0</v>
      </c>
      <c r="R1258" s="152">
        <f t="shared" si="516"/>
        <v>0</v>
      </c>
      <c r="S1258" s="152">
        <f t="shared" si="516"/>
        <v>0</v>
      </c>
      <c r="T1258" s="152">
        <f t="shared" si="516"/>
        <v>0</v>
      </c>
      <c r="U1258" s="152">
        <f t="shared" si="516"/>
        <v>0</v>
      </c>
      <c r="V1258" s="153">
        <f t="shared" si="516"/>
        <v>0</v>
      </c>
      <c r="W1258" s="46">
        <f>G1258-SUM(H1258:V1258)</f>
        <v>0</v>
      </c>
      <c r="Y1258"/>
    </row>
    <row r="1259" spans="1:25" outlineLevel="1" x14ac:dyDescent="0.25">
      <c r="A1259" s="283"/>
      <c r="B1259" s="25"/>
      <c r="C1259" s="23"/>
      <c r="D1259" s="23"/>
      <c r="E1259" s="24"/>
      <c r="F1259" s="146" t="s">
        <v>110</v>
      </c>
      <c r="G1259" s="160">
        <f t="shared" ref="G1259:V1259" si="517">G401</f>
        <v>0</v>
      </c>
      <c r="H1259" s="161">
        <f t="shared" si="517"/>
        <v>0</v>
      </c>
      <c r="I1259" s="149">
        <f t="shared" si="517"/>
        <v>0</v>
      </c>
      <c r="J1259" s="149">
        <f t="shared" si="517"/>
        <v>0</v>
      </c>
      <c r="K1259" s="167">
        <f t="shared" si="517"/>
        <v>0</v>
      </c>
      <c r="L1259" s="151">
        <f t="shared" si="517"/>
        <v>0</v>
      </c>
      <c r="M1259" s="152">
        <f t="shared" si="517"/>
        <v>0</v>
      </c>
      <c r="N1259" s="152">
        <f t="shared" si="517"/>
        <v>0</v>
      </c>
      <c r="O1259" s="152">
        <f t="shared" si="517"/>
        <v>0</v>
      </c>
      <c r="P1259" s="152">
        <f t="shared" si="517"/>
        <v>0</v>
      </c>
      <c r="Q1259" s="152">
        <f t="shared" si="517"/>
        <v>0</v>
      </c>
      <c r="R1259" s="152">
        <f t="shared" si="517"/>
        <v>0</v>
      </c>
      <c r="S1259" s="152">
        <f t="shared" si="517"/>
        <v>0</v>
      </c>
      <c r="T1259" s="152">
        <f t="shared" si="517"/>
        <v>0</v>
      </c>
      <c r="U1259" s="152">
        <f t="shared" si="517"/>
        <v>0</v>
      </c>
      <c r="V1259" s="153">
        <f t="shared" si="517"/>
        <v>0</v>
      </c>
      <c r="W1259" s="46">
        <f>G1259-SUM(H1259:V1259)</f>
        <v>0</v>
      </c>
      <c r="Y1259"/>
    </row>
    <row r="1260" spans="1:25" x14ac:dyDescent="0.25">
      <c r="A1260" s="283"/>
      <c r="B1260" s="25"/>
      <c r="C1260" s="23"/>
      <c r="D1260" s="23"/>
      <c r="E1260" s="24" t="s">
        <v>111</v>
      </c>
      <c r="F1260" s="24"/>
      <c r="G1260" s="68">
        <f t="shared" ref="G1260:W1260" si="518">SUBTOTAL(9,G1261:G1262)</f>
        <v>0</v>
      </c>
      <c r="H1260" s="69">
        <f t="shared" si="518"/>
        <v>0</v>
      </c>
      <c r="I1260" s="65">
        <f t="shared" si="518"/>
        <v>0</v>
      </c>
      <c r="J1260" s="65">
        <f t="shared" si="518"/>
        <v>0</v>
      </c>
      <c r="K1260" s="66">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row>
    <row r="1261" spans="1:25" outlineLevel="1" x14ac:dyDescent="0.25">
      <c r="A1261" s="283"/>
      <c r="B1261" s="25"/>
      <c r="C1261" s="23"/>
      <c r="D1261" s="23"/>
      <c r="E1261" s="24"/>
      <c r="F1261" s="146" t="s">
        <v>112</v>
      </c>
      <c r="G1261" s="160">
        <f t="shared" ref="G1261:V1261" si="519">G403</f>
        <v>0</v>
      </c>
      <c r="H1261" s="161">
        <f t="shared" si="519"/>
        <v>0</v>
      </c>
      <c r="I1261" s="149">
        <f t="shared" si="519"/>
        <v>0</v>
      </c>
      <c r="J1261" s="149">
        <f t="shared" si="519"/>
        <v>0</v>
      </c>
      <c r="K1261" s="167">
        <f t="shared" si="519"/>
        <v>0</v>
      </c>
      <c r="L1261" s="151">
        <f t="shared" si="519"/>
        <v>0</v>
      </c>
      <c r="M1261" s="152">
        <f t="shared" si="519"/>
        <v>0</v>
      </c>
      <c r="N1261" s="152">
        <f t="shared" si="519"/>
        <v>0</v>
      </c>
      <c r="O1261" s="152">
        <f t="shared" si="519"/>
        <v>0</v>
      </c>
      <c r="P1261" s="152">
        <f t="shared" si="519"/>
        <v>0</v>
      </c>
      <c r="Q1261" s="152">
        <f t="shared" si="519"/>
        <v>0</v>
      </c>
      <c r="R1261" s="152">
        <f t="shared" si="519"/>
        <v>0</v>
      </c>
      <c r="S1261" s="152">
        <f t="shared" si="519"/>
        <v>0</v>
      </c>
      <c r="T1261" s="152">
        <f t="shared" si="519"/>
        <v>0</v>
      </c>
      <c r="U1261" s="152">
        <f t="shared" si="519"/>
        <v>0</v>
      </c>
      <c r="V1261" s="153">
        <f t="shared" si="519"/>
        <v>0</v>
      </c>
      <c r="W1261" s="46">
        <f>G1261-SUM(H1261:V1261)</f>
        <v>0</v>
      </c>
      <c r="Y1261"/>
    </row>
    <row r="1262" spans="1:25" outlineLevel="1" x14ac:dyDescent="0.25">
      <c r="A1262" s="283"/>
      <c r="B1262" s="25"/>
      <c r="C1262" s="23"/>
      <c r="D1262" s="23"/>
      <c r="E1262" s="24"/>
      <c r="F1262" s="146" t="s">
        <v>113</v>
      </c>
      <c r="G1262" s="160">
        <f t="shared" ref="G1262:V1262" si="520">G404</f>
        <v>0</v>
      </c>
      <c r="H1262" s="161">
        <f t="shared" si="520"/>
        <v>0</v>
      </c>
      <c r="I1262" s="149">
        <f t="shared" si="520"/>
        <v>0</v>
      </c>
      <c r="J1262" s="149">
        <f t="shared" si="520"/>
        <v>0</v>
      </c>
      <c r="K1262" s="167">
        <f t="shared" si="520"/>
        <v>0</v>
      </c>
      <c r="L1262" s="151">
        <f t="shared" si="520"/>
        <v>0</v>
      </c>
      <c r="M1262" s="152">
        <f t="shared" si="520"/>
        <v>0</v>
      </c>
      <c r="N1262" s="152">
        <f t="shared" si="520"/>
        <v>0</v>
      </c>
      <c r="O1262" s="152">
        <f t="shared" si="520"/>
        <v>0</v>
      </c>
      <c r="P1262" s="152">
        <f t="shared" si="520"/>
        <v>0</v>
      </c>
      <c r="Q1262" s="152">
        <f t="shared" si="520"/>
        <v>0</v>
      </c>
      <c r="R1262" s="152">
        <f t="shared" si="520"/>
        <v>0</v>
      </c>
      <c r="S1262" s="152">
        <f t="shared" si="520"/>
        <v>0</v>
      </c>
      <c r="T1262" s="152">
        <f t="shared" si="520"/>
        <v>0</v>
      </c>
      <c r="U1262" s="152">
        <f t="shared" si="520"/>
        <v>0</v>
      </c>
      <c r="V1262" s="153">
        <f t="shared" si="520"/>
        <v>0</v>
      </c>
      <c r="W1262" s="46">
        <f>G1262-SUM(H1262:V1262)</f>
        <v>0</v>
      </c>
      <c r="Y1262"/>
    </row>
    <row r="1263" spans="1:25" x14ac:dyDescent="0.25">
      <c r="A1263" s="283"/>
      <c r="B1263" s="25"/>
      <c r="C1263" s="23"/>
      <c r="D1263" s="23"/>
      <c r="E1263" s="24" t="s">
        <v>114</v>
      </c>
      <c r="F1263" s="24"/>
      <c r="G1263" s="68">
        <f t="shared" ref="G1263:W1263" si="521">SUBTOTAL(9,G1264:G1265)</f>
        <v>0</v>
      </c>
      <c r="H1263" s="69">
        <f t="shared" si="521"/>
        <v>0</v>
      </c>
      <c r="I1263" s="65">
        <f t="shared" si="521"/>
        <v>0</v>
      </c>
      <c r="J1263" s="65">
        <f t="shared" si="521"/>
        <v>0</v>
      </c>
      <c r="K1263" s="66">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row>
    <row r="1264" spans="1:25" outlineLevel="1" x14ac:dyDescent="0.25">
      <c r="A1264" s="283"/>
      <c r="B1264" s="25"/>
      <c r="C1264" s="23"/>
      <c r="D1264" s="23"/>
      <c r="E1264" s="24"/>
      <c r="F1264" s="146" t="s">
        <v>115</v>
      </c>
      <c r="G1264" s="160">
        <f t="shared" ref="G1264:V1264" si="522">G406</f>
        <v>0</v>
      </c>
      <c r="H1264" s="161">
        <f t="shared" si="522"/>
        <v>0</v>
      </c>
      <c r="I1264" s="149">
        <f t="shared" si="522"/>
        <v>0</v>
      </c>
      <c r="J1264" s="149">
        <f t="shared" si="522"/>
        <v>0</v>
      </c>
      <c r="K1264" s="167">
        <f t="shared" si="522"/>
        <v>0</v>
      </c>
      <c r="L1264" s="151">
        <f t="shared" si="522"/>
        <v>0</v>
      </c>
      <c r="M1264" s="152">
        <f t="shared" si="522"/>
        <v>0</v>
      </c>
      <c r="N1264" s="152">
        <f t="shared" si="522"/>
        <v>0</v>
      </c>
      <c r="O1264" s="152">
        <f t="shared" si="522"/>
        <v>0</v>
      </c>
      <c r="P1264" s="152">
        <f t="shared" si="522"/>
        <v>0</v>
      </c>
      <c r="Q1264" s="152">
        <f t="shared" si="522"/>
        <v>0</v>
      </c>
      <c r="R1264" s="152">
        <f t="shared" si="522"/>
        <v>0</v>
      </c>
      <c r="S1264" s="152">
        <f t="shared" si="522"/>
        <v>0</v>
      </c>
      <c r="T1264" s="152">
        <f t="shared" si="522"/>
        <v>0</v>
      </c>
      <c r="U1264" s="152">
        <f t="shared" si="522"/>
        <v>0</v>
      </c>
      <c r="V1264" s="153">
        <f t="shared" si="522"/>
        <v>0</v>
      </c>
      <c r="W1264" s="46">
        <f>G1264-SUM(H1264:V1264)</f>
        <v>0</v>
      </c>
      <c r="Y1264"/>
    </row>
    <row r="1265" spans="1:25" outlineLevel="1" x14ac:dyDescent="0.25">
      <c r="A1265" s="283"/>
      <c r="B1265" s="25"/>
      <c r="C1265" s="23"/>
      <c r="D1265" s="23"/>
      <c r="E1265" s="24"/>
      <c r="F1265" s="146" t="s">
        <v>116</v>
      </c>
      <c r="G1265" s="160">
        <f t="shared" ref="G1265:V1265" si="523">G407</f>
        <v>0</v>
      </c>
      <c r="H1265" s="161">
        <f t="shared" si="523"/>
        <v>0</v>
      </c>
      <c r="I1265" s="149">
        <f t="shared" si="523"/>
        <v>0</v>
      </c>
      <c r="J1265" s="149">
        <f t="shared" si="523"/>
        <v>0</v>
      </c>
      <c r="K1265" s="167">
        <f t="shared" si="523"/>
        <v>0</v>
      </c>
      <c r="L1265" s="151">
        <f t="shared" si="523"/>
        <v>0</v>
      </c>
      <c r="M1265" s="152">
        <f t="shared" si="523"/>
        <v>0</v>
      </c>
      <c r="N1265" s="152">
        <f t="shared" si="523"/>
        <v>0</v>
      </c>
      <c r="O1265" s="152">
        <f t="shared" si="523"/>
        <v>0</v>
      </c>
      <c r="P1265" s="152">
        <f t="shared" si="523"/>
        <v>0</v>
      </c>
      <c r="Q1265" s="152">
        <f t="shared" si="523"/>
        <v>0</v>
      </c>
      <c r="R1265" s="152">
        <f t="shared" si="523"/>
        <v>0</v>
      </c>
      <c r="S1265" s="152">
        <f t="shared" si="523"/>
        <v>0</v>
      </c>
      <c r="T1265" s="152">
        <f t="shared" si="523"/>
        <v>0</v>
      </c>
      <c r="U1265" s="152">
        <f t="shared" si="523"/>
        <v>0</v>
      </c>
      <c r="V1265" s="153">
        <f t="shared" si="523"/>
        <v>0</v>
      </c>
      <c r="W1265" s="46">
        <f>G1265-SUM(H1265:V1265)</f>
        <v>0</v>
      </c>
      <c r="Y1265"/>
    </row>
    <row r="1266" spans="1:25" x14ac:dyDescent="0.25">
      <c r="A1266" s="283"/>
      <c r="B1266" s="25"/>
      <c r="C1266" s="23"/>
      <c r="D1266" s="23"/>
      <c r="E1266" s="24" t="s">
        <v>117</v>
      </c>
      <c r="F1266" s="24"/>
      <c r="G1266" s="68">
        <f t="shared" ref="G1266:W1266" si="524">SUBTOTAL(9,G1267:G1268)</f>
        <v>0</v>
      </c>
      <c r="H1266" s="69">
        <f t="shared" si="524"/>
        <v>0</v>
      </c>
      <c r="I1266" s="65">
        <f t="shared" si="524"/>
        <v>0</v>
      </c>
      <c r="J1266" s="65">
        <f t="shared" si="524"/>
        <v>0</v>
      </c>
      <c r="K1266" s="66">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row>
    <row r="1267" spans="1:25" outlineLevel="1" x14ac:dyDescent="0.25">
      <c r="A1267" s="283"/>
      <c r="B1267" s="25"/>
      <c r="C1267" s="23"/>
      <c r="D1267" s="23"/>
      <c r="E1267" s="24"/>
      <c r="F1267" s="146" t="s">
        <v>118</v>
      </c>
      <c r="G1267" s="160">
        <f t="shared" ref="G1267:V1267" si="525">G409</f>
        <v>0</v>
      </c>
      <c r="H1267" s="161">
        <f t="shared" si="525"/>
        <v>0</v>
      </c>
      <c r="I1267" s="149">
        <f t="shared" si="525"/>
        <v>0</v>
      </c>
      <c r="J1267" s="149">
        <f t="shared" si="525"/>
        <v>0</v>
      </c>
      <c r="K1267" s="167">
        <f t="shared" si="525"/>
        <v>0</v>
      </c>
      <c r="L1267" s="151">
        <f t="shared" si="525"/>
        <v>0</v>
      </c>
      <c r="M1267" s="152">
        <f t="shared" si="525"/>
        <v>0</v>
      </c>
      <c r="N1267" s="169">
        <f t="shared" si="525"/>
        <v>0</v>
      </c>
      <c r="O1267" s="152">
        <f t="shared" si="525"/>
        <v>0</v>
      </c>
      <c r="P1267" s="152">
        <f t="shared" si="525"/>
        <v>0</v>
      </c>
      <c r="Q1267" s="152">
        <f t="shared" si="525"/>
        <v>0</v>
      </c>
      <c r="R1267" s="169">
        <f t="shared" si="525"/>
        <v>0</v>
      </c>
      <c r="S1267" s="169">
        <f t="shared" si="525"/>
        <v>0</v>
      </c>
      <c r="T1267" s="152">
        <f t="shared" si="525"/>
        <v>0</v>
      </c>
      <c r="U1267" s="152">
        <f t="shared" si="525"/>
        <v>0</v>
      </c>
      <c r="V1267" s="153">
        <f t="shared" si="525"/>
        <v>0</v>
      </c>
      <c r="W1267" s="46">
        <f>G1267-SUM(H1267:V1267)</f>
        <v>0</v>
      </c>
      <c r="Y1267"/>
    </row>
    <row r="1268" spans="1:25" outlineLevel="1" x14ac:dyDescent="0.25">
      <c r="A1268" s="283"/>
      <c r="B1268" s="25"/>
      <c r="C1268" s="23"/>
      <c r="D1268" s="23"/>
      <c r="E1268" s="24"/>
      <c r="F1268" s="146" t="s">
        <v>119</v>
      </c>
      <c r="G1268" s="160">
        <f t="shared" ref="G1268:V1268" si="526">G410</f>
        <v>0</v>
      </c>
      <c r="H1268" s="161">
        <f t="shared" si="526"/>
        <v>0</v>
      </c>
      <c r="I1268" s="149">
        <f t="shared" si="526"/>
        <v>0</v>
      </c>
      <c r="J1268" s="149">
        <f t="shared" si="526"/>
        <v>0</v>
      </c>
      <c r="K1268" s="167">
        <f t="shared" si="526"/>
        <v>0</v>
      </c>
      <c r="L1268" s="151">
        <f t="shared" si="526"/>
        <v>0</v>
      </c>
      <c r="M1268" s="162">
        <f t="shared" si="526"/>
        <v>0</v>
      </c>
      <c r="N1268" s="152">
        <f t="shared" si="526"/>
        <v>0</v>
      </c>
      <c r="O1268" s="148">
        <f t="shared" si="526"/>
        <v>0</v>
      </c>
      <c r="P1268" s="152">
        <f t="shared" si="526"/>
        <v>0</v>
      </c>
      <c r="Q1268" s="162">
        <f t="shared" si="526"/>
        <v>0</v>
      </c>
      <c r="R1268" s="152">
        <f t="shared" si="526"/>
        <v>0</v>
      </c>
      <c r="S1268" s="152">
        <f t="shared" si="526"/>
        <v>0</v>
      </c>
      <c r="T1268" s="148">
        <f t="shared" si="526"/>
        <v>0</v>
      </c>
      <c r="U1268" s="152">
        <f t="shared" si="526"/>
        <v>0</v>
      </c>
      <c r="V1268" s="153">
        <f t="shared" si="526"/>
        <v>0</v>
      </c>
      <c r="W1268" s="46">
        <f>G1268-SUM(H1268:V1268)</f>
        <v>0</v>
      </c>
      <c r="Y1268"/>
    </row>
    <row r="1269" spans="1:25" x14ac:dyDescent="0.25">
      <c r="A1269" s="283"/>
      <c r="B1269" s="25"/>
      <c r="C1269" s="23"/>
      <c r="D1269" s="23" t="s">
        <v>120</v>
      </c>
      <c r="E1269" s="24"/>
      <c r="F1269" s="24"/>
      <c r="G1269" s="68">
        <f t="shared" ref="G1269:W1269" si="527">SUBTOTAL(9,G1270:G1272)</f>
        <v>0</v>
      </c>
      <c r="H1269" s="69">
        <f t="shared" si="527"/>
        <v>0</v>
      </c>
      <c r="I1269" s="65">
        <f t="shared" si="527"/>
        <v>0</v>
      </c>
      <c r="J1269" s="65">
        <f t="shared" si="527"/>
        <v>0</v>
      </c>
      <c r="K1269" s="66">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row>
    <row r="1270" spans="1:25" outlineLevel="1" x14ac:dyDescent="0.25">
      <c r="A1270" s="283"/>
      <c r="B1270" s="25"/>
      <c r="C1270" s="23"/>
      <c r="D1270" s="23"/>
      <c r="E1270" s="24"/>
      <c r="F1270" s="146" t="s">
        <v>121</v>
      </c>
      <c r="G1270" s="160">
        <f t="shared" ref="G1270:V1270" si="528">G412</f>
        <v>0</v>
      </c>
      <c r="H1270" s="161">
        <f t="shared" si="528"/>
        <v>0</v>
      </c>
      <c r="I1270" s="149">
        <f t="shared" si="528"/>
        <v>0</v>
      </c>
      <c r="J1270" s="149">
        <f t="shared" si="528"/>
        <v>0</v>
      </c>
      <c r="K1270" s="167">
        <f t="shared" si="528"/>
        <v>0</v>
      </c>
      <c r="L1270" s="151">
        <f t="shared" si="528"/>
        <v>0</v>
      </c>
      <c r="M1270" s="162">
        <f t="shared" si="528"/>
        <v>0</v>
      </c>
      <c r="N1270" s="152">
        <f t="shared" si="528"/>
        <v>0</v>
      </c>
      <c r="O1270" s="148">
        <f t="shared" si="528"/>
        <v>0</v>
      </c>
      <c r="P1270" s="152">
        <f t="shared" si="528"/>
        <v>0</v>
      </c>
      <c r="Q1270" s="162">
        <f t="shared" si="528"/>
        <v>0</v>
      </c>
      <c r="R1270" s="152">
        <f t="shared" si="528"/>
        <v>0</v>
      </c>
      <c r="S1270" s="152">
        <f t="shared" si="528"/>
        <v>0</v>
      </c>
      <c r="T1270" s="148">
        <f t="shared" si="528"/>
        <v>0</v>
      </c>
      <c r="U1270" s="152">
        <f t="shared" si="528"/>
        <v>0</v>
      </c>
      <c r="V1270" s="153">
        <f t="shared" si="528"/>
        <v>0</v>
      </c>
      <c r="W1270" s="46">
        <f>G1270-SUM(H1270:V1270)</f>
        <v>0</v>
      </c>
      <c r="Y1270"/>
    </row>
    <row r="1271" spans="1:25" outlineLevel="1" x14ac:dyDescent="0.25">
      <c r="A1271" s="283"/>
      <c r="B1271" s="25"/>
      <c r="C1271" s="23"/>
      <c r="D1271" s="23"/>
      <c r="E1271" s="24"/>
      <c r="F1271" s="146" t="s">
        <v>122</v>
      </c>
      <c r="G1271" s="160">
        <f t="shared" ref="G1271:V1271" si="529">G413</f>
        <v>0</v>
      </c>
      <c r="H1271" s="161">
        <f t="shared" si="529"/>
        <v>0</v>
      </c>
      <c r="I1271" s="149">
        <f t="shared" si="529"/>
        <v>0</v>
      </c>
      <c r="J1271" s="149">
        <f t="shared" si="529"/>
        <v>0</v>
      </c>
      <c r="K1271" s="167">
        <f t="shared" si="529"/>
        <v>0</v>
      </c>
      <c r="L1271" s="151">
        <f t="shared" si="529"/>
        <v>0</v>
      </c>
      <c r="M1271" s="162">
        <f t="shared" si="529"/>
        <v>0</v>
      </c>
      <c r="N1271" s="152">
        <f t="shared" si="529"/>
        <v>0</v>
      </c>
      <c r="O1271" s="148">
        <f t="shared" si="529"/>
        <v>0</v>
      </c>
      <c r="P1271" s="152">
        <f t="shared" si="529"/>
        <v>0</v>
      </c>
      <c r="Q1271" s="162">
        <f t="shared" si="529"/>
        <v>0</v>
      </c>
      <c r="R1271" s="152">
        <f t="shared" si="529"/>
        <v>0</v>
      </c>
      <c r="S1271" s="152">
        <f t="shared" si="529"/>
        <v>0</v>
      </c>
      <c r="T1271" s="148">
        <f t="shared" si="529"/>
        <v>0</v>
      </c>
      <c r="U1271" s="152">
        <f t="shared" si="529"/>
        <v>0</v>
      </c>
      <c r="V1271" s="153">
        <f t="shared" si="529"/>
        <v>0</v>
      </c>
      <c r="W1271" s="46">
        <f>G1271-SUM(H1271:V1271)</f>
        <v>0</v>
      </c>
      <c r="Y1271"/>
    </row>
    <row r="1272" spans="1:25" outlineLevel="1" x14ac:dyDescent="0.25">
      <c r="A1272" s="283"/>
      <c r="B1272" s="25"/>
      <c r="C1272" s="23"/>
      <c r="D1272" s="23"/>
      <c r="E1272" s="24"/>
      <c r="F1272" s="146" t="s">
        <v>123</v>
      </c>
      <c r="G1272" s="160">
        <f t="shared" ref="G1272:V1272" si="530">G414</f>
        <v>0</v>
      </c>
      <c r="H1272" s="161">
        <f t="shared" si="530"/>
        <v>0</v>
      </c>
      <c r="I1272" s="149">
        <f t="shared" si="530"/>
        <v>0</v>
      </c>
      <c r="J1272" s="149">
        <f t="shared" si="530"/>
        <v>0</v>
      </c>
      <c r="K1272" s="167">
        <f t="shared" si="530"/>
        <v>0</v>
      </c>
      <c r="L1272" s="151">
        <f t="shared" si="530"/>
        <v>0</v>
      </c>
      <c r="M1272" s="162">
        <f t="shared" si="530"/>
        <v>0</v>
      </c>
      <c r="N1272" s="152">
        <f t="shared" si="530"/>
        <v>0</v>
      </c>
      <c r="O1272" s="148">
        <f t="shared" si="530"/>
        <v>0</v>
      </c>
      <c r="P1272" s="152">
        <f t="shared" si="530"/>
        <v>0</v>
      </c>
      <c r="Q1272" s="162">
        <f t="shared" si="530"/>
        <v>0</v>
      </c>
      <c r="R1272" s="152">
        <f t="shared" si="530"/>
        <v>0</v>
      </c>
      <c r="S1272" s="152">
        <f t="shared" si="530"/>
        <v>0</v>
      </c>
      <c r="T1272" s="148">
        <f t="shared" si="530"/>
        <v>0</v>
      </c>
      <c r="U1272" s="152">
        <f t="shared" si="530"/>
        <v>0</v>
      </c>
      <c r="V1272" s="153">
        <f t="shared" si="530"/>
        <v>0</v>
      </c>
      <c r="W1272" s="46">
        <f>G1272-SUM(H1272:V1272)</f>
        <v>0</v>
      </c>
      <c r="Y1272"/>
    </row>
    <row r="1273" spans="1:25" x14ac:dyDescent="0.25">
      <c r="A1273" s="283"/>
      <c r="B1273" s="25"/>
      <c r="C1273" s="63"/>
      <c r="D1273" s="23" t="s">
        <v>124</v>
      </c>
      <c r="E1273" s="24"/>
      <c r="F1273" s="24"/>
      <c r="G1273" s="68">
        <f t="shared" ref="G1273:W1273" si="531">SUBTOTAL(9,G1274:G1275)</f>
        <v>0</v>
      </c>
      <c r="H1273" s="69">
        <f t="shared" si="531"/>
        <v>0</v>
      </c>
      <c r="I1273" s="65">
        <f t="shared" si="531"/>
        <v>0</v>
      </c>
      <c r="J1273" s="65">
        <f t="shared" si="531"/>
        <v>0</v>
      </c>
      <c r="K1273" s="66">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row>
    <row r="1274" spans="1:25" outlineLevel="1" x14ac:dyDescent="0.25">
      <c r="A1274" s="283"/>
      <c r="B1274" s="25"/>
      <c r="C1274" s="23"/>
      <c r="D1274" s="23"/>
      <c r="E1274" s="24"/>
      <c r="F1274" s="146" t="s">
        <v>125</v>
      </c>
      <c r="G1274" s="160">
        <f t="shared" ref="G1274:V1274" si="532">G416</f>
        <v>0</v>
      </c>
      <c r="H1274" s="161">
        <f t="shared" si="532"/>
        <v>0</v>
      </c>
      <c r="I1274" s="149">
        <f t="shared" si="532"/>
        <v>0</v>
      </c>
      <c r="J1274" s="149">
        <f t="shared" si="532"/>
        <v>0</v>
      </c>
      <c r="K1274" s="167">
        <f t="shared" si="532"/>
        <v>0</v>
      </c>
      <c r="L1274" s="151">
        <f t="shared" si="532"/>
        <v>0</v>
      </c>
      <c r="M1274" s="162">
        <f t="shared" si="532"/>
        <v>0</v>
      </c>
      <c r="N1274" s="152">
        <f t="shared" si="532"/>
        <v>0</v>
      </c>
      <c r="O1274" s="148">
        <f t="shared" si="532"/>
        <v>0</v>
      </c>
      <c r="P1274" s="152">
        <f t="shared" si="532"/>
        <v>0</v>
      </c>
      <c r="Q1274" s="162">
        <f t="shared" si="532"/>
        <v>0</v>
      </c>
      <c r="R1274" s="152">
        <f t="shared" si="532"/>
        <v>0</v>
      </c>
      <c r="S1274" s="152">
        <f t="shared" si="532"/>
        <v>0</v>
      </c>
      <c r="T1274" s="148">
        <f t="shared" si="532"/>
        <v>0</v>
      </c>
      <c r="U1274" s="152">
        <f t="shared" si="532"/>
        <v>0</v>
      </c>
      <c r="V1274" s="153">
        <f t="shared" si="532"/>
        <v>0</v>
      </c>
      <c r="W1274" s="46">
        <f>G1274-SUM(H1274:V1274)</f>
        <v>0</v>
      </c>
      <c r="Y1274"/>
    </row>
    <row r="1275" spans="1:25" outlineLevel="1" x14ac:dyDescent="0.25">
      <c r="A1275" s="283"/>
      <c r="B1275" s="25"/>
      <c r="C1275" s="23"/>
      <c r="D1275" s="23"/>
      <c r="E1275" s="24"/>
      <c r="F1275" s="146" t="s">
        <v>126</v>
      </c>
      <c r="G1275" s="160">
        <f t="shared" ref="G1275:V1275" si="533">G417</f>
        <v>0</v>
      </c>
      <c r="H1275" s="161">
        <f t="shared" si="533"/>
        <v>0</v>
      </c>
      <c r="I1275" s="149">
        <f t="shared" si="533"/>
        <v>0</v>
      </c>
      <c r="J1275" s="149">
        <f t="shared" si="533"/>
        <v>0</v>
      </c>
      <c r="K1275" s="167">
        <f t="shared" si="533"/>
        <v>0</v>
      </c>
      <c r="L1275" s="151">
        <f t="shared" si="533"/>
        <v>0</v>
      </c>
      <c r="M1275" s="152">
        <f t="shared" si="533"/>
        <v>0</v>
      </c>
      <c r="N1275" s="170">
        <f t="shared" si="533"/>
        <v>0</v>
      </c>
      <c r="O1275" s="152">
        <f t="shared" si="533"/>
        <v>0</v>
      </c>
      <c r="P1275" s="152">
        <f t="shared" si="533"/>
        <v>0</v>
      </c>
      <c r="Q1275" s="152">
        <f t="shared" si="533"/>
        <v>0</v>
      </c>
      <c r="R1275" s="170">
        <f t="shared" si="533"/>
        <v>0</v>
      </c>
      <c r="S1275" s="170">
        <f t="shared" si="533"/>
        <v>0</v>
      </c>
      <c r="T1275" s="152">
        <f t="shared" si="533"/>
        <v>0</v>
      </c>
      <c r="U1275" s="152">
        <f t="shared" si="533"/>
        <v>0</v>
      </c>
      <c r="V1275" s="153">
        <f t="shared" si="533"/>
        <v>0</v>
      </c>
      <c r="W1275" s="46">
        <f>G1275-SUM(H1275:V1275)</f>
        <v>0</v>
      </c>
      <c r="Y1275"/>
    </row>
    <row r="1276" spans="1:25" x14ac:dyDescent="0.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x14ac:dyDescent="0.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x14ac:dyDescent="0.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x14ac:dyDescent="0.25">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x14ac:dyDescent="0.25">
      <c r="A1280" s="283"/>
      <c r="B1280" s="25"/>
      <c r="C1280" s="23"/>
      <c r="D1280" s="23"/>
      <c r="E1280" s="24"/>
      <c r="F1280" s="146" t="s">
        <v>53</v>
      </c>
      <c r="G1280" s="160">
        <f>G422</f>
        <v>0</v>
      </c>
      <c r="H1280" s="161">
        <f t="shared" ref="H1280:H1343" si="534">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x14ac:dyDescent="0.25">
      <c r="A1281" s="283"/>
      <c r="B1281" s="25"/>
      <c r="C1281" s="23"/>
      <c r="D1281" s="23"/>
      <c r="E1281" s="24"/>
      <c r="F1281" s="146" t="s">
        <v>54</v>
      </c>
      <c r="G1281" s="160">
        <f>G423</f>
        <v>0</v>
      </c>
      <c r="H1281" s="161">
        <f t="shared" si="534"/>
        <v>0</v>
      </c>
      <c r="I1281" s="65"/>
      <c r="J1281" s="65"/>
      <c r="K1281" s="66"/>
      <c r="L1281" s="34"/>
      <c r="M1281" s="34"/>
      <c r="N1281" s="34"/>
      <c r="O1281" s="34"/>
      <c r="P1281" s="34"/>
      <c r="Q1281" s="34"/>
      <c r="R1281" s="34"/>
      <c r="S1281" s="34"/>
      <c r="T1281" s="34"/>
      <c r="U1281" s="34"/>
      <c r="V1281" s="34"/>
      <c r="W1281" s="46">
        <f>G1281-SUM(H1281:V1281)</f>
        <v>0</v>
      </c>
      <c r="Y1281"/>
    </row>
    <row r="1282" spans="1:25" outlineLevel="1" x14ac:dyDescent="0.25">
      <c r="A1282" s="283"/>
      <c r="B1282" s="25"/>
      <c r="C1282" s="23"/>
      <c r="D1282" s="23"/>
      <c r="E1282" s="24"/>
      <c r="F1282" s="146" t="s">
        <v>55</v>
      </c>
      <c r="G1282" s="160">
        <f>G424</f>
        <v>0</v>
      </c>
      <c r="H1282" s="161">
        <f t="shared" si="534"/>
        <v>0</v>
      </c>
      <c r="I1282" s="65"/>
      <c r="J1282" s="65"/>
      <c r="K1282" s="66"/>
      <c r="L1282" s="34"/>
      <c r="M1282" s="34"/>
      <c r="N1282" s="34"/>
      <c r="O1282" s="34"/>
      <c r="P1282" s="34"/>
      <c r="Q1282" s="34"/>
      <c r="R1282" s="34"/>
      <c r="S1282" s="34"/>
      <c r="T1282" s="34"/>
      <c r="U1282" s="34"/>
      <c r="V1282" s="34"/>
      <c r="W1282" s="46">
        <f>G1282-SUM(H1282:V1282)</f>
        <v>0</v>
      </c>
      <c r="Y1282"/>
    </row>
    <row r="1283" spans="1:25" x14ac:dyDescent="0.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x14ac:dyDescent="0.25">
      <c r="A1284" s="283"/>
      <c r="B1284" s="25"/>
      <c r="C1284" s="23"/>
      <c r="D1284" s="23"/>
      <c r="E1284" s="24"/>
      <c r="F1284" s="146" t="s">
        <v>57</v>
      </c>
      <c r="G1284" s="160">
        <f>G426</f>
        <v>0</v>
      </c>
      <c r="H1284" s="161">
        <f t="shared" si="534"/>
        <v>0</v>
      </c>
      <c r="I1284" s="65"/>
      <c r="J1284" s="65"/>
      <c r="K1284" s="66"/>
      <c r="L1284" s="34"/>
      <c r="M1284" s="34"/>
      <c r="N1284" s="34"/>
      <c r="O1284" s="34"/>
      <c r="P1284" s="34"/>
      <c r="Q1284" s="34"/>
      <c r="R1284" s="34"/>
      <c r="S1284" s="34"/>
      <c r="T1284" s="34"/>
      <c r="U1284" s="34"/>
      <c r="V1284" s="34"/>
      <c r="W1284" s="46">
        <f t="shared" ref="W1284:W1292" si="535">G1284-SUM(H1284:V1284)</f>
        <v>0</v>
      </c>
      <c r="Y1284"/>
    </row>
    <row r="1285" spans="1:25" outlineLevel="1" x14ac:dyDescent="0.25">
      <c r="A1285" s="283"/>
      <c r="B1285" s="25"/>
      <c r="C1285" s="23"/>
      <c r="D1285" s="23"/>
      <c r="E1285" s="24"/>
      <c r="F1285" s="146" t="s">
        <v>58</v>
      </c>
      <c r="G1285" s="160">
        <f>G427</f>
        <v>0</v>
      </c>
      <c r="H1285" s="161">
        <f t="shared" si="534"/>
        <v>0</v>
      </c>
      <c r="I1285" s="65"/>
      <c r="J1285" s="65"/>
      <c r="K1285" s="66"/>
      <c r="L1285" s="34"/>
      <c r="M1285" s="34"/>
      <c r="N1285" s="34"/>
      <c r="O1285" s="34"/>
      <c r="P1285" s="34"/>
      <c r="Q1285" s="34"/>
      <c r="R1285" s="34"/>
      <c r="S1285" s="34"/>
      <c r="T1285" s="34"/>
      <c r="U1285" s="34"/>
      <c r="V1285" s="34"/>
      <c r="W1285" s="46">
        <f t="shared" si="535"/>
        <v>0</v>
      </c>
      <c r="Y1285"/>
    </row>
    <row r="1286" spans="1:25" outlineLevel="1" x14ac:dyDescent="0.25">
      <c r="A1286" s="283"/>
      <c r="B1286" s="25"/>
      <c r="C1286" s="23"/>
      <c r="D1286" s="23"/>
      <c r="E1286" s="24"/>
      <c r="F1286" s="146" t="s">
        <v>59</v>
      </c>
      <c r="G1286" s="160">
        <f>G428</f>
        <v>0</v>
      </c>
      <c r="H1286" s="161">
        <f t="shared" si="534"/>
        <v>0</v>
      </c>
      <c r="I1286" s="65"/>
      <c r="J1286" s="65"/>
      <c r="K1286" s="66"/>
      <c r="L1286" s="34"/>
      <c r="M1286" s="34"/>
      <c r="N1286" s="34"/>
      <c r="O1286" s="34"/>
      <c r="P1286" s="34"/>
      <c r="Q1286" s="34"/>
      <c r="R1286" s="34"/>
      <c r="S1286" s="34"/>
      <c r="T1286" s="34"/>
      <c r="U1286" s="34"/>
      <c r="V1286" s="34"/>
      <c r="W1286" s="46">
        <f t="shared" si="535"/>
        <v>0</v>
      </c>
      <c r="Y1286"/>
    </row>
    <row r="1287" spans="1:25" outlineLevel="1" x14ac:dyDescent="0.25">
      <c r="A1287" s="283"/>
      <c r="B1287" s="25"/>
      <c r="C1287" s="23"/>
      <c r="D1287" s="23"/>
      <c r="E1287" s="24"/>
      <c r="F1287" s="146" t="s">
        <v>60</v>
      </c>
      <c r="G1287" s="160">
        <f>G429</f>
        <v>0</v>
      </c>
      <c r="H1287" s="161">
        <f t="shared" si="534"/>
        <v>0</v>
      </c>
      <c r="I1287" s="65"/>
      <c r="J1287" s="65"/>
      <c r="K1287" s="66"/>
      <c r="L1287" s="34"/>
      <c r="M1287" s="34"/>
      <c r="N1287" s="34"/>
      <c r="O1287" s="34"/>
      <c r="P1287" s="34"/>
      <c r="Q1287" s="34"/>
      <c r="R1287" s="34"/>
      <c r="S1287" s="34"/>
      <c r="T1287" s="34"/>
      <c r="U1287" s="34"/>
      <c r="V1287" s="34"/>
      <c r="W1287" s="46">
        <f t="shared" si="535"/>
        <v>0</v>
      </c>
      <c r="Y1287"/>
    </row>
    <row r="1288" spans="1:25" x14ac:dyDescent="0.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x14ac:dyDescent="0.25">
      <c r="A1289" s="283"/>
      <c r="B1289" s="25"/>
      <c r="C1289" s="23"/>
      <c r="D1289" s="23"/>
      <c r="E1289" s="24"/>
      <c r="F1289" s="146" t="s">
        <v>62</v>
      </c>
      <c r="G1289" s="160">
        <f>G431</f>
        <v>0</v>
      </c>
      <c r="H1289" s="161">
        <f t="shared" si="534"/>
        <v>0</v>
      </c>
      <c r="I1289" s="65"/>
      <c r="J1289" s="65"/>
      <c r="K1289" s="66"/>
      <c r="L1289" s="34"/>
      <c r="M1289" s="34"/>
      <c r="N1289" s="34"/>
      <c r="O1289" s="34"/>
      <c r="P1289" s="34"/>
      <c r="Q1289" s="34"/>
      <c r="R1289" s="34"/>
      <c r="S1289" s="34"/>
      <c r="T1289" s="34"/>
      <c r="U1289" s="34"/>
      <c r="V1289" s="34"/>
      <c r="W1289" s="46">
        <f t="shared" si="535"/>
        <v>0</v>
      </c>
      <c r="Y1289"/>
    </row>
    <row r="1290" spans="1:25" outlineLevel="1" x14ac:dyDescent="0.25">
      <c r="A1290" s="283"/>
      <c r="B1290" s="25"/>
      <c r="C1290" s="23"/>
      <c r="D1290" s="23"/>
      <c r="E1290" s="24"/>
      <c r="F1290" s="146" t="s">
        <v>63</v>
      </c>
      <c r="G1290" s="160">
        <f>G432</f>
        <v>0</v>
      </c>
      <c r="H1290" s="161">
        <f t="shared" si="534"/>
        <v>0</v>
      </c>
      <c r="I1290" s="65"/>
      <c r="J1290" s="65"/>
      <c r="K1290" s="66"/>
      <c r="L1290" s="34"/>
      <c r="M1290" s="34"/>
      <c r="N1290" s="34"/>
      <c r="O1290" s="34"/>
      <c r="P1290" s="34"/>
      <c r="Q1290" s="34"/>
      <c r="R1290" s="34"/>
      <c r="S1290" s="34"/>
      <c r="T1290" s="34"/>
      <c r="U1290" s="34"/>
      <c r="V1290" s="34"/>
      <c r="W1290" s="46">
        <f t="shared" si="535"/>
        <v>0</v>
      </c>
      <c r="Y1290"/>
    </row>
    <row r="1291" spans="1:25" outlineLevel="1" x14ac:dyDescent="0.25">
      <c r="A1291" s="283"/>
      <c r="B1291" s="25"/>
      <c r="C1291" s="23"/>
      <c r="D1291" s="23"/>
      <c r="E1291" s="24"/>
      <c r="F1291" s="146" t="s">
        <v>64</v>
      </c>
      <c r="G1291" s="160">
        <f>G433</f>
        <v>0</v>
      </c>
      <c r="H1291" s="161">
        <f t="shared" si="534"/>
        <v>0</v>
      </c>
      <c r="I1291" s="65"/>
      <c r="J1291" s="65"/>
      <c r="K1291" s="66"/>
      <c r="L1291" s="34"/>
      <c r="M1291" s="34"/>
      <c r="N1291" s="34"/>
      <c r="O1291" s="34"/>
      <c r="P1291" s="34"/>
      <c r="Q1291" s="34"/>
      <c r="R1291" s="34"/>
      <c r="S1291" s="34"/>
      <c r="T1291" s="34"/>
      <c r="U1291" s="34"/>
      <c r="V1291" s="34"/>
      <c r="W1291" s="46">
        <f t="shared" si="535"/>
        <v>0</v>
      </c>
      <c r="Y1291"/>
    </row>
    <row r="1292" spans="1:25" outlineLevel="1" x14ac:dyDescent="0.25">
      <c r="A1292" s="283"/>
      <c r="B1292" s="25"/>
      <c r="C1292" s="23"/>
      <c r="D1292" s="23"/>
      <c r="E1292" s="24"/>
      <c r="F1292" s="146" t="s">
        <v>65</v>
      </c>
      <c r="G1292" s="160">
        <f>G434</f>
        <v>0</v>
      </c>
      <c r="H1292" s="161">
        <f t="shared" si="534"/>
        <v>0</v>
      </c>
      <c r="I1292" s="65"/>
      <c r="J1292" s="65"/>
      <c r="K1292" s="66"/>
      <c r="L1292" s="34"/>
      <c r="M1292" s="34"/>
      <c r="N1292" s="34"/>
      <c r="O1292" s="34"/>
      <c r="P1292" s="34"/>
      <c r="Q1292" s="34"/>
      <c r="R1292" s="34"/>
      <c r="S1292" s="34"/>
      <c r="T1292" s="34"/>
      <c r="U1292" s="34"/>
      <c r="V1292" s="34"/>
      <c r="W1292" s="46">
        <f t="shared" si="535"/>
        <v>0</v>
      </c>
      <c r="Y1292"/>
    </row>
    <row r="1293" spans="1:25" x14ac:dyDescent="0.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x14ac:dyDescent="0.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x14ac:dyDescent="0.25">
      <c r="A1295" s="283"/>
      <c r="B1295" s="25"/>
      <c r="C1295" s="23"/>
      <c r="D1295" s="23"/>
      <c r="E1295" s="63"/>
      <c r="F1295" s="146" t="s">
        <v>68</v>
      </c>
      <c r="G1295" s="160">
        <f>G437</f>
        <v>0</v>
      </c>
      <c r="H1295" s="161">
        <f t="shared" si="534"/>
        <v>0</v>
      </c>
      <c r="I1295" s="65"/>
      <c r="J1295" s="65"/>
      <c r="K1295" s="66"/>
      <c r="L1295" s="34"/>
      <c r="M1295" s="34"/>
      <c r="N1295" s="34"/>
      <c r="O1295" s="34"/>
      <c r="P1295" s="34"/>
      <c r="Q1295" s="34"/>
      <c r="R1295" s="34"/>
      <c r="S1295" s="34"/>
      <c r="T1295" s="34"/>
      <c r="U1295" s="34"/>
      <c r="V1295" s="34"/>
      <c r="W1295" s="46">
        <f>G1295-SUM(H1295:V1295)</f>
        <v>0</v>
      </c>
      <c r="Y1295"/>
    </row>
    <row r="1296" spans="1:25" outlineLevel="1" x14ac:dyDescent="0.25">
      <c r="A1296" s="283"/>
      <c r="B1296" s="25"/>
      <c r="C1296" s="23"/>
      <c r="D1296" s="23"/>
      <c r="E1296" s="24"/>
      <c r="F1296" s="146" t="s">
        <v>69</v>
      </c>
      <c r="G1296" s="160">
        <f>G438</f>
        <v>0</v>
      </c>
      <c r="H1296" s="161">
        <f t="shared" si="534"/>
        <v>0</v>
      </c>
      <c r="I1296" s="65"/>
      <c r="J1296" s="65"/>
      <c r="K1296" s="66"/>
      <c r="L1296" s="34"/>
      <c r="M1296" s="34"/>
      <c r="N1296" s="34"/>
      <c r="O1296" s="34"/>
      <c r="P1296" s="34"/>
      <c r="Q1296" s="34"/>
      <c r="R1296" s="34"/>
      <c r="S1296" s="34"/>
      <c r="T1296" s="34"/>
      <c r="U1296" s="34"/>
      <c r="V1296" s="34"/>
      <c r="W1296" s="46">
        <f>G1296-SUM(H1296:V1296)</f>
        <v>0</v>
      </c>
      <c r="Y1296"/>
    </row>
    <row r="1297" spans="1:25" outlineLevel="1" x14ac:dyDescent="0.25">
      <c r="A1297" s="283"/>
      <c r="B1297" s="25"/>
      <c r="C1297" s="23"/>
      <c r="D1297" s="23"/>
      <c r="E1297" s="24"/>
      <c r="F1297" s="146" t="s">
        <v>70</v>
      </c>
      <c r="G1297" s="160">
        <f>G439</f>
        <v>0</v>
      </c>
      <c r="H1297" s="161">
        <f t="shared" si="534"/>
        <v>0</v>
      </c>
      <c r="I1297" s="65"/>
      <c r="J1297" s="65"/>
      <c r="K1297" s="66"/>
      <c r="L1297" s="34"/>
      <c r="M1297" s="34"/>
      <c r="N1297" s="34"/>
      <c r="O1297" s="34"/>
      <c r="P1297" s="34"/>
      <c r="Q1297" s="34"/>
      <c r="R1297" s="34"/>
      <c r="S1297" s="34"/>
      <c r="T1297" s="34"/>
      <c r="U1297" s="34"/>
      <c r="V1297" s="34"/>
      <c r="W1297" s="46">
        <f>G1297-SUM(H1297:V1297)</f>
        <v>0</v>
      </c>
      <c r="Y1297"/>
    </row>
    <row r="1298" spans="1:25" x14ac:dyDescent="0.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x14ac:dyDescent="0.25">
      <c r="A1299" s="283"/>
      <c r="B1299" s="25"/>
      <c r="C1299" s="23"/>
      <c r="D1299" s="23"/>
      <c r="E1299" s="24"/>
      <c r="F1299" s="146" t="s">
        <v>72</v>
      </c>
      <c r="G1299" s="160">
        <f>G441</f>
        <v>0</v>
      </c>
      <c r="H1299" s="161">
        <f t="shared" si="534"/>
        <v>0</v>
      </c>
      <c r="I1299" s="65"/>
      <c r="J1299" s="65"/>
      <c r="K1299" s="66"/>
      <c r="L1299" s="34"/>
      <c r="M1299" s="34"/>
      <c r="N1299" s="34"/>
      <c r="O1299" s="34"/>
      <c r="P1299" s="34"/>
      <c r="Q1299" s="34"/>
      <c r="R1299" s="34"/>
      <c r="S1299" s="34"/>
      <c r="T1299" s="34"/>
      <c r="U1299" s="34"/>
      <c r="V1299" s="34"/>
      <c r="W1299" s="46">
        <f>G1299-SUM(H1299:V1299)</f>
        <v>0</v>
      </c>
      <c r="Y1299"/>
    </row>
    <row r="1300" spans="1:25" outlineLevel="1" x14ac:dyDescent="0.25">
      <c r="A1300" s="283"/>
      <c r="B1300" s="25"/>
      <c r="C1300" s="23"/>
      <c r="D1300" s="23"/>
      <c r="E1300" s="24"/>
      <c r="F1300" s="146" t="s">
        <v>73</v>
      </c>
      <c r="G1300" s="160">
        <f>G442</f>
        <v>0</v>
      </c>
      <c r="H1300" s="161">
        <f t="shared" si="534"/>
        <v>0</v>
      </c>
      <c r="I1300" s="65"/>
      <c r="J1300" s="65"/>
      <c r="K1300" s="66"/>
      <c r="L1300" s="34"/>
      <c r="M1300" s="34"/>
      <c r="N1300" s="34"/>
      <c r="O1300" s="34"/>
      <c r="P1300" s="34"/>
      <c r="Q1300" s="34"/>
      <c r="R1300" s="34"/>
      <c r="S1300" s="34"/>
      <c r="T1300" s="34"/>
      <c r="U1300" s="34"/>
      <c r="V1300" s="34"/>
      <c r="W1300" s="46">
        <f>G1300-SUM(H1300:V1300)</f>
        <v>0</v>
      </c>
      <c r="Y1300"/>
    </row>
    <row r="1301" spans="1:25" outlineLevel="1" x14ac:dyDescent="0.25">
      <c r="A1301" s="283"/>
      <c r="B1301" s="25"/>
      <c r="C1301" s="23"/>
      <c r="D1301" s="23"/>
      <c r="E1301" s="24"/>
      <c r="F1301" s="146" t="s">
        <v>74</v>
      </c>
      <c r="G1301" s="160">
        <f>G443</f>
        <v>0</v>
      </c>
      <c r="H1301" s="161">
        <f t="shared" si="534"/>
        <v>0</v>
      </c>
      <c r="I1301" s="65"/>
      <c r="J1301" s="65"/>
      <c r="K1301" s="66"/>
      <c r="L1301" s="34"/>
      <c r="M1301" s="34"/>
      <c r="N1301" s="34"/>
      <c r="O1301" s="34"/>
      <c r="P1301" s="34"/>
      <c r="Q1301" s="34"/>
      <c r="R1301" s="34"/>
      <c r="S1301" s="34"/>
      <c r="T1301" s="34"/>
      <c r="U1301" s="34"/>
      <c r="V1301" s="34"/>
      <c r="W1301" s="46">
        <f>G1301-SUM(H1301:V1301)</f>
        <v>0</v>
      </c>
      <c r="Y1301"/>
    </row>
    <row r="1302" spans="1:25" x14ac:dyDescent="0.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x14ac:dyDescent="0.25">
      <c r="A1303" s="283"/>
      <c r="B1303" s="25"/>
      <c r="C1303" s="23"/>
      <c r="D1303" s="23"/>
      <c r="E1303" s="24"/>
      <c r="F1303" s="146" t="s">
        <v>76</v>
      </c>
      <c r="G1303" s="160">
        <f>G445</f>
        <v>0</v>
      </c>
      <c r="H1303" s="161">
        <f t="shared" si="534"/>
        <v>0</v>
      </c>
      <c r="I1303" s="65"/>
      <c r="J1303" s="65"/>
      <c r="K1303" s="66"/>
      <c r="L1303" s="34"/>
      <c r="M1303" s="34"/>
      <c r="N1303" s="34"/>
      <c r="O1303" s="34"/>
      <c r="P1303" s="34"/>
      <c r="Q1303" s="34"/>
      <c r="R1303" s="34"/>
      <c r="S1303" s="34"/>
      <c r="T1303" s="34"/>
      <c r="U1303" s="34"/>
      <c r="V1303" s="34"/>
      <c r="W1303" s="46">
        <f>G1303-SUM(H1303:V1303)</f>
        <v>0</v>
      </c>
      <c r="Y1303"/>
    </row>
    <row r="1304" spans="1:25" outlineLevel="1" x14ac:dyDescent="0.25">
      <c r="A1304" s="283"/>
      <c r="B1304" s="25"/>
      <c r="C1304" s="23"/>
      <c r="D1304" s="23"/>
      <c r="E1304" s="24"/>
      <c r="F1304" s="146" t="s">
        <v>77</v>
      </c>
      <c r="G1304" s="160">
        <f>G446</f>
        <v>0</v>
      </c>
      <c r="H1304" s="161">
        <f t="shared" si="534"/>
        <v>0</v>
      </c>
      <c r="I1304" s="65"/>
      <c r="J1304" s="65"/>
      <c r="K1304" s="66"/>
      <c r="L1304" s="34"/>
      <c r="M1304" s="34"/>
      <c r="N1304" s="34"/>
      <c r="O1304" s="34"/>
      <c r="P1304" s="34"/>
      <c r="Q1304" s="34"/>
      <c r="R1304" s="34"/>
      <c r="S1304" s="34"/>
      <c r="T1304" s="34"/>
      <c r="U1304" s="34"/>
      <c r="V1304" s="34"/>
      <c r="W1304" s="46">
        <f>G1304-SUM(H1304:V1304)</f>
        <v>0</v>
      </c>
      <c r="Y1304"/>
    </row>
    <row r="1305" spans="1:25" outlineLevel="1" x14ac:dyDescent="0.25">
      <c r="A1305" s="283"/>
      <c r="B1305" s="25"/>
      <c r="C1305" s="23"/>
      <c r="D1305" s="23"/>
      <c r="E1305" s="24"/>
      <c r="F1305" s="146" t="s">
        <v>78</v>
      </c>
      <c r="G1305" s="160">
        <f>G447</f>
        <v>0</v>
      </c>
      <c r="H1305" s="161">
        <f t="shared" si="534"/>
        <v>0</v>
      </c>
      <c r="I1305" s="65"/>
      <c r="J1305" s="65"/>
      <c r="K1305" s="66"/>
      <c r="L1305" s="34"/>
      <c r="M1305" s="34"/>
      <c r="N1305" s="34"/>
      <c r="O1305" s="34"/>
      <c r="P1305" s="34"/>
      <c r="Q1305" s="34"/>
      <c r="R1305" s="34"/>
      <c r="S1305" s="34"/>
      <c r="T1305" s="34"/>
      <c r="U1305" s="34"/>
      <c r="V1305" s="34"/>
      <c r="W1305" s="46">
        <f>G1305-SUM(H1305:V1305)</f>
        <v>0</v>
      </c>
      <c r="Y1305"/>
    </row>
    <row r="1306" spans="1:25" x14ac:dyDescent="0.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x14ac:dyDescent="0.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x14ac:dyDescent="0.25">
      <c r="A1308" s="283"/>
      <c r="B1308" s="25"/>
      <c r="C1308" s="23"/>
      <c r="D1308" s="23"/>
      <c r="E1308" s="24"/>
      <c r="F1308" s="146" t="s">
        <v>81</v>
      </c>
      <c r="G1308" s="160">
        <f>G450</f>
        <v>0</v>
      </c>
      <c r="H1308" s="161">
        <f t="shared" si="534"/>
        <v>0</v>
      </c>
      <c r="I1308" s="65"/>
      <c r="J1308" s="65"/>
      <c r="K1308" s="66"/>
      <c r="L1308" s="34"/>
      <c r="M1308" s="34"/>
      <c r="N1308" s="34"/>
      <c r="O1308" s="34"/>
      <c r="P1308" s="34"/>
      <c r="Q1308" s="34"/>
      <c r="R1308" s="34"/>
      <c r="S1308" s="34"/>
      <c r="T1308" s="34"/>
      <c r="U1308" s="34"/>
      <c r="V1308" s="34"/>
      <c r="W1308" s="46">
        <f>G1308-SUM(H1308:V1308)</f>
        <v>0</v>
      </c>
      <c r="Y1308"/>
    </row>
    <row r="1309" spans="1:25" outlineLevel="1" x14ac:dyDescent="0.25">
      <c r="A1309" s="283"/>
      <c r="B1309" s="25"/>
      <c r="C1309" s="23"/>
      <c r="D1309" s="23"/>
      <c r="E1309" s="24"/>
      <c r="F1309" s="146" t="s">
        <v>82</v>
      </c>
      <c r="G1309" s="160">
        <f>G451</f>
        <v>0</v>
      </c>
      <c r="H1309" s="161">
        <f t="shared" si="534"/>
        <v>0</v>
      </c>
      <c r="I1309" s="65"/>
      <c r="J1309" s="65"/>
      <c r="K1309" s="66"/>
      <c r="L1309" s="34"/>
      <c r="M1309" s="34"/>
      <c r="N1309" s="34"/>
      <c r="O1309" s="34"/>
      <c r="P1309" s="34"/>
      <c r="Q1309" s="34"/>
      <c r="R1309" s="34"/>
      <c r="S1309" s="34"/>
      <c r="T1309" s="34"/>
      <c r="U1309" s="34"/>
      <c r="V1309" s="34"/>
      <c r="W1309" s="46">
        <f>G1309-SUM(H1309:V1309)</f>
        <v>0</v>
      </c>
      <c r="Y1309"/>
    </row>
    <row r="1310" spans="1:25" x14ac:dyDescent="0.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x14ac:dyDescent="0.25">
      <c r="A1311" s="283"/>
      <c r="B1311" s="25"/>
      <c r="C1311" s="23"/>
      <c r="D1311" s="23"/>
      <c r="E1311" s="24"/>
      <c r="F1311" s="146" t="s">
        <v>84</v>
      </c>
      <c r="G1311" s="160">
        <f>G453</f>
        <v>0</v>
      </c>
      <c r="H1311" s="161">
        <f t="shared" si="534"/>
        <v>0</v>
      </c>
      <c r="I1311" s="65"/>
      <c r="J1311" s="65"/>
      <c r="K1311" s="66"/>
      <c r="L1311" s="34"/>
      <c r="M1311" s="34"/>
      <c r="N1311" s="34"/>
      <c r="O1311" s="34"/>
      <c r="P1311" s="34"/>
      <c r="Q1311" s="34"/>
      <c r="R1311" s="34"/>
      <c r="S1311" s="34"/>
      <c r="T1311" s="34"/>
      <c r="U1311" s="34"/>
      <c r="V1311" s="34"/>
      <c r="W1311" s="46">
        <f>G1311-SUM(H1311:V1311)</f>
        <v>0</v>
      </c>
      <c r="Y1311"/>
    </row>
    <row r="1312" spans="1:25" outlineLevel="1" x14ac:dyDescent="0.25">
      <c r="A1312" s="283"/>
      <c r="B1312" s="25"/>
      <c r="C1312" s="23"/>
      <c r="D1312" s="23"/>
      <c r="E1312" s="24"/>
      <c r="F1312" s="146" t="s">
        <v>85</v>
      </c>
      <c r="G1312" s="160">
        <f>G454</f>
        <v>0</v>
      </c>
      <c r="H1312" s="161">
        <f t="shared" si="534"/>
        <v>0</v>
      </c>
      <c r="I1312" s="65"/>
      <c r="J1312" s="65"/>
      <c r="K1312" s="66"/>
      <c r="L1312" s="34"/>
      <c r="M1312" s="34"/>
      <c r="N1312" s="34"/>
      <c r="O1312" s="34"/>
      <c r="P1312" s="34"/>
      <c r="Q1312" s="34"/>
      <c r="R1312" s="34"/>
      <c r="S1312" s="34"/>
      <c r="T1312" s="34"/>
      <c r="U1312" s="34"/>
      <c r="V1312" s="34"/>
      <c r="W1312" s="46">
        <f>G1312-SUM(H1312:V1312)</f>
        <v>0</v>
      </c>
      <c r="Y1312"/>
    </row>
    <row r="1313" spans="1:25" outlineLevel="1" x14ac:dyDescent="0.25">
      <c r="A1313" s="283"/>
      <c r="B1313" s="25"/>
      <c r="C1313" s="23"/>
      <c r="D1313" s="23"/>
      <c r="E1313" s="24"/>
      <c r="F1313" s="146" t="s">
        <v>86</v>
      </c>
      <c r="G1313" s="160">
        <f>G455</f>
        <v>0</v>
      </c>
      <c r="H1313" s="161">
        <f t="shared" si="534"/>
        <v>0</v>
      </c>
      <c r="I1313" s="65"/>
      <c r="J1313" s="65"/>
      <c r="K1313" s="66"/>
      <c r="L1313" s="34"/>
      <c r="M1313" s="34"/>
      <c r="N1313" s="34"/>
      <c r="O1313" s="34"/>
      <c r="P1313" s="34"/>
      <c r="Q1313" s="34"/>
      <c r="R1313" s="34"/>
      <c r="S1313" s="34"/>
      <c r="T1313" s="34"/>
      <c r="U1313" s="34"/>
      <c r="V1313" s="34"/>
      <c r="W1313" s="46">
        <f>G1313-SUM(H1313:V1313)</f>
        <v>0</v>
      </c>
      <c r="Y1313"/>
    </row>
    <row r="1314" spans="1:25" x14ac:dyDescent="0.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x14ac:dyDescent="0.25">
      <c r="A1315" s="283"/>
      <c r="B1315" s="25"/>
      <c r="C1315" s="23"/>
      <c r="D1315" s="23"/>
      <c r="E1315" s="24"/>
      <c r="F1315" s="146" t="s">
        <v>88</v>
      </c>
      <c r="G1315" s="160">
        <f>G457</f>
        <v>0</v>
      </c>
      <c r="H1315" s="161">
        <f t="shared" si="534"/>
        <v>0</v>
      </c>
      <c r="I1315" s="65"/>
      <c r="J1315" s="65"/>
      <c r="K1315" s="66"/>
      <c r="L1315" s="34"/>
      <c r="M1315" s="34"/>
      <c r="N1315" s="34"/>
      <c r="O1315" s="34"/>
      <c r="P1315" s="34"/>
      <c r="Q1315" s="34"/>
      <c r="R1315" s="34"/>
      <c r="S1315" s="34"/>
      <c r="T1315" s="34"/>
      <c r="U1315" s="34"/>
      <c r="V1315" s="34"/>
      <c r="W1315" s="46">
        <f>G1315-SUM(H1315:V1315)</f>
        <v>0</v>
      </c>
      <c r="Y1315"/>
    </row>
    <row r="1316" spans="1:25" outlineLevel="1" x14ac:dyDescent="0.25">
      <c r="A1316" s="283"/>
      <c r="B1316" s="25"/>
      <c r="C1316" s="23"/>
      <c r="D1316" s="23"/>
      <c r="E1316" s="24"/>
      <c r="F1316" s="146" t="s">
        <v>89</v>
      </c>
      <c r="G1316" s="160">
        <f>G458</f>
        <v>0</v>
      </c>
      <c r="H1316" s="161">
        <f t="shared" si="534"/>
        <v>0</v>
      </c>
      <c r="I1316" s="65"/>
      <c r="J1316" s="65"/>
      <c r="K1316" s="66"/>
      <c r="L1316" s="34"/>
      <c r="M1316" s="34"/>
      <c r="N1316" s="34"/>
      <c r="O1316" s="34"/>
      <c r="P1316" s="34"/>
      <c r="Q1316" s="34"/>
      <c r="R1316" s="34"/>
      <c r="S1316" s="34"/>
      <c r="T1316" s="34"/>
      <c r="U1316" s="34"/>
      <c r="V1316" s="34"/>
      <c r="W1316" s="46">
        <f>G1316-SUM(H1316:V1316)</f>
        <v>0</v>
      </c>
      <c r="Y1316"/>
    </row>
    <row r="1317" spans="1:25" x14ac:dyDescent="0.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x14ac:dyDescent="0.25">
      <c r="A1318" s="283"/>
      <c r="B1318" s="25"/>
      <c r="C1318" s="23"/>
      <c r="D1318" s="23"/>
      <c r="E1318" s="24"/>
      <c r="F1318" s="146" t="s">
        <v>91</v>
      </c>
      <c r="G1318" s="160">
        <f>G460</f>
        <v>0</v>
      </c>
      <c r="H1318" s="161">
        <f t="shared" si="534"/>
        <v>0</v>
      </c>
      <c r="I1318" s="65"/>
      <c r="J1318" s="65"/>
      <c r="K1318" s="66"/>
      <c r="L1318" s="34"/>
      <c r="M1318" s="34"/>
      <c r="N1318" s="34"/>
      <c r="O1318" s="34"/>
      <c r="P1318" s="34"/>
      <c r="Q1318" s="34"/>
      <c r="R1318" s="34"/>
      <c r="S1318" s="34"/>
      <c r="T1318" s="34"/>
      <c r="U1318" s="34"/>
      <c r="V1318" s="34"/>
      <c r="W1318" s="46">
        <f>G1318-SUM(H1318:V1318)</f>
        <v>0</v>
      </c>
      <c r="Y1318"/>
    </row>
    <row r="1319" spans="1:25" outlineLevel="1" x14ac:dyDescent="0.25">
      <c r="A1319" s="283"/>
      <c r="B1319" s="25"/>
      <c r="C1319" s="23"/>
      <c r="D1319" s="23"/>
      <c r="E1319" s="24"/>
      <c r="F1319" s="146" t="s">
        <v>92</v>
      </c>
      <c r="G1319" s="160">
        <f>G461</f>
        <v>0</v>
      </c>
      <c r="H1319" s="161">
        <f t="shared" si="534"/>
        <v>0</v>
      </c>
      <c r="I1319" s="65"/>
      <c r="J1319" s="65"/>
      <c r="K1319" s="66"/>
      <c r="L1319" s="34"/>
      <c r="M1319" s="34"/>
      <c r="N1319" s="34"/>
      <c r="O1319" s="34"/>
      <c r="P1319" s="34"/>
      <c r="Q1319" s="34"/>
      <c r="R1319" s="34"/>
      <c r="S1319" s="34"/>
      <c r="T1319" s="34"/>
      <c r="U1319" s="34"/>
      <c r="V1319" s="34"/>
      <c r="W1319" s="46">
        <f>G1319-SUM(H1319:V1319)</f>
        <v>0</v>
      </c>
      <c r="Y1319"/>
    </row>
    <row r="1320" spans="1:25" outlineLevel="1" x14ac:dyDescent="0.25">
      <c r="A1320" s="283"/>
      <c r="B1320" s="25"/>
      <c r="C1320" s="23"/>
      <c r="D1320" s="23"/>
      <c r="E1320" s="24"/>
      <c r="F1320" s="146" t="s">
        <v>93</v>
      </c>
      <c r="G1320" s="160">
        <f>G462</f>
        <v>0</v>
      </c>
      <c r="H1320" s="161">
        <f t="shared" si="534"/>
        <v>0</v>
      </c>
      <c r="I1320" s="65"/>
      <c r="J1320" s="65"/>
      <c r="K1320" s="66"/>
      <c r="L1320" s="34"/>
      <c r="M1320" s="34"/>
      <c r="N1320" s="34"/>
      <c r="O1320" s="34"/>
      <c r="P1320" s="34"/>
      <c r="Q1320" s="34"/>
      <c r="R1320" s="34"/>
      <c r="S1320" s="34"/>
      <c r="T1320" s="34"/>
      <c r="U1320" s="34"/>
      <c r="V1320" s="34"/>
      <c r="W1320" s="46">
        <f>G1320-SUM(H1320:V1320)</f>
        <v>0</v>
      </c>
      <c r="Y1320"/>
    </row>
    <row r="1321" spans="1:25" x14ac:dyDescent="0.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x14ac:dyDescent="0.25">
      <c r="A1322" s="283"/>
      <c r="B1322" s="25"/>
      <c r="C1322" s="23"/>
      <c r="D1322" s="23"/>
      <c r="E1322" s="24"/>
      <c r="F1322" s="146" t="s">
        <v>95</v>
      </c>
      <c r="G1322" s="160">
        <f>G464</f>
        <v>0</v>
      </c>
      <c r="H1322" s="161">
        <f t="shared" si="534"/>
        <v>0</v>
      </c>
      <c r="I1322" s="65"/>
      <c r="J1322" s="65"/>
      <c r="K1322" s="66"/>
      <c r="L1322" s="34"/>
      <c r="M1322" s="34"/>
      <c r="N1322" s="34"/>
      <c r="O1322" s="34"/>
      <c r="P1322" s="34"/>
      <c r="Q1322" s="34"/>
      <c r="R1322" s="34"/>
      <c r="S1322" s="34"/>
      <c r="T1322" s="34"/>
      <c r="U1322" s="34"/>
      <c r="V1322" s="34"/>
      <c r="W1322" s="46">
        <f>G1322-SUM(H1322:V1322)</f>
        <v>0</v>
      </c>
      <c r="Y1322"/>
    </row>
    <row r="1323" spans="1:25" outlineLevel="1" x14ac:dyDescent="0.25">
      <c r="A1323" s="283"/>
      <c r="B1323" s="25"/>
      <c r="C1323" s="23"/>
      <c r="D1323" s="23"/>
      <c r="E1323" s="24"/>
      <c r="F1323" s="146" t="s">
        <v>96</v>
      </c>
      <c r="G1323" s="160">
        <f>G465</f>
        <v>0</v>
      </c>
      <c r="H1323" s="161">
        <f t="shared" si="534"/>
        <v>0</v>
      </c>
      <c r="I1323" s="65"/>
      <c r="J1323" s="65"/>
      <c r="K1323" s="66"/>
      <c r="L1323" s="34"/>
      <c r="M1323" s="34"/>
      <c r="N1323" s="34"/>
      <c r="O1323" s="34"/>
      <c r="P1323" s="34"/>
      <c r="Q1323" s="34"/>
      <c r="R1323" s="34"/>
      <c r="S1323" s="34"/>
      <c r="T1323" s="34"/>
      <c r="U1323" s="34"/>
      <c r="V1323" s="34"/>
      <c r="W1323" s="46">
        <f>G1323-SUM(H1323:V1323)</f>
        <v>0</v>
      </c>
      <c r="Y1323"/>
    </row>
    <row r="1324" spans="1:25" x14ac:dyDescent="0.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x14ac:dyDescent="0.25">
      <c r="A1325" s="283"/>
      <c r="B1325" s="25"/>
      <c r="C1325" s="23"/>
      <c r="D1325" s="23"/>
      <c r="E1325" s="24"/>
      <c r="F1325" s="146" t="s">
        <v>98</v>
      </c>
      <c r="G1325" s="160">
        <f>G467</f>
        <v>0</v>
      </c>
      <c r="H1325" s="161">
        <f t="shared" si="534"/>
        <v>0</v>
      </c>
      <c r="I1325" s="65"/>
      <c r="J1325" s="65"/>
      <c r="K1325" s="66"/>
      <c r="L1325" s="34"/>
      <c r="M1325" s="34"/>
      <c r="N1325" s="34"/>
      <c r="O1325" s="34"/>
      <c r="P1325" s="34"/>
      <c r="Q1325" s="34"/>
      <c r="R1325" s="34"/>
      <c r="S1325" s="34"/>
      <c r="T1325" s="34"/>
      <c r="U1325" s="34"/>
      <c r="V1325" s="34"/>
      <c r="W1325" s="46">
        <f>G1325-SUM(H1325:V1325)</f>
        <v>0</v>
      </c>
      <c r="Y1325"/>
    </row>
    <row r="1326" spans="1:25" outlineLevel="1" x14ac:dyDescent="0.25">
      <c r="A1326" s="283"/>
      <c r="B1326" s="25"/>
      <c r="C1326" s="23"/>
      <c r="D1326" s="23"/>
      <c r="E1326" s="24"/>
      <c r="F1326" s="146" t="s">
        <v>99</v>
      </c>
      <c r="G1326" s="160">
        <f>G468</f>
        <v>0</v>
      </c>
      <c r="H1326" s="161">
        <f t="shared" si="534"/>
        <v>0</v>
      </c>
      <c r="I1326" s="65"/>
      <c r="J1326" s="65"/>
      <c r="K1326" s="66"/>
      <c r="L1326" s="34"/>
      <c r="M1326" s="34"/>
      <c r="N1326" s="34"/>
      <c r="O1326" s="34"/>
      <c r="P1326" s="34"/>
      <c r="Q1326" s="34"/>
      <c r="R1326" s="34"/>
      <c r="S1326" s="34"/>
      <c r="T1326" s="34"/>
      <c r="U1326" s="34"/>
      <c r="V1326" s="34"/>
      <c r="W1326" s="46">
        <f>G1326-SUM(H1326:V1326)</f>
        <v>0</v>
      </c>
      <c r="Y1326"/>
    </row>
    <row r="1327" spans="1:25" outlineLevel="1" x14ac:dyDescent="0.25">
      <c r="A1327" s="283"/>
      <c r="B1327" s="25"/>
      <c r="C1327" s="23"/>
      <c r="D1327" s="23"/>
      <c r="E1327" s="24"/>
      <c r="F1327" s="146" t="s">
        <v>100</v>
      </c>
      <c r="G1327" s="160">
        <f>G469</f>
        <v>0</v>
      </c>
      <c r="H1327" s="161">
        <f t="shared" si="534"/>
        <v>0</v>
      </c>
      <c r="I1327" s="65"/>
      <c r="J1327" s="65"/>
      <c r="K1327" s="66"/>
      <c r="L1327" s="34"/>
      <c r="M1327" s="34"/>
      <c r="N1327" s="34"/>
      <c r="O1327" s="34"/>
      <c r="P1327" s="34"/>
      <c r="Q1327" s="34"/>
      <c r="R1327" s="34"/>
      <c r="S1327" s="34"/>
      <c r="T1327" s="34"/>
      <c r="U1327" s="34"/>
      <c r="V1327" s="34"/>
      <c r="W1327" s="46">
        <f>G1327-SUM(H1327:V1327)</f>
        <v>0</v>
      </c>
      <c r="Y1327"/>
    </row>
    <row r="1328" spans="1:25" x14ac:dyDescent="0.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x14ac:dyDescent="0.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x14ac:dyDescent="0.25">
      <c r="A1330" s="283"/>
      <c r="B1330" s="25"/>
      <c r="C1330" s="23"/>
      <c r="D1330" s="23"/>
      <c r="E1330" s="24"/>
      <c r="F1330" s="146" t="s">
        <v>103</v>
      </c>
      <c r="G1330" s="160">
        <f>G472</f>
        <v>0</v>
      </c>
      <c r="H1330" s="161">
        <f t="shared" si="534"/>
        <v>0</v>
      </c>
      <c r="I1330" s="65"/>
      <c r="J1330" s="65"/>
      <c r="K1330" s="66"/>
      <c r="L1330" s="34"/>
      <c r="M1330" s="34"/>
      <c r="N1330" s="34"/>
      <c r="O1330" s="34"/>
      <c r="P1330" s="34"/>
      <c r="Q1330" s="34"/>
      <c r="R1330" s="34"/>
      <c r="S1330" s="34"/>
      <c r="T1330" s="34"/>
      <c r="U1330" s="34"/>
      <c r="V1330" s="34"/>
      <c r="W1330" s="46">
        <f>G1330-SUM(H1330:V1330)</f>
        <v>0</v>
      </c>
      <c r="Y1330"/>
    </row>
    <row r="1331" spans="1:25" outlineLevel="1" x14ac:dyDescent="0.25">
      <c r="A1331" s="283"/>
      <c r="B1331" s="25"/>
      <c r="C1331" s="23"/>
      <c r="D1331" s="23"/>
      <c r="E1331" s="24"/>
      <c r="F1331" s="146" t="s">
        <v>104</v>
      </c>
      <c r="G1331" s="160">
        <f>G473</f>
        <v>0</v>
      </c>
      <c r="H1331" s="161">
        <f t="shared" si="534"/>
        <v>0</v>
      </c>
      <c r="I1331" s="65"/>
      <c r="J1331" s="65"/>
      <c r="K1331" s="66"/>
      <c r="L1331" s="34"/>
      <c r="M1331" s="34"/>
      <c r="N1331" s="34"/>
      <c r="O1331" s="34"/>
      <c r="P1331" s="34"/>
      <c r="Q1331" s="34"/>
      <c r="R1331" s="34"/>
      <c r="S1331" s="34"/>
      <c r="T1331" s="34"/>
      <c r="U1331" s="34"/>
      <c r="V1331" s="34"/>
      <c r="W1331" s="46">
        <f>G1331-SUM(H1331:V1331)</f>
        <v>0</v>
      </c>
      <c r="Y1331"/>
    </row>
    <row r="1332" spans="1:25" x14ac:dyDescent="0.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x14ac:dyDescent="0.25">
      <c r="A1333" s="283"/>
      <c r="B1333" s="25"/>
      <c r="C1333" s="23"/>
      <c r="D1333" s="23"/>
      <c r="E1333" s="24"/>
      <c r="F1333" s="146" t="s">
        <v>106</v>
      </c>
      <c r="G1333" s="160">
        <f>G475</f>
        <v>0</v>
      </c>
      <c r="H1333" s="161">
        <f t="shared" si="534"/>
        <v>0</v>
      </c>
      <c r="I1333" s="65"/>
      <c r="J1333" s="65"/>
      <c r="K1333" s="66"/>
      <c r="L1333" s="34"/>
      <c r="M1333" s="34"/>
      <c r="N1333" s="34"/>
      <c r="O1333" s="34"/>
      <c r="P1333" s="34"/>
      <c r="Q1333" s="34"/>
      <c r="R1333" s="34"/>
      <c r="S1333" s="34"/>
      <c r="T1333" s="34"/>
      <c r="U1333" s="34"/>
      <c r="V1333" s="34"/>
      <c r="W1333" s="46">
        <f>G1333-SUM(H1333:V1333)</f>
        <v>0</v>
      </c>
      <c r="Y1333"/>
    </row>
    <row r="1334" spans="1:25" outlineLevel="1" x14ac:dyDescent="0.25">
      <c r="A1334" s="283"/>
      <c r="B1334" s="25"/>
      <c r="C1334" s="23"/>
      <c r="D1334" s="23"/>
      <c r="E1334" s="24"/>
      <c r="F1334" s="146" t="s">
        <v>107</v>
      </c>
      <c r="G1334" s="160">
        <f>G476</f>
        <v>0</v>
      </c>
      <c r="H1334" s="161">
        <f t="shared" si="534"/>
        <v>0</v>
      </c>
      <c r="I1334" s="65"/>
      <c r="J1334" s="65"/>
      <c r="K1334" s="66"/>
      <c r="L1334" s="34"/>
      <c r="M1334" s="34"/>
      <c r="N1334" s="34"/>
      <c r="O1334" s="34"/>
      <c r="P1334" s="34"/>
      <c r="Q1334" s="34"/>
      <c r="R1334" s="34"/>
      <c r="S1334" s="34"/>
      <c r="T1334" s="34"/>
      <c r="U1334" s="34"/>
      <c r="V1334" s="34"/>
      <c r="W1334" s="46">
        <f>G1334-SUM(H1334:V1334)</f>
        <v>0</v>
      </c>
      <c r="Y1334"/>
    </row>
    <row r="1335" spans="1:25" x14ac:dyDescent="0.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x14ac:dyDescent="0.25">
      <c r="A1336" s="283"/>
      <c r="B1336" s="25"/>
      <c r="C1336" s="23"/>
      <c r="D1336" s="23"/>
      <c r="E1336" s="24"/>
      <c r="F1336" s="146" t="s">
        <v>109</v>
      </c>
      <c r="G1336" s="160">
        <f>G478</f>
        <v>0</v>
      </c>
      <c r="H1336" s="161">
        <f t="shared" si="534"/>
        <v>0</v>
      </c>
      <c r="I1336" s="65"/>
      <c r="J1336" s="65"/>
      <c r="K1336" s="66"/>
      <c r="L1336" s="34"/>
      <c r="M1336" s="34"/>
      <c r="N1336" s="34"/>
      <c r="O1336" s="34"/>
      <c r="P1336" s="34"/>
      <c r="Q1336" s="34"/>
      <c r="R1336" s="34"/>
      <c r="S1336" s="34"/>
      <c r="T1336" s="34"/>
      <c r="U1336" s="34"/>
      <c r="V1336" s="34"/>
      <c r="W1336" s="46">
        <f>G1336-SUM(H1336:V1336)</f>
        <v>0</v>
      </c>
      <c r="Y1336"/>
    </row>
    <row r="1337" spans="1:25" outlineLevel="1" x14ac:dyDescent="0.25">
      <c r="A1337" s="283"/>
      <c r="B1337" s="25"/>
      <c r="C1337" s="23"/>
      <c r="D1337" s="23"/>
      <c r="E1337" s="24"/>
      <c r="F1337" s="146" t="s">
        <v>110</v>
      </c>
      <c r="G1337" s="160">
        <f>G479</f>
        <v>0</v>
      </c>
      <c r="H1337" s="161">
        <f t="shared" si="534"/>
        <v>0</v>
      </c>
      <c r="I1337" s="65"/>
      <c r="J1337" s="65"/>
      <c r="K1337" s="66"/>
      <c r="L1337" s="34"/>
      <c r="M1337" s="34"/>
      <c r="N1337" s="34"/>
      <c r="O1337" s="34"/>
      <c r="P1337" s="34"/>
      <c r="Q1337" s="34"/>
      <c r="R1337" s="34"/>
      <c r="S1337" s="34"/>
      <c r="T1337" s="34"/>
      <c r="U1337" s="34"/>
      <c r="V1337" s="34"/>
      <c r="W1337" s="46">
        <f>G1337-SUM(H1337:V1337)</f>
        <v>0</v>
      </c>
      <c r="Y1337"/>
    </row>
    <row r="1338" spans="1:25" x14ac:dyDescent="0.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x14ac:dyDescent="0.25">
      <c r="A1339" s="283"/>
      <c r="B1339" s="25"/>
      <c r="C1339" s="23"/>
      <c r="D1339" s="23"/>
      <c r="E1339" s="24"/>
      <c r="F1339" s="146" t="s">
        <v>112</v>
      </c>
      <c r="G1339" s="160">
        <f>G481</f>
        <v>0</v>
      </c>
      <c r="H1339" s="161">
        <f t="shared" si="534"/>
        <v>0</v>
      </c>
      <c r="I1339" s="65"/>
      <c r="J1339" s="65"/>
      <c r="K1339" s="66"/>
      <c r="L1339" s="34"/>
      <c r="M1339" s="34"/>
      <c r="N1339" s="34"/>
      <c r="O1339" s="34"/>
      <c r="P1339" s="34"/>
      <c r="Q1339" s="34"/>
      <c r="R1339" s="34"/>
      <c r="S1339" s="34"/>
      <c r="T1339" s="34"/>
      <c r="U1339" s="34"/>
      <c r="V1339" s="34"/>
      <c r="W1339" s="46">
        <f>G1339-SUM(H1339:V1339)</f>
        <v>0</v>
      </c>
      <c r="Y1339"/>
    </row>
    <row r="1340" spans="1:25" outlineLevel="1" x14ac:dyDescent="0.25">
      <c r="A1340" s="283"/>
      <c r="B1340" s="25"/>
      <c r="C1340" s="23"/>
      <c r="D1340" s="23"/>
      <c r="E1340" s="24"/>
      <c r="F1340" s="146" t="s">
        <v>113</v>
      </c>
      <c r="G1340" s="160">
        <f>G482</f>
        <v>0</v>
      </c>
      <c r="H1340" s="161">
        <f t="shared" si="534"/>
        <v>0</v>
      </c>
      <c r="I1340" s="65"/>
      <c r="J1340" s="65"/>
      <c r="K1340" s="66"/>
      <c r="L1340" s="34"/>
      <c r="M1340" s="34"/>
      <c r="N1340" s="34"/>
      <c r="O1340" s="34"/>
      <c r="P1340" s="34"/>
      <c r="Q1340" s="34"/>
      <c r="R1340" s="34"/>
      <c r="S1340" s="34"/>
      <c r="T1340" s="34"/>
      <c r="U1340" s="34"/>
      <c r="V1340" s="34"/>
      <c r="W1340" s="46">
        <f>G1340-SUM(H1340:V1340)</f>
        <v>0</v>
      </c>
      <c r="Y1340"/>
    </row>
    <row r="1341" spans="1:25" x14ac:dyDescent="0.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x14ac:dyDescent="0.25">
      <c r="A1342" s="283"/>
      <c r="B1342" s="25"/>
      <c r="C1342" s="23"/>
      <c r="D1342" s="23"/>
      <c r="E1342" s="24"/>
      <c r="F1342" s="146" t="s">
        <v>115</v>
      </c>
      <c r="G1342" s="160">
        <f>G484</f>
        <v>0</v>
      </c>
      <c r="H1342" s="161">
        <f t="shared" si="534"/>
        <v>0</v>
      </c>
      <c r="I1342" s="65"/>
      <c r="J1342" s="65"/>
      <c r="K1342" s="66"/>
      <c r="L1342" s="34"/>
      <c r="M1342" s="34"/>
      <c r="N1342" s="34"/>
      <c r="O1342" s="34"/>
      <c r="P1342" s="34"/>
      <c r="Q1342" s="34"/>
      <c r="R1342" s="34"/>
      <c r="S1342" s="34"/>
      <c r="T1342" s="34"/>
      <c r="U1342" s="34"/>
      <c r="V1342" s="34"/>
      <c r="W1342" s="46">
        <f>G1342-SUM(H1342:V1342)</f>
        <v>0</v>
      </c>
      <c r="Y1342"/>
    </row>
    <row r="1343" spans="1:25" outlineLevel="1" x14ac:dyDescent="0.25">
      <c r="A1343" s="283"/>
      <c r="B1343" s="25"/>
      <c r="C1343" s="23"/>
      <c r="D1343" s="23"/>
      <c r="E1343" s="24"/>
      <c r="F1343" s="146" t="s">
        <v>116</v>
      </c>
      <c r="G1343" s="160">
        <f>G485</f>
        <v>0</v>
      </c>
      <c r="H1343" s="161">
        <f t="shared" si="534"/>
        <v>0</v>
      </c>
      <c r="I1343" s="65"/>
      <c r="J1343" s="65"/>
      <c r="K1343" s="66"/>
      <c r="L1343" s="34"/>
      <c r="M1343" s="34"/>
      <c r="N1343" s="34"/>
      <c r="O1343" s="34"/>
      <c r="P1343" s="34"/>
      <c r="Q1343" s="34"/>
      <c r="R1343" s="34"/>
      <c r="S1343" s="34"/>
      <c r="T1343" s="34"/>
      <c r="U1343" s="34"/>
      <c r="V1343" s="34"/>
      <c r="W1343" s="46">
        <f>G1343-SUM(H1343:V1343)</f>
        <v>0</v>
      </c>
      <c r="Y1343"/>
    </row>
    <row r="1344" spans="1:25" x14ac:dyDescent="0.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x14ac:dyDescent="0.25">
      <c r="A1345" s="283"/>
      <c r="B1345" s="25"/>
      <c r="C1345" s="23"/>
      <c r="D1345" s="23"/>
      <c r="E1345" s="24"/>
      <c r="F1345" s="146" t="s">
        <v>118</v>
      </c>
      <c r="G1345" s="160">
        <f>G487</f>
        <v>0</v>
      </c>
      <c r="H1345" s="161">
        <f t="shared" ref="H1345:H1353" si="536">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x14ac:dyDescent="0.25">
      <c r="A1346" s="283"/>
      <c r="B1346" s="25"/>
      <c r="C1346" s="23"/>
      <c r="D1346" s="23"/>
      <c r="E1346" s="24"/>
      <c r="F1346" s="146" t="s">
        <v>119</v>
      </c>
      <c r="G1346" s="160">
        <f>G488</f>
        <v>0</v>
      </c>
      <c r="H1346" s="161">
        <f t="shared" si="536"/>
        <v>0</v>
      </c>
      <c r="I1346" s="65"/>
      <c r="J1346" s="65"/>
      <c r="K1346" s="66"/>
      <c r="L1346" s="34"/>
      <c r="M1346" s="34"/>
      <c r="N1346" s="34"/>
      <c r="O1346" s="34"/>
      <c r="P1346" s="34"/>
      <c r="Q1346" s="34"/>
      <c r="R1346" s="34"/>
      <c r="S1346" s="34"/>
      <c r="T1346" s="34"/>
      <c r="U1346" s="34"/>
      <c r="V1346" s="34"/>
      <c r="W1346" s="46">
        <f>G1346-SUM(H1346:V1346)</f>
        <v>0</v>
      </c>
      <c r="Y1346"/>
    </row>
    <row r="1347" spans="1:25" x14ac:dyDescent="0.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x14ac:dyDescent="0.25">
      <c r="A1348" s="283"/>
      <c r="B1348" s="25"/>
      <c r="C1348" s="23"/>
      <c r="D1348" s="23"/>
      <c r="E1348" s="24"/>
      <c r="F1348" s="146" t="s">
        <v>121</v>
      </c>
      <c r="G1348" s="160">
        <f>G490</f>
        <v>0</v>
      </c>
      <c r="H1348" s="161">
        <f t="shared" si="536"/>
        <v>0</v>
      </c>
      <c r="I1348" s="65"/>
      <c r="J1348" s="65"/>
      <c r="K1348" s="66"/>
      <c r="L1348" s="34"/>
      <c r="M1348" s="34"/>
      <c r="N1348" s="34"/>
      <c r="O1348" s="34"/>
      <c r="P1348" s="34"/>
      <c r="Q1348" s="34"/>
      <c r="R1348" s="34"/>
      <c r="S1348" s="34"/>
      <c r="T1348" s="34"/>
      <c r="U1348" s="34"/>
      <c r="V1348" s="37"/>
      <c r="W1348" s="46">
        <f>G1348-SUM(H1348:V1348)</f>
        <v>0</v>
      </c>
      <c r="Y1348"/>
    </row>
    <row r="1349" spans="1:25" outlineLevel="1" x14ac:dyDescent="0.25">
      <c r="A1349" s="283"/>
      <c r="B1349" s="25"/>
      <c r="C1349" s="23"/>
      <c r="D1349" s="23"/>
      <c r="E1349" s="24"/>
      <c r="F1349" s="146" t="s">
        <v>122</v>
      </c>
      <c r="G1349" s="160">
        <f>G491</f>
        <v>0</v>
      </c>
      <c r="H1349" s="161">
        <f t="shared" si="536"/>
        <v>0</v>
      </c>
      <c r="I1349" s="65"/>
      <c r="J1349" s="65"/>
      <c r="K1349" s="66"/>
      <c r="L1349" s="34"/>
      <c r="M1349" s="34"/>
      <c r="N1349" s="34"/>
      <c r="O1349" s="34"/>
      <c r="P1349" s="34"/>
      <c r="Q1349" s="34"/>
      <c r="R1349" s="34"/>
      <c r="S1349" s="34"/>
      <c r="T1349" s="34"/>
      <c r="U1349" s="34"/>
      <c r="V1349" s="37"/>
      <c r="W1349" s="46">
        <f>G1349-SUM(H1349:V1349)</f>
        <v>0</v>
      </c>
      <c r="Y1349"/>
    </row>
    <row r="1350" spans="1:25" outlineLevel="1" x14ac:dyDescent="0.25">
      <c r="A1350" s="283"/>
      <c r="B1350" s="25"/>
      <c r="C1350" s="23"/>
      <c r="D1350" s="23"/>
      <c r="E1350" s="24"/>
      <c r="F1350" s="146" t="s">
        <v>123</v>
      </c>
      <c r="G1350" s="160">
        <f>G492</f>
        <v>0</v>
      </c>
      <c r="H1350" s="161">
        <f t="shared" si="536"/>
        <v>0</v>
      </c>
      <c r="I1350" s="65"/>
      <c r="J1350" s="65"/>
      <c r="K1350" s="66"/>
      <c r="L1350" s="34"/>
      <c r="M1350" s="34"/>
      <c r="N1350" s="34"/>
      <c r="O1350" s="34"/>
      <c r="P1350" s="34"/>
      <c r="Q1350" s="34"/>
      <c r="R1350" s="34"/>
      <c r="S1350" s="34"/>
      <c r="T1350" s="34"/>
      <c r="U1350" s="34"/>
      <c r="V1350" s="37"/>
      <c r="W1350" s="46">
        <f>G1350-SUM(H1350:V1350)</f>
        <v>0</v>
      </c>
      <c r="Y1350"/>
    </row>
    <row r="1351" spans="1:25" x14ac:dyDescent="0.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x14ac:dyDescent="0.25">
      <c r="A1352" s="283"/>
      <c r="B1352" s="25"/>
      <c r="C1352" s="23"/>
      <c r="D1352" s="23"/>
      <c r="E1352" s="24"/>
      <c r="F1352" s="146" t="s">
        <v>125</v>
      </c>
      <c r="G1352" s="160">
        <f>G494</f>
        <v>0</v>
      </c>
      <c r="H1352" s="161">
        <f t="shared" si="536"/>
        <v>0</v>
      </c>
      <c r="I1352" s="65"/>
      <c r="J1352" s="65"/>
      <c r="K1352" s="66"/>
      <c r="L1352" s="34"/>
      <c r="M1352" s="34"/>
      <c r="N1352" s="34"/>
      <c r="O1352" s="34"/>
      <c r="P1352" s="34"/>
      <c r="Q1352" s="34"/>
      <c r="R1352" s="34"/>
      <c r="S1352" s="34"/>
      <c r="T1352" s="34"/>
      <c r="U1352" s="34"/>
      <c r="V1352" s="37"/>
      <c r="W1352" s="46">
        <f>G1352-SUM(H1352:V1352)</f>
        <v>0</v>
      </c>
      <c r="Y1352"/>
    </row>
    <row r="1353" spans="1:25" outlineLevel="1" x14ac:dyDescent="0.25">
      <c r="A1353" s="283"/>
      <c r="B1353" s="25"/>
      <c r="C1353" s="23"/>
      <c r="D1353" s="23"/>
      <c r="E1353" s="24"/>
      <c r="F1353" s="146" t="s">
        <v>126</v>
      </c>
      <c r="G1353" s="160">
        <f>G495</f>
        <v>0</v>
      </c>
      <c r="H1353" s="161">
        <f t="shared" si="536"/>
        <v>0</v>
      </c>
      <c r="I1353" s="65"/>
      <c r="J1353" s="65"/>
      <c r="K1353" s="66"/>
      <c r="L1353" s="34"/>
      <c r="M1353" s="34"/>
      <c r="N1353" s="34"/>
      <c r="O1353" s="34"/>
      <c r="P1353" s="34"/>
      <c r="Q1353" s="34"/>
      <c r="R1353" s="34"/>
      <c r="S1353" s="34"/>
      <c r="T1353" s="34"/>
      <c r="U1353" s="34"/>
      <c r="V1353" s="37"/>
      <c r="W1353" s="46">
        <f>G1353-SUM(H1353:V1353)</f>
        <v>0</v>
      </c>
      <c r="Y1353"/>
    </row>
    <row r="1354" spans="1:25" x14ac:dyDescent="0.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x14ac:dyDescent="0.25">
      <c r="A1355" s="283"/>
      <c r="B1355" s="25"/>
      <c r="C1355" s="23"/>
      <c r="D1355" s="23" t="s">
        <v>294</v>
      </c>
      <c r="E1355" s="24"/>
      <c r="F1355" s="63"/>
      <c r="G1355" s="68">
        <f t="shared" ref="G1355:W1355" si="537">SUBTOTAL(9,G1356:G1357)</f>
        <v>0</v>
      </c>
      <c r="H1355" s="69">
        <f t="shared" si="537"/>
        <v>0</v>
      </c>
      <c r="I1355" s="65">
        <f t="shared" si="537"/>
        <v>0</v>
      </c>
      <c r="J1355" s="65">
        <f t="shared" si="537"/>
        <v>0</v>
      </c>
      <c r="K1355" s="66">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row>
    <row r="1356" spans="1:25" outlineLevel="1" x14ac:dyDescent="0.25">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row>
    <row r="1357" spans="1:25" outlineLevel="1" x14ac:dyDescent="0.25">
      <c r="A1357" s="283"/>
      <c r="B1357" s="25"/>
      <c r="C1357" s="24"/>
      <c r="D1357" s="24"/>
      <c r="E1357" s="24"/>
      <c r="F1357" s="146" t="s">
        <v>296</v>
      </c>
      <c r="G1357" s="160">
        <f>G499</f>
        <v>0</v>
      </c>
      <c r="H1357" s="161">
        <f t="shared" ref="H1357:V1357" si="538">H499</f>
        <v>0</v>
      </c>
      <c r="I1357" s="149">
        <f t="shared" si="538"/>
        <v>0</v>
      </c>
      <c r="J1357" s="149">
        <f t="shared" si="538"/>
        <v>0</v>
      </c>
      <c r="K1357" s="167">
        <f t="shared" si="538"/>
        <v>0</v>
      </c>
      <c r="L1357" s="151">
        <f t="shared" si="538"/>
        <v>0</v>
      </c>
      <c r="M1357" s="162">
        <f t="shared" si="538"/>
        <v>0</v>
      </c>
      <c r="N1357" s="152">
        <f t="shared" si="538"/>
        <v>0</v>
      </c>
      <c r="O1357" s="148">
        <f t="shared" si="538"/>
        <v>0</v>
      </c>
      <c r="P1357" s="152">
        <f t="shared" si="538"/>
        <v>0</v>
      </c>
      <c r="Q1357" s="162">
        <f t="shared" si="538"/>
        <v>0</v>
      </c>
      <c r="R1357" s="152">
        <f t="shared" si="538"/>
        <v>0</v>
      </c>
      <c r="S1357" s="148">
        <f t="shared" si="538"/>
        <v>0</v>
      </c>
      <c r="T1357" s="152">
        <f t="shared" si="538"/>
        <v>0</v>
      </c>
      <c r="U1357" s="152">
        <f t="shared" si="538"/>
        <v>0</v>
      </c>
      <c r="V1357" s="153">
        <f t="shared" si="538"/>
        <v>0</v>
      </c>
      <c r="W1357" s="46">
        <f>G1357-SUM(H1357:V1357)</f>
        <v>0</v>
      </c>
      <c r="Y1357"/>
    </row>
    <row r="1358" spans="1:25" x14ac:dyDescent="0.25">
      <c r="A1358" s="283"/>
      <c r="B1358" s="25"/>
      <c r="C1358" s="24"/>
      <c r="D1358" s="23" t="s">
        <v>297</v>
      </c>
      <c r="E1358" s="24"/>
      <c r="F1358" s="24"/>
      <c r="G1358" s="68">
        <f>SUBTOTAL(9,G1359:G1361)</f>
        <v>0</v>
      </c>
      <c r="H1358" s="69">
        <f t="shared" ref="H1358:W1358" si="539">SUBTOTAL(9,H1359:H1361)</f>
        <v>0</v>
      </c>
      <c r="I1358" s="65">
        <f t="shared" si="539"/>
        <v>0</v>
      </c>
      <c r="J1358" s="65">
        <f t="shared" si="539"/>
        <v>0</v>
      </c>
      <c r="K1358" s="66">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row>
    <row r="1359" spans="1:25" outlineLevel="1" x14ac:dyDescent="0.25">
      <c r="A1359" s="283"/>
      <c r="B1359" s="25"/>
      <c r="C1359" s="24"/>
      <c r="D1359" s="24"/>
      <c r="E1359" s="63"/>
      <c r="F1359" s="146" t="s">
        <v>298</v>
      </c>
      <c r="G1359" s="160">
        <f t="shared" ref="G1359:V1359" si="540">G501</f>
        <v>0</v>
      </c>
      <c r="H1359" s="161">
        <f t="shared" si="540"/>
        <v>0</v>
      </c>
      <c r="I1359" s="149">
        <f t="shared" si="540"/>
        <v>0</v>
      </c>
      <c r="J1359" s="149">
        <f t="shared" si="540"/>
        <v>0</v>
      </c>
      <c r="K1359" s="167">
        <f t="shared" si="540"/>
        <v>0</v>
      </c>
      <c r="L1359" s="151">
        <f t="shared" si="540"/>
        <v>0</v>
      </c>
      <c r="M1359" s="162">
        <f t="shared" si="540"/>
        <v>0</v>
      </c>
      <c r="N1359" s="152">
        <f t="shared" si="540"/>
        <v>0</v>
      </c>
      <c r="O1359" s="148">
        <f t="shared" si="540"/>
        <v>0</v>
      </c>
      <c r="P1359" s="152">
        <f t="shared" si="540"/>
        <v>0</v>
      </c>
      <c r="Q1359" s="162">
        <f t="shared" si="540"/>
        <v>0</v>
      </c>
      <c r="R1359" s="152">
        <f t="shared" si="540"/>
        <v>0</v>
      </c>
      <c r="S1359" s="148">
        <f t="shared" si="540"/>
        <v>0</v>
      </c>
      <c r="T1359" s="152">
        <f t="shared" si="540"/>
        <v>0</v>
      </c>
      <c r="U1359" s="152">
        <f t="shared" si="540"/>
        <v>0</v>
      </c>
      <c r="V1359" s="153">
        <f t="shared" si="540"/>
        <v>0</v>
      </c>
      <c r="W1359" s="46">
        <f t="shared" ref="W1359:W1376" si="541">G1359-SUM(H1359:V1359)</f>
        <v>0</v>
      </c>
      <c r="Y1359"/>
    </row>
    <row r="1360" spans="1:25" outlineLevel="1" x14ac:dyDescent="0.25">
      <c r="A1360" s="283"/>
      <c r="B1360" s="25"/>
      <c r="C1360" s="24"/>
      <c r="D1360" s="24"/>
      <c r="E1360" s="63"/>
      <c r="F1360" s="146" t="s">
        <v>299</v>
      </c>
      <c r="G1360" s="160">
        <f t="shared" ref="G1360:V1360" si="542">G502</f>
        <v>0</v>
      </c>
      <c r="H1360" s="161">
        <f t="shared" si="542"/>
        <v>0</v>
      </c>
      <c r="I1360" s="149">
        <f t="shared" si="542"/>
        <v>0</v>
      </c>
      <c r="J1360" s="149">
        <f t="shared" si="542"/>
        <v>0</v>
      </c>
      <c r="K1360" s="167">
        <f t="shared" si="542"/>
        <v>0</v>
      </c>
      <c r="L1360" s="151">
        <f t="shared" si="542"/>
        <v>0</v>
      </c>
      <c r="M1360" s="162">
        <f t="shared" si="542"/>
        <v>0</v>
      </c>
      <c r="N1360" s="170">
        <f t="shared" si="542"/>
        <v>0</v>
      </c>
      <c r="O1360" s="148">
        <f t="shared" si="542"/>
        <v>0</v>
      </c>
      <c r="P1360" s="152">
        <f t="shared" si="542"/>
        <v>0</v>
      </c>
      <c r="Q1360" s="162">
        <f t="shared" si="542"/>
        <v>0</v>
      </c>
      <c r="R1360" s="152">
        <f t="shared" si="542"/>
        <v>0</v>
      </c>
      <c r="S1360" s="148">
        <f t="shared" si="542"/>
        <v>0</v>
      </c>
      <c r="T1360" s="152">
        <f t="shared" si="542"/>
        <v>0</v>
      </c>
      <c r="U1360" s="152">
        <f t="shared" si="542"/>
        <v>0</v>
      </c>
      <c r="V1360" s="153">
        <f t="shared" si="542"/>
        <v>0</v>
      </c>
      <c r="W1360" s="46">
        <f t="shared" si="541"/>
        <v>0</v>
      </c>
      <c r="Y1360"/>
    </row>
    <row r="1361" spans="1:25" outlineLevel="1" x14ac:dyDescent="0.25">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1"/>
        <v>0</v>
      </c>
      <c r="Y1361"/>
    </row>
    <row r="1362" spans="1:25" x14ac:dyDescent="0.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x14ac:dyDescent="0.25">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1"/>
        <v>0</v>
      </c>
      <c r="Y1363"/>
    </row>
    <row r="1364" spans="1:25" outlineLevel="1" x14ac:dyDescent="0.25">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1"/>
        <v>0</v>
      </c>
      <c r="Y1364"/>
    </row>
    <row r="1365" spans="1:25" outlineLevel="1" x14ac:dyDescent="0.25">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1"/>
        <v>0</v>
      </c>
      <c r="Y1365"/>
    </row>
    <row r="1366" spans="1:25" x14ac:dyDescent="0.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x14ac:dyDescent="0.25">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1"/>
        <v>0</v>
      </c>
      <c r="Y1367"/>
    </row>
    <row r="1368" spans="1:25" outlineLevel="1" x14ac:dyDescent="0.25">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x14ac:dyDescent="0.25">
      <c r="A1369" s="283"/>
      <c r="B1369" s="25"/>
      <c r="C1369" s="23" t="s">
        <v>412</v>
      </c>
      <c r="D1369" s="23"/>
      <c r="E1369" s="63"/>
      <c r="F1369" s="24"/>
      <c r="G1369" s="50">
        <f>SUBTOTAL(9,G1370:G1372)</f>
        <v>0</v>
      </c>
      <c r="H1369" s="69">
        <f t="shared" ref="H1369:W1369" si="543">SUBTOTAL(9,H1370:H1372)</f>
        <v>0</v>
      </c>
      <c r="I1369" s="65">
        <f t="shared" si="543"/>
        <v>0</v>
      </c>
      <c r="J1369" s="65">
        <f t="shared" si="543"/>
        <v>0</v>
      </c>
      <c r="K1369" s="66">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row>
    <row r="1370" spans="1:25" outlineLevel="1" x14ac:dyDescent="0.25">
      <c r="A1370" s="283"/>
      <c r="B1370" s="25"/>
      <c r="C1370" s="24"/>
      <c r="D1370" s="23"/>
      <c r="E1370" s="63"/>
      <c r="F1370" s="146" t="s">
        <v>306</v>
      </c>
      <c r="G1370" s="565">
        <f>G512</f>
        <v>0</v>
      </c>
      <c r="H1370" s="564">
        <f>$G1370*VLOOKUP($F1370,DRT,2,FALSE)</f>
        <v>0</v>
      </c>
      <c r="I1370" s="566">
        <f>($G1370-SUM($H1370:H1370))*VLOOKUP($F1370,DRT,2,FALSE)</f>
        <v>0</v>
      </c>
      <c r="J1370" s="566">
        <f>($G1370-SUM($H1370:I1370))*VLOOKUP($F1370,DRT,2,FALSE)</f>
        <v>0</v>
      </c>
      <c r="K1370" s="567">
        <f>($G1370-SUM($H1370:J1370))*VLOOKUP($F1370,DRT,2,FALSE)</f>
        <v>0</v>
      </c>
      <c r="L1370" s="568">
        <f>($G1370-SUM($H1370:K1370))*VLOOKUP($F1370,DRT,4,FALSE)</f>
        <v>0</v>
      </c>
      <c r="M1370" s="569">
        <f>($G1370-SUM($H1370:L1370))*VLOOKUP($F1370,DRT,4,FALSE)</f>
        <v>0</v>
      </c>
      <c r="N1370" s="566">
        <f>($G1370-SUM($H1370:M1370))*VLOOKUP($F1370,DRT,4,FALSE)</f>
        <v>0</v>
      </c>
      <c r="O1370" s="566">
        <f>($G1370-SUM($H1370:N1370))*VLOOKUP($F1370,DRT,4,FALSE)</f>
        <v>0</v>
      </c>
      <c r="P1370" s="566">
        <f>($G1370-SUM($H1370:O1370))*VLOOKUP($F1370,DRT,4,FALSE)</f>
        <v>0</v>
      </c>
      <c r="Q1370" s="566">
        <f>($G1370-SUM($H1370:P1370))*VLOOKUP($F1370,DRT,4,FALSE)</f>
        <v>0</v>
      </c>
      <c r="R1370" s="566">
        <f>($G1370-SUM($H1370:Q1370))*VLOOKUP($F1370,DRT,4,FALSE)</f>
        <v>0</v>
      </c>
      <c r="S1370" s="566">
        <f>($G1370-SUM($H1370:R1370))*VLOOKUP($F1370,DRT,4,FALSE)</f>
        <v>0</v>
      </c>
      <c r="T1370" s="566">
        <f>($G1370-SUM($H1370:S1370))*VLOOKUP($F1370,DRT,4,FALSE)</f>
        <v>0</v>
      </c>
      <c r="U1370" s="566">
        <f>($G1370-SUM($H1370:T1370))*VLOOKUP($F1370,DRT,4,FALSE)</f>
        <v>0</v>
      </c>
      <c r="V1370" s="570">
        <f>($G1370-SUM($H1370:U1370))*VLOOKUP($F1370,DRT,4,FALSE)</f>
        <v>0</v>
      </c>
      <c r="W1370" s="565">
        <f>G1370-SUM(H1370:V1370)</f>
        <v>0</v>
      </c>
      <c r="Y1370"/>
    </row>
    <row r="1371" spans="1:25" outlineLevel="1" x14ac:dyDescent="0.25">
      <c r="A1371" s="283"/>
      <c r="B1371" s="25"/>
      <c r="C1371" s="24"/>
      <c r="D1371" s="23"/>
      <c r="E1371" s="63"/>
      <c r="F1371" s="146" t="s">
        <v>307</v>
      </c>
      <c r="G1371" s="565">
        <f>G513</f>
        <v>0</v>
      </c>
      <c r="H1371" s="564">
        <f t="shared" ref="H1371:K1371" si="544">IF(H513="",0,H513*VLOOKUP($F1371,DRT,3,FALSE))</f>
        <v>0</v>
      </c>
      <c r="I1371" s="566">
        <f t="shared" si="544"/>
        <v>0</v>
      </c>
      <c r="J1371" s="566">
        <f t="shared" si="544"/>
        <v>0</v>
      </c>
      <c r="K1371" s="567">
        <f t="shared" si="544"/>
        <v>0</v>
      </c>
      <c r="L1371" s="568">
        <f t="shared" ref="L1371:V1371" si="545">IF(L513="",0,L513*VLOOKUP($F1371,DRT,4,FALSE))</f>
        <v>0</v>
      </c>
      <c r="M1371" s="569">
        <f t="shared" si="545"/>
        <v>0</v>
      </c>
      <c r="N1371" s="566">
        <f t="shared" si="545"/>
        <v>0</v>
      </c>
      <c r="O1371" s="566">
        <f t="shared" si="545"/>
        <v>0</v>
      </c>
      <c r="P1371" s="566">
        <f t="shared" si="545"/>
        <v>0</v>
      </c>
      <c r="Q1371" s="566">
        <f t="shared" si="545"/>
        <v>0</v>
      </c>
      <c r="R1371" s="566">
        <f t="shared" si="545"/>
        <v>0</v>
      </c>
      <c r="S1371" s="566">
        <f t="shared" si="545"/>
        <v>0</v>
      </c>
      <c r="T1371" s="566">
        <f t="shared" si="545"/>
        <v>0</v>
      </c>
      <c r="U1371" s="566">
        <f t="shared" si="545"/>
        <v>0</v>
      </c>
      <c r="V1371" s="570">
        <f t="shared" si="545"/>
        <v>0</v>
      </c>
      <c r="W1371" s="565">
        <f t="shared" ref="W1371:W1372" si="546">G1371-SUM(H1371:V1371)</f>
        <v>0</v>
      </c>
      <c r="Y1371"/>
    </row>
    <row r="1372" spans="1:25" outlineLevel="1" x14ac:dyDescent="0.25">
      <c r="A1372" s="283"/>
      <c r="B1372" s="25"/>
      <c r="C1372" s="24"/>
      <c r="D1372" s="23"/>
      <c r="E1372" s="63"/>
      <c r="F1372" s="146" t="s">
        <v>308</v>
      </c>
      <c r="G1372" s="565">
        <f>G514</f>
        <v>0</v>
      </c>
      <c r="H1372" s="564">
        <f>$G1372*VLOOKUP($F1372,DRT,2,FALSE)</f>
        <v>0</v>
      </c>
      <c r="I1372" s="566">
        <f>($G1372-SUM($H1372:H1372))*VLOOKUP($F1372,DRT,2,FALSE)</f>
        <v>0</v>
      </c>
      <c r="J1372" s="566">
        <f>($G1372-SUM($H1372:I1372))*VLOOKUP($F1372,DRT,2,FALSE)</f>
        <v>0</v>
      </c>
      <c r="K1372" s="567">
        <f>($G1372-SUM($H1372:J1372))*VLOOKUP($F1372,DRT,2,FALSE)</f>
        <v>0</v>
      </c>
      <c r="L1372" s="568">
        <f>($G1372-SUM($H1372:K1372))*VLOOKUP($F1372,DRT,4,FALSE)</f>
        <v>0</v>
      </c>
      <c r="M1372" s="569">
        <f>($G1372-SUM($H1372:L1372))*VLOOKUP($F1372,DRT,4,FALSE)</f>
        <v>0</v>
      </c>
      <c r="N1372" s="566">
        <f>($G1372-SUM($H1372:M1372))*VLOOKUP($F1372,DRT,4,FALSE)</f>
        <v>0</v>
      </c>
      <c r="O1372" s="566">
        <f>($G1372-SUM($H1372:N1372))*VLOOKUP($F1372,DRT,4,FALSE)</f>
        <v>0</v>
      </c>
      <c r="P1372" s="566">
        <f>($G1372-SUM($H1372:O1372))*VLOOKUP($F1372,DRT,4,FALSE)</f>
        <v>0</v>
      </c>
      <c r="Q1372" s="566">
        <f>($G1372-SUM($H1372:P1372))*VLOOKUP($F1372,DRT,4,FALSE)</f>
        <v>0</v>
      </c>
      <c r="R1372" s="566">
        <f>($G1372-SUM($H1372:Q1372))*VLOOKUP($F1372,DRT,4,FALSE)</f>
        <v>0</v>
      </c>
      <c r="S1372" s="566">
        <f>($G1372-SUM($H1372:R1372))*VLOOKUP($F1372,DRT,4,FALSE)</f>
        <v>0</v>
      </c>
      <c r="T1372" s="566">
        <f>($G1372-SUM($H1372:S1372))*VLOOKUP($F1372,DRT,4,FALSE)</f>
        <v>0</v>
      </c>
      <c r="U1372" s="566">
        <f>($G1372-SUM($H1372:T1372))*VLOOKUP($F1372,DRT,4,FALSE)</f>
        <v>0</v>
      </c>
      <c r="V1372" s="570">
        <f>($G1372-SUM($H1372:U1372))*VLOOKUP($F1372,DRT,4,FALSE)</f>
        <v>0</v>
      </c>
      <c r="W1372" s="565">
        <f t="shared" si="546"/>
        <v>0</v>
      </c>
      <c r="Y1372"/>
    </row>
    <row r="1373" spans="1:25" x14ac:dyDescent="0.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x14ac:dyDescent="0.25">
      <c r="A1374" s="283"/>
      <c r="B1374" s="31" t="s">
        <v>309</v>
      </c>
      <c r="C1374" s="200"/>
      <c r="D1374" s="200"/>
      <c r="E1374" s="200"/>
      <c r="F1374" s="200"/>
      <c r="G1374" s="201">
        <f t="shared" ref="G1374:W1374" si="547">SUBTOTAL(9,G1094:G1373)</f>
        <v>0</v>
      </c>
      <c r="H1374" s="202">
        <f t="shared" si="547"/>
        <v>0</v>
      </c>
      <c r="I1374" s="203">
        <f t="shared" si="547"/>
        <v>0</v>
      </c>
      <c r="J1374" s="203">
        <f t="shared" si="547"/>
        <v>0</v>
      </c>
      <c r="K1374" s="414">
        <f t="shared" si="547"/>
        <v>0</v>
      </c>
      <c r="L1374" s="205">
        <f t="shared" si="547"/>
        <v>0</v>
      </c>
      <c r="M1374" s="206">
        <f t="shared" si="547"/>
        <v>0</v>
      </c>
      <c r="N1374" s="206">
        <f t="shared" si="547"/>
        <v>0</v>
      </c>
      <c r="O1374" s="206">
        <f t="shared" si="547"/>
        <v>0</v>
      </c>
      <c r="P1374" s="206">
        <f t="shared" si="547"/>
        <v>0</v>
      </c>
      <c r="Q1374" s="206">
        <f t="shared" si="547"/>
        <v>0</v>
      </c>
      <c r="R1374" s="206">
        <f t="shared" si="547"/>
        <v>0</v>
      </c>
      <c r="S1374" s="206">
        <f t="shared" si="547"/>
        <v>0</v>
      </c>
      <c r="T1374" s="206">
        <f t="shared" si="547"/>
        <v>0</v>
      </c>
      <c r="U1374" s="206">
        <f t="shared" si="547"/>
        <v>0</v>
      </c>
      <c r="V1374" s="207">
        <f t="shared" si="547"/>
        <v>0</v>
      </c>
      <c r="W1374" s="201">
        <f t="shared" si="547"/>
        <v>0</v>
      </c>
      <c r="Y1374"/>
    </row>
    <row r="1375" spans="1:25" x14ac:dyDescent="0.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83"/>
      <c r="B1376" s="31" t="s">
        <v>310</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1"/>
        <v>0</v>
      </c>
      <c r="Y1376"/>
    </row>
    <row r="1377" spans="1:25" x14ac:dyDescent="0.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2" thickBot="1" x14ac:dyDescent="0.3">
      <c r="A1378" s="283"/>
      <c r="B1378" s="77" t="s">
        <v>311</v>
      </c>
      <c r="C1378" s="602"/>
      <c r="D1378" s="602"/>
      <c r="E1378" s="602"/>
      <c r="F1378" s="602"/>
      <c r="G1378" s="175">
        <f>SUM(G1374:G1377)</f>
        <v>0</v>
      </c>
      <c r="H1378" s="176">
        <f>SUM(H1374:H1377)</f>
        <v>0</v>
      </c>
      <c r="I1378" s="177">
        <f t="shared" ref="I1378:W1378" si="548">SUM(I1374:I1377)</f>
        <v>0</v>
      </c>
      <c r="J1378" s="177">
        <f t="shared" si="548"/>
        <v>0</v>
      </c>
      <c r="K1378" s="413">
        <f t="shared" si="548"/>
        <v>0</v>
      </c>
      <c r="L1378" s="179">
        <f t="shared" si="548"/>
        <v>0</v>
      </c>
      <c r="M1378" s="180">
        <f t="shared" si="548"/>
        <v>0</v>
      </c>
      <c r="N1378" s="180">
        <f t="shared" si="548"/>
        <v>0</v>
      </c>
      <c r="O1378" s="180">
        <f t="shared" si="548"/>
        <v>0</v>
      </c>
      <c r="P1378" s="180">
        <f t="shared" si="548"/>
        <v>0</v>
      </c>
      <c r="Q1378" s="180">
        <f t="shared" si="548"/>
        <v>0</v>
      </c>
      <c r="R1378" s="180">
        <f t="shared" si="548"/>
        <v>0</v>
      </c>
      <c r="S1378" s="180">
        <f t="shared" si="548"/>
        <v>0</v>
      </c>
      <c r="T1378" s="180">
        <f t="shared" si="548"/>
        <v>0</v>
      </c>
      <c r="U1378" s="180">
        <f t="shared" si="548"/>
        <v>0</v>
      </c>
      <c r="V1378" s="181">
        <f t="shared" si="548"/>
        <v>0</v>
      </c>
      <c r="W1378" s="175">
        <f t="shared" si="548"/>
        <v>0</v>
      </c>
      <c r="X1378" s="71"/>
      <c r="Y1378"/>
    </row>
    <row r="1379" spans="1:25" ht="13.8" thickBot="1" x14ac:dyDescent="0.3">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x14ac:dyDescent="0.25">
      <c r="A1380" s="283"/>
      <c r="B1380" s="287" t="s">
        <v>312</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c r="Y1380"/>
    </row>
    <row r="1381" spans="1:25" s="124" customFormat="1" ht="12.75" customHeight="1" x14ac:dyDescent="0.25">
      <c r="A1381" s="283"/>
      <c r="B1381" s="527" t="s">
        <v>313</v>
      </c>
      <c r="C1381" s="24"/>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x14ac:dyDescent="0.25">
      <c r="A1382" s="283"/>
      <c r="B1382" s="30"/>
      <c r="C1382" s="24"/>
      <c r="D1382" s="23" t="s">
        <v>314</v>
      </c>
      <c r="E1382" s="23"/>
      <c r="F1382" s="529"/>
      <c r="G1382" s="65">
        <f t="shared" ref="G1382:W1382" si="549">SUBTOTAL(9,G1383:G1390)</f>
        <v>0</v>
      </c>
      <c r="H1382" s="69">
        <f t="shared" si="549"/>
        <v>0</v>
      </c>
      <c r="I1382" s="65">
        <f t="shared" si="549"/>
        <v>0</v>
      </c>
      <c r="J1382" s="65">
        <f t="shared" si="549"/>
        <v>0</v>
      </c>
      <c r="K1382" s="66">
        <f t="shared" si="549"/>
        <v>0</v>
      </c>
      <c r="L1382" s="34">
        <f t="shared" si="549"/>
        <v>0</v>
      </c>
      <c r="M1382" s="34">
        <f t="shared" si="549"/>
        <v>0</v>
      </c>
      <c r="N1382" s="34">
        <f t="shared" si="549"/>
        <v>0</v>
      </c>
      <c r="O1382" s="34">
        <f t="shared" si="549"/>
        <v>0</v>
      </c>
      <c r="P1382" s="34">
        <f t="shared" si="549"/>
        <v>0</v>
      </c>
      <c r="Q1382" s="34">
        <f t="shared" si="549"/>
        <v>0</v>
      </c>
      <c r="R1382" s="34">
        <f t="shared" si="549"/>
        <v>0</v>
      </c>
      <c r="S1382" s="34">
        <f t="shared" si="549"/>
        <v>0</v>
      </c>
      <c r="T1382" s="34">
        <f t="shared" si="549"/>
        <v>0</v>
      </c>
      <c r="U1382" s="34">
        <f t="shared" si="549"/>
        <v>0</v>
      </c>
      <c r="V1382" s="34">
        <f t="shared" si="549"/>
        <v>0</v>
      </c>
      <c r="W1382" s="33">
        <f t="shared" si="549"/>
        <v>0</v>
      </c>
      <c r="X1382" s="71"/>
      <c r="Y1382"/>
    </row>
    <row r="1383" spans="1:25" s="124" customFormat="1" ht="12.75" customHeight="1" x14ac:dyDescent="0.25">
      <c r="A1383" s="283"/>
      <c r="B1383" s="30"/>
      <c r="C1383" s="24"/>
      <c r="D1383" s="24"/>
      <c r="E1383" s="24"/>
      <c r="F1383" s="386" t="s">
        <v>315</v>
      </c>
      <c r="G1383" s="160">
        <f t="shared" ref="G1383:G1390" si="550">G525</f>
        <v>0</v>
      </c>
      <c r="H1383" s="161">
        <f t="shared" ref="H1383:V1383" si="551">H525*VLOOKUP($F1383,DCT,2,FALSE)</f>
        <v>0</v>
      </c>
      <c r="I1383" s="149">
        <f t="shared" si="551"/>
        <v>0</v>
      </c>
      <c r="J1383" s="149">
        <f t="shared" si="551"/>
        <v>0</v>
      </c>
      <c r="K1383" s="167">
        <f t="shared" si="551"/>
        <v>0</v>
      </c>
      <c r="L1383" s="151">
        <f t="shared" si="551"/>
        <v>0</v>
      </c>
      <c r="M1383" s="162">
        <f t="shared" si="551"/>
        <v>0</v>
      </c>
      <c r="N1383" s="152">
        <f t="shared" si="551"/>
        <v>0</v>
      </c>
      <c r="O1383" s="152">
        <f t="shared" si="551"/>
        <v>0</v>
      </c>
      <c r="P1383" s="152">
        <f t="shared" si="551"/>
        <v>0</v>
      </c>
      <c r="Q1383" s="152">
        <f t="shared" si="551"/>
        <v>0</v>
      </c>
      <c r="R1383" s="152">
        <f t="shared" si="551"/>
        <v>0</v>
      </c>
      <c r="S1383" s="152">
        <f t="shared" si="551"/>
        <v>0</v>
      </c>
      <c r="T1383" s="152">
        <f t="shared" si="551"/>
        <v>0</v>
      </c>
      <c r="U1383" s="152">
        <f t="shared" si="551"/>
        <v>0</v>
      </c>
      <c r="V1383" s="165">
        <f t="shared" si="551"/>
        <v>0</v>
      </c>
      <c r="W1383" s="46">
        <f>G1383-SUM(H1383:V1383)</f>
        <v>0</v>
      </c>
      <c r="X1383" s="71"/>
      <c r="Y1383"/>
    </row>
    <row r="1384" spans="1:25" s="124" customFormat="1" ht="12.75" customHeight="1" x14ac:dyDescent="0.25">
      <c r="A1384" s="283"/>
      <c r="B1384" s="30"/>
      <c r="C1384" s="24"/>
      <c r="D1384" s="24"/>
      <c r="E1384" s="24"/>
      <c r="F1384" s="386" t="s">
        <v>316</v>
      </c>
      <c r="G1384" s="160">
        <f t="shared" si="550"/>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x14ac:dyDescent="0.25">
      <c r="A1385" s="283"/>
      <c r="B1385" s="30"/>
      <c r="C1385" s="24"/>
      <c r="D1385" s="24"/>
      <c r="E1385" s="24"/>
      <c r="F1385" s="386" t="s">
        <v>317</v>
      </c>
      <c r="G1385" s="160">
        <f t="shared" si="550"/>
        <v>0</v>
      </c>
      <c r="H1385" s="161">
        <f t="shared" ref="H1385:V1385" si="552">H527*VLOOKUP($F1385,DCT,2,FALSE)</f>
        <v>0</v>
      </c>
      <c r="I1385" s="149">
        <f t="shared" si="552"/>
        <v>0</v>
      </c>
      <c r="J1385" s="149">
        <f t="shared" si="552"/>
        <v>0</v>
      </c>
      <c r="K1385" s="167">
        <f t="shared" si="552"/>
        <v>0</v>
      </c>
      <c r="L1385" s="151">
        <f t="shared" si="552"/>
        <v>0</v>
      </c>
      <c r="M1385" s="162">
        <f t="shared" si="552"/>
        <v>0</v>
      </c>
      <c r="N1385" s="152">
        <f t="shared" si="552"/>
        <v>0</v>
      </c>
      <c r="O1385" s="152">
        <f t="shared" si="552"/>
        <v>0</v>
      </c>
      <c r="P1385" s="152">
        <f t="shared" si="552"/>
        <v>0</v>
      </c>
      <c r="Q1385" s="152">
        <f t="shared" si="552"/>
        <v>0</v>
      </c>
      <c r="R1385" s="152">
        <f t="shared" si="552"/>
        <v>0</v>
      </c>
      <c r="S1385" s="152">
        <f t="shared" si="552"/>
        <v>0</v>
      </c>
      <c r="T1385" s="152">
        <f t="shared" si="552"/>
        <v>0</v>
      </c>
      <c r="U1385" s="152">
        <f t="shared" si="552"/>
        <v>0</v>
      </c>
      <c r="V1385" s="165">
        <f t="shared" si="552"/>
        <v>0</v>
      </c>
      <c r="W1385" s="46">
        <f>G1385-SUM(H1385:V1385)</f>
        <v>0</v>
      </c>
      <c r="X1385" s="71"/>
      <c r="Y1385"/>
    </row>
    <row r="1386" spans="1:25" s="124" customFormat="1" ht="12.75" customHeight="1" x14ac:dyDescent="0.25">
      <c r="A1386" s="283"/>
      <c r="B1386" s="30"/>
      <c r="C1386" s="24"/>
      <c r="D1386" s="24"/>
      <c r="E1386" s="24"/>
      <c r="F1386" s="386" t="s">
        <v>318</v>
      </c>
      <c r="G1386" s="160">
        <f t="shared" si="550"/>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x14ac:dyDescent="0.25">
      <c r="A1387" s="283"/>
      <c r="B1387" s="30"/>
      <c r="C1387" s="24"/>
      <c r="D1387" s="24"/>
      <c r="E1387" s="24"/>
      <c r="F1387" s="386" t="s">
        <v>319</v>
      </c>
      <c r="G1387" s="160">
        <f t="shared" si="550"/>
        <v>0</v>
      </c>
      <c r="H1387" s="161">
        <f t="shared" ref="H1387:V1387" si="553">H529*VLOOKUP($F1387,DCT,2,FALSE)</f>
        <v>0</v>
      </c>
      <c r="I1387" s="149">
        <f t="shared" si="553"/>
        <v>0</v>
      </c>
      <c r="J1387" s="149">
        <f t="shared" si="553"/>
        <v>0</v>
      </c>
      <c r="K1387" s="167">
        <f t="shared" si="553"/>
        <v>0</v>
      </c>
      <c r="L1387" s="151">
        <f t="shared" si="553"/>
        <v>0</v>
      </c>
      <c r="M1387" s="162">
        <f t="shared" si="553"/>
        <v>0</v>
      </c>
      <c r="N1387" s="152">
        <f t="shared" si="553"/>
        <v>0</v>
      </c>
      <c r="O1387" s="152">
        <f t="shared" si="553"/>
        <v>0</v>
      </c>
      <c r="P1387" s="152">
        <f t="shared" si="553"/>
        <v>0</v>
      </c>
      <c r="Q1387" s="152">
        <f t="shared" si="553"/>
        <v>0</v>
      </c>
      <c r="R1387" s="152">
        <f t="shared" si="553"/>
        <v>0</v>
      </c>
      <c r="S1387" s="152">
        <f t="shared" si="553"/>
        <v>0</v>
      </c>
      <c r="T1387" s="152">
        <f t="shared" si="553"/>
        <v>0</v>
      </c>
      <c r="U1387" s="152">
        <f t="shared" si="553"/>
        <v>0</v>
      </c>
      <c r="V1387" s="165">
        <f t="shared" si="553"/>
        <v>0</v>
      </c>
      <c r="W1387" s="46">
        <f>G1387-SUM(H1387:V1387)</f>
        <v>0</v>
      </c>
      <c r="X1387" s="71"/>
      <c r="Y1387"/>
    </row>
    <row r="1388" spans="1:25" s="124" customFormat="1" ht="12.75" customHeight="1" x14ac:dyDescent="0.25">
      <c r="A1388" s="283"/>
      <c r="B1388" s="30"/>
      <c r="C1388" s="24"/>
      <c r="D1388" s="24"/>
      <c r="E1388" s="24"/>
      <c r="F1388" s="386" t="s">
        <v>320</v>
      </c>
      <c r="G1388" s="160">
        <f t="shared" si="550"/>
        <v>0</v>
      </c>
      <c r="H1388" s="161">
        <f t="shared" ref="H1388:V1388" si="554">H530*VLOOKUP($F1388,DCT,2,FALSE)</f>
        <v>0</v>
      </c>
      <c r="I1388" s="149">
        <f t="shared" si="554"/>
        <v>0</v>
      </c>
      <c r="J1388" s="149">
        <f t="shared" si="554"/>
        <v>0</v>
      </c>
      <c r="K1388" s="167">
        <f t="shared" si="554"/>
        <v>0</v>
      </c>
      <c r="L1388" s="151">
        <f t="shared" si="554"/>
        <v>0</v>
      </c>
      <c r="M1388" s="162">
        <f t="shared" si="554"/>
        <v>0</v>
      </c>
      <c r="N1388" s="152">
        <f t="shared" si="554"/>
        <v>0</v>
      </c>
      <c r="O1388" s="152">
        <f t="shared" si="554"/>
        <v>0</v>
      </c>
      <c r="P1388" s="152">
        <f t="shared" si="554"/>
        <v>0</v>
      </c>
      <c r="Q1388" s="152">
        <f t="shared" si="554"/>
        <v>0</v>
      </c>
      <c r="R1388" s="152">
        <f t="shared" si="554"/>
        <v>0</v>
      </c>
      <c r="S1388" s="152">
        <f t="shared" si="554"/>
        <v>0</v>
      </c>
      <c r="T1388" s="152">
        <f t="shared" si="554"/>
        <v>0</v>
      </c>
      <c r="U1388" s="152">
        <f t="shared" si="554"/>
        <v>0</v>
      </c>
      <c r="V1388" s="165">
        <f t="shared" si="554"/>
        <v>0</v>
      </c>
      <c r="W1388" s="46">
        <f>G1388-SUM(H1388:V1388)</f>
        <v>0</v>
      </c>
      <c r="X1388" s="71"/>
      <c r="Y1388"/>
    </row>
    <row r="1389" spans="1:25" s="124" customFormat="1" ht="12.75" customHeight="1" x14ac:dyDescent="0.25">
      <c r="A1389" s="283"/>
      <c r="B1389" s="30"/>
      <c r="C1389" s="24"/>
      <c r="D1389" s="24"/>
      <c r="E1389" s="24"/>
      <c r="F1389" s="386" t="s">
        <v>321</v>
      </c>
      <c r="G1389" s="160">
        <f t="shared" si="550"/>
        <v>0</v>
      </c>
      <c r="H1389" s="161">
        <f t="shared" ref="H1389:V1389" si="555">H531*VLOOKUP($F1389,DCT,2,FALSE)</f>
        <v>0</v>
      </c>
      <c r="I1389" s="149">
        <f t="shared" si="555"/>
        <v>0</v>
      </c>
      <c r="J1389" s="149">
        <f t="shared" si="555"/>
        <v>0</v>
      </c>
      <c r="K1389" s="167">
        <f t="shared" si="555"/>
        <v>0</v>
      </c>
      <c r="L1389" s="151">
        <f t="shared" si="555"/>
        <v>0</v>
      </c>
      <c r="M1389" s="162">
        <f t="shared" si="555"/>
        <v>0</v>
      </c>
      <c r="N1389" s="152">
        <f t="shared" si="555"/>
        <v>0</v>
      </c>
      <c r="O1389" s="152">
        <f t="shared" si="555"/>
        <v>0</v>
      </c>
      <c r="P1389" s="152">
        <f t="shared" si="555"/>
        <v>0</v>
      </c>
      <c r="Q1389" s="152">
        <f t="shared" si="555"/>
        <v>0</v>
      </c>
      <c r="R1389" s="152">
        <f t="shared" si="555"/>
        <v>0</v>
      </c>
      <c r="S1389" s="152">
        <f t="shared" si="555"/>
        <v>0</v>
      </c>
      <c r="T1389" s="152">
        <f t="shared" si="555"/>
        <v>0</v>
      </c>
      <c r="U1389" s="152">
        <f t="shared" si="555"/>
        <v>0</v>
      </c>
      <c r="V1389" s="165">
        <f t="shared" si="555"/>
        <v>0</v>
      </c>
      <c r="W1389" s="46">
        <f>G1389-SUM(H1389:V1389)</f>
        <v>0</v>
      </c>
      <c r="X1389" s="71"/>
      <c r="Y1389"/>
    </row>
    <row r="1390" spans="1:25" s="124" customFormat="1" ht="12.75" customHeight="1" x14ac:dyDescent="0.25">
      <c r="A1390" s="283"/>
      <c r="B1390" s="30"/>
      <c r="C1390" s="24"/>
      <c r="D1390" s="24"/>
      <c r="E1390" s="24"/>
      <c r="F1390" s="386" t="s">
        <v>322</v>
      </c>
      <c r="G1390" s="160">
        <f t="shared" si="550"/>
        <v>0</v>
      </c>
      <c r="H1390" s="161">
        <f t="shared" ref="H1390:V1390" si="556">H532*VLOOKUP($F1390,DCT,2,FALSE)</f>
        <v>0</v>
      </c>
      <c r="I1390" s="149">
        <f t="shared" si="556"/>
        <v>0</v>
      </c>
      <c r="J1390" s="149">
        <f t="shared" si="556"/>
        <v>0</v>
      </c>
      <c r="K1390" s="167">
        <f t="shared" si="556"/>
        <v>0</v>
      </c>
      <c r="L1390" s="151">
        <f t="shared" si="556"/>
        <v>0</v>
      </c>
      <c r="M1390" s="162">
        <f t="shared" si="556"/>
        <v>0</v>
      </c>
      <c r="N1390" s="152">
        <f t="shared" si="556"/>
        <v>0</v>
      </c>
      <c r="O1390" s="152">
        <f t="shared" si="556"/>
        <v>0</v>
      </c>
      <c r="P1390" s="152">
        <f t="shared" si="556"/>
        <v>0</v>
      </c>
      <c r="Q1390" s="152">
        <f t="shared" si="556"/>
        <v>0</v>
      </c>
      <c r="R1390" s="152">
        <f t="shared" si="556"/>
        <v>0</v>
      </c>
      <c r="S1390" s="152">
        <f t="shared" si="556"/>
        <v>0</v>
      </c>
      <c r="T1390" s="152">
        <f t="shared" si="556"/>
        <v>0</v>
      </c>
      <c r="U1390" s="152">
        <f t="shared" si="556"/>
        <v>0</v>
      </c>
      <c r="V1390" s="165">
        <f t="shared" si="556"/>
        <v>0</v>
      </c>
      <c r="W1390" s="46">
        <f>G1390-SUM(H1390:V1390)</f>
        <v>0</v>
      </c>
      <c r="X1390" s="71"/>
      <c r="Y1390"/>
    </row>
    <row r="1391" spans="1:25" s="124" customFormat="1" ht="12.75" customHeight="1" x14ac:dyDescent="0.25">
      <c r="A1391" s="283"/>
      <c r="B1391" s="30"/>
      <c r="C1391" s="24"/>
      <c r="D1391" s="23" t="s">
        <v>393</v>
      </c>
      <c r="E1391" s="23"/>
      <c r="F1391" s="529"/>
      <c r="G1391" s="68">
        <f t="shared" ref="G1391:W1391" si="557">SUBTOTAL(9,G1392:G1397)</f>
        <v>0</v>
      </c>
      <c r="H1391" s="34">
        <f t="shared" si="557"/>
        <v>0</v>
      </c>
      <c r="I1391" s="65">
        <f t="shared" si="557"/>
        <v>0</v>
      </c>
      <c r="J1391" s="65">
        <f t="shared" si="557"/>
        <v>0</v>
      </c>
      <c r="K1391" s="66">
        <f t="shared" si="557"/>
        <v>0</v>
      </c>
      <c r="L1391" s="34">
        <f t="shared" si="557"/>
        <v>0</v>
      </c>
      <c r="M1391" s="34">
        <f t="shared" si="557"/>
        <v>0</v>
      </c>
      <c r="N1391" s="34">
        <f t="shared" si="557"/>
        <v>0</v>
      </c>
      <c r="O1391" s="34">
        <f t="shared" si="557"/>
        <v>0</v>
      </c>
      <c r="P1391" s="34">
        <f t="shared" si="557"/>
        <v>0</v>
      </c>
      <c r="Q1391" s="34">
        <f t="shared" si="557"/>
        <v>0</v>
      </c>
      <c r="R1391" s="34">
        <f t="shared" si="557"/>
        <v>0</v>
      </c>
      <c r="S1391" s="34">
        <f t="shared" si="557"/>
        <v>0</v>
      </c>
      <c r="T1391" s="34">
        <f t="shared" si="557"/>
        <v>0</v>
      </c>
      <c r="U1391" s="34">
        <f t="shared" si="557"/>
        <v>0</v>
      </c>
      <c r="V1391" s="34">
        <f t="shared" si="557"/>
        <v>0</v>
      </c>
      <c r="W1391" s="33">
        <f t="shared" si="557"/>
        <v>0</v>
      </c>
      <c r="X1391" s="71"/>
      <c r="Y1391"/>
    </row>
    <row r="1392" spans="1:25" s="124" customFormat="1" ht="12.75" customHeight="1" x14ac:dyDescent="0.25">
      <c r="A1392" s="283"/>
      <c r="B1392" s="30"/>
      <c r="C1392" s="24"/>
      <c r="D1392" s="24"/>
      <c r="E1392" s="24"/>
      <c r="F1392" s="386" t="s">
        <v>324</v>
      </c>
      <c r="G1392" s="160">
        <f t="shared" ref="G1392:G1397" si="558">G534</f>
        <v>0</v>
      </c>
      <c r="H1392" s="161">
        <f t="shared" ref="H1392:V1392" si="559">H534*VLOOKUP($F1392,DCT,2,FALSE)</f>
        <v>0</v>
      </c>
      <c r="I1392" s="149">
        <f t="shared" si="559"/>
        <v>0</v>
      </c>
      <c r="J1392" s="149">
        <f t="shared" si="559"/>
        <v>0</v>
      </c>
      <c r="K1392" s="167">
        <f t="shared" si="559"/>
        <v>0</v>
      </c>
      <c r="L1392" s="151">
        <f t="shared" si="559"/>
        <v>0</v>
      </c>
      <c r="M1392" s="162">
        <f t="shared" si="559"/>
        <v>0</v>
      </c>
      <c r="N1392" s="152">
        <f t="shared" si="559"/>
        <v>0</v>
      </c>
      <c r="O1392" s="152">
        <f t="shared" si="559"/>
        <v>0</v>
      </c>
      <c r="P1392" s="152">
        <f t="shared" si="559"/>
        <v>0</v>
      </c>
      <c r="Q1392" s="152">
        <f t="shared" si="559"/>
        <v>0</v>
      </c>
      <c r="R1392" s="152">
        <f t="shared" si="559"/>
        <v>0</v>
      </c>
      <c r="S1392" s="152">
        <f t="shared" si="559"/>
        <v>0</v>
      </c>
      <c r="T1392" s="152">
        <f t="shared" si="559"/>
        <v>0</v>
      </c>
      <c r="U1392" s="152">
        <f t="shared" si="559"/>
        <v>0</v>
      </c>
      <c r="V1392" s="165">
        <f t="shared" si="559"/>
        <v>0</v>
      </c>
      <c r="W1392" s="46">
        <f t="shared" ref="W1392:W1397" si="560">G1392-SUM(H1392:V1392)</f>
        <v>0</v>
      </c>
      <c r="X1392" s="71"/>
      <c r="Y1392"/>
    </row>
    <row r="1393" spans="1:25" s="124" customFormat="1" ht="12.75" customHeight="1" x14ac:dyDescent="0.25">
      <c r="A1393" s="283"/>
      <c r="B1393" s="30"/>
      <c r="C1393" s="24"/>
      <c r="D1393" s="24"/>
      <c r="E1393" s="24"/>
      <c r="F1393" s="386" t="s">
        <v>325</v>
      </c>
      <c r="G1393" s="160">
        <f t="shared" si="558"/>
        <v>0</v>
      </c>
      <c r="H1393" s="161">
        <f t="shared" ref="H1393:V1393" si="561">H535*VLOOKUP($F1393,DCT,2,FALSE)</f>
        <v>0</v>
      </c>
      <c r="I1393" s="149">
        <f t="shared" si="561"/>
        <v>0</v>
      </c>
      <c r="J1393" s="149">
        <f t="shared" si="561"/>
        <v>0</v>
      </c>
      <c r="K1393" s="167">
        <f t="shared" si="561"/>
        <v>0</v>
      </c>
      <c r="L1393" s="151">
        <f t="shared" si="561"/>
        <v>0</v>
      </c>
      <c r="M1393" s="162">
        <f t="shared" si="561"/>
        <v>0</v>
      </c>
      <c r="N1393" s="152">
        <f t="shared" si="561"/>
        <v>0</v>
      </c>
      <c r="O1393" s="152">
        <f t="shared" si="561"/>
        <v>0</v>
      </c>
      <c r="P1393" s="152">
        <f t="shared" si="561"/>
        <v>0</v>
      </c>
      <c r="Q1393" s="152">
        <f t="shared" si="561"/>
        <v>0</v>
      </c>
      <c r="R1393" s="152">
        <f t="shared" si="561"/>
        <v>0</v>
      </c>
      <c r="S1393" s="152">
        <f t="shared" si="561"/>
        <v>0</v>
      </c>
      <c r="T1393" s="152">
        <f t="shared" si="561"/>
        <v>0</v>
      </c>
      <c r="U1393" s="152">
        <f t="shared" si="561"/>
        <v>0</v>
      </c>
      <c r="V1393" s="165">
        <f t="shared" si="561"/>
        <v>0</v>
      </c>
      <c r="W1393" s="46">
        <f t="shared" si="560"/>
        <v>0</v>
      </c>
      <c r="X1393" s="71"/>
      <c r="Y1393"/>
    </row>
    <row r="1394" spans="1:25" s="124" customFormat="1" ht="12.75" customHeight="1" x14ac:dyDescent="0.25">
      <c r="A1394" s="283"/>
      <c r="B1394" s="30"/>
      <c r="C1394" s="24"/>
      <c r="D1394" s="24"/>
      <c r="E1394" s="24"/>
      <c r="F1394" s="386" t="s">
        <v>326</v>
      </c>
      <c r="G1394" s="160">
        <f t="shared" si="558"/>
        <v>0</v>
      </c>
      <c r="H1394" s="161">
        <f t="shared" ref="H1394:V1394" si="562">H536*VLOOKUP($F1394,DCT,2,FALSE)</f>
        <v>0</v>
      </c>
      <c r="I1394" s="149">
        <f t="shared" si="562"/>
        <v>0</v>
      </c>
      <c r="J1394" s="149">
        <f t="shared" si="562"/>
        <v>0</v>
      </c>
      <c r="K1394" s="167">
        <f t="shared" si="562"/>
        <v>0</v>
      </c>
      <c r="L1394" s="151">
        <f t="shared" si="562"/>
        <v>0</v>
      </c>
      <c r="M1394" s="162">
        <f t="shared" si="562"/>
        <v>0</v>
      </c>
      <c r="N1394" s="152">
        <f t="shared" si="562"/>
        <v>0</v>
      </c>
      <c r="O1394" s="152">
        <f t="shared" si="562"/>
        <v>0</v>
      </c>
      <c r="P1394" s="152">
        <f t="shared" si="562"/>
        <v>0</v>
      </c>
      <c r="Q1394" s="152">
        <f t="shared" si="562"/>
        <v>0</v>
      </c>
      <c r="R1394" s="152">
        <f t="shared" si="562"/>
        <v>0</v>
      </c>
      <c r="S1394" s="152">
        <f t="shared" si="562"/>
        <v>0</v>
      </c>
      <c r="T1394" s="152">
        <f t="shared" si="562"/>
        <v>0</v>
      </c>
      <c r="U1394" s="152">
        <f t="shared" si="562"/>
        <v>0</v>
      </c>
      <c r="V1394" s="165">
        <f t="shared" si="562"/>
        <v>0</v>
      </c>
      <c r="W1394" s="46">
        <f t="shared" si="560"/>
        <v>0</v>
      </c>
      <c r="X1394" s="71"/>
      <c r="Y1394"/>
    </row>
    <row r="1395" spans="1:25" s="124" customFormat="1" ht="12.75" customHeight="1" x14ac:dyDescent="0.25">
      <c r="A1395" s="283"/>
      <c r="B1395" s="30"/>
      <c r="C1395" s="24"/>
      <c r="D1395" s="24"/>
      <c r="E1395" s="24"/>
      <c r="F1395" s="386" t="s">
        <v>327</v>
      </c>
      <c r="G1395" s="160">
        <f t="shared" si="558"/>
        <v>0</v>
      </c>
      <c r="H1395" s="161">
        <f t="shared" ref="H1395:V1395" si="563">H537*VLOOKUP($F1395,DCT,2,FALSE)</f>
        <v>0</v>
      </c>
      <c r="I1395" s="149">
        <f t="shared" si="563"/>
        <v>0</v>
      </c>
      <c r="J1395" s="149">
        <f t="shared" si="563"/>
        <v>0</v>
      </c>
      <c r="K1395" s="167">
        <f t="shared" si="563"/>
        <v>0</v>
      </c>
      <c r="L1395" s="151">
        <f t="shared" si="563"/>
        <v>0</v>
      </c>
      <c r="M1395" s="162">
        <f t="shared" si="563"/>
        <v>0</v>
      </c>
      <c r="N1395" s="152">
        <f t="shared" si="563"/>
        <v>0</v>
      </c>
      <c r="O1395" s="152">
        <f t="shared" si="563"/>
        <v>0</v>
      </c>
      <c r="P1395" s="152">
        <f t="shared" si="563"/>
        <v>0</v>
      </c>
      <c r="Q1395" s="152">
        <f t="shared" si="563"/>
        <v>0</v>
      </c>
      <c r="R1395" s="152">
        <f t="shared" si="563"/>
        <v>0</v>
      </c>
      <c r="S1395" s="152">
        <f t="shared" si="563"/>
        <v>0</v>
      </c>
      <c r="T1395" s="152">
        <f t="shared" si="563"/>
        <v>0</v>
      </c>
      <c r="U1395" s="152">
        <f t="shared" si="563"/>
        <v>0</v>
      </c>
      <c r="V1395" s="165">
        <f t="shared" si="563"/>
        <v>0</v>
      </c>
      <c r="W1395" s="46">
        <f t="shared" si="560"/>
        <v>0</v>
      </c>
      <c r="X1395" s="71"/>
      <c r="Y1395"/>
    </row>
    <row r="1396" spans="1:25" s="124" customFormat="1" ht="12.75" customHeight="1" x14ac:dyDescent="0.25">
      <c r="A1396" s="283"/>
      <c r="B1396" s="30"/>
      <c r="C1396" s="24"/>
      <c r="D1396" s="24"/>
      <c r="E1396" s="24"/>
      <c r="F1396" s="386" t="s">
        <v>328</v>
      </c>
      <c r="G1396" s="160">
        <f t="shared" si="558"/>
        <v>0</v>
      </c>
      <c r="H1396" s="161">
        <f t="shared" ref="H1396:V1396" si="564">H538*VLOOKUP($F1396,DCT,2,FALSE)</f>
        <v>0</v>
      </c>
      <c r="I1396" s="149">
        <f t="shared" si="564"/>
        <v>0</v>
      </c>
      <c r="J1396" s="149">
        <f t="shared" si="564"/>
        <v>0</v>
      </c>
      <c r="K1396" s="167">
        <f t="shared" si="564"/>
        <v>0</v>
      </c>
      <c r="L1396" s="151">
        <f t="shared" si="564"/>
        <v>0</v>
      </c>
      <c r="M1396" s="162">
        <f t="shared" si="564"/>
        <v>0</v>
      </c>
      <c r="N1396" s="152">
        <f t="shared" si="564"/>
        <v>0</v>
      </c>
      <c r="O1396" s="152">
        <f t="shared" si="564"/>
        <v>0</v>
      </c>
      <c r="P1396" s="152">
        <f t="shared" si="564"/>
        <v>0</v>
      </c>
      <c r="Q1396" s="152">
        <f t="shared" si="564"/>
        <v>0</v>
      </c>
      <c r="R1396" s="152">
        <f t="shared" si="564"/>
        <v>0</v>
      </c>
      <c r="S1396" s="152">
        <f t="shared" si="564"/>
        <v>0</v>
      </c>
      <c r="T1396" s="152">
        <f t="shared" si="564"/>
        <v>0</v>
      </c>
      <c r="U1396" s="152">
        <f t="shared" si="564"/>
        <v>0</v>
      </c>
      <c r="V1396" s="165">
        <f t="shared" si="564"/>
        <v>0</v>
      </c>
      <c r="W1396" s="46">
        <f t="shared" si="560"/>
        <v>0</v>
      </c>
      <c r="X1396" s="71"/>
      <c r="Y1396"/>
    </row>
    <row r="1397" spans="1:25" s="124" customFormat="1" ht="12.75" customHeight="1" x14ac:dyDescent="0.25">
      <c r="A1397" s="283"/>
      <c r="B1397" s="30"/>
      <c r="C1397" s="24"/>
      <c r="D1397" s="24"/>
      <c r="E1397" s="24"/>
      <c r="F1397" s="386" t="s">
        <v>329</v>
      </c>
      <c r="G1397" s="160">
        <f t="shared" si="558"/>
        <v>0</v>
      </c>
      <c r="H1397" s="161">
        <f t="shared" ref="H1397:V1397" si="565">H539*VLOOKUP($F1397,DCT,2,FALSE)</f>
        <v>0</v>
      </c>
      <c r="I1397" s="149">
        <f t="shared" si="565"/>
        <v>0</v>
      </c>
      <c r="J1397" s="149">
        <f t="shared" si="565"/>
        <v>0</v>
      </c>
      <c r="K1397" s="167">
        <f t="shared" si="565"/>
        <v>0</v>
      </c>
      <c r="L1397" s="151">
        <f t="shared" si="565"/>
        <v>0</v>
      </c>
      <c r="M1397" s="162">
        <f t="shared" si="565"/>
        <v>0</v>
      </c>
      <c r="N1397" s="152">
        <f t="shared" si="565"/>
        <v>0</v>
      </c>
      <c r="O1397" s="152">
        <f t="shared" si="565"/>
        <v>0</v>
      </c>
      <c r="P1397" s="152">
        <f t="shared" si="565"/>
        <v>0</v>
      </c>
      <c r="Q1397" s="152">
        <f t="shared" si="565"/>
        <v>0</v>
      </c>
      <c r="R1397" s="152">
        <f t="shared" si="565"/>
        <v>0</v>
      </c>
      <c r="S1397" s="152">
        <f t="shared" si="565"/>
        <v>0</v>
      </c>
      <c r="T1397" s="152">
        <f t="shared" si="565"/>
        <v>0</v>
      </c>
      <c r="U1397" s="152">
        <f t="shared" si="565"/>
        <v>0</v>
      </c>
      <c r="V1397" s="165">
        <f t="shared" si="565"/>
        <v>0</v>
      </c>
      <c r="W1397" s="46">
        <f t="shared" si="560"/>
        <v>0</v>
      </c>
      <c r="X1397" s="71"/>
      <c r="Y1397"/>
    </row>
    <row r="1398" spans="1:25" s="124" customFormat="1" ht="12.75" customHeight="1" x14ac:dyDescent="0.25">
      <c r="A1398" s="283"/>
      <c r="B1398" s="30"/>
      <c r="C1398" s="24"/>
      <c r="D1398" s="23" t="s">
        <v>330</v>
      </c>
      <c r="E1398" s="23"/>
      <c r="F1398" s="529"/>
      <c r="G1398" s="68">
        <f>SUBTOTAL(9,G1399:G1400)</f>
        <v>0</v>
      </c>
      <c r="H1398" s="34">
        <f>SUBTOTAL(9,H1399:H1400)</f>
        <v>0</v>
      </c>
      <c r="I1398" s="65">
        <f t="shared" ref="I1398:V1398" si="566">SUBTOTAL(9,I1399:I1400)</f>
        <v>0</v>
      </c>
      <c r="J1398" s="65">
        <f t="shared" si="566"/>
        <v>0</v>
      </c>
      <c r="K1398" s="66">
        <f t="shared" si="566"/>
        <v>0</v>
      </c>
      <c r="L1398" s="34">
        <f t="shared" si="566"/>
        <v>0</v>
      </c>
      <c r="M1398" s="34">
        <f t="shared" si="566"/>
        <v>0</v>
      </c>
      <c r="N1398" s="34">
        <f t="shared" si="566"/>
        <v>0</v>
      </c>
      <c r="O1398" s="34">
        <f t="shared" si="566"/>
        <v>0</v>
      </c>
      <c r="P1398" s="34">
        <f t="shared" si="566"/>
        <v>0</v>
      </c>
      <c r="Q1398" s="34">
        <f t="shared" si="566"/>
        <v>0</v>
      </c>
      <c r="R1398" s="34">
        <f t="shared" si="566"/>
        <v>0</v>
      </c>
      <c r="S1398" s="34">
        <f t="shared" si="566"/>
        <v>0</v>
      </c>
      <c r="T1398" s="34">
        <f t="shared" si="566"/>
        <v>0</v>
      </c>
      <c r="U1398" s="34">
        <f t="shared" si="566"/>
        <v>0</v>
      </c>
      <c r="V1398" s="34">
        <f t="shared" si="566"/>
        <v>0</v>
      </c>
      <c r="W1398" s="33">
        <f>SUBTOTAL(9,W1399:W1400)</f>
        <v>0</v>
      </c>
      <c r="X1398" s="71"/>
      <c r="Y1398"/>
    </row>
    <row r="1399" spans="1:25" s="124" customFormat="1" ht="12.75" customHeight="1" x14ac:dyDescent="0.25">
      <c r="A1399" s="283"/>
      <c r="B1399" s="30"/>
      <c r="C1399" s="24"/>
      <c r="D1399" s="24"/>
      <c r="E1399" s="24"/>
      <c r="F1399" s="386" t="s">
        <v>331</v>
      </c>
      <c r="G1399" s="160">
        <f>G541</f>
        <v>0</v>
      </c>
      <c r="H1399" s="161">
        <f t="shared" ref="H1399:V1399" si="567">H541*VLOOKUP($F1399,DCT,2,FALSE)</f>
        <v>0</v>
      </c>
      <c r="I1399" s="149">
        <f t="shared" si="567"/>
        <v>0</v>
      </c>
      <c r="J1399" s="149">
        <f t="shared" si="567"/>
        <v>0</v>
      </c>
      <c r="K1399" s="167">
        <f t="shared" si="567"/>
        <v>0</v>
      </c>
      <c r="L1399" s="151">
        <f t="shared" si="567"/>
        <v>0</v>
      </c>
      <c r="M1399" s="162">
        <f t="shared" si="567"/>
        <v>0</v>
      </c>
      <c r="N1399" s="152">
        <f t="shared" si="567"/>
        <v>0</v>
      </c>
      <c r="O1399" s="152">
        <f t="shared" si="567"/>
        <v>0</v>
      </c>
      <c r="P1399" s="152">
        <f t="shared" si="567"/>
        <v>0</v>
      </c>
      <c r="Q1399" s="152">
        <f t="shared" si="567"/>
        <v>0</v>
      </c>
      <c r="R1399" s="152">
        <f t="shared" si="567"/>
        <v>0</v>
      </c>
      <c r="S1399" s="152">
        <f t="shared" si="567"/>
        <v>0</v>
      </c>
      <c r="T1399" s="152">
        <f t="shared" si="567"/>
        <v>0</v>
      </c>
      <c r="U1399" s="152">
        <f t="shared" si="567"/>
        <v>0</v>
      </c>
      <c r="V1399" s="165">
        <f t="shared" si="567"/>
        <v>0</v>
      </c>
      <c r="W1399" s="46">
        <f>G1399-SUM(H1399:V1399)</f>
        <v>0</v>
      </c>
      <c r="X1399" s="71"/>
      <c r="Y1399"/>
    </row>
    <row r="1400" spans="1:25" s="124" customFormat="1" ht="12.75" customHeight="1" x14ac:dyDescent="0.25">
      <c r="A1400" s="283"/>
      <c r="B1400" s="30"/>
      <c r="C1400" s="24"/>
      <c r="D1400" s="24"/>
      <c r="E1400" s="24"/>
      <c r="F1400" s="386" t="s">
        <v>332</v>
      </c>
      <c r="G1400" s="160">
        <f>G542</f>
        <v>0</v>
      </c>
      <c r="H1400" s="161">
        <f t="shared" ref="H1400:V1400" si="568">H542*VLOOKUP($F1400,DCT,2,FALSE)</f>
        <v>0</v>
      </c>
      <c r="I1400" s="149">
        <f t="shared" si="568"/>
        <v>0</v>
      </c>
      <c r="J1400" s="149">
        <f t="shared" si="568"/>
        <v>0</v>
      </c>
      <c r="K1400" s="167">
        <f t="shared" si="568"/>
        <v>0</v>
      </c>
      <c r="L1400" s="151">
        <f t="shared" si="568"/>
        <v>0</v>
      </c>
      <c r="M1400" s="162">
        <f t="shared" si="568"/>
        <v>0</v>
      </c>
      <c r="N1400" s="152">
        <f t="shared" si="568"/>
        <v>0</v>
      </c>
      <c r="O1400" s="152">
        <f t="shared" si="568"/>
        <v>0</v>
      </c>
      <c r="P1400" s="152">
        <f t="shared" si="568"/>
        <v>0</v>
      </c>
      <c r="Q1400" s="152">
        <f t="shared" si="568"/>
        <v>0</v>
      </c>
      <c r="R1400" s="152">
        <f t="shared" si="568"/>
        <v>0</v>
      </c>
      <c r="S1400" s="152">
        <f t="shared" si="568"/>
        <v>0</v>
      </c>
      <c r="T1400" s="152">
        <f t="shared" si="568"/>
        <v>0</v>
      </c>
      <c r="U1400" s="152">
        <f t="shared" si="568"/>
        <v>0</v>
      </c>
      <c r="V1400" s="165">
        <f t="shared" si="568"/>
        <v>0</v>
      </c>
      <c r="W1400" s="46">
        <f>G1400-SUM(H1400:V1400)</f>
        <v>0</v>
      </c>
      <c r="X1400" s="71"/>
      <c r="Y1400"/>
    </row>
    <row r="1401" spans="1:25" s="124" customFormat="1" ht="12.75" customHeight="1" x14ac:dyDescent="0.25">
      <c r="A1401" s="283"/>
      <c r="B1401" s="30"/>
      <c r="C1401" s="24"/>
      <c r="D1401" s="23" t="s">
        <v>333</v>
      </c>
      <c r="E1401" s="23"/>
      <c r="F1401" s="23"/>
      <c r="G1401" s="68">
        <f t="shared" ref="G1401:W1401" si="569">SUBTOTAL(9,G1402:G1406)</f>
        <v>0</v>
      </c>
      <c r="H1401" s="34">
        <f t="shared" si="569"/>
        <v>0</v>
      </c>
      <c r="I1401" s="65">
        <f t="shared" si="569"/>
        <v>0</v>
      </c>
      <c r="J1401" s="65">
        <f t="shared" si="569"/>
        <v>0</v>
      </c>
      <c r="K1401" s="66">
        <f t="shared" si="569"/>
        <v>0</v>
      </c>
      <c r="L1401" s="34">
        <f t="shared" si="569"/>
        <v>0</v>
      </c>
      <c r="M1401" s="34">
        <f t="shared" si="569"/>
        <v>0</v>
      </c>
      <c r="N1401" s="34">
        <f t="shared" si="569"/>
        <v>0</v>
      </c>
      <c r="O1401" s="34">
        <f t="shared" si="569"/>
        <v>0</v>
      </c>
      <c r="P1401" s="34">
        <f t="shared" si="569"/>
        <v>0</v>
      </c>
      <c r="Q1401" s="34">
        <f t="shared" si="569"/>
        <v>0</v>
      </c>
      <c r="R1401" s="34">
        <f t="shared" si="569"/>
        <v>0</v>
      </c>
      <c r="S1401" s="34">
        <f t="shared" si="569"/>
        <v>0</v>
      </c>
      <c r="T1401" s="34">
        <f t="shared" si="569"/>
        <v>0</v>
      </c>
      <c r="U1401" s="34">
        <f t="shared" si="569"/>
        <v>0</v>
      </c>
      <c r="V1401" s="34">
        <f t="shared" si="569"/>
        <v>0</v>
      </c>
      <c r="W1401" s="33">
        <f t="shared" si="569"/>
        <v>0</v>
      </c>
      <c r="X1401" s="71"/>
      <c r="Y1401"/>
    </row>
    <row r="1402" spans="1:25" s="124" customFormat="1" ht="12.75" customHeight="1" x14ac:dyDescent="0.25">
      <c r="A1402" s="283"/>
      <c r="B1402" s="30"/>
      <c r="C1402" s="24"/>
      <c r="D1402" s="24"/>
      <c r="E1402" s="24"/>
      <c r="F1402" s="386" t="s">
        <v>334</v>
      </c>
      <c r="G1402" s="160">
        <f>G544</f>
        <v>0</v>
      </c>
      <c r="H1402" s="161">
        <f t="shared" ref="H1402:V1402" si="570">H544*VLOOKUP($F1402,DCT,2,FALSE)</f>
        <v>0</v>
      </c>
      <c r="I1402" s="149">
        <f t="shared" si="570"/>
        <v>0</v>
      </c>
      <c r="J1402" s="149">
        <f t="shared" si="570"/>
        <v>0</v>
      </c>
      <c r="K1402" s="167">
        <f t="shared" si="570"/>
        <v>0</v>
      </c>
      <c r="L1402" s="151">
        <f t="shared" si="570"/>
        <v>0</v>
      </c>
      <c r="M1402" s="162">
        <f t="shared" si="570"/>
        <v>0</v>
      </c>
      <c r="N1402" s="152">
        <f t="shared" si="570"/>
        <v>0</v>
      </c>
      <c r="O1402" s="152">
        <f t="shared" si="570"/>
        <v>0</v>
      </c>
      <c r="P1402" s="152">
        <f t="shared" si="570"/>
        <v>0</v>
      </c>
      <c r="Q1402" s="152">
        <f t="shared" si="570"/>
        <v>0</v>
      </c>
      <c r="R1402" s="152">
        <f t="shared" si="570"/>
        <v>0</v>
      </c>
      <c r="S1402" s="152">
        <f t="shared" si="570"/>
        <v>0</v>
      </c>
      <c r="T1402" s="152">
        <f t="shared" si="570"/>
        <v>0</v>
      </c>
      <c r="U1402" s="152">
        <f t="shared" si="570"/>
        <v>0</v>
      </c>
      <c r="V1402" s="165">
        <f t="shared" si="570"/>
        <v>0</v>
      </c>
      <c r="W1402" s="46">
        <f>G1402-SUM(H1402:V1402)</f>
        <v>0</v>
      </c>
      <c r="X1402" s="71"/>
      <c r="Y1402"/>
    </row>
    <row r="1403" spans="1:25" s="124" customFormat="1" ht="12.75" customHeight="1" x14ac:dyDescent="0.25">
      <c r="A1403" s="283"/>
      <c r="B1403" s="30"/>
      <c r="C1403" s="24"/>
      <c r="D1403" s="24"/>
      <c r="E1403" s="24"/>
      <c r="F1403" s="386" t="s">
        <v>335</v>
      </c>
      <c r="G1403" s="160">
        <f>G545</f>
        <v>0</v>
      </c>
      <c r="H1403" s="161">
        <f t="shared" ref="H1403:V1403" si="571">H545*VLOOKUP($F1403,DCT,2,FALSE)</f>
        <v>0</v>
      </c>
      <c r="I1403" s="149">
        <f t="shared" si="571"/>
        <v>0</v>
      </c>
      <c r="J1403" s="149">
        <f t="shared" si="571"/>
        <v>0</v>
      </c>
      <c r="K1403" s="167">
        <f t="shared" si="571"/>
        <v>0</v>
      </c>
      <c r="L1403" s="151">
        <f t="shared" si="571"/>
        <v>0</v>
      </c>
      <c r="M1403" s="162">
        <f t="shared" si="571"/>
        <v>0</v>
      </c>
      <c r="N1403" s="152">
        <f t="shared" si="571"/>
        <v>0</v>
      </c>
      <c r="O1403" s="152">
        <f t="shared" si="571"/>
        <v>0</v>
      </c>
      <c r="P1403" s="152">
        <f t="shared" si="571"/>
        <v>0</v>
      </c>
      <c r="Q1403" s="152">
        <f t="shared" si="571"/>
        <v>0</v>
      </c>
      <c r="R1403" s="152">
        <f t="shared" si="571"/>
        <v>0</v>
      </c>
      <c r="S1403" s="152">
        <f t="shared" si="571"/>
        <v>0</v>
      </c>
      <c r="T1403" s="152">
        <f t="shared" si="571"/>
        <v>0</v>
      </c>
      <c r="U1403" s="152">
        <f t="shared" si="571"/>
        <v>0</v>
      </c>
      <c r="V1403" s="165">
        <f t="shared" si="571"/>
        <v>0</v>
      </c>
      <c r="W1403" s="46">
        <f>G1403-SUM(H1403:V1403)</f>
        <v>0</v>
      </c>
      <c r="X1403" s="71"/>
      <c r="Y1403"/>
    </row>
    <row r="1404" spans="1:25" s="124" customFormat="1" ht="12.75" customHeight="1" x14ac:dyDescent="0.25">
      <c r="A1404" s="283"/>
      <c r="B1404" s="30"/>
      <c r="C1404" s="24"/>
      <c r="D1404" s="24"/>
      <c r="E1404" s="24"/>
      <c r="F1404" s="386" t="s">
        <v>336</v>
      </c>
      <c r="G1404" s="160">
        <f>G546</f>
        <v>0</v>
      </c>
      <c r="H1404" s="161">
        <f t="shared" ref="H1404:V1404" si="572">H546*VLOOKUP($F1404,DCT,2,FALSE)</f>
        <v>0</v>
      </c>
      <c r="I1404" s="149">
        <f t="shared" si="572"/>
        <v>0</v>
      </c>
      <c r="J1404" s="149">
        <f t="shared" si="572"/>
        <v>0</v>
      </c>
      <c r="K1404" s="167">
        <f t="shared" si="572"/>
        <v>0</v>
      </c>
      <c r="L1404" s="151">
        <f t="shared" si="572"/>
        <v>0</v>
      </c>
      <c r="M1404" s="162">
        <f t="shared" si="572"/>
        <v>0</v>
      </c>
      <c r="N1404" s="152">
        <f t="shared" si="572"/>
        <v>0</v>
      </c>
      <c r="O1404" s="152">
        <f t="shared" si="572"/>
        <v>0</v>
      </c>
      <c r="P1404" s="152">
        <f t="shared" si="572"/>
        <v>0</v>
      </c>
      <c r="Q1404" s="152">
        <f t="shared" si="572"/>
        <v>0</v>
      </c>
      <c r="R1404" s="152">
        <f t="shared" si="572"/>
        <v>0</v>
      </c>
      <c r="S1404" s="152">
        <f t="shared" si="572"/>
        <v>0</v>
      </c>
      <c r="T1404" s="152">
        <f t="shared" si="572"/>
        <v>0</v>
      </c>
      <c r="U1404" s="152">
        <f t="shared" si="572"/>
        <v>0</v>
      </c>
      <c r="V1404" s="165">
        <f t="shared" si="572"/>
        <v>0</v>
      </c>
      <c r="W1404" s="46">
        <f>G1404-SUM(H1404:V1404)</f>
        <v>0</v>
      </c>
      <c r="X1404" s="71"/>
      <c r="Y1404"/>
    </row>
    <row r="1405" spans="1:25" s="124" customFormat="1" ht="12.75" customHeight="1" x14ac:dyDescent="0.25">
      <c r="A1405" s="283"/>
      <c r="B1405" s="30"/>
      <c r="C1405" s="24"/>
      <c r="D1405" s="24"/>
      <c r="E1405" s="24"/>
      <c r="F1405" s="386" t="s">
        <v>337</v>
      </c>
      <c r="G1405" s="160">
        <f>G547</f>
        <v>0</v>
      </c>
      <c r="H1405" s="161">
        <f t="shared" ref="H1405:V1405" si="573">H547*VLOOKUP($F1405,DCT,2,FALSE)</f>
        <v>0</v>
      </c>
      <c r="I1405" s="149">
        <f t="shared" si="573"/>
        <v>0</v>
      </c>
      <c r="J1405" s="149">
        <f t="shared" si="573"/>
        <v>0</v>
      </c>
      <c r="K1405" s="167">
        <f t="shared" si="573"/>
        <v>0</v>
      </c>
      <c r="L1405" s="151">
        <f t="shared" si="573"/>
        <v>0</v>
      </c>
      <c r="M1405" s="162">
        <f t="shared" si="573"/>
        <v>0</v>
      </c>
      <c r="N1405" s="152">
        <f t="shared" si="573"/>
        <v>0</v>
      </c>
      <c r="O1405" s="152">
        <f t="shared" si="573"/>
        <v>0</v>
      </c>
      <c r="P1405" s="152">
        <f t="shared" si="573"/>
        <v>0</v>
      </c>
      <c r="Q1405" s="152">
        <f t="shared" si="573"/>
        <v>0</v>
      </c>
      <c r="R1405" s="152">
        <f t="shared" si="573"/>
        <v>0</v>
      </c>
      <c r="S1405" s="152">
        <f t="shared" si="573"/>
        <v>0</v>
      </c>
      <c r="T1405" s="152">
        <f t="shared" si="573"/>
        <v>0</v>
      </c>
      <c r="U1405" s="152">
        <f t="shared" si="573"/>
        <v>0</v>
      </c>
      <c r="V1405" s="165">
        <f t="shared" si="573"/>
        <v>0</v>
      </c>
      <c r="W1405" s="46">
        <f>G1405-SUM(H1405:V1405)</f>
        <v>0</v>
      </c>
      <c r="X1405" s="71"/>
      <c r="Y1405"/>
    </row>
    <row r="1406" spans="1:25" s="124" customFormat="1" ht="12.75" customHeight="1" x14ac:dyDescent="0.25">
      <c r="A1406" s="283"/>
      <c r="B1406" s="30"/>
      <c r="C1406" s="24"/>
      <c r="D1406" s="24"/>
      <c r="E1406" s="24"/>
      <c r="F1406" s="386" t="s">
        <v>338</v>
      </c>
      <c r="G1406" s="160">
        <f>G548</f>
        <v>0</v>
      </c>
      <c r="H1406" s="161">
        <f t="shared" ref="H1406:V1406" si="574">H548*VLOOKUP($F1406,DCT,2,FALSE)</f>
        <v>0</v>
      </c>
      <c r="I1406" s="149">
        <f t="shared" si="574"/>
        <v>0</v>
      </c>
      <c r="J1406" s="149">
        <f t="shared" si="574"/>
        <v>0</v>
      </c>
      <c r="K1406" s="167">
        <f t="shared" si="574"/>
        <v>0</v>
      </c>
      <c r="L1406" s="151">
        <f t="shared" si="574"/>
        <v>0</v>
      </c>
      <c r="M1406" s="162">
        <f t="shared" si="574"/>
        <v>0</v>
      </c>
      <c r="N1406" s="152">
        <f t="shared" si="574"/>
        <v>0</v>
      </c>
      <c r="O1406" s="152">
        <f t="shared" si="574"/>
        <v>0</v>
      </c>
      <c r="P1406" s="152">
        <f t="shared" si="574"/>
        <v>0</v>
      </c>
      <c r="Q1406" s="152">
        <f t="shared" si="574"/>
        <v>0</v>
      </c>
      <c r="R1406" s="152">
        <f t="shared" si="574"/>
        <v>0</v>
      </c>
      <c r="S1406" s="152">
        <f t="shared" si="574"/>
        <v>0</v>
      </c>
      <c r="T1406" s="152">
        <f t="shared" si="574"/>
        <v>0</v>
      </c>
      <c r="U1406" s="152">
        <f t="shared" si="574"/>
        <v>0</v>
      </c>
      <c r="V1406" s="165">
        <f t="shared" si="574"/>
        <v>0</v>
      </c>
      <c r="W1406" s="46">
        <f>G1406-SUM(H1406:V1406)</f>
        <v>0</v>
      </c>
      <c r="X1406" s="71"/>
      <c r="Y1406"/>
    </row>
    <row r="1407" spans="1:25" s="124" customFormat="1" ht="12.75" customHeight="1" x14ac:dyDescent="0.25">
      <c r="A1407" s="283"/>
      <c r="B1407" s="30"/>
      <c r="C1407" s="24"/>
      <c r="D1407" s="23" t="s">
        <v>339</v>
      </c>
      <c r="E1407" s="23"/>
      <c r="F1407" s="23"/>
      <c r="G1407" s="68">
        <f>SUBTOTAL(9,G1408:G1409)</f>
        <v>0</v>
      </c>
      <c r="H1407" s="166">
        <f>SUBTOTAL(9,H1408:H1409)</f>
        <v>0</v>
      </c>
      <c r="I1407" s="165">
        <f t="shared" ref="I1407:K1407" si="575">SUBTOTAL(9,I1408:I1409)</f>
        <v>0</v>
      </c>
      <c r="J1407" s="165">
        <f t="shared" si="575"/>
        <v>0</v>
      </c>
      <c r="K1407" s="209">
        <f t="shared" si="575"/>
        <v>0</v>
      </c>
      <c r="L1407" s="391"/>
      <c r="M1407" s="392"/>
      <c r="N1407" s="393"/>
      <c r="O1407" s="393"/>
      <c r="P1407" s="393"/>
      <c r="Q1407" s="393"/>
      <c r="R1407" s="393"/>
      <c r="S1407" s="393"/>
      <c r="T1407" s="393"/>
      <c r="U1407" s="393"/>
      <c r="V1407" s="393"/>
      <c r="W1407" s="335"/>
      <c r="X1407" s="71"/>
      <c r="Y1407" s="71"/>
    </row>
    <row r="1408" spans="1:25" s="124" customFormat="1" ht="12.75" customHeight="1" outlineLevel="1" x14ac:dyDescent="0.25">
      <c r="A1408" s="283"/>
      <c r="B1408" s="30"/>
      <c r="C1408" s="24"/>
      <c r="D1408" s="24"/>
      <c r="E1408" s="24"/>
      <c r="F1408" s="146" t="s">
        <v>340</v>
      </c>
      <c r="G1408" s="160">
        <f>G550</f>
        <v>0</v>
      </c>
      <c r="H1408" s="208">
        <f t="shared" ref="H1408:K1409" si="576">H550*VLOOKUP($F1408,DCT,2,FALSE)</f>
        <v>0</v>
      </c>
      <c r="I1408" s="149">
        <f t="shared" si="576"/>
        <v>0</v>
      </c>
      <c r="J1408" s="149">
        <f t="shared" si="576"/>
        <v>0</v>
      </c>
      <c r="K1408" s="167">
        <f t="shared" si="576"/>
        <v>0</v>
      </c>
      <c r="L1408" s="51"/>
      <c r="M1408" s="34"/>
      <c r="N1408" s="34"/>
      <c r="O1408" s="34"/>
      <c r="P1408" s="34"/>
      <c r="Q1408" s="34"/>
      <c r="R1408" s="34"/>
      <c r="S1408" s="34"/>
      <c r="T1408" s="34"/>
      <c r="U1408" s="34"/>
      <c r="V1408" s="37"/>
      <c r="W1408" s="191"/>
      <c r="X1408" s="71"/>
      <c r="Y1408" s="71"/>
    </row>
    <row r="1409" spans="1:25" s="124" customFormat="1" ht="12.75" customHeight="1" outlineLevel="1" x14ac:dyDescent="0.25">
      <c r="A1409" s="283"/>
      <c r="B1409" s="30"/>
      <c r="C1409" s="24"/>
      <c r="D1409" s="24"/>
      <c r="E1409" s="24"/>
      <c r="F1409" s="146" t="s">
        <v>341</v>
      </c>
      <c r="G1409" s="160">
        <f>G551</f>
        <v>0</v>
      </c>
      <c r="H1409" s="208">
        <f t="shared" si="576"/>
        <v>0</v>
      </c>
      <c r="I1409" s="149">
        <f t="shared" si="576"/>
        <v>0</v>
      </c>
      <c r="J1409" s="149">
        <f t="shared" si="576"/>
        <v>0</v>
      </c>
      <c r="K1409" s="167">
        <f t="shared" si="576"/>
        <v>0</v>
      </c>
      <c r="L1409" s="371"/>
      <c r="M1409" s="378"/>
      <c r="N1409" s="378"/>
      <c r="O1409" s="378"/>
      <c r="P1409" s="378"/>
      <c r="Q1409" s="378"/>
      <c r="R1409" s="378"/>
      <c r="S1409" s="378"/>
      <c r="T1409" s="378"/>
      <c r="U1409" s="378"/>
      <c r="V1409" s="366"/>
      <c r="W1409" s="46"/>
      <c r="X1409" s="71"/>
      <c r="Y1409" s="71"/>
    </row>
    <row r="1410" spans="1:25" s="124" customFormat="1" ht="12.75" customHeight="1" x14ac:dyDescent="0.25">
      <c r="A1410" s="283"/>
      <c r="B1410" s="30"/>
      <c r="C1410" s="24"/>
      <c r="D1410" s="23" t="s">
        <v>342</v>
      </c>
      <c r="E1410" s="23"/>
      <c r="F1410" s="529"/>
      <c r="G1410" s="68">
        <f>SUBTOTAL(9,G1411:G1417)</f>
        <v>0</v>
      </c>
      <c r="H1410" s="394">
        <f>SUBTOTAL(9,H1411:H1417)</f>
        <v>0</v>
      </c>
      <c r="I1410" s="396">
        <f t="shared" ref="I1410:V1410" si="577">SUBTOTAL(9,I1411:I1417)</f>
        <v>0</v>
      </c>
      <c r="J1410" s="396">
        <f t="shared" si="577"/>
        <v>0</v>
      </c>
      <c r="K1410" s="397">
        <f t="shared" si="577"/>
        <v>0</v>
      </c>
      <c r="L1410" s="34">
        <f t="shared" si="577"/>
        <v>0</v>
      </c>
      <c r="M1410" s="34">
        <f t="shared" si="577"/>
        <v>0</v>
      </c>
      <c r="N1410" s="34">
        <f t="shared" si="577"/>
        <v>0</v>
      </c>
      <c r="O1410" s="34">
        <f t="shared" si="577"/>
        <v>0</v>
      </c>
      <c r="P1410" s="34">
        <f t="shared" si="577"/>
        <v>0</v>
      </c>
      <c r="Q1410" s="34">
        <f t="shared" si="577"/>
        <v>0</v>
      </c>
      <c r="R1410" s="34">
        <f t="shared" si="577"/>
        <v>0</v>
      </c>
      <c r="S1410" s="34">
        <f t="shared" si="577"/>
        <v>0</v>
      </c>
      <c r="T1410" s="34">
        <f t="shared" si="577"/>
        <v>0</v>
      </c>
      <c r="U1410" s="34">
        <f t="shared" si="577"/>
        <v>0</v>
      </c>
      <c r="V1410" s="34">
        <f t="shared" si="577"/>
        <v>0</v>
      </c>
      <c r="W1410" s="33">
        <f>SUBTOTAL(9,W1411:W1417)</f>
        <v>0</v>
      </c>
      <c r="X1410" s="71"/>
      <c r="Y1410"/>
    </row>
    <row r="1411" spans="1:25" s="124" customFormat="1" ht="12.75" customHeight="1" x14ac:dyDescent="0.25">
      <c r="A1411" s="283"/>
      <c r="B1411" s="30"/>
      <c r="C1411" s="24"/>
      <c r="D1411" s="24"/>
      <c r="E1411" s="24"/>
      <c r="F1411" s="386" t="s">
        <v>343</v>
      </c>
      <c r="G1411" s="160">
        <f t="shared" ref="G1411:G1417" si="578">G553</f>
        <v>0</v>
      </c>
      <c r="H1411" s="161">
        <f t="shared" ref="H1411:V1411" si="579">H553*VLOOKUP($F1411,DCT,2,FALSE)</f>
        <v>0</v>
      </c>
      <c r="I1411" s="149">
        <f t="shared" si="579"/>
        <v>0</v>
      </c>
      <c r="J1411" s="149">
        <f t="shared" si="579"/>
        <v>0</v>
      </c>
      <c r="K1411" s="167">
        <f t="shared" si="579"/>
        <v>0</v>
      </c>
      <c r="L1411" s="151">
        <f t="shared" si="579"/>
        <v>0</v>
      </c>
      <c r="M1411" s="162">
        <f t="shared" si="579"/>
        <v>0</v>
      </c>
      <c r="N1411" s="152">
        <f t="shared" si="579"/>
        <v>0</v>
      </c>
      <c r="O1411" s="152">
        <f t="shared" si="579"/>
        <v>0</v>
      </c>
      <c r="P1411" s="152">
        <f t="shared" si="579"/>
        <v>0</v>
      </c>
      <c r="Q1411" s="152">
        <f t="shared" si="579"/>
        <v>0</v>
      </c>
      <c r="R1411" s="152">
        <f t="shared" si="579"/>
        <v>0</v>
      </c>
      <c r="S1411" s="152">
        <f t="shared" si="579"/>
        <v>0</v>
      </c>
      <c r="T1411" s="152">
        <f t="shared" si="579"/>
        <v>0</v>
      </c>
      <c r="U1411" s="152">
        <f t="shared" si="579"/>
        <v>0</v>
      </c>
      <c r="V1411" s="165">
        <f t="shared" si="579"/>
        <v>0</v>
      </c>
      <c r="W1411" s="46">
        <f t="shared" ref="W1411:W1417" si="580">G1411-SUM(H1411:V1411)</f>
        <v>0</v>
      </c>
      <c r="X1411" s="71"/>
      <c r="Y1411"/>
    </row>
    <row r="1412" spans="1:25" s="124" customFormat="1" ht="12.75" customHeight="1" x14ac:dyDescent="0.25">
      <c r="A1412" s="283"/>
      <c r="B1412" s="30"/>
      <c r="C1412" s="24"/>
      <c r="D1412" s="24"/>
      <c r="E1412" s="24"/>
      <c r="F1412" s="386" t="s">
        <v>344</v>
      </c>
      <c r="G1412" s="160">
        <f t="shared" si="578"/>
        <v>0</v>
      </c>
      <c r="H1412" s="161">
        <f t="shared" ref="H1412:V1412" si="581">H554*VLOOKUP($F1412,DCT,2,FALSE)</f>
        <v>0</v>
      </c>
      <c r="I1412" s="149">
        <f t="shared" si="581"/>
        <v>0</v>
      </c>
      <c r="J1412" s="149">
        <f t="shared" si="581"/>
        <v>0</v>
      </c>
      <c r="K1412" s="167">
        <f t="shared" si="581"/>
        <v>0</v>
      </c>
      <c r="L1412" s="151">
        <f t="shared" si="581"/>
        <v>0</v>
      </c>
      <c r="M1412" s="162">
        <f t="shared" si="581"/>
        <v>0</v>
      </c>
      <c r="N1412" s="152">
        <f t="shared" si="581"/>
        <v>0</v>
      </c>
      <c r="O1412" s="152">
        <f t="shared" si="581"/>
        <v>0</v>
      </c>
      <c r="P1412" s="152">
        <f t="shared" si="581"/>
        <v>0</v>
      </c>
      <c r="Q1412" s="152">
        <f t="shared" si="581"/>
        <v>0</v>
      </c>
      <c r="R1412" s="152">
        <f t="shared" si="581"/>
        <v>0</v>
      </c>
      <c r="S1412" s="152">
        <f t="shared" si="581"/>
        <v>0</v>
      </c>
      <c r="T1412" s="152">
        <f t="shared" si="581"/>
        <v>0</v>
      </c>
      <c r="U1412" s="152">
        <f t="shared" si="581"/>
        <v>0</v>
      </c>
      <c r="V1412" s="165">
        <f t="shared" si="581"/>
        <v>0</v>
      </c>
      <c r="W1412" s="46">
        <f t="shared" si="580"/>
        <v>0</v>
      </c>
      <c r="X1412" s="71"/>
      <c r="Y1412"/>
    </row>
    <row r="1413" spans="1:25" s="124" customFormat="1" ht="12.75" customHeight="1" x14ac:dyDescent="0.25">
      <c r="A1413" s="283"/>
      <c r="B1413" s="30"/>
      <c r="C1413" s="24"/>
      <c r="D1413" s="24"/>
      <c r="E1413" s="24"/>
      <c r="F1413" s="386" t="s">
        <v>345</v>
      </c>
      <c r="G1413" s="160">
        <f t="shared" si="578"/>
        <v>0</v>
      </c>
      <c r="H1413" s="161">
        <f t="shared" ref="H1413:V1413" si="582">H555*VLOOKUP($F1413,DCT,2,FALSE)</f>
        <v>0</v>
      </c>
      <c r="I1413" s="149">
        <f t="shared" si="582"/>
        <v>0</v>
      </c>
      <c r="J1413" s="149">
        <f t="shared" si="582"/>
        <v>0</v>
      </c>
      <c r="K1413" s="167">
        <f t="shared" si="582"/>
        <v>0</v>
      </c>
      <c r="L1413" s="151">
        <f t="shared" si="582"/>
        <v>0</v>
      </c>
      <c r="M1413" s="162">
        <f t="shared" si="582"/>
        <v>0</v>
      </c>
      <c r="N1413" s="152">
        <f t="shared" si="582"/>
        <v>0</v>
      </c>
      <c r="O1413" s="152">
        <f t="shared" si="582"/>
        <v>0</v>
      </c>
      <c r="P1413" s="152">
        <f t="shared" si="582"/>
        <v>0</v>
      </c>
      <c r="Q1413" s="152">
        <f t="shared" si="582"/>
        <v>0</v>
      </c>
      <c r="R1413" s="152">
        <f t="shared" si="582"/>
        <v>0</v>
      </c>
      <c r="S1413" s="152">
        <f t="shared" si="582"/>
        <v>0</v>
      </c>
      <c r="T1413" s="152">
        <f t="shared" si="582"/>
        <v>0</v>
      </c>
      <c r="U1413" s="152">
        <f t="shared" si="582"/>
        <v>0</v>
      </c>
      <c r="V1413" s="165">
        <f t="shared" si="582"/>
        <v>0</v>
      </c>
      <c r="W1413" s="46">
        <f t="shared" si="580"/>
        <v>0</v>
      </c>
      <c r="X1413" s="71"/>
      <c r="Y1413"/>
    </row>
    <row r="1414" spans="1:25" s="124" customFormat="1" ht="12.75" customHeight="1" x14ac:dyDescent="0.25">
      <c r="A1414" s="283"/>
      <c r="B1414" s="30"/>
      <c r="C1414" s="24"/>
      <c r="D1414" s="24"/>
      <c r="E1414" s="24"/>
      <c r="F1414" s="386" t="s">
        <v>346</v>
      </c>
      <c r="G1414" s="160">
        <f t="shared" si="578"/>
        <v>0</v>
      </c>
      <c r="H1414" s="161">
        <f t="shared" ref="H1414:V1414" si="583">H556*VLOOKUP($F1414,DCT,2,FALSE)</f>
        <v>0</v>
      </c>
      <c r="I1414" s="149">
        <f t="shared" si="583"/>
        <v>0</v>
      </c>
      <c r="J1414" s="149">
        <f t="shared" si="583"/>
        <v>0</v>
      </c>
      <c r="K1414" s="167">
        <f t="shared" si="583"/>
        <v>0</v>
      </c>
      <c r="L1414" s="151">
        <f t="shared" si="583"/>
        <v>0</v>
      </c>
      <c r="M1414" s="162">
        <f t="shared" si="583"/>
        <v>0</v>
      </c>
      <c r="N1414" s="152">
        <f t="shared" si="583"/>
        <v>0</v>
      </c>
      <c r="O1414" s="152">
        <f t="shared" si="583"/>
        <v>0</v>
      </c>
      <c r="P1414" s="152">
        <f t="shared" si="583"/>
        <v>0</v>
      </c>
      <c r="Q1414" s="152">
        <f t="shared" si="583"/>
        <v>0</v>
      </c>
      <c r="R1414" s="152">
        <f t="shared" si="583"/>
        <v>0</v>
      </c>
      <c r="S1414" s="152">
        <f t="shared" si="583"/>
        <v>0</v>
      </c>
      <c r="T1414" s="152">
        <f t="shared" si="583"/>
        <v>0</v>
      </c>
      <c r="U1414" s="152">
        <f t="shared" si="583"/>
        <v>0</v>
      </c>
      <c r="V1414" s="165">
        <f t="shared" si="583"/>
        <v>0</v>
      </c>
      <c r="W1414" s="46">
        <f t="shared" si="580"/>
        <v>0</v>
      </c>
      <c r="X1414" s="71"/>
      <c r="Y1414"/>
    </row>
    <row r="1415" spans="1:25" s="124" customFormat="1" ht="12.75" customHeight="1" x14ac:dyDescent="0.25">
      <c r="A1415" s="283"/>
      <c r="B1415" s="30"/>
      <c r="C1415" s="24"/>
      <c r="D1415" s="24"/>
      <c r="E1415" s="24"/>
      <c r="F1415" s="386" t="s">
        <v>347</v>
      </c>
      <c r="G1415" s="160">
        <f t="shared" si="578"/>
        <v>0</v>
      </c>
      <c r="H1415" s="161">
        <f t="shared" ref="H1415:K1417" si="584">H557*VLOOKUP($F1415,DCT,2,FALSE)</f>
        <v>0</v>
      </c>
      <c r="I1415" s="149">
        <f t="shared" si="584"/>
        <v>0</v>
      </c>
      <c r="J1415" s="149">
        <f t="shared" si="584"/>
        <v>0</v>
      </c>
      <c r="K1415" s="167">
        <f t="shared" si="584"/>
        <v>0</v>
      </c>
      <c r="L1415" s="166"/>
      <c r="M1415" s="165"/>
      <c r="N1415" s="165"/>
      <c r="O1415" s="165"/>
      <c r="P1415" s="165"/>
      <c r="Q1415" s="165"/>
      <c r="R1415" s="165"/>
      <c r="S1415" s="165"/>
      <c r="T1415" s="165"/>
      <c r="U1415" s="165"/>
      <c r="V1415" s="209"/>
      <c r="W1415" s="46"/>
      <c r="X1415" s="71"/>
      <c r="Y1415"/>
    </row>
    <row r="1416" spans="1:25" s="124" customFormat="1" ht="12.75" customHeight="1" x14ac:dyDescent="0.25">
      <c r="A1416" s="283"/>
      <c r="B1416" s="30"/>
      <c r="C1416" s="24"/>
      <c r="D1416" s="24"/>
      <c r="E1416" s="24"/>
      <c r="F1416" s="386" t="s">
        <v>348</v>
      </c>
      <c r="G1416" s="160">
        <f t="shared" si="578"/>
        <v>0</v>
      </c>
      <c r="H1416" s="161">
        <f t="shared" si="584"/>
        <v>0</v>
      </c>
      <c r="I1416" s="149">
        <f t="shared" si="584"/>
        <v>0</v>
      </c>
      <c r="J1416" s="149">
        <f t="shared" si="584"/>
        <v>0</v>
      </c>
      <c r="K1416" s="167">
        <f t="shared" si="584"/>
        <v>0</v>
      </c>
      <c r="L1416" s="151">
        <f t="shared" ref="L1416:V1416" si="585">L558*VLOOKUP($F1416,DCT,2,FALSE)</f>
        <v>0</v>
      </c>
      <c r="M1416" s="162">
        <f t="shared" si="585"/>
        <v>0</v>
      </c>
      <c r="N1416" s="152">
        <f t="shared" si="585"/>
        <v>0</v>
      </c>
      <c r="O1416" s="152">
        <f t="shared" si="585"/>
        <v>0</v>
      </c>
      <c r="P1416" s="152">
        <f t="shared" si="585"/>
        <v>0</v>
      </c>
      <c r="Q1416" s="152">
        <f t="shared" si="585"/>
        <v>0</v>
      </c>
      <c r="R1416" s="152">
        <f t="shared" si="585"/>
        <v>0</v>
      </c>
      <c r="S1416" s="152">
        <f t="shared" si="585"/>
        <v>0</v>
      </c>
      <c r="T1416" s="152">
        <f t="shared" si="585"/>
        <v>0</v>
      </c>
      <c r="U1416" s="152">
        <f t="shared" si="585"/>
        <v>0</v>
      </c>
      <c r="V1416" s="165">
        <f t="shared" si="585"/>
        <v>0</v>
      </c>
      <c r="W1416" s="46">
        <f t="shared" si="580"/>
        <v>0</v>
      </c>
      <c r="X1416" s="71"/>
      <c r="Y1416"/>
    </row>
    <row r="1417" spans="1:25" s="124" customFormat="1" ht="12.75" customHeight="1" x14ac:dyDescent="0.25">
      <c r="A1417" s="283"/>
      <c r="B1417" s="30"/>
      <c r="C1417" s="24"/>
      <c r="D1417" s="24"/>
      <c r="E1417" s="24"/>
      <c r="F1417" s="386" t="s">
        <v>349</v>
      </c>
      <c r="G1417" s="160">
        <f t="shared" si="578"/>
        <v>0</v>
      </c>
      <c r="H1417" s="161">
        <f t="shared" si="584"/>
        <v>0</v>
      </c>
      <c r="I1417" s="149">
        <f t="shared" si="584"/>
        <v>0</v>
      </c>
      <c r="J1417" s="149">
        <f t="shared" si="584"/>
        <v>0</v>
      </c>
      <c r="K1417" s="167">
        <f t="shared" si="584"/>
        <v>0</v>
      </c>
      <c r="L1417" s="151">
        <f t="shared" ref="L1417:V1417" si="586">L559*VLOOKUP($F1417,DCT,2,FALSE)</f>
        <v>0</v>
      </c>
      <c r="M1417" s="162">
        <f t="shared" si="586"/>
        <v>0</v>
      </c>
      <c r="N1417" s="152">
        <f t="shared" si="586"/>
        <v>0</v>
      </c>
      <c r="O1417" s="152">
        <f t="shared" si="586"/>
        <v>0</v>
      </c>
      <c r="P1417" s="152">
        <f t="shared" si="586"/>
        <v>0</v>
      </c>
      <c r="Q1417" s="152">
        <f t="shared" si="586"/>
        <v>0</v>
      </c>
      <c r="R1417" s="152">
        <f t="shared" si="586"/>
        <v>0</v>
      </c>
      <c r="S1417" s="152">
        <f t="shared" si="586"/>
        <v>0</v>
      </c>
      <c r="T1417" s="152">
        <f t="shared" si="586"/>
        <v>0</v>
      </c>
      <c r="U1417" s="152">
        <f t="shared" si="586"/>
        <v>0</v>
      </c>
      <c r="V1417" s="165">
        <f t="shared" si="586"/>
        <v>0</v>
      </c>
      <c r="W1417" s="46">
        <f t="shared" si="580"/>
        <v>0</v>
      </c>
      <c r="X1417" s="71"/>
      <c r="Y1417"/>
    </row>
    <row r="1418" spans="1:25" s="124" customFormat="1" ht="12.75" customHeight="1" x14ac:dyDescent="0.25">
      <c r="A1418" s="283"/>
      <c r="B1418" s="30"/>
      <c r="C1418" s="24"/>
      <c r="D1418" s="23" t="s">
        <v>350</v>
      </c>
      <c r="E1418" s="23"/>
      <c r="F1418" s="529"/>
      <c r="G1418" s="68">
        <f>SUBTOTAL(9,G1419:G1420)</f>
        <v>0</v>
      </c>
      <c r="H1418" s="34">
        <f>SUBTOTAL(9,H1419:H1420)</f>
        <v>0</v>
      </c>
      <c r="I1418" s="65">
        <f t="shared" ref="I1418:V1418" si="587">SUBTOTAL(9,I1419:I1420)</f>
        <v>0</v>
      </c>
      <c r="J1418" s="65">
        <f t="shared" si="587"/>
        <v>0</v>
      </c>
      <c r="K1418" s="66">
        <f t="shared" si="587"/>
        <v>0</v>
      </c>
      <c r="L1418" s="34">
        <f t="shared" si="587"/>
        <v>0</v>
      </c>
      <c r="M1418" s="34">
        <f t="shared" si="587"/>
        <v>0</v>
      </c>
      <c r="N1418" s="34">
        <f t="shared" si="587"/>
        <v>0</v>
      </c>
      <c r="O1418" s="34">
        <f t="shared" si="587"/>
        <v>0</v>
      </c>
      <c r="P1418" s="34">
        <f t="shared" si="587"/>
        <v>0</v>
      </c>
      <c r="Q1418" s="34">
        <f t="shared" si="587"/>
        <v>0</v>
      </c>
      <c r="R1418" s="34">
        <f t="shared" si="587"/>
        <v>0</v>
      </c>
      <c r="S1418" s="34">
        <f t="shared" si="587"/>
        <v>0</v>
      </c>
      <c r="T1418" s="34">
        <f t="shared" si="587"/>
        <v>0</v>
      </c>
      <c r="U1418" s="34">
        <f t="shared" si="587"/>
        <v>0</v>
      </c>
      <c r="V1418" s="34">
        <f t="shared" si="587"/>
        <v>0</v>
      </c>
      <c r="W1418" s="33">
        <f>SUBTOTAL(9,W1419:W1420)</f>
        <v>0</v>
      </c>
      <c r="X1418" s="71"/>
      <c r="Y1418"/>
    </row>
    <row r="1419" spans="1:25" s="124" customFormat="1" ht="12.75" customHeight="1" x14ac:dyDescent="0.25">
      <c r="A1419" s="283"/>
      <c r="B1419" s="30"/>
      <c r="C1419" s="24"/>
      <c r="D1419" s="24"/>
      <c r="E1419" s="24"/>
      <c r="F1419" s="386" t="s">
        <v>351</v>
      </c>
      <c r="G1419" s="160">
        <f>G561</f>
        <v>0</v>
      </c>
      <c r="H1419" s="161">
        <f t="shared" ref="H1419:V1419" si="588">H561*VLOOKUP($F1419,DCT,2,FALSE)</f>
        <v>0</v>
      </c>
      <c r="I1419" s="149">
        <f t="shared" si="588"/>
        <v>0</v>
      </c>
      <c r="J1419" s="149">
        <f t="shared" si="588"/>
        <v>0</v>
      </c>
      <c r="K1419" s="167">
        <f t="shared" si="588"/>
        <v>0</v>
      </c>
      <c r="L1419" s="151">
        <f t="shared" si="588"/>
        <v>0</v>
      </c>
      <c r="M1419" s="162">
        <f t="shared" si="588"/>
        <v>0</v>
      </c>
      <c r="N1419" s="152">
        <f t="shared" si="588"/>
        <v>0</v>
      </c>
      <c r="O1419" s="152">
        <f t="shared" si="588"/>
        <v>0</v>
      </c>
      <c r="P1419" s="152">
        <f t="shared" si="588"/>
        <v>0</v>
      </c>
      <c r="Q1419" s="152">
        <f t="shared" si="588"/>
        <v>0</v>
      </c>
      <c r="R1419" s="152">
        <f t="shared" si="588"/>
        <v>0</v>
      </c>
      <c r="S1419" s="152">
        <f t="shared" si="588"/>
        <v>0</v>
      </c>
      <c r="T1419" s="152">
        <f t="shared" si="588"/>
        <v>0</v>
      </c>
      <c r="U1419" s="152">
        <f t="shared" si="588"/>
        <v>0</v>
      </c>
      <c r="V1419" s="165">
        <f t="shared" si="588"/>
        <v>0</v>
      </c>
      <c r="W1419" s="46">
        <f>G1419-SUM(H1419:V1419)</f>
        <v>0</v>
      </c>
      <c r="X1419" s="71"/>
      <c r="Y1419"/>
    </row>
    <row r="1420" spans="1:25" s="124" customFormat="1" ht="12.75" customHeight="1" x14ac:dyDescent="0.25">
      <c r="A1420" s="283"/>
      <c r="B1420" s="30"/>
      <c r="C1420" s="24"/>
      <c r="D1420" s="24"/>
      <c r="E1420" s="24"/>
      <c r="F1420" s="386" t="s">
        <v>352</v>
      </c>
      <c r="G1420" s="160">
        <f>G562</f>
        <v>0</v>
      </c>
      <c r="H1420" s="161">
        <f t="shared" ref="H1420:V1420" si="589">H562*VLOOKUP($F1420,DCT,2,FALSE)</f>
        <v>0</v>
      </c>
      <c r="I1420" s="149">
        <f t="shared" si="589"/>
        <v>0</v>
      </c>
      <c r="J1420" s="149">
        <f t="shared" si="589"/>
        <v>0</v>
      </c>
      <c r="K1420" s="167">
        <f t="shared" si="589"/>
        <v>0</v>
      </c>
      <c r="L1420" s="151">
        <f t="shared" si="589"/>
        <v>0</v>
      </c>
      <c r="M1420" s="162">
        <f t="shared" si="589"/>
        <v>0</v>
      </c>
      <c r="N1420" s="152">
        <f t="shared" si="589"/>
        <v>0</v>
      </c>
      <c r="O1420" s="152">
        <f t="shared" si="589"/>
        <v>0</v>
      </c>
      <c r="P1420" s="152">
        <f t="shared" si="589"/>
        <v>0</v>
      </c>
      <c r="Q1420" s="152">
        <f t="shared" si="589"/>
        <v>0</v>
      </c>
      <c r="R1420" s="152">
        <f t="shared" si="589"/>
        <v>0</v>
      </c>
      <c r="S1420" s="152">
        <f t="shared" si="589"/>
        <v>0</v>
      </c>
      <c r="T1420" s="152">
        <f t="shared" si="589"/>
        <v>0</v>
      </c>
      <c r="U1420" s="152">
        <f t="shared" si="589"/>
        <v>0</v>
      </c>
      <c r="V1420" s="165">
        <f t="shared" si="589"/>
        <v>0</v>
      </c>
      <c r="W1420" s="46">
        <f>G1420-SUM(H1420:V1420)</f>
        <v>0</v>
      </c>
      <c r="X1420" s="71"/>
      <c r="Y1420"/>
    </row>
    <row r="1421" spans="1:25" s="124" customFormat="1" ht="12.75" customHeight="1" x14ac:dyDescent="0.25">
      <c r="A1421" s="283"/>
      <c r="B1421" s="30"/>
      <c r="C1421" s="24"/>
      <c r="D1421" s="23" t="s">
        <v>353</v>
      </c>
      <c r="E1421" s="24"/>
      <c r="F1421" s="24"/>
      <c r="G1421" s="68">
        <f>SUBTOTAL(9,G1422)</f>
        <v>0</v>
      </c>
      <c r="H1421" s="34">
        <f>SUBTOTAL(9,H1422)</f>
        <v>0</v>
      </c>
      <c r="I1421" s="65">
        <f t="shared" ref="I1421:V1421" si="590">SUBTOTAL(9,I1422)</f>
        <v>0</v>
      </c>
      <c r="J1421" s="65">
        <f t="shared" si="590"/>
        <v>0</v>
      </c>
      <c r="K1421" s="66">
        <f t="shared" si="590"/>
        <v>0</v>
      </c>
      <c r="L1421" s="34">
        <f t="shared" si="590"/>
        <v>0</v>
      </c>
      <c r="M1421" s="34">
        <f t="shared" si="590"/>
        <v>0</v>
      </c>
      <c r="N1421" s="34">
        <f t="shared" si="590"/>
        <v>0</v>
      </c>
      <c r="O1421" s="34">
        <f t="shared" si="590"/>
        <v>0</v>
      </c>
      <c r="P1421" s="34">
        <f t="shared" si="590"/>
        <v>0</v>
      </c>
      <c r="Q1421" s="34">
        <f t="shared" si="590"/>
        <v>0</v>
      </c>
      <c r="R1421" s="34">
        <f t="shared" si="590"/>
        <v>0</v>
      </c>
      <c r="S1421" s="34">
        <f t="shared" si="590"/>
        <v>0</v>
      </c>
      <c r="T1421" s="34">
        <f t="shared" si="590"/>
        <v>0</v>
      </c>
      <c r="U1421" s="34">
        <f t="shared" si="590"/>
        <v>0</v>
      </c>
      <c r="V1421" s="34">
        <f t="shared" si="590"/>
        <v>0</v>
      </c>
      <c r="W1421" s="46">
        <f>SUBTOTAL(9,W1422)</f>
        <v>0</v>
      </c>
      <c r="X1421" s="71"/>
      <c r="Y1421"/>
    </row>
    <row r="1422" spans="1:25" s="124" customFormat="1" ht="12.75" customHeight="1" x14ac:dyDescent="0.25">
      <c r="A1422" s="283"/>
      <c r="B1422" s="30"/>
      <c r="C1422" s="24"/>
      <c r="D1422" s="24"/>
      <c r="E1422" s="24"/>
      <c r="F1422" s="386" t="s">
        <v>354</v>
      </c>
      <c r="G1422" s="160">
        <f>G564</f>
        <v>0</v>
      </c>
      <c r="H1422" s="161">
        <f t="shared" ref="H1422:V1422" si="591">H564*VLOOKUP($F1422,DCT,2,FALSE)</f>
        <v>0</v>
      </c>
      <c r="I1422" s="149">
        <f t="shared" si="591"/>
        <v>0</v>
      </c>
      <c r="J1422" s="149">
        <f t="shared" si="591"/>
        <v>0</v>
      </c>
      <c r="K1422" s="167">
        <f t="shared" si="591"/>
        <v>0</v>
      </c>
      <c r="L1422" s="151">
        <f t="shared" si="591"/>
        <v>0</v>
      </c>
      <c r="M1422" s="162">
        <f t="shared" si="591"/>
        <v>0</v>
      </c>
      <c r="N1422" s="152">
        <f t="shared" si="591"/>
        <v>0</v>
      </c>
      <c r="O1422" s="152">
        <f t="shared" si="591"/>
        <v>0</v>
      </c>
      <c r="P1422" s="152">
        <f t="shared" si="591"/>
        <v>0</v>
      </c>
      <c r="Q1422" s="152">
        <f t="shared" si="591"/>
        <v>0</v>
      </c>
      <c r="R1422" s="152">
        <f t="shared" si="591"/>
        <v>0</v>
      </c>
      <c r="S1422" s="152">
        <f t="shared" si="591"/>
        <v>0</v>
      </c>
      <c r="T1422" s="152">
        <f t="shared" si="591"/>
        <v>0</v>
      </c>
      <c r="U1422" s="152">
        <f t="shared" si="591"/>
        <v>0</v>
      </c>
      <c r="V1422" s="165">
        <f t="shared" si="591"/>
        <v>0</v>
      </c>
      <c r="W1422" s="46">
        <f>G1422-SUM(H1422:V1422)</f>
        <v>0</v>
      </c>
      <c r="X1422" s="71"/>
      <c r="Y1422"/>
    </row>
    <row r="1423" spans="1:25" outlineLevel="1" x14ac:dyDescent="0.25">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x14ac:dyDescent="0.25">
      <c r="A1424" s="283"/>
      <c r="B1424" s="25"/>
      <c r="C1424" s="23" t="s">
        <v>355</v>
      </c>
      <c r="D1424" s="23"/>
      <c r="E1424" s="63"/>
      <c r="F1424" s="24"/>
      <c r="G1424" s="50">
        <f>SUBTOTAL(9,G1425:G1427)</f>
        <v>0</v>
      </c>
      <c r="H1424" s="69">
        <f t="shared" ref="H1424:W1424" si="592">SUBTOTAL(9,H1425:H1427)</f>
        <v>0</v>
      </c>
      <c r="I1424" s="65">
        <f t="shared" si="592"/>
        <v>0</v>
      </c>
      <c r="J1424" s="65">
        <f t="shared" si="592"/>
        <v>0</v>
      </c>
      <c r="K1424" s="66">
        <f t="shared" si="592"/>
        <v>0</v>
      </c>
      <c r="L1424" s="34">
        <f t="shared" si="592"/>
        <v>0</v>
      </c>
      <c r="M1424" s="34">
        <f t="shared" si="592"/>
        <v>0</v>
      </c>
      <c r="N1424" s="34">
        <f t="shared" si="592"/>
        <v>0</v>
      </c>
      <c r="O1424" s="34">
        <f t="shared" si="592"/>
        <v>0</v>
      </c>
      <c r="P1424" s="34">
        <f t="shared" si="592"/>
        <v>0</v>
      </c>
      <c r="Q1424" s="34">
        <f t="shared" si="592"/>
        <v>0</v>
      </c>
      <c r="R1424" s="34">
        <f t="shared" si="592"/>
        <v>0</v>
      </c>
      <c r="S1424" s="34">
        <f t="shared" si="592"/>
        <v>0</v>
      </c>
      <c r="T1424" s="34">
        <f t="shared" si="592"/>
        <v>0</v>
      </c>
      <c r="U1424" s="34">
        <f t="shared" si="592"/>
        <v>0</v>
      </c>
      <c r="V1424" s="34">
        <f t="shared" si="592"/>
        <v>0</v>
      </c>
      <c r="W1424" s="33">
        <f t="shared" si="592"/>
        <v>0</v>
      </c>
      <c r="Y1424"/>
    </row>
    <row r="1425" spans="1:25" outlineLevel="1" x14ac:dyDescent="0.25">
      <c r="A1425" s="283"/>
      <c r="B1425" s="25"/>
      <c r="C1425" s="24"/>
      <c r="D1425" s="23"/>
      <c r="E1425" s="63"/>
      <c r="F1425" s="386" t="s">
        <v>182</v>
      </c>
      <c r="G1425" s="565">
        <f>G567</f>
        <v>0</v>
      </c>
      <c r="H1425" s="564">
        <f t="shared" ref="H1425:V1425" si="593">H567*VLOOKUP($F1425,DCT,2,FALSE)</f>
        <v>0</v>
      </c>
      <c r="I1425" s="566">
        <f t="shared" si="593"/>
        <v>0</v>
      </c>
      <c r="J1425" s="566">
        <f t="shared" si="593"/>
        <v>0</v>
      </c>
      <c r="K1425" s="567">
        <f t="shared" si="593"/>
        <v>0</v>
      </c>
      <c r="L1425" s="568">
        <f t="shared" si="593"/>
        <v>0</v>
      </c>
      <c r="M1425" s="569">
        <f t="shared" si="593"/>
        <v>0</v>
      </c>
      <c r="N1425" s="566">
        <f t="shared" si="593"/>
        <v>0</v>
      </c>
      <c r="O1425" s="566">
        <f t="shared" si="593"/>
        <v>0</v>
      </c>
      <c r="P1425" s="566">
        <f t="shared" si="593"/>
        <v>0</v>
      </c>
      <c r="Q1425" s="566">
        <f t="shared" si="593"/>
        <v>0</v>
      </c>
      <c r="R1425" s="566">
        <f t="shared" si="593"/>
        <v>0</v>
      </c>
      <c r="S1425" s="566">
        <f t="shared" si="593"/>
        <v>0</v>
      </c>
      <c r="T1425" s="566">
        <f t="shared" si="593"/>
        <v>0</v>
      </c>
      <c r="U1425" s="566">
        <f t="shared" si="593"/>
        <v>0</v>
      </c>
      <c r="V1425" s="570">
        <f t="shared" si="593"/>
        <v>0</v>
      </c>
      <c r="W1425" s="565">
        <f t="shared" ref="W1425:W1427" si="594">G1425-SUM(H1425:V1425)</f>
        <v>0</v>
      </c>
      <c r="Y1425"/>
    </row>
    <row r="1426" spans="1:25" outlineLevel="1" x14ac:dyDescent="0.25">
      <c r="A1426" s="283"/>
      <c r="B1426" s="25"/>
      <c r="C1426" s="24"/>
      <c r="D1426" s="23"/>
      <c r="E1426" s="63"/>
      <c r="F1426" s="386" t="s">
        <v>183</v>
      </c>
      <c r="G1426" s="565">
        <f>G568</f>
        <v>0</v>
      </c>
      <c r="H1426" s="564">
        <f t="shared" ref="H1426:V1426" si="595">H568*VLOOKUP($F1426,DCT,2,FALSE)</f>
        <v>0</v>
      </c>
      <c r="I1426" s="566">
        <f t="shared" si="595"/>
        <v>0</v>
      </c>
      <c r="J1426" s="566">
        <f t="shared" si="595"/>
        <v>0</v>
      </c>
      <c r="K1426" s="567">
        <f t="shared" si="595"/>
        <v>0</v>
      </c>
      <c r="L1426" s="568">
        <f t="shared" si="595"/>
        <v>0</v>
      </c>
      <c r="M1426" s="569">
        <f t="shared" si="595"/>
        <v>0</v>
      </c>
      <c r="N1426" s="566">
        <f t="shared" si="595"/>
        <v>0</v>
      </c>
      <c r="O1426" s="566">
        <f t="shared" si="595"/>
        <v>0</v>
      </c>
      <c r="P1426" s="566">
        <f t="shared" si="595"/>
        <v>0</v>
      </c>
      <c r="Q1426" s="566">
        <f t="shared" si="595"/>
        <v>0</v>
      </c>
      <c r="R1426" s="566">
        <f t="shared" si="595"/>
        <v>0</v>
      </c>
      <c r="S1426" s="566">
        <f t="shared" si="595"/>
        <v>0</v>
      </c>
      <c r="T1426" s="566">
        <f t="shared" si="595"/>
        <v>0</v>
      </c>
      <c r="U1426" s="566">
        <f t="shared" si="595"/>
        <v>0</v>
      </c>
      <c r="V1426" s="570">
        <f t="shared" si="595"/>
        <v>0</v>
      </c>
      <c r="W1426" s="565">
        <f t="shared" si="594"/>
        <v>0</v>
      </c>
      <c r="Y1426"/>
    </row>
    <row r="1427" spans="1:25" outlineLevel="1" x14ac:dyDescent="0.25">
      <c r="A1427" s="283"/>
      <c r="B1427" s="25"/>
      <c r="C1427" s="24"/>
      <c r="D1427" s="23"/>
      <c r="E1427" s="63"/>
      <c r="F1427" s="386" t="s">
        <v>184</v>
      </c>
      <c r="G1427" s="565">
        <f>G569</f>
        <v>0</v>
      </c>
      <c r="H1427" s="564">
        <f t="shared" ref="H1427:V1427" si="596">H569*VLOOKUP($F1427,DCT,2,FALSE)</f>
        <v>0</v>
      </c>
      <c r="I1427" s="566">
        <f t="shared" si="596"/>
        <v>0</v>
      </c>
      <c r="J1427" s="566">
        <f t="shared" si="596"/>
        <v>0</v>
      </c>
      <c r="K1427" s="567">
        <f t="shared" si="596"/>
        <v>0</v>
      </c>
      <c r="L1427" s="568">
        <f t="shared" si="596"/>
        <v>0</v>
      </c>
      <c r="M1427" s="569">
        <f t="shared" si="596"/>
        <v>0</v>
      </c>
      <c r="N1427" s="566">
        <f t="shared" si="596"/>
        <v>0</v>
      </c>
      <c r="O1427" s="566">
        <f t="shared" si="596"/>
        <v>0</v>
      </c>
      <c r="P1427" s="566">
        <f t="shared" si="596"/>
        <v>0</v>
      </c>
      <c r="Q1427" s="566">
        <f t="shared" si="596"/>
        <v>0</v>
      </c>
      <c r="R1427" s="566">
        <f t="shared" si="596"/>
        <v>0</v>
      </c>
      <c r="S1427" s="566">
        <f t="shared" si="596"/>
        <v>0</v>
      </c>
      <c r="T1427" s="566">
        <f t="shared" si="596"/>
        <v>0</v>
      </c>
      <c r="U1427" s="566">
        <f t="shared" si="596"/>
        <v>0</v>
      </c>
      <c r="V1427" s="570">
        <f t="shared" si="596"/>
        <v>0</v>
      </c>
      <c r="W1427" s="565">
        <f t="shared" si="594"/>
        <v>0</v>
      </c>
      <c r="Y1427"/>
    </row>
    <row r="1428" spans="1:25" s="124" customFormat="1" ht="12.75" customHeight="1" x14ac:dyDescent="0.25">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2" thickBot="1" x14ac:dyDescent="0.3">
      <c r="A1429" s="283"/>
      <c r="B1429" s="77" t="s">
        <v>356</v>
      </c>
      <c r="C1429" s="595"/>
      <c r="D1429" s="595"/>
      <c r="E1429" s="595"/>
      <c r="F1429" s="595"/>
      <c r="G1429" s="90">
        <f t="shared" ref="G1429:W1429" si="597">SUBTOTAL(9,G1381:G1428)</f>
        <v>0</v>
      </c>
      <c r="H1429" s="372">
        <f t="shared" si="597"/>
        <v>0</v>
      </c>
      <c r="I1429" s="373">
        <f t="shared" si="597"/>
        <v>0</v>
      </c>
      <c r="J1429" s="373">
        <f t="shared" si="597"/>
        <v>0</v>
      </c>
      <c r="K1429" s="374">
        <f t="shared" si="597"/>
        <v>0</v>
      </c>
      <c r="L1429" s="375">
        <f t="shared" si="597"/>
        <v>0</v>
      </c>
      <c r="M1429" s="377">
        <f t="shared" si="597"/>
        <v>0</v>
      </c>
      <c r="N1429" s="376">
        <f t="shared" si="597"/>
        <v>0</v>
      </c>
      <c r="O1429" s="376">
        <f t="shared" si="597"/>
        <v>0</v>
      </c>
      <c r="P1429" s="376">
        <f t="shared" si="597"/>
        <v>0</v>
      </c>
      <c r="Q1429" s="376">
        <f t="shared" si="597"/>
        <v>0</v>
      </c>
      <c r="R1429" s="376">
        <f t="shared" si="597"/>
        <v>0</v>
      </c>
      <c r="S1429" s="376">
        <f t="shared" si="597"/>
        <v>0</v>
      </c>
      <c r="T1429" s="376">
        <f t="shared" si="597"/>
        <v>0</v>
      </c>
      <c r="U1429" s="376">
        <f t="shared" si="597"/>
        <v>0</v>
      </c>
      <c r="V1429" s="92">
        <f t="shared" si="597"/>
        <v>0</v>
      </c>
      <c r="W1429" s="95">
        <f t="shared" si="597"/>
        <v>0</v>
      </c>
      <c r="X1429" s="71"/>
      <c r="Y1429"/>
    </row>
    <row r="1430" spans="1:25" ht="13.8" thickBot="1" x14ac:dyDescent="0.3">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2" thickBot="1" x14ac:dyDescent="0.3">
      <c r="A1431" s="283"/>
      <c r="B1431" s="551" t="s">
        <v>357</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x14ac:dyDescent="0.25">
      <c r="A1432" s="283"/>
      <c r="B1432" s="30"/>
      <c r="C1432" s="23" t="s">
        <v>358</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x14ac:dyDescent="0.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x14ac:dyDescent="0.25">
      <c r="A1434" s="283"/>
      <c r="B1434" s="25"/>
      <c r="C1434" s="23"/>
      <c r="D1434" s="23"/>
      <c r="E1434" s="24" t="s">
        <v>51</v>
      </c>
      <c r="F1434" s="24"/>
      <c r="G1434" s="68">
        <f>SUBTOTAL(9,G1435:G1438)</f>
        <v>0</v>
      </c>
      <c r="H1434" s="69">
        <f t="shared" ref="H1434:W1434" si="598">SUBTOTAL(9,H1435:H1438)</f>
        <v>0</v>
      </c>
      <c r="I1434" s="65">
        <f t="shared" si="598"/>
        <v>0</v>
      </c>
      <c r="J1434" s="65">
        <f t="shared" si="598"/>
        <v>0</v>
      </c>
      <c r="K1434" s="66">
        <f t="shared" si="598"/>
        <v>0</v>
      </c>
      <c r="L1434" s="34">
        <f t="shared" si="598"/>
        <v>0</v>
      </c>
      <c r="M1434" s="34">
        <f t="shared" si="598"/>
        <v>0</v>
      </c>
      <c r="N1434" s="34">
        <f t="shared" si="598"/>
        <v>0</v>
      </c>
      <c r="O1434" s="34">
        <f t="shared" si="598"/>
        <v>0</v>
      </c>
      <c r="P1434" s="34">
        <f t="shared" si="598"/>
        <v>0</v>
      </c>
      <c r="Q1434" s="34">
        <f t="shared" si="598"/>
        <v>0</v>
      </c>
      <c r="R1434" s="34">
        <f t="shared" si="598"/>
        <v>0</v>
      </c>
      <c r="S1434" s="34">
        <f t="shared" si="598"/>
        <v>0</v>
      </c>
      <c r="T1434" s="34">
        <f t="shared" si="598"/>
        <v>0</v>
      </c>
      <c r="U1434" s="34">
        <f t="shared" si="598"/>
        <v>0</v>
      </c>
      <c r="V1434" s="34">
        <f t="shared" si="598"/>
        <v>0</v>
      </c>
      <c r="W1434" s="33">
        <f t="shared" si="598"/>
        <v>0</v>
      </c>
      <c r="Y1434"/>
    </row>
    <row r="1435" spans="1:25" outlineLevel="1" x14ac:dyDescent="0.25">
      <c r="A1435" s="283"/>
      <c r="B1435" s="25"/>
      <c r="C1435" s="23"/>
      <c r="D1435" s="23"/>
      <c r="E1435" s="24"/>
      <c r="F1435" s="146" t="s">
        <v>52</v>
      </c>
      <c r="G1435" s="160">
        <f>G577</f>
        <v>0</v>
      </c>
      <c r="H1435" s="208">
        <f>G1435*(1-VLOOKUP($F1435,SHT,2,FALSE))+H577*(1-VLOOKUP($F1435,SHT,2,FALSE))</f>
        <v>0</v>
      </c>
      <c r="I1435" s="149">
        <f t="shared" ref="I1435:V1435" si="599">I577*(1-VLOOKUP($F1435,SHT,2,FALSE))</f>
        <v>0</v>
      </c>
      <c r="J1435" s="149">
        <f t="shared" si="599"/>
        <v>0</v>
      </c>
      <c r="K1435" s="167">
        <f t="shared" si="599"/>
        <v>0</v>
      </c>
      <c r="L1435" s="151">
        <f t="shared" si="599"/>
        <v>0</v>
      </c>
      <c r="M1435" s="162">
        <f t="shared" si="599"/>
        <v>0</v>
      </c>
      <c r="N1435" s="152">
        <f t="shared" si="599"/>
        <v>0</v>
      </c>
      <c r="O1435" s="152">
        <f t="shared" si="599"/>
        <v>0</v>
      </c>
      <c r="P1435" s="152">
        <f t="shared" si="599"/>
        <v>0</v>
      </c>
      <c r="Q1435" s="152">
        <f t="shared" si="599"/>
        <v>0</v>
      </c>
      <c r="R1435" s="152">
        <f t="shared" si="599"/>
        <v>0</v>
      </c>
      <c r="S1435" s="152">
        <f t="shared" si="599"/>
        <v>0</v>
      </c>
      <c r="T1435" s="148">
        <f t="shared" si="599"/>
        <v>0</v>
      </c>
      <c r="U1435" s="152">
        <f t="shared" si="599"/>
        <v>0</v>
      </c>
      <c r="V1435" s="153">
        <f t="shared" si="599"/>
        <v>0</v>
      </c>
      <c r="W1435" s="46">
        <f>W577</f>
        <v>0</v>
      </c>
      <c r="Y1435"/>
    </row>
    <row r="1436" spans="1:25" outlineLevel="1" x14ac:dyDescent="0.25">
      <c r="A1436" s="283"/>
      <c r="B1436" s="25"/>
      <c r="C1436" s="23"/>
      <c r="D1436" s="23"/>
      <c r="E1436" s="24"/>
      <c r="F1436" s="146" t="s">
        <v>53</v>
      </c>
      <c r="G1436" s="160">
        <f>G578</f>
        <v>0</v>
      </c>
      <c r="H1436" s="208">
        <f>G1436*(1-VLOOKUP($F1436,SHT,2,FALSE))+H578*(1-VLOOKUP($F1436,SHT,2,FALSE))</f>
        <v>0</v>
      </c>
      <c r="I1436" s="149">
        <f t="shared" ref="I1436:V1436" si="600">I578*(1-VLOOKUP($F1436,SHT,2,FALSE))</f>
        <v>0</v>
      </c>
      <c r="J1436" s="149">
        <f t="shared" si="600"/>
        <v>0</v>
      </c>
      <c r="K1436" s="167">
        <f t="shared" si="600"/>
        <v>0</v>
      </c>
      <c r="L1436" s="151">
        <f t="shared" si="600"/>
        <v>0</v>
      </c>
      <c r="M1436" s="162">
        <f t="shared" si="600"/>
        <v>0</v>
      </c>
      <c r="N1436" s="152">
        <f t="shared" si="600"/>
        <v>0</v>
      </c>
      <c r="O1436" s="152">
        <f t="shared" si="600"/>
        <v>0</v>
      </c>
      <c r="P1436" s="152">
        <f t="shared" si="600"/>
        <v>0</v>
      </c>
      <c r="Q1436" s="152">
        <f t="shared" si="600"/>
        <v>0</v>
      </c>
      <c r="R1436" s="152">
        <f t="shared" si="600"/>
        <v>0</v>
      </c>
      <c r="S1436" s="152">
        <f t="shared" si="600"/>
        <v>0</v>
      </c>
      <c r="T1436" s="148">
        <f t="shared" si="600"/>
        <v>0</v>
      </c>
      <c r="U1436" s="152">
        <f t="shared" si="600"/>
        <v>0</v>
      </c>
      <c r="V1436" s="153">
        <f t="shared" si="600"/>
        <v>0</v>
      </c>
      <c r="W1436" s="46">
        <f>W578</f>
        <v>0</v>
      </c>
      <c r="Y1436"/>
    </row>
    <row r="1437" spans="1:25" outlineLevel="1" x14ac:dyDescent="0.25">
      <c r="A1437" s="283"/>
      <c r="B1437" s="25"/>
      <c r="C1437" s="23"/>
      <c r="D1437" s="23"/>
      <c r="E1437" s="24"/>
      <c r="F1437" s="146" t="s">
        <v>54</v>
      </c>
      <c r="G1437" s="160">
        <f>G579</f>
        <v>0</v>
      </c>
      <c r="H1437" s="208">
        <f>G1437*(1-VLOOKUP($F1437,SHT,2,FALSE))+H579*(1-VLOOKUP($F1437,SHT,2,FALSE))</f>
        <v>0</v>
      </c>
      <c r="I1437" s="149">
        <f t="shared" ref="I1437:V1437" si="601">I579*(1-VLOOKUP($F1437,SHT,2,FALSE))</f>
        <v>0</v>
      </c>
      <c r="J1437" s="149">
        <f t="shared" si="601"/>
        <v>0</v>
      </c>
      <c r="K1437" s="167">
        <f t="shared" si="601"/>
        <v>0</v>
      </c>
      <c r="L1437" s="151">
        <f t="shared" si="601"/>
        <v>0</v>
      </c>
      <c r="M1437" s="162">
        <f t="shared" si="601"/>
        <v>0</v>
      </c>
      <c r="N1437" s="152">
        <f t="shared" si="601"/>
        <v>0</v>
      </c>
      <c r="O1437" s="152">
        <f t="shared" si="601"/>
        <v>0</v>
      </c>
      <c r="P1437" s="152">
        <f t="shared" si="601"/>
        <v>0</v>
      </c>
      <c r="Q1437" s="152">
        <f t="shared" si="601"/>
        <v>0</v>
      </c>
      <c r="R1437" s="152">
        <f t="shared" si="601"/>
        <v>0</v>
      </c>
      <c r="S1437" s="152">
        <f t="shared" si="601"/>
        <v>0</v>
      </c>
      <c r="T1437" s="148">
        <f t="shared" si="601"/>
        <v>0</v>
      </c>
      <c r="U1437" s="152">
        <f t="shared" si="601"/>
        <v>0</v>
      </c>
      <c r="V1437" s="153">
        <f t="shared" si="601"/>
        <v>0</v>
      </c>
      <c r="W1437" s="46">
        <f>W579</f>
        <v>0</v>
      </c>
      <c r="Y1437"/>
    </row>
    <row r="1438" spans="1:25" outlineLevel="1" x14ac:dyDescent="0.25">
      <c r="A1438" s="283"/>
      <c r="B1438" s="25"/>
      <c r="C1438" s="23"/>
      <c r="D1438" s="23"/>
      <c r="E1438" s="24"/>
      <c r="F1438" s="146" t="s">
        <v>55</v>
      </c>
      <c r="G1438" s="160">
        <f>G580</f>
        <v>0</v>
      </c>
      <c r="H1438" s="208">
        <f>G1438*(1-VLOOKUP($F1438,SHT,2,FALSE))+H580*(1-VLOOKUP($F1438,SHT,2,FALSE))</f>
        <v>0</v>
      </c>
      <c r="I1438" s="149">
        <f t="shared" ref="I1438:V1438" si="602">I580*(1-VLOOKUP($F1438,SHT,2,FALSE))</f>
        <v>0</v>
      </c>
      <c r="J1438" s="149">
        <f t="shared" si="602"/>
        <v>0</v>
      </c>
      <c r="K1438" s="167">
        <f t="shared" si="602"/>
        <v>0</v>
      </c>
      <c r="L1438" s="151">
        <f t="shared" si="602"/>
        <v>0</v>
      </c>
      <c r="M1438" s="162">
        <f t="shared" si="602"/>
        <v>0</v>
      </c>
      <c r="N1438" s="152">
        <f t="shared" si="602"/>
        <v>0</v>
      </c>
      <c r="O1438" s="152">
        <f t="shared" si="602"/>
        <v>0</v>
      </c>
      <c r="P1438" s="152">
        <f t="shared" si="602"/>
        <v>0</v>
      </c>
      <c r="Q1438" s="152">
        <f t="shared" si="602"/>
        <v>0</v>
      </c>
      <c r="R1438" s="152">
        <f t="shared" si="602"/>
        <v>0</v>
      </c>
      <c r="S1438" s="152">
        <f t="shared" si="602"/>
        <v>0</v>
      </c>
      <c r="T1438" s="148">
        <f t="shared" si="602"/>
        <v>0</v>
      </c>
      <c r="U1438" s="152">
        <f t="shared" si="602"/>
        <v>0</v>
      </c>
      <c r="V1438" s="153">
        <f t="shared" si="602"/>
        <v>0</v>
      </c>
      <c r="W1438" s="46">
        <f>W580</f>
        <v>0</v>
      </c>
      <c r="Y1438"/>
    </row>
    <row r="1439" spans="1:25" x14ac:dyDescent="0.25">
      <c r="A1439" s="283"/>
      <c r="B1439" s="25"/>
      <c r="C1439" s="23"/>
      <c r="D1439" s="23"/>
      <c r="E1439" s="24" t="s">
        <v>56</v>
      </c>
      <c r="F1439" s="24"/>
      <c r="G1439" s="68">
        <f t="shared" ref="G1439:W1439" si="603">SUBTOTAL(9,G1440:G1443)</f>
        <v>0</v>
      </c>
      <c r="H1439" s="69">
        <f t="shared" si="603"/>
        <v>0</v>
      </c>
      <c r="I1439" s="65">
        <f t="shared" si="603"/>
        <v>0</v>
      </c>
      <c r="J1439" s="65">
        <f t="shared" si="603"/>
        <v>0</v>
      </c>
      <c r="K1439" s="66">
        <f t="shared" si="603"/>
        <v>0</v>
      </c>
      <c r="L1439" s="34">
        <f t="shared" si="603"/>
        <v>0</v>
      </c>
      <c r="M1439" s="34">
        <f t="shared" si="603"/>
        <v>0</v>
      </c>
      <c r="N1439" s="34">
        <f t="shared" si="603"/>
        <v>0</v>
      </c>
      <c r="O1439" s="34">
        <f t="shared" si="603"/>
        <v>0</v>
      </c>
      <c r="P1439" s="34">
        <f t="shared" si="603"/>
        <v>0</v>
      </c>
      <c r="Q1439" s="34">
        <f t="shared" si="603"/>
        <v>0</v>
      </c>
      <c r="R1439" s="34">
        <f t="shared" si="603"/>
        <v>0</v>
      </c>
      <c r="S1439" s="34">
        <f t="shared" si="603"/>
        <v>0</v>
      </c>
      <c r="T1439" s="34">
        <f t="shared" si="603"/>
        <v>0</v>
      </c>
      <c r="U1439" s="34">
        <f t="shared" si="603"/>
        <v>0</v>
      </c>
      <c r="V1439" s="34">
        <f t="shared" si="603"/>
        <v>0</v>
      </c>
      <c r="W1439" s="33">
        <f t="shared" si="603"/>
        <v>0</v>
      </c>
      <c r="Y1439"/>
    </row>
    <row r="1440" spans="1:25" outlineLevel="1" x14ac:dyDescent="0.25">
      <c r="A1440" s="283"/>
      <c r="B1440" s="25"/>
      <c r="C1440" s="23"/>
      <c r="D1440" s="23"/>
      <c r="E1440" s="24"/>
      <c r="F1440" s="146" t="s">
        <v>57</v>
      </c>
      <c r="G1440" s="160">
        <f>G582</f>
        <v>0</v>
      </c>
      <c r="H1440" s="208">
        <f>G1440*(1-VLOOKUP($F1440,SHT,2,FALSE))+H582*(1-VLOOKUP($F1440,SHT,2,FALSE))</f>
        <v>0</v>
      </c>
      <c r="I1440" s="149">
        <f t="shared" ref="I1440:V1440" si="604">I582*(1-VLOOKUP($F1440,SHT,2,FALSE))</f>
        <v>0</v>
      </c>
      <c r="J1440" s="149">
        <f t="shared" si="604"/>
        <v>0</v>
      </c>
      <c r="K1440" s="167">
        <f t="shared" si="604"/>
        <v>0</v>
      </c>
      <c r="L1440" s="151">
        <f t="shared" si="604"/>
        <v>0</v>
      </c>
      <c r="M1440" s="162">
        <f t="shared" si="604"/>
        <v>0</v>
      </c>
      <c r="N1440" s="152">
        <f t="shared" si="604"/>
        <v>0</v>
      </c>
      <c r="O1440" s="152">
        <f t="shared" si="604"/>
        <v>0</v>
      </c>
      <c r="P1440" s="152">
        <f t="shared" si="604"/>
        <v>0</v>
      </c>
      <c r="Q1440" s="152">
        <f t="shared" si="604"/>
        <v>0</v>
      </c>
      <c r="R1440" s="152">
        <f t="shared" si="604"/>
        <v>0</v>
      </c>
      <c r="S1440" s="152">
        <f t="shared" si="604"/>
        <v>0</v>
      </c>
      <c r="T1440" s="148">
        <f t="shared" si="604"/>
        <v>0</v>
      </c>
      <c r="U1440" s="152">
        <f t="shared" si="604"/>
        <v>0</v>
      </c>
      <c r="V1440" s="153">
        <f t="shared" si="604"/>
        <v>0</v>
      </c>
      <c r="W1440" s="46">
        <f>W582</f>
        <v>0</v>
      </c>
      <c r="Y1440"/>
    </row>
    <row r="1441" spans="1:25" outlineLevel="1" x14ac:dyDescent="0.25">
      <c r="A1441" s="283"/>
      <c r="B1441" s="25"/>
      <c r="C1441" s="23"/>
      <c r="D1441" s="23"/>
      <c r="E1441" s="24"/>
      <c r="F1441" s="146" t="s">
        <v>58</v>
      </c>
      <c r="G1441" s="160">
        <f>G583</f>
        <v>0</v>
      </c>
      <c r="H1441" s="208">
        <f>G1441*(1-VLOOKUP($F1441,SHT,2,FALSE))+H583*(1-VLOOKUP($F1441,SHT,2,FALSE))</f>
        <v>0</v>
      </c>
      <c r="I1441" s="149">
        <f t="shared" ref="I1441:V1441" si="605">I583*(1-VLOOKUP($F1441,SHT,2,FALSE))</f>
        <v>0</v>
      </c>
      <c r="J1441" s="149">
        <f t="shared" si="605"/>
        <v>0</v>
      </c>
      <c r="K1441" s="167">
        <f t="shared" si="605"/>
        <v>0</v>
      </c>
      <c r="L1441" s="151">
        <f t="shared" si="605"/>
        <v>0</v>
      </c>
      <c r="M1441" s="162">
        <f t="shared" si="605"/>
        <v>0</v>
      </c>
      <c r="N1441" s="152">
        <f t="shared" si="605"/>
        <v>0</v>
      </c>
      <c r="O1441" s="152">
        <f t="shared" si="605"/>
        <v>0</v>
      </c>
      <c r="P1441" s="152">
        <f t="shared" si="605"/>
        <v>0</v>
      </c>
      <c r="Q1441" s="152">
        <f t="shared" si="605"/>
        <v>0</v>
      </c>
      <c r="R1441" s="152">
        <f t="shared" si="605"/>
        <v>0</v>
      </c>
      <c r="S1441" s="152">
        <f t="shared" si="605"/>
        <v>0</v>
      </c>
      <c r="T1441" s="148">
        <f t="shared" si="605"/>
        <v>0</v>
      </c>
      <c r="U1441" s="152">
        <f t="shared" si="605"/>
        <v>0</v>
      </c>
      <c r="V1441" s="153">
        <f t="shared" si="605"/>
        <v>0</v>
      </c>
      <c r="W1441" s="46">
        <f>W583</f>
        <v>0</v>
      </c>
      <c r="Y1441"/>
    </row>
    <row r="1442" spans="1:25" outlineLevel="1" x14ac:dyDescent="0.25">
      <c r="A1442" s="283"/>
      <c r="B1442" s="25"/>
      <c r="C1442" s="23"/>
      <c r="D1442" s="23"/>
      <c r="E1442" s="24"/>
      <c r="F1442" s="146" t="s">
        <v>59</v>
      </c>
      <c r="G1442" s="160">
        <f>G584</f>
        <v>0</v>
      </c>
      <c r="H1442" s="208">
        <f>G1442*(1-VLOOKUP($F1442,SHT,2,FALSE))+H584*(1-VLOOKUP($F1442,SHT,2,FALSE))</f>
        <v>0</v>
      </c>
      <c r="I1442" s="149">
        <f t="shared" ref="I1442:V1442" si="606">I584*(1-VLOOKUP($F1442,SHT,2,FALSE))</f>
        <v>0</v>
      </c>
      <c r="J1442" s="149">
        <f t="shared" si="606"/>
        <v>0</v>
      </c>
      <c r="K1442" s="167">
        <f t="shared" si="606"/>
        <v>0</v>
      </c>
      <c r="L1442" s="151">
        <f t="shared" si="606"/>
        <v>0</v>
      </c>
      <c r="M1442" s="162">
        <f t="shared" si="606"/>
        <v>0</v>
      </c>
      <c r="N1442" s="152">
        <f t="shared" si="606"/>
        <v>0</v>
      </c>
      <c r="O1442" s="152">
        <f t="shared" si="606"/>
        <v>0</v>
      </c>
      <c r="P1442" s="152">
        <f t="shared" si="606"/>
        <v>0</v>
      </c>
      <c r="Q1442" s="152">
        <f t="shared" si="606"/>
        <v>0</v>
      </c>
      <c r="R1442" s="152">
        <f t="shared" si="606"/>
        <v>0</v>
      </c>
      <c r="S1442" s="152">
        <f t="shared" si="606"/>
        <v>0</v>
      </c>
      <c r="T1442" s="148">
        <f t="shared" si="606"/>
        <v>0</v>
      </c>
      <c r="U1442" s="152">
        <f t="shared" si="606"/>
        <v>0</v>
      </c>
      <c r="V1442" s="153">
        <f t="shared" si="606"/>
        <v>0</v>
      </c>
      <c r="W1442" s="46">
        <f>W584</f>
        <v>0</v>
      </c>
      <c r="Y1442"/>
    </row>
    <row r="1443" spans="1:25" outlineLevel="1" x14ac:dyDescent="0.25">
      <c r="A1443" s="283"/>
      <c r="B1443" s="25"/>
      <c r="C1443" s="23"/>
      <c r="D1443" s="23"/>
      <c r="E1443" s="24"/>
      <c r="F1443" s="146" t="s">
        <v>60</v>
      </c>
      <c r="G1443" s="160">
        <f>G585</f>
        <v>0</v>
      </c>
      <c r="H1443" s="208">
        <f>G1443*(1-VLOOKUP($F1443,SHT,2,FALSE))+H585*(1-VLOOKUP($F1443,SHT,2,FALSE))</f>
        <v>0</v>
      </c>
      <c r="I1443" s="149">
        <f t="shared" ref="I1443:V1443" si="607">I585*(1-VLOOKUP($F1443,SHT,2,FALSE))</f>
        <v>0</v>
      </c>
      <c r="J1443" s="149">
        <f t="shared" si="607"/>
        <v>0</v>
      </c>
      <c r="K1443" s="167">
        <f t="shared" si="607"/>
        <v>0</v>
      </c>
      <c r="L1443" s="151">
        <f t="shared" si="607"/>
        <v>0</v>
      </c>
      <c r="M1443" s="162">
        <f t="shared" si="607"/>
        <v>0</v>
      </c>
      <c r="N1443" s="152">
        <f t="shared" si="607"/>
        <v>0</v>
      </c>
      <c r="O1443" s="152">
        <f t="shared" si="607"/>
        <v>0</v>
      </c>
      <c r="P1443" s="152">
        <f t="shared" si="607"/>
        <v>0</v>
      </c>
      <c r="Q1443" s="152">
        <f t="shared" si="607"/>
        <v>0</v>
      </c>
      <c r="R1443" s="152">
        <f t="shared" si="607"/>
        <v>0</v>
      </c>
      <c r="S1443" s="152">
        <f t="shared" si="607"/>
        <v>0</v>
      </c>
      <c r="T1443" s="148">
        <f t="shared" si="607"/>
        <v>0</v>
      </c>
      <c r="U1443" s="152">
        <f t="shared" si="607"/>
        <v>0</v>
      </c>
      <c r="V1443" s="153">
        <f t="shared" si="607"/>
        <v>0</v>
      </c>
      <c r="W1443" s="46">
        <f>W585</f>
        <v>0</v>
      </c>
      <c r="Y1443"/>
    </row>
    <row r="1444" spans="1:25" x14ac:dyDescent="0.25">
      <c r="A1444" s="283"/>
      <c r="B1444" s="25"/>
      <c r="C1444" s="23"/>
      <c r="D1444" s="23"/>
      <c r="E1444" s="24" t="s">
        <v>61</v>
      </c>
      <c r="F1444" s="24"/>
      <c r="G1444" s="68">
        <f t="shared" ref="G1444:W1444" si="608">SUBTOTAL(9,G1445:G1448)</f>
        <v>0</v>
      </c>
      <c r="H1444" s="69">
        <f t="shared" si="608"/>
        <v>0</v>
      </c>
      <c r="I1444" s="65">
        <f t="shared" si="608"/>
        <v>0</v>
      </c>
      <c r="J1444" s="65">
        <f t="shared" si="608"/>
        <v>0</v>
      </c>
      <c r="K1444" s="66">
        <f t="shared" si="608"/>
        <v>0</v>
      </c>
      <c r="L1444" s="34">
        <f t="shared" si="608"/>
        <v>0</v>
      </c>
      <c r="M1444" s="34">
        <f t="shared" si="608"/>
        <v>0</v>
      </c>
      <c r="N1444" s="34">
        <f t="shared" si="608"/>
        <v>0</v>
      </c>
      <c r="O1444" s="34">
        <f t="shared" si="608"/>
        <v>0</v>
      </c>
      <c r="P1444" s="34">
        <f t="shared" si="608"/>
        <v>0</v>
      </c>
      <c r="Q1444" s="34">
        <f t="shared" si="608"/>
        <v>0</v>
      </c>
      <c r="R1444" s="34">
        <f t="shared" si="608"/>
        <v>0</v>
      </c>
      <c r="S1444" s="34">
        <f t="shared" si="608"/>
        <v>0</v>
      </c>
      <c r="T1444" s="34">
        <f t="shared" si="608"/>
        <v>0</v>
      </c>
      <c r="U1444" s="34">
        <f t="shared" si="608"/>
        <v>0</v>
      </c>
      <c r="V1444" s="34">
        <f t="shared" si="608"/>
        <v>0</v>
      </c>
      <c r="W1444" s="33">
        <f t="shared" si="608"/>
        <v>0</v>
      </c>
      <c r="Y1444"/>
    </row>
    <row r="1445" spans="1:25" outlineLevel="1" x14ac:dyDescent="0.25">
      <c r="A1445" s="283"/>
      <c r="B1445" s="25"/>
      <c r="C1445" s="23"/>
      <c r="D1445" s="23"/>
      <c r="E1445" s="24"/>
      <c r="F1445" s="146" t="s">
        <v>62</v>
      </c>
      <c r="G1445" s="160">
        <f>G587</f>
        <v>0</v>
      </c>
      <c r="H1445" s="208">
        <f>G1445*(1-VLOOKUP($F1445,SHT,2,FALSE))+H587*(1-VLOOKUP($F1445,SHT,2,FALSE))</f>
        <v>0</v>
      </c>
      <c r="I1445" s="149">
        <f t="shared" ref="I1445:V1445" si="609">I587*(1-VLOOKUP($F1445,SHT,2,FALSE))</f>
        <v>0</v>
      </c>
      <c r="J1445" s="149">
        <f t="shared" si="609"/>
        <v>0</v>
      </c>
      <c r="K1445" s="167">
        <f t="shared" si="609"/>
        <v>0</v>
      </c>
      <c r="L1445" s="151">
        <f t="shared" si="609"/>
        <v>0</v>
      </c>
      <c r="M1445" s="162">
        <f t="shared" si="609"/>
        <v>0</v>
      </c>
      <c r="N1445" s="152">
        <f t="shared" si="609"/>
        <v>0</v>
      </c>
      <c r="O1445" s="152">
        <f t="shared" si="609"/>
        <v>0</v>
      </c>
      <c r="P1445" s="152">
        <f t="shared" si="609"/>
        <v>0</v>
      </c>
      <c r="Q1445" s="152">
        <f t="shared" si="609"/>
        <v>0</v>
      </c>
      <c r="R1445" s="152">
        <f t="shared" si="609"/>
        <v>0</v>
      </c>
      <c r="S1445" s="152">
        <f t="shared" si="609"/>
        <v>0</v>
      </c>
      <c r="T1445" s="148">
        <f t="shared" si="609"/>
        <v>0</v>
      </c>
      <c r="U1445" s="152">
        <f t="shared" si="609"/>
        <v>0</v>
      </c>
      <c r="V1445" s="153">
        <f t="shared" si="609"/>
        <v>0</v>
      </c>
      <c r="W1445" s="46">
        <f>W587</f>
        <v>0</v>
      </c>
      <c r="Y1445"/>
    </row>
    <row r="1446" spans="1:25" outlineLevel="1" x14ac:dyDescent="0.25">
      <c r="A1446" s="283"/>
      <c r="B1446" s="25"/>
      <c r="C1446" s="23"/>
      <c r="D1446" s="23"/>
      <c r="E1446" s="24"/>
      <c r="F1446" s="146" t="s">
        <v>63</v>
      </c>
      <c r="G1446" s="160">
        <f>G588</f>
        <v>0</v>
      </c>
      <c r="H1446" s="208">
        <f>G1446*(1-VLOOKUP($F1446,SHT,2,FALSE))+H588*(1-VLOOKUP($F1446,SHT,2,FALSE))</f>
        <v>0</v>
      </c>
      <c r="I1446" s="149">
        <f t="shared" ref="I1446:V1446" si="610">I588*(1-VLOOKUP($F1446,SHT,2,FALSE))</f>
        <v>0</v>
      </c>
      <c r="J1446" s="149">
        <f t="shared" si="610"/>
        <v>0</v>
      </c>
      <c r="K1446" s="167">
        <f t="shared" si="610"/>
        <v>0</v>
      </c>
      <c r="L1446" s="151">
        <f t="shared" si="610"/>
        <v>0</v>
      </c>
      <c r="M1446" s="162">
        <f t="shared" si="610"/>
        <v>0</v>
      </c>
      <c r="N1446" s="152">
        <f t="shared" si="610"/>
        <v>0</v>
      </c>
      <c r="O1446" s="152">
        <f t="shared" si="610"/>
        <v>0</v>
      </c>
      <c r="P1446" s="152">
        <f t="shared" si="610"/>
        <v>0</v>
      </c>
      <c r="Q1446" s="152">
        <f t="shared" si="610"/>
        <v>0</v>
      </c>
      <c r="R1446" s="152">
        <f t="shared" si="610"/>
        <v>0</v>
      </c>
      <c r="S1446" s="152">
        <f t="shared" si="610"/>
        <v>0</v>
      </c>
      <c r="T1446" s="148">
        <f t="shared" si="610"/>
        <v>0</v>
      </c>
      <c r="U1446" s="152">
        <f t="shared" si="610"/>
        <v>0</v>
      </c>
      <c r="V1446" s="153">
        <f t="shared" si="610"/>
        <v>0</v>
      </c>
      <c r="W1446" s="46">
        <f>W588</f>
        <v>0</v>
      </c>
      <c r="Y1446"/>
    </row>
    <row r="1447" spans="1:25" outlineLevel="1" x14ac:dyDescent="0.25">
      <c r="A1447" s="283"/>
      <c r="B1447" s="25"/>
      <c r="C1447" s="23"/>
      <c r="D1447" s="23"/>
      <c r="E1447" s="24"/>
      <c r="F1447" s="146" t="s">
        <v>64</v>
      </c>
      <c r="G1447" s="160">
        <f>G589</f>
        <v>0</v>
      </c>
      <c r="H1447" s="208">
        <f>G1447*(1-VLOOKUP($F1447,SHT,2,FALSE))+H589*(1-VLOOKUP($F1447,SHT,2,FALSE))</f>
        <v>0</v>
      </c>
      <c r="I1447" s="149">
        <f t="shared" ref="I1447:V1447" si="611">I589*(1-VLOOKUP($F1447,SHT,2,FALSE))</f>
        <v>0</v>
      </c>
      <c r="J1447" s="149">
        <f t="shared" si="611"/>
        <v>0</v>
      </c>
      <c r="K1447" s="167">
        <f t="shared" si="611"/>
        <v>0</v>
      </c>
      <c r="L1447" s="151">
        <f t="shared" si="611"/>
        <v>0</v>
      </c>
      <c r="M1447" s="162">
        <f t="shared" si="611"/>
        <v>0</v>
      </c>
      <c r="N1447" s="152">
        <f t="shared" si="611"/>
        <v>0</v>
      </c>
      <c r="O1447" s="152">
        <f t="shared" si="611"/>
        <v>0</v>
      </c>
      <c r="P1447" s="152">
        <f t="shared" si="611"/>
        <v>0</v>
      </c>
      <c r="Q1447" s="152">
        <f t="shared" si="611"/>
        <v>0</v>
      </c>
      <c r="R1447" s="152">
        <f t="shared" si="611"/>
        <v>0</v>
      </c>
      <c r="S1447" s="152">
        <f t="shared" si="611"/>
        <v>0</v>
      </c>
      <c r="T1447" s="148">
        <f t="shared" si="611"/>
        <v>0</v>
      </c>
      <c r="U1447" s="152">
        <f t="shared" si="611"/>
        <v>0</v>
      </c>
      <c r="V1447" s="153">
        <f t="shared" si="611"/>
        <v>0</v>
      </c>
      <c r="W1447" s="46">
        <f>W589</f>
        <v>0</v>
      </c>
      <c r="Y1447"/>
    </row>
    <row r="1448" spans="1:25" outlineLevel="1" x14ac:dyDescent="0.25">
      <c r="A1448" s="283"/>
      <c r="B1448" s="25"/>
      <c r="C1448" s="23"/>
      <c r="D1448" s="23"/>
      <c r="E1448" s="24"/>
      <c r="F1448" s="146" t="s">
        <v>65</v>
      </c>
      <c r="G1448" s="160">
        <f>G590</f>
        <v>0</v>
      </c>
      <c r="H1448" s="208">
        <f>G1448*(1-VLOOKUP($F1448,SHT,2,FALSE))+H590*(1-VLOOKUP($F1448,SHT,2,FALSE))</f>
        <v>0</v>
      </c>
      <c r="I1448" s="149">
        <f t="shared" ref="I1448:V1448" si="612">I590*(1-VLOOKUP($F1448,SHT,2,FALSE))</f>
        <v>0</v>
      </c>
      <c r="J1448" s="149">
        <f t="shared" si="612"/>
        <v>0</v>
      </c>
      <c r="K1448" s="167">
        <f t="shared" si="612"/>
        <v>0</v>
      </c>
      <c r="L1448" s="151">
        <f t="shared" si="612"/>
        <v>0</v>
      </c>
      <c r="M1448" s="162">
        <f t="shared" si="612"/>
        <v>0</v>
      </c>
      <c r="N1448" s="152">
        <f t="shared" si="612"/>
        <v>0</v>
      </c>
      <c r="O1448" s="152">
        <f t="shared" si="612"/>
        <v>0</v>
      </c>
      <c r="P1448" s="152">
        <f t="shared" si="612"/>
        <v>0</v>
      </c>
      <c r="Q1448" s="152">
        <f t="shared" si="612"/>
        <v>0</v>
      </c>
      <c r="R1448" s="152">
        <f t="shared" si="612"/>
        <v>0</v>
      </c>
      <c r="S1448" s="152">
        <f t="shared" si="612"/>
        <v>0</v>
      </c>
      <c r="T1448" s="148">
        <f t="shared" si="612"/>
        <v>0</v>
      </c>
      <c r="U1448" s="152">
        <f t="shared" si="612"/>
        <v>0</v>
      </c>
      <c r="V1448" s="153">
        <f t="shared" si="612"/>
        <v>0</v>
      </c>
      <c r="W1448" s="46">
        <f>W590</f>
        <v>0</v>
      </c>
      <c r="Y1448"/>
    </row>
    <row r="1449" spans="1:25" x14ac:dyDescent="0.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x14ac:dyDescent="0.25">
      <c r="A1450" s="283"/>
      <c r="B1450" s="25"/>
      <c r="C1450" s="23"/>
      <c r="D1450" s="23"/>
      <c r="E1450" s="63" t="s">
        <v>67</v>
      </c>
      <c r="F1450" s="24"/>
      <c r="G1450" s="68">
        <f t="shared" ref="G1450:W1450" si="613">SUBTOTAL(9,G1451:G1453)</f>
        <v>0</v>
      </c>
      <c r="H1450" s="69">
        <f t="shared" si="613"/>
        <v>0</v>
      </c>
      <c r="I1450" s="65">
        <f t="shared" si="613"/>
        <v>0</v>
      </c>
      <c r="J1450" s="65">
        <f t="shared" si="613"/>
        <v>0</v>
      </c>
      <c r="K1450" s="66">
        <f t="shared" si="613"/>
        <v>0</v>
      </c>
      <c r="L1450" s="34">
        <f t="shared" si="613"/>
        <v>0</v>
      </c>
      <c r="M1450" s="34">
        <f t="shared" si="613"/>
        <v>0</v>
      </c>
      <c r="N1450" s="34">
        <f t="shared" si="613"/>
        <v>0</v>
      </c>
      <c r="O1450" s="34">
        <f t="shared" si="613"/>
        <v>0</v>
      </c>
      <c r="P1450" s="34">
        <f t="shared" si="613"/>
        <v>0</v>
      </c>
      <c r="Q1450" s="34">
        <f t="shared" si="613"/>
        <v>0</v>
      </c>
      <c r="R1450" s="34">
        <f t="shared" si="613"/>
        <v>0</v>
      </c>
      <c r="S1450" s="34">
        <f t="shared" si="613"/>
        <v>0</v>
      </c>
      <c r="T1450" s="34">
        <f t="shared" si="613"/>
        <v>0</v>
      </c>
      <c r="U1450" s="34">
        <f t="shared" si="613"/>
        <v>0</v>
      </c>
      <c r="V1450" s="34">
        <f t="shared" si="613"/>
        <v>0</v>
      </c>
      <c r="W1450" s="33">
        <f t="shared" si="613"/>
        <v>0</v>
      </c>
      <c r="Y1450"/>
    </row>
    <row r="1451" spans="1:25" outlineLevel="1" x14ac:dyDescent="0.25">
      <c r="A1451" s="283"/>
      <c r="B1451" s="25"/>
      <c r="C1451" s="23"/>
      <c r="D1451" s="23"/>
      <c r="E1451" s="63"/>
      <c r="F1451" s="146" t="s">
        <v>68</v>
      </c>
      <c r="G1451" s="160">
        <f>G593</f>
        <v>0</v>
      </c>
      <c r="H1451" s="208">
        <f>G1451*(1-VLOOKUP($F1451,SHT,2,FALSE))+H593*(1-VLOOKUP($F1451,SHT,2,FALSE))</f>
        <v>0</v>
      </c>
      <c r="I1451" s="149">
        <f t="shared" ref="I1451:V1451" si="614">I593*(1-VLOOKUP($F1451,SHT,2,FALSE))</f>
        <v>0</v>
      </c>
      <c r="J1451" s="149">
        <f t="shared" si="614"/>
        <v>0</v>
      </c>
      <c r="K1451" s="167">
        <f t="shared" si="614"/>
        <v>0</v>
      </c>
      <c r="L1451" s="151">
        <f t="shared" si="614"/>
        <v>0</v>
      </c>
      <c r="M1451" s="162">
        <f t="shared" si="614"/>
        <v>0</v>
      </c>
      <c r="N1451" s="152">
        <f t="shared" si="614"/>
        <v>0</v>
      </c>
      <c r="O1451" s="152">
        <f t="shared" si="614"/>
        <v>0</v>
      </c>
      <c r="P1451" s="152">
        <f t="shared" si="614"/>
        <v>0</v>
      </c>
      <c r="Q1451" s="152">
        <f t="shared" si="614"/>
        <v>0</v>
      </c>
      <c r="R1451" s="152">
        <f t="shared" si="614"/>
        <v>0</v>
      </c>
      <c r="S1451" s="152">
        <f t="shared" si="614"/>
        <v>0</v>
      </c>
      <c r="T1451" s="148">
        <f t="shared" si="614"/>
        <v>0</v>
      </c>
      <c r="U1451" s="152">
        <f t="shared" si="614"/>
        <v>0</v>
      </c>
      <c r="V1451" s="153">
        <f t="shared" si="614"/>
        <v>0</v>
      </c>
      <c r="W1451" s="46">
        <f>W593</f>
        <v>0</v>
      </c>
      <c r="Y1451"/>
    </row>
    <row r="1452" spans="1:25" outlineLevel="1" x14ac:dyDescent="0.25">
      <c r="A1452" s="283"/>
      <c r="B1452" s="25"/>
      <c r="C1452" s="23"/>
      <c r="D1452" s="23"/>
      <c r="E1452" s="24"/>
      <c r="F1452" s="146" t="s">
        <v>69</v>
      </c>
      <c r="G1452" s="160">
        <f>G594</f>
        <v>0</v>
      </c>
      <c r="H1452" s="208">
        <f>G1452*(1-VLOOKUP($F1452,SHT,2,FALSE))+H594*(1-VLOOKUP($F1452,SHT,2,FALSE))</f>
        <v>0</v>
      </c>
      <c r="I1452" s="149">
        <f t="shared" ref="I1452:V1452" si="615">I594*(1-VLOOKUP($F1452,SHT,2,FALSE))</f>
        <v>0</v>
      </c>
      <c r="J1452" s="149">
        <f t="shared" si="615"/>
        <v>0</v>
      </c>
      <c r="K1452" s="167">
        <f t="shared" si="615"/>
        <v>0</v>
      </c>
      <c r="L1452" s="151">
        <f t="shared" si="615"/>
        <v>0</v>
      </c>
      <c r="M1452" s="162">
        <f t="shared" si="615"/>
        <v>0</v>
      </c>
      <c r="N1452" s="152">
        <f t="shared" si="615"/>
        <v>0</v>
      </c>
      <c r="O1452" s="152">
        <f t="shared" si="615"/>
        <v>0</v>
      </c>
      <c r="P1452" s="152">
        <f t="shared" si="615"/>
        <v>0</v>
      </c>
      <c r="Q1452" s="152">
        <f t="shared" si="615"/>
        <v>0</v>
      </c>
      <c r="R1452" s="152">
        <f t="shared" si="615"/>
        <v>0</v>
      </c>
      <c r="S1452" s="152">
        <f t="shared" si="615"/>
        <v>0</v>
      </c>
      <c r="T1452" s="148">
        <f t="shared" si="615"/>
        <v>0</v>
      </c>
      <c r="U1452" s="152">
        <f t="shared" si="615"/>
        <v>0</v>
      </c>
      <c r="V1452" s="153">
        <f t="shared" si="615"/>
        <v>0</v>
      </c>
      <c r="W1452" s="46">
        <f>W594</f>
        <v>0</v>
      </c>
      <c r="Y1452"/>
    </row>
    <row r="1453" spans="1:25" outlineLevel="1" x14ac:dyDescent="0.25">
      <c r="A1453" s="283"/>
      <c r="B1453" s="25"/>
      <c r="C1453" s="23"/>
      <c r="D1453" s="23"/>
      <c r="E1453" s="24"/>
      <c r="F1453" s="146" t="s">
        <v>70</v>
      </c>
      <c r="G1453" s="160">
        <f>G595</f>
        <v>0</v>
      </c>
      <c r="H1453" s="208">
        <f>G1453*(1-VLOOKUP($F1453,SHT,2,FALSE))+H595*(1-VLOOKUP($F1453,SHT,2,FALSE))</f>
        <v>0</v>
      </c>
      <c r="I1453" s="149">
        <f t="shared" ref="I1453:V1453" si="616">I595*(1-VLOOKUP($F1453,SHT,2,FALSE))</f>
        <v>0</v>
      </c>
      <c r="J1453" s="149">
        <f t="shared" si="616"/>
        <v>0</v>
      </c>
      <c r="K1453" s="167">
        <f t="shared" si="616"/>
        <v>0</v>
      </c>
      <c r="L1453" s="151">
        <f t="shared" si="616"/>
        <v>0</v>
      </c>
      <c r="M1453" s="162">
        <f t="shared" si="616"/>
        <v>0</v>
      </c>
      <c r="N1453" s="152">
        <f t="shared" si="616"/>
        <v>0</v>
      </c>
      <c r="O1453" s="152">
        <f t="shared" si="616"/>
        <v>0</v>
      </c>
      <c r="P1453" s="152">
        <f t="shared" si="616"/>
        <v>0</v>
      </c>
      <c r="Q1453" s="152">
        <f t="shared" si="616"/>
        <v>0</v>
      </c>
      <c r="R1453" s="152">
        <f t="shared" si="616"/>
        <v>0</v>
      </c>
      <c r="S1453" s="152">
        <f t="shared" si="616"/>
        <v>0</v>
      </c>
      <c r="T1453" s="148">
        <f t="shared" si="616"/>
        <v>0</v>
      </c>
      <c r="U1453" s="152">
        <f t="shared" si="616"/>
        <v>0</v>
      </c>
      <c r="V1453" s="153">
        <f t="shared" si="616"/>
        <v>0</v>
      </c>
      <c r="W1453" s="46">
        <f>W595</f>
        <v>0</v>
      </c>
      <c r="Y1453"/>
    </row>
    <row r="1454" spans="1:25" x14ac:dyDescent="0.25">
      <c r="A1454" s="283"/>
      <c r="B1454" s="25"/>
      <c r="C1454" s="23"/>
      <c r="D1454" s="23"/>
      <c r="E1454" s="24" t="s">
        <v>71</v>
      </c>
      <c r="F1454" s="24"/>
      <c r="G1454" s="68">
        <f t="shared" ref="G1454:W1454" si="617">SUBTOTAL(9,G1455:G1457)</f>
        <v>0</v>
      </c>
      <c r="H1454" s="69">
        <f t="shared" si="617"/>
        <v>0</v>
      </c>
      <c r="I1454" s="65">
        <f t="shared" si="617"/>
        <v>0</v>
      </c>
      <c r="J1454" s="65">
        <f t="shared" si="617"/>
        <v>0</v>
      </c>
      <c r="K1454" s="66">
        <f t="shared" si="617"/>
        <v>0</v>
      </c>
      <c r="L1454" s="34">
        <f t="shared" si="617"/>
        <v>0</v>
      </c>
      <c r="M1454" s="34">
        <f t="shared" si="617"/>
        <v>0</v>
      </c>
      <c r="N1454" s="34">
        <f t="shared" si="617"/>
        <v>0</v>
      </c>
      <c r="O1454" s="34">
        <f t="shared" si="617"/>
        <v>0</v>
      </c>
      <c r="P1454" s="34">
        <f t="shared" si="617"/>
        <v>0</v>
      </c>
      <c r="Q1454" s="34">
        <f t="shared" si="617"/>
        <v>0</v>
      </c>
      <c r="R1454" s="34">
        <f t="shared" si="617"/>
        <v>0</v>
      </c>
      <c r="S1454" s="34">
        <f t="shared" si="617"/>
        <v>0</v>
      </c>
      <c r="T1454" s="34">
        <f t="shared" si="617"/>
        <v>0</v>
      </c>
      <c r="U1454" s="34">
        <f t="shared" si="617"/>
        <v>0</v>
      </c>
      <c r="V1454" s="34">
        <f t="shared" si="617"/>
        <v>0</v>
      </c>
      <c r="W1454" s="33">
        <f t="shared" si="617"/>
        <v>0</v>
      </c>
      <c r="Y1454"/>
    </row>
    <row r="1455" spans="1:25" outlineLevel="1" x14ac:dyDescent="0.25">
      <c r="A1455" s="283"/>
      <c r="B1455" s="25"/>
      <c r="C1455" s="23"/>
      <c r="D1455" s="23"/>
      <c r="E1455" s="24"/>
      <c r="F1455" s="146" t="s">
        <v>72</v>
      </c>
      <c r="G1455" s="160">
        <f>G597</f>
        <v>0</v>
      </c>
      <c r="H1455" s="208">
        <f>G1455*(1-VLOOKUP($F1455,SHT,2,FALSE))+H597*(1-VLOOKUP($F1455,SHT,2,FALSE))</f>
        <v>0</v>
      </c>
      <c r="I1455" s="149">
        <f t="shared" ref="I1455:V1455" si="618">I597*(1-VLOOKUP($F1455,SHT,2,FALSE))</f>
        <v>0</v>
      </c>
      <c r="J1455" s="149">
        <f t="shared" si="618"/>
        <v>0</v>
      </c>
      <c r="K1455" s="167">
        <f t="shared" si="618"/>
        <v>0</v>
      </c>
      <c r="L1455" s="151">
        <f t="shared" si="618"/>
        <v>0</v>
      </c>
      <c r="M1455" s="162">
        <f t="shared" si="618"/>
        <v>0</v>
      </c>
      <c r="N1455" s="152">
        <f t="shared" si="618"/>
        <v>0</v>
      </c>
      <c r="O1455" s="152">
        <f t="shared" si="618"/>
        <v>0</v>
      </c>
      <c r="P1455" s="152">
        <f t="shared" si="618"/>
        <v>0</v>
      </c>
      <c r="Q1455" s="152">
        <f t="shared" si="618"/>
        <v>0</v>
      </c>
      <c r="R1455" s="152">
        <f t="shared" si="618"/>
        <v>0</v>
      </c>
      <c r="S1455" s="152">
        <f t="shared" si="618"/>
        <v>0</v>
      </c>
      <c r="T1455" s="148">
        <f t="shared" si="618"/>
        <v>0</v>
      </c>
      <c r="U1455" s="152">
        <f t="shared" si="618"/>
        <v>0</v>
      </c>
      <c r="V1455" s="153">
        <f t="shared" si="618"/>
        <v>0</v>
      </c>
      <c r="W1455" s="46">
        <f>W597</f>
        <v>0</v>
      </c>
      <c r="Y1455"/>
    </row>
    <row r="1456" spans="1:25" outlineLevel="1" x14ac:dyDescent="0.25">
      <c r="A1456" s="283"/>
      <c r="B1456" s="25"/>
      <c r="C1456" s="23"/>
      <c r="D1456" s="23"/>
      <c r="E1456" s="24"/>
      <c r="F1456" s="146" t="s">
        <v>73</v>
      </c>
      <c r="G1456" s="160">
        <f>G598</f>
        <v>0</v>
      </c>
      <c r="H1456" s="208">
        <f>G1456*(1-VLOOKUP($F1456,SHT,2,FALSE))+H598*(1-VLOOKUP($F1456,SHT,2,FALSE))</f>
        <v>0</v>
      </c>
      <c r="I1456" s="149">
        <f t="shared" ref="I1456:V1456" si="619">I598*(1-VLOOKUP($F1456,SHT,2,FALSE))</f>
        <v>0</v>
      </c>
      <c r="J1456" s="149">
        <f t="shared" si="619"/>
        <v>0</v>
      </c>
      <c r="K1456" s="167">
        <f t="shared" si="619"/>
        <v>0</v>
      </c>
      <c r="L1456" s="151">
        <f t="shared" si="619"/>
        <v>0</v>
      </c>
      <c r="M1456" s="162">
        <f t="shared" si="619"/>
        <v>0</v>
      </c>
      <c r="N1456" s="152">
        <f t="shared" si="619"/>
        <v>0</v>
      </c>
      <c r="O1456" s="152">
        <f t="shared" si="619"/>
        <v>0</v>
      </c>
      <c r="P1456" s="152">
        <f t="shared" si="619"/>
        <v>0</v>
      </c>
      <c r="Q1456" s="152">
        <f t="shared" si="619"/>
        <v>0</v>
      </c>
      <c r="R1456" s="152">
        <f t="shared" si="619"/>
        <v>0</v>
      </c>
      <c r="S1456" s="152">
        <f t="shared" si="619"/>
        <v>0</v>
      </c>
      <c r="T1456" s="148">
        <f t="shared" si="619"/>
        <v>0</v>
      </c>
      <c r="U1456" s="152">
        <f t="shared" si="619"/>
        <v>0</v>
      </c>
      <c r="V1456" s="153">
        <f t="shared" si="619"/>
        <v>0</v>
      </c>
      <c r="W1456" s="46">
        <f>W598</f>
        <v>0</v>
      </c>
      <c r="Y1456"/>
    </row>
    <row r="1457" spans="1:25" outlineLevel="1" x14ac:dyDescent="0.25">
      <c r="A1457" s="283"/>
      <c r="B1457" s="25"/>
      <c r="C1457" s="23"/>
      <c r="D1457" s="23"/>
      <c r="E1457" s="24"/>
      <c r="F1457" s="146" t="s">
        <v>74</v>
      </c>
      <c r="G1457" s="160">
        <f>G599</f>
        <v>0</v>
      </c>
      <c r="H1457" s="208">
        <f>G1457*(1-VLOOKUP($F1457,SHT,2,FALSE))+H599*(1-VLOOKUP($F1457,SHT,2,FALSE))</f>
        <v>0</v>
      </c>
      <c r="I1457" s="149">
        <f t="shared" ref="I1457:V1457" si="620">I599*(1-VLOOKUP($F1457,SHT,2,FALSE))</f>
        <v>0</v>
      </c>
      <c r="J1457" s="149">
        <f t="shared" si="620"/>
        <v>0</v>
      </c>
      <c r="K1457" s="167">
        <f t="shared" si="620"/>
        <v>0</v>
      </c>
      <c r="L1457" s="151">
        <f t="shared" si="620"/>
        <v>0</v>
      </c>
      <c r="M1457" s="162">
        <f t="shared" si="620"/>
        <v>0</v>
      </c>
      <c r="N1457" s="152">
        <f t="shared" si="620"/>
        <v>0</v>
      </c>
      <c r="O1457" s="152">
        <f t="shared" si="620"/>
        <v>0</v>
      </c>
      <c r="P1457" s="152">
        <f t="shared" si="620"/>
        <v>0</v>
      </c>
      <c r="Q1457" s="152">
        <f t="shared" si="620"/>
        <v>0</v>
      </c>
      <c r="R1457" s="152">
        <f t="shared" si="620"/>
        <v>0</v>
      </c>
      <c r="S1457" s="152">
        <f t="shared" si="620"/>
        <v>0</v>
      </c>
      <c r="T1457" s="148">
        <f t="shared" si="620"/>
        <v>0</v>
      </c>
      <c r="U1457" s="152">
        <f t="shared" si="620"/>
        <v>0</v>
      </c>
      <c r="V1457" s="153">
        <f t="shared" si="620"/>
        <v>0</v>
      </c>
      <c r="W1457" s="46">
        <f>W599</f>
        <v>0</v>
      </c>
      <c r="Y1457"/>
    </row>
    <row r="1458" spans="1:25" x14ac:dyDescent="0.25">
      <c r="A1458" s="283"/>
      <c r="B1458" s="25"/>
      <c r="C1458" s="23"/>
      <c r="D1458" s="23"/>
      <c r="E1458" s="24" t="s">
        <v>75</v>
      </c>
      <c r="F1458" s="24"/>
      <c r="G1458" s="68">
        <f t="shared" ref="G1458:W1458" si="621">SUBTOTAL(9,G1459:G1461)</f>
        <v>0</v>
      </c>
      <c r="H1458" s="69">
        <f t="shared" si="621"/>
        <v>0</v>
      </c>
      <c r="I1458" s="65">
        <f t="shared" si="621"/>
        <v>0</v>
      </c>
      <c r="J1458" s="65">
        <f t="shared" si="621"/>
        <v>0</v>
      </c>
      <c r="K1458" s="66">
        <f t="shared" si="621"/>
        <v>0</v>
      </c>
      <c r="L1458" s="34">
        <f t="shared" si="621"/>
        <v>0</v>
      </c>
      <c r="M1458" s="34">
        <f t="shared" si="621"/>
        <v>0</v>
      </c>
      <c r="N1458" s="34">
        <f t="shared" si="621"/>
        <v>0</v>
      </c>
      <c r="O1458" s="34">
        <f t="shared" si="621"/>
        <v>0</v>
      </c>
      <c r="P1458" s="34">
        <f t="shared" si="621"/>
        <v>0</v>
      </c>
      <c r="Q1458" s="34">
        <f t="shared" si="621"/>
        <v>0</v>
      </c>
      <c r="R1458" s="34">
        <f t="shared" si="621"/>
        <v>0</v>
      </c>
      <c r="S1458" s="34">
        <f t="shared" si="621"/>
        <v>0</v>
      </c>
      <c r="T1458" s="34">
        <f t="shared" si="621"/>
        <v>0</v>
      </c>
      <c r="U1458" s="34">
        <f t="shared" si="621"/>
        <v>0</v>
      </c>
      <c r="V1458" s="34">
        <f t="shared" si="621"/>
        <v>0</v>
      </c>
      <c r="W1458" s="33">
        <f t="shared" si="621"/>
        <v>0</v>
      </c>
      <c r="Y1458"/>
    </row>
    <row r="1459" spans="1:25" outlineLevel="1" x14ac:dyDescent="0.25">
      <c r="A1459" s="283"/>
      <c r="B1459" s="25"/>
      <c r="C1459" s="23"/>
      <c r="D1459" s="23"/>
      <c r="E1459" s="24"/>
      <c r="F1459" s="146" t="s">
        <v>76</v>
      </c>
      <c r="G1459" s="160">
        <f>G601</f>
        <v>0</v>
      </c>
      <c r="H1459" s="208">
        <f>G1459*(1-VLOOKUP($F1459,SHT,2,FALSE))+H601*(1-VLOOKUP($F1459,SHT,2,FALSE))</f>
        <v>0</v>
      </c>
      <c r="I1459" s="149">
        <f t="shared" ref="I1459:V1459" si="622">I601*(1-VLOOKUP($F1459,SHT,2,FALSE))</f>
        <v>0</v>
      </c>
      <c r="J1459" s="149">
        <f t="shared" si="622"/>
        <v>0</v>
      </c>
      <c r="K1459" s="167">
        <f t="shared" si="622"/>
        <v>0</v>
      </c>
      <c r="L1459" s="151">
        <f t="shared" si="622"/>
        <v>0</v>
      </c>
      <c r="M1459" s="162">
        <f t="shared" si="622"/>
        <v>0</v>
      </c>
      <c r="N1459" s="152">
        <f t="shared" si="622"/>
        <v>0</v>
      </c>
      <c r="O1459" s="152">
        <f t="shared" si="622"/>
        <v>0</v>
      </c>
      <c r="P1459" s="152">
        <f t="shared" si="622"/>
        <v>0</v>
      </c>
      <c r="Q1459" s="152">
        <f t="shared" si="622"/>
        <v>0</v>
      </c>
      <c r="R1459" s="152">
        <f t="shared" si="622"/>
        <v>0</v>
      </c>
      <c r="S1459" s="152">
        <f t="shared" si="622"/>
        <v>0</v>
      </c>
      <c r="T1459" s="148">
        <f t="shared" si="622"/>
        <v>0</v>
      </c>
      <c r="U1459" s="152">
        <f t="shared" si="622"/>
        <v>0</v>
      </c>
      <c r="V1459" s="153">
        <f t="shared" si="622"/>
        <v>0</v>
      </c>
      <c r="W1459" s="46">
        <f>W601</f>
        <v>0</v>
      </c>
      <c r="Y1459"/>
    </row>
    <row r="1460" spans="1:25" outlineLevel="1" x14ac:dyDescent="0.25">
      <c r="A1460" s="283"/>
      <c r="B1460" s="25"/>
      <c r="C1460" s="23"/>
      <c r="D1460" s="23"/>
      <c r="E1460" s="24"/>
      <c r="F1460" s="146" t="s">
        <v>392</v>
      </c>
      <c r="G1460" s="160">
        <f>G602</f>
        <v>0</v>
      </c>
      <c r="H1460" s="208">
        <f>G1460*(1-VLOOKUP($F1460,SHT,2,FALSE))+H602*(1-VLOOKUP($F1460,SHT,2,FALSE))</f>
        <v>0</v>
      </c>
      <c r="I1460" s="149">
        <f t="shared" ref="I1460:V1460" si="623">I602*(1-VLOOKUP($F1460,SHT,2,FALSE))</f>
        <v>0</v>
      </c>
      <c r="J1460" s="149">
        <f t="shared" si="623"/>
        <v>0</v>
      </c>
      <c r="K1460" s="167">
        <f t="shared" si="623"/>
        <v>0</v>
      </c>
      <c r="L1460" s="151">
        <f t="shared" si="623"/>
        <v>0</v>
      </c>
      <c r="M1460" s="162">
        <f t="shared" si="623"/>
        <v>0</v>
      </c>
      <c r="N1460" s="152">
        <f t="shared" si="623"/>
        <v>0</v>
      </c>
      <c r="O1460" s="152">
        <f t="shared" si="623"/>
        <v>0</v>
      </c>
      <c r="P1460" s="152">
        <f t="shared" si="623"/>
        <v>0</v>
      </c>
      <c r="Q1460" s="152">
        <f t="shared" si="623"/>
        <v>0</v>
      </c>
      <c r="R1460" s="152">
        <f t="shared" si="623"/>
        <v>0</v>
      </c>
      <c r="S1460" s="152">
        <f t="shared" si="623"/>
        <v>0</v>
      </c>
      <c r="T1460" s="148">
        <f t="shared" si="623"/>
        <v>0</v>
      </c>
      <c r="U1460" s="152">
        <f t="shared" si="623"/>
        <v>0</v>
      </c>
      <c r="V1460" s="153">
        <f t="shared" si="623"/>
        <v>0</v>
      </c>
      <c r="W1460" s="46">
        <f>W602</f>
        <v>0</v>
      </c>
      <c r="Y1460"/>
    </row>
    <row r="1461" spans="1:25" outlineLevel="1" x14ac:dyDescent="0.25">
      <c r="A1461" s="283"/>
      <c r="B1461" s="25"/>
      <c r="C1461" s="23"/>
      <c r="D1461" s="23"/>
      <c r="E1461" s="24"/>
      <c r="F1461" s="146" t="s">
        <v>78</v>
      </c>
      <c r="G1461" s="160">
        <f>G603</f>
        <v>0</v>
      </c>
      <c r="H1461" s="208">
        <f>G1461*(1-VLOOKUP($F1461,SHT,2,FALSE))+H603*(1-VLOOKUP($F1461,SHT,2,FALSE))</f>
        <v>0</v>
      </c>
      <c r="I1461" s="149">
        <f t="shared" ref="I1461:V1461" si="624">I603*(1-VLOOKUP($F1461,SHT,2,FALSE))</f>
        <v>0</v>
      </c>
      <c r="J1461" s="149">
        <f t="shared" si="624"/>
        <v>0</v>
      </c>
      <c r="K1461" s="167">
        <f t="shared" si="624"/>
        <v>0</v>
      </c>
      <c r="L1461" s="151">
        <f t="shared" si="624"/>
        <v>0</v>
      </c>
      <c r="M1461" s="162">
        <f t="shared" si="624"/>
        <v>0</v>
      </c>
      <c r="N1461" s="152">
        <f t="shared" si="624"/>
        <v>0</v>
      </c>
      <c r="O1461" s="152">
        <f t="shared" si="624"/>
        <v>0</v>
      </c>
      <c r="P1461" s="152">
        <f t="shared" si="624"/>
        <v>0</v>
      </c>
      <c r="Q1461" s="152">
        <f t="shared" si="624"/>
        <v>0</v>
      </c>
      <c r="R1461" s="152">
        <f t="shared" si="624"/>
        <v>0</v>
      </c>
      <c r="S1461" s="152">
        <f t="shared" si="624"/>
        <v>0</v>
      </c>
      <c r="T1461" s="148">
        <f t="shared" si="624"/>
        <v>0</v>
      </c>
      <c r="U1461" s="152">
        <f t="shared" si="624"/>
        <v>0</v>
      </c>
      <c r="V1461" s="153">
        <f t="shared" si="624"/>
        <v>0</v>
      </c>
      <c r="W1461" s="46">
        <f>W603</f>
        <v>0</v>
      </c>
      <c r="Y1461"/>
    </row>
    <row r="1462" spans="1:25" x14ac:dyDescent="0.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x14ac:dyDescent="0.25">
      <c r="A1463" s="283"/>
      <c r="B1463" s="25"/>
      <c r="C1463" s="23"/>
      <c r="D1463" s="23"/>
      <c r="E1463" s="24" t="s">
        <v>80</v>
      </c>
      <c r="F1463" s="24"/>
      <c r="G1463" s="68">
        <f t="shared" ref="G1463:W1463" si="625">SUBTOTAL(9,G1464:G1465)</f>
        <v>0</v>
      </c>
      <c r="H1463" s="69">
        <f t="shared" si="625"/>
        <v>0</v>
      </c>
      <c r="I1463" s="65">
        <f t="shared" si="625"/>
        <v>0</v>
      </c>
      <c r="J1463" s="65">
        <f t="shared" si="625"/>
        <v>0</v>
      </c>
      <c r="K1463" s="66">
        <f t="shared" si="625"/>
        <v>0</v>
      </c>
      <c r="L1463" s="34">
        <f t="shared" si="625"/>
        <v>0</v>
      </c>
      <c r="M1463" s="34">
        <f t="shared" si="625"/>
        <v>0</v>
      </c>
      <c r="N1463" s="34">
        <f t="shared" si="625"/>
        <v>0</v>
      </c>
      <c r="O1463" s="34">
        <f t="shared" si="625"/>
        <v>0</v>
      </c>
      <c r="P1463" s="34">
        <f t="shared" si="625"/>
        <v>0</v>
      </c>
      <c r="Q1463" s="34">
        <f t="shared" si="625"/>
        <v>0</v>
      </c>
      <c r="R1463" s="34">
        <f t="shared" si="625"/>
        <v>0</v>
      </c>
      <c r="S1463" s="34">
        <f t="shared" si="625"/>
        <v>0</v>
      </c>
      <c r="T1463" s="34">
        <f t="shared" si="625"/>
        <v>0</v>
      </c>
      <c r="U1463" s="34">
        <f t="shared" si="625"/>
        <v>0</v>
      </c>
      <c r="V1463" s="37">
        <f t="shared" si="625"/>
        <v>0</v>
      </c>
      <c r="W1463" s="33">
        <f t="shared" si="625"/>
        <v>0</v>
      </c>
      <c r="Y1463"/>
    </row>
    <row r="1464" spans="1:25" outlineLevel="1" x14ac:dyDescent="0.25">
      <c r="A1464" s="283"/>
      <c r="B1464" s="25"/>
      <c r="C1464" s="23"/>
      <c r="D1464" s="23"/>
      <c r="E1464" s="24"/>
      <c r="F1464" s="146" t="s">
        <v>81</v>
      </c>
      <c r="G1464" s="160">
        <f>G606</f>
        <v>0</v>
      </c>
      <c r="H1464" s="208">
        <f>G1464*(1-VLOOKUP($F1464,SHT,2,FALSE))+H606*(1-VLOOKUP($F1464,SHT,2,FALSE))</f>
        <v>0</v>
      </c>
      <c r="I1464" s="149">
        <f t="shared" ref="I1464:V1464" si="626">I606*(1-VLOOKUP($F1464,SHT,2,FALSE))</f>
        <v>0</v>
      </c>
      <c r="J1464" s="149">
        <f t="shared" si="626"/>
        <v>0</v>
      </c>
      <c r="K1464" s="167">
        <f t="shared" si="626"/>
        <v>0</v>
      </c>
      <c r="L1464" s="151">
        <f t="shared" si="626"/>
        <v>0</v>
      </c>
      <c r="M1464" s="162">
        <f t="shared" si="626"/>
        <v>0</v>
      </c>
      <c r="N1464" s="152">
        <f t="shared" si="626"/>
        <v>0</v>
      </c>
      <c r="O1464" s="152">
        <f t="shared" si="626"/>
        <v>0</v>
      </c>
      <c r="P1464" s="152">
        <f t="shared" si="626"/>
        <v>0</v>
      </c>
      <c r="Q1464" s="152">
        <f t="shared" si="626"/>
        <v>0</v>
      </c>
      <c r="R1464" s="152">
        <f t="shared" si="626"/>
        <v>0</v>
      </c>
      <c r="S1464" s="152">
        <f t="shared" si="626"/>
        <v>0</v>
      </c>
      <c r="T1464" s="148">
        <f t="shared" si="626"/>
        <v>0</v>
      </c>
      <c r="U1464" s="152">
        <f t="shared" si="626"/>
        <v>0</v>
      </c>
      <c r="V1464" s="153">
        <f t="shared" si="626"/>
        <v>0</v>
      </c>
      <c r="W1464" s="46">
        <f>W606</f>
        <v>0</v>
      </c>
      <c r="Y1464"/>
    </row>
    <row r="1465" spans="1:25" outlineLevel="1" x14ac:dyDescent="0.25">
      <c r="A1465" s="283"/>
      <c r="B1465" s="25"/>
      <c r="C1465" s="23"/>
      <c r="D1465" s="23"/>
      <c r="E1465" s="24"/>
      <c r="F1465" s="146" t="s">
        <v>82</v>
      </c>
      <c r="G1465" s="160">
        <f>G607</f>
        <v>0</v>
      </c>
      <c r="H1465" s="208">
        <f>G1465*(1-VLOOKUP($F1465,SHT,2,FALSE))+H607*(1-VLOOKUP($F1465,SHT,2,FALSE))</f>
        <v>0</v>
      </c>
      <c r="I1465" s="149">
        <f t="shared" ref="I1465:V1465" si="627">I607*(1-VLOOKUP($F1465,SHT,2,FALSE))</f>
        <v>0</v>
      </c>
      <c r="J1465" s="149">
        <f t="shared" si="627"/>
        <v>0</v>
      </c>
      <c r="K1465" s="167">
        <f t="shared" si="627"/>
        <v>0</v>
      </c>
      <c r="L1465" s="151">
        <f t="shared" si="627"/>
        <v>0</v>
      </c>
      <c r="M1465" s="162">
        <f t="shared" si="627"/>
        <v>0</v>
      </c>
      <c r="N1465" s="152">
        <f t="shared" si="627"/>
        <v>0</v>
      </c>
      <c r="O1465" s="152">
        <f t="shared" si="627"/>
        <v>0</v>
      </c>
      <c r="P1465" s="152">
        <f t="shared" si="627"/>
        <v>0</v>
      </c>
      <c r="Q1465" s="152">
        <f t="shared" si="627"/>
        <v>0</v>
      </c>
      <c r="R1465" s="152">
        <f t="shared" si="627"/>
        <v>0</v>
      </c>
      <c r="S1465" s="152">
        <f t="shared" si="627"/>
        <v>0</v>
      </c>
      <c r="T1465" s="148">
        <f t="shared" si="627"/>
        <v>0</v>
      </c>
      <c r="U1465" s="152">
        <f t="shared" si="627"/>
        <v>0</v>
      </c>
      <c r="V1465" s="153">
        <f t="shared" si="627"/>
        <v>0</v>
      </c>
      <c r="W1465" s="46">
        <f>W607</f>
        <v>0</v>
      </c>
      <c r="Y1465"/>
    </row>
    <row r="1466" spans="1:25" x14ac:dyDescent="0.25">
      <c r="A1466" s="283"/>
      <c r="B1466" s="25"/>
      <c r="C1466" s="23"/>
      <c r="D1466" s="23"/>
      <c r="E1466" s="24" t="s">
        <v>83</v>
      </c>
      <c r="F1466" s="24"/>
      <c r="G1466" s="68">
        <f t="shared" ref="G1466:W1466" si="628">SUBTOTAL(9,G1467:G1469)</f>
        <v>0</v>
      </c>
      <c r="H1466" s="69">
        <f t="shared" si="628"/>
        <v>0</v>
      </c>
      <c r="I1466" s="65">
        <f t="shared" si="628"/>
        <v>0</v>
      </c>
      <c r="J1466" s="65">
        <f t="shared" si="628"/>
        <v>0</v>
      </c>
      <c r="K1466" s="66">
        <f t="shared" si="628"/>
        <v>0</v>
      </c>
      <c r="L1466" s="34">
        <f t="shared" si="628"/>
        <v>0</v>
      </c>
      <c r="M1466" s="34">
        <f t="shared" si="628"/>
        <v>0</v>
      </c>
      <c r="N1466" s="34">
        <f t="shared" si="628"/>
        <v>0</v>
      </c>
      <c r="O1466" s="34">
        <f t="shared" si="628"/>
        <v>0</v>
      </c>
      <c r="P1466" s="34">
        <f t="shared" si="628"/>
        <v>0</v>
      </c>
      <c r="Q1466" s="34">
        <f t="shared" si="628"/>
        <v>0</v>
      </c>
      <c r="R1466" s="34">
        <f t="shared" si="628"/>
        <v>0</v>
      </c>
      <c r="S1466" s="34">
        <f t="shared" si="628"/>
        <v>0</v>
      </c>
      <c r="T1466" s="34">
        <f t="shared" si="628"/>
        <v>0</v>
      </c>
      <c r="U1466" s="34">
        <f t="shared" si="628"/>
        <v>0</v>
      </c>
      <c r="V1466" s="34">
        <f t="shared" si="628"/>
        <v>0</v>
      </c>
      <c r="W1466" s="33">
        <f t="shared" si="628"/>
        <v>0</v>
      </c>
      <c r="Y1466"/>
    </row>
    <row r="1467" spans="1:25" outlineLevel="1" x14ac:dyDescent="0.25">
      <c r="A1467" s="283"/>
      <c r="B1467" s="25"/>
      <c r="C1467" s="23"/>
      <c r="D1467" s="23"/>
      <c r="E1467" s="24"/>
      <c r="F1467" s="146" t="s">
        <v>84</v>
      </c>
      <c r="G1467" s="160">
        <f>G609</f>
        <v>0</v>
      </c>
      <c r="H1467" s="208">
        <f>G1467*(1-VLOOKUP($F1467,SHT,2,FALSE))+H609*(1-VLOOKUP($F1467,SHT,2,FALSE))</f>
        <v>0</v>
      </c>
      <c r="I1467" s="149">
        <f t="shared" ref="I1467:V1467" si="629">I609*(1-VLOOKUP($F1467,SHT,2,FALSE))</f>
        <v>0</v>
      </c>
      <c r="J1467" s="149">
        <f t="shared" si="629"/>
        <v>0</v>
      </c>
      <c r="K1467" s="167">
        <f t="shared" si="629"/>
        <v>0</v>
      </c>
      <c r="L1467" s="151">
        <f t="shared" si="629"/>
        <v>0</v>
      </c>
      <c r="M1467" s="162">
        <f t="shared" si="629"/>
        <v>0</v>
      </c>
      <c r="N1467" s="152">
        <f t="shared" si="629"/>
        <v>0</v>
      </c>
      <c r="O1467" s="152">
        <f t="shared" si="629"/>
        <v>0</v>
      </c>
      <c r="P1467" s="152">
        <f t="shared" si="629"/>
        <v>0</v>
      </c>
      <c r="Q1467" s="152">
        <f t="shared" si="629"/>
        <v>0</v>
      </c>
      <c r="R1467" s="152">
        <f t="shared" si="629"/>
        <v>0</v>
      </c>
      <c r="S1467" s="152">
        <f t="shared" si="629"/>
        <v>0</v>
      </c>
      <c r="T1467" s="148">
        <f t="shared" si="629"/>
        <v>0</v>
      </c>
      <c r="U1467" s="152">
        <f t="shared" si="629"/>
        <v>0</v>
      </c>
      <c r="V1467" s="153">
        <f t="shared" si="629"/>
        <v>0</v>
      </c>
      <c r="W1467" s="46">
        <f>W609</f>
        <v>0</v>
      </c>
      <c r="Y1467"/>
    </row>
    <row r="1468" spans="1:25" outlineLevel="1" x14ac:dyDescent="0.25">
      <c r="A1468" s="283"/>
      <c r="B1468" s="25"/>
      <c r="C1468" s="23"/>
      <c r="D1468" s="23"/>
      <c r="E1468" s="24"/>
      <c r="F1468" s="146" t="s">
        <v>85</v>
      </c>
      <c r="G1468" s="160">
        <f>G610</f>
        <v>0</v>
      </c>
      <c r="H1468" s="208">
        <f>G1468*(1-VLOOKUP($F1468,SHT,2,FALSE))+H610*(1-VLOOKUP($F1468,SHT,2,FALSE))</f>
        <v>0</v>
      </c>
      <c r="I1468" s="149">
        <f t="shared" ref="I1468:V1468" si="630">I610*(1-VLOOKUP($F1468,SHT,2,FALSE))</f>
        <v>0</v>
      </c>
      <c r="J1468" s="149">
        <f t="shared" si="630"/>
        <v>0</v>
      </c>
      <c r="K1468" s="167">
        <f t="shared" si="630"/>
        <v>0</v>
      </c>
      <c r="L1468" s="151">
        <f t="shared" si="630"/>
        <v>0</v>
      </c>
      <c r="M1468" s="162">
        <f t="shared" si="630"/>
        <v>0</v>
      </c>
      <c r="N1468" s="152">
        <f t="shared" si="630"/>
        <v>0</v>
      </c>
      <c r="O1468" s="152">
        <f t="shared" si="630"/>
        <v>0</v>
      </c>
      <c r="P1468" s="152">
        <f t="shared" si="630"/>
        <v>0</v>
      </c>
      <c r="Q1468" s="152">
        <f t="shared" si="630"/>
        <v>0</v>
      </c>
      <c r="R1468" s="152">
        <f t="shared" si="630"/>
        <v>0</v>
      </c>
      <c r="S1468" s="152">
        <f t="shared" si="630"/>
        <v>0</v>
      </c>
      <c r="T1468" s="148">
        <f t="shared" si="630"/>
        <v>0</v>
      </c>
      <c r="U1468" s="152">
        <f t="shared" si="630"/>
        <v>0</v>
      </c>
      <c r="V1468" s="153">
        <f t="shared" si="630"/>
        <v>0</v>
      </c>
      <c r="W1468" s="46">
        <f>W610</f>
        <v>0</v>
      </c>
      <c r="Y1468"/>
    </row>
    <row r="1469" spans="1:25" outlineLevel="1" x14ac:dyDescent="0.25">
      <c r="A1469" s="283"/>
      <c r="B1469" s="25"/>
      <c r="C1469" s="23"/>
      <c r="D1469" s="23"/>
      <c r="E1469" s="24"/>
      <c r="F1469" s="146" t="s">
        <v>86</v>
      </c>
      <c r="G1469" s="160">
        <f>G611</f>
        <v>0</v>
      </c>
      <c r="H1469" s="208">
        <f>G1469*(1-VLOOKUP($F1469,SHT,2,FALSE))+H611*(1-VLOOKUP($F1469,SHT,2,FALSE))</f>
        <v>0</v>
      </c>
      <c r="I1469" s="149">
        <f t="shared" ref="I1469:V1469" si="631">I611*(1-VLOOKUP($F1469,SHT,2,FALSE))</f>
        <v>0</v>
      </c>
      <c r="J1469" s="149">
        <f t="shared" si="631"/>
        <v>0</v>
      </c>
      <c r="K1469" s="167">
        <f t="shared" si="631"/>
        <v>0</v>
      </c>
      <c r="L1469" s="151">
        <f t="shared" si="631"/>
        <v>0</v>
      </c>
      <c r="M1469" s="162">
        <f t="shared" si="631"/>
        <v>0</v>
      </c>
      <c r="N1469" s="152">
        <f t="shared" si="631"/>
        <v>0</v>
      </c>
      <c r="O1469" s="152">
        <f t="shared" si="631"/>
        <v>0</v>
      </c>
      <c r="P1469" s="152">
        <f t="shared" si="631"/>
        <v>0</v>
      </c>
      <c r="Q1469" s="152">
        <f t="shared" si="631"/>
        <v>0</v>
      </c>
      <c r="R1469" s="152">
        <f t="shared" si="631"/>
        <v>0</v>
      </c>
      <c r="S1469" s="152">
        <f t="shared" si="631"/>
        <v>0</v>
      </c>
      <c r="T1469" s="148">
        <f t="shared" si="631"/>
        <v>0</v>
      </c>
      <c r="U1469" s="152">
        <f t="shared" si="631"/>
        <v>0</v>
      </c>
      <c r="V1469" s="153">
        <f t="shared" si="631"/>
        <v>0</v>
      </c>
      <c r="W1469" s="46">
        <f>W611</f>
        <v>0</v>
      </c>
      <c r="Y1469"/>
    </row>
    <row r="1470" spans="1:25" x14ac:dyDescent="0.25">
      <c r="A1470" s="283"/>
      <c r="B1470" s="25"/>
      <c r="C1470" s="23"/>
      <c r="D1470" s="23"/>
      <c r="E1470" s="24" t="s">
        <v>87</v>
      </c>
      <c r="F1470" s="24"/>
      <c r="G1470" s="68">
        <f t="shared" ref="G1470:W1470" si="632">SUBTOTAL(9,G1471:G1472)</f>
        <v>0</v>
      </c>
      <c r="H1470" s="69">
        <f t="shared" si="632"/>
        <v>0</v>
      </c>
      <c r="I1470" s="65">
        <f t="shared" si="632"/>
        <v>0</v>
      </c>
      <c r="J1470" s="65">
        <f t="shared" si="632"/>
        <v>0</v>
      </c>
      <c r="K1470" s="66">
        <f t="shared" si="632"/>
        <v>0</v>
      </c>
      <c r="L1470" s="34">
        <f t="shared" si="632"/>
        <v>0</v>
      </c>
      <c r="M1470" s="34">
        <f t="shared" si="632"/>
        <v>0</v>
      </c>
      <c r="N1470" s="34">
        <f t="shared" si="632"/>
        <v>0</v>
      </c>
      <c r="O1470" s="34">
        <f t="shared" si="632"/>
        <v>0</v>
      </c>
      <c r="P1470" s="34">
        <f t="shared" si="632"/>
        <v>0</v>
      </c>
      <c r="Q1470" s="34">
        <f t="shared" si="632"/>
        <v>0</v>
      </c>
      <c r="R1470" s="34">
        <f t="shared" si="632"/>
        <v>0</v>
      </c>
      <c r="S1470" s="34">
        <f t="shared" si="632"/>
        <v>0</v>
      </c>
      <c r="T1470" s="34">
        <f t="shared" si="632"/>
        <v>0</v>
      </c>
      <c r="U1470" s="34">
        <f t="shared" si="632"/>
        <v>0</v>
      </c>
      <c r="V1470" s="37">
        <f t="shared" si="632"/>
        <v>0</v>
      </c>
      <c r="W1470" s="33">
        <f t="shared" si="632"/>
        <v>0</v>
      </c>
      <c r="Y1470"/>
    </row>
    <row r="1471" spans="1:25" outlineLevel="1" x14ac:dyDescent="0.25">
      <c r="A1471" s="283"/>
      <c r="B1471" s="25"/>
      <c r="C1471" s="23"/>
      <c r="D1471" s="23"/>
      <c r="E1471" s="24"/>
      <c r="F1471" s="146" t="s">
        <v>88</v>
      </c>
      <c r="G1471" s="160">
        <f>G613</f>
        <v>0</v>
      </c>
      <c r="H1471" s="208">
        <f>G1471*(1-VLOOKUP($F1471,SHT,2,FALSE))+H613*(1-VLOOKUP($F1471,SHT,2,FALSE))</f>
        <v>0</v>
      </c>
      <c r="I1471" s="149">
        <f t="shared" ref="I1471:V1471" si="633">I613*(1-VLOOKUP($F1471,SHT,2,FALSE))</f>
        <v>0</v>
      </c>
      <c r="J1471" s="149">
        <f t="shared" si="633"/>
        <v>0</v>
      </c>
      <c r="K1471" s="167">
        <f t="shared" si="633"/>
        <v>0</v>
      </c>
      <c r="L1471" s="151">
        <f t="shared" si="633"/>
        <v>0</v>
      </c>
      <c r="M1471" s="162">
        <f t="shared" si="633"/>
        <v>0</v>
      </c>
      <c r="N1471" s="152">
        <f t="shared" si="633"/>
        <v>0</v>
      </c>
      <c r="O1471" s="152">
        <f t="shared" si="633"/>
        <v>0</v>
      </c>
      <c r="P1471" s="152">
        <f t="shared" si="633"/>
        <v>0</v>
      </c>
      <c r="Q1471" s="152">
        <f t="shared" si="633"/>
        <v>0</v>
      </c>
      <c r="R1471" s="152">
        <f t="shared" si="633"/>
        <v>0</v>
      </c>
      <c r="S1471" s="152">
        <f t="shared" si="633"/>
        <v>0</v>
      </c>
      <c r="T1471" s="148">
        <f t="shared" si="633"/>
        <v>0</v>
      </c>
      <c r="U1471" s="152">
        <f t="shared" si="633"/>
        <v>0</v>
      </c>
      <c r="V1471" s="153">
        <f t="shared" si="633"/>
        <v>0</v>
      </c>
      <c r="W1471" s="46">
        <f>W613</f>
        <v>0</v>
      </c>
      <c r="Y1471"/>
    </row>
    <row r="1472" spans="1:25" outlineLevel="1" x14ac:dyDescent="0.25">
      <c r="A1472" s="283"/>
      <c r="B1472" s="25"/>
      <c r="C1472" s="23"/>
      <c r="D1472" s="23"/>
      <c r="E1472" s="24"/>
      <c r="F1472" s="146" t="s">
        <v>89</v>
      </c>
      <c r="G1472" s="160">
        <f>G614</f>
        <v>0</v>
      </c>
      <c r="H1472" s="208">
        <f>G1472*(1-VLOOKUP($F1472,SHT,2,FALSE))+H614*(1-VLOOKUP($F1472,SHT,2,FALSE))</f>
        <v>0</v>
      </c>
      <c r="I1472" s="149">
        <f t="shared" ref="I1472:V1472" si="634">I614*(1-VLOOKUP($F1472,SHT,2,FALSE))</f>
        <v>0</v>
      </c>
      <c r="J1472" s="149">
        <f t="shared" si="634"/>
        <v>0</v>
      </c>
      <c r="K1472" s="167">
        <f t="shared" si="634"/>
        <v>0</v>
      </c>
      <c r="L1472" s="151">
        <f t="shared" si="634"/>
        <v>0</v>
      </c>
      <c r="M1472" s="162">
        <f t="shared" si="634"/>
        <v>0</v>
      </c>
      <c r="N1472" s="152">
        <f t="shared" si="634"/>
        <v>0</v>
      </c>
      <c r="O1472" s="152">
        <f t="shared" si="634"/>
        <v>0</v>
      </c>
      <c r="P1472" s="152">
        <f t="shared" si="634"/>
        <v>0</v>
      </c>
      <c r="Q1472" s="152">
        <f t="shared" si="634"/>
        <v>0</v>
      </c>
      <c r="R1472" s="152">
        <f t="shared" si="634"/>
        <v>0</v>
      </c>
      <c r="S1472" s="152">
        <f t="shared" si="634"/>
        <v>0</v>
      </c>
      <c r="T1472" s="148">
        <f t="shared" si="634"/>
        <v>0</v>
      </c>
      <c r="U1472" s="152">
        <f t="shared" si="634"/>
        <v>0</v>
      </c>
      <c r="V1472" s="153">
        <f t="shared" si="634"/>
        <v>0</v>
      </c>
      <c r="W1472" s="46">
        <f>W614</f>
        <v>0</v>
      </c>
      <c r="Y1472"/>
    </row>
    <row r="1473" spans="1:25" x14ac:dyDescent="0.25">
      <c r="A1473" s="283"/>
      <c r="B1473" s="25"/>
      <c r="C1473" s="23"/>
      <c r="D1473" s="23"/>
      <c r="E1473" s="24" t="s">
        <v>90</v>
      </c>
      <c r="F1473" s="24"/>
      <c r="G1473" s="68">
        <f t="shared" ref="G1473:W1473" si="635">SUBTOTAL(9,G1474:G1476)</f>
        <v>0</v>
      </c>
      <c r="H1473" s="69">
        <f t="shared" si="635"/>
        <v>0</v>
      </c>
      <c r="I1473" s="65">
        <f t="shared" si="635"/>
        <v>0</v>
      </c>
      <c r="J1473" s="65">
        <f t="shared" si="635"/>
        <v>0</v>
      </c>
      <c r="K1473" s="66">
        <f t="shared" si="635"/>
        <v>0</v>
      </c>
      <c r="L1473" s="34">
        <f t="shared" si="635"/>
        <v>0</v>
      </c>
      <c r="M1473" s="34">
        <f t="shared" si="635"/>
        <v>0</v>
      </c>
      <c r="N1473" s="34">
        <f t="shared" si="635"/>
        <v>0</v>
      </c>
      <c r="O1473" s="34">
        <f t="shared" si="635"/>
        <v>0</v>
      </c>
      <c r="P1473" s="34">
        <f t="shared" si="635"/>
        <v>0</v>
      </c>
      <c r="Q1473" s="34">
        <f t="shared" si="635"/>
        <v>0</v>
      </c>
      <c r="R1473" s="34">
        <f t="shared" si="635"/>
        <v>0</v>
      </c>
      <c r="S1473" s="34">
        <f t="shared" si="635"/>
        <v>0</v>
      </c>
      <c r="T1473" s="34">
        <f t="shared" si="635"/>
        <v>0</v>
      </c>
      <c r="U1473" s="34">
        <f t="shared" si="635"/>
        <v>0</v>
      </c>
      <c r="V1473" s="34">
        <f t="shared" si="635"/>
        <v>0</v>
      </c>
      <c r="W1473" s="33">
        <f t="shared" si="635"/>
        <v>0</v>
      </c>
      <c r="Y1473"/>
    </row>
    <row r="1474" spans="1:25" outlineLevel="1" x14ac:dyDescent="0.25">
      <c r="A1474" s="283"/>
      <c r="B1474" s="25"/>
      <c r="C1474" s="23"/>
      <c r="D1474" s="23"/>
      <c r="E1474" s="24"/>
      <c r="F1474" s="146" t="s">
        <v>91</v>
      </c>
      <c r="G1474" s="160">
        <f>G616</f>
        <v>0</v>
      </c>
      <c r="H1474" s="208">
        <f>G1474*(1-VLOOKUP($F1474,SHT,2,FALSE))+H616*(1-VLOOKUP($F1474,SHT,2,FALSE))</f>
        <v>0</v>
      </c>
      <c r="I1474" s="149">
        <f t="shared" ref="I1474:V1474" si="636">I616*(1-VLOOKUP($F1474,SHT,2,FALSE))</f>
        <v>0</v>
      </c>
      <c r="J1474" s="149">
        <f t="shared" si="636"/>
        <v>0</v>
      </c>
      <c r="K1474" s="167">
        <f t="shared" si="636"/>
        <v>0</v>
      </c>
      <c r="L1474" s="151">
        <f t="shared" si="636"/>
        <v>0</v>
      </c>
      <c r="M1474" s="162">
        <f t="shared" si="636"/>
        <v>0</v>
      </c>
      <c r="N1474" s="152">
        <f t="shared" si="636"/>
        <v>0</v>
      </c>
      <c r="O1474" s="152">
        <f t="shared" si="636"/>
        <v>0</v>
      </c>
      <c r="P1474" s="152">
        <f t="shared" si="636"/>
        <v>0</v>
      </c>
      <c r="Q1474" s="152">
        <f t="shared" si="636"/>
        <v>0</v>
      </c>
      <c r="R1474" s="152">
        <f t="shared" si="636"/>
        <v>0</v>
      </c>
      <c r="S1474" s="152">
        <f t="shared" si="636"/>
        <v>0</v>
      </c>
      <c r="T1474" s="148">
        <f t="shared" si="636"/>
        <v>0</v>
      </c>
      <c r="U1474" s="152">
        <f t="shared" si="636"/>
        <v>0</v>
      </c>
      <c r="V1474" s="153">
        <f t="shared" si="636"/>
        <v>0</v>
      </c>
      <c r="W1474" s="46">
        <f>W616</f>
        <v>0</v>
      </c>
      <c r="Y1474"/>
    </row>
    <row r="1475" spans="1:25" outlineLevel="1" x14ac:dyDescent="0.25">
      <c r="A1475" s="283"/>
      <c r="B1475" s="25"/>
      <c r="C1475" s="23"/>
      <c r="D1475" s="23"/>
      <c r="E1475" s="24"/>
      <c r="F1475" s="146" t="s">
        <v>92</v>
      </c>
      <c r="G1475" s="160">
        <f>G617</f>
        <v>0</v>
      </c>
      <c r="H1475" s="208">
        <f>G1475*(1-VLOOKUP($F1475,SHT,2,FALSE))+H617*(1-VLOOKUP($F1475,SHT,2,FALSE))</f>
        <v>0</v>
      </c>
      <c r="I1475" s="149">
        <f t="shared" ref="I1475:V1475" si="637">I617*(1-VLOOKUP($F1475,SHT,2,FALSE))</f>
        <v>0</v>
      </c>
      <c r="J1475" s="149">
        <f t="shared" si="637"/>
        <v>0</v>
      </c>
      <c r="K1475" s="167">
        <f t="shared" si="637"/>
        <v>0</v>
      </c>
      <c r="L1475" s="151">
        <f t="shared" si="637"/>
        <v>0</v>
      </c>
      <c r="M1475" s="162">
        <f t="shared" si="637"/>
        <v>0</v>
      </c>
      <c r="N1475" s="152">
        <f t="shared" si="637"/>
        <v>0</v>
      </c>
      <c r="O1475" s="152">
        <f t="shared" si="637"/>
        <v>0</v>
      </c>
      <c r="P1475" s="152">
        <f t="shared" si="637"/>
        <v>0</v>
      </c>
      <c r="Q1475" s="152">
        <f t="shared" si="637"/>
        <v>0</v>
      </c>
      <c r="R1475" s="152">
        <f t="shared" si="637"/>
        <v>0</v>
      </c>
      <c r="S1475" s="152">
        <f t="shared" si="637"/>
        <v>0</v>
      </c>
      <c r="T1475" s="148">
        <f t="shared" si="637"/>
        <v>0</v>
      </c>
      <c r="U1475" s="152">
        <f t="shared" si="637"/>
        <v>0</v>
      </c>
      <c r="V1475" s="153">
        <f t="shared" si="637"/>
        <v>0</v>
      </c>
      <c r="W1475" s="46">
        <f>W617</f>
        <v>0</v>
      </c>
      <c r="Y1475"/>
    </row>
    <row r="1476" spans="1:25" outlineLevel="1" x14ac:dyDescent="0.25">
      <c r="A1476" s="283"/>
      <c r="B1476" s="25"/>
      <c r="C1476" s="23"/>
      <c r="D1476" s="23"/>
      <c r="E1476" s="24"/>
      <c r="F1476" s="146" t="s">
        <v>93</v>
      </c>
      <c r="G1476" s="160">
        <f>G618</f>
        <v>0</v>
      </c>
      <c r="H1476" s="208">
        <f>G1476*(1-VLOOKUP($F1476,SHT,2,FALSE))+H618*(1-VLOOKUP($F1476,SHT,2,FALSE))</f>
        <v>0</v>
      </c>
      <c r="I1476" s="149">
        <f t="shared" ref="I1476:V1476" si="638">I618*(1-VLOOKUP($F1476,SHT,2,FALSE))</f>
        <v>0</v>
      </c>
      <c r="J1476" s="149">
        <f t="shared" si="638"/>
        <v>0</v>
      </c>
      <c r="K1476" s="167">
        <f t="shared" si="638"/>
        <v>0</v>
      </c>
      <c r="L1476" s="151">
        <f t="shared" si="638"/>
        <v>0</v>
      </c>
      <c r="M1476" s="162">
        <f t="shared" si="638"/>
        <v>0</v>
      </c>
      <c r="N1476" s="152">
        <f t="shared" si="638"/>
        <v>0</v>
      </c>
      <c r="O1476" s="152">
        <f t="shared" si="638"/>
        <v>0</v>
      </c>
      <c r="P1476" s="152">
        <f t="shared" si="638"/>
        <v>0</v>
      </c>
      <c r="Q1476" s="152">
        <f t="shared" si="638"/>
        <v>0</v>
      </c>
      <c r="R1476" s="152">
        <f t="shared" si="638"/>
        <v>0</v>
      </c>
      <c r="S1476" s="152">
        <f t="shared" si="638"/>
        <v>0</v>
      </c>
      <c r="T1476" s="148">
        <f t="shared" si="638"/>
        <v>0</v>
      </c>
      <c r="U1476" s="152">
        <f t="shared" si="638"/>
        <v>0</v>
      </c>
      <c r="V1476" s="153">
        <f t="shared" si="638"/>
        <v>0</v>
      </c>
      <c r="W1476" s="46">
        <f>W618</f>
        <v>0</v>
      </c>
      <c r="Y1476"/>
    </row>
    <row r="1477" spans="1:25" x14ac:dyDescent="0.25">
      <c r="A1477" s="283"/>
      <c r="B1477" s="25"/>
      <c r="C1477" s="23"/>
      <c r="D1477" s="23"/>
      <c r="E1477" s="24" t="s">
        <v>94</v>
      </c>
      <c r="F1477" s="24"/>
      <c r="G1477" s="68">
        <f t="shared" ref="G1477:W1477" si="639">SUBTOTAL(9,G1478:G1479)</f>
        <v>0</v>
      </c>
      <c r="H1477" s="69">
        <f t="shared" si="639"/>
        <v>0</v>
      </c>
      <c r="I1477" s="65">
        <f t="shared" si="639"/>
        <v>0</v>
      </c>
      <c r="J1477" s="65">
        <f t="shared" si="639"/>
        <v>0</v>
      </c>
      <c r="K1477" s="66">
        <f t="shared" si="639"/>
        <v>0</v>
      </c>
      <c r="L1477" s="34">
        <f t="shared" si="639"/>
        <v>0</v>
      </c>
      <c r="M1477" s="34">
        <f t="shared" si="639"/>
        <v>0</v>
      </c>
      <c r="N1477" s="34">
        <f t="shared" si="639"/>
        <v>0</v>
      </c>
      <c r="O1477" s="34">
        <f t="shared" si="639"/>
        <v>0</v>
      </c>
      <c r="P1477" s="34">
        <f t="shared" si="639"/>
        <v>0</v>
      </c>
      <c r="Q1477" s="34">
        <f t="shared" si="639"/>
        <v>0</v>
      </c>
      <c r="R1477" s="34">
        <f t="shared" si="639"/>
        <v>0</v>
      </c>
      <c r="S1477" s="34">
        <f t="shared" si="639"/>
        <v>0</v>
      </c>
      <c r="T1477" s="34">
        <f t="shared" si="639"/>
        <v>0</v>
      </c>
      <c r="U1477" s="34">
        <f t="shared" si="639"/>
        <v>0</v>
      </c>
      <c r="V1477" s="37">
        <f t="shared" si="639"/>
        <v>0</v>
      </c>
      <c r="W1477" s="33">
        <f t="shared" si="639"/>
        <v>0</v>
      </c>
      <c r="Y1477"/>
    </row>
    <row r="1478" spans="1:25" outlineLevel="1" x14ac:dyDescent="0.25">
      <c r="A1478" s="283"/>
      <c r="B1478" s="25"/>
      <c r="C1478" s="23"/>
      <c r="D1478" s="23"/>
      <c r="E1478" s="24"/>
      <c r="F1478" s="146" t="s">
        <v>95</v>
      </c>
      <c r="G1478" s="160">
        <f>G620</f>
        <v>0</v>
      </c>
      <c r="H1478" s="208">
        <f>G1478*(1-VLOOKUP($F1478,SHT,2,FALSE))+H620*(1-VLOOKUP($F1478,SHT,2,FALSE))</f>
        <v>0</v>
      </c>
      <c r="I1478" s="149">
        <f t="shared" ref="I1478:V1478" si="640">I620*(1-VLOOKUP($F1478,SHT,2,FALSE))</f>
        <v>0</v>
      </c>
      <c r="J1478" s="149">
        <f t="shared" si="640"/>
        <v>0</v>
      </c>
      <c r="K1478" s="167">
        <f t="shared" si="640"/>
        <v>0</v>
      </c>
      <c r="L1478" s="151">
        <f t="shared" si="640"/>
        <v>0</v>
      </c>
      <c r="M1478" s="162">
        <f t="shared" si="640"/>
        <v>0</v>
      </c>
      <c r="N1478" s="152">
        <f t="shared" si="640"/>
        <v>0</v>
      </c>
      <c r="O1478" s="152">
        <f t="shared" si="640"/>
        <v>0</v>
      </c>
      <c r="P1478" s="152">
        <f t="shared" si="640"/>
        <v>0</v>
      </c>
      <c r="Q1478" s="152">
        <f t="shared" si="640"/>
        <v>0</v>
      </c>
      <c r="R1478" s="152">
        <f t="shared" si="640"/>
        <v>0</v>
      </c>
      <c r="S1478" s="152">
        <f t="shared" si="640"/>
        <v>0</v>
      </c>
      <c r="T1478" s="148">
        <f t="shared" si="640"/>
        <v>0</v>
      </c>
      <c r="U1478" s="152">
        <f t="shared" si="640"/>
        <v>0</v>
      </c>
      <c r="V1478" s="153">
        <f t="shared" si="640"/>
        <v>0</v>
      </c>
      <c r="W1478" s="46">
        <f>W620</f>
        <v>0</v>
      </c>
      <c r="Y1478"/>
    </row>
    <row r="1479" spans="1:25" outlineLevel="1" x14ac:dyDescent="0.25">
      <c r="A1479" s="283"/>
      <c r="B1479" s="25"/>
      <c r="C1479" s="23"/>
      <c r="D1479" s="23"/>
      <c r="E1479" s="24"/>
      <c r="F1479" s="146" t="s">
        <v>96</v>
      </c>
      <c r="G1479" s="160">
        <f>G621</f>
        <v>0</v>
      </c>
      <c r="H1479" s="208">
        <f>G1479*(1-VLOOKUP($F1479,SHT,2,FALSE))+H621*(1-VLOOKUP($F1479,SHT,2,FALSE))</f>
        <v>0</v>
      </c>
      <c r="I1479" s="149">
        <f t="shared" ref="I1479:V1479" si="641">I621*(1-VLOOKUP($F1479,SHT,2,FALSE))</f>
        <v>0</v>
      </c>
      <c r="J1479" s="149">
        <f t="shared" si="641"/>
        <v>0</v>
      </c>
      <c r="K1479" s="167">
        <f t="shared" si="641"/>
        <v>0</v>
      </c>
      <c r="L1479" s="151">
        <f t="shared" si="641"/>
        <v>0</v>
      </c>
      <c r="M1479" s="162">
        <f t="shared" si="641"/>
        <v>0</v>
      </c>
      <c r="N1479" s="152">
        <f t="shared" si="641"/>
        <v>0</v>
      </c>
      <c r="O1479" s="152">
        <f t="shared" si="641"/>
        <v>0</v>
      </c>
      <c r="P1479" s="152">
        <f t="shared" si="641"/>
        <v>0</v>
      </c>
      <c r="Q1479" s="152">
        <f t="shared" si="641"/>
        <v>0</v>
      </c>
      <c r="R1479" s="152">
        <f t="shared" si="641"/>
        <v>0</v>
      </c>
      <c r="S1479" s="152">
        <f t="shared" si="641"/>
        <v>0</v>
      </c>
      <c r="T1479" s="148">
        <f t="shared" si="641"/>
        <v>0</v>
      </c>
      <c r="U1479" s="152">
        <f t="shared" si="641"/>
        <v>0</v>
      </c>
      <c r="V1479" s="153">
        <f t="shared" si="641"/>
        <v>0</v>
      </c>
      <c r="W1479" s="46">
        <f>W621</f>
        <v>0</v>
      </c>
      <c r="Y1479"/>
    </row>
    <row r="1480" spans="1:25" x14ac:dyDescent="0.25">
      <c r="A1480" s="283"/>
      <c r="B1480" s="25"/>
      <c r="C1480" s="23"/>
      <c r="D1480" s="23"/>
      <c r="E1480" s="24" t="s">
        <v>97</v>
      </c>
      <c r="F1480" s="24"/>
      <c r="G1480" s="68">
        <f t="shared" ref="G1480:W1480" si="642">SUBTOTAL(9,G1481:G1483)</f>
        <v>0</v>
      </c>
      <c r="H1480" s="69">
        <f t="shared" si="642"/>
        <v>0</v>
      </c>
      <c r="I1480" s="65">
        <f t="shared" si="642"/>
        <v>0</v>
      </c>
      <c r="J1480" s="65">
        <f t="shared" si="642"/>
        <v>0</v>
      </c>
      <c r="K1480" s="66">
        <f t="shared" si="642"/>
        <v>0</v>
      </c>
      <c r="L1480" s="34">
        <f t="shared" si="642"/>
        <v>0</v>
      </c>
      <c r="M1480" s="34">
        <f t="shared" si="642"/>
        <v>0</v>
      </c>
      <c r="N1480" s="34">
        <f t="shared" si="642"/>
        <v>0</v>
      </c>
      <c r="O1480" s="34">
        <f t="shared" si="642"/>
        <v>0</v>
      </c>
      <c r="P1480" s="34">
        <f t="shared" si="642"/>
        <v>0</v>
      </c>
      <c r="Q1480" s="34">
        <f t="shared" si="642"/>
        <v>0</v>
      </c>
      <c r="R1480" s="34">
        <f t="shared" si="642"/>
        <v>0</v>
      </c>
      <c r="S1480" s="34">
        <f t="shared" si="642"/>
        <v>0</v>
      </c>
      <c r="T1480" s="34">
        <f t="shared" si="642"/>
        <v>0</v>
      </c>
      <c r="U1480" s="34">
        <f t="shared" si="642"/>
        <v>0</v>
      </c>
      <c r="V1480" s="34">
        <f t="shared" si="642"/>
        <v>0</v>
      </c>
      <c r="W1480" s="33">
        <f t="shared" si="642"/>
        <v>0</v>
      </c>
      <c r="Y1480"/>
    </row>
    <row r="1481" spans="1:25" outlineLevel="1" x14ac:dyDescent="0.25">
      <c r="A1481" s="283"/>
      <c r="B1481" s="25"/>
      <c r="C1481" s="23"/>
      <c r="D1481" s="23"/>
      <c r="E1481" s="24"/>
      <c r="F1481" s="146" t="s">
        <v>98</v>
      </c>
      <c r="G1481" s="160">
        <f>G623</f>
        <v>0</v>
      </c>
      <c r="H1481" s="208">
        <f>G1481*(1-VLOOKUP($F1481,SHT,2,FALSE))+H623*(1-VLOOKUP($F1481,SHT,2,FALSE))</f>
        <v>0</v>
      </c>
      <c r="I1481" s="149">
        <f t="shared" ref="I1481:V1481" si="643">I623*(1-VLOOKUP($F1481,SHT,2,FALSE))</f>
        <v>0</v>
      </c>
      <c r="J1481" s="149">
        <f t="shared" si="643"/>
        <v>0</v>
      </c>
      <c r="K1481" s="167">
        <f t="shared" si="643"/>
        <v>0</v>
      </c>
      <c r="L1481" s="151">
        <f t="shared" si="643"/>
        <v>0</v>
      </c>
      <c r="M1481" s="162">
        <f t="shared" si="643"/>
        <v>0</v>
      </c>
      <c r="N1481" s="152">
        <f t="shared" si="643"/>
        <v>0</v>
      </c>
      <c r="O1481" s="152">
        <f t="shared" si="643"/>
        <v>0</v>
      </c>
      <c r="P1481" s="152">
        <f t="shared" si="643"/>
        <v>0</v>
      </c>
      <c r="Q1481" s="152">
        <f t="shared" si="643"/>
        <v>0</v>
      </c>
      <c r="R1481" s="152">
        <f t="shared" si="643"/>
        <v>0</v>
      </c>
      <c r="S1481" s="152">
        <f t="shared" si="643"/>
        <v>0</v>
      </c>
      <c r="T1481" s="148">
        <f t="shared" si="643"/>
        <v>0</v>
      </c>
      <c r="U1481" s="152">
        <f t="shared" si="643"/>
        <v>0</v>
      </c>
      <c r="V1481" s="153">
        <f t="shared" si="643"/>
        <v>0</v>
      </c>
      <c r="W1481" s="46">
        <f>W623</f>
        <v>0</v>
      </c>
      <c r="Y1481"/>
    </row>
    <row r="1482" spans="1:25" outlineLevel="1" x14ac:dyDescent="0.25">
      <c r="A1482" s="283"/>
      <c r="B1482" s="25"/>
      <c r="C1482" s="23"/>
      <c r="D1482" s="23"/>
      <c r="E1482" s="24"/>
      <c r="F1482" s="146" t="s">
        <v>99</v>
      </c>
      <c r="G1482" s="160">
        <f>G624</f>
        <v>0</v>
      </c>
      <c r="H1482" s="208">
        <f>G1482*(1-VLOOKUP($F1482,SHT,2,FALSE))+H624*(1-VLOOKUP($F1482,SHT,2,FALSE))</f>
        <v>0</v>
      </c>
      <c r="I1482" s="149">
        <f t="shared" ref="I1482:V1482" si="644">I624*(1-VLOOKUP($F1482,SHT,2,FALSE))</f>
        <v>0</v>
      </c>
      <c r="J1482" s="149">
        <f t="shared" si="644"/>
        <v>0</v>
      </c>
      <c r="K1482" s="167">
        <f t="shared" si="644"/>
        <v>0</v>
      </c>
      <c r="L1482" s="151">
        <f t="shared" si="644"/>
        <v>0</v>
      </c>
      <c r="M1482" s="162">
        <f t="shared" si="644"/>
        <v>0</v>
      </c>
      <c r="N1482" s="152">
        <f t="shared" si="644"/>
        <v>0</v>
      </c>
      <c r="O1482" s="152">
        <f t="shared" si="644"/>
        <v>0</v>
      </c>
      <c r="P1482" s="152">
        <f t="shared" si="644"/>
        <v>0</v>
      </c>
      <c r="Q1482" s="152">
        <f t="shared" si="644"/>
        <v>0</v>
      </c>
      <c r="R1482" s="152">
        <f t="shared" si="644"/>
        <v>0</v>
      </c>
      <c r="S1482" s="152">
        <f t="shared" si="644"/>
        <v>0</v>
      </c>
      <c r="T1482" s="148">
        <f t="shared" si="644"/>
        <v>0</v>
      </c>
      <c r="U1482" s="152">
        <f t="shared" si="644"/>
        <v>0</v>
      </c>
      <c r="V1482" s="153">
        <f t="shared" si="644"/>
        <v>0</v>
      </c>
      <c r="W1482" s="46">
        <f>W624</f>
        <v>0</v>
      </c>
      <c r="Y1482"/>
    </row>
    <row r="1483" spans="1:25" outlineLevel="1" x14ac:dyDescent="0.25">
      <c r="A1483" s="283"/>
      <c r="B1483" s="25"/>
      <c r="C1483" s="23"/>
      <c r="D1483" s="23"/>
      <c r="E1483" s="24"/>
      <c r="F1483" s="146" t="s">
        <v>100</v>
      </c>
      <c r="G1483" s="160">
        <f>G625</f>
        <v>0</v>
      </c>
      <c r="H1483" s="208">
        <f>G1483*(1-VLOOKUP($F1483,SHT,2,FALSE))+H625*(1-VLOOKUP($F1483,SHT,2,FALSE))</f>
        <v>0</v>
      </c>
      <c r="I1483" s="149">
        <f t="shared" ref="I1483:V1483" si="645">I625*(1-VLOOKUP($F1483,SHT,2,FALSE))</f>
        <v>0</v>
      </c>
      <c r="J1483" s="149">
        <f t="shared" si="645"/>
        <v>0</v>
      </c>
      <c r="K1483" s="167">
        <f t="shared" si="645"/>
        <v>0</v>
      </c>
      <c r="L1483" s="151">
        <f t="shared" si="645"/>
        <v>0</v>
      </c>
      <c r="M1483" s="162">
        <f t="shared" si="645"/>
        <v>0</v>
      </c>
      <c r="N1483" s="152">
        <f t="shared" si="645"/>
        <v>0</v>
      </c>
      <c r="O1483" s="152">
        <f t="shared" si="645"/>
        <v>0</v>
      </c>
      <c r="P1483" s="152">
        <f t="shared" si="645"/>
        <v>0</v>
      </c>
      <c r="Q1483" s="152">
        <f t="shared" si="645"/>
        <v>0</v>
      </c>
      <c r="R1483" s="152">
        <f t="shared" si="645"/>
        <v>0</v>
      </c>
      <c r="S1483" s="152">
        <f t="shared" si="645"/>
        <v>0</v>
      </c>
      <c r="T1483" s="148">
        <f t="shared" si="645"/>
        <v>0</v>
      </c>
      <c r="U1483" s="152">
        <f t="shared" si="645"/>
        <v>0</v>
      </c>
      <c r="V1483" s="153">
        <f t="shared" si="645"/>
        <v>0</v>
      </c>
      <c r="W1483" s="46">
        <f>W625</f>
        <v>0</v>
      </c>
      <c r="Y1483"/>
    </row>
    <row r="1484" spans="1:25" x14ac:dyDescent="0.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x14ac:dyDescent="0.25">
      <c r="A1485" s="283"/>
      <c r="B1485" s="25"/>
      <c r="C1485" s="23"/>
      <c r="D1485" s="23"/>
      <c r="E1485" s="24" t="s">
        <v>102</v>
      </c>
      <c r="F1485" s="24"/>
      <c r="G1485" s="68">
        <f t="shared" ref="G1485:W1485" si="646">SUBTOTAL(9,G1486:G1487)</f>
        <v>0</v>
      </c>
      <c r="H1485" s="69">
        <f t="shared" si="646"/>
        <v>0</v>
      </c>
      <c r="I1485" s="65">
        <f t="shared" si="646"/>
        <v>0</v>
      </c>
      <c r="J1485" s="65">
        <f t="shared" si="646"/>
        <v>0</v>
      </c>
      <c r="K1485" s="66">
        <f t="shared" si="646"/>
        <v>0</v>
      </c>
      <c r="L1485" s="34">
        <f t="shared" si="646"/>
        <v>0</v>
      </c>
      <c r="M1485" s="34">
        <f t="shared" si="646"/>
        <v>0</v>
      </c>
      <c r="N1485" s="34">
        <f t="shared" si="646"/>
        <v>0</v>
      </c>
      <c r="O1485" s="34">
        <f t="shared" si="646"/>
        <v>0</v>
      </c>
      <c r="P1485" s="34">
        <f t="shared" si="646"/>
        <v>0</v>
      </c>
      <c r="Q1485" s="34">
        <f t="shared" si="646"/>
        <v>0</v>
      </c>
      <c r="R1485" s="34">
        <f t="shared" si="646"/>
        <v>0</v>
      </c>
      <c r="S1485" s="34">
        <f t="shared" si="646"/>
        <v>0</v>
      </c>
      <c r="T1485" s="34">
        <f t="shared" si="646"/>
        <v>0</v>
      </c>
      <c r="U1485" s="34">
        <f t="shared" si="646"/>
        <v>0</v>
      </c>
      <c r="V1485" s="37">
        <f t="shared" si="646"/>
        <v>0</v>
      </c>
      <c r="W1485" s="33">
        <f t="shared" si="646"/>
        <v>0</v>
      </c>
      <c r="Y1485"/>
    </row>
    <row r="1486" spans="1:25" outlineLevel="1" x14ac:dyDescent="0.25">
      <c r="A1486" s="283"/>
      <c r="B1486" s="25"/>
      <c r="C1486" s="23"/>
      <c r="D1486" s="23"/>
      <c r="E1486" s="24"/>
      <c r="F1486" s="146" t="s">
        <v>103</v>
      </c>
      <c r="G1486" s="160">
        <f>G628</f>
        <v>0</v>
      </c>
      <c r="H1486" s="208">
        <f>G1486*(1-VLOOKUP($F1486,SHT,2,FALSE))+H628*(1-VLOOKUP($F1486,SHT,2,FALSE))</f>
        <v>0</v>
      </c>
      <c r="I1486" s="149">
        <f t="shared" ref="I1486:V1486" si="647">I628*(1-VLOOKUP($F1486,SHT,2,FALSE))</f>
        <v>0</v>
      </c>
      <c r="J1486" s="149">
        <f t="shared" si="647"/>
        <v>0</v>
      </c>
      <c r="K1486" s="167">
        <f t="shared" si="647"/>
        <v>0</v>
      </c>
      <c r="L1486" s="151">
        <f t="shared" si="647"/>
        <v>0</v>
      </c>
      <c r="M1486" s="162">
        <f t="shared" si="647"/>
        <v>0</v>
      </c>
      <c r="N1486" s="152">
        <f t="shared" si="647"/>
        <v>0</v>
      </c>
      <c r="O1486" s="152">
        <f t="shared" si="647"/>
        <v>0</v>
      </c>
      <c r="P1486" s="152">
        <f t="shared" si="647"/>
        <v>0</v>
      </c>
      <c r="Q1486" s="152">
        <f t="shared" si="647"/>
        <v>0</v>
      </c>
      <c r="R1486" s="152">
        <f t="shared" si="647"/>
        <v>0</v>
      </c>
      <c r="S1486" s="152">
        <f t="shared" si="647"/>
        <v>0</v>
      </c>
      <c r="T1486" s="148">
        <f t="shared" si="647"/>
        <v>0</v>
      </c>
      <c r="U1486" s="152">
        <f t="shared" si="647"/>
        <v>0</v>
      </c>
      <c r="V1486" s="153">
        <f t="shared" si="647"/>
        <v>0</v>
      </c>
      <c r="W1486" s="46">
        <f>W628</f>
        <v>0</v>
      </c>
      <c r="Y1486"/>
    </row>
    <row r="1487" spans="1:25" outlineLevel="1" x14ac:dyDescent="0.25">
      <c r="A1487" s="283"/>
      <c r="B1487" s="25"/>
      <c r="C1487" s="23"/>
      <c r="D1487" s="23"/>
      <c r="E1487" s="24"/>
      <c r="F1487" s="146" t="s">
        <v>104</v>
      </c>
      <c r="G1487" s="160">
        <f>G629</f>
        <v>0</v>
      </c>
      <c r="H1487" s="208">
        <f>G1487*(1-VLOOKUP($F1487,SHT,2,FALSE))+H629*(1-VLOOKUP($F1487,SHT,2,FALSE))</f>
        <v>0</v>
      </c>
      <c r="I1487" s="149">
        <f t="shared" ref="I1487:V1487" si="648">I629*(1-VLOOKUP($F1487,SHT,2,FALSE))</f>
        <v>0</v>
      </c>
      <c r="J1487" s="149">
        <f t="shared" si="648"/>
        <v>0</v>
      </c>
      <c r="K1487" s="167">
        <f t="shared" si="648"/>
        <v>0</v>
      </c>
      <c r="L1487" s="151">
        <f t="shared" si="648"/>
        <v>0</v>
      </c>
      <c r="M1487" s="162">
        <f t="shared" si="648"/>
        <v>0</v>
      </c>
      <c r="N1487" s="152">
        <f t="shared" si="648"/>
        <v>0</v>
      </c>
      <c r="O1487" s="152">
        <f t="shared" si="648"/>
        <v>0</v>
      </c>
      <c r="P1487" s="152">
        <f t="shared" si="648"/>
        <v>0</v>
      </c>
      <c r="Q1487" s="152">
        <f t="shared" si="648"/>
        <v>0</v>
      </c>
      <c r="R1487" s="152">
        <f t="shared" si="648"/>
        <v>0</v>
      </c>
      <c r="S1487" s="152">
        <f t="shared" si="648"/>
        <v>0</v>
      </c>
      <c r="T1487" s="148">
        <f t="shared" si="648"/>
        <v>0</v>
      </c>
      <c r="U1487" s="152">
        <f t="shared" si="648"/>
        <v>0</v>
      </c>
      <c r="V1487" s="153">
        <f t="shared" si="648"/>
        <v>0</v>
      </c>
      <c r="W1487" s="46">
        <f>W629</f>
        <v>0</v>
      </c>
      <c r="Y1487"/>
    </row>
    <row r="1488" spans="1:25" x14ac:dyDescent="0.25">
      <c r="A1488" s="283"/>
      <c r="B1488" s="25"/>
      <c r="C1488" s="23"/>
      <c r="D1488" s="23"/>
      <c r="E1488" s="24" t="s">
        <v>105</v>
      </c>
      <c r="F1488" s="24"/>
      <c r="G1488" s="68">
        <f t="shared" ref="G1488:W1488" si="649">SUBTOTAL(9,G1489:G1490)</f>
        <v>0</v>
      </c>
      <c r="H1488" s="69">
        <f t="shared" si="649"/>
        <v>0</v>
      </c>
      <c r="I1488" s="65">
        <f t="shared" si="649"/>
        <v>0</v>
      </c>
      <c r="J1488" s="65">
        <f t="shared" si="649"/>
        <v>0</v>
      </c>
      <c r="K1488" s="66">
        <f t="shared" si="649"/>
        <v>0</v>
      </c>
      <c r="L1488" s="34">
        <f t="shared" si="649"/>
        <v>0</v>
      </c>
      <c r="M1488" s="34">
        <f t="shared" si="649"/>
        <v>0</v>
      </c>
      <c r="N1488" s="34">
        <f t="shared" si="649"/>
        <v>0</v>
      </c>
      <c r="O1488" s="34">
        <f t="shared" si="649"/>
        <v>0</v>
      </c>
      <c r="P1488" s="34">
        <f t="shared" si="649"/>
        <v>0</v>
      </c>
      <c r="Q1488" s="34">
        <f t="shared" si="649"/>
        <v>0</v>
      </c>
      <c r="R1488" s="34">
        <f t="shared" si="649"/>
        <v>0</v>
      </c>
      <c r="S1488" s="34">
        <f t="shared" si="649"/>
        <v>0</v>
      </c>
      <c r="T1488" s="34">
        <f t="shared" si="649"/>
        <v>0</v>
      </c>
      <c r="U1488" s="34">
        <f t="shared" si="649"/>
        <v>0</v>
      </c>
      <c r="V1488" s="37">
        <f t="shared" si="649"/>
        <v>0</v>
      </c>
      <c r="W1488" s="33">
        <f t="shared" si="649"/>
        <v>0</v>
      </c>
      <c r="Y1488"/>
    </row>
    <row r="1489" spans="1:25" outlineLevel="1" x14ac:dyDescent="0.25">
      <c r="A1489" s="283"/>
      <c r="B1489" s="25"/>
      <c r="C1489" s="23"/>
      <c r="D1489" s="23"/>
      <c r="E1489" s="24"/>
      <c r="F1489" s="146" t="s">
        <v>106</v>
      </c>
      <c r="G1489" s="160">
        <f>G631</f>
        <v>0</v>
      </c>
      <c r="H1489" s="208">
        <f>G1489*(1-VLOOKUP($F1489,SHT,2,FALSE))+H631*(1-VLOOKUP($F1489,SHT,2,FALSE))</f>
        <v>0</v>
      </c>
      <c r="I1489" s="149">
        <f t="shared" ref="I1489:V1489" si="650">I631*(1-VLOOKUP($F1489,SHT,2,FALSE))</f>
        <v>0</v>
      </c>
      <c r="J1489" s="149">
        <f t="shared" si="650"/>
        <v>0</v>
      </c>
      <c r="K1489" s="167">
        <f t="shared" si="650"/>
        <v>0</v>
      </c>
      <c r="L1489" s="151">
        <f t="shared" si="650"/>
        <v>0</v>
      </c>
      <c r="M1489" s="162">
        <f t="shared" si="650"/>
        <v>0</v>
      </c>
      <c r="N1489" s="152">
        <f t="shared" si="650"/>
        <v>0</v>
      </c>
      <c r="O1489" s="152">
        <f t="shared" si="650"/>
        <v>0</v>
      </c>
      <c r="P1489" s="152">
        <f t="shared" si="650"/>
        <v>0</v>
      </c>
      <c r="Q1489" s="152">
        <f t="shared" si="650"/>
        <v>0</v>
      </c>
      <c r="R1489" s="152">
        <f t="shared" si="650"/>
        <v>0</v>
      </c>
      <c r="S1489" s="152">
        <f t="shared" si="650"/>
        <v>0</v>
      </c>
      <c r="T1489" s="148">
        <f t="shared" si="650"/>
        <v>0</v>
      </c>
      <c r="U1489" s="152">
        <f t="shared" si="650"/>
        <v>0</v>
      </c>
      <c r="V1489" s="153">
        <f t="shared" si="650"/>
        <v>0</v>
      </c>
      <c r="W1489" s="46">
        <f>W631</f>
        <v>0</v>
      </c>
      <c r="Y1489"/>
    </row>
    <row r="1490" spans="1:25" outlineLevel="1" x14ac:dyDescent="0.25">
      <c r="A1490" s="283"/>
      <c r="B1490" s="25"/>
      <c r="C1490" s="23"/>
      <c r="D1490" s="23"/>
      <c r="E1490" s="24"/>
      <c r="F1490" s="146" t="s">
        <v>107</v>
      </c>
      <c r="G1490" s="160">
        <f>G632</f>
        <v>0</v>
      </c>
      <c r="H1490" s="208">
        <f>G1490*(1-VLOOKUP($F1490,SHT,2,FALSE))+H632*(1-VLOOKUP($F1490,SHT,2,FALSE))</f>
        <v>0</v>
      </c>
      <c r="I1490" s="149">
        <f t="shared" ref="I1490:V1490" si="651">I632*(1-VLOOKUP($F1490,SHT,2,FALSE))</f>
        <v>0</v>
      </c>
      <c r="J1490" s="149">
        <f t="shared" si="651"/>
        <v>0</v>
      </c>
      <c r="K1490" s="167">
        <f t="shared" si="651"/>
        <v>0</v>
      </c>
      <c r="L1490" s="151">
        <f t="shared" si="651"/>
        <v>0</v>
      </c>
      <c r="M1490" s="162">
        <f t="shared" si="651"/>
        <v>0</v>
      </c>
      <c r="N1490" s="152">
        <f t="shared" si="651"/>
        <v>0</v>
      </c>
      <c r="O1490" s="152">
        <f t="shared" si="651"/>
        <v>0</v>
      </c>
      <c r="P1490" s="152">
        <f t="shared" si="651"/>
        <v>0</v>
      </c>
      <c r="Q1490" s="152">
        <f t="shared" si="651"/>
        <v>0</v>
      </c>
      <c r="R1490" s="152">
        <f t="shared" si="651"/>
        <v>0</v>
      </c>
      <c r="S1490" s="152">
        <f t="shared" si="651"/>
        <v>0</v>
      </c>
      <c r="T1490" s="148">
        <f t="shared" si="651"/>
        <v>0</v>
      </c>
      <c r="U1490" s="152">
        <f t="shared" si="651"/>
        <v>0</v>
      </c>
      <c r="V1490" s="153">
        <f t="shared" si="651"/>
        <v>0</v>
      </c>
      <c r="W1490" s="46">
        <f>W632</f>
        <v>0</v>
      </c>
      <c r="Y1490"/>
    </row>
    <row r="1491" spans="1:25" x14ac:dyDescent="0.25">
      <c r="A1491" s="283"/>
      <c r="B1491" s="25"/>
      <c r="C1491" s="23"/>
      <c r="D1491" s="23"/>
      <c r="E1491" s="24" t="s">
        <v>108</v>
      </c>
      <c r="F1491" s="24"/>
      <c r="G1491" s="68">
        <f t="shared" ref="G1491:W1491" si="652">SUBTOTAL(9,G1492:G1493)</f>
        <v>0</v>
      </c>
      <c r="H1491" s="69">
        <f t="shared" si="652"/>
        <v>0</v>
      </c>
      <c r="I1491" s="65">
        <f t="shared" si="652"/>
        <v>0</v>
      </c>
      <c r="J1491" s="65">
        <f t="shared" si="652"/>
        <v>0</v>
      </c>
      <c r="K1491" s="66">
        <f t="shared" si="652"/>
        <v>0</v>
      </c>
      <c r="L1491" s="34">
        <f t="shared" si="652"/>
        <v>0</v>
      </c>
      <c r="M1491" s="34">
        <f t="shared" si="652"/>
        <v>0</v>
      </c>
      <c r="N1491" s="34">
        <f t="shared" si="652"/>
        <v>0</v>
      </c>
      <c r="O1491" s="34">
        <f t="shared" si="652"/>
        <v>0</v>
      </c>
      <c r="P1491" s="34">
        <f t="shared" si="652"/>
        <v>0</v>
      </c>
      <c r="Q1491" s="34">
        <f t="shared" si="652"/>
        <v>0</v>
      </c>
      <c r="R1491" s="34">
        <f t="shared" si="652"/>
        <v>0</v>
      </c>
      <c r="S1491" s="34">
        <f t="shared" si="652"/>
        <v>0</v>
      </c>
      <c r="T1491" s="34">
        <f t="shared" si="652"/>
        <v>0</v>
      </c>
      <c r="U1491" s="34">
        <f t="shared" si="652"/>
        <v>0</v>
      </c>
      <c r="V1491" s="37">
        <f t="shared" si="652"/>
        <v>0</v>
      </c>
      <c r="W1491" s="33">
        <f t="shared" si="652"/>
        <v>0</v>
      </c>
      <c r="Y1491"/>
    </row>
    <row r="1492" spans="1:25" outlineLevel="1" x14ac:dyDescent="0.25">
      <c r="A1492" s="283"/>
      <c r="B1492" s="25"/>
      <c r="C1492" s="23"/>
      <c r="D1492" s="23"/>
      <c r="E1492" s="24"/>
      <c r="F1492" s="146" t="s">
        <v>109</v>
      </c>
      <c r="G1492" s="160">
        <f>G634</f>
        <v>0</v>
      </c>
      <c r="H1492" s="208">
        <f>G1492*(1-VLOOKUP($F1492,SHT,2,FALSE))+H634*(1-VLOOKUP($F1492,SHT,2,FALSE))</f>
        <v>0</v>
      </c>
      <c r="I1492" s="149">
        <f t="shared" ref="I1492:V1492" si="653">I634*(1-VLOOKUP($F1492,SHT,2,FALSE))</f>
        <v>0</v>
      </c>
      <c r="J1492" s="149">
        <f t="shared" si="653"/>
        <v>0</v>
      </c>
      <c r="K1492" s="167">
        <f t="shared" si="653"/>
        <v>0</v>
      </c>
      <c r="L1492" s="151">
        <f t="shared" si="653"/>
        <v>0</v>
      </c>
      <c r="M1492" s="162">
        <f t="shared" si="653"/>
        <v>0</v>
      </c>
      <c r="N1492" s="152">
        <f t="shared" si="653"/>
        <v>0</v>
      </c>
      <c r="O1492" s="152">
        <f t="shared" si="653"/>
        <v>0</v>
      </c>
      <c r="P1492" s="152">
        <f t="shared" si="653"/>
        <v>0</v>
      </c>
      <c r="Q1492" s="152">
        <f t="shared" si="653"/>
        <v>0</v>
      </c>
      <c r="R1492" s="152">
        <f t="shared" si="653"/>
        <v>0</v>
      </c>
      <c r="S1492" s="152">
        <f t="shared" si="653"/>
        <v>0</v>
      </c>
      <c r="T1492" s="148">
        <f t="shared" si="653"/>
        <v>0</v>
      </c>
      <c r="U1492" s="152">
        <f t="shared" si="653"/>
        <v>0</v>
      </c>
      <c r="V1492" s="153">
        <f t="shared" si="653"/>
        <v>0</v>
      </c>
      <c r="W1492" s="46">
        <f>W634</f>
        <v>0</v>
      </c>
      <c r="Y1492"/>
    </row>
    <row r="1493" spans="1:25" outlineLevel="1" x14ac:dyDescent="0.25">
      <c r="A1493" s="283"/>
      <c r="B1493" s="25"/>
      <c r="C1493" s="23"/>
      <c r="D1493" s="23"/>
      <c r="E1493" s="24"/>
      <c r="F1493" s="146" t="s">
        <v>110</v>
      </c>
      <c r="G1493" s="160">
        <f>G635</f>
        <v>0</v>
      </c>
      <c r="H1493" s="208">
        <f>G1493*(1-VLOOKUP($F1493,SHT,2,FALSE))+H635*(1-VLOOKUP($F1493,SHT,2,FALSE))</f>
        <v>0</v>
      </c>
      <c r="I1493" s="149">
        <f t="shared" ref="I1493:V1493" si="654">I635*(1-VLOOKUP($F1493,SHT,2,FALSE))</f>
        <v>0</v>
      </c>
      <c r="J1493" s="149">
        <f t="shared" si="654"/>
        <v>0</v>
      </c>
      <c r="K1493" s="167">
        <f t="shared" si="654"/>
        <v>0</v>
      </c>
      <c r="L1493" s="151">
        <f t="shared" si="654"/>
        <v>0</v>
      </c>
      <c r="M1493" s="162">
        <f t="shared" si="654"/>
        <v>0</v>
      </c>
      <c r="N1493" s="152">
        <f t="shared" si="654"/>
        <v>0</v>
      </c>
      <c r="O1493" s="152">
        <f t="shared" si="654"/>
        <v>0</v>
      </c>
      <c r="P1493" s="152">
        <f t="shared" si="654"/>
        <v>0</v>
      </c>
      <c r="Q1493" s="152">
        <f t="shared" si="654"/>
        <v>0</v>
      </c>
      <c r="R1493" s="152">
        <f t="shared" si="654"/>
        <v>0</v>
      </c>
      <c r="S1493" s="152">
        <f t="shared" si="654"/>
        <v>0</v>
      </c>
      <c r="T1493" s="148">
        <f t="shared" si="654"/>
        <v>0</v>
      </c>
      <c r="U1493" s="152">
        <f t="shared" si="654"/>
        <v>0</v>
      </c>
      <c r="V1493" s="153">
        <f t="shared" si="654"/>
        <v>0</v>
      </c>
      <c r="W1493" s="46">
        <f>W635</f>
        <v>0</v>
      </c>
      <c r="Y1493"/>
    </row>
    <row r="1494" spans="1:25" x14ac:dyDescent="0.25">
      <c r="A1494" s="283"/>
      <c r="B1494" s="25"/>
      <c r="C1494" s="23"/>
      <c r="D1494" s="23"/>
      <c r="E1494" s="24" t="s">
        <v>111</v>
      </c>
      <c r="F1494" s="24"/>
      <c r="G1494" s="68">
        <f t="shared" ref="G1494:W1494" si="655">SUBTOTAL(9,G1495:G1496)</f>
        <v>0</v>
      </c>
      <c r="H1494" s="69">
        <f t="shared" si="655"/>
        <v>0</v>
      </c>
      <c r="I1494" s="65">
        <f t="shared" si="655"/>
        <v>0</v>
      </c>
      <c r="J1494" s="65">
        <f t="shared" si="655"/>
        <v>0</v>
      </c>
      <c r="K1494" s="66">
        <f t="shared" si="655"/>
        <v>0</v>
      </c>
      <c r="L1494" s="34">
        <f t="shared" si="655"/>
        <v>0</v>
      </c>
      <c r="M1494" s="34">
        <f t="shared" si="655"/>
        <v>0</v>
      </c>
      <c r="N1494" s="34">
        <f t="shared" si="655"/>
        <v>0</v>
      </c>
      <c r="O1494" s="34">
        <f t="shared" si="655"/>
        <v>0</v>
      </c>
      <c r="P1494" s="34">
        <f t="shared" si="655"/>
        <v>0</v>
      </c>
      <c r="Q1494" s="34">
        <f t="shared" si="655"/>
        <v>0</v>
      </c>
      <c r="R1494" s="34">
        <f t="shared" si="655"/>
        <v>0</v>
      </c>
      <c r="S1494" s="34">
        <f t="shared" si="655"/>
        <v>0</v>
      </c>
      <c r="T1494" s="34">
        <f t="shared" si="655"/>
        <v>0</v>
      </c>
      <c r="U1494" s="34">
        <f t="shared" si="655"/>
        <v>0</v>
      </c>
      <c r="V1494" s="37">
        <f t="shared" si="655"/>
        <v>0</v>
      </c>
      <c r="W1494" s="33">
        <f t="shared" si="655"/>
        <v>0</v>
      </c>
      <c r="Y1494"/>
    </row>
    <row r="1495" spans="1:25" outlineLevel="1" x14ac:dyDescent="0.25">
      <c r="A1495" s="283"/>
      <c r="B1495" s="25"/>
      <c r="C1495" s="23"/>
      <c r="D1495" s="23"/>
      <c r="E1495" s="24"/>
      <c r="F1495" s="146" t="s">
        <v>112</v>
      </c>
      <c r="G1495" s="160">
        <f>G637</f>
        <v>0</v>
      </c>
      <c r="H1495" s="208">
        <f>G1495*(1-VLOOKUP($F1495,SHT,2,FALSE))+H637*(1-VLOOKUP($F1495,SHT,2,FALSE))</f>
        <v>0</v>
      </c>
      <c r="I1495" s="149">
        <f t="shared" ref="I1495:V1495" si="656">I637*(1-VLOOKUP($F1495,SHT,2,FALSE))</f>
        <v>0</v>
      </c>
      <c r="J1495" s="149">
        <f t="shared" si="656"/>
        <v>0</v>
      </c>
      <c r="K1495" s="167">
        <f t="shared" si="656"/>
        <v>0</v>
      </c>
      <c r="L1495" s="151">
        <f t="shared" si="656"/>
        <v>0</v>
      </c>
      <c r="M1495" s="162">
        <f t="shared" si="656"/>
        <v>0</v>
      </c>
      <c r="N1495" s="152">
        <f t="shared" si="656"/>
        <v>0</v>
      </c>
      <c r="O1495" s="152">
        <f t="shared" si="656"/>
        <v>0</v>
      </c>
      <c r="P1495" s="152">
        <f t="shared" si="656"/>
        <v>0</v>
      </c>
      <c r="Q1495" s="152">
        <f t="shared" si="656"/>
        <v>0</v>
      </c>
      <c r="R1495" s="152">
        <f t="shared" si="656"/>
        <v>0</v>
      </c>
      <c r="S1495" s="152">
        <f t="shared" si="656"/>
        <v>0</v>
      </c>
      <c r="T1495" s="148">
        <f t="shared" si="656"/>
        <v>0</v>
      </c>
      <c r="U1495" s="152">
        <f t="shared" si="656"/>
        <v>0</v>
      </c>
      <c r="V1495" s="153">
        <f t="shared" si="656"/>
        <v>0</v>
      </c>
      <c r="W1495" s="46">
        <f>W637</f>
        <v>0</v>
      </c>
      <c r="Y1495"/>
    </row>
    <row r="1496" spans="1:25" outlineLevel="1" x14ac:dyDescent="0.25">
      <c r="A1496" s="283"/>
      <c r="B1496" s="25"/>
      <c r="C1496" s="23"/>
      <c r="D1496" s="23"/>
      <c r="E1496" s="24"/>
      <c r="F1496" s="146" t="s">
        <v>113</v>
      </c>
      <c r="G1496" s="160">
        <f>G638</f>
        <v>0</v>
      </c>
      <c r="H1496" s="208">
        <f>G1496*(1-VLOOKUP($F1496,SHT,2,FALSE))+H638*(1-VLOOKUP($F1496,SHT,2,FALSE))</f>
        <v>0</v>
      </c>
      <c r="I1496" s="149">
        <f t="shared" ref="I1496:V1496" si="657">I638*(1-VLOOKUP($F1496,SHT,2,FALSE))</f>
        <v>0</v>
      </c>
      <c r="J1496" s="149">
        <f t="shared" si="657"/>
        <v>0</v>
      </c>
      <c r="K1496" s="167">
        <f t="shared" si="657"/>
        <v>0</v>
      </c>
      <c r="L1496" s="151">
        <f t="shared" si="657"/>
        <v>0</v>
      </c>
      <c r="M1496" s="162">
        <f t="shared" si="657"/>
        <v>0</v>
      </c>
      <c r="N1496" s="152">
        <f t="shared" si="657"/>
        <v>0</v>
      </c>
      <c r="O1496" s="152">
        <f t="shared" si="657"/>
        <v>0</v>
      </c>
      <c r="P1496" s="152">
        <f t="shared" si="657"/>
        <v>0</v>
      </c>
      <c r="Q1496" s="152">
        <f t="shared" si="657"/>
        <v>0</v>
      </c>
      <c r="R1496" s="152">
        <f t="shared" si="657"/>
        <v>0</v>
      </c>
      <c r="S1496" s="152">
        <f t="shared" si="657"/>
        <v>0</v>
      </c>
      <c r="T1496" s="148">
        <f t="shared" si="657"/>
        <v>0</v>
      </c>
      <c r="U1496" s="152">
        <f t="shared" si="657"/>
        <v>0</v>
      </c>
      <c r="V1496" s="153">
        <f t="shared" si="657"/>
        <v>0</v>
      </c>
      <c r="W1496" s="46">
        <f>W638</f>
        <v>0</v>
      </c>
      <c r="Y1496"/>
    </row>
    <row r="1497" spans="1:25" x14ac:dyDescent="0.25">
      <c r="A1497" s="283"/>
      <c r="B1497" s="25"/>
      <c r="C1497" s="23"/>
      <c r="D1497" s="23"/>
      <c r="E1497" s="24" t="s">
        <v>114</v>
      </c>
      <c r="F1497" s="24"/>
      <c r="G1497" s="68">
        <f t="shared" ref="G1497:W1497" si="658">SUBTOTAL(9,G1498:G1499)</f>
        <v>0</v>
      </c>
      <c r="H1497" s="69">
        <f t="shared" si="658"/>
        <v>0</v>
      </c>
      <c r="I1497" s="65">
        <f t="shared" si="658"/>
        <v>0</v>
      </c>
      <c r="J1497" s="65">
        <f t="shared" si="658"/>
        <v>0</v>
      </c>
      <c r="K1497" s="66">
        <f t="shared" si="658"/>
        <v>0</v>
      </c>
      <c r="L1497" s="34">
        <f t="shared" si="658"/>
        <v>0</v>
      </c>
      <c r="M1497" s="34">
        <f t="shared" si="658"/>
        <v>0</v>
      </c>
      <c r="N1497" s="34">
        <f t="shared" si="658"/>
        <v>0</v>
      </c>
      <c r="O1497" s="34">
        <f t="shared" si="658"/>
        <v>0</v>
      </c>
      <c r="P1497" s="34">
        <f t="shared" si="658"/>
        <v>0</v>
      </c>
      <c r="Q1497" s="34">
        <f t="shared" si="658"/>
        <v>0</v>
      </c>
      <c r="R1497" s="34">
        <f t="shared" si="658"/>
        <v>0</v>
      </c>
      <c r="S1497" s="34">
        <f t="shared" si="658"/>
        <v>0</v>
      </c>
      <c r="T1497" s="34">
        <f t="shared" si="658"/>
        <v>0</v>
      </c>
      <c r="U1497" s="34">
        <f t="shared" si="658"/>
        <v>0</v>
      </c>
      <c r="V1497" s="37">
        <f t="shared" si="658"/>
        <v>0</v>
      </c>
      <c r="W1497" s="33">
        <f t="shared" si="658"/>
        <v>0</v>
      </c>
      <c r="Y1497"/>
    </row>
    <row r="1498" spans="1:25" outlineLevel="1" x14ac:dyDescent="0.25">
      <c r="A1498" s="283"/>
      <c r="B1498" s="25"/>
      <c r="C1498" s="23"/>
      <c r="D1498" s="23"/>
      <c r="E1498" s="24"/>
      <c r="F1498" s="146" t="s">
        <v>115</v>
      </c>
      <c r="G1498" s="160">
        <f>G640</f>
        <v>0</v>
      </c>
      <c r="H1498" s="208">
        <f>G1498*(1-VLOOKUP($F1498,SHT,2,FALSE))+H640*(1-VLOOKUP($F1498,SHT,2,FALSE))</f>
        <v>0</v>
      </c>
      <c r="I1498" s="149">
        <f t="shared" ref="I1498:V1498" si="659">I640*(1-VLOOKUP($F1498,SHT,2,FALSE))</f>
        <v>0</v>
      </c>
      <c r="J1498" s="149">
        <f t="shared" si="659"/>
        <v>0</v>
      </c>
      <c r="K1498" s="167">
        <f t="shared" si="659"/>
        <v>0</v>
      </c>
      <c r="L1498" s="151">
        <f t="shared" si="659"/>
        <v>0</v>
      </c>
      <c r="M1498" s="162">
        <f t="shared" si="659"/>
        <v>0</v>
      </c>
      <c r="N1498" s="152">
        <f t="shared" si="659"/>
        <v>0</v>
      </c>
      <c r="O1498" s="152">
        <f t="shared" si="659"/>
        <v>0</v>
      </c>
      <c r="P1498" s="152">
        <f t="shared" si="659"/>
        <v>0</v>
      </c>
      <c r="Q1498" s="152">
        <f t="shared" si="659"/>
        <v>0</v>
      </c>
      <c r="R1498" s="152">
        <f t="shared" si="659"/>
        <v>0</v>
      </c>
      <c r="S1498" s="152">
        <f t="shared" si="659"/>
        <v>0</v>
      </c>
      <c r="T1498" s="148">
        <f t="shared" si="659"/>
        <v>0</v>
      </c>
      <c r="U1498" s="152">
        <f t="shared" si="659"/>
        <v>0</v>
      </c>
      <c r="V1498" s="153">
        <f t="shared" si="659"/>
        <v>0</v>
      </c>
      <c r="W1498" s="46">
        <f>W640</f>
        <v>0</v>
      </c>
      <c r="Y1498"/>
    </row>
    <row r="1499" spans="1:25" outlineLevel="1" x14ac:dyDescent="0.25">
      <c r="A1499" s="283"/>
      <c r="B1499" s="25"/>
      <c r="C1499" s="23"/>
      <c r="D1499" s="23"/>
      <c r="E1499" s="24"/>
      <c r="F1499" s="146" t="s">
        <v>116</v>
      </c>
      <c r="G1499" s="160">
        <f>G641</f>
        <v>0</v>
      </c>
      <c r="H1499" s="208">
        <f>G1499*(1-VLOOKUP($F1499,SHT,2,FALSE))+H641*(1-VLOOKUP($F1499,SHT,2,FALSE))</f>
        <v>0</v>
      </c>
      <c r="I1499" s="149">
        <f t="shared" ref="I1499:V1499" si="660">I641*(1-VLOOKUP($F1499,SHT,2,FALSE))</f>
        <v>0</v>
      </c>
      <c r="J1499" s="149">
        <f t="shared" si="660"/>
        <v>0</v>
      </c>
      <c r="K1499" s="167">
        <f t="shared" si="660"/>
        <v>0</v>
      </c>
      <c r="L1499" s="151">
        <f t="shared" si="660"/>
        <v>0</v>
      </c>
      <c r="M1499" s="162">
        <f t="shared" si="660"/>
        <v>0</v>
      </c>
      <c r="N1499" s="152">
        <f t="shared" si="660"/>
        <v>0</v>
      </c>
      <c r="O1499" s="152">
        <f t="shared" si="660"/>
        <v>0</v>
      </c>
      <c r="P1499" s="152">
        <f t="shared" si="660"/>
        <v>0</v>
      </c>
      <c r="Q1499" s="152">
        <f t="shared" si="660"/>
        <v>0</v>
      </c>
      <c r="R1499" s="152">
        <f t="shared" si="660"/>
        <v>0</v>
      </c>
      <c r="S1499" s="152">
        <f t="shared" si="660"/>
        <v>0</v>
      </c>
      <c r="T1499" s="148">
        <f t="shared" si="660"/>
        <v>0</v>
      </c>
      <c r="U1499" s="152">
        <f t="shared" si="660"/>
        <v>0</v>
      </c>
      <c r="V1499" s="153">
        <f t="shared" si="660"/>
        <v>0</v>
      </c>
      <c r="W1499" s="46">
        <f>W641</f>
        <v>0</v>
      </c>
      <c r="Y1499"/>
    </row>
    <row r="1500" spans="1:25" x14ac:dyDescent="0.25">
      <c r="A1500" s="283"/>
      <c r="B1500" s="25"/>
      <c r="C1500" s="23"/>
      <c r="D1500" s="23"/>
      <c r="E1500" s="24" t="s">
        <v>117</v>
      </c>
      <c r="F1500" s="24"/>
      <c r="G1500" s="68">
        <f t="shared" ref="G1500:W1500" si="661">SUBTOTAL(9,G1501:G1502)</f>
        <v>0</v>
      </c>
      <c r="H1500" s="69">
        <f t="shared" si="661"/>
        <v>0</v>
      </c>
      <c r="I1500" s="65">
        <f t="shared" si="661"/>
        <v>0</v>
      </c>
      <c r="J1500" s="65">
        <f t="shared" si="661"/>
        <v>0</v>
      </c>
      <c r="K1500" s="66">
        <f t="shared" si="661"/>
        <v>0</v>
      </c>
      <c r="L1500" s="34">
        <f t="shared" si="661"/>
        <v>0</v>
      </c>
      <c r="M1500" s="34">
        <f t="shared" si="661"/>
        <v>0</v>
      </c>
      <c r="N1500" s="34">
        <f t="shared" si="661"/>
        <v>0</v>
      </c>
      <c r="O1500" s="34">
        <f t="shared" si="661"/>
        <v>0</v>
      </c>
      <c r="P1500" s="34">
        <f t="shared" si="661"/>
        <v>0</v>
      </c>
      <c r="Q1500" s="34">
        <f t="shared" si="661"/>
        <v>0</v>
      </c>
      <c r="R1500" s="34">
        <f t="shared" si="661"/>
        <v>0</v>
      </c>
      <c r="S1500" s="34">
        <f t="shared" si="661"/>
        <v>0</v>
      </c>
      <c r="T1500" s="34">
        <f t="shared" si="661"/>
        <v>0</v>
      </c>
      <c r="U1500" s="34">
        <f t="shared" si="661"/>
        <v>0</v>
      </c>
      <c r="V1500" s="37">
        <f t="shared" si="661"/>
        <v>0</v>
      </c>
      <c r="W1500" s="33">
        <f t="shared" si="661"/>
        <v>0</v>
      </c>
      <c r="Y1500"/>
    </row>
    <row r="1501" spans="1:25" outlineLevel="1" x14ac:dyDescent="0.25">
      <c r="A1501" s="283"/>
      <c r="B1501" s="25"/>
      <c r="C1501" s="23"/>
      <c r="D1501" s="23"/>
      <c r="E1501" s="24"/>
      <c r="F1501" s="146" t="s">
        <v>118</v>
      </c>
      <c r="G1501" s="160">
        <f>G643</f>
        <v>0</v>
      </c>
      <c r="H1501" s="208">
        <f>G1501*(1-VLOOKUP($F1501,SHT,2,FALSE))+H643*(1-VLOOKUP($F1501,SHT,2,FALSE))</f>
        <v>0</v>
      </c>
      <c r="I1501" s="149">
        <f t="shared" ref="I1501:V1501" si="662">I643*(1-VLOOKUP($F1501,SHT,2,FALSE))</f>
        <v>0</v>
      </c>
      <c r="J1501" s="149">
        <f t="shared" si="662"/>
        <v>0</v>
      </c>
      <c r="K1501" s="167">
        <f t="shared" si="662"/>
        <v>0</v>
      </c>
      <c r="L1501" s="151">
        <f t="shared" si="662"/>
        <v>0</v>
      </c>
      <c r="M1501" s="162">
        <f t="shared" si="662"/>
        <v>0</v>
      </c>
      <c r="N1501" s="152">
        <f t="shared" si="662"/>
        <v>0</v>
      </c>
      <c r="O1501" s="152">
        <f t="shared" si="662"/>
        <v>0</v>
      </c>
      <c r="P1501" s="152">
        <f t="shared" si="662"/>
        <v>0</v>
      </c>
      <c r="Q1501" s="152">
        <f t="shared" si="662"/>
        <v>0</v>
      </c>
      <c r="R1501" s="152">
        <f t="shared" si="662"/>
        <v>0</v>
      </c>
      <c r="S1501" s="152">
        <f t="shared" si="662"/>
        <v>0</v>
      </c>
      <c r="T1501" s="148">
        <f t="shared" si="662"/>
        <v>0</v>
      </c>
      <c r="U1501" s="152">
        <f t="shared" si="662"/>
        <v>0</v>
      </c>
      <c r="V1501" s="153">
        <f t="shared" si="662"/>
        <v>0</v>
      </c>
      <c r="W1501" s="46">
        <f>W643</f>
        <v>0</v>
      </c>
      <c r="Y1501"/>
    </row>
    <row r="1502" spans="1:25" outlineLevel="1" x14ac:dyDescent="0.25">
      <c r="A1502" s="283"/>
      <c r="B1502" s="25"/>
      <c r="C1502" s="23"/>
      <c r="D1502" s="23"/>
      <c r="E1502" s="24"/>
      <c r="F1502" s="146" t="s">
        <v>119</v>
      </c>
      <c r="G1502" s="160">
        <f>G644</f>
        <v>0</v>
      </c>
      <c r="H1502" s="208">
        <f>G1502*(1-VLOOKUP($F1502,SHT,2,FALSE))+H644*(1-VLOOKUP($F1502,SHT,2,FALSE))</f>
        <v>0</v>
      </c>
      <c r="I1502" s="149">
        <f t="shared" ref="I1502:V1502" si="663">I644*(1-VLOOKUP($F1502,SHT,2,FALSE))</f>
        <v>0</v>
      </c>
      <c r="J1502" s="149">
        <f t="shared" si="663"/>
        <v>0</v>
      </c>
      <c r="K1502" s="167">
        <f t="shared" si="663"/>
        <v>0</v>
      </c>
      <c r="L1502" s="151">
        <f t="shared" si="663"/>
        <v>0</v>
      </c>
      <c r="M1502" s="162">
        <f t="shared" si="663"/>
        <v>0</v>
      </c>
      <c r="N1502" s="152">
        <f t="shared" si="663"/>
        <v>0</v>
      </c>
      <c r="O1502" s="152">
        <f t="shared" si="663"/>
        <v>0</v>
      </c>
      <c r="P1502" s="152">
        <f t="shared" si="663"/>
        <v>0</v>
      </c>
      <c r="Q1502" s="152">
        <f t="shared" si="663"/>
        <v>0</v>
      </c>
      <c r="R1502" s="152">
        <f t="shared" si="663"/>
        <v>0</v>
      </c>
      <c r="S1502" s="152">
        <f t="shared" si="663"/>
        <v>0</v>
      </c>
      <c r="T1502" s="148">
        <f t="shared" si="663"/>
        <v>0</v>
      </c>
      <c r="U1502" s="152">
        <f t="shared" si="663"/>
        <v>0</v>
      </c>
      <c r="V1502" s="153">
        <f t="shared" si="663"/>
        <v>0</v>
      </c>
      <c r="W1502" s="46">
        <f>W644</f>
        <v>0</v>
      </c>
      <c r="Y1502"/>
    </row>
    <row r="1503" spans="1:25" x14ac:dyDescent="0.25">
      <c r="A1503" s="283"/>
      <c r="B1503" s="25"/>
      <c r="C1503" s="23"/>
      <c r="D1503" s="23" t="s">
        <v>120</v>
      </c>
      <c r="E1503" s="24"/>
      <c r="F1503" s="24"/>
      <c r="G1503" s="68">
        <f>SUBTOTAL(9,G1504:G1506)</f>
        <v>0</v>
      </c>
      <c r="H1503" s="69"/>
      <c r="I1503" s="65"/>
      <c r="J1503" s="65"/>
      <c r="K1503" s="66">
        <f t="shared" ref="K1503:W1503" si="664">SUBTOTAL(9,K1504:K1506)</f>
        <v>0</v>
      </c>
      <c r="L1503" s="34">
        <f t="shared" si="664"/>
        <v>0</v>
      </c>
      <c r="M1503" s="34">
        <f t="shared" si="664"/>
        <v>0</v>
      </c>
      <c r="N1503" s="34">
        <f t="shared" si="664"/>
        <v>0</v>
      </c>
      <c r="O1503" s="34">
        <f t="shared" si="664"/>
        <v>0</v>
      </c>
      <c r="P1503" s="34">
        <f t="shared" si="664"/>
        <v>0</v>
      </c>
      <c r="Q1503" s="34">
        <f t="shared" si="664"/>
        <v>0</v>
      </c>
      <c r="R1503" s="34">
        <f t="shared" si="664"/>
        <v>0</v>
      </c>
      <c r="S1503" s="34">
        <f t="shared" si="664"/>
        <v>0</v>
      </c>
      <c r="T1503" s="34">
        <f t="shared" si="664"/>
        <v>0</v>
      </c>
      <c r="U1503" s="34">
        <f t="shared" si="664"/>
        <v>0</v>
      </c>
      <c r="V1503" s="34">
        <f t="shared" si="664"/>
        <v>0</v>
      </c>
      <c r="W1503" s="33">
        <f t="shared" si="664"/>
        <v>0</v>
      </c>
      <c r="Y1503"/>
    </row>
    <row r="1504" spans="1:25" outlineLevel="1" x14ac:dyDescent="0.25">
      <c r="A1504" s="283"/>
      <c r="B1504" s="25"/>
      <c r="C1504" s="23"/>
      <c r="D1504" s="23"/>
      <c r="E1504" s="24"/>
      <c r="F1504" s="146" t="s">
        <v>121</v>
      </c>
      <c r="G1504" s="160">
        <f>G646</f>
        <v>0</v>
      </c>
      <c r="H1504" s="69"/>
      <c r="I1504" s="65"/>
      <c r="J1504" s="65"/>
      <c r="K1504" s="167">
        <f>($G1504+SUM($H646:K646))*VLOOKUP($F1504,EIT,2,FALSE)</f>
        <v>0</v>
      </c>
      <c r="L1504" s="151">
        <f t="shared" ref="L1504:V1504" si="665">L646*VLOOKUP($F1504,EIT,2,FALSE)</f>
        <v>0</v>
      </c>
      <c r="M1504" s="162">
        <f t="shared" si="665"/>
        <v>0</v>
      </c>
      <c r="N1504" s="152">
        <f t="shared" si="665"/>
        <v>0</v>
      </c>
      <c r="O1504" s="148">
        <f t="shared" si="665"/>
        <v>0</v>
      </c>
      <c r="P1504" s="162">
        <f t="shared" si="665"/>
        <v>0</v>
      </c>
      <c r="Q1504" s="152">
        <f t="shared" si="665"/>
        <v>0</v>
      </c>
      <c r="R1504" s="152">
        <f t="shared" si="665"/>
        <v>0</v>
      </c>
      <c r="S1504" s="152">
        <f t="shared" si="665"/>
        <v>0</v>
      </c>
      <c r="T1504" s="148">
        <f t="shared" si="665"/>
        <v>0</v>
      </c>
      <c r="U1504" s="152">
        <f t="shared" si="665"/>
        <v>0</v>
      </c>
      <c r="V1504" s="153">
        <f t="shared" si="665"/>
        <v>0</v>
      </c>
      <c r="W1504" s="46">
        <f>W646</f>
        <v>0</v>
      </c>
      <c r="Y1504"/>
    </row>
    <row r="1505" spans="1:25" outlineLevel="1" x14ac:dyDescent="0.25">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6">O647*(VLOOKUP($F1505,EIT,3,FALSE)+VLOOKUP($F1505,EIT,4,FALSE)+VLOOKUP($F1505,EIT,5,FALSE))</f>
        <v>0</v>
      </c>
      <c r="P1505" s="162">
        <f t="shared" si="666"/>
        <v>0</v>
      </c>
      <c r="Q1505" s="152">
        <f t="shared" si="666"/>
        <v>0</v>
      </c>
      <c r="R1505" s="152">
        <f t="shared" si="666"/>
        <v>0</v>
      </c>
      <c r="S1505" s="152">
        <f t="shared" si="666"/>
        <v>0</v>
      </c>
      <c r="T1505" s="148">
        <f t="shared" si="666"/>
        <v>0</v>
      </c>
      <c r="U1505" s="152">
        <f t="shared" si="666"/>
        <v>0</v>
      </c>
      <c r="V1505" s="153">
        <f t="shared" si="666"/>
        <v>0</v>
      </c>
      <c r="W1505" s="46">
        <f>W647</f>
        <v>0</v>
      </c>
      <c r="Y1505"/>
    </row>
    <row r="1506" spans="1:25" outlineLevel="1" x14ac:dyDescent="0.25">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x14ac:dyDescent="0.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x14ac:dyDescent="0.25">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x14ac:dyDescent="0.25">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x14ac:dyDescent="0.25">
      <c r="A1510" s="283"/>
      <c r="B1510" s="30"/>
      <c r="C1510" s="23" t="s">
        <v>359</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x14ac:dyDescent="0.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x14ac:dyDescent="0.25">
      <c r="A1512" s="283"/>
      <c r="B1512" s="25"/>
      <c r="C1512" s="23"/>
      <c r="D1512" s="23"/>
      <c r="E1512" s="24" t="s">
        <v>51</v>
      </c>
      <c r="F1512" s="24"/>
      <c r="G1512" s="68">
        <f t="shared" ref="G1512:W1512" si="667">SUBTOTAL(9,G1513:G1516)</f>
        <v>0</v>
      </c>
      <c r="H1512" s="69">
        <f t="shared" si="667"/>
        <v>0</v>
      </c>
      <c r="I1512" s="65">
        <f t="shared" si="667"/>
        <v>0</v>
      </c>
      <c r="J1512" s="65">
        <f t="shared" si="667"/>
        <v>0</v>
      </c>
      <c r="K1512" s="66">
        <f t="shared" si="667"/>
        <v>0</v>
      </c>
      <c r="L1512" s="34">
        <f t="shared" si="667"/>
        <v>0</v>
      </c>
      <c r="M1512" s="34">
        <f t="shared" si="667"/>
        <v>0</v>
      </c>
      <c r="N1512" s="34">
        <f t="shared" si="667"/>
        <v>0</v>
      </c>
      <c r="O1512" s="34">
        <f t="shared" si="667"/>
        <v>0</v>
      </c>
      <c r="P1512" s="34">
        <f t="shared" si="667"/>
        <v>0</v>
      </c>
      <c r="Q1512" s="34">
        <f t="shared" si="667"/>
        <v>0</v>
      </c>
      <c r="R1512" s="34">
        <f t="shared" si="667"/>
        <v>0</v>
      </c>
      <c r="S1512" s="34">
        <f t="shared" si="667"/>
        <v>0</v>
      </c>
      <c r="T1512" s="34">
        <f t="shared" si="667"/>
        <v>0</v>
      </c>
      <c r="U1512" s="34">
        <f t="shared" si="667"/>
        <v>0</v>
      </c>
      <c r="V1512" s="34">
        <f t="shared" si="667"/>
        <v>0</v>
      </c>
      <c r="W1512" s="33">
        <f t="shared" si="667"/>
        <v>0</v>
      </c>
      <c r="Y1512"/>
    </row>
    <row r="1513" spans="1:25" outlineLevel="1" x14ac:dyDescent="0.25">
      <c r="A1513" s="283"/>
      <c r="B1513" s="25"/>
      <c r="C1513" s="23"/>
      <c r="D1513" s="23"/>
      <c r="E1513" s="24"/>
      <c r="F1513" s="146" t="s">
        <v>52</v>
      </c>
      <c r="G1513" s="160">
        <f>G655</f>
        <v>0</v>
      </c>
      <c r="H1513" s="208">
        <f>G1513*(1-VLOOKUP($F1513,SHT,2,FALSE))+H655*(1-VLOOKUP($F1513,SHT,2,FALSE))</f>
        <v>0</v>
      </c>
      <c r="I1513" s="149">
        <f t="shared" ref="I1513:V1513" si="668">I655*(1-VLOOKUP($F1513,SHT,2,FALSE))</f>
        <v>0</v>
      </c>
      <c r="J1513" s="149">
        <f t="shared" si="668"/>
        <v>0</v>
      </c>
      <c r="K1513" s="167">
        <f t="shared" si="668"/>
        <v>0</v>
      </c>
      <c r="L1513" s="151">
        <f t="shared" si="668"/>
        <v>0</v>
      </c>
      <c r="M1513" s="162">
        <f t="shared" si="668"/>
        <v>0</v>
      </c>
      <c r="N1513" s="152">
        <f t="shared" si="668"/>
        <v>0</v>
      </c>
      <c r="O1513" s="152">
        <f t="shared" si="668"/>
        <v>0</v>
      </c>
      <c r="P1513" s="152">
        <f t="shared" si="668"/>
        <v>0</v>
      </c>
      <c r="Q1513" s="152">
        <f t="shared" si="668"/>
        <v>0</v>
      </c>
      <c r="R1513" s="152">
        <f t="shared" si="668"/>
        <v>0</v>
      </c>
      <c r="S1513" s="152">
        <f t="shared" si="668"/>
        <v>0</v>
      </c>
      <c r="T1513" s="148">
        <f t="shared" si="668"/>
        <v>0</v>
      </c>
      <c r="U1513" s="152">
        <f t="shared" si="668"/>
        <v>0</v>
      </c>
      <c r="V1513" s="153">
        <f t="shared" si="668"/>
        <v>0</v>
      </c>
      <c r="W1513" s="46">
        <f>W655</f>
        <v>0</v>
      </c>
      <c r="Y1513"/>
    </row>
    <row r="1514" spans="1:25" outlineLevel="1" x14ac:dyDescent="0.25">
      <c r="A1514" s="283"/>
      <c r="B1514" s="25"/>
      <c r="C1514" s="23"/>
      <c r="D1514" s="23"/>
      <c r="E1514" s="24"/>
      <c r="F1514" s="146" t="s">
        <v>53</v>
      </c>
      <c r="G1514" s="160">
        <f>G656</f>
        <v>0</v>
      </c>
      <c r="H1514" s="208">
        <f>G1514*(1-VLOOKUP($F1514,SHT,2,FALSE))+H656*(1-VLOOKUP($F1514,SHT,2,FALSE))</f>
        <v>0</v>
      </c>
      <c r="I1514" s="149">
        <f t="shared" ref="I1514:V1514" si="669">I656*(1-VLOOKUP($F1514,SHT,2,FALSE))</f>
        <v>0</v>
      </c>
      <c r="J1514" s="149">
        <f t="shared" si="669"/>
        <v>0</v>
      </c>
      <c r="K1514" s="167">
        <f t="shared" si="669"/>
        <v>0</v>
      </c>
      <c r="L1514" s="151">
        <f t="shared" si="669"/>
        <v>0</v>
      </c>
      <c r="M1514" s="162">
        <f t="shared" si="669"/>
        <v>0</v>
      </c>
      <c r="N1514" s="152">
        <f t="shared" si="669"/>
        <v>0</v>
      </c>
      <c r="O1514" s="152">
        <f t="shared" si="669"/>
        <v>0</v>
      </c>
      <c r="P1514" s="152">
        <f t="shared" si="669"/>
        <v>0</v>
      </c>
      <c r="Q1514" s="152">
        <f t="shared" si="669"/>
        <v>0</v>
      </c>
      <c r="R1514" s="152">
        <f t="shared" si="669"/>
        <v>0</v>
      </c>
      <c r="S1514" s="152">
        <f t="shared" si="669"/>
        <v>0</v>
      </c>
      <c r="T1514" s="148">
        <f t="shared" si="669"/>
        <v>0</v>
      </c>
      <c r="U1514" s="152">
        <f t="shared" si="669"/>
        <v>0</v>
      </c>
      <c r="V1514" s="153">
        <f t="shared" si="669"/>
        <v>0</v>
      </c>
      <c r="W1514" s="46">
        <f>W656</f>
        <v>0</v>
      </c>
      <c r="Y1514"/>
    </row>
    <row r="1515" spans="1:25" outlineLevel="1" x14ac:dyDescent="0.25">
      <c r="A1515" s="283"/>
      <c r="B1515" s="25"/>
      <c r="C1515" s="23"/>
      <c r="D1515" s="23"/>
      <c r="E1515" s="24"/>
      <c r="F1515" s="146" t="s">
        <v>54</v>
      </c>
      <c r="G1515" s="160">
        <f>G657</f>
        <v>0</v>
      </c>
      <c r="H1515" s="208">
        <f>G1515*(1-VLOOKUP($F1515,SHT,2,FALSE))+H657*(1-VLOOKUP($F1515,SHT,2,FALSE))</f>
        <v>0</v>
      </c>
      <c r="I1515" s="149">
        <f t="shared" ref="I1515:V1515" si="670">I657*(1-VLOOKUP($F1515,SHT,2,FALSE))</f>
        <v>0</v>
      </c>
      <c r="J1515" s="149">
        <f t="shared" si="670"/>
        <v>0</v>
      </c>
      <c r="K1515" s="167">
        <f t="shared" si="670"/>
        <v>0</v>
      </c>
      <c r="L1515" s="151">
        <f t="shared" si="670"/>
        <v>0</v>
      </c>
      <c r="M1515" s="162">
        <f t="shared" si="670"/>
        <v>0</v>
      </c>
      <c r="N1515" s="152">
        <f t="shared" si="670"/>
        <v>0</v>
      </c>
      <c r="O1515" s="152">
        <f t="shared" si="670"/>
        <v>0</v>
      </c>
      <c r="P1515" s="152">
        <f t="shared" si="670"/>
        <v>0</v>
      </c>
      <c r="Q1515" s="152">
        <f t="shared" si="670"/>
        <v>0</v>
      </c>
      <c r="R1515" s="152">
        <f t="shared" si="670"/>
        <v>0</v>
      </c>
      <c r="S1515" s="152">
        <f t="shared" si="670"/>
        <v>0</v>
      </c>
      <c r="T1515" s="148">
        <f t="shared" si="670"/>
        <v>0</v>
      </c>
      <c r="U1515" s="152">
        <f t="shared" si="670"/>
        <v>0</v>
      </c>
      <c r="V1515" s="153">
        <f t="shared" si="670"/>
        <v>0</v>
      </c>
      <c r="W1515" s="46">
        <f>W657</f>
        <v>0</v>
      </c>
      <c r="Y1515"/>
    </row>
    <row r="1516" spans="1:25" outlineLevel="1" x14ac:dyDescent="0.25">
      <c r="A1516" s="283"/>
      <c r="B1516" s="25"/>
      <c r="C1516" s="23"/>
      <c r="D1516" s="23"/>
      <c r="E1516" s="24"/>
      <c r="F1516" s="146" t="s">
        <v>55</v>
      </c>
      <c r="G1516" s="160">
        <f>G658</f>
        <v>0</v>
      </c>
      <c r="H1516" s="208">
        <f>G1516*(1-VLOOKUP($F1516,SHT,2,FALSE))+H658*(1-VLOOKUP($F1516,SHT,2,FALSE))</f>
        <v>0</v>
      </c>
      <c r="I1516" s="149">
        <f t="shared" ref="I1516:V1516" si="671">I658*(1-VLOOKUP($F1516,SHT,2,FALSE))</f>
        <v>0</v>
      </c>
      <c r="J1516" s="149">
        <f t="shared" si="671"/>
        <v>0</v>
      </c>
      <c r="K1516" s="167">
        <f t="shared" si="671"/>
        <v>0</v>
      </c>
      <c r="L1516" s="151">
        <f t="shared" si="671"/>
        <v>0</v>
      </c>
      <c r="M1516" s="162">
        <f t="shared" si="671"/>
        <v>0</v>
      </c>
      <c r="N1516" s="152">
        <f t="shared" si="671"/>
        <v>0</v>
      </c>
      <c r="O1516" s="152">
        <f t="shared" si="671"/>
        <v>0</v>
      </c>
      <c r="P1516" s="152">
        <f t="shared" si="671"/>
        <v>0</v>
      </c>
      <c r="Q1516" s="152">
        <f t="shared" si="671"/>
        <v>0</v>
      </c>
      <c r="R1516" s="152">
        <f t="shared" si="671"/>
        <v>0</v>
      </c>
      <c r="S1516" s="152">
        <f t="shared" si="671"/>
        <v>0</v>
      </c>
      <c r="T1516" s="148">
        <f t="shared" si="671"/>
        <v>0</v>
      </c>
      <c r="U1516" s="152">
        <f t="shared" si="671"/>
        <v>0</v>
      </c>
      <c r="V1516" s="153">
        <f t="shared" si="671"/>
        <v>0</v>
      </c>
      <c r="W1516" s="46">
        <f>W658</f>
        <v>0</v>
      </c>
      <c r="Y1516"/>
    </row>
    <row r="1517" spans="1:25" x14ac:dyDescent="0.25">
      <c r="A1517" s="283"/>
      <c r="B1517" s="25"/>
      <c r="C1517" s="23"/>
      <c r="D1517" s="23"/>
      <c r="E1517" s="24" t="s">
        <v>56</v>
      </c>
      <c r="F1517" s="24"/>
      <c r="G1517" s="68">
        <f t="shared" ref="G1517:W1517" si="672">SUBTOTAL(9,G1518:G1521)</f>
        <v>0</v>
      </c>
      <c r="H1517" s="69">
        <f t="shared" si="672"/>
        <v>0</v>
      </c>
      <c r="I1517" s="65">
        <f t="shared" si="672"/>
        <v>0</v>
      </c>
      <c r="J1517" s="65">
        <f t="shared" si="672"/>
        <v>0</v>
      </c>
      <c r="K1517" s="66">
        <f t="shared" si="672"/>
        <v>0</v>
      </c>
      <c r="L1517" s="34">
        <f t="shared" si="672"/>
        <v>0</v>
      </c>
      <c r="M1517" s="34">
        <f t="shared" si="672"/>
        <v>0</v>
      </c>
      <c r="N1517" s="34">
        <f t="shared" si="672"/>
        <v>0</v>
      </c>
      <c r="O1517" s="34">
        <f t="shared" si="672"/>
        <v>0</v>
      </c>
      <c r="P1517" s="34">
        <f t="shared" si="672"/>
        <v>0</v>
      </c>
      <c r="Q1517" s="34">
        <f t="shared" si="672"/>
        <v>0</v>
      </c>
      <c r="R1517" s="34">
        <f t="shared" si="672"/>
        <v>0</v>
      </c>
      <c r="S1517" s="34">
        <f t="shared" si="672"/>
        <v>0</v>
      </c>
      <c r="T1517" s="34">
        <f t="shared" si="672"/>
        <v>0</v>
      </c>
      <c r="U1517" s="34">
        <f t="shared" si="672"/>
        <v>0</v>
      </c>
      <c r="V1517" s="34">
        <f t="shared" si="672"/>
        <v>0</v>
      </c>
      <c r="W1517" s="33">
        <f t="shared" si="672"/>
        <v>0</v>
      </c>
      <c r="Y1517"/>
    </row>
    <row r="1518" spans="1:25" outlineLevel="1" x14ac:dyDescent="0.25">
      <c r="A1518" s="283"/>
      <c r="B1518" s="25"/>
      <c r="C1518" s="23"/>
      <c r="D1518" s="23"/>
      <c r="E1518" s="24"/>
      <c r="F1518" s="146" t="s">
        <v>57</v>
      </c>
      <c r="G1518" s="160">
        <f>G660</f>
        <v>0</v>
      </c>
      <c r="H1518" s="208">
        <f>G1518*(1-VLOOKUP($F1518,SHT,2,FALSE))+H660*(1-VLOOKUP($F1518,SHT,2,FALSE))</f>
        <v>0</v>
      </c>
      <c r="I1518" s="149">
        <f t="shared" ref="I1518:V1518" si="673">I660*(1-VLOOKUP($F1518,SHT,2,FALSE))</f>
        <v>0</v>
      </c>
      <c r="J1518" s="149">
        <f t="shared" si="673"/>
        <v>0</v>
      </c>
      <c r="K1518" s="167">
        <f t="shared" si="673"/>
        <v>0</v>
      </c>
      <c r="L1518" s="151">
        <f t="shared" si="673"/>
        <v>0</v>
      </c>
      <c r="M1518" s="162">
        <f t="shared" si="673"/>
        <v>0</v>
      </c>
      <c r="N1518" s="152">
        <f t="shared" si="673"/>
        <v>0</v>
      </c>
      <c r="O1518" s="152">
        <f t="shared" si="673"/>
        <v>0</v>
      </c>
      <c r="P1518" s="152">
        <f t="shared" si="673"/>
        <v>0</v>
      </c>
      <c r="Q1518" s="152">
        <f t="shared" si="673"/>
        <v>0</v>
      </c>
      <c r="R1518" s="152">
        <f t="shared" si="673"/>
        <v>0</v>
      </c>
      <c r="S1518" s="152">
        <f t="shared" si="673"/>
        <v>0</v>
      </c>
      <c r="T1518" s="148">
        <f t="shared" si="673"/>
        <v>0</v>
      </c>
      <c r="U1518" s="152">
        <f t="shared" si="673"/>
        <v>0</v>
      </c>
      <c r="V1518" s="153">
        <f t="shared" si="673"/>
        <v>0</v>
      </c>
      <c r="W1518" s="46">
        <f>W660</f>
        <v>0</v>
      </c>
      <c r="Y1518"/>
    </row>
    <row r="1519" spans="1:25" outlineLevel="1" x14ac:dyDescent="0.25">
      <c r="A1519" s="283"/>
      <c r="B1519" s="25"/>
      <c r="C1519" s="23"/>
      <c r="D1519" s="23"/>
      <c r="E1519" s="24"/>
      <c r="F1519" s="146" t="s">
        <v>58</v>
      </c>
      <c r="G1519" s="160">
        <f>G661</f>
        <v>0</v>
      </c>
      <c r="H1519" s="208">
        <f>G1519*(1-VLOOKUP($F1519,SHT,2,FALSE))+H661*(1-VLOOKUP($F1519,SHT,2,FALSE))</f>
        <v>0</v>
      </c>
      <c r="I1519" s="149">
        <f t="shared" ref="I1519:V1519" si="674">I661*(1-VLOOKUP($F1519,SHT,2,FALSE))</f>
        <v>0</v>
      </c>
      <c r="J1519" s="149">
        <f t="shared" si="674"/>
        <v>0</v>
      </c>
      <c r="K1519" s="167">
        <f t="shared" si="674"/>
        <v>0</v>
      </c>
      <c r="L1519" s="151">
        <f t="shared" si="674"/>
        <v>0</v>
      </c>
      <c r="M1519" s="162">
        <f t="shared" si="674"/>
        <v>0</v>
      </c>
      <c r="N1519" s="152">
        <f t="shared" si="674"/>
        <v>0</v>
      </c>
      <c r="O1519" s="152">
        <f t="shared" si="674"/>
        <v>0</v>
      </c>
      <c r="P1519" s="152">
        <f t="shared" si="674"/>
        <v>0</v>
      </c>
      <c r="Q1519" s="152">
        <f t="shared" si="674"/>
        <v>0</v>
      </c>
      <c r="R1519" s="152">
        <f t="shared" si="674"/>
        <v>0</v>
      </c>
      <c r="S1519" s="152">
        <f t="shared" si="674"/>
        <v>0</v>
      </c>
      <c r="T1519" s="148">
        <f t="shared" si="674"/>
        <v>0</v>
      </c>
      <c r="U1519" s="152">
        <f t="shared" si="674"/>
        <v>0</v>
      </c>
      <c r="V1519" s="153">
        <f t="shared" si="674"/>
        <v>0</v>
      </c>
      <c r="W1519" s="46">
        <f>W661</f>
        <v>0</v>
      </c>
      <c r="Y1519"/>
    </row>
    <row r="1520" spans="1:25" outlineLevel="1" x14ac:dyDescent="0.25">
      <c r="A1520" s="283"/>
      <c r="B1520" s="25"/>
      <c r="C1520" s="23"/>
      <c r="D1520" s="23"/>
      <c r="E1520" s="24"/>
      <c r="F1520" s="146" t="s">
        <v>59</v>
      </c>
      <c r="G1520" s="160">
        <f>G662</f>
        <v>0</v>
      </c>
      <c r="H1520" s="208">
        <f>G1520*(1-VLOOKUP($F1520,SHT,2,FALSE))+H662*(1-VLOOKUP($F1520,SHT,2,FALSE))</f>
        <v>0</v>
      </c>
      <c r="I1520" s="149">
        <f t="shared" ref="I1520:V1520" si="675">I662*(1-VLOOKUP($F1520,SHT,2,FALSE))</f>
        <v>0</v>
      </c>
      <c r="J1520" s="149">
        <f t="shared" si="675"/>
        <v>0</v>
      </c>
      <c r="K1520" s="167">
        <f t="shared" si="675"/>
        <v>0</v>
      </c>
      <c r="L1520" s="151">
        <f t="shared" si="675"/>
        <v>0</v>
      </c>
      <c r="M1520" s="162">
        <f t="shared" si="675"/>
        <v>0</v>
      </c>
      <c r="N1520" s="152">
        <f t="shared" si="675"/>
        <v>0</v>
      </c>
      <c r="O1520" s="152">
        <f t="shared" si="675"/>
        <v>0</v>
      </c>
      <c r="P1520" s="152">
        <f t="shared" si="675"/>
        <v>0</v>
      </c>
      <c r="Q1520" s="152">
        <f t="shared" si="675"/>
        <v>0</v>
      </c>
      <c r="R1520" s="152">
        <f t="shared" si="675"/>
        <v>0</v>
      </c>
      <c r="S1520" s="152">
        <f t="shared" si="675"/>
        <v>0</v>
      </c>
      <c r="T1520" s="148">
        <f t="shared" si="675"/>
        <v>0</v>
      </c>
      <c r="U1520" s="152">
        <f t="shared" si="675"/>
        <v>0</v>
      </c>
      <c r="V1520" s="153">
        <f t="shared" si="675"/>
        <v>0</v>
      </c>
      <c r="W1520" s="46">
        <f>W662</f>
        <v>0</v>
      </c>
      <c r="Y1520"/>
    </row>
    <row r="1521" spans="1:25" outlineLevel="1" x14ac:dyDescent="0.25">
      <c r="A1521" s="283"/>
      <c r="B1521" s="25"/>
      <c r="C1521" s="23"/>
      <c r="D1521" s="23"/>
      <c r="E1521" s="24"/>
      <c r="F1521" s="146" t="s">
        <v>60</v>
      </c>
      <c r="G1521" s="160">
        <f>G663</f>
        <v>0</v>
      </c>
      <c r="H1521" s="208">
        <f>G1521*(1-VLOOKUP($F1521,SHT,2,FALSE))+H663*(1-VLOOKUP($F1521,SHT,2,FALSE))</f>
        <v>0</v>
      </c>
      <c r="I1521" s="149">
        <f t="shared" ref="I1521:V1521" si="676">I663*(1-VLOOKUP($F1521,SHT,2,FALSE))</f>
        <v>0</v>
      </c>
      <c r="J1521" s="149">
        <f t="shared" si="676"/>
        <v>0</v>
      </c>
      <c r="K1521" s="167">
        <f t="shared" si="676"/>
        <v>0</v>
      </c>
      <c r="L1521" s="151">
        <f t="shared" si="676"/>
        <v>0</v>
      </c>
      <c r="M1521" s="162">
        <f t="shared" si="676"/>
        <v>0</v>
      </c>
      <c r="N1521" s="152">
        <f t="shared" si="676"/>
        <v>0</v>
      </c>
      <c r="O1521" s="152">
        <f t="shared" si="676"/>
        <v>0</v>
      </c>
      <c r="P1521" s="152">
        <f t="shared" si="676"/>
        <v>0</v>
      </c>
      <c r="Q1521" s="152">
        <f t="shared" si="676"/>
        <v>0</v>
      </c>
      <c r="R1521" s="152">
        <f t="shared" si="676"/>
        <v>0</v>
      </c>
      <c r="S1521" s="152">
        <f t="shared" si="676"/>
        <v>0</v>
      </c>
      <c r="T1521" s="148">
        <f t="shared" si="676"/>
        <v>0</v>
      </c>
      <c r="U1521" s="152">
        <f t="shared" si="676"/>
        <v>0</v>
      </c>
      <c r="V1521" s="153">
        <f t="shared" si="676"/>
        <v>0</v>
      </c>
      <c r="W1521" s="46">
        <f>W663</f>
        <v>0</v>
      </c>
      <c r="Y1521"/>
    </row>
    <row r="1522" spans="1:25" x14ac:dyDescent="0.25">
      <c r="A1522" s="283"/>
      <c r="B1522" s="25"/>
      <c r="C1522" s="23"/>
      <c r="D1522" s="23"/>
      <c r="E1522" s="24" t="s">
        <v>61</v>
      </c>
      <c r="F1522" s="24"/>
      <c r="G1522" s="68">
        <f t="shared" ref="G1522:W1522" si="677">SUBTOTAL(9,G1523:G1526)</f>
        <v>0</v>
      </c>
      <c r="H1522" s="69">
        <f t="shared" si="677"/>
        <v>0</v>
      </c>
      <c r="I1522" s="65">
        <f t="shared" si="677"/>
        <v>0</v>
      </c>
      <c r="J1522" s="65">
        <f t="shared" si="677"/>
        <v>0</v>
      </c>
      <c r="K1522" s="66">
        <f t="shared" si="677"/>
        <v>0</v>
      </c>
      <c r="L1522" s="34">
        <f t="shared" si="677"/>
        <v>0</v>
      </c>
      <c r="M1522" s="34">
        <f t="shared" si="677"/>
        <v>0</v>
      </c>
      <c r="N1522" s="34">
        <f t="shared" si="677"/>
        <v>0</v>
      </c>
      <c r="O1522" s="34">
        <f t="shared" si="677"/>
        <v>0</v>
      </c>
      <c r="P1522" s="34">
        <f t="shared" si="677"/>
        <v>0</v>
      </c>
      <c r="Q1522" s="34">
        <f t="shared" si="677"/>
        <v>0</v>
      </c>
      <c r="R1522" s="34">
        <f t="shared" si="677"/>
        <v>0</v>
      </c>
      <c r="S1522" s="34">
        <f t="shared" si="677"/>
        <v>0</v>
      </c>
      <c r="T1522" s="34">
        <f t="shared" si="677"/>
        <v>0</v>
      </c>
      <c r="U1522" s="34">
        <f t="shared" si="677"/>
        <v>0</v>
      </c>
      <c r="V1522" s="34">
        <f t="shared" si="677"/>
        <v>0</v>
      </c>
      <c r="W1522" s="33">
        <f t="shared" si="677"/>
        <v>0</v>
      </c>
      <c r="Y1522"/>
    </row>
    <row r="1523" spans="1:25" outlineLevel="1" x14ac:dyDescent="0.25">
      <c r="A1523" s="283"/>
      <c r="B1523" s="25"/>
      <c r="C1523" s="23"/>
      <c r="D1523" s="23"/>
      <c r="E1523" s="24"/>
      <c r="F1523" s="146" t="s">
        <v>62</v>
      </c>
      <c r="G1523" s="160">
        <f>G665</f>
        <v>0</v>
      </c>
      <c r="H1523" s="208">
        <f>G1523*(1-VLOOKUP($F1523,SHT,2,FALSE))+H665*(1-VLOOKUP($F1523,SHT,2,FALSE))</f>
        <v>0</v>
      </c>
      <c r="I1523" s="149">
        <f t="shared" ref="I1523:V1523" si="678">I665*(1-VLOOKUP($F1523,SHT,2,FALSE))</f>
        <v>0</v>
      </c>
      <c r="J1523" s="149">
        <f t="shared" si="678"/>
        <v>0</v>
      </c>
      <c r="K1523" s="167">
        <f t="shared" si="678"/>
        <v>0</v>
      </c>
      <c r="L1523" s="151">
        <f t="shared" si="678"/>
        <v>0</v>
      </c>
      <c r="M1523" s="162">
        <f t="shared" si="678"/>
        <v>0</v>
      </c>
      <c r="N1523" s="152">
        <f t="shared" si="678"/>
        <v>0</v>
      </c>
      <c r="O1523" s="152">
        <f t="shared" si="678"/>
        <v>0</v>
      </c>
      <c r="P1523" s="152">
        <f t="shared" si="678"/>
        <v>0</v>
      </c>
      <c r="Q1523" s="152">
        <f t="shared" si="678"/>
        <v>0</v>
      </c>
      <c r="R1523" s="152">
        <f t="shared" si="678"/>
        <v>0</v>
      </c>
      <c r="S1523" s="152">
        <f t="shared" si="678"/>
        <v>0</v>
      </c>
      <c r="T1523" s="148">
        <f t="shared" si="678"/>
        <v>0</v>
      </c>
      <c r="U1523" s="152">
        <f t="shared" si="678"/>
        <v>0</v>
      </c>
      <c r="V1523" s="153">
        <f t="shared" si="678"/>
        <v>0</v>
      </c>
      <c r="W1523" s="46">
        <f>W665</f>
        <v>0</v>
      </c>
      <c r="Y1523"/>
    </row>
    <row r="1524" spans="1:25" outlineLevel="1" x14ac:dyDescent="0.25">
      <c r="A1524" s="283"/>
      <c r="B1524" s="25"/>
      <c r="C1524" s="23"/>
      <c r="D1524" s="23"/>
      <c r="E1524" s="24"/>
      <c r="F1524" s="146" t="s">
        <v>63</v>
      </c>
      <c r="G1524" s="160">
        <f>G666</f>
        <v>0</v>
      </c>
      <c r="H1524" s="208">
        <f>G1524*(1-VLOOKUP($F1524,SHT,2,FALSE))+H666*(1-VLOOKUP($F1524,SHT,2,FALSE))</f>
        <v>0</v>
      </c>
      <c r="I1524" s="149">
        <f t="shared" ref="I1524:V1524" si="679">I666*(1-VLOOKUP($F1524,SHT,2,FALSE))</f>
        <v>0</v>
      </c>
      <c r="J1524" s="149">
        <f t="shared" si="679"/>
        <v>0</v>
      </c>
      <c r="K1524" s="167">
        <f t="shared" si="679"/>
        <v>0</v>
      </c>
      <c r="L1524" s="151">
        <f t="shared" si="679"/>
        <v>0</v>
      </c>
      <c r="M1524" s="162">
        <f t="shared" si="679"/>
        <v>0</v>
      </c>
      <c r="N1524" s="152">
        <f t="shared" si="679"/>
        <v>0</v>
      </c>
      <c r="O1524" s="152">
        <f t="shared" si="679"/>
        <v>0</v>
      </c>
      <c r="P1524" s="152">
        <f t="shared" si="679"/>
        <v>0</v>
      </c>
      <c r="Q1524" s="152">
        <f t="shared" si="679"/>
        <v>0</v>
      </c>
      <c r="R1524" s="152">
        <f t="shared" si="679"/>
        <v>0</v>
      </c>
      <c r="S1524" s="152">
        <f t="shared" si="679"/>
        <v>0</v>
      </c>
      <c r="T1524" s="148">
        <f t="shared" si="679"/>
        <v>0</v>
      </c>
      <c r="U1524" s="152">
        <f t="shared" si="679"/>
        <v>0</v>
      </c>
      <c r="V1524" s="153">
        <f t="shared" si="679"/>
        <v>0</v>
      </c>
      <c r="W1524" s="46">
        <f>W666</f>
        <v>0</v>
      </c>
      <c r="Y1524"/>
    </row>
    <row r="1525" spans="1:25" outlineLevel="1" x14ac:dyDescent="0.25">
      <c r="A1525" s="283"/>
      <c r="B1525" s="25"/>
      <c r="C1525" s="23"/>
      <c r="D1525" s="23"/>
      <c r="E1525" s="24"/>
      <c r="F1525" s="146" t="s">
        <v>64</v>
      </c>
      <c r="G1525" s="160">
        <f>G667</f>
        <v>0</v>
      </c>
      <c r="H1525" s="208">
        <f>G1525*(1-VLOOKUP($F1525,SHT,2,FALSE))+H667*(1-VLOOKUP($F1525,SHT,2,FALSE))</f>
        <v>0</v>
      </c>
      <c r="I1525" s="149">
        <f t="shared" ref="I1525:V1525" si="680">I667*(1-VLOOKUP($F1525,SHT,2,FALSE))</f>
        <v>0</v>
      </c>
      <c r="J1525" s="149">
        <f t="shared" si="680"/>
        <v>0</v>
      </c>
      <c r="K1525" s="167">
        <f t="shared" si="680"/>
        <v>0</v>
      </c>
      <c r="L1525" s="151">
        <f t="shared" si="680"/>
        <v>0</v>
      </c>
      <c r="M1525" s="162">
        <f t="shared" si="680"/>
        <v>0</v>
      </c>
      <c r="N1525" s="152">
        <f t="shared" si="680"/>
        <v>0</v>
      </c>
      <c r="O1525" s="152">
        <f t="shared" si="680"/>
        <v>0</v>
      </c>
      <c r="P1525" s="152">
        <f t="shared" si="680"/>
        <v>0</v>
      </c>
      <c r="Q1525" s="152">
        <f t="shared" si="680"/>
        <v>0</v>
      </c>
      <c r="R1525" s="152">
        <f t="shared" si="680"/>
        <v>0</v>
      </c>
      <c r="S1525" s="152">
        <f t="shared" si="680"/>
        <v>0</v>
      </c>
      <c r="T1525" s="148">
        <f t="shared" si="680"/>
        <v>0</v>
      </c>
      <c r="U1525" s="152">
        <f t="shared" si="680"/>
        <v>0</v>
      </c>
      <c r="V1525" s="153">
        <f t="shared" si="680"/>
        <v>0</v>
      </c>
      <c r="W1525" s="46">
        <f>W667</f>
        <v>0</v>
      </c>
      <c r="Y1525"/>
    </row>
    <row r="1526" spans="1:25" outlineLevel="1" x14ac:dyDescent="0.25">
      <c r="A1526" s="283"/>
      <c r="B1526" s="25"/>
      <c r="C1526" s="23"/>
      <c r="D1526" s="23"/>
      <c r="E1526" s="24"/>
      <c r="F1526" s="146" t="s">
        <v>65</v>
      </c>
      <c r="G1526" s="160">
        <f>G668</f>
        <v>0</v>
      </c>
      <c r="H1526" s="208">
        <f>G1526*(1-VLOOKUP($F1526,SHT,2,FALSE))+H668*(1-VLOOKUP($F1526,SHT,2,FALSE))</f>
        <v>0</v>
      </c>
      <c r="I1526" s="149">
        <f t="shared" ref="I1526:V1526" si="681">I668*(1-VLOOKUP($F1526,SHT,2,FALSE))</f>
        <v>0</v>
      </c>
      <c r="J1526" s="149">
        <f t="shared" si="681"/>
        <v>0</v>
      </c>
      <c r="K1526" s="167">
        <f t="shared" si="681"/>
        <v>0</v>
      </c>
      <c r="L1526" s="151">
        <f t="shared" si="681"/>
        <v>0</v>
      </c>
      <c r="M1526" s="162">
        <f t="shared" si="681"/>
        <v>0</v>
      </c>
      <c r="N1526" s="152">
        <f t="shared" si="681"/>
        <v>0</v>
      </c>
      <c r="O1526" s="152">
        <f t="shared" si="681"/>
        <v>0</v>
      </c>
      <c r="P1526" s="152">
        <f t="shared" si="681"/>
        <v>0</v>
      </c>
      <c r="Q1526" s="152">
        <f t="shared" si="681"/>
        <v>0</v>
      </c>
      <c r="R1526" s="152">
        <f t="shared" si="681"/>
        <v>0</v>
      </c>
      <c r="S1526" s="152">
        <f t="shared" si="681"/>
        <v>0</v>
      </c>
      <c r="T1526" s="148">
        <f t="shared" si="681"/>
        <v>0</v>
      </c>
      <c r="U1526" s="152">
        <f t="shared" si="681"/>
        <v>0</v>
      </c>
      <c r="V1526" s="153">
        <f t="shared" si="681"/>
        <v>0</v>
      </c>
      <c r="W1526" s="46">
        <f>W668</f>
        <v>0</v>
      </c>
      <c r="Y1526"/>
    </row>
    <row r="1527" spans="1:25" x14ac:dyDescent="0.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x14ac:dyDescent="0.25">
      <c r="A1528" s="283"/>
      <c r="B1528" s="25"/>
      <c r="C1528" s="23"/>
      <c r="D1528" s="23"/>
      <c r="E1528" s="63" t="s">
        <v>67</v>
      </c>
      <c r="F1528" s="24"/>
      <c r="G1528" s="68">
        <f t="shared" ref="G1528:W1528" si="682">SUBTOTAL(9,G1529:G1531)</f>
        <v>0</v>
      </c>
      <c r="H1528" s="69">
        <f t="shared" si="682"/>
        <v>0</v>
      </c>
      <c r="I1528" s="65">
        <f t="shared" si="682"/>
        <v>0</v>
      </c>
      <c r="J1528" s="65">
        <f t="shared" si="682"/>
        <v>0</v>
      </c>
      <c r="K1528" s="66">
        <f t="shared" si="682"/>
        <v>0</v>
      </c>
      <c r="L1528" s="34">
        <f t="shared" si="682"/>
        <v>0</v>
      </c>
      <c r="M1528" s="34">
        <f t="shared" si="682"/>
        <v>0</v>
      </c>
      <c r="N1528" s="34">
        <f t="shared" si="682"/>
        <v>0</v>
      </c>
      <c r="O1528" s="34">
        <f t="shared" si="682"/>
        <v>0</v>
      </c>
      <c r="P1528" s="34">
        <f t="shared" si="682"/>
        <v>0</v>
      </c>
      <c r="Q1528" s="34">
        <f t="shared" si="682"/>
        <v>0</v>
      </c>
      <c r="R1528" s="34">
        <f t="shared" si="682"/>
        <v>0</v>
      </c>
      <c r="S1528" s="34">
        <f t="shared" si="682"/>
        <v>0</v>
      </c>
      <c r="T1528" s="34">
        <f t="shared" si="682"/>
        <v>0</v>
      </c>
      <c r="U1528" s="34">
        <f t="shared" si="682"/>
        <v>0</v>
      </c>
      <c r="V1528" s="34">
        <f t="shared" si="682"/>
        <v>0</v>
      </c>
      <c r="W1528" s="33">
        <f t="shared" si="682"/>
        <v>0</v>
      </c>
      <c r="Y1528"/>
    </row>
    <row r="1529" spans="1:25" outlineLevel="1" x14ac:dyDescent="0.25">
      <c r="A1529" s="283"/>
      <c r="B1529" s="25"/>
      <c r="C1529" s="23"/>
      <c r="D1529" s="23"/>
      <c r="E1529" s="63"/>
      <c r="F1529" s="146" t="s">
        <v>68</v>
      </c>
      <c r="G1529" s="160">
        <f>G671</f>
        <v>0</v>
      </c>
      <c r="H1529" s="208">
        <f>G1529*(1-VLOOKUP($F1529,SHT,2,FALSE))+H671*(1-VLOOKUP($F1529,SHT,2,FALSE))</f>
        <v>0</v>
      </c>
      <c r="I1529" s="149">
        <f t="shared" ref="I1529:V1529" si="683">I671*(1-VLOOKUP($F1529,SHT,2,FALSE))</f>
        <v>0</v>
      </c>
      <c r="J1529" s="149">
        <f t="shared" si="683"/>
        <v>0</v>
      </c>
      <c r="K1529" s="167">
        <f t="shared" si="683"/>
        <v>0</v>
      </c>
      <c r="L1529" s="151">
        <f t="shared" si="683"/>
        <v>0</v>
      </c>
      <c r="M1529" s="162">
        <f t="shared" si="683"/>
        <v>0</v>
      </c>
      <c r="N1529" s="152">
        <f t="shared" si="683"/>
        <v>0</v>
      </c>
      <c r="O1529" s="152">
        <f t="shared" si="683"/>
        <v>0</v>
      </c>
      <c r="P1529" s="152">
        <f t="shared" si="683"/>
        <v>0</v>
      </c>
      <c r="Q1529" s="152">
        <f t="shared" si="683"/>
        <v>0</v>
      </c>
      <c r="R1529" s="152">
        <f t="shared" si="683"/>
        <v>0</v>
      </c>
      <c r="S1529" s="152">
        <f t="shared" si="683"/>
        <v>0</v>
      </c>
      <c r="T1529" s="148">
        <f t="shared" si="683"/>
        <v>0</v>
      </c>
      <c r="U1529" s="152">
        <f t="shared" si="683"/>
        <v>0</v>
      </c>
      <c r="V1529" s="153">
        <f t="shared" si="683"/>
        <v>0</v>
      </c>
      <c r="W1529" s="46">
        <f>W671</f>
        <v>0</v>
      </c>
      <c r="Y1529"/>
    </row>
    <row r="1530" spans="1:25" outlineLevel="1" x14ac:dyDescent="0.25">
      <c r="A1530" s="283"/>
      <c r="B1530" s="25"/>
      <c r="C1530" s="23"/>
      <c r="D1530" s="23"/>
      <c r="E1530" s="24"/>
      <c r="F1530" s="146" t="s">
        <v>69</v>
      </c>
      <c r="G1530" s="160">
        <f>G672</f>
        <v>0</v>
      </c>
      <c r="H1530" s="208">
        <f>G1530*(1-VLOOKUP($F1530,SHT,2,FALSE))+H672*(1-VLOOKUP($F1530,SHT,2,FALSE))</f>
        <v>0</v>
      </c>
      <c r="I1530" s="149">
        <f t="shared" ref="I1530:V1530" si="684">I672*(1-VLOOKUP($F1530,SHT,2,FALSE))</f>
        <v>0</v>
      </c>
      <c r="J1530" s="149">
        <f t="shared" si="684"/>
        <v>0</v>
      </c>
      <c r="K1530" s="167">
        <f t="shared" si="684"/>
        <v>0</v>
      </c>
      <c r="L1530" s="151">
        <f t="shared" si="684"/>
        <v>0</v>
      </c>
      <c r="M1530" s="162">
        <f t="shared" si="684"/>
        <v>0</v>
      </c>
      <c r="N1530" s="152">
        <f t="shared" si="684"/>
        <v>0</v>
      </c>
      <c r="O1530" s="152">
        <f t="shared" si="684"/>
        <v>0</v>
      </c>
      <c r="P1530" s="152">
        <f t="shared" si="684"/>
        <v>0</v>
      </c>
      <c r="Q1530" s="152">
        <f t="shared" si="684"/>
        <v>0</v>
      </c>
      <c r="R1530" s="152">
        <f t="shared" si="684"/>
        <v>0</v>
      </c>
      <c r="S1530" s="152">
        <f t="shared" si="684"/>
        <v>0</v>
      </c>
      <c r="T1530" s="148">
        <f t="shared" si="684"/>
        <v>0</v>
      </c>
      <c r="U1530" s="152">
        <f t="shared" si="684"/>
        <v>0</v>
      </c>
      <c r="V1530" s="153">
        <f t="shared" si="684"/>
        <v>0</v>
      </c>
      <c r="W1530" s="46">
        <f>W672</f>
        <v>0</v>
      </c>
      <c r="Y1530"/>
    </row>
    <row r="1531" spans="1:25" outlineLevel="1" x14ac:dyDescent="0.25">
      <c r="A1531" s="283"/>
      <c r="B1531" s="25"/>
      <c r="C1531" s="23"/>
      <c r="D1531" s="23"/>
      <c r="E1531" s="24"/>
      <c r="F1531" s="146" t="s">
        <v>70</v>
      </c>
      <c r="G1531" s="160">
        <f>G673</f>
        <v>0</v>
      </c>
      <c r="H1531" s="208">
        <f>G1531*(1-VLOOKUP($F1531,SHT,2,FALSE))+H673*(1-VLOOKUP($F1531,SHT,2,FALSE))</f>
        <v>0</v>
      </c>
      <c r="I1531" s="149">
        <f t="shared" ref="I1531:V1531" si="685">I673*(1-VLOOKUP($F1531,SHT,2,FALSE))</f>
        <v>0</v>
      </c>
      <c r="J1531" s="149">
        <f t="shared" si="685"/>
        <v>0</v>
      </c>
      <c r="K1531" s="167">
        <f t="shared" si="685"/>
        <v>0</v>
      </c>
      <c r="L1531" s="151">
        <f t="shared" si="685"/>
        <v>0</v>
      </c>
      <c r="M1531" s="162">
        <f t="shared" si="685"/>
        <v>0</v>
      </c>
      <c r="N1531" s="152">
        <f t="shared" si="685"/>
        <v>0</v>
      </c>
      <c r="O1531" s="152">
        <f t="shared" si="685"/>
        <v>0</v>
      </c>
      <c r="P1531" s="152">
        <f t="shared" si="685"/>
        <v>0</v>
      </c>
      <c r="Q1531" s="152">
        <f t="shared" si="685"/>
        <v>0</v>
      </c>
      <c r="R1531" s="152">
        <f t="shared" si="685"/>
        <v>0</v>
      </c>
      <c r="S1531" s="152">
        <f t="shared" si="685"/>
        <v>0</v>
      </c>
      <c r="T1531" s="148">
        <f t="shared" si="685"/>
        <v>0</v>
      </c>
      <c r="U1531" s="152">
        <f t="shared" si="685"/>
        <v>0</v>
      </c>
      <c r="V1531" s="153">
        <f t="shared" si="685"/>
        <v>0</v>
      </c>
      <c r="W1531" s="46">
        <f>W673</f>
        <v>0</v>
      </c>
      <c r="Y1531"/>
    </row>
    <row r="1532" spans="1:25" x14ac:dyDescent="0.25">
      <c r="A1532" s="283"/>
      <c r="B1532" s="25"/>
      <c r="C1532" s="23"/>
      <c r="D1532" s="23"/>
      <c r="E1532" s="24" t="s">
        <v>71</v>
      </c>
      <c r="F1532" s="24"/>
      <c r="G1532" s="68">
        <f t="shared" ref="G1532:W1532" si="686">SUBTOTAL(9,G1533:G1535)</f>
        <v>0</v>
      </c>
      <c r="H1532" s="69">
        <f t="shared" si="686"/>
        <v>0</v>
      </c>
      <c r="I1532" s="65">
        <f t="shared" si="686"/>
        <v>0</v>
      </c>
      <c r="J1532" s="65">
        <f t="shared" si="686"/>
        <v>0</v>
      </c>
      <c r="K1532" s="66">
        <f t="shared" si="686"/>
        <v>0</v>
      </c>
      <c r="L1532" s="34">
        <f t="shared" si="686"/>
        <v>0</v>
      </c>
      <c r="M1532" s="34">
        <f t="shared" si="686"/>
        <v>0</v>
      </c>
      <c r="N1532" s="34">
        <f t="shared" si="686"/>
        <v>0</v>
      </c>
      <c r="O1532" s="34">
        <f t="shared" si="686"/>
        <v>0</v>
      </c>
      <c r="P1532" s="34">
        <f t="shared" si="686"/>
        <v>0</v>
      </c>
      <c r="Q1532" s="34">
        <f t="shared" si="686"/>
        <v>0</v>
      </c>
      <c r="R1532" s="34">
        <f t="shared" si="686"/>
        <v>0</v>
      </c>
      <c r="S1532" s="34">
        <f t="shared" si="686"/>
        <v>0</v>
      </c>
      <c r="T1532" s="34">
        <f t="shared" si="686"/>
        <v>0</v>
      </c>
      <c r="U1532" s="34">
        <f t="shared" si="686"/>
        <v>0</v>
      </c>
      <c r="V1532" s="34">
        <f t="shared" si="686"/>
        <v>0</v>
      </c>
      <c r="W1532" s="33">
        <f t="shared" si="686"/>
        <v>0</v>
      </c>
      <c r="Y1532"/>
    </row>
    <row r="1533" spans="1:25" outlineLevel="1" x14ac:dyDescent="0.25">
      <c r="A1533" s="283"/>
      <c r="B1533" s="25"/>
      <c r="C1533" s="23"/>
      <c r="D1533" s="23"/>
      <c r="E1533" s="24"/>
      <c r="F1533" s="146" t="s">
        <v>72</v>
      </c>
      <c r="G1533" s="160">
        <f>G675</f>
        <v>0</v>
      </c>
      <c r="H1533" s="208">
        <f>G1533*(1-VLOOKUP($F1533,SHT,2,FALSE))+H675*(1-VLOOKUP($F1533,SHT,2,FALSE))</f>
        <v>0</v>
      </c>
      <c r="I1533" s="149">
        <f t="shared" ref="I1533:V1533" si="687">I675*(1-VLOOKUP($F1533,SHT,2,FALSE))</f>
        <v>0</v>
      </c>
      <c r="J1533" s="149">
        <f t="shared" si="687"/>
        <v>0</v>
      </c>
      <c r="K1533" s="167">
        <f t="shared" si="687"/>
        <v>0</v>
      </c>
      <c r="L1533" s="151">
        <f t="shared" si="687"/>
        <v>0</v>
      </c>
      <c r="M1533" s="162">
        <f t="shared" si="687"/>
        <v>0</v>
      </c>
      <c r="N1533" s="152">
        <f t="shared" si="687"/>
        <v>0</v>
      </c>
      <c r="O1533" s="152">
        <f t="shared" si="687"/>
        <v>0</v>
      </c>
      <c r="P1533" s="152">
        <f t="shared" si="687"/>
        <v>0</v>
      </c>
      <c r="Q1533" s="152">
        <f t="shared" si="687"/>
        <v>0</v>
      </c>
      <c r="R1533" s="152">
        <f t="shared" si="687"/>
        <v>0</v>
      </c>
      <c r="S1533" s="152">
        <f t="shared" si="687"/>
        <v>0</v>
      </c>
      <c r="T1533" s="148">
        <f t="shared" si="687"/>
        <v>0</v>
      </c>
      <c r="U1533" s="152">
        <f t="shared" si="687"/>
        <v>0</v>
      </c>
      <c r="V1533" s="153">
        <f t="shared" si="687"/>
        <v>0</v>
      </c>
      <c r="W1533" s="46">
        <f>W675</f>
        <v>0</v>
      </c>
      <c r="Y1533"/>
    </row>
    <row r="1534" spans="1:25" outlineLevel="1" x14ac:dyDescent="0.25">
      <c r="A1534" s="283"/>
      <c r="B1534" s="25"/>
      <c r="C1534" s="23"/>
      <c r="D1534" s="23"/>
      <c r="E1534" s="24"/>
      <c r="F1534" s="146" t="s">
        <v>73</v>
      </c>
      <c r="G1534" s="160">
        <f>G676</f>
        <v>0</v>
      </c>
      <c r="H1534" s="208">
        <f>G1534*(1-VLOOKUP($F1534,SHT,2,FALSE))+H676*(1-VLOOKUP($F1534,SHT,2,FALSE))</f>
        <v>0</v>
      </c>
      <c r="I1534" s="149">
        <f t="shared" ref="I1534:V1534" si="688">I676*(1-VLOOKUP($F1534,SHT,2,FALSE))</f>
        <v>0</v>
      </c>
      <c r="J1534" s="149">
        <f t="shared" si="688"/>
        <v>0</v>
      </c>
      <c r="K1534" s="167">
        <f t="shared" si="688"/>
        <v>0</v>
      </c>
      <c r="L1534" s="151">
        <f t="shared" si="688"/>
        <v>0</v>
      </c>
      <c r="M1534" s="162">
        <f t="shared" si="688"/>
        <v>0</v>
      </c>
      <c r="N1534" s="152">
        <f t="shared" si="688"/>
        <v>0</v>
      </c>
      <c r="O1534" s="152">
        <f t="shared" si="688"/>
        <v>0</v>
      </c>
      <c r="P1534" s="152">
        <f t="shared" si="688"/>
        <v>0</v>
      </c>
      <c r="Q1534" s="152">
        <f t="shared" si="688"/>
        <v>0</v>
      </c>
      <c r="R1534" s="152">
        <f t="shared" si="688"/>
        <v>0</v>
      </c>
      <c r="S1534" s="152">
        <f t="shared" si="688"/>
        <v>0</v>
      </c>
      <c r="T1534" s="148">
        <f t="shared" si="688"/>
        <v>0</v>
      </c>
      <c r="U1534" s="152">
        <f t="shared" si="688"/>
        <v>0</v>
      </c>
      <c r="V1534" s="153">
        <f t="shared" si="688"/>
        <v>0</v>
      </c>
      <c r="W1534" s="46">
        <f>W676</f>
        <v>0</v>
      </c>
      <c r="Y1534"/>
    </row>
    <row r="1535" spans="1:25" outlineLevel="1" x14ac:dyDescent="0.25">
      <c r="A1535" s="283"/>
      <c r="B1535" s="25"/>
      <c r="C1535" s="23"/>
      <c r="D1535" s="23"/>
      <c r="E1535" s="24"/>
      <c r="F1535" s="146" t="s">
        <v>74</v>
      </c>
      <c r="G1535" s="160">
        <f>G677</f>
        <v>0</v>
      </c>
      <c r="H1535" s="208">
        <f>G1535*(1-VLOOKUP($F1535,SHT,2,FALSE))+H677*(1-VLOOKUP($F1535,SHT,2,FALSE))</f>
        <v>0</v>
      </c>
      <c r="I1535" s="149">
        <f t="shared" ref="I1535:V1535" si="689">I677*(1-VLOOKUP($F1535,SHT,2,FALSE))</f>
        <v>0</v>
      </c>
      <c r="J1535" s="149">
        <f t="shared" si="689"/>
        <v>0</v>
      </c>
      <c r="K1535" s="167">
        <f t="shared" si="689"/>
        <v>0</v>
      </c>
      <c r="L1535" s="151">
        <f t="shared" si="689"/>
        <v>0</v>
      </c>
      <c r="M1535" s="162">
        <f t="shared" si="689"/>
        <v>0</v>
      </c>
      <c r="N1535" s="152">
        <f t="shared" si="689"/>
        <v>0</v>
      </c>
      <c r="O1535" s="152">
        <f t="shared" si="689"/>
        <v>0</v>
      </c>
      <c r="P1535" s="152">
        <f t="shared" si="689"/>
        <v>0</v>
      </c>
      <c r="Q1535" s="152">
        <f t="shared" si="689"/>
        <v>0</v>
      </c>
      <c r="R1535" s="152">
        <f t="shared" si="689"/>
        <v>0</v>
      </c>
      <c r="S1535" s="152">
        <f t="shared" si="689"/>
        <v>0</v>
      </c>
      <c r="T1535" s="148">
        <f t="shared" si="689"/>
        <v>0</v>
      </c>
      <c r="U1535" s="152">
        <f t="shared" si="689"/>
        <v>0</v>
      </c>
      <c r="V1535" s="153">
        <f t="shared" si="689"/>
        <v>0</v>
      </c>
      <c r="W1535" s="46">
        <f>W677</f>
        <v>0</v>
      </c>
      <c r="Y1535"/>
    </row>
    <row r="1536" spans="1:25" x14ac:dyDescent="0.25">
      <c r="A1536" s="283"/>
      <c r="B1536" s="25"/>
      <c r="C1536" s="23"/>
      <c r="D1536" s="23"/>
      <c r="E1536" s="24" t="s">
        <v>75</v>
      </c>
      <c r="F1536" s="24"/>
      <c r="G1536" s="68">
        <f t="shared" ref="G1536:W1536" si="690">SUBTOTAL(9,G1537:G1539)</f>
        <v>0</v>
      </c>
      <c r="H1536" s="69">
        <f t="shared" si="690"/>
        <v>0</v>
      </c>
      <c r="I1536" s="65">
        <f t="shared" si="690"/>
        <v>0</v>
      </c>
      <c r="J1536" s="65">
        <f t="shared" si="690"/>
        <v>0</v>
      </c>
      <c r="K1536" s="66">
        <f t="shared" si="690"/>
        <v>0</v>
      </c>
      <c r="L1536" s="34">
        <f t="shared" si="690"/>
        <v>0</v>
      </c>
      <c r="M1536" s="34">
        <f t="shared" si="690"/>
        <v>0</v>
      </c>
      <c r="N1536" s="34">
        <f t="shared" si="690"/>
        <v>0</v>
      </c>
      <c r="O1536" s="34">
        <f t="shared" si="690"/>
        <v>0</v>
      </c>
      <c r="P1536" s="34">
        <f t="shared" si="690"/>
        <v>0</v>
      </c>
      <c r="Q1536" s="34">
        <f t="shared" si="690"/>
        <v>0</v>
      </c>
      <c r="R1536" s="34">
        <f t="shared" si="690"/>
        <v>0</v>
      </c>
      <c r="S1536" s="34">
        <f t="shared" si="690"/>
        <v>0</v>
      </c>
      <c r="T1536" s="34">
        <f t="shared" si="690"/>
        <v>0</v>
      </c>
      <c r="U1536" s="34">
        <f t="shared" si="690"/>
        <v>0</v>
      </c>
      <c r="V1536" s="34">
        <f t="shared" si="690"/>
        <v>0</v>
      </c>
      <c r="W1536" s="33">
        <f t="shared" si="690"/>
        <v>0</v>
      </c>
      <c r="Y1536"/>
    </row>
    <row r="1537" spans="1:25" outlineLevel="1" x14ac:dyDescent="0.25">
      <c r="A1537" s="283"/>
      <c r="B1537" s="25"/>
      <c r="C1537" s="23"/>
      <c r="D1537" s="23"/>
      <c r="E1537" s="24"/>
      <c r="F1537" s="146" t="s">
        <v>76</v>
      </c>
      <c r="G1537" s="160">
        <f>G679</f>
        <v>0</v>
      </c>
      <c r="H1537" s="208">
        <f>G1537*(1-VLOOKUP($F1537,SHT,2,FALSE))+H679*(1-VLOOKUP($F1537,SHT,2,FALSE))</f>
        <v>0</v>
      </c>
      <c r="I1537" s="149">
        <f t="shared" ref="I1537:V1537" si="691">I679*(1-VLOOKUP($F1537,SHT,2,FALSE))</f>
        <v>0</v>
      </c>
      <c r="J1537" s="149">
        <f t="shared" si="691"/>
        <v>0</v>
      </c>
      <c r="K1537" s="167">
        <f t="shared" si="691"/>
        <v>0</v>
      </c>
      <c r="L1537" s="151">
        <f t="shared" si="691"/>
        <v>0</v>
      </c>
      <c r="M1537" s="162">
        <f t="shared" si="691"/>
        <v>0</v>
      </c>
      <c r="N1537" s="152">
        <f t="shared" si="691"/>
        <v>0</v>
      </c>
      <c r="O1537" s="152">
        <f t="shared" si="691"/>
        <v>0</v>
      </c>
      <c r="P1537" s="152">
        <f t="shared" si="691"/>
        <v>0</v>
      </c>
      <c r="Q1537" s="152">
        <f t="shared" si="691"/>
        <v>0</v>
      </c>
      <c r="R1537" s="152">
        <f t="shared" si="691"/>
        <v>0</v>
      </c>
      <c r="S1537" s="152">
        <f t="shared" si="691"/>
        <v>0</v>
      </c>
      <c r="T1537" s="148">
        <f t="shared" si="691"/>
        <v>0</v>
      </c>
      <c r="U1537" s="152">
        <f t="shared" si="691"/>
        <v>0</v>
      </c>
      <c r="V1537" s="153">
        <f t="shared" si="691"/>
        <v>0</v>
      </c>
      <c r="W1537" s="46">
        <f>W679</f>
        <v>0</v>
      </c>
      <c r="Y1537"/>
    </row>
    <row r="1538" spans="1:25" outlineLevel="1" x14ac:dyDescent="0.25">
      <c r="A1538" s="283"/>
      <c r="B1538" s="25"/>
      <c r="C1538" s="23"/>
      <c r="D1538" s="23"/>
      <c r="E1538" s="24"/>
      <c r="F1538" s="146" t="s">
        <v>392</v>
      </c>
      <c r="G1538" s="160">
        <f>G680</f>
        <v>0</v>
      </c>
      <c r="H1538" s="208">
        <f>G1538*(1-VLOOKUP($F1538,SHT,2,FALSE))+H680*(1-VLOOKUP($F1538,SHT,2,FALSE))</f>
        <v>0</v>
      </c>
      <c r="I1538" s="149">
        <f t="shared" ref="I1538:V1538" si="692">I680*(1-VLOOKUP($F1538,SHT,2,FALSE))</f>
        <v>0</v>
      </c>
      <c r="J1538" s="149">
        <f t="shared" si="692"/>
        <v>0</v>
      </c>
      <c r="K1538" s="167">
        <f t="shared" si="692"/>
        <v>0</v>
      </c>
      <c r="L1538" s="151">
        <f t="shared" si="692"/>
        <v>0</v>
      </c>
      <c r="M1538" s="162">
        <f t="shared" si="692"/>
        <v>0</v>
      </c>
      <c r="N1538" s="152">
        <f t="shared" si="692"/>
        <v>0</v>
      </c>
      <c r="O1538" s="152">
        <f t="shared" si="692"/>
        <v>0</v>
      </c>
      <c r="P1538" s="152">
        <f t="shared" si="692"/>
        <v>0</v>
      </c>
      <c r="Q1538" s="152">
        <f t="shared" si="692"/>
        <v>0</v>
      </c>
      <c r="R1538" s="152">
        <f t="shared" si="692"/>
        <v>0</v>
      </c>
      <c r="S1538" s="152">
        <f t="shared" si="692"/>
        <v>0</v>
      </c>
      <c r="T1538" s="148">
        <f t="shared" si="692"/>
        <v>0</v>
      </c>
      <c r="U1538" s="152">
        <f t="shared" si="692"/>
        <v>0</v>
      </c>
      <c r="V1538" s="153">
        <f t="shared" si="692"/>
        <v>0</v>
      </c>
      <c r="W1538" s="46">
        <f>W680</f>
        <v>0</v>
      </c>
      <c r="Y1538"/>
    </row>
    <row r="1539" spans="1:25" outlineLevel="1" x14ac:dyDescent="0.25">
      <c r="A1539" s="283"/>
      <c r="B1539" s="25"/>
      <c r="C1539" s="23"/>
      <c r="D1539" s="23"/>
      <c r="E1539" s="24"/>
      <c r="F1539" s="146" t="s">
        <v>78</v>
      </c>
      <c r="G1539" s="160">
        <f>G681</f>
        <v>0</v>
      </c>
      <c r="H1539" s="208">
        <f>G1539*(1-VLOOKUP($F1539,SHT,2,FALSE))+H681*(1-VLOOKUP($F1539,SHT,2,FALSE))</f>
        <v>0</v>
      </c>
      <c r="I1539" s="149">
        <f t="shared" ref="I1539:V1539" si="693">I681*(1-VLOOKUP($F1539,SHT,2,FALSE))</f>
        <v>0</v>
      </c>
      <c r="J1539" s="149">
        <f t="shared" si="693"/>
        <v>0</v>
      </c>
      <c r="K1539" s="167">
        <f t="shared" si="693"/>
        <v>0</v>
      </c>
      <c r="L1539" s="151">
        <f t="shared" si="693"/>
        <v>0</v>
      </c>
      <c r="M1539" s="162">
        <f t="shared" si="693"/>
        <v>0</v>
      </c>
      <c r="N1539" s="152">
        <f t="shared" si="693"/>
        <v>0</v>
      </c>
      <c r="O1539" s="152">
        <f t="shared" si="693"/>
        <v>0</v>
      </c>
      <c r="P1539" s="152">
        <f t="shared" si="693"/>
        <v>0</v>
      </c>
      <c r="Q1539" s="152">
        <f t="shared" si="693"/>
        <v>0</v>
      </c>
      <c r="R1539" s="152">
        <f t="shared" si="693"/>
        <v>0</v>
      </c>
      <c r="S1539" s="152">
        <f t="shared" si="693"/>
        <v>0</v>
      </c>
      <c r="T1539" s="148">
        <f t="shared" si="693"/>
        <v>0</v>
      </c>
      <c r="U1539" s="152">
        <f t="shared" si="693"/>
        <v>0</v>
      </c>
      <c r="V1539" s="153">
        <f t="shared" si="693"/>
        <v>0</v>
      </c>
      <c r="W1539" s="46">
        <f>W681</f>
        <v>0</v>
      </c>
      <c r="Y1539"/>
    </row>
    <row r="1540" spans="1:25" x14ac:dyDescent="0.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x14ac:dyDescent="0.25">
      <c r="A1541" s="283"/>
      <c r="B1541" s="25"/>
      <c r="C1541" s="23"/>
      <c r="D1541" s="23"/>
      <c r="E1541" s="24" t="s">
        <v>80</v>
      </c>
      <c r="F1541" s="24"/>
      <c r="G1541" s="68">
        <f t="shared" ref="G1541:W1541" si="694">SUBTOTAL(9,G1542:G1543)</f>
        <v>0</v>
      </c>
      <c r="H1541" s="69">
        <f t="shared" si="694"/>
        <v>0</v>
      </c>
      <c r="I1541" s="65">
        <f t="shared" si="694"/>
        <v>0</v>
      </c>
      <c r="J1541" s="65">
        <f t="shared" si="694"/>
        <v>0</v>
      </c>
      <c r="K1541" s="66">
        <f t="shared" si="694"/>
        <v>0</v>
      </c>
      <c r="L1541" s="34">
        <f t="shared" si="694"/>
        <v>0</v>
      </c>
      <c r="M1541" s="34">
        <f t="shared" si="694"/>
        <v>0</v>
      </c>
      <c r="N1541" s="34">
        <f t="shared" si="694"/>
        <v>0</v>
      </c>
      <c r="O1541" s="34">
        <f t="shared" si="694"/>
        <v>0</v>
      </c>
      <c r="P1541" s="34">
        <f t="shared" si="694"/>
        <v>0</v>
      </c>
      <c r="Q1541" s="34">
        <f t="shared" si="694"/>
        <v>0</v>
      </c>
      <c r="R1541" s="34">
        <f t="shared" si="694"/>
        <v>0</v>
      </c>
      <c r="S1541" s="34">
        <f t="shared" si="694"/>
        <v>0</v>
      </c>
      <c r="T1541" s="34">
        <f t="shared" si="694"/>
        <v>0</v>
      </c>
      <c r="U1541" s="34">
        <f t="shared" si="694"/>
        <v>0</v>
      </c>
      <c r="V1541" s="37">
        <f t="shared" si="694"/>
        <v>0</v>
      </c>
      <c r="W1541" s="33">
        <f t="shared" si="694"/>
        <v>0</v>
      </c>
      <c r="Y1541"/>
    </row>
    <row r="1542" spans="1:25" outlineLevel="1" x14ac:dyDescent="0.25">
      <c r="A1542" s="283"/>
      <c r="B1542" s="25"/>
      <c r="C1542" s="23"/>
      <c r="D1542" s="23"/>
      <c r="E1542" s="24"/>
      <c r="F1542" s="146" t="s">
        <v>81</v>
      </c>
      <c r="G1542" s="160">
        <f>G684</f>
        <v>0</v>
      </c>
      <c r="H1542" s="208">
        <f>G1542*(1-VLOOKUP($F1542,SHT,2,FALSE))+H684*(1-VLOOKUP($F1542,SHT,2,FALSE))</f>
        <v>0</v>
      </c>
      <c r="I1542" s="149">
        <f t="shared" ref="I1542:V1542" si="695">I684*(1-VLOOKUP($F1542,SHT,2,FALSE))</f>
        <v>0</v>
      </c>
      <c r="J1542" s="149">
        <f t="shared" si="695"/>
        <v>0</v>
      </c>
      <c r="K1542" s="167">
        <f t="shared" si="695"/>
        <v>0</v>
      </c>
      <c r="L1542" s="151">
        <f t="shared" si="695"/>
        <v>0</v>
      </c>
      <c r="M1542" s="162">
        <f t="shared" si="695"/>
        <v>0</v>
      </c>
      <c r="N1542" s="152">
        <f t="shared" si="695"/>
        <v>0</v>
      </c>
      <c r="O1542" s="152">
        <f t="shared" si="695"/>
        <v>0</v>
      </c>
      <c r="P1542" s="152">
        <f t="shared" si="695"/>
        <v>0</v>
      </c>
      <c r="Q1542" s="152">
        <f t="shared" si="695"/>
        <v>0</v>
      </c>
      <c r="R1542" s="152">
        <f t="shared" si="695"/>
        <v>0</v>
      </c>
      <c r="S1542" s="152">
        <f t="shared" si="695"/>
        <v>0</v>
      </c>
      <c r="T1542" s="148">
        <f t="shared" si="695"/>
        <v>0</v>
      </c>
      <c r="U1542" s="152">
        <f t="shared" si="695"/>
        <v>0</v>
      </c>
      <c r="V1542" s="153">
        <f t="shared" si="695"/>
        <v>0</v>
      </c>
      <c r="W1542" s="46">
        <f>W684</f>
        <v>0</v>
      </c>
      <c r="Y1542"/>
    </row>
    <row r="1543" spans="1:25" outlineLevel="1" x14ac:dyDescent="0.25">
      <c r="A1543" s="283"/>
      <c r="B1543" s="25"/>
      <c r="C1543" s="23"/>
      <c r="D1543" s="23"/>
      <c r="E1543" s="24"/>
      <c r="F1543" s="146" t="s">
        <v>82</v>
      </c>
      <c r="G1543" s="160">
        <f>G685</f>
        <v>0</v>
      </c>
      <c r="H1543" s="208">
        <f>G1543*(1-VLOOKUP($F1543,SHT,2,FALSE))+H685*(1-VLOOKUP($F1543,SHT,2,FALSE))</f>
        <v>0</v>
      </c>
      <c r="I1543" s="149">
        <f t="shared" ref="I1543:V1543" si="696">I685*(1-VLOOKUP($F1543,SHT,2,FALSE))</f>
        <v>0</v>
      </c>
      <c r="J1543" s="149">
        <f t="shared" si="696"/>
        <v>0</v>
      </c>
      <c r="K1543" s="167">
        <f t="shared" si="696"/>
        <v>0</v>
      </c>
      <c r="L1543" s="151">
        <f t="shared" si="696"/>
        <v>0</v>
      </c>
      <c r="M1543" s="162">
        <f t="shared" si="696"/>
        <v>0</v>
      </c>
      <c r="N1543" s="152">
        <f t="shared" si="696"/>
        <v>0</v>
      </c>
      <c r="O1543" s="152">
        <f t="shared" si="696"/>
        <v>0</v>
      </c>
      <c r="P1543" s="152">
        <f t="shared" si="696"/>
        <v>0</v>
      </c>
      <c r="Q1543" s="152">
        <f t="shared" si="696"/>
        <v>0</v>
      </c>
      <c r="R1543" s="152">
        <f t="shared" si="696"/>
        <v>0</v>
      </c>
      <c r="S1543" s="152">
        <f t="shared" si="696"/>
        <v>0</v>
      </c>
      <c r="T1543" s="148">
        <f t="shared" si="696"/>
        <v>0</v>
      </c>
      <c r="U1543" s="152">
        <f t="shared" si="696"/>
        <v>0</v>
      </c>
      <c r="V1543" s="153">
        <f t="shared" si="696"/>
        <v>0</v>
      </c>
      <c r="W1543" s="46">
        <f>W685</f>
        <v>0</v>
      </c>
      <c r="Y1543"/>
    </row>
    <row r="1544" spans="1:25" x14ac:dyDescent="0.25">
      <c r="A1544" s="283"/>
      <c r="B1544" s="25"/>
      <c r="C1544" s="23"/>
      <c r="D1544" s="23"/>
      <c r="E1544" s="24" t="s">
        <v>83</v>
      </c>
      <c r="F1544" s="24"/>
      <c r="G1544" s="68">
        <f t="shared" ref="G1544:W1544" si="697">SUBTOTAL(9,G1545:G1547)</f>
        <v>0</v>
      </c>
      <c r="H1544" s="69">
        <f t="shared" si="697"/>
        <v>0</v>
      </c>
      <c r="I1544" s="65">
        <f t="shared" si="697"/>
        <v>0</v>
      </c>
      <c r="J1544" s="65">
        <f t="shared" si="697"/>
        <v>0</v>
      </c>
      <c r="K1544" s="66">
        <f t="shared" si="697"/>
        <v>0</v>
      </c>
      <c r="L1544" s="34">
        <f t="shared" si="697"/>
        <v>0</v>
      </c>
      <c r="M1544" s="34">
        <f t="shared" si="697"/>
        <v>0</v>
      </c>
      <c r="N1544" s="34">
        <f t="shared" si="697"/>
        <v>0</v>
      </c>
      <c r="O1544" s="34">
        <f t="shared" si="697"/>
        <v>0</v>
      </c>
      <c r="P1544" s="34">
        <f t="shared" si="697"/>
        <v>0</v>
      </c>
      <c r="Q1544" s="34">
        <f t="shared" si="697"/>
        <v>0</v>
      </c>
      <c r="R1544" s="34">
        <f t="shared" si="697"/>
        <v>0</v>
      </c>
      <c r="S1544" s="34">
        <f t="shared" si="697"/>
        <v>0</v>
      </c>
      <c r="T1544" s="34">
        <f t="shared" si="697"/>
        <v>0</v>
      </c>
      <c r="U1544" s="34">
        <f t="shared" si="697"/>
        <v>0</v>
      </c>
      <c r="V1544" s="34">
        <f t="shared" si="697"/>
        <v>0</v>
      </c>
      <c r="W1544" s="33">
        <f t="shared" si="697"/>
        <v>0</v>
      </c>
      <c r="Y1544"/>
    </row>
    <row r="1545" spans="1:25" outlineLevel="1" x14ac:dyDescent="0.25">
      <c r="A1545" s="283"/>
      <c r="B1545" s="25"/>
      <c r="C1545" s="23"/>
      <c r="D1545" s="23"/>
      <c r="E1545" s="24"/>
      <c r="F1545" s="146" t="s">
        <v>84</v>
      </c>
      <c r="G1545" s="160">
        <f>G687</f>
        <v>0</v>
      </c>
      <c r="H1545" s="208">
        <f>G1545*(1-VLOOKUP($F1545,SHT,2,FALSE))+H687*(1-VLOOKUP($F1545,SHT,2,FALSE))</f>
        <v>0</v>
      </c>
      <c r="I1545" s="149">
        <f t="shared" ref="I1545:V1545" si="698">I687*(1-VLOOKUP($F1545,SHT,2,FALSE))</f>
        <v>0</v>
      </c>
      <c r="J1545" s="149">
        <f t="shared" si="698"/>
        <v>0</v>
      </c>
      <c r="K1545" s="167">
        <f t="shared" si="698"/>
        <v>0</v>
      </c>
      <c r="L1545" s="151">
        <f t="shared" si="698"/>
        <v>0</v>
      </c>
      <c r="M1545" s="162">
        <f t="shared" si="698"/>
        <v>0</v>
      </c>
      <c r="N1545" s="152">
        <f t="shared" si="698"/>
        <v>0</v>
      </c>
      <c r="O1545" s="152">
        <f t="shared" si="698"/>
        <v>0</v>
      </c>
      <c r="P1545" s="152">
        <f t="shared" si="698"/>
        <v>0</v>
      </c>
      <c r="Q1545" s="152">
        <f t="shared" si="698"/>
        <v>0</v>
      </c>
      <c r="R1545" s="152">
        <f t="shared" si="698"/>
        <v>0</v>
      </c>
      <c r="S1545" s="152">
        <f t="shared" si="698"/>
        <v>0</v>
      </c>
      <c r="T1545" s="148">
        <f t="shared" si="698"/>
        <v>0</v>
      </c>
      <c r="U1545" s="152">
        <f t="shared" si="698"/>
        <v>0</v>
      </c>
      <c r="V1545" s="153">
        <f t="shared" si="698"/>
        <v>0</v>
      </c>
      <c r="W1545" s="46">
        <f>W687</f>
        <v>0</v>
      </c>
      <c r="Y1545"/>
    </row>
    <row r="1546" spans="1:25" outlineLevel="1" x14ac:dyDescent="0.25">
      <c r="A1546" s="283"/>
      <c r="B1546" s="25"/>
      <c r="C1546" s="23"/>
      <c r="D1546" s="23"/>
      <c r="E1546" s="24"/>
      <c r="F1546" s="146" t="s">
        <v>85</v>
      </c>
      <c r="G1546" s="160">
        <f>G688</f>
        <v>0</v>
      </c>
      <c r="H1546" s="208">
        <f>G1546*(1-VLOOKUP($F1546,SHT,2,FALSE))+H688*(1-VLOOKUP($F1546,SHT,2,FALSE))</f>
        <v>0</v>
      </c>
      <c r="I1546" s="149">
        <f t="shared" ref="I1546:V1546" si="699">I688*(1-VLOOKUP($F1546,SHT,2,FALSE))</f>
        <v>0</v>
      </c>
      <c r="J1546" s="149">
        <f t="shared" si="699"/>
        <v>0</v>
      </c>
      <c r="K1546" s="167">
        <f t="shared" si="699"/>
        <v>0</v>
      </c>
      <c r="L1546" s="151">
        <f t="shared" si="699"/>
        <v>0</v>
      </c>
      <c r="M1546" s="162">
        <f t="shared" si="699"/>
        <v>0</v>
      </c>
      <c r="N1546" s="152">
        <f t="shared" si="699"/>
        <v>0</v>
      </c>
      <c r="O1546" s="152">
        <f t="shared" si="699"/>
        <v>0</v>
      </c>
      <c r="P1546" s="152">
        <f t="shared" si="699"/>
        <v>0</v>
      </c>
      <c r="Q1546" s="152">
        <f t="shared" si="699"/>
        <v>0</v>
      </c>
      <c r="R1546" s="152">
        <f t="shared" si="699"/>
        <v>0</v>
      </c>
      <c r="S1546" s="152">
        <f t="shared" si="699"/>
        <v>0</v>
      </c>
      <c r="T1546" s="148">
        <f t="shared" si="699"/>
        <v>0</v>
      </c>
      <c r="U1546" s="152">
        <f t="shared" si="699"/>
        <v>0</v>
      </c>
      <c r="V1546" s="153">
        <f t="shared" si="699"/>
        <v>0</v>
      </c>
      <c r="W1546" s="46">
        <f>W688</f>
        <v>0</v>
      </c>
      <c r="Y1546"/>
    </row>
    <row r="1547" spans="1:25" outlineLevel="1" x14ac:dyDescent="0.25">
      <c r="A1547" s="283"/>
      <c r="B1547" s="25"/>
      <c r="C1547" s="23"/>
      <c r="D1547" s="23"/>
      <c r="E1547" s="24"/>
      <c r="F1547" s="146" t="s">
        <v>86</v>
      </c>
      <c r="G1547" s="160">
        <f>G689</f>
        <v>0</v>
      </c>
      <c r="H1547" s="208">
        <f>G1547*(1-VLOOKUP($F1547,SHT,2,FALSE))+H689*(1-VLOOKUP($F1547,SHT,2,FALSE))</f>
        <v>0</v>
      </c>
      <c r="I1547" s="149">
        <f t="shared" ref="I1547:V1547" si="700">I689*(1-VLOOKUP($F1547,SHT,2,FALSE))</f>
        <v>0</v>
      </c>
      <c r="J1547" s="149">
        <f t="shared" si="700"/>
        <v>0</v>
      </c>
      <c r="K1547" s="167">
        <f t="shared" si="700"/>
        <v>0</v>
      </c>
      <c r="L1547" s="151">
        <f t="shared" si="700"/>
        <v>0</v>
      </c>
      <c r="M1547" s="162">
        <f t="shared" si="700"/>
        <v>0</v>
      </c>
      <c r="N1547" s="152">
        <f t="shared" si="700"/>
        <v>0</v>
      </c>
      <c r="O1547" s="152">
        <f t="shared" si="700"/>
        <v>0</v>
      </c>
      <c r="P1547" s="152">
        <f t="shared" si="700"/>
        <v>0</v>
      </c>
      <c r="Q1547" s="152">
        <f t="shared" si="700"/>
        <v>0</v>
      </c>
      <c r="R1547" s="152">
        <f t="shared" si="700"/>
        <v>0</v>
      </c>
      <c r="S1547" s="152">
        <f t="shared" si="700"/>
        <v>0</v>
      </c>
      <c r="T1547" s="148">
        <f t="shared" si="700"/>
        <v>0</v>
      </c>
      <c r="U1547" s="152">
        <f t="shared" si="700"/>
        <v>0</v>
      </c>
      <c r="V1547" s="153">
        <f t="shared" si="700"/>
        <v>0</v>
      </c>
      <c r="W1547" s="46">
        <f>W689</f>
        <v>0</v>
      </c>
      <c r="Y1547"/>
    </row>
    <row r="1548" spans="1:25" x14ac:dyDescent="0.25">
      <c r="A1548" s="283"/>
      <c r="B1548" s="25"/>
      <c r="C1548" s="23"/>
      <c r="D1548" s="23"/>
      <c r="E1548" s="24" t="s">
        <v>87</v>
      </c>
      <c r="F1548" s="24"/>
      <c r="G1548" s="68">
        <f t="shared" ref="G1548:W1548" si="701">SUBTOTAL(9,G1549:G1550)</f>
        <v>0</v>
      </c>
      <c r="H1548" s="69">
        <f t="shared" si="701"/>
        <v>0</v>
      </c>
      <c r="I1548" s="65">
        <f t="shared" si="701"/>
        <v>0</v>
      </c>
      <c r="J1548" s="65">
        <f t="shared" si="701"/>
        <v>0</v>
      </c>
      <c r="K1548" s="66">
        <f t="shared" si="701"/>
        <v>0</v>
      </c>
      <c r="L1548" s="34">
        <f t="shared" si="701"/>
        <v>0</v>
      </c>
      <c r="M1548" s="34">
        <f t="shared" si="701"/>
        <v>0</v>
      </c>
      <c r="N1548" s="34">
        <f t="shared" si="701"/>
        <v>0</v>
      </c>
      <c r="O1548" s="34">
        <f t="shared" si="701"/>
        <v>0</v>
      </c>
      <c r="P1548" s="34">
        <f t="shared" si="701"/>
        <v>0</v>
      </c>
      <c r="Q1548" s="34">
        <f t="shared" si="701"/>
        <v>0</v>
      </c>
      <c r="R1548" s="34">
        <f t="shared" si="701"/>
        <v>0</v>
      </c>
      <c r="S1548" s="34">
        <f t="shared" si="701"/>
        <v>0</v>
      </c>
      <c r="T1548" s="34">
        <f t="shared" si="701"/>
        <v>0</v>
      </c>
      <c r="U1548" s="34">
        <f t="shared" si="701"/>
        <v>0</v>
      </c>
      <c r="V1548" s="37">
        <f t="shared" si="701"/>
        <v>0</v>
      </c>
      <c r="W1548" s="33">
        <f t="shared" si="701"/>
        <v>0</v>
      </c>
      <c r="Y1548"/>
    </row>
    <row r="1549" spans="1:25" outlineLevel="1" x14ac:dyDescent="0.25">
      <c r="A1549" s="283"/>
      <c r="B1549" s="25"/>
      <c r="C1549" s="23"/>
      <c r="D1549" s="23"/>
      <c r="E1549" s="24"/>
      <c r="F1549" s="146" t="s">
        <v>88</v>
      </c>
      <c r="G1549" s="160">
        <f>G691</f>
        <v>0</v>
      </c>
      <c r="H1549" s="208">
        <f>G1549*(1-VLOOKUP($F1549,SHT,2,FALSE))+H691*(1-VLOOKUP($F1549,SHT,2,FALSE))</f>
        <v>0</v>
      </c>
      <c r="I1549" s="149">
        <f t="shared" ref="I1549:V1549" si="702">I691*(1-VLOOKUP($F1549,SHT,2,FALSE))</f>
        <v>0</v>
      </c>
      <c r="J1549" s="149">
        <f t="shared" si="702"/>
        <v>0</v>
      </c>
      <c r="K1549" s="167">
        <f t="shared" si="702"/>
        <v>0</v>
      </c>
      <c r="L1549" s="151">
        <f t="shared" si="702"/>
        <v>0</v>
      </c>
      <c r="M1549" s="162">
        <f t="shared" si="702"/>
        <v>0</v>
      </c>
      <c r="N1549" s="152">
        <f t="shared" si="702"/>
        <v>0</v>
      </c>
      <c r="O1549" s="152">
        <f t="shared" si="702"/>
        <v>0</v>
      </c>
      <c r="P1549" s="152">
        <f t="shared" si="702"/>
        <v>0</v>
      </c>
      <c r="Q1549" s="152">
        <f t="shared" si="702"/>
        <v>0</v>
      </c>
      <c r="R1549" s="152">
        <f t="shared" si="702"/>
        <v>0</v>
      </c>
      <c r="S1549" s="152">
        <f t="shared" si="702"/>
        <v>0</v>
      </c>
      <c r="T1549" s="148">
        <f t="shared" si="702"/>
        <v>0</v>
      </c>
      <c r="U1549" s="152">
        <f t="shared" si="702"/>
        <v>0</v>
      </c>
      <c r="V1549" s="153">
        <f t="shared" si="702"/>
        <v>0</v>
      </c>
      <c r="W1549" s="46">
        <f>W691</f>
        <v>0</v>
      </c>
      <c r="Y1549"/>
    </row>
    <row r="1550" spans="1:25" outlineLevel="1" x14ac:dyDescent="0.25">
      <c r="A1550" s="283"/>
      <c r="B1550" s="25"/>
      <c r="C1550" s="23"/>
      <c r="D1550" s="23"/>
      <c r="E1550" s="24"/>
      <c r="F1550" s="146" t="s">
        <v>89</v>
      </c>
      <c r="G1550" s="160">
        <f>G692</f>
        <v>0</v>
      </c>
      <c r="H1550" s="208">
        <f>G1550*(1-VLOOKUP($F1550,SHT,2,FALSE))+H692*(1-VLOOKUP($F1550,SHT,2,FALSE))</f>
        <v>0</v>
      </c>
      <c r="I1550" s="149">
        <f t="shared" ref="I1550:V1550" si="703">I692*(1-VLOOKUP($F1550,SHT,2,FALSE))</f>
        <v>0</v>
      </c>
      <c r="J1550" s="149">
        <f t="shared" si="703"/>
        <v>0</v>
      </c>
      <c r="K1550" s="167">
        <f t="shared" si="703"/>
        <v>0</v>
      </c>
      <c r="L1550" s="151">
        <f t="shared" si="703"/>
        <v>0</v>
      </c>
      <c r="M1550" s="162">
        <f t="shared" si="703"/>
        <v>0</v>
      </c>
      <c r="N1550" s="152">
        <f t="shared" si="703"/>
        <v>0</v>
      </c>
      <c r="O1550" s="152">
        <f t="shared" si="703"/>
        <v>0</v>
      </c>
      <c r="P1550" s="152">
        <f t="shared" si="703"/>
        <v>0</v>
      </c>
      <c r="Q1550" s="152">
        <f t="shared" si="703"/>
        <v>0</v>
      </c>
      <c r="R1550" s="152">
        <f t="shared" si="703"/>
        <v>0</v>
      </c>
      <c r="S1550" s="152">
        <f t="shared" si="703"/>
        <v>0</v>
      </c>
      <c r="T1550" s="148">
        <f t="shared" si="703"/>
        <v>0</v>
      </c>
      <c r="U1550" s="152">
        <f t="shared" si="703"/>
        <v>0</v>
      </c>
      <c r="V1550" s="153">
        <f t="shared" si="703"/>
        <v>0</v>
      </c>
      <c r="W1550" s="46">
        <f>W692</f>
        <v>0</v>
      </c>
      <c r="Y1550"/>
    </row>
    <row r="1551" spans="1:25" x14ac:dyDescent="0.25">
      <c r="A1551" s="283"/>
      <c r="B1551" s="25"/>
      <c r="C1551" s="23"/>
      <c r="D1551" s="23"/>
      <c r="E1551" s="24" t="s">
        <v>90</v>
      </c>
      <c r="F1551" s="24"/>
      <c r="G1551" s="68">
        <f t="shared" ref="G1551:W1551" si="704">SUBTOTAL(9,G1552:G1554)</f>
        <v>0</v>
      </c>
      <c r="H1551" s="69">
        <f t="shared" si="704"/>
        <v>0</v>
      </c>
      <c r="I1551" s="65">
        <f t="shared" si="704"/>
        <v>0</v>
      </c>
      <c r="J1551" s="65">
        <f t="shared" si="704"/>
        <v>0</v>
      </c>
      <c r="K1551" s="66">
        <f t="shared" si="704"/>
        <v>0</v>
      </c>
      <c r="L1551" s="34">
        <f t="shared" si="704"/>
        <v>0</v>
      </c>
      <c r="M1551" s="34">
        <f t="shared" si="704"/>
        <v>0</v>
      </c>
      <c r="N1551" s="34">
        <f t="shared" si="704"/>
        <v>0</v>
      </c>
      <c r="O1551" s="34">
        <f t="shared" si="704"/>
        <v>0</v>
      </c>
      <c r="P1551" s="34">
        <f t="shared" si="704"/>
        <v>0</v>
      </c>
      <c r="Q1551" s="34">
        <f t="shared" si="704"/>
        <v>0</v>
      </c>
      <c r="R1551" s="34">
        <f t="shared" si="704"/>
        <v>0</v>
      </c>
      <c r="S1551" s="34">
        <f t="shared" si="704"/>
        <v>0</v>
      </c>
      <c r="T1551" s="34">
        <f t="shared" si="704"/>
        <v>0</v>
      </c>
      <c r="U1551" s="34">
        <f t="shared" si="704"/>
        <v>0</v>
      </c>
      <c r="V1551" s="34">
        <f t="shared" si="704"/>
        <v>0</v>
      </c>
      <c r="W1551" s="33">
        <f t="shared" si="704"/>
        <v>0</v>
      </c>
      <c r="Y1551"/>
    </row>
    <row r="1552" spans="1:25" outlineLevel="1" x14ac:dyDescent="0.25">
      <c r="A1552" s="283"/>
      <c r="B1552" s="25"/>
      <c r="C1552" s="23"/>
      <c r="D1552" s="23"/>
      <c r="E1552" s="24"/>
      <c r="F1552" s="146" t="s">
        <v>91</v>
      </c>
      <c r="G1552" s="160">
        <f>G694</f>
        <v>0</v>
      </c>
      <c r="H1552" s="208">
        <f>G1552*(1-VLOOKUP($F1552,SHT,2,FALSE))+H694*(1-VLOOKUP($F1552,SHT,2,FALSE))</f>
        <v>0</v>
      </c>
      <c r="I1552" s="149">
        <f t="shared" ref="I1552:V1552" si="705">I694*(1-VLOOKUP($F1552,SHT,2,FALSE))</f>
        <v>0</v>
      </c>
      <c r="J1552" s="149">
        <f t="shared" si="705"/>
        <v>0</v>
      </c>
      <c r="K1552" s="167">
        <f t="shared" si="705"/>
        <v>0</v>
      </c>
      <c r="L1552" s="151">
        <f t="shared" si="705"/>
        <v>0</v>
      </c>
      <c r="M1552" s="162">
        <f t="shared" si="705"/>
        <v>0</v>
      </c>
      <c r="N1552" s="152">
        <f t="shared" si="705"/>
        <v>0</v>
      </c>
      <c r="O1552" s="152">
        <f t="shared" si="705"/>
        <v>0</v>
      </c>
      <c r="P1552" s="152">
        <f t="shared" si="705"/>
        <v>0</v>
      </c>
      <c r="Q1552" s="152">
        <f t="shared" si="705"/>
        <v>0</v>
      </c>
      <c r="R1552" s="152">
        <f t="shared" si="705"/>
        <v>0</v>
      </c>
      <c r="S1552" s="152">
        <f t="shared" si="705"/>
        <v>0</v>
      </c>
      <c r="T1552" s="148">
        <f t="shared" si="705"/>
        <v>0</v>
      </c>
      <c r="U1552" s="152">
        <f t="shared" si="705"/>
        <v>0</v>
      </c>
      <c r="V1552" s="153">
        <f t="shared" si="705"/>
        <v>0</v>
      </c>
      <c r="W1552" s="46">
        <f>W694</f>
        <v>0</v>
      </c>
      <c r="Y1552"/>
    </row>
    <row r="1553" spans="1:25" outlineLevel="1" x14ac:dyDescent="0.25">
      <c r="A1553" s="283"/>
      <c r="B1553" s="25"/>
      <c r="C1553" s="23"/>
      <c r="D1553" s="23"/>
      <c r="E1553" s="24"/>
      <c r="F1553" s="146" t="s">
        <v>92</v>
      </c>
      <c r="G1553" s="160">
        <f>G695</f>
        <v>0</v>
      </c>
      <c r="H1553" s="208">
        <f>G1553*(1-VLOOKUP($F1553,SHT,2,FALSE))+H695*(1-VLOOKUP($F1553,SHT,2,FALSE))</f>
        <v>0</v>
      </c>
      <c r="I1553" s="149">
        <f t="shared" ref="I1553:V1553" si="706">I695*(1-VLOOKUP($F1553,SHT,2,FALSE))</f>
        <v>0</v>
      </c>
      <c r="J1553" s="149">
        <f t="shared" si="706"/>
        <v>0</v>
      </c>
      <c r="K1553" s="167">
        <f t="shared" si="706"/>
        <v>0</v>
      </c>
      <c r="L1553" s="151">
        <f t="shared" si="706"/>
        <v>0</v>
      </c>
      <c r="M1553" s="162">
        <f t="shared" si="706"/>
        <v>0</v>
      </c>
      <c r="N1553" s="152">
        <f t="shared" si="706"/>
        <v>0</v>
      </c>
      <c r="O1553" s="152">
        <f t="shared" si="706"/>
        <v>0</v>
      </c>
      <c r="P1553" s="152">
        <f t="shared" si="706"/>
        <v>0</v>
      </c>
      <c r="Q1553" s="152">
        <f t="shared" si="706"/>
        <v>0</v>
      </c>
      <c r="R1553" s="152">
        <f t="shared" si="706"/>
        <v>0</v>
      </c>
      <c r="S1553" s="152">
        <f t="shared" si="706"/>
        <v>0</v>
      </c>
      <c r="T1553" s="148">
        <f t="shared" si="706"/>
        <v>0</v>
      </c>
      <c r="U1553" s="152">
        <f t="shared" si="706"/>
        <v>0</v>
      </c>
      <c r="V1553" s="153">
        <f t="shared" si="706"/>
        <v>0</v>
      </c>
      <c r="W1553" s="46">
        <f>W695</f>
        <v>0</v>
      </c>
      <c r="Y1553"/>
    </row>
    <row r="1554" spans="1:25" outlineLevel="1" x14ac:dyDescent="0.25">
      <c r="A1554" s="283"/>
      <c r="B1554" s="25"/>
      <c r="C1554" s="23"/>
      <c r="D1554" s="23"/>
      <c r="E1554" s="24"/>
      <c r="F1554" s="146" t="s">
        <v>93</v>
      </c>
      <c r="G1554" s="160">
        <f>G696</f>
        <v>0</v>
      </c>
      <c r="H1554" s="208">
        <f>G1554*(1-VLOOKUP($F1554,SHT,2,FALSE))+H696*(1-VLOOKUP($F1554,SHT,2,FALSE))</f>
        <v>0</v>
      </c>
      <c r="I1554" s="149">
        <f t="shared" ref="I1554:V1554" si="707">I696*(1-VLOOKUP($F1554,SHT,2,FALSE))</f>
        <v>0</v>
      </c>
      <c r="J1554" s="149">
        <f t="shared" si="707"/>
        <v>0</v>
      </c>
      <c r="K1554" s="167">
        <f t="shared" si="707"/>
        <v>0</v>
      </c>
      <c r="L1554" s="151">
        <f t="shared" si="707"/>
        <v>0</v>
      </c>
      <c r="M1554" s="162">
        <f t="shared" si="707"/>
        <v>0</v>
      </c>
      <c r="N1554" s="152">
        <f t="shared" si="707"/>
        <v>0</v>
      </c>
      <c r="O1554" s="152">
        <f t="shared" si="707"/>
        <v>0</v>
      </c>
      <c r="P1554" s="152">
        <f t="shared" si="707"/>
        <v>0</v>
      </c>
      <c r="Q1554" s="152">
        <f t="shared" si="707"/>
        <v>0</v>
      </c>
      <c r="R1554" s="152">
        <f t="shared" si="707"/>
        <v>0</v>
      </c>
      <c r="S1554" s="152">
        <f t="shared" si="707"/>
        <v>0</v>
      </c>
      <c r="T1554" s="148">
        <f t="shared" si="707"/>
        <v>0</v>
      </c>
      <c r="U1554" s="152">
        <f t="shared" si="707"/>
        <v>0</v>
      </c>
      <c r="V1554" s="153">
        <f t="shared" si="707"/>
        <v>0</v>
      </c>
      <c r="W1554" s="46">
        <f>W696</f>
        <v>0</v>
      </c>
      <c r="Y1554"/>
    </row>
    <row r="1555" spans="1:25" x14ac:dyDescent="0.25">
      <c r="A1555" s="283"/>
      <c r="B1555" s="25"/>
      <c r="C1555" s="23"/>
      <c r="D1555" s="23"/>
      <c r="E1555" s="24" t="s">
        <v>94</v>
      </c>
      <c r="F1555" s="24"/>
      <c r="G1555" s="68">
        <f t="shared" ref="G1555:W1555" si="708">SUBTOTAL(9,G1556:G1557)</f>
        <v>0</v>
      </c>
      <c r="H1555" s="69">
        <f t="shared" si="708"/>
        <v>0</v>
      </c>
      <c r="I1555" s="65">
        <f t="shared" si="708"/>
        <v>0</v>
      </c>
      <c r="J1555" s="65">
        <f t="shared" si="708"/>
        <v>0</v>
      </c>
      <c r="K1555" s="66">
        <f t="shared" si="708"/>
        <v>0</v>
      </c>
      <c r="L1555" s="34">
        <f t="shared" si="708"/>
        <v>0</v>
      </c>
      <c r="M1555" s="34">
        <f t="shared" si="708"/>
        <v>0</v>
      </c>
      <c r="N1555" s="34">
        <f t="shared" si="708"/>
        <v>0</v>
      </c>
      <c r="O1555" s="34">
        <f t="shared" si="708"/>
        <v>0</v>
      </c>
      <c r="P1555" s="34">
        <f t="shared" si="708"/>
        <v>0</v>
      </c>
      <c r="Q1555" s="34">
        <f t="shared" si="708"/>
        <v>0</v>
      </c>
      <c r="R1555" s="34">
        <f t="shared" si="708"/>
        <v>0</v>
      </c>
      <c r="S1555" s="34">
        <f t="shared" si="708"/>
        <v>0</v>
      </c>
      <c r="T1555" s="34">
        <f t="shared" si="708"/>
        <v>0</v>
      </c>
      <c r="U1555" s="34">
        <f t="shared" si="708"/>
        <v>0</v>
      </c>
      <c r="V1555" s="37">
        <f t="shared" si="708"/>
        <v>0</v>
      </c>
      <c r="W1555" s="33">
        <f t="shared" si="708"/>
        <v>0</v>
      </c>
      <c r="Y1555"/>
    </row>
    <row r="1556" spans="1:25" outlineLevel="1" x14ac:dyDescent="0.25">
      <c r="A1556" s="283"/>
      <c r="B1556" s="25"/>
      <c r="C1556" s="23"/>
      <c r="D1556" s="23"/>
      <c r="E1556" s="24"/>
      <c r="F1556" s="146" t="s">
        <v>95</v>
      </c>
      <c r="G1556" s="160">
        <f>G698</f>
        <v>0</v>
      </c>
      <c r="H1556" s="208">
        <f>G1556*(1-VLOOKUP($F1556,SHT,2,FALSE))+H698*(1-VLOOKUP($F1556,SHT,2,FALSE))</f>
        <v>0</v>
      </c>
      <c r="I1556" s="149">
        <f t="shared" ref="I1556:V1556" si="709">I698*(1-VLOOKUP($F1556,SHT,2,FALSE))</f>
        <v>0</v>
      </c>
      <c r="J1556" s="149">
        <f t="shared" si="709"/>
        <v>0</v>
      </c>
      <c r="K1556" s="167">
        <f t="shared" si="709"/>
        <v>0</v>
      </c>
      <c r="L1556" s="151">
        <f t="shared" si="709"/>
        <v>0</v>
      </c>
      <c r="M1556" s="162">
        <f t="shared" si="709"/>
        <v>0</v>
      </c>
      <c r="N1556" s="152">
        <f t="shared" si="709"/>
        <v>0</v>
      </c>
      <c r="O1556" s="152">
        <f t="shared" si="709"/>
        <v>0</v>
      </c>
      <c r="P1556" s="152">
        <f t="shared" si="709"/>
        <v>0</v>
      </c>
      <c r="Q1556" s="152">
        <f t="shared" si="709"/>
        <v>0</v>
      </c>
      <c r="R1556" s="152">
        <f t="shared" si="709"/>
        <v>0</v>
      </c>
      <c r="S1556" s="152">
        <f t="shared" si="709"/>
        <v>0</v>
      </c>
      <c r="T1556" s="148">
        <f t="shared" si="709"/>
        <v>0</v>
      </c>
      <c r="U1556" s="152">
        <f t="shared" si="709"/>
        <v>0</v>
      </c>
      <c r="V1556" s="153">
        <f t="shared" si="709"/>
        <v>0</v>
      </c>
      <c r="W1556" s="46">
        <f>W698</f>
        <v>0</v>
      </c>
      <c r="Y1556"/>
    </row>
    <row r="1557" spans="1:25" outlineLevel="1" x14ac:dyDescent="0.25">
      <c r="A1557" s="283"/>
      <c r="B1557" s="25"/>
      <c r="C1557" s="23"/>
      <c r="D1557" s="23"/>
      <c r="E1557" s="24"/>
      <c r="F1557" s="146" t="s">
        <v>96</v>
      </c>
      <c r="G1557" s="160">
        <f>G699</f>
        <v>0</v>
      </c>
      <c r="H1557" s="208">
        <f>G1557*(1-VLOOKUP($F1557,SHT,2,FALSE))+H699*(1-VLOOKUP($F1557,SHT,2,FALSE))</f>
        <v>0</v>
      </c>
      <c r="I1557" s="149">
        <f t="shared" ref="I1557:V1557" si="710">I699*(1-VLOOKUP($F1557,SHT,2,FALSE))</f>
        <v>0</v>
      </c>
      <c r="J1557" s="149">
        <f t="shared" si="710"/>
        <v>0</v>
      </c>
      <c r="K1557" s="167">
        <f t="shared" si="710"/>
        <v>0</v>
      </c>
      <c r="L1557" s="151">
        <f t="shared" si="710"/>
        <v>0</v>
      </c>
      <c r="M1557" s="162">
        <f t="shared" si="710"/>
        <v>0</v>
      </c>
      <c r="N1557" s="152">
        <f t="shared" si="710"/>
        <v>0</v>
      </c>
      <c r="O1557" s="152">
        <f t="shared" si="710"/>
        <v>0</v>
      </c>
      <c r="P1557" s="152">
        <f t="shared" si="710"/>
        <v>0</v>
      </c>
      <c r="Q1557" s="152">
        <f t="shared" si="710"/>
        <v>0</v>
      </c>
      <c r="R1557" s="152">
        <f t="shared" si="710"/>
        <v>0</v>
      </c>
      <c r="S1557" s="152">
        <f t="shared" si="710"/>
        <v>0</v>
      </c>
      <c r="T1557" s="148">
        <f t="shared" si="710"/>
        <v>0</v>
      </c>
      <c r="U1557" s="152">
        <f t="shared" si="710"/>
        <v>0</v>
      </c>
      <c r="V1557" s="153">
        <f t="shared" si="710"/>
        <v>0</v>
      </c>
      <c r="W1557" s="46">
        <f>W699</f>
        <v>0</v>
      </c>
      <c r="Y1557"/>
    </row>
    <row r="1558" spans="1:25" x14ac:dyDescent="0.25">
      <c r="A1558" s="283"/>
      <c r="B1558" s="25"/>
      <c r="C1558" s="23"/>
      <c r="D1558" s="23"/>
      <c r="E1558" s="24" t="s">
        <v>97</v>
      </c>
      <c r="F1558" s="24"/>
      <c r="G1558" s="68">
        <f t="shared" ref="G1558:W1558" si="711">SUBTOTAL(9,G1559:G1561)</f>
        <v>0</v>
      </c>
      <c r="H1558" s="69">
        <f t="shared" si="711"/>
        <v>0</v>
      </c>
      <c r="I1558" s="65">
        <f t="shared" si="711"/>
        <v>0</v>
      </c>
      <c r="J1558" s="65">
        <f t="shared" si="711"/>
        <v>0</v>
      </c>
      <c r="K1558" s="66">
        <f t="shared" si="711"/>
        <v>0</v>
      </c>
      <c r="L1558" s="34">
        <f t="shared" si="711"/>
        <v>0</v>
      </c>
      <c r="M1558" s="34">
        <f t="shared" si="711"/>
        <v>0</v>
      </c>
      <c r="N1558" s="34">
        <f t="shared" si="711"/>
        <v>0</v>
      </c>
      <c r="O1558" s="34">
        <f t="shared" si="711"/>
        <v>0</v>
      </c>
      <c r="P1558" s="34">
        <f t="shared" si="711"/>
        <v>0</v>
      </c>
      <c r="Q1558" s="34">
        <f t="shared" si="711"/>
        <v>0</v>
      </c>
      <c r="R1558" s="34">
        <f t="shared" si="711"/>
        <v>0</v>
      </c>
      <c r="S1558" s="34">
        <f t="shared" si="711"/>
        <v>0</v>
      </c>
      <c r="T1558" s="34">
        <f t="shared" si="711"/>
        <v>0</v>
      </c>
      <c r="U1558" s="34">
        <f t="shared" si="711"/>
        <v>0</v>
      </c>
      <c r="V1558" s="34">
        <f t="shared" si="711"/>
        <v>0</v>
      </c>
      <c r="W1558" s="33">
        <f t="shared" si="711"/>
        <v>0</v>
      </c>
      <c r="Y1558"/>
    </row>
    <row r="1559" spans="1:25" outlineLevel="1" x14ac:dyDescent="0.25">
      <c r="A1559" s="283"/>
      <c r="B1559" s="25"/>
      <c r="C1559" s="23"/>
      <c r="D1559" s="23"/>
      <c r="E1559" s="24"/>
      <c r="F1559" s="146" t="s">
        <v>98</v>
      </c>
      <c r="G1559" s="160">
        <f>G701</f>
        <v>0</v>
      </c>
      <c r="H1559" s="208">
        <f>G1559*(1-VLOOKUP($F1559,SHT,2,FALSE))+H701*(1-VLOOKUP($F1559,SHT,2,FALSE))</f>
        <v>0</v>
      </c>
      <c r="I1559" s="149">
        <f t="shared" ref="I1559:V1559" si="712">I701*(1-VLOOKUP($F1559,SHT,2,FALSE))</f>
        <v>0</v>
      </c>
      <c r="J1559" s="149">
        <f t="shared" si="712"/>
        <v>0</v>
      </c>
      <c r="K1559" s="167">
        <f t="shared" si="712"/>
        <v>0</v>
      </c>
      <c r="L1559" s="151">
        <f t="shared" si="712"/>
        <v>0</v>
      </c>
      <c r="M1559" s="162">
        <f t="shared" si="712"/>
        <v>0</v>
      </c>
      <c r="N1559" s="152">
        <f t="shared" si="712"/>
        <v>0</v>
      </c>
      <c r="O1559" s="152">
        <f t="shared" si="712"/>
        <v>0</v>
      </c>
      <c r="P1559" s="152">
        <f t="shared" si="712"/>
        <v>0</v>
      </c>
      <c r="Q1559" s="152">
        <f t="shared" si="712"/>
        <v>0</v>
      </c>
      <c r="R1559" s="152">
        <f t="shared" si="712"/>
        <v>0</v>
      </c>
      <c r="S1559" s="152">
        <f t="shared" si="712"/>
        <v>0</v>
      </c>
      <c r="T1559" s="148">
        <f t="shared" si="712"/>
        <v>0</v>
      </c>
      <c r="U1559" s="152">
        <f t="shared" si="712"/>
        <v>0</v>
      </c>
      <c r="V1559" s="153">
        <f t="shared" si="712"/>
        <v>0</v>
      </c>
      <c r="W1559" s="46">
        <f>W701</f>
        <v>0</v>
      </c>
      <c r="Y1559"/>
    </row>
    <row r="1560" spans="1:25" outlineLevel="1" x14ac:dyDescent="0.25">
      <c r="A1560" s="283"/>
      <c r="B1560" s="25"/>
      <c r="C1560" s="23"/>
      <c r="D1560" s="23"/>
      <c r="E1560" s="24"/>
      <c r="F1560" s="146" t="s">
        <v>99</v>
      </c>
      <c r="G1560" s="160">
        <f>G702</f>
        <v>0</v>
      </c>
      <c r="H1560" s="208">
        <f>G1560*(1-VLOOKUP($F1560,SHT,2,FALSE))+H702*(1-VLOOKUP($F1560,SHT,2,FALSE))</f>
        <v>0</v>
      </c>
      <c r="I1560" s="149">
        <f t="shared" ref="I1560:V1560" si="713">I702*(1-VLOOKUP($F1560,SHT,2,FALSE))</f>
        <v>0</v>
      </c>
      <c r="J1560" s="149">
        <f t="shared" si="713"/>
        <v>0</v>
      </c>
      <c r="K1560" s="167">
        <f t="shared" si="713"/>
        <v>0</v>
      </c>
      <c r="L1560" s="151">
        <f t="shared" si="713"/>
        <v>0</v>
      </c>
      <c r="M1560" s="162">
        <f t="shared" si="713"/>
        <v>0</v>
      </c>
      <c r="N1560" s="152">
        <f t="shared" si="713"/>
        <v>0</v>
      </c>
      <c r="O1560" s="152">
        <f t="shared" si="713"/>
        <v>0</v>
      </c>
      <c r="P1560" s="152">
        <f t="shared" si="713"/>
        <v>0</v>
      </c>
      <c r="Q1560" s="152">
        <f t="shared" si="713"/>
        <v>0</v>
      </c>
      <c r="R1560" s="152">
        <f t="shared" si="713"/>
        <v>0</v>
      </c>
      <c r="S1560" s="152">
        <f t="shared" si="713"/>
        <v>0</v>
      </c>
      <c r="T1560" s="148">
        <f t="shared" si="713"/>
        <v>0</v>
      </c>
      <c r="U1560" s="152">
        <f t="shared" si="713"/>
        <v>0</v>
      </c>
      <c r="V1560" s="153">
        <f t="shared" si="713"/>
        <v>0</v>
      </c>
      <c r="W1560" s="46">
        <f>W702</f>
        <v>0</v>
      </c>
      <c r="Y1560"/>
    </row>
    <row r="1561" spans="1:25" outlineLevel="1" x14ac:dyDescent="0.25">
      <c r="A1561" s="283"/>
      <c r="B1561" s="25"/>
      <c r="C1561" s="23"/>
      <c r="D1561" s="23"/>
      <c r="E1561" s="24"/>
      <c r="F1561" s="146" t="s">
        <v>100</v>
      </c>
      <c r="G1561" s="160">
        <f>G703</f>
        <v>0</v>
      </c>
      <c r="H1561" s="208">
        <f>G1561*(1-VLOOKUP($F1561,SHT,2,FALSE))+H703*(1-VLOOKUP($F1561,SHT,2,FALSE))</f>
        <v>0</v>
      </c>
      <c r="I1561" s="149">
        <f t="shared" ref="I1561:V1561" si="714">I703*(1-VLOOKUP($F1561,SHT,2,FALSE))</f>
        <v>0</v>
      </c>
      <c r="J1561" s="149">
        <f t="shared" si="714"/>
        <v>0</v>
      </c>
      <c r="K1561" s="167">
        <f t="shared" si="714"/>
        <v>0</v>
      </c>
      <c r="L1561" s="151">
        <f t="shared" si="714"/>
        <v>0</v>
      </c>
      <c r="M1561" s="162">
        <f t="shared" si="714"/>
        <v>0</v>
      </c>
      <c r="N1561" s="152">
        <f t="shared" si="714"/>
        <v>0</v>
      </c>
      <c r="O1561" s="152">
        <f t="shared" si="714"/>
        <v>0</v>
      </c>
      <c r="P1561" s="152">
        <f t="shared" si="714"/>
        <v>0</v>
      </c>
      <c r="Q1561" s="152">
        <f t="shared" si="714"/>
        <v>0</v>
      </c>
      <c r="R1561" s="152">
        <f t="shared" si="714"/>
        <v>0</v>
      </c>
      <c r="S1561" s="152">
        <f t="shared" si="714"/>
        <v>0</v>
      </c>
      <c r="T1561" s="148">
        <f t="shared" si="714"/>
        <v>0</v>
      </c>
      <c r="U1561" s="152">
        <f t="shared" si="714"/>
        <v>0</v>
      </c>
      <c r="V1561" s="153">
        <f t="shared" si="714"/>
        <v>0</v>
      </c>
      <c r="W1561" s="46">
        <f>W703</f>
        <v>0</v>
      </c>
      <c r="Y1561"/>
    </row>
    <row r="1562" spans="1:25" x14ac:dyDescent="0.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x14ac:dyDescent="0.25">
      <c r="A1563" s="283"/>
      <c r="B1563" s="25"/>
      <c r="C1563" s="23"/>
      <c r="D1563" s="23"/>
      <c r="E1563" s="24" t="s">
        <v>102</v>
      </c>
      <c r="F1563" s="24"/>
      <c r="G1563" s="68">
        <f t="shared" ref="G1563:W1563" si="715">SUBTOTAL(9,G1564:G1565)</f>
        <v>0</v>
      </c>
      <c r="H1563" s="69">
        <f t="shared" si="715"/>
        <v>0</v>
      </c>
      <c r="I1563" s="65">
        <f t="shared" si="715"/>
        <v>0</v>
      </c>
      <c r="J1563" s="65">
        <f t="shared" si="715"/>
        <v>0</v>
      </c>
      <c r="K1563" s="66">
        <f t="shared" si="715"/>
        <v>0</v>
      </c>
      <c r="L1563" s="34">
        <f t="shared" si="715"/>
        <v>0</v>
      </c>
      <c r="M1563" s="34">
        <f t="shared" si="715"/>
        <v>0</v>
      </c>
      <c r="N1563" s="34">
        <f t="shared" si="715"/>
        <v>0</v>
      </c>
      <c r="O1563" s="34">
        <f t="shared" si="715"/>
        <v>0</v>
      </c>
      <c r="P1563" s="34">
        <f t="shared" si="715"/>
        <v>0</v>
      </c>
      <c r="Q1563" s="34">
        <f t="shared" si="715"/>
        <v>0</v>
      </c>
      <c r="R1563" s="34">
        <f t="shared" si="715"/>
        <v>0</v>
      </c>
      <c r="S1563" s="34">
        <f t="shared" si="715"/>
        <v>0</v>
      </c>
      <c r="T1563" s="34">
        <f t="shared" si="715"/>
        <v>0</v>
      </c>
      <c r="U1563" s="34">
        <f t="shared" si="715"/>
        <v>0</v>
      </c>
      <c r="V1563" s="37">
        <f t="shared" si="715"/>
        <v>0</v>
      </c>
      <c r="W1563" s="33">
        <f t="shared" si="715"/>
        <v>0</v>
      </c>
      <c r="Y1563"/>
    </row>
    <row r="1564" spans="1:25" outlineLevel="1" x14ac:dyDescent="0.25">
      <c r="A1564" s="283"/>
      <c r="B1564" s="25"/>
      <c r="C1564" s="23"/>
      <c r="D1564" s="23"/>
      <c r="E1564" s="24"/>
      <c r="F1564" s="146" t="s">
        <v>103</v>
      </c>
      <c r="G1564" s="160">
        <f>G706</f>
        <v>0</v>
      </c>
      <c r="H1564" s="208">
        <f>G1564*(1-VLOOKUP($F1564,SHT,2,FALSE))+H706*(1-VLOOKUP($F1564,SHT,2,FALSE))</f>
        <v>0</v>
      </c>
      <c r="I1564" s="149">
        <f t="shared" ref="I1564:V1564" si="716">I706*(1-VLOOKUP($F1564,SHT,2,FALSE))</f>
        <v>0</v>
      </c>
      <c r="J1564" s="149">
        <f t="shared" si="716"/>
        <v>0</v>
      </c>
      <c r="K1564" s="167">
        <f t="shared" si="716"/>
        <v>0</v>
      </c>
      <c r="L1564" s="151">
        <f t="shared" si="716"/>
        <v>0</v>
      </c>
      <c r="M1564" s="162">
        <f t="shared" si="716"/>
        <v>0</v>
      </c>
      <c r="N1564" s="152">
        <f t="shared" si="716"/>
        <v>0</v>
      </c>
      <c r="O1564" s="152">
        <f t="shared" si="716"/>
        <v>0</v>
      </c>
      <c r="P1564" s="152">
        <f t="shared" si="716"/>
        <v>0</v>
      </c>
      <c r="Q1564" s="152">
        <f t="shared" si="716"/>
        <v>0</v>
      </c>
      <c r="R1564" s="152">
        <f t="shared" si="716"/>
        <v>0</v>
      </c>
      <c r="S1564" s="152">
        <f t="shared" si="716"/>
        <v>0</v>
      </c>
      <c r="T1564" s="148">
        <f t="shared" si="716"/>
        <v>0</v>
      </c>
      <c r="U1564" s="152">
        <f t="shared" si="716"/>
        <v>0</v>
      </c>
      <c r="V1564" s="153">
        <f t="shared" si="716"/>
        <v>0</v>
      </c>
      <c r="W1564" s="46">
        <f>W706</f>
        <v>0</v>
      </c>
      <c r="Y1564"/>
    </row>
    <row r="1565" spans="1:25" outlineLevel="1" x14ac:dyDescent="0.25">
      <c r="A1565" s="283"/>
      <c r="B1565" s="25"/>
      <c r="C1565" s="23"/>
      <c r="D1565" s="23"/>
      <c r="E1565" s="24"/>
      <c r="F1565" s="146" t="s">
        <v>104</v>
      </c>
      <c r="G1565" s="160">
        <f>G707</f>
        <v>0</v>
      </c>
      <c r="H1565" s="208">
        <f>G1565*(1-VLOOKUP($F1565,SHT,2,FALSE))+H707*(1-VLOOKUP($F1565,SHT,2,FALSE))</f>
        <v>0</v>
      </c>
      <c r="I1565" s="149">
        <f t="shared" ref="I1565:V1565" si="717">I707*(1-VLOOKUP($F1565,SHT,2,FALSE))</f>
        <v>0</v>
      </c>
      <c r="J1565" s="149">
        <f t="shared" si="717"/>
        <v>0</v>
      </c>
      <c r="K1565" s="167">
        <f t="shared" si="717"/>
        <v>0</v>
      </c>
      <c r="L1565" s="151">
        <f t="shared" si="717"/>
        <v>0</v>
      </c>
      <c r="M1565" s="162">
        <f t="shared" si="717"/>
        <v>0</v>
      </c>
      <c r="N1565" s="152">
        <f t="shared" si="717"/>
        <v>0</v>
      </c>
      <c r="O1565" s="152">
        <f t="shared" si="717"/>
        <v>0</v>
      </c>
      <c r="P1565" s="152">
        <f t="shared" si="717"/>
        <v>0</v>
      </c>
      <c r="Q1565" s="152">
        <f t="shared" si="717"/>
        <v>0</v>
      </c>
      <c r="R1565" s="152">
        <f t="shared" si="717"/>
        <v>0</v>
      </c>
      <c r="S1565" s="152">
        <f t="shared" si="717"/>
        <v>0</v>
      </c>
      <c r="T1565" s="148">
        <f t="shared" si="717"/>
        <v>0</v>
      </c>
      <c r="U1565" s="152">
        <f t="shared" si="717"/>
        <v>0</v>
      </c>
      <c r="V1565" s="153">
        <f t="shared" si="717"/>
        <v>0</v>
      </c>
      <c r="W1565" s="46">
        <f>W707</f>
        <v>0</v>
      </c>
      <c r="Y1565"/>
    </row>
    <row r="1566" spans="1:25" x14ac:dyDescent="0.25">
      <c r="A1566" s="283"/>
      <c r="B1566" s="25"/>
      <c r="C1566" s="23"/>
      <c r="D1566" s="23"/>
      <c r="E1566" s="24" t="s">
        <v>105</v>
      </c>
      <c r="F1566" s="24"/>
      <c r="G1566" s="68">
        <f t="shared" ref="G1566:W1566" si="718">SUBTOTAL(9,G1567:G1568)</f>
        <v>0</v>
      </c>
      <c r="H1566" s="69">
        <f t="shared" si="718"/>
        <v>0</v>
      </c>
      <c r="I1566" s="65">
        <f t="shared" si="718"/>
        <v>0</v>
      </c>
      <c r="J1566" s="65">
        <f t="shared" si="718"/>
        <v>0</v>
      </c>
      <c r="K1566" s="66">
        <f t="shared" si="718"/>
        <v>0</v>
      </c>
      <c r="L1566" s="34">
        <f t="shared" si="718"/>
        <v>0</v>
      </c>
      <c r="M1566" s="34">
        <f t="shared" si="718"/>
        <v>0</v>
      </c>
      <c r="N1566" s="34">
        <f t="shared" si="718"/>
        <v>0</v>
      </c>
      <c r="O1566" s="34">
        <f t="shared" si="718"/>
        <v>0</v>
      </c>
      <c r="P1566" s="34">
        <f t="shared" si="718"/>
        <v>0</v>
      </c>
      <c r="Q1566" s="34">
        <f t="shared" si="718"/>
        <v>0</v>
      </c>
      <c r="R1566" s="34">
        <f t="shared" si="718"/>
        <v>0</v>
      </c>
      <c r="S1566" s="34">
        <f t="shared" si="718"/>
        <v>0</v>
      </c>
      <c r="T1566" s="34">
        <f t="shared" si="718"/>
        <v>0</v>
      </c>
      <c r="U1566" s="34">
        <f t="shared" si="718"/>
        <v>0</v>
      </c>
      <c r="V1566" s="37">
        <f t="shared" si="718"/>
        <v>0</v>
      </c>
      <c r="W1566" s="33">
        <f t="shared" si="718"/>
        <v>0</v>
      </c>
      <c r="Y1566"/>
    </row>
    <row r="1567" spans="1:25" outlineLevel="1" x14ac:dyDescent="0.25">
      <c r="A1567" s="283"/>
      <c r="B1567" s="25"/>
      <c r="C1567" s="23"/>
      <c r="D1567" s="23"/>
      <c r="E1567" s="24"/>
      <c r="F1567" s="146" t="s">
        <v>106</v>
      </c>
      <c r="G1567" s="160">
        <f>G709</f>
        <v>0</v>
      </c>
      <c r="H1567" s="208">
        <f>G1567*(1-VLOOKUP($F1567,SHT,2,FALSE))+H709*(1-VLOOKUP($F1567,SHT,2,FALSE))</f>
        <v>0</v>
      </c>
      <c r="I1567" s="149">
        <f t="shared" ref="I1567:V1567" si="719">I709*(1-VLOOKUP($F1567,SHT,2,FALSE))</f>
        <v>0</v>
      </c>
      <c r="J1567" s="149">
        <f t="shared" si="719"/>
        <v>0</v>
      </c>
      <c r="K1567" s="167">
        <f t="shared" si="719"/>
        <v>0</v>
      </c>
      <c r="L1567" s="151">
        <f t="shared" si="719"/>
        <v>0</v>
      </c>
      <c r="M1567" s="162">
        <f t="shared" si="719"/>
        <v>0</v>
      </c>
      <c r="N1567" s="152">
        <f t="shared" si="719"/>
        <v>0</v>
      </c>
      <c r="O1567" s="152">
        <f t="shared" si="719"/>
        <v>0</v>
      </c>
      <c r="P1567" s="152">
        <f t="shared" si="719"/>
        <v>0</v>
      </c>
      <c r="Q1567" s="152">
        <f t="shared" si="719"/>
        <v>0</v>
      </c>
      <c r="R1567" s="152">
        <f t="shared" si="719"/>
        <v>0</v>
      </c>
      <c r="S1567" s="152">
        <f t="shared" si="719"/>
        <v>0</v>
      </c>
      <c r="T1567" s="148">
        <f t="shared" si="719"/>
        <v>0</v>
      </c>
      <c r="U1567" s="152">
        <f t="shared" si="719"/>
        <v>0</v>
      </c>
      <c r="V1567" s="153">
        <f t="shared" si="719"/>
        <v>0</v>
      </c>
      <c r="W1567" s="46">
        <f>W709</f>
        <v>0</v>
      </c>
      <c r="Y1567"/>
    </row>
    <row r="1568" spans="1:25" outlineLevel="1" x14ac:dyDescent="0.25">
      <c r="A1568" s="283"/>
      <c r="B1568" s="25"/>
      <c r="C1568" s="23"/>
      <c r="D1568" s="23"/>
      <c r="E1568" s="24"/>
      <c r="F1568" s="146" t="s">
        <v>107</v>
      </c>
      <c r="G1568" s="160">
        <f>G710</f>
        <v>0</v>
      </c>
      <c r="H1568" s="208">
        <f>G1568*(1-VLOOKUP($F1568,SHT,2,FALSE))+H710*(1-VLOOKUP($F1568,SHT,2,FALSE))</f>
        <v>0</v>
      </c>
      <c r="I1568" s="149">
        <f t="shared" ref="I1568:V1568" si="720">I710*(1-VLOOKUP($F1568,SHT,2,FALSE))</f>
        <v>0</v>
      </c>
      <c r="J1568" s="149">
        <f t="shared" si="720"/>
        <v>0</v>
      </c>
      <c r="K1568" s="167">
        <f t="shared" si="720"/>
        <v>0</v>
      </c>
      <c r="L1568" s="151">
        <f t="shared" si="720"/>
        <v>0</v>
      </c>
      <c r="M1568" s="162">
        <f t="shared" si="720"/>
        <v>0</v>
      </c>
      <c r="N1568" s="152">
        <f t="shared" si="720"/>
        <v>0</v>
      </c>
      <c r="O1568" s="152">
        <f t="shared" si="720"/>
        <v>0</v>
      </c>
      <c r="P1568" s="152">
        <f t="shared" si="720"/>
        <v>0</v>
      </c>
      <c r="Q1568" s="152">
        <f t="shared" si="720"/>
        <v>0</v>
      </c>
      <c r="R1568" s="152">
        <f t="shared" si="720"/>
        <v>0</v>
      </c>
      <c r="S1568" s="152">
        <f t="shared" si="720"/>
        <v>0</v>
      </c>
      <c r="T1568" s="148">
        <f t="shared" si="720"/>
        <v>0</v>
      </c>
      <c r="U1568" s="152">
        <f t="shared" si="720"/>
        <v>0</v>
      </c>
      <c r="V1568" s="153">
        <f t="shared" si="720"/>
        <v>0</v>
      </c>
      <c r="W1568" s="46">
        <f>W710</f>
        <v>0</v>
      </c>
      <c r="Y1568"/>
    </row>
    <row r="1569" spans="1:25" x14ac:dyDescent="0.25">
      <c r="A1569" s="283"/>
      <c r="B1569" s="25"/>
      <c r="C1569" s="23"/>
      <c r="D1569" s="23"/>
      <c r="E1569" s="24" t="s">
        <v>108</v>
      </c>
      <c r="F1569" s="24"/>
      <c r="G1569" s="68">
        <f t="shared" ref="G1569:W1569" si="721">SUBTOTAL(9,G1570:G1571)</f>
        <v>0</v>
      </c>
      <c r="H1569" s="69">
        <f t="shared" si="721"/>
        <v>0</v>
      </c>
      <c r="I1569" s="65">
        <f t="shared" si="721"/>
        <v>0</v>
      </c>
      <c r="J1569" s="65">
        <f t="shared" si="721"/>
        <v>0</v>
      </c>
      <c r="K1569" s="66">
        <f t="shared" si="721"/>
        <v>0</v>
      </c>
      <c r="L1569" s="34">
        <f t="shared" si="721"/>
        <v>0</v>
      </c>
      <c r="M1569" s="34">
        <f t="shared" si="721"/>
        <v>0</v>
      </c>
      <c r="N1569" s="34">
        <f t="shared" si="721"/>
        <v>0</v>
      </c>
      <c r="O1569" s="34">
        <f t="shared" si="721"/>
        <v>0</v>
      </c>
      <c r="P1569" s="34">
        <f t="shared" si="721"/>
        <v>0</v>
      </c>
      <c r="Q1569" s="34">
        <f t="shared" si="721"/>
        <v>0</v>
      </c>
      <c r="R1569" s="34">
        <f t="shared" si="721"/>
        <v>0</v>
      </c>
      <c r="S1569" s="34">
        <f t="shared" si="721"/>
        <v>0</v>
      </c>
      <c r="T1569" s="34">
        <f t="shared" si="721"/>
        <v>0</v>
      </c>
      <c r="U1569" s="34">
        <f t="shared" si="721"/>
        <v>0</v>
      </c>
      <c r="V1569" s="37">
        <f t="shared" si="721"/>
        <v>0</v>
      </c>
      <c r="W1569" s="33">
        <f t="shared" si="721"/>
        <v>0</v>
      </c>
      <c r="Y1569"/>
    </row>
    <row r="1570" spans="1:25" outlineLevel="1" x14ac:dyDescent="0.25">
      <c r="A1570" s="283"/>
      <c r="B1570" s="25"/>
      <c r="C1570" s="23"/>
      <c r="D1570" s="23"/>
      <c r="E1570" s="24"/>
      <c r="F1570" s="146" t="s">
        <v>109</v>
      </c>
      <c r="G1570" s="160">
        <f>G712</f>
        <v>0</v>
      </c>
      <c r="H1570" s="208">
        <f>G1570*(1-VLOOKUP($F1570,SHT,2,FALSE))+H712*(1-VLOOKUP($F1570,SHT,2,FALSE))</f>
        <v>0</v>
      </c>
      <c r="I1570" s="149">
        <f t="shared" ref="I1570:V1570" si="722">I712*(1-VLOOKUP($F1570,SHT,2,FALSE))</f>
        <v>0</v>
      </c>
      <c r="J1570" s="149">
        <f t="shared" si="722"/>
        <v>0</v>
      </c>
      <c r="K1570" s="167">
        <f t="shared" si="722"/>
        <v>0</v>
      </c>
      <c r="L1570" s="151">
        <f t="shared" si="722"/>
        <v>0</v>
      </c>
      <c r="M1570" s="162">
        <f t="shared" si="722"/>
        <v>0</v>
      </c>
      <c r="N1570" s="152">
        <f t="shared" si="722"/>
        <v>0</v>
      </c>
      <c r="O1570" s="152">
        <f t="shared" si="722"/>
        <v>0</v>
      </c>
      <c r="P1570" s="152">
        <f t="shared" si="722"/>
        <v>0</v>
      </c>
      <c r="Q1570" s="152">
        <f t="shared" si="722"/>
        <v>0</v>
      </c>
      <c r="R1570" s="152">
        <f t="shared" si="722"/>
        <v>0</v>
      </c>
      <c r="S1570" s="152">
        <f t="shared" si="722"/>
        <v>0</v>
      </c>
      <c r="T1570" s="148">
        <f t="shared" si="722"/>
        <v>0</v>
      </c>
      <c r="U1570" s="152">
        <f t="shared" si="722"/>
        <v>0</v>
      </c>
      <c r="V1570" s="153">
        <f t="shared" si="722"/>
        <v>0</v>
      </c>
      <c r="W1570" s="46">
        <f>W712</f>
        <v>0</v>
      </c>
      <c r="Y1570"/>
    </row>
    <row r="1571" spans="1:25" outlineLevel="1" x14ac:dyDescent="0.25">
      <c r="A1571" s="283"/>
      <c r="B1571" s="25"/>
      <c r="C1571" s="23"/>
      <c r="D1571" s="23"/>
      <c r="E1571" s="24"/>
      <c r="F1571" s="146" t="s">
        <v>110</v>
      </c>
      <c r="G1571" s="160">
        <f>G713</f>
        <v>0</v>
      </c>
      <c r="H1571" s="208">
        <f>G1571*(1-VLOOKUP($F1571,SHT,2,FALSE))+H713*(1-VLOOKUP($F1571,SHT,2,FALSE))</f>
        <v>0</v>
      </c>
      <c r="I1571" s="149">
        <f t="shared" ref="I1571:V1571" si="723">I713*(1-VLOOKUP($F1571,SHT,2,FALSE))</f>
        <v>0</v>
      </c>
      <c r="J1571" s="149">
        <f t="shared" si="723"/>
        <v>0</v>
      </c>
      <c r="K1571" s="167">
        <f t="shared" si="723"/>
        <v>0</v>
      </c>
      <c r="L1571" s="151">
        <f t="shared" si="723"/>
        <v>0</v>
      </c>
      <c r="M1571" s="162">
        <f t="shared" si="723"/>
        <v>0</v>
      </c>
      <c r="N1571" s="152">
        <f t="shared" si="723"/>
        <v>0</v>
      </c>
      <c r="O1571" s="152">
        <f t="shared" si="723"/>
        <v>0</v>
      </c>
      <c r="P1571" s="152">
        <f t="shared" si="723"/>
        <v>0</v>
      </c>
      <c r="Q1571" s="152">
        <f t="shared" si="723"/>
        <v>0</v>
      </c>
      <c r="R1571" s="152">
        <f t="shared" si="723"/>
        <v>0</v>
      </c>
      <c r="S1571" s="152">
        <f t="shared" si="723"/>
        <v>0</v>
      </c>
      <c r="T1571" s="148">
        <f t="shared" si="723"/>
        <v>0</v>
      </c>
      <c r="U1571" s="152">
        <f t="shared" si="723"/>
        <v>0</v>
      </c>
      <c r="V1571" s="153">
        <f t="shared" si="723"/>
        <v>0</v>
      </c>
      <c r="W1571" s="46">
        <f>W713</f>
        <v>0</v>
      </c>
      <c r="Y1571"/>
    </row>
    <row r="1572" spans="1:25" x14ac:dyDescent="0.25">
      <c r="A1572" s="283"/>
      <c r="B1572" s="25"/>
      <c r="C1572" s="23"/>
      <c r="D1572" s="23"/>
      <c r="E1572" s="24" t="s">
        <v>111</v>
      </c>
      <c r="F1572" s="24"/>
      <c r="G1572" s="68">
        <f t="shared" ref="G1572:W1572" si="724">SUBTOTAL(9,G1573:G1574)</f>
        <v>0</v>
      </c>
      <c r="H1572" s="69">
        <f t="shared" si="724"/>
        <v>0</v>
      </c>
      <c r="I1572" s="65">
        <f t="shared" si="724"/>
        <v>0</v>
      </c>
      <c r="J1572" s="65">
        <f t="shared" si="724"/>
        <v>0</v>
      </c>
      <c r="K1572" s="66">
        <f t="shared" si="724"/>
        <v>0</v>
      </c>
      <c r="L1572" s="34">
        <f t="shared" si="724"/>
        <v>0</v>
      </c>
      <c r="M1572" s="34">
        <f t="shared" si="724"/>
        <v>0</v>
      </c>
      <c r="N1572" s="34">
        <f t="shared" si="724"/>
        <v>0</v>
      </c>
      <c r="O1572" s="34">
        <f t="shared" si="724"/>
        <v>0</v>
      </c>
      <c r="P1572" s="34">
        <f t="shared" si="724"/>
        <v>0</v>
      </c>
      <c r="Q1572" s="34">
        <f t="shared" si="724"/>
        <v>0</v>
      </c>
      <c r="R1572" s="34">
        <f t="shared" si="724"/>
        <v>0</v>
      </c>
      <c r="S1572" s="34">
        <f t="shared" si="724"/>
        <v>0</v>
      </c>
      <c r="T1572" s="34">
        <f t="shared" si="724"/>
        <v>0</v>
      </c>
      <c r="U1572" s="34">
        <f t="shared" si="724"/>
        <v>0</v>
      </c>
      <c r="V1572" s="37">
        <f t="shared" si="724"/>
        <v>0</v>
      </c>
      <c r="W1572" s="33">
        <f t="shared" si="724"/>
        <v>0</v>
      </c>
      <c r="Y1572"/>
    </row>
    <row r="1573" spans="1:25" outlineLevel="1" x14ac:dyDescent="0.25">
      <c r="A1573" s="283"/>
      <c r="B1573" s="25"/>
      <c r="C1573" s="23"/>
      <c r="D1573" s="23"/>
      <c r="E1573" s="24"/>
      <c r="F1573" s="146" t="s">
        <v>112</v>
      </c>
      <c r="G1573" s="160">
        <f>G715</f>
        <v>0</v>
      </c>
      <c r="H1573" s="208">
        <f>G1573*(1-VLOOKUP($F1573,SHT,2,FALSE))+H715*(1-VLOOKUP($F1573,SHT,2,FALSE))</f>
        <v>0</v>
      </c>
      <c r="I1573" s="149">
        <f t="shared" ref="I1573:V1573" si="725">I715*(1-VLOOKUP($F1573,SHT,2,FALSE))</f>
        <v>0</v>
      </c>
      <c r="J1573" s="149">
        <f t="shared" si="725"/>
        <v>0</v>
      </c>
      <c r="K1573" s="167">
        <f t="shared" si="725"/>
        <v>0</v>
      </c>
      <c r="L1573" s="151">
        <f t="shared" si="725"/>
        <v>0</v>
      </c>
      <c r="M1573" s="162">
        <f t="shared" si="725"/>
        <v>0</v>
      </c>
      <c r="N1573" s="152">
        <f t="shared" si="725"/>
        <v>0</v>
      </c>
      <c r="O1573" s="152">
        <f t="shared" si="725"/>
        <v>0</v>
      </c>
      <c r="P1573" s="152">
        <f t="shared" si="725"/>
        <v>0</v>
      </c>
      <c r="Q1573" s="152">
        <f t="shared" si="725"/>
        <v>0</v>
      </c>
      <c r="R1573" s="152">
        <f t="shared" si="725"/>
        <v>0</v>
      </c>
      <c r="S1573" s="152">
        <f t="shared" si="725"/>
        <v>0</v>
      </c>
      <c r="T1573" s="148">
        <f t="shared" si="725"/>
        <v>0</v>
      </c>
      <c r="U1573" s="152">
        <f t="shared" si="725"/>
        <v>0</v>
      </c>
      <c r="V1573" s="153">
        <f t="shared" si="725"/>
        <v>0</v>
      </c>
      <c r="W1573" s="46">
        <f>W715</f>
        <v>0</v>
      </c>
      <c r="Y1573"/>
    </row>
    <row r="1574" spans="1:25" outlineLevel="1" x14ac:dyDescent="0.25">
      <c r="A1574" s="283"/>
      <c r="B1574" s="25"/>
      <c r="C1574" s="23"/>
      <c r="D1574" s="23"/>
      <c r="E1574" s="24"/>
      <c r="F1574" s="146" t="s">
        <v>113</v>
      </c>
      <c r="G1574" s="160">
        <f>G716</f>
        <v>0</v>
      </c>
      <c r="H1574" s="208">
        <f>G1574*(1-VLOOKUP($F1574,SHT,2,FALSE))+H716*(1-VLOOKUP($F1574,SHT,2,FALSE))</f>
        <v>0</v>
      </c>
      <c r="I1574" s="149">
        <f t="shared" ref="I1574:V1574" si="726">I716*(1-VLOOKUP($F1574,SHT,2,FALSE))</f>
        <v>0</v>
      </c>
      <c r="J1574" s="149">
        <f t="shared" si="726"/>
        <v>0</v>
      </c>
      <c r="K1574" s="167">
        <f t="shared" si="726"/>
        <v>0</v>
      </c>
      <c r="L1574" s="151">
        <f t="shared" si="726"/>
        <v>0</v>
      </c>
      <c r="M1574" s="162">
        <f t="shared" si="726"/>
        <v>0</v>
      </c>
      <c r="N1574" s="152">
        <f t="shared" si="726"/>
        <v>0</v>
      </c>
      <c r="O1574" s="152">
        <f t="shared" si="726"/>
        <v>0</v>
      </c>
      <c r="P1574" s="152">
        <f t="shared" si="726"/>
        <v>0</v>
      </c>
      <c r="Q1574" s="152">
        <f t="shared" si="726"/>
        <v>0</v>
      </c>
      <c r="R1574" s="152">
        <f t="shared" si="726"/>
        <v>0</v>
      </c>
      <c r="S1574" s="152">
        <f t="shared" si="726"/>
        <v>0</v>
      </c>
      <c r="T1574" s="148">
        <f t="shared" si="726"/>
        <v>0</v>
      </c>
      <c r="U1574" s="152">
        <f t="shared" si="726"/>
        <v>0</v>
      </c>
      <c r="V1574" s="153">
        <f t="shared" si="726"/>
        <v>0</v>
      </c>
      <c r="W1574" s="46">
        <f>W716</f>
        <v>0</v>
      </c>
      <c r="Y1574"/>
    </row>
    <row r="1575" spans="1:25" x14ac:dyDescent="0.25">
      <c r="A1575" s="283"/>
      <c r="B1575" s="25"/>
      <c r="C1575" s="23"/>
      <c r="D1575" s="23"/>
      <c r="E1575" s="24" t="s">
        <v>114</v>
      </c>
      <c r="F1575" s="24"/>
      <c r="G1575" s="68">
        <f t="shared" ref="G1575:W1575" si="727">SUBTOTAL(9,G1576:G1577)</f>
        <v>0</v>
      </c>
      <c r="H1575" s="69">
        <f t="shared" si="727"/>
        <v>0</v>
      </c>
      <c r="I1575" s="65">
        <f t="shared" si="727"/>
        <v>0</v>
      </c>
      <c r="J1575" s="65">
        <f t="shared" si="727"/>
        <v>0</v>
      </c>
      <c r="K1575" s="66">
        <f t="shared" si="727"/>
        <v>0</v>
      </c>
      <c r="L1575" s="34">
        <f t="shared" si="727"/>
        <v>0</v>
      </c>
      <c r="M1575" s="34">
        <f t="shared" si="727"/>
        <v>0</v>
      </c>
      <c r="N1575" s="34">
        <f t="shared" si="727"/>
        <v>0</v>
      </c>
      <c r="O1575" s="34">
        <f t="shared" si="727"/>
        <v>0</v>
      </c>
      <c r="P1575" s="34">
        <f t="shared" si="727"/>
        <v>0</v>
      </c>
      <c r="Q1575" s="34">
        <f t="shared" si="727"/>
        <v>0</v>
      </c>
      <c r="R1575" s="34">
        <f t="shared" si="727"/>
        <v>0</v>
      </c>
      <c r="S1575" s="34">
        <f t="shared" si="727"/>
        <v>0</v>
      </c>
      <c r="T1575" s="34">
        <f t="shared" si="727"/>
        <v>0</v>
      </c>
      <c r="U1575" s="34">
        <f t="shared" si="727"/>
        <v>0</v>
      </c>
      <c r="V1575" s="37">
        <f t="shared" si="727"/>
        <v>0</v>
      </c>
      <c r="W1575" s="33">
        <f t="shared" si="727"/>
        <v>0</v>
      </c>
      <c r="Y1575"/>
    </row>
    <row r="1576" spans="1:25" outlineLevel="1" x14ac:dyDescent="0.25">
      <c r="A1576" s="283"/>
      <c r="B1576" s="25"/>
      <c r="C1576" s="23"/>
      <c r="D1576" s="23"/>
      <c r="E1576" s="24"/>
      <c r="F1576" s="146" t="s">
        <v>115</v>
      </c>
      <c r="G1576" s="160">
        <f>G718</f>
        <v>0</v>
      </c>
      <c r="H1576" s="208">
        <f>G1576*(1-VLOOKUP($F1576,SHT,2,FALSE))+H718*(1-VLOOKUP($F1576,SHT,2,FALSE))</f>
        <v>0</v>
      </c>
      <c r="I1576" s="149">
        <f t="shared" ref="I1576:V1576" si="728">I718*(1-VLOOKUP($F1576,SHT,2,FALSE))</f>
        <v>0</v>
      </c>
      <c r="J1576" s="149">
        <f t="shared" si="728"/>
        <v>0</v>
      </c>
      <c r="K1576" s="167">
        <f t="shared" si="728"/>
        <v>0</v>
      </c>
      <c r="L1576" s="151">
        <f t="shared" si="728"/>
        <v>0</v>
      </c>
      <c r="M1576" s="162">
        <f t="shared" si="728"/>
        <v>0</v>
      </c>
      <c r="N1576" s="152">
        <f t="shared" si="728"/>
        <v>0</v>
      </c>
      <c r="O1576" s="152">
        <f t="shared" si="728"/>
        <v>0</v>
      </c>
      <c r="P1576" s="152">
        <f t="shared" si="728"/>
        <v>0</v>
      </c>
      <c r="Q1576" s="152">
        <f t="shared" si="728"/>
        <v>0</v>
      </c>
      <c r="R1576" s="152">
        <f t="shared" si="728"/>
        <v>0</v>
      </c>
      <c r="S1576" s="152">
        <f t="shared" si="728"/>
        <v>0</v>
      </c>
      <c r="T1576" s="148">
        <f t="shared" si="728"/>
        <v>0</v>
      </c>
      <c r="U1576" s="152">
        <f t="shared" si="728"/>
        <v>0</v>
      </c>
      <c r="V1576" s="153">
        <f t="shared" si="728"/>
        <v>0</v>
      </c>
      <c r="W1576" s="46">
        <f>W718</f>
        <v>0</v>
      </c>
      <c r="Y1576"/>
    </row>
    <row r="1577" spans="1:25" outlineLevel="1" x14ac:dyDescent="0.25">
      <c r="A1577" s="283"/>
      <c r="B1577" s="25"/>
      <c r="C1577" s="23"/>
      <c r="D1577" s="23"/>
      <c r="E1577" s="24"/>
      <c r="F1577" s="146" t="s">
        <v>116</v>
      </c>
      <c r="G1577" s="160">
        <f>G719</f>
        <v>0</v>
      </c>
      <c r="H1577" s="208">
        <f>G1577*(1-VLOOKUP($F1577,SHT,2,FALSE))+H719*(1-VLOOKUP($F1577,SHT,2,FALSE))</f>
        <v>0</v>
      </c>
      <c r="I1577" s="149">
        <f t="shared" ref="I1577:V1577" si="729">I719*(1-VLOOKUP($F1577,SHT,2,FALSE))</f>
        <v>0</v>
      </c>
      <c r="J1577" s="149">
        <f t="shared" si="729"/>
        <v>0</v>
      </c>
      <c r="K1577" s="167">
        <f t="shared" si="729"/>
        <v>0</v>
      </c>
      <c r="L1577" s="151">
        <f t="shared" si="729"/>
        <v>0</v>
      </c>
      <c r="M1577" s="162">
        <f t="shared" si="729"/>
        <v>0</v>
      </c>
      <c r="N1577" s="152">
        <f t="shared" si="729"/>
        <v>0</v>
      </c>
      <c r="O1577" s="152">
        <f t="shared" si="729"/>
        <v>0</v>
      </c>
      <c r="P1577" s="152">
        <f t="shared" si="729"/>
        <v>0</v>
      </c>
      <c r="Q1577" s="152">
        <f t="shared" si="729"/>
        <v>0</v>
      </c>
      <c r="R1577" s="152">
        <f t="shared" si="729"/>
        <v>0</v>
      </c>
      <c r="S1577" s="152">
        <f t="shared" si="729"/>
        <v>0</v>
      </c>
      <c r="T1577" s="148">
        <f t="shared" si="729"/>
        <v>0</v>
      </c>
      <c r="U1577" s="152">
        <f t="shared" si="729"/>
        <v>0</v>
      </c>
      <c r="V1577" s="153">
        <f t="shared" si="729"/>
        <v>0</v>
      </c>
      <c r="W1577" s="46">
        <f>W719</f>
        <v>0</v>
      </c>
      <c r="Y1577"/>
    </row>
    <row r="1578" spans="1:25" x14ac:dyDescent="0.25">
      <c r="A1578" s="283"/>
      <c r="B1578" s="25"/>
      <c r="C1578" s="23"/>
      <c r="D1578" s="23"/>
      <c r="E1578" s="24" t="s">
        <v>117</v>
      </c>
      <c r="F1578" s="24"/>
      <c r="G1578" s="68">
        <f t="shared" ref="G1578:W1578" si="730">SUBTOTAL(9,G1579:G1580)</f>
        <v>0</v>
      </c>
      <c r="H1578" s="69">
        <f t="shared" si="730"/>
        <v>0</v>
      </c>
      <c r="I1578" s="65">
        <f t="shared" si="730"/>
        <v>0</v>
      </c>
      <c r="J1578" s="65">
        <f t="shared" si="730"/>
        <v>0</v>
      </c>
      <c r="K1578" s="66">
        <f t="shared" si="730"/>
        <v>0</v>
      </c>
      <c r="L1578" s="34">
        <f t="shared" si="730"/>
        <v>0</v>
      </c>
      <c r="M1578" s="34">
        <f t="shared" si="730"/>
        <v>0</v>
      </c>
      <c r="N1578" s="34">
        <f t="shared" si="730"/>
        <v>0</v>
      </c>
      <c r="O1578" s="34">
        <f t="shared" si="730"/>
        <v>0</v>
      </c>
      <c r="P1578" s="34">
        <f t="shared" si="730"/>
        <v>0</v>
      </c>
      <c r="Q1578" s="34">
        <f t="shared" si="730"/>
        <v>0</v>
      </c>
      <c r="R1578" s="34">
        <f t="shared" si="730"/>
        <v>0</v>
      </c>
      <c r="S1578" s="34">
        <f t="shared" si="730"/>
        <v>0</v>
      </c>
      <c r="T1578" s="34">
        <f t="shared" si="730"/>
        <v>0</v>
      </c>
      <c r="U1578" s="34">
        <f t="shared" si="730"/>
        <v>0</v>
      </c>
      <c r="V1578" s="37">
        <f t="shared" si="730"/>
        <v>0</v>
      </c>
      <c r="W1578" s="33">
        <f t="shared" si="730"/>
        <v>0</v>
      </c>
      <c r="Y1578"/>
    </row>
    <row r="1579" spans="1:25" outlineLevel="1" x14ac:dyDescent="0.25">
      <c r="A1579" s="283"/>
      <c r="B1579" s="25"/>
      <c r="C1579" s="23"/>
      <c r="D1579" s="23"/>
      <c r="E1579" s="24"/>
      <c r="F1579" s="146" t="s">
        <v>118</v>
      </c>
      <c r="G1579" s="160">
        <f>G721</f>
        <v>0</v>
      </c>
      <c r="H1579" s="208">
        <f>G1579*(1-VLOOKUP($F1579,SHT,2,FALSE))+H721*(1-VLOOKUP($F1579,SHT,2,FALSE))</f>
        <v>0</v>
      </c>
      <c r="I1579" s="149">
        <f t="shared" ref="I1579:V1579" si="731">I721*(1-VLOOKUP($F1579,SHT,2,FALSE))</f>
        <v>0</v>
      </c>
      <c r="J1579" s="149">
        <f t="shared" si="731"/>
        <v>0</v>
      </c>
      <c r="K1579" s="167">
        <f t="shared" si="731"/>
        <v>0</v>
      </c>
      <c r="L1579" s="151">
        <f t="shared" si="731"/>
        <v>0</v>
      </c>
      <c r="M1579" s="162">
        <f t="shared" si="731"/>
        <v>0</v>
      </c>
      <c r="N1579" s="152">
        <f t="shared" si="731"/>
        <v>0</v>
      </c>
      <c r="O1579" s="152">
        <f t="shared" si="731"/>
        <v>0</v>
      </c>
      <c r="P1579" s="152">
        <f t="shared" si="731"/>
        <v>0</v>
      </c>
      <c r="Q1579" s="152">
        <f t="shared" si="731"/>
        <v>0</v>
      </c>
      <c r="R1579" s="152">
        <f t="shared" si="731"/>
        <v>0</v>
      </c>
      <c r="S1579" s="152">
        <f t="shared" si="731"/>
        <v>0</v>
      </c>
      <c r="T1579" s="148">
        <f t="shared" si="731"/>
        <v>0</v>
      </c>
      <c r="U1579" s="152">
        <f t="shared" si="731"/>
        <v>0</v>
      </c>
      <c r="V1579" s="153">
        <f t="shared" si="731"/>
        <v>0</v>
      </c>
      <c r="W1579" s="46">
        <f>W721</f>
        <v>0</v>
      </c>
      <c r="Y1579"/>
    </row>
    <row r="1580" spans="1:25" outlineLevel="1" x14ac:dyDescent="0.25">
      <c r="A1580" s="283"/>
      <c r="B1580" s="25"/>
      <c r="C1580" s="23"/>
      <c r="D1580" s="23"/>
      <c r="E1580" s="24"/>
      <c r="F1580" s="146" t="s">
        <v>119</v>
      </c>
      <c r="G1580" s="160">
        <f>G722</f>
        <v>0</v>
      </c>
      <c r="H1580" s="208">
        <f>G1580*(1-VLOOKUP($F1580,SHT,2,FALSE))+H722*(1-VLOOKUP($F1580,SHT,2,FALSE))</f>
        <v>0</v>
      </c>
      <c r="I1580" s="149">
        <f t="shared" ref="I1580:V1580" si="732">I722*(1-VLOOKUP($F1580,SHT,2,FALSE))</f>
        <v>0</v>
      </c>
      <c r="J1580" s="149">
        <f t="shared" si="732"/>
        <v>0</v>
      </c>
      <c r="K1580" s="167">
        <f t="shared" si="732"/>
        <v>0</v>
      </c>
      <c r="L1580" s="151">
        <f t="shared" si="732"/>
        <v>0</v>
      </c>
      <c r="M1580" s="162">
        <f t="shared" si="732"/>
        <v>0</v>
      </c>
      <c r="N1580" s="152">
        <f t="shared" si="732"/>
        <v>0</v>
      </c>
      <c r="O1580" s="152">
        <f t="shared" si="732"/>
        <v>0</v>
      </c>
      <c r="P1580" s="152">
        <f t="shared" si="732"/>
        <v>0</v>
      </c>
      <c r="Q1580" s="152">
        <f t="shared" si="732"/>
        <v>0</v>
      </c>
      <c r="R1580" s="152">
        <f t="shared" si="732"/>
        <v>0</v>
      </c>
      <c r="S1580" s="152">
        <f t="shared" si="732"/>
        <v>0</v>
      </c>
      <c r="T1580" s="148">
        <f t="shared" si="732"/>
        <v>0</v>
      </c>
      <c r="U1580" s="152">
        <f t="shared" si="732"/>
        <v>0</v>
      </c>
      <c r="V1580" s="153">
        <f t="shared" si="732"/>
        <v>0</v>
      </c>
      <c r="W1580" s="46">
        <f>W722</f>
        <v>0</v>
      </c>
      <c r="Y1580"/>
    </row>
    <row r="1581" spans="1:25" x14ac:dyDescent="0.25">
      <c r="A1581" s="283"/>
      <c r="B1581" s="25"/>
      <c r="C1581" s="23"/>
      <c r="D1581" s="23" t="s">
        <v>120</v>
      </c>
      <c r="E1581" s="24"/>
      <c r="F1581" s="24"/>
      <c r="G1581" s="68">
        <f t="shared" ref="G1581:W1581" si="733">SUBTOTAL(9,G1582:G1584)</f>
        <v>0</v>
      </c>
      <c r="H1581" s="69"/>
      <c r="I1581" s="65"/>
      <c r="J1581" s="65"/>
      <c r="K1581" s="66">
        <f t="shared" si="733"/>
        <v>0</v>
      </c>
      <c r="L1581" s="51">
        <f t="shared" si="733"/>
        <v>0</v>
      </c>
      <c r="M1581" s="34">
        <f t="shared" si="733"/>
        <v>0</v>
      </c>
      <c r="N1581" s="34">
        <f t="shared" si="733"/>
        <v>0</v>
      </c>
      <c r="O1581" s="34">
        <f t="shared" si="733"/>
        <v>0</v>
      </c>
      <c r="P1581" s="34">
        <f t="shared" si="733"/>
        <v>0</v>
      </c>
      <c r="Q1581" s="34">
        <f t="shared" si="733"/>
        <v>0</v>
      </c>
      <c r="R1581" s="34">
        <f t="shared" si="733"/>
        <v>0</v>
      </c>
      <c r="S1581" s="34">
        <f t="shared" si="733"/>
        <v>0</v>
      </c>
      <c r="T1581" s="34">
        <f t="shared" si="733"/>
        <v>0</v>
      </c>
      <c r="U1581" s="34">
        <f t="shared" si="733"/>
        <v>0</v>
      </c>
      <c r="V1581" s="37">
        <f t="shared" si="733"/>
        <v>0</v>
      </c>
      <c r="W1581" s="33">
        <f t="shared" si="733"/>
        <v>0</v>
      </c>
      <c r="Y1581"/>
    </row>
    <row r="1582" spans="1:25" outlineLevel="1" x14ac:dyDescent="0.25">
      <c r="A1582" s="283"/>
      <c r="B1582" s="25"/>
      <c r="C1582" s="23"/>
      <c r="D1582" s="23"/>
      <c r="E1582" s="24"/>
      <c r="F1582" s="146" t="s">
        <v>121</v>
      </c>
      <c r="G1582" s="160">
        <f>G724</f>
        <v>0</v>
      </c>
      <c r="H1582" s="65"/>
      <c r="I1582" s="65"/>
      <c r="J1582" s="65"/>
      <c r="K1582" s="167">
        <f>($G1582+SUM($H724:K724))*VLOOKUP($F1582,EIT,2,FALSE)</f>
        <v>0</v>
      </c>
      <c r="L1582" s="151">
        <f t="shared" ref="L1582:V1582" si="734">L724*VLOOKUP($F1582,EIT,2,FALSE)</f>
        <v>0</v>
      </c>
      <c r="M1582" s="162">
        <f t="shared" si="734"/>
        <v>0</v>
      </c>
      <c r="N1582" s="152">
        <f t="shared" si="734"/>
        <v>0</v>
      </c>
      <c r="O1582" s="148">
        <f t="shared" si="734"/>
        <v>0</v>
      </c>
      <c r="P1582" s="152">
        <f t="shared" si="734"/>
        <v>0</v>
      </c>
      <c r="Q1582" s="162">
        <f t="shared" si="734"/>
        <v>0</v>
      </c>
      <c r="R1582" s="152">
        <f t="shared" si="734"/>
        <v>0</v>
      </c>
      <c r="S1582" s="152">
        <f t="shared" si="734"/>
        <v>0</v>
      </c>
      <c r="T1582" s="148">
        <f t="shared" si="734"/>
        <v>0</v>
      </c>
      <c r="U1582" s="152">
        <f t="shared" si="734"/>
        <v>0</v>
      </c>
      <c r="V1582" s="153">
        <f t="shared" si="734"/>
        <v>0</v>
      </c>
      <c r="W1582" s="46">
        <f>W724</f>
        <v>0</v>
      </c>
      <c r="Y1582"/>
    </row>
    <row r="1583" spans="1:25" outlineLevel="1" x14ac:dyDescent="0.25">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5">O725*(VLOOKUP($F1583,EIT,3,FALSE)+VLOOKUP($F1583,EIT,4,FALSE)+VLOOKUP($F1583,EIT,5,FALSE))</f>
        <v>0</v>
      </c>
      <c r="P1583" s="152">
        <f t="shared" si="735"/>
        <v>0</v>
      </c>
      <c r="Q1583" s="152">
        <f t="shared" si="735"/>
        <v>0</v>
      </c>
      <c r="R1583" s="152">
        <f t="shared" si="735"/>
        <v>0</v>
      </c>
      <c r="S1583" s="152">
        <f t="shared" si="735"/>
        <v>0</v>
      </c>
      <c r="T1583" s="152">
        <f t="shared" si="735"/>
        <v>0</v>
      </c>
      <c r="U1583" s="152">
        <f t="shared" si="735"/>
        <v>0</v>
      </c>
      <c r="V1583" s="153">
        <f t="shared" si="735"/>
        <v>0</v>
      </c>
      <c r="W1583" s="46">
        <f>W725</f>
        <v>0</v>
      </c>
      <c r="Y1583"/>
    </row>
    <row r="1584" spans="1:25" outlineLevel="1" x14ac:dyDescent="0.25">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x14ac:dyDescent="0.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x14ac:dyDescent="0.25">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x14ac:dyDescent="0.25">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x14ac:dyDescent="0.25">
      <c r="A1588" s="283"/>
      <c r="B1588" s="30"/>
      <c r="C1588" s="23" t="s">
        <v>360</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x14ac:dyDescent="0.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x14ac:dyDescent="0.25">
      <c r="A1590" s="283"/>
      <c r="B1590" s="25"/>
      <c r="C1590" s="23"/>
      <c r="D1590" s="23"/>
      <c r="E1590" s="24" t="s">
        <v>51</v>
      </c>
      <c r="F1590" s="24"/>
      <c r="G1590" s="68">
        <f t="shared" ref="G1590:W1590" si="736">SUBTOTAL(9,G1591:G1594)</f>
        <v>0</v>
      </c>
      <c r="H1590" s="69">
        <f t="shared" si="736"/>
        <v>0</v>
      </c>
      <c r="I1590" s="65">
        <f t="shared" si="736"/>
        <v>0</v>
      </c>
      <c r="J1590" s="65">
        <f t="shared" si="736"/>
        <v>0</v>
      </c>
      <c r="K1590" s="66">
        <f t="shared" si="736"/>
        <v>0</v>
      </c>
      <c r="L1590" s="34">
        <f t="shared" si="736"/>
        <v>0</v>
      </c>
      <c r="M1590" s="34">
        <f t="shared" si="736"/>
        <v>0</v>
      </c>
      <c r="N1590" s="34">
        <f t="shared" si="736"/>
        <v>0</v>
      </c>
      <c r="O1590" s="34">
        <f t="shared" si="736"/>
        <v>0</v>
      </c>
      <c r="P1590" s="34">
        <f t="shared" si="736"/>
        <v>0</v>
      </c>
      <c r="Q1590" s="34">
        <f t="shared" si="736"/>
        <v>0</v>
      </c>
      <c r="R1590" s="34">
        <f t="shared" si="736"/>
        <v>0</v>
      </c>
      <c r="S1590" s="34">
        <f t="shared" si="736"/>
        <v>0</v>
      </c>
      <c r="T1590" s="34">
        <f t="shared" si="736"/>
        <v>0</v>
      </c>
      <c r="U1590" s="34">
        <f t="shared" si="736"/>
        <v>0</v>
      </c>
      <c r="V1590" s="34">
        <f t="shared" si="736"/>
        <v>0</v>
      </c>
      <c r="W1590" s="33">
        <f t="shared" si="736"/>
        <v>0</v>
      </c>
      <c r="Y1590"/>
    </row>
    <row r="1591" spans="1:25" outlineLevel="1" x14ac:dyDescent="0.25">
      <c r="A1591" s="283"/>
      <c r="B1591" s="25"/>
      <c r="C1591" s="23"/>
      <c r="D1591" s="23"/>
      <c r="E1591" s="24"/>
      <c r="F1591" s="146" t="s">
        <v>52</v>
      </c>
      <c r="G1591" s="160">
        <f>G733</f>
        <v>0</v>
      </c>
      <c r="H1591" s="208">
        <f>G1591*(1-VLOOKUP($F1591,SHT,2,FALSE))+H733*(1-VLOOKUP($F1591,SHT,2,FALSE))</f>
        <v>0</v>
      </c>
      <c r="I1591" s="149">
        <f t="shared" ref="I1591:V1591" si="737">I733*(1-VLOOKUP($F1591,SHT,2,FALSE))</f>
        <v>0</v>
      </c>
      <c r="J1591" s="149">
        <f t="shared" si="737"/>
        <v>0</v>
      </c>
      <c r="K1591" s="167">
        <f t="shared" si="737"/>
        <v>0</v>
      </c>
      <c r="L1591" s="151">
        <f t="shared" si="737"/>
        <v>0</v>
      </c>
      <c r="M1591" s="162">
        <f t="shared" si="737"/>
        <v>0</v>
      </c>
      <c r="N1591" s="152">
        <f t="shared" si="737"/>
        <v>0</v>
      </c>
      <c r="O1591" s="152">
        <f t="shared" si="737"/>
        <v>0</v>
      </c>
      <c r="P1591" s="152">
        <f t="shared" si="737"/>
        <v>0</v>
      </c>
      <c r="Q1591" s="152">
        <f t="shared" si="737"/>
        <v>0</v>
      </c>
      <c r="R1591" s="152">
        <f t="shared" si="737"/>
        <v>0</v>
      </c>
      <c r="S1591" s="152">
        <f t="shared" si="737"/>
        <v>0</v>
      </c>
      <c r="T1591" s="148">
        <f t="shared" si="737"/>
        <v>0</v>
      </c>
      <c r="U1591" s="152">
        <f t="shared" si="737"/>
        <v>0</v>
      </c>
      <c r="V1591" s="153">
        <f t="shared" si="737"/>
        <v>0</v>
      </c>
      <c r="W1591" s="46">
        <f>W733</f>
        <v>0</v>
      </c>
      <c r="Y1591"/>
    </row>
    <row r="1592" spans="1:25" outlineLevel="1" x14ac:dyDescent="0.25">
      <c r="A1592" s="283"/>
      <c r="B1592" s="25"/>
      <c r="C1592" s="23"/>
      <c r="D1592" s="23"/>
      <c r="E1592" s="24"/>
      <c r="F1592" s="146" t="s">
        <v>53</v>
      </c>
      <c r="G1592" s="160">
        <f>G734</f>
        <v>0</v>
      </c>
      <c r="H1592" s="208">
        <f>G1592*(1-VLOOKUP($F1592,SHT,2,FALSE))+H734*(1-VLOOKUP($F1592,SHT,2,FALSE))</f>
        <v>0</v>
      </c>
      <c r="I1592" s="149">
        <f t="shared" ref="I1592:V1592" si="738">I734*(1-VLOOKUP($F1592,SHT,2,FALSE))</f>
        <v>0</v>
      </c>
      <c r="J1592" s="149">
        <f t="shared" si="738"/>
        <v>0</v>
      </c>
      <c r="K1592" s="167">
        <f t="shared" si="738"/>
        <v>0</v>
      </c>
      <c r="L1592" s="151">
        <f t="shared" si="738"/>
        <v>0</v>
      </c>
      <c r="M1592" s="162">
        <f t="shared" si="738"/>
        <v>0</v>
      </c>
      <c r="N1592" s="152">
        <f t="shared" si="738"/>
        <v>0</v>
      </c>
      <c r="O1592" s="152">
        <f t="shared" si="738"/>
        <v>0</v>
      </c>
      <c r="P1592" s="152">
        <f t="shared" si="738"/>
        <v>0</v>
      </c>
      <c r="Q1592" s="152">
        <f t="shared" si="738"/>
        <v>0</v>
      </c>
      <c r="R1592" s="152">
        <f t="shared" si="738"/>
        <v>0</v>
      </c>
      <c r="S1592" s="152">
        <f t="shared" si="738"/>
        <v>0</v>
      </c>
      <c r="T1592" s="148">
        <f t="shared" si="738"/>
        <v>0</v>
      </c>
      <c r="U1592" s="152">
        <f t="shared" si="738"/>
        <v>0</v>
      </c>
      <c r="V1592" s="153">
        <f t="shared" si="738"/>
        <v>0</v>
      </c>
      <c r="W1592" s="46">
        <f>W734</f>
        <v>0</v>
      </c>
      <c r="Y1592"/>
    </row>
    <row r="1593" spans="1:25" outlineLevel="1" x14ac:dyDescent="0.25">
      <c r="A1593" s="283"/>
      <c r="B1593" s="25"/>
      <c r="C1593" s="23"/>
      <c r="D1593" s="23"/>
      <c r="E1593" s="24"/>
      <c r="F1593" s="146" t="s">
        <v>54</v>
      </c>
      <c r="G1593" s="160">
        <f>G735</f>
        <v>0</v>
      </c>
      <c r="H1593" s="208">
        <f>G1593*(1-VLOOKUP($F1593,SHT,2,FALSE))+H735*(1-VLOOKUP($F1593,SHT,2,FALSE))</f>
        <v>0</v>
      </c>
      <c r="I1593" s="149">
        <f t="shared" ref="I1593:V1593" si="739">I735*(1-VLOOKUP($F1593,SHT,2,FALSE))</f>
        <v>0</v>
      </c>
      <c r="J1593" s="149">
        <f t="shared" si="739"/>
        <v>0</v>
      </c>
      <c r="K1593" s="167">
        <f t="shared" si="739"/>
        <v>0</v>
      </c>
      <c r="L1593" s="151">
        <f t="shared" si="739"/>
        <v>0</v>
      </c>
      <c r="M1593" s="162">
        <f t="shared" si="739"/>
        <v>0</v>
      </c>
      <c r="N1593" s="152">
        <f t="shared" si="739"/>
        <v>0</v>
      </c>
      <c r="O1593" s="152">
        <f t="shared" si="739"/>
        <v>0</v>
      </c>
      <c r="P1593" s="152">
        <f t="shared" si="739"/>
        <v>0</v>
      </c>
      <c r="Q1593" s="152">
        <f t="shared" si="739"/>
        <v>0</v>
      </c>
      <c r="R1593" s="152">
        <f t="shared" si="739"/>
        <v>0</v>
      </c>
      <c r="S1593" s="152">
        <f t="shared" si="739"/>
        <v>0</v>
      </c>
      <c r="T1593" s="148">
        <f t="shared" si="739"/>
        <v>0</v>
      </c>
      <c r="U1593" s="152">
        <f t="shared" si="739"/>
        <v>0</v>
      </c>
      <c r="V1593" s="153">
        <f t="shared" si="739"/>
        <v>0</v>
      </c>
      <c r="W1593" s="46">
        <f>W735</f>
        <v>0</v>
      </c>
      <c r="Y1593"/>
    </row>
    <row r="1594" spans="1:25" outlineLevel="1" x14ac:dyDescent="0.25">
      <c r="A1594" s="283"/>
      <c r="B1594" s="25"/>
      <c r="C1594" s="23"/>
      <c r="D1594" s="23"/>
      <c r="E1594" s="24"/>
      <c r="F1594" s="146" t="s">
        <v>55</v>
      </c>
      <c r="G1594" s="160">
        <f>G736</f>
        <v>0</v>
      </c>
      <c r="H1594" s="208">
        <f>G1594*(1-VLOOKUP($F1594,SHT,2,FALSE))+H736*(1-VLOOKUP($F1594,SHT,2,FALSE))</f>
        <v>0</v>
      </c>
      <c r="I1594" s="149">
        <f t="shared" ref="I1594:V1594" si="740">I736*(1-VLOOKUP($F1594,SHT,2,FALSE))</f>
        <v>0</v>
      </c>
      <c r="J1594" s="149">
        <f t="shared" si="740"/>
        <v>0</v>
      </c>
      <c r="K1594" s="167">
        <f t="shared" si="740"/>
        <v>0</v>
      </c>
      <c r="L1594" s="151">
        <f t="shared" si="740"/>
        <v>0</v>
      </c>
      <c r="M1594" s="162">
        <f t="shared" si="740"/>
        <v>0</v>
      </c>
      <c r="N1594" s="152">
        <f t="shared" si="740"/>
        <v>0</v>
      </c>
      <c r="O1594" s="152">
        <f t="shared" si="740"/>
        <v>0</v>
      </c>
      <c r="P1594" s="152">
        <f t="shared" si="740"/>
        <v>0</v>
      </c>
      <c r="Q1594" s="152">
        <f t="shared" si="740"/>
        <v>0</v>
      </c>
      <c r="R1594" s="152">
        <f t="shared" si="740"/>
        <v>0</v>
      </c>
      <c r="S1594" s="152">
        <f t="shared" si="740"/>
        <v>0</v>
      </c>
      <c r="T1594" s="148">
        <f t="shared" si="740"/>
        <v>0</v>
      </c>
      <c r="U1594" s="152">
        <f t="shared" si="740"/>
        <v>0</v>
      </c>
      <c r="V1594" s="153">
        <f t="shared" si="740"/>
        <v>0</v>
      </c>
      <c r="W1594" s="46">
        <f>W736</f>
        <v>0</v>
      </c>
      <c r="Y1594"/>
    </row>
    <row r="1595" spans="1:25" x14ac:dyDescent="0.25">
      <c r="A1595" s="283"/>
      <c r="B1595" s="25"/>
      <c r="C1595" s="23"/>
      <c r="D1595" s="23"/>
      <c r="E1595" s="24" t="s">
        <v>56</v>
      </c>
      <c r="F1595" s="24"/>
      <c r="G1595" s="68">
        <f t="shared" ref="G1595:W1595" si="741">SUBTOTAL(9,G1596:G1599)</f>
        <v>0</v>
      </c>
      <c r="H1595" s="69">
        <f t="shared" si="741"/>
        <v>0</v>
      </c>
      <c r="I1595" s="65">
        <f t="shared" si="741"/>
        <v>0</v>
      </c>
      <c r="J1595" s="65">
        <f t="shared" si="741"/>
        <v>0</v>
      </c>
      <c r="K1595" s="66">
        <f t="shared" si="741"/>
        <v>0</v>
      </c>
      <c r="L1595" s="34">
        <f t="shared" si="741"/>
        <v>0</v>
      </c>
      <c r="M1595" s="34">
        <f t="shared" si="741"/>
        <v>0</v>
      </c>
      <c r="N1595" s="34">
        <f t="shared" si="741"/>
        <v>0</v>
      </c>
      <c r="O1595" s="34">
        <f t="shared" si="741"/>
        <v>0</v>
      </c>
      <c r="P1595" s="34">
        <f t="shared" si="741"/>
        <v>0</v>
      </c>
      <c r="Q1595" s="34">
        <f t="shared" si="741"/>
        <v>0</v>
      </c>
      <c r="R1595" s="34">
        <f t="shared" si="741"/>
        <v>0</v>
      </c>
      <c r="S1595" s="34">
        <f t="shared" si="741"/>
        <v>0</v>
      </c>
      <c r="T1595" s="34">
        <f t="shared" si="741"/>
        <v>0</v>
      </c>
      <c r="U1595" s="34">
        <f t="shared" si="741"/>
        <v>0</v>
      </c>
      <c r="V1595" s="34">
        <f t="shared" si="741"/>
        <v>0</v>
      </c>
      <c r="W1595" s="33">
        <f t="shared" si="741"/>
        <v>0</v>
      </c>
      <c r="Y1595"/>
    </row>
    <row r="1596" spans="1:25" outlineLevel="1" x14ac:dyDescent="0.25">
      <c r="A1596" s="283"/>
      <c r="B1596" s="25"/>
      <c r="C1596" s="23"/>
      <c r="D1596" s="23"/>
      <c r="E1596" s="24"/>
      <c r="F1596" s="146" t="s">
        <v>57</v>
      </c>
      <c r="G1596" s="160">
        <f>G738</f>
        <v>0</v>
      </c>
      <c r="H1596" s="208">
        <f>G1596*(1-VLOOKUP($F1596,SHT,2,FALSE))+H738*(1-VLOOKUP($F1596,SHT,2,FALSE))</f>
        <v>0</v>
      </c>
      <c r="I1596" s="149">
        <f t="shared" ref="I1596:V1596" si="742">I738*(1-VLOOKUP($F1596,SHT,2,FALSE))</f>
        <v>0</v>
      </c>
      <c r="J1596" s="149">
        <f t="shared" si="742"/>
        <v>0</v>
      </c>
      <c r="K1596" s="167">
        <f t="shared" si="742"/>
        <v>0</v>
      </c>
      <c r="L1596" s="151">
        <f t="shared" si="742"/>
        <v>0</v>
      </c>
      <c r="M1596" s="162">
        <f t="shared" si="742"/>
        <v>0</v>
      </c>
      <c r="N1596" s="152">
        <f t="shared" si="742"/>
        <v>0</v>
      </c>
      <c r="O1596" s="152">
        <f t="shared" si="742"/>
        <v>0</v>
      </c>
      <c r="P1596" s="152">
        <f t="shared" si="742"/>
        <v>0</v>
      </c>
      <c r="Q1596" s="152">
        <f t="shared" si="742"/>
        <v>0</v>
      </c>
      <c r="R1596" s="152">
        <f t="shared" si="742"/>
        <v>0</v>
      </c>
      <c r="S1596" s="152">
        <f t="shared" si="742"/>
        <v>0</v>
      </c>
      <c r="T1596" s="148">
        <f t="shared" si="742"/>
        <v>0</v>
      </c>
      <c r="U1596" s="152">
        <f t="shared" si="742"/>
        <v>0</v>
      </c>
      <c r="V1596" s="153">
        <f t="shared" si="742"/>
        <v>0</v>
      </c>
      <c r="W1596" s="46">
        <f>W738</f>
        <v>0</v>
      </c>
      <c r="Y1596"/>
    </row>
    <row r="1597" spans="1:25" outlineLevel="1" x14ac:dyDescent="0.25">
      <c r="A1597" s="283"/>
      <c r="B1597" s="25"/>
      <c r="C1597" s="23"/>
      <c r="D1597" s="23"/>
      <c r="E1597" s="24"/>
      <c r="F1597" s="146" t="s">
        <v>58</v>
      </c>
      <c r="G1597" s="160">
        <f>G739</f>
        <v>0</v>
      </c>
      <c r="H1597" s="208">
        <f>G1597*(1-VLOOKUP($F1597,SHT,2,FALSE))+H739*(1-VLOOKUP($F1597,SHT,2,FALSE))</f>
        <v>0</v>
      </c>
      <c r="I1597" s="149">
        <f t="shared" ref="I1597:V1597" si="743">I739*(1-VLOOKUP($F1597,SHT,2,FALSE))</f>
        <v>0</v>
      </c>
      <c r="J1597" s="149">
        <f t="shared" si="743"/>
        <v>0</v>
      </c>
      <c r="K1597" s="167">
        <f t="shared" si="743"/>
        <v>0</v>
      </c>
      <c r="L1597" s="151">
        <f t="shared" si="743"/>
        <v>0</v>
      </c>
      <c r="M1597" s="162">
        <f t="shared" si="743"/>
        <v>0</v>
      </c>
      <c r="N1597" s="152">
        <f t="shared" si="743"/>
        <v>0</v>
      </c>
      <c r="O1597" s="152">
        <f t="shared" si="743"/>
        <v>0</v>
      </c>
      <c r="P1597" s="152">
        <f t="shared" si="743"/>
        <v>0</v>
      </c>
      <c r="Q1597" s="152">
        <f t="shared" si="743"/>
        <v>0</v>
      </c>
      <c r="R1597" s="152">
        <f t="shared" si="743"/>
        <v>0</v>
      </c>
      <c r="S1597" s="152">
        <f t="shared" si="743"/>
        <v>0</v>
      </c>
      <c r="T1597" s="148">
        <f t="shared" si="743"/>
        <v>0</v>
      </c>
      <c r="U1597" s="152">
        <f t="shared" si="743"/>
        <v>0</v>
      </c>
      <c r="V1597" s="153">
        <f t="shared" si="743"/>
        <v>0</v>
      </c>
      <c r="W1597" s="46">
        <f>W739</f>
        <v>0</v>
      </c>
      <c r="Y1597"/>
    </row>
    <row r="1598" spans="1:25" outlineLevel="1" x14ac:dyDescent="0.25">
      <c r="A1598" s="283"/>
      <c r="B1598" s="25"/>
      <c r="C1598" s="23"/>
      <c r="D1598" s="23"/>
      <c r="E1598" s="24"/>
      <c r="F1598" s="146" t="s">
        <v>59</v>
      </c>
      <c r="G1598" s="160">
        <f>G740</f>
        <v>0</v>
      </c>
      <c r="H1598" s="208">
        <f>G1598*(1-VLOOKUP($F1598,SHT,2,FALSE))+H740*(1-VLOOKUP($F1598,SHT,2,FALSE))</f>
        <v>0</v>
      </c>
      <c r="I1598" s="149">
        <f t="shared" ref="I1598:V1598" si="744">I740*(1-VLOOKUP($F1598,SHT,2,FALSE))</f>
        <v>0</v>
      </c>
      <c r="J1598" s="149">
        <f t="shared" si="744"/>
        <v>0</v>
      </c>
      <c r="K1598" s="167">
        <f t="shared" si="744"/>
        <v>0</v>
      </c>
      <c r="L1598" s="151">
        <f t="shared" si="744"/>
        <v>0</v>
      </c>
      <c r="M1598" s="162">
        <f t="shared" si="744"/>
        <v>0</v>
      </c>
      <c r="N1598" s="152">
        <f t="shared" si="744"/>
        <v>0</v>
      </c>
      <c r="O1598" s="152">
        <f t="shared" si="744"/>
        <v>0</v>
      </c>
      <c r="P1598" s="152">
        <f t="shared" si="744"/>
        <v>0</v>
      </c>
      <c r="Q1598" s="152">
        <f t="shared" si="744"/>
        <v>0</v>
      </c>
      <c r="R1598" s="152">
        <f t="shared" si="744"/>
        <v>0</v>
      </c>
      <c r="S1598" s="152">
        <f t="shared" si="744"/>
        <v>0</v>
      </c>
      <c r="T1598" s="148">
        <f t="shared" si="744"/>
        <v>0</v>
      </c>
      <c r="U1598" s="152">
        <f t="shared" si="744"/>
        <v>0</v>
      </c>
      <c r="V1598" s="153">
        <f t="shared" si="744"/>
        <v>0</v>
      </c>
      <c r="W1598" s="46">
        <f>W740</f>
        <v>0</v>
      </c>
      <c r="Y1598"/>
    </row>
    <row r="1599" spans="1:25" outlineLevel="1" x14ac:dyDescent="0.25">
      <c r="A1599" s="283"/>
      <c r="B1599" s="25"/>
      <c r="C1599" s="23"/>
      <c r="D1599" s="23"/>
      <c r="E1599" s="24"/>
      <c r="F1599" s="146" t="s">
        <v>60</v>
      </c>
      <c r="G1599" s="160">
        <f>G741</f>
        <v>0</v>
      </c>
      <c r="H1599" s="208">
        <f>G1599*(1-VLOOKUP($F1599,SHT,2,FALSE))+H741*(1-VLOOKUP($F1599,SHT,2,FALSE))</f>
        <v>0</v>
      </c>
      <c r="I1599" s="149">
        <f t="shared" ref="I1599:V1599" si="745">I741*(1-VLOOKUP($F1599,SHT,2,FALSE))</f>
        <v>0</v>
      </c>
      <c r="J1599" s="149">
        <f t="shared" si="745"/>
        <v>0</v>
      </c>
      <c r="K1599" s="167">
        <f t="shared" si="745"/>
        <v>0</v>
      </c>
      <c r="L1599" s="151">
        <f t="shared" si="745"/>
        <v>0</v>
      </c>
      <c r="M1599" s="162">
        <f t="shared" si="745"/>
        <v>0</v>
      </c>
      <c r="N1599" s="152">
        <f t="shared" si="745"/>
        <v>0</v>
      </c>
      <c r="O1599" s="152">
        <f t="shared" si="745"/>
        <v>0</v>
      </c>
      <c r="P1599" s="152">
        <f t="shared" si="745"/>
        <v>0</v>
      </c>
      <c r="Q1599" s="152">
        <f t="shared" si="745"/>
        <v>0</v>
      </c>
      <c r="R1599" s="152">
        <f t="shared" si="745"/>
        <v>0</v>
      </c>
      <c r="S1599" s="152">
        <f t="shared" si="745"/>
        <v>0</v>
      </c>
      <c r="T1599" s="148">
        <f t="shared" si="745"/>
        <v>0</v>
      </c>
      <c r="U1599" s="152">
        <f t="shared" si="745"/>
        <v>0</v>
      </c>
      <c r="V1599" s="153">
        <f t="shared" si="745"/>
        <v>0</v>
      </c>
      <c r="W1599" s="46">
        <f>W741</f>
        <v>0</v>
      </c>
      <c r="Y1599"/>
    </row>
    <row r="1600" spans="1:25" x14ac:dyDescent="0.25">
      <c r="A1600" s="283"/>
      <c r="B1600" s="25"/>
      <c r="C1600" s="23"/>
      <c r="D1600" s="23"/>
      <c r="E1600" s="24" t="s">
        <v>61</v>
      </c>
      <c r="F1600" s="24"/>
      <c r="G1600" s="68">
        <f t="shared" ref="G1600:W1600" si="746">SUBTOTAL(9,G1601:G1604)</f>
        <v>0</v>
      </c>
      <c r="H1600" s="69">
        <f t="shared" si="746"/>
        <v>0</v>
      </c>
      <c r="I1600" s="65">
        <f t="shared" si="746"/>
        <v>0</v>
      </c>
      <c r="J1600" s="65">
        <f t="shared" si="746"/>
        <v>0</v>
      </c>
      <c r="K1600" s="66">
        <f t="shared" si="746"/>
        <v>0</v>
      </c>
      <c r="L1600" s="34">
        <f t="shared" si="746"/>
        <v>0</v>
      </c>
      <c r="M1600" s="34">
        <f t="shared" si="746"/>
        <v>0</v>
      </c>
      <c r="N1600" s="34">
        <f t="shared" si="746"/>
        <v>0</v>
      </c>
      <c r="O1600" s="34">
        <f t="shared" si="746"/>
        <v>0</v>
      </c>
      <c r="P1600" s="34">
        <f t="shared" si="746"/>
        <v>0</v>
      </c>
      <c r="Q1600" s="34">
        <f t="shared" si="746"/>
        <v>0</v>
      </c>
      <c r="R1600" s="34">
        <f t="shared" si="746"/>
        <v>0</v>
      </c>
      <c r="S1600" s="34">
        <f t="shared" si="746"/>
        <v>0</v>
      </c>
      <c r="T1600" s="34">
        <f t="shared" si="746"/>
        <v>0</v>
      </c>
      <c r="U1600" s="34">
        <f t="shared" si="746"/>
        <v>0</v>
      </c>
      <c r="V1600" s="34">
        <f t="shared" si="746"/>
        <v>0</v>
      </c>
      <c r="W1600" s="33">
        <f t="shared" si="746"/>
        <v>0</v>
      </c>
      <c r="Y1600"/>
    </row>
    <row r="1601" spans="1:25" outlineLevel="1" x14ac:dyDescent="0.25">
      <c r="A1601" s="283"/>
      <c r="B1601" s="25"/>
      <c r="C1601" s="23"/>
      <c r="D1601" s="23"/>
      <c r="E1601" s="24"/>
      <c r="F1601" s="146" t="s">
        <v>62</v>
      </c>
      <c r="G1601" s="160">
        <f>G743</f>
        <v>0</v>
      </c>
      <c r="H1601" s="208">
        <f>G1601*(1-VLOOKUP($F1601,SHT,2,FALSE))+H743*(1-VLOOKUP($F1601,SHT,2,FALSE))</f>
        <v>0</v>
      </c>
      <c r="I1601" s="149">
        <f t="shared" ref="I1601:V1601" si="747">I743*(1-VLOOKUP($F1601,SHT,2,FALSE))</f>
        <v>0</v>
      </c>
      <c r="J1601" s="149">
        <f t="shared" si="747"/>
        <v>0</v>
      </c>
      <c r="K1601" s="167">
        <f t="shared" si="747"/>
        <v>0</v>
      </c>
      <c r="L1601" s="151">
        <f t="shared" si="747"/>
        <v>0</v>
      </c>
      <c r="M1601" s="162">
        <f t="shared" si="747"/>
        <v>0</v>
      </c>
      <c r="N1601" s="152">
        <f t="shared" si="747"/>
        <v>0</v>
      </c>
      <c r="O1601" s="152">
        <f t="shared" si="747"/>
        <v>0</v>
      </c>
      <c r="P1601" s="152">
        <f t="shared" si="747"/>
        <v>0</v>
      </c>
      <c r="Q1601" s="152">
        <f t="shared" si="747"/>
        <v>0</v>
      </c>
      <c r="R1601" s="152">
        <f t="shared" si="747"/>
        <v>0</v>
      </c>
      <c r="S1601" s="152">
        <f t="shared" si="747"/>
        <v>0</v>
      </c>
      <c r="T1601" s="148">
        <f t="shared" si="747"/>
        <v>0</v>
      </c>
      <c r="U1601" s="152">
        <f t="shared" si="747"/>
        <v>0</v>
      </c>
      <c r="V1601" s="153">
        <f t="shared" si="747"/>
        <v>0</v>
      </c>
      <c r="W1601" s="46">
        <f>W743</f>
        <v>0</v>
      </c>
      <c r="Y1601"/>
    </row>
    <row r="1602" spans="1:25" outlineLevel="1" x14ac:dyDescent="0.25">
      <c r="A1602" s="283"/>
      <c r="B1602" s="25"/>
      <c r="C1602" s="23"/>
      <c r="D1602" s="23"/>
      <c r="E1602" s="24"/>
      <c r="F1602" s="146" t="s">
        <v>63</v>
      </c>
      <c r="G1602" s="160">
        <f>G744</f>
        <v>0</v>
      </c>
      <c r="H1602" s="208">
        <f>G1602*(1-VLOOKUP($F1602,SHT,2,FALSE))+H744*(1-VLOOKUP($F1602,SHT,2,FALSE))</f>
        <v>0</v>
      </c>
      <c r="I1602" s="149">
        <f t="shared" ref="I1602:V1602" si="748">I744*(1-VLOOKUP($F1602,SHT,2,FALSE))</f>
        <v>0</v>
      </c>
      <c r="J1602" s="149">
        <f t="shared" si="748"/>
        <v>0</v>
      </c>
      <c r="K1602" s="167">
        <f t="shared" si="748"/>
        <v>0</v>
      </c>
      <c r="L1602" s="151">
        <f t="shared" si="748"/>
        <v>0</v>
      </c>
      <c r="M1602" s="162">
        <f t="shared" si="748"/>
        <v>0</v>
      </c>
      <c r="N1602" s="152">
        <f t="shared" si="748"/>
        <v>0</v>
      </c>
      <c r="O1602" s="152">
        <f t="shared" si="748"/>
        <v>0</v>
      </c>
      <c r="P1602" s="152">
        <f t="shared" si="748"/>
        <v>0</v>
      </c>
      <c r="Q1602" s="152">
        <f t="shared" si="748"/>
        <v>0</v>
      </c>
      <c r="R1602" s="152">
        <f t="shared" si="748"/>
        <v>0</v>
      </c>
      <c r="S1602" s="152">
        <f t="shared" si="748"/>
        <v>0</v>
      </c>
      <c r="T1602" s="148">
        <f t="shared" si="748"/>
        <v>0</v>
      </c>
      <c r="U1602" s="152">
        <f t="shared" si="748"/>
        <v>0</v>
      </c>
      <c r="V1602" s="153">
        <f t="shared" si="748"/>
        <v>0</v>
      </c>
      <c r="W1602" s="46">
        <f>W744</f>
        <v>0</v>
      </c>
      <c r="Y1602"/>
    </row>
    <row r="1603" spans="1:25" outlineLevel="1" x14ac:dyDescent="0.25">
      <c r="A1603" s="283"/>
      <c r="B1603" s="25"/>
      <c r="C1603" s="23"/>
      <c r="D1603" s="23"/>
      <c r="E1603" s="24"/>
      <c r="F1603" s="146" t="s">
        <v>64</v>
      </c>
      <c r="G1603" s="160">
        <f>G745</f>
        <v>0</v>
      </c>
      <c r="H1603" s="208">
        <f>G1603*(1-VLOOKUP($F1603,SHT,2,FALSE))+H745*(1-VLOOKUP($F1603,SHT,2,FALSE))</f>
        <v>0</v>
      </c>
      <c r="I1603" s="149">
        <f t="shared" ref="I1603:V1603" si="749">I745*(1-VLOOKUP($F1603,SHT,2,FALSE))</f>
        <v>0</v>
      </c>
      <c r="J1603" s="149">
        <f t="shared" si="749"/>
        <v>0</v>
      </c>
      <c r="K1603" s="167">
        <f t="shared" si="749"/>
        <v>0</v>
      </c>
      <c r="L1603" s="151">
        <f t="shared" si="749"/>
        <v>0</v>
      </c>
      <c r="M1603" s="162">
        <f t="shared" si="749"/>
        <v>0</v>
      </c>
      <c r="N1603" s="152">
        <f t="shared" si="749"/>
        <v>0</v>
      </c>
      <c r="O1603" s="152">
        <f t="shared" si="749"/>
        <v>0</v>
      </c>
      <c r="P1603" s="152">
        <f t="shared" si="749"/>
        <v>0</v>
      </c>
      <c r="Q1603" s="152">
        <f t="shared" si="749"/>
        <v>0</v>
      </c>
      <c r="R1603" s="152">
        <f t="shared" si="749"/>
        <v>0</v>
      </c>
      <c r="S1603" s="152">
        <f t="shared" si="749"/>
        <v>0</v>
      </c>
      <c r="T1603" s="148">
        <f t="shared" si="749"/>
        <v>0</v>
      </c>
      <c r="U1603" s="152">
        <f t="shared" si="749"/>
        <v>0</v>
      </c>
      <c r="V1603" s="153">
        <f t="shared" si="749"/>
        <v>0</v>
      </c>
      <c r="W1603" s="46">
        <f>W745</f>
        <v>0</v>
      </c>
      <c r="Y1603"/>
    </row>
    <row r="1604" spans="1:25" outlineLevel="1" x14ac:dyDescent="0.25">
      <c r="A1604" s="283"/>
      <c r="B1604" s="25"/>
      <c r="C1604" s="23"/>
      <c r="D1604" s="23"/>
      <c r="E1604" s="24"/>
      <c r="F1604" s="146" t="s">
        <v>65</v>
      </c>
      <c r="G1604" s="160">
        <f>G746</f>
        <v>0</v>
      </c>
      <c r="H1604" s="208">
        <f>G1604*(1-VLOOKUP($F1604,SHT,2,FALSE))+H746*(1-VLOOKUP($F1604,SHT,2,FALSE))</f>
        <v>0</v>
      </c>
      <c r="I1604" s="149">
        <f t="shared" ref="I1604:V1604" si="750">I746*(1-VLOOKUP($F1604,SHT,2,FALSE))</f>
        <v>0</v>
      </c>
      <c r="J1604" s="149">
        <f t="shared" si="750"/>
        <v>0</v>
      </c>
      <c r="K1604" s="167">
        <f t="shared" si="750"/>
        <v>0</v>
      </c>
      <c r="L1604" s="151">
        <f t="shared" si="750"/>
        <v>0</v>
      </c>
      <c r="M1604" s="162">
        <f t="shared" si="750"/>
        <v>0</v>
      </c>
      <c r="N1604" s="152">
        <f t="shared" si="750"/>
        <v>0</v>
      </c>
      <c r="O1604" s="152">
        <f t="shared" si="750"/>
        <v>0</v>
      </c>
      <c r="P1604" s="152">
        <f t="shared" si="750"/>
        <v>0</v>
      </c>
      <c r="Q1604" s="152">
        <f t="shared" si="750"/>
        <v>0</v>
      </c>
      <c r="R1604" s="152">
        <f t="shared" si="750"/>
        <v>0</v>
      </c>
      <c r="S1604" s="152">
        <f t="shared" si="750"/>
        <v>0</v>
      </c>
      <c r="T1604" s="148">
        <f t="shared" si="750"/>
        <v>0</v>
      </c>
      <c r="U1604" s="152">
        <f t="shared" si="750"/>
        <v>0</v>
      </c>
      <c r="V1604" s="153">
        <f t="shared" si="750"/>
        <v>0</v>
      </c>
      <c r="W1604" s="46">
        <f>W746</f>
        <v>0</v>
      </c>
      <c r="Y1604"/>
    </row>
    <row r="1605" spans="1:25" x14ac:dyDescent="0.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x14ac:dyDescent="0.25">
      <c r="A1606" s="283"/>
      <c r="B1606" s="25"/>
      <c r="C1606" s="23"/>
      <c r="D1606" s="23"/>
      <c r="E1606" s="63" t="s">
        <v>67</v>
      </c>
      <c r="F1606" s="24"/>
      <c r="G1606" s="68">
        <f t="shared" ref="G1606:W1606" si="751">SUBTOTAL(9,G1607:G1609)</f>
        <v>0</v>
      </c>
      <c r="H1606" s="69">
        <f t="shared" si="751"/>
        <v>0</v>
      </c>
      <c r="I1606" s="65">
        <f t="shared" si="751"/>
        <v>0</v>
      </c>
      <c r="J1606" s="65">
        <f t="shared" si="751"/>
        <v>0</v>
      </c>
      <c r="K1606" s="66">
        <f t="shared" si="751"/>
        <v>0</v>
      </c>
      <c r="L1606" s="34">
        <f t="shared" si="751"/>
        <v>0</v>
      </c>
      <c r="M1606" s="34">
        <f t="shared" si="751"/>
        <v>0</v>
      </c>
      <c r="N1606" s="34">
        <f t="shared" si="751"/>
        <v>0</v>
      </c>
      <c r="O1606" s="34">
        <f t="shared" si="751"/>
        <v>0</v>
      </c>
      <c r="P1606" s="34">
        <f t="shared" si="751"/>
        <v>0</v>
      </c>
      <c r="Q1606" s="34">
        <f t="shared" si="751"/>
        <v>0</v>
      </c>
      <c r="R1606" s="34">
        <f t="shared" si="751"/>
        <v>0</v>
      </c>
      <c r="S1606" s="34">
        <f t="shared" si="751"/>
        <v>0</v>
      </c>
      <c r="T1606" s="34">
        <f t="shared" si="751"/>
        <v>0</v>
      </c>
      <c r="U1606" s="34">
        <f t="shared" si="751"/>
        <v>0</v>
      </c>
      <c r="V1606" s="34">
        <f t="shared" si="751"/>
        <v>0</v>
      </c>
      <c r="W1606" s="33">
        <f t="shared" si="751"/>
        <v>0</v>
      </c>
      <c r="Y1606"/>
    </row>
    <row r="1607" spans="1:25" outlineLevel="1" x14ac:dyDescent="0.25">
      <c r="A1607" s="283"/>
      <c r="B1607" s="25"/>
      <c r="C1607" s="23"/>
      <c r="D1607" s="23"/>
      <c r="E1607" s="63"/>
      <c r="F1607" s="146" t="s">
        <v>68</v>
      </c>
      <c r="G1607" s="160">
        <f>G749</f>
        <v>0</v>
      </c>
      <c r="H1607" s="208">
        <f>G1607*(1-VLOOKUP($F1607,SHT,2,FALSE))+H749*(1-VLOOKUP($F1607,SHT,2,FALSE))</f>
        <v>0</v>
      </c>
      <c r="I1607" s="149">
        <f t="shared" ref="I1607:V1607" si="752">I749*(1-VLOOKUP($F1607,SHT,2,FALSE))</f>
        <v>0</v>
      </c>
      <c r="J1607" s="149">
        <f t="shared" si="752"/>
        <v>0</v>
      </c>
      <c r="K1607" s="167">
        <f t="shared" si="752"/>
        <v>0</v>
      </c>
      <c r="L1607" s="151">
        <f t="shared" si="752"/>
        <v>0</v>
      </c>
      <c r="M1607" s="162">
        <f t="shared" si="752"/>
        <v>0</v>
      </c>
      <c r="N1607" s="152">
        <f t="shared" si="752"/>
        <v>0</v>
      </c>
      <c r="O1607" s="152">
        <f t="shared" si="752"/>
        <v>0</v>
      </c>
      <c r="P1607" s="152">
        <f t="shared" si="752"/>
        <v>0</v>
      </c>
      <c r="Q1607" s="152">
        <f t="shared" si="752"/>
        <v>0</v>
      </c>
      <c r="R1607" s="152">
        <f t="shared" si="752"/>
        <v>0</v>
      </c>
      <c r="S1607" s="152">
        <f t="shared" si="752"/>
        <v>0</v>
      </c>
      <c r="T1607" s="148">
        <f t="shared" si="752"/>
        <v>0</v>
      </c>
      <c r="U1607" s="152">
        <f t="shared" si="752"/>
        <v>0</v>
      </c>
      <c r="V1607" s="153">
        <f t="shared" si="752"/>
        <v>0</v>
      </c>
      <c r="W1607" s="46">
        <f>W749</f>
        <v>0</v>
      </c>
      <c r="Y1607"/>
    </row>
    <row r="1608" spans="1:25" outlineLevel="1" x14ac:dyDescent="0.25">
      <c r="A1608" s="283"/>
      <c r="B1608" s="25"/>
      <c r="C1608" s="23"/>
      <c r="D1608" s="23"/>
      <c r="E1608" s="24"/>
      <c r="F1608" s="146" t="s">
        <v>69</v>
      </c>
      <c r="G1608" s="160">
        <f>G750</f>
        <v>0</v>
      </c>
      <c r="H1608" s="208">
        <f>G1608*(1-VLOOKUP($F1608,SHT,2,FALSE))+H750*(1-VLOOKUP($F1608,SHT,2,FALSE))</f>
        <v>0</v>
      </c>
      <c r="I1608" s="149">
        <f t="shared" ref="I1608:V1608" si="753">I750*(1-VLOOKUP($F1608,SHT,2,FALSE))</f>
        <v>0</v>
      </c>
      <c r="J1608" s="149">
        <f t="shared" si="753"/>
        <v>0</v>
      </c>
      <c r="K1608" s="167">
        <f t="shared" si="753"/>
        <v>0</v>
      </c>
      <c r="L1608" s="151">
        <f t="shared" si="753"/>
        <v>0</v>
      </c>
      <c r="M1608" s="162">
        <f t="shared" si="753"/>
        <v>0</v>
      </c>
      <c r="N1608" s="152">
        <f t="shared" si="753"/>
        <v>0</v>
      </c>
      <c r="O1608" s="152">
        <f t="shared" si="753"/>
        <v>0</v>
      </c>
      <c r="P1608" s="152">
        <f t="shared" si="753"/>
        <v>0</v>
      </c>
      <c r="Q1608" s="152">
        <f t="shared" si="753"/>
        <v>0</v>
      </c>
      <c r="R1608" s="152">
        <f t="shared" si="753"/>
        <v>0</v>
      </c>
      <c r="S1608" s="152">
        <f t="shared" si="753"/>
        <v>0</v>
      </c>
      <c r="T1608" s="148">
        <f t="shared" si="753"/>
        <v>0</v>
      </c>
      <c r="U1608" s="152">
        <f t="shared" si="753"/>
        <v>0</v>
      </c>
      <c r="V1608" s="153">
        <f t="shared" si="753"/>
        <v>0</v>
      </c>
      <c r="W1608" s="46">
        <f>W750</f>
        <v>0</v>
      </c>
      <c r="Y1608"/>
    </row>
    <row r="1609" spans="1:25" outlineLevel="1" x14ac:dyDescent="0.25">
      <c r="A1609" s="283"/>
      <c r="B1609" s="25"/>
      <c r="C1609" s="23"/>
      <c r="D1609" s="23"/>
      <c r="E1609" s="24"/>
      <c r="F1609" s="146" t="s">
        <v>70</v>
      </c>
      <c r="G1609" s="160">
        <f>G751</f>
        <v>0</v>
      </c>
      <c r="H1609" s="208">
        <f>G1609*(1-VLOOKUP($F1609,SHT,2,FALSE))+H751*(1-VLOOKUP($F1609,SHT,2,FALSE))</f>
        <v>0</v>
      </c>
      <c r="I1609" s="149">
        <f t="shared" ref="I1609:V1609" si="754">I751*(1-VLOOKUP($F1609,SHT,2,FALSE))</f>
        <v>0</v>
      </c>
      <c r="J1609" s="149">
        <f t="shared" si="754"/>
        <v>0</v>
      </c>
      <c r="K1609" s="167">
        <f t="shared" si="754"/>
        <v>0</v>
      </c>
      <c r="L1609" s="151">
        <f t="shared" si="754"/>
        <v>0</v>
      </c>
      <c r="M1609" s="162">
        <f t="shared" si="754"/>
        <v>0</v>
      </c>
      <c r="N1609" s="152">
        <f t="shared" si="754"/>
        <v>0</v>
      </c>
      <c r="O1609" s="152">
        <f t="shared" si="754"/>
        <v>0</v>
      </c>
      <c r="P1609" s="152">
        <f t="shared" si="754"/>
        <v>0</v>
      </c>
      <c r="Q1609" s="152">
        <f t="shared" si="754"/>
        <v>0</v>
      </c>
      <c r="R1609" s="152">
        <f t="shared" si="754"/>
        <v>0</v>
      </c>
      <c r="S1609" s="152">
        <f t="shared" si="754"/>
        <v>0</v>
      </c>
      <c r="T1609" s="148">
        <f t="shared" si="754"/>
        <v>0</v>
      </c>
      <c r="U1609" s="152">
        <f t="shared" si="754"/>
        <v>0</v>
      </c>
      <c r="V1609" s="153">
        <f t="shared" si="754"/>
        <v>0</v>
      </c>
      <c r="W1609" s="46">
        <f>W751</f>
        <v>0</v>
      </c>
      <c r="Y1609"/>
    </row>
    <row r="1610" spans="1:25" x14ac:dyDescent="0.25">
      <c r="A1610" s="283"/>
      <c r="B1610" s="25"/>
      <c r="C1610" s="23"/>
      <c r="D1610" s="23"/>
      <c r="E1610" s="24" t="s">
        <v>71</v>
      </c>
      <c r="F1610" s="24"/>
      <c r="G1610" s="68">
        <f t="shared" ref="G1610:W1610" si="755">SUBTOTAL(9,G1611:G1613)</f>
        <v>0</v>
      </c>
      <c r="H1610" s="69">
        <f t="shared" si="755"/>
        <v>0</v>
      </c>
      <c r="I1610" s="65">
        <f t="shared" si="755"/>
        <v>0</v>
      </c>
      <c r="J1610" s="65">
        <f t="shared" si="755"/>
        <v>0</v>
      </c>
      <c r="K1610" s="66">
        <f t="shared" si="755"/>
        <v>0</v>
      </c>
      <c r="L1610" s="34">
        <f t="shared" si="755"/>
        <v>0</v>
      </c>
      <c r="M1610" s="34">
        <f t="shared" si="755"/>
        <v>0</v>
      </c>
      <c r="N1610" s="34">
        <f t="shared" si="755"/>
        <v>0</v>
      </c>
      <c r="O1610" s="34">
        <f t="shared" si="755"/>
        <v>0</v>
      </c>
      <c r="P1610" s="34">
        <f t="shared" si="755"/>
        <v>0</v>
      </c>
      <c r="Q1610" s="34">
        <f t="shared" si="755"/>
        <v>0</v>
      </c>
      <c r="R1610" s="34">
        <f t="shared" si="755"/>
        <v>0</v>
      </c>
      <c r="S1610" s="34">
        <f t="shared" si="755"/>
        <v>0</v>
      </c>
      <c r="T1610" s="34">
        <f t="shared" si="755"/>
        <v>0</v>
      </c>
      <c r="U1610" s="34">
        <f t="shared" si="755"/>
        <v>0</v>
      </c>
      <c r="V1610" s="34">
        <f t="shared" si="755"/>
        <v>0</v>
      </c>
      <c r="W1610" s="33">
        <f t="shared" si="755"/>
        <v>0</v>
      </c>
      <c r="Y1610"/>
    </row>
    <row r="1611" spans="1:25" outlineLevel="1" x14ac:dyDescent="0.25">
      <c r="A1611" s="283"/>
      <c r="B1611" s="25"/>
      <c r="C1611" s="23"/>
      <c r="D1611" s="23"/>
      <c r="E1611" s="24"/>
      <c r="F1611" s="146" t="s">
        <v>72</v>
      </c>
      <c r="G1611" s="160">
        <f>G753</f>
        <v>0</v>
      </c>
      <c r="H1611" s="208">
        <f>G1611*(1-VLOOKUP($F1611,SHT,2,FALSE))+H753*(1-VLOOKUP($F1611,SHT,2,FALSE))</f>
        <v>0</v>
      </c>
      <c r="I1611" s="149">
        <f t="shared" ref="I1611:V1611" si="756">I753*(1-VLOOKUP($F1611,SHT,2,FALSE))</f>
        <v>0</v>
      </c>
      <c r="J1611" s="149">
        <f t="shared" si="756"/>
        <v>0</v>
      </c>
      <c r="K1611" s="167">
        <f t="shared" si="756"/>
        <v>0</v>
      </c>
      <c r="L1611" s="151">
        <f t="shared" si="756"/>
        <v>0</v>
      </c>
      <c r="M1611" s="162">
        <f t="shared" si="756"/>
        <v>0</v>
      </c>
      <c r="N1611" s="152">
        <f t="shared" si="756"/>
        <v>0</v>
      </c>
      <c r="O1611" s="152">
        <f t="shared" si="756"/>
        <v>0</v>
      </c>
      <c r="P1611" s="152">
        <f t="shared" si="756"/>
        <v>0</v>
      </c>
      <c r="Q1611" s="152">
        <f t="shared" si="756"/>
        <v>0</v>
      </c>
      <c r="R1611" s="152">
        <f t="shared" si="756"/>
        <v>0</v>
      </c>
      <c r="S1611" s="152">
        <f t="shared" si="756"/>
        <v>0</v>
      </c>
      <c r="T1611" s="148">
        <f t="shared" si="756"/>
        <v>0</v>
      </c>
      <c r="U1611" s="152">
        <f t="shared" si="756"/>
        <v>0</v>
      </c>
      <c r="V1611" s="153">
        <f t="shared" si="756"/>
        <v>0</v>
      </c>
      <c r="W1611" s="46">
        <f>W753</f>
        <v>0</v>
      </c>
      <c r="Y1611"/>
    </row>
    <row r="1612" spans="1:25" outlineLevel="1" x14ac:dyDescent="0.25">
      <c r="A1612" s="283"/>
      <c r="B1612" s="25"/>
      <c r="C1612" s="23"/>
      <c r="D1612" s="23"/>
      <c r="E1612" s="24"/>
      <c r="F1612" s="146" t="s">
        <v>73</v>
      </c>
      <c r="G1612" s="160">
        <f>G754</f>
        <v>0</v>
      </c>
      <c r="H1612" s="208">
        <f>G1612*(1-VLOOKUP($F1612,SHT,2,FALSE))+H754*(1-VLOOKUP($F1612,SHT,2,FALSE))</f>
        <v>0</v>
      </c>
      <c r="I1612" s="149">
        <f t="shared" ref="I1612:V1612" si="757">I754*(1-VLOOKUP($F1612,SHT,2,FALSE))</f>
        <v>0</v>
      </c>
      <c r="J1612" s="149">
        <f t="shared" si="757"/>
        <v>0</v>
      </c>
      <c r="K1612" s="167">
        <f t="shared" si="757"/>
        <v>0</v>
      </c>
      <c r="L1612" s="151">
        <f t="shared" si="757"/>
        <v>0</v>
      </c>
      <c r="M1612" s="162">
        <f t="shared" si="757"/>
        <v>0</v>
      </c>
      <c r="N1612" s="152">
        <f t="shared" si="757"/>
        <v>0</v>
      </c>
      <c r="O1612" s="152">
        <f t="shared" si="757"/>
        <v>0</v>
      </c>
      <c r="P1612" s="152">
        <f t="shared" si="757"/>
        <v>0</v>
      </c>
      <c r="Q1612" s="152">
        <f t="shared" si="757"/>
        <v>0</v>
      </c>
      <c r="R1612" s="152">
        <f t="shared" si="757"/>
        <v>0</v>
      </c>
      <c r="S1612" s="152">
        <f t="shared" si="757"/>
        <v>0</v>
      </c>
      <c r="T1612" s="148">
        <f t="shared" si="757"/>
        <v>0</v>
      </c>
      <c r="U1612" s="152">
        <f t="shared" si="757"/>
        <v>0</v>
      </c>
      <c r="V1612" s="153">
        <f t="shared" si="757"/>
        <v>0</v>
      </c>
      <c r="W1612" s="46">
        <f>W754</f>
        <v>0</v>
      </c>
      <c r="Y1612"/>
    </row>
    <row r="1613" spans="1:25" outlineLevel="1" x14ac:dyDescent="0.25">
      <c r="A1613" s="283"/>
      <c r="B1613" s="25"/>
      <c r="C1613" s="23"/>
      <c r="D1613" s="23"/>
      <c r="E1613" s="24"/>
      <c r="F1613" s="146" t="s">
        <v>74</v>
      </c>
      <c r="G1613" s="160">
        <f>G755</f>
        <v>0</v>
      </c>
      <c r="H1613" s="208">
        <f>G1613*(1-VLOOKUP($F1613,SHT,2,FALSE))+H755*(1-VLOOKUP($F1613,SHT,2,FALSE))</f>
        <v>0</v>
      </c>
      <c r="I1613" s="149">
        <f t="shared" ref="I1613:V1613" si="758">I755*(1-VLOOKUP($F1613,SHT,2,FALSE))</f>
        <v>0</v>
      </c>
      <c r="J1613" s="149">
        <f t="shared" si="758"/>
        <v>0</v>
      </c>
      <c r="K1613" s="167">
        <f t="shared" si="758"/>
        <v>0</v>
      </c>
      <c r="L1613" s="151">
        <f t="shared" si="758"/>
        <v>0</v>
      </c>
      <c r="M1613" s="162">
        <f t="shared" si="758"/>
        <v>0</v>
      </c>
      <c r="N1613" s="152">
        <f t="shared" si="758"/>
        <v>0</v>
      </c>
      <c r="O1613" s="152">
        <f t="shared" si="758"/>
        <v>0</v>
      </c>
      <c r="P1613" s="152">
        <f t="shared" si="758"/>
        <v>0</v>
      </c>
      <c r="Q1613" s="152">
        <f t="shared" si="758"/>
        <v>0</v>
      </c>
      <c r="R1613" s="152">
        <f t="shared" si="758"/>
        <v>0</v>
      </c>
      <c r="S1613" s="152">
        <f t="shared" si="758"/>
        <v>0</v>
      </c>
      <c r="T1613" s="148">
        <f t="shared" si="758"/>
        <v>0</v>
      </c>
      <c r="U1613" s="152">
        <f t="shared" si="758"/>
        <v>0</v>
      </c>
      <c r="V1613" s="153">
        <f t="shared" si="758"/>
        <v>0</v>
      </c>
      <c r="W1613" s="46">
        <f>W755</f>
        <v>0</v>
      </c>
      <c r="Y1613"/>
    </row>
    <row r="1614" spans="1:25" x14ac:dyDescent="0.25">
      <c r="A1614" s="283"/>
      <c r="B1614" s="25"/>
      <c r="C1614" s="23"/>
      <c r="D1614" s="23"/>
      <c r="E1614" s="24" t="s">
        <v>75</v>
      </c>
      <c r="F1614" s="24"/>
      <c r="G1614" s="68">
        <f t="shared" ref="G1614:W1614" si="759">SUBTOTAL(9,G1615:G1617)</f>
        <v>0</v>
      </c>
      <c r="H1614" s="69">
        <f t="shared" si="759"/>
        <v>0</v>
      </c>
      <c r="I1614" s="65">
        <f t="shared" si="759"/>
        <v>0</v>
      </c>
      <c r="J1614" s="65">
        <f t="shared" si="759"/>
        <v>0</v>
      </c>
      <c r="K1614" s="66">
        <f t="shared" si="759"/>
        <v>0</v>
      </c>
      <c r="L1614" s="34">
        <f t="shared" si="759"/>
        <v>0</v>
      </c>
      <c r="M1614" s="34">
        <f t="shared" si="759"/>
        <v>0</v>
      </c>
      <c r="N1614" s="34">
        <f t="shared" si="759"/>
        <v>0</v>
      </c>
      <c r="O1614" s="34">
        <f t="shared" si="759"/>
        <v>0</v>
      </c>
      <c r="P1614" s="34">
        <f t="shared" si="759"/>
        <v>0</v>
      </c>
      <c r="Q1614" s="34">
        <f t="shared" si="759"/>
        <v>0</v>
      </c>
      <c r="R1614" s="34">
        <f t="shared" si="759"/>
        <v>0</v>
      </c>
      <c r="S1614" s="34">
        <f t="shared" si="759"/>
        <v>0</v>
      </c>
      <c r="T1614" s="34">
        <f t="shared" si="759"/>
        <v>0</v>
      </c>
      <c r="U1614" s="34">
        <f t="shared" si="759"/>
        <v>0</v>
      </c>
      <c r="V1614" s="34">
        <f t="shared" si="759"/>
        <v>0</v>
      </c>
      <c r="W1614" s="33">
        <f t="shared" si="759"/>
        <v>0</v>
      </c>
      <c r="Y1614"/>
    </row>
    <row r="1615" spans="1:25" outlineLevel="1" x14ac:dyDescent="0.25">
      <c r="A1615" s="283"/>
      <c r="B1615" s="25"/>
      <c r="C1615" s="23"/>
      <c r="D1615" s="23"/>
      <c r="E1615" s="24"/>
      <c r="F1615" s="146" t="s">
        <v>76</v>
      </c>
      <c r="G1615" s="160">
        <f>G757</f>
        <v>0</v>
      </c>
      <c r="H1615" s="208">
        <f>G1615*(1-VLOOKUP($F1615,SHT,2,FALSE))+H757*(1-VLOOKUP($F1615,SHT,2,FALSE))</f>
        <v>0</v>
      </c>
      <c r="I1615" s="149">
        <f t="shared" ref="I1615:V1615" si="760">I757*(1-VLOOKUP($F1615,SHT,2,FALSE))</f>
        <v>0</v>
      </c>
      <c r="J1615" s="149">
        <f t="shared" si="760"/>
        <v>0</v>
      </c>
      <c r="K1615" s="167">
        <f t="shared" si="760"/>
        <v>0</v>
      </c>
      <c r="L1615" s="151">
        <f t="shared" si="760"/>
        <v>0</v>
      </c>
      <c r="M1615" s="162">
        <f t="shared" si="760"/>
        <v>0</v>
      </c>
      <c r="N1615" s="152">
        <f t="shared" si="760"/>
        <v>0</v>
      </c>
      <c r="O1615" s="152">
        <f t="shared" si="760"/>
        <v>0</v>
      </c>
      <c r="P1615" s="152">
        <f t="shared" si="760"/>
        <v>0</v>
      </c>
      <c r="Q1615" s="152">
        <f t="shared" si="760"/>
        <v>0</v>
      </c>
      <c r="R1615" s="152">
        <f t="shared" si="760"/>
        <v>0</v>
      </c>
      <c r="S1615" s="152">
        <f t="shared" si="760"/>
        <v>0</v>
      </c>
      <c r="T1615" s="148">
        <f t="shared" si="760"/>
        <v>0</v>
      </c>
      <c r="U1615" s="152">
        <f t="shared" si="760"/>
        <v>0</v>
      </c>
      <c r="V1615" s="153">
        <f t="shared" si="760"/>
        <v>0</v>
      </c>
      <c r="W1615" s="46">
        <f>W757</f>
        <v>0</v>
      </c>
      <c r="Y1615"/>
    </row>
    <row r="1616" spans="1:25" outlineLevel="1" x14ac:dyDescent="0.25">
      <c r="A1616" s="283"/>
      <c r="B1616" s="25"/>
      <c r="C1616" s="23"/>
      <c r="D1616" s="23"/>
      <c r="E1616" s="24"/>
      <c r="F1616" s="146" t="s">
        <v>392</v>
      </c>
      <c r="G1616" s="160">
        <f>G758</f>
        <v>0</v>
      </c>
      <c r="H1616" s="208">
        <f>G1616*(1-VLOOKUP($F1616,SHT,2,FALSE))+H758*(1-VLOOKUP($F1616,SHT,2,FALSE))</f>
        <v>0</v>
      </c>
      <c r="I1616" s="149">
        <f t="shared" ref="I1616:V1616" si="761">I758*(1-VLOOKUP($F1616,SHT,2,FALSE))</f>
        <v>0</v>
      </c>
      <c r="J1616" s="149">
        <f t="shared" si="761"/>
        <v>0</v>
      </c>
      <c r="K1616" s="167">
        <f t="shared" si="761"/>
        <v>0</v>
      </c>
      <c r="L1616" s="151">
        <f t="shared" si="761"/>
        <v>0</v>
      </c>
      <c r="M1616" s="162">
        <f t="shared" si="761"/>
        <v>0</v>
      </c>
      <c r="N1616" s="152">
        <f t="shared" si="761"/>
        <v>0</v>
      </c>
      <c r="O1616" s="152">
        <f t="shared" si="761"/>
        <v>0</v>
      </c>
      <c r="P1616" s="152">
        <f t="shared" si="761"/>
        <v>0</v>
      </c>
      <c r="Q1616" s="152">
        <f t="shared" si="761"/>
        <v>0</v>
      </c>
      <c r="R1616" s="152">
        <f t="shared" si="761"/>
        <v>0</v>
      </c>
      <c r="S1616" s="152">
        <f t="shared" si="761"/>
        <v>0</v>
      </c>
      <c r="T1616" s="148">
        <f t="shared" si="761"/>
        <v>0</v>
      </c>
      <c r="U1616" s="152">
        <f t="shared" si="761"/>
        <v>0</v>
      </c>
      <c r="V1616" s="153">
        <f t="shared" si="761"/>
        <v>0</v>
      </c>
      <c r="W1616" s="46">
        <f>W758</f>
        <v>0</v>
      </c>
      <c r="Y1616"/>
    </row>
    <row r="1617" spans="1:25" outlineLevel="1" x14ac:dyDescent="0.25">
      <c r="A1617" s="283"/>
      <c r="B1617" s="25"/>
      <c r="C1617" s="23"/>
      <c r="D1617" s="23"/>
      <c r="E1617" s="24"/>
      <c r="F1617" s="146" t="s">
        <v>78</v>
      </c>
      <c r="G1617" s="160">
        <f>G759</f>
        <v>0</v>
      </c>
      <c r="H1617" s="208">
        <f>G1617*(1-VLOOKUP($F1617,SHT,2,FALSE))+H759*(1-VLOOKUP($F1617,SHT,2,FALSE))</f>
        <v>0</v>
      </c>
      <c r="I1617" s="149">
        <f t="shared" ref="I1617:V1617" si="762">I759*(1-VLOOKUP($F1617,SHT,2,FALSE))</f>
        <v>0</v>
      </c>
      <c r="J1617" s="149">
        <f t="shared" si="762"/>
        <v>0</v>
      </c>
      <c r="K1617" s="167">
        <f t="shared" si="762"/>
        <v>0</v>
      </c>
      <c r="L1617" s="151">
        <f t="shared" si="762"/>
        <v>0</v>
      </c>
      <c r="M1617" s="162">
        <f t="shared" si="762"/>
        <v>0</v>
      </c>
      <c r="N1617" s="152">
        <f t="shared" si="762"/>
        <v>0</v>
      </c>
      <c r="O1617" s="152">
        <f t="shared" si="762"/>
        <v>0</v>
      </c>
      <c r="P1617" s="152">
        <f t="shared" si="762"/>
        <v>0</v>
      </c>
      <c r="Q1617" s="152">
        <f t="shared" si="762"/>
        <v>0</v>
      </c>
      <c r="R1617" s="152">
        <f t="shared" si="762"/>
        <v>0</v>
      </c>
      <c r="S1617" s="152">
        <f t="shared" si="762"/>
        <v>0</v>
      </c>
      <c r="T1617" s="148">
        <f t="shared" si="762"/>
        <v>0</v>
      </c>
      <c r="U1617" s="152">
        <f t="shared" si="762"/>
        <v>0</v>
      </c>
      <c r="V1617" s="153">
        <f t="shared" si="762"/>
        <v>0</v>
      </c>
      <c r="W1617" s="46">
        <f>W759</f>
        <v>0</v>
      </c>
      <c r="Y1617"/>
    </row>
    <row r="1618" spans="1:25" x14ac:dyDescent="0.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x14ac:dyDescent="0.25">
      <c r="A1619" s="283"/>
      <c r="B1619" s="25"/>
      <c r="C1619" s="23"/>
      <c r="D1619" s="23"/>
      <c r="E1619" s="24" t="s">
        <v>80</v>
      </c>
      <c r="F1619" s="24"/>
      <c r="G1619" s="68">
        <f t="shared" ref="G1619:W1619" si="763">SUBTOTAL(9,G1620:G1621)</f>
        <v>0</v>
      </c>
      <c r="H1619" s="69">
        <f t="shared" si="763"/>
        <v>0</v>
      </c>
      <c r="I1619" s="65">
        <f t="shared" si="763"/>
        <v>0</v>
      </c>
      <c r="J1619" s="65">
        <f t="shared" si="763"/>
        <v>0</v>
      </c>
      <c r="K1619" s="66">
        <f t="shared" si="763"/>
        <v>0</v>
      </c>
      <c r="L1619" s="34">
        <f t="shared" si="763"/>
        <v>0</v>
      </c>
      <c r="M1619" s="34">
        <f t="shared" si="763"/>
        <v>0</v>
      </c>
      <c r="N1619" s="34">
        <f t="shared" si="763"/>
        <v>0</v>
      </c>
      <c r="O1619" s="34">
        <f t="shared" si="763"/>
        <v>0</v>
      </c>
      <c r="P1619" s="34">
        <f t="shared" si="763"/>
        <v>0</v>
      </c>
      <c r="Q1619" s="34">
        <f t="shared" si="763"/>
        <v>0</v>
      </c>
      <c r="R1619" s="34">
        <f t="shared" si="763"/>
        <v>0</v>
      </c>
      <c r="S1619" s="34">
        <f t="shared" si="763"/>
        <v>0</v>
      </c>
      <c r="T1619" s="34">
        <f t="shared" si="763"/>
        <v>0</v>
      </c>
      <c r="U1619" s="34">
        <f t="shared" si="763"/>
        <v>0</v>
      </c>
      <c r="V1619" s="37">
        <f t="shared" si="763"/>
        <v>0</v>
      </c>
      <c r="W1619" s="33">
        <f t="shared" si="763"/>
        <v>0</v>
      </c>
      <c r="Y1619"/>
    </row>
    <row r="1620" spans="1:25" outlineLevel="1" x14ac:dyDescent="0.25">
      <c r="A1620" s="283"/>
      <c r="B1620" s="25"/>
      <c r="C1620" s="23"/>
      <c r="D1620" s="23"/>
      <c r="E1620" s="24"/>
      <c r="F1620" s="146" t="s">
        <v>81</v>
      </c>
      <c r="G1620" s="160">
        <f>G762</f>
        <v>0</v>
      </c>
      <c r="H1620" s="208">
        <f>G1620*(1-VLOOKUP($F1620,SHT,2,FALSE))+H762*(1-VLOOKUP($F1620,SHT,2,FALSE))</f>
        <v>0</v>
      </c>
      <c r="I1620" s="149">
        <f t="shared" ref="I1620:V1620" si="764">I762*(1-VLOOKUP($F1620,SHT,2,FALSE))</f>
        <v>0</v>
      </c>
      <c r="J1620" s="149">
        <f t="shared" si="764"/>
        <v>0</v>
      </c>
      <c r="K1620" s="167">
        <f t="shared" si="764"/>
        <v>0</v>
      </c>
      <c r="L1620" s="151">
        <f t="shared" si="764"/>
        <v>0</v>
      </c>
      <c r="M1620" s="162">
        <f t="shared" si="764"/>
        <v>0</v>
      </c>
      <c r="N1620" s="152">
        <f t="shared" si="764"/>
        <v>0</v>
      </c>
      <c r="O1620" s="152">
        <f t="shared" si="764"/>
        <v>0</v>
      </c>
      <c r="P1620" s="152">
        <f t="shared" si="764"/>
        <v>0</v>
      </c>
      <c r="Q1620" s="152">
        <f t="shared" si="764"/>
        <v>0</v>
      </c>
      <c r="R1620" s="152">
        <f t="shared" si="764"/>
        <v>0</v>
      </c>
      <c r="S1620" s="152">
        <f t="shared" si="764"/>
        <v>0</v>
      </c>
      <c r="T1620" s="148">
        <f t="shared" si="764"/>
        <v>0</v>
      </c>
      <c r="U1620" s="152">
        <f t="shared" si="764"/>
        <v>0</v>
      </c>
      <c r="V1620" s="153">
        <f t="shared" si="764"/>
        <v>0</v>
      </c>
      <c r="W1620" s="46">
        <f>W762</f>
        <v>0</v>
      </c>
      <c r="Y1620"/>
    </row>
    <row r="1621" spans="1:25" outlineLevel="1" x14ac:dyDescent="0.25">
      <c r="A1621" s="283"/>
      <c r="B1621" s="25"/>
      <c r="C1621" s="23"/>
      <c r="D1621" s="23"/>
      <c r="E1621" s="24"/>
      <c r="F1621" s="146" t="s">
        <v>82</v>
      </c>
      <c r="G1621" s="160">
        <f>G763</f>
        <v>0</v>
      </c>
      <c r="H1621" s="208">
        <f>G1621*(1-VLOOKUP($F1621,SHT,2,FALSE))+H763*(1-VLOOKUP($F1621,SHT,2,FALSE))</f>
        <v>0</v>
      </c>
      <c r="I1621" s="149">
        <f t="shared" ref="I1621:V1621" si="765">I763*(1-VLOOKUP($F1621,SHT,2,FALSE))</f>
        <v>0</v>
      </c>
      <c r="J1621" s="149">
        <f t="shared" si="765"/>
        <v>0</v>
      </c>
      <c r="K1621" s="167">
        <f t="shared" si="765"/>
        <v>0</v>
      </c>
      <c r="L1621" s="151">
        <f t="shared" si="765"/>
        <v>0</v>
      </c>
      <c r="M1621" s="162">
        <f t="shared" si="765"/>
        <v>0</v>
      </c>
      <c r="N1621" s="152">
        <f t="shared" si="765"/>
        <v>0</v>
      </c>
      <c r="O1621" s="152">
        <f t="shared" si="765"/>
        <v>0</v>
      </c>
      <c r="P1621" s="152">
        <f t="shared" si="765"/>
        <v>0</v>
      </c>
      <c r="Q1621" s="152">
        <f t="shared" si="765"/>
        <v>0</v>
      </c>
      <c r="R1621" s="152">
        <f t="shared" si="765"/>
        <v>0</v>
      </c>
      <c r="S1621" s="152">
        <f t="shared" si="765"/>
        <v>0</v>
      </c>
      <c r="T1621" s="148">
        <f t="shared" si="765"/>
        <v>0</v>
      </c>
      <c r="U1621" s="152">
        <f t="shared" si="765"/>
        <v>0</v>
      </c>
      <c r="V1621" s="153">
        <f t="shared" si="765"/>
        <v>0</v>
      </c>
      <c r="W1621" s="46">
        <f>W763</f>
        <v>0</v>
      </c>
      <c r="Y1621"/>
    </row>
    <row r="1622" spans="1:25" x14ac:dyDescent="0.25">
      <c r="A1622" s="283"/>
      <c r="B1622" s="25"/>
      <c r="C1622" s="23"/>
      <c r="D1622" s="23"/>
      <c r="E1622" s="24" t="s">
        <v>83</v>
      </c>
      <c r="F1622" s="24"/>
      <c r="G1622" s="68">
        <f t="shared" ref="G1622:W1622" si="766">SUBTOTAL(9,G1623:G1625)</f>
        <v>0</v>
      </c>
      <c r="H1622" s="69">
        <f t="shared" si="766"/>
        <v>0</v>
      </c>
      <c r="I1622" s="65">
        <f t="shared" si="766"/>
        <v>0</v>
      </c>
      <c r="J1622" s="65">
        <f t="shared" si="766"/>
        <v>0</v>
      </c>
      <c r="K1622" s="66">
        <f t="shared" si="766"/>
        <v>0</v>
      </c>
      <c r="L1622" s="34">
        <f t="shared" si="766"/>
        <v>0</v>
      </c>
      <c r="M1622" s="34">
        <f t="shared" si="766"/>
        <v>0</v>
      </c>
      <c r="N1622" s="34">
        <f t="shared" si="766"/>
        <v>0</v>
      </c>
      <c r="O1622" s="34">
        <f t="shared" si="766"/>
        <v>0</v>
      </c>
      <c r="P1622" s="34">
        <f t="shared" si="766"/>
        <v>0</v>
      </c>
      <c r="Q1622" s="34">
        <f t="shared" si="766"/>
        <v>0</v>
      </c>
      <c r="R1622" s="34">
        <f t="shared" si="766"/>
        <v>0</v>
      </c>
      <c r="S1622" s="34">
        <f t="shared" si="766"/>
        <v>0</v>
      </c>
      <c r="T1622" s="34">
        <f t="shared" si="766"/>
        <v>0</v>
      </c>
      <c r="U1622" s="34">
        <f t="shared" si="766"/>
        <v>0</v>
      </c>
      <c r="V1622" s="34">
        <f t="shared" si="766"/>
        <v>0</v>
      </c>
      <c r="W1622" s="33">
        <f t="shared" si="766"/>
        <v>0</v>
      </c>
      <c r="Y1622"/>
    </row>
    <row r="1623" spans="1:25" outlineLevel="1" x14ac:dyDescent="0.25">
      <c r="A1623" s="283"/>
      <c r="B1623" s="25"/>
      <c r="C1623" s="23"/>
      <c r="D1623" s="23"/>
      <c r="E1623" s="24"/>
      <c r="F1623" s="146" t="s">
        <v>84</v>
      </c>
      <c r="G1623" s="160">
        <f>G765</f>
        <v>0</v>
      </c>
      <c r="H1623" s="208">
        <f>G1623*(1-VLOOKUP($F1623,SHT,2,FALSE))+H765*(1-VLOOKUP($F1623,SHT,2,FALSE))</f>
        <v>0</v>
      </c>
      <c r="I1623" s="149">
        <f t="shared" ref="I1623:V1623" si="767">I765*(1-VLOOKUP($F1623,SHT,2,FALSE))</f>
        <v>0</v>
      </c>
      <c r="J1623" s="149">
        <f t="shared" si="767"/>
        <v>0</v>
      </c>
      <c r="K1623" s="167">
        <f t="shared" si="767"/>
        <v>0</v>
      </c>
      <c r="L1623" s="151">
        <f t="shared" si="767"/>
        <v>0</v>
      </c>
      <c r="M1623" s="162">
        <f t="shared" si="767"/>
        <v>0</v>
      </c>
      <c r="N1623" s="152">
        <f t="shared" si="767"/>
        <v>0</v>
      </c>
      <c r="O1623" s="152">
        <f t="shared" si="767"/>
        <v>0</v>
      </c>
      <c r="P1623" s="152">
        <f t="shared" si="767"/>
        <v>0</v>
      </c>
      <c r="Q1623" s="152">
        <f t="shared" si="767"/>
        <v>0</v>
      </c>
      <c r="R1623" s="152">
        <f t="shared" si="767"/>
        <v>0</v>
      </c>
      <c r="S1623" s="152">
        <f t="shared" si="767"/>
        <v>0</v>
      </c>
      <c r="T1623" s="148">
        <f t="shared" si="767"/>
        <v>0</v>
      </c>
      <c r="U1623" s="152">
        <f t="shared" si="767"/>
        <v>0</v>
      </c>
      <c r="V1623" s="153">
        <f t="shared" si="767"/>
        <v>0</v>
      </c>
      <c r="W1623" s="46">
        <f>W765</f>
        <v>0</v>
      </c>
      <c r="Y1623"/>
    </row>
    <row r="1624" spans="1:25" outlineLevel="1" x14ac:dyDescent="0.25">
      <c r="A1624" s="283"/>
      <c r="B1624" s="25"/>
      <c r="C1624" s="23"/>
      <c r="D1624" s="23"/>
      <c r="E1624" s="24"/>
      <c r="F1624" s="146" t="s">
        <v>85</v>
      </c>
      <c r="G1624" s="160">
        <f>G766</f>
        <v>0</v>
      </c>
      <c r="H1624" s="208">
        <f>G1624*(1-VLOOKUP($F1624,SHT,2,FALSE))+H766*(1-VLOOKUP($F1624,SHT,2,FALSE))</f>
        <v>0</v>
      </c>
      <c r="I1624" s="149">
        <f t="shared" ref="I1624:V1624" si="768">I766*(1-VLOOKUP($F1624,SHT,2,FALSE))</f>
        <v>0</v>
      </c>
      <c r="J1624" s="149">
        <f t="shared" si="768"/>
        <v>0</v>
      </c>
      <c r="K1624" s="167">
        <f t="shared" si="768"/>
        <v>0</v>
      </c>
      <c r="L1624" s="151">
        <f t="shared" si="768"/>
        <v>0</v>
      </c>
      <c r="M1624" s="162">
        <f t="shared" si="768"/>
        <v>0</v>
      </c>
      <c r="N1624" s="152">
        <f t="shared" si="768"/>
        <v>0</v>
      </c>
      <c r="O1624" s="152">
        <f t="shared" si="768"/>
        <v>0</v>
      </c>
      <c r="P1624" s="152">
        <f t="shared" si="768"/>
        <v>0</v>
      </c>
      <c r="Q1624" s="152">
        <f t="shared" si="768"/>
        <v>0</v>
      </c>
      <c r="R1624" s="152">
        <f t="shared" si="768"/>
        <v>0</v>
      </c>
      <c r="S1624" s="152">
        <f t="shared" si="768"/>
        <v>0</v>
      </c>
      <c r="T1624" s="148">
        <f t="shared" si="768"/>
        <v>0</v>
      </c>
      <c r="U1624" s="152">
        <f t="shared" si="768"/>
        <v>0</v>
      </c>
      <c r="V1624" s="153">
        <f t="shared" si="768"/>
        <v>0</v>
      </c>
      <c r="W1624" s="46">
        <f>W766</f>
        <v>0</v>
      </c>
      <c r="Y1624"/>
    </row>
    <row r="1625" spans="1:25" outlineLevel="1" x14ac:dyDescent="0.25">
      <c r="A1625" s="283"/>
      <c r="B1625" s="25"/>
      <c r="C1625" s="23"/>
      <c r="D1625" s="23"/>
      <c r="E1625" s="24"/>
      <c r="F1625" s="146" t="s">
        <v>86</v>
      </c>
      <c r="G1625" s="160">
        <f>G767</f>
        <v>0</v>
      </c>
      <c r="H1625" s="208">
        <f>G1625*(1-VLOOKUP($F1625,SHT,2,FALSE))+H767*(1-VLOOKUP($F1625,SHT,2,FALSE))</f>
        <v>0</v>
      </c>
      <c r="I1625" s="149">
        <f t="shared" ref="I1625:V1625" si="769">I767*(1-VLOOKUP($F1625,SHT,2,FALSE))</f>
        <v>0</v>
      </c>
      <c r="J1625" s="149">
        <f t="shared" si="769"/>
        <v>0</v>
      </c>
      <c r="K1625" s="167">
        <f t="shared" si="769"/>
        <v>0</v>
      </c>
      <c r="L1625" s="151">
        <f t="shared" si="769"/>
        <v>0</v>
      </c>
      <c r="M1625" s="162">
        <f t="shared" si="769"/>
        <v>0</v>
      </c>
      <c r="N1625" s="152">
        <f t="shared" si="769"/>
        <v>0</v>
      </c>
      <c r="O1625" s="152">
        <f t="shared" si="769"/>
        <v>0</v>
      </c>
      <c r="P1625" s="152">
        <f t="shared" si="769"/>
        <v>0</v>
      </c>
      <c r="Q1625" s="152">
        <f t="shared" si="769"/>
        <v>0</v>
      </c>
      <c r="R1625" s="152">
        <f t="shared" si="769"/>
        <v>0</v>
      </c>
      <c r="S1625" s="152">
        <f t="shared" si="769"/>
        <v>0</v>
      </c>
      <c r="T1625" s="148">
        <f t="shared" si="769"/>
        <v>0</v>
      </c>
      <c r="U1625" s="152">
        <f t="shared" si="769"/>
        <v>0</v>
      </c>
      <c r="V1625" s="153">
        <f t="shared" si="769"/>
        <v>0</v>
      </c>
      <c r="W1625" s="46">
        <f>W767</f>
        <v>0</v>
      </c>
      <c r="Y1625"/>
    </row>
    <row r="1626" spans="1:25" x14ac:dyDescent="0.25">
      <c r="A1626" s="283"/>
      <c r="B1626" s="25"/>
      <c r="C1626" s="23"/>
      <c r="D1626" s="23"/>
      <c r="E1626" s="24" t="s">
        <v>87</v>
      </c>
      <c r="F1626" s="24"/>
      <c r="G1626" s="68">
        <f t="shared" ref="G1626:W1626" si="770">SUBTOTAL(9,G1627:G1628)</f>
        <v>0</v>
      </c>
      <c r="H1626" s="69">
        <f t="shared" si="770"/>
        <v>0</v>
      </c>
      <c r="I1626" s="65">
        <f t="shared" si="770"/>
        <v>0</v>
      </c>
      <c r="J1626" s="65">
        <f t="shared" si="770"/>
        <v>0</v>
      </c>
      <c r="K1626" s="66">
        <f t="shared" si="770"/>
        <v>0</v>
      </c>
      <c r="L1626" s="34">
        <f t="shared" si="770"/>
        <v>0</v>
      </c>
      <c r="M1626" s="34">
        <f t="shared" si="770"/>
        <v>0</v>
      </c>
      <c r="N1626" s="34">
        <f t="shared" si="770"/>
        <v>0</v>
      </c>
      <c r="O1626" s="34">
        <f t="shared" si="770"/>
        <v>0</v>
      </c>
      <c r="P1626" s="34">
        <f t="shared" si="770"/>
        <v>0</v>
      </c>
      <c r="Q1626" s="34">
        <f t="shared" si="770"/>
        <v>0</v>
      </c>
      <c r="R1626" s="34">
        <f t="shared" si="770"/>
        <v>0</v>
      </c>
      <c r="S1626" s="34">
        <f t="shared" si="770"/>
        <v>0</v>
      </c>
      <c r="T1626" s="34">
        <f t="shared" si="770"/>
        <v>0</v>
      </c>
      <c r="U1626" s="34">
        <f t="shared" si="770"/>
        <v>0</v>
      </c>
      <c r="V1626" s="37">
        <f t="shared" si="770"/>
        <v>0</v>
      </c>
      <c r="W1626" s="33">
        <f t="shared" si="770"/>
        <v>0</v>
      </c>
      <c r="Y1626"/>
    </row>
    <row r="1627" spans="1:25" outlineLevel="1" x14ac:dyDescent="0.25">
      <c r="A1627" s="283"/>
      <c r="B1627" s="25"/>
      <c r="C1627" s="23"/>
      <c r="D1627" s="23"/>
      <c r="E1627" s="24"/>
      <c r="F1627" s="146" t="s">
        <v>88</v>
      </c>
      <c r="G1627" s="160">
        <f>G769</f>
        <v>0</v>
      </c>
      <c r="H1627" s="208">
        <f>G1627*(1-VLOOKUP($F1627,SHT,2,FALSE))+H769*(1-VLOOKUP($F1627,SHT,2,FALSE))</f>
        <v>0</v>
      </c>
      <c r="I1627" s="149">
        <f t="shared" ref="I1627:V1627" si="771">I769*(1-VLOOKUP($F1627,SHT,2,FALSE))</f>
        <v>0</v>
      </c>
      <c r="J1627" s="149">
        <f t="shared" si="771"/>
        <v>0</v>
      </c>
      <c r="K1627" s="167">
        <f t="shared" si="771"/>
        <v>0</v>
      </c>
      <c r="L1627" s="151">
        <f t="shared" si="771"/>
        <v>0</v>
      </c>
      <c r="M1627" s="162">
        <f t="shared" si="771"/>
        <v>0</v>
      </c>
      <c r="N1627" s="152">
        <f t="shared" si="771"/>
        <v>0</v>
      </c>
      <c r="O1627" s="152">
        <f t="shared" si="771"/>
        <v>0</v>
      </c>
      <c r="P1627" s="152">
        <f t="shared" si="771"/>
        <v>0</v>
      </c>
      <c r="Q1627" s="152">
        <f t="shared" si="771"/>
        <v>0</v>
      </c>
      <c r="R1627" s="152">
        <f t="shared" si="771"/>
        <v>0</v>
      </c>
      <c r="S1627" s="152">
        <f t="shared" si="771"/>
        <v>0</v>
      </c>
      <c r="T1627" s="148">
        <f t="shared" si="771"/>
        <v>0</v>
      </c>
      <c r="U1627" s="152">
        <f t="shared" si="771"/>
        <v>0</v>
      </c>
      <c r="V1627" s="153">
        <f t="shared" si="771"/>
        <v>0</v>
      </c>
      <c r="W1627" s="46">
        <f>W769</f>
        <v>0</v>
      </c>
      <c r="Y1627"/>
    </row>
    <row r="1628" spans="1:25" outlineLevel="1" x14ac:dyDescent="0.25">
      <c r="A1628" s="283"/>
      <c r="B1628" s="25"/>
      <c r="C1628" s="23"/>
      <c r="D1628" s="23"/>
      <c r="E1628" s="24"/>
      <c r="F1628" s="146" t="s">
        <v>89</v>
      </c>
      <c r="G1628" s="160">
        <f>G770</f>
        <v>0</v>
      </c>
      <c r="H1628" s="208">
        <f>G1628*(1-VLOOKUP($F1628,SHT,2,FALSE))+H770*(1-VLOOKUP($F1628,SHT,2,FALSE))</f>
        <v>0</v>
      </c>
      <c r="I1628" s="149">
        <f t="shared" ref="I1628:V1628" si="772">I770*(1-VLOOKUP($F1628,SHT,2,FALSE))</f>
        <v>0</v>
      </c>
      <c r="J1628" s="149">
        <f t="shared" si="772"/>
        <v>0</v>
      </c>
      <c r="K1628" s="167">
        <f t="shared" si="772"/>
        <v>0</v>
      </c>
      <c r="L1628" s="151">
        <f t="shared" si="772"/>
        <v>0</v>
      </c>
      <c r="M1628" s="162">
        <f t="shared" si="772"/>
        <v>0</v>
      </c>
      <c r="N1628" s="152">
        <f t="shared" si="772"/>
        <v>0</v>
      </c>
      <c r="O1628" s="152">
        <f t="shared" si="772"/>
        <v>0</v>
      </c>
      <c r="P1628" s="152">
        <f t="shared" si="772"/>
        <v>0</v>
      </c>
      <c r="Q1628" s="152">
        <f t="shared" si="772"/>
        <v>0</v>
      </c>
      <c r="R1628" s="152">
        <f t="shared" si="772"/>
        <v>0</v>
      </c>
      <c r="S1628" s="152">
        <f t="shared" si="772"/>
        <v>0</v>
      </c>
      <c r="T1628" s="148">
        <f t="shared" si="772"/>
        <v>0</v>
      </c>
      <c r="U1628" s="152">
        <f t="shared" si="772"/>
        <v>0</v>
      </c>
      <c r="V1628" s="153">
        <f t="shared" si="772"/>
        <v>0</v>
      </c>
      <c r="W1628" s="46">
        <f>W770</f>
        <v>0</v>
      </c>
      <c r="Y1628"/>
    </row>
    <row r="1629" spans="1:25" x14ac:dyDescent="0.25">
      <c r="A1629" s="283"/>
      <c r="B1629" s="25"/>
      <c r="C1629" s="23"/>
      <c r="D1629" s="23"/>
      <c r="E1629" s="24" t="s">
        <v>90</v>
      </c>
      <c r="F1629" s="24"/>
      <c r="G1629" s="68">
        <f t="shared" ref="G1629:W1629" si="773">SUBTOTAL(9,G1630:G1632)</f>
        <v>0</v>
      </c>
      <c r="H1629" s="69">
        <f t="shared" si="773"/>
        <v>0</v>
      </c>
      <c r="I1629" s="65">
        <f t="shared" si="773"/>
        <v>0</v>
      </c>
      <c r="J1629" s="65">
        <f t="shared" si="773"/>
        <v>0</v>
      </c>
      <c r="K1629" s="66">
        <f t="shared" si="773"/>
        <v>0</v>
      </c>
      <c r="L1629" s="34">
        <f t="shared" si="773"/>
        <v>0</v>
      </c>
      <c r="M1629" s="34">
        <f t="shared" si="773"/>
        <v>0</v>
      </c>
      <c r="N1629" s="34">
        <f t="shared" si="773"/>
        <v>0</v>
      </c>
      <c r="O1629" s="34">
        <f t="shared" si="773"/>
        <v>0</v>
      </c>
      <c r="P1629" s="34">
        <f t="shared" si="773"/>
        <v>0</v>
      </c>
      <c r="Q1629" s="34">
        <f t="shared" si="773"/>
        <v>0</v>
      </c>
      <c r="R1629" s="34">
        <f t="shared" si="773"/>
        <v>0</v>
      </c>
      <c r="S1629" s="34">
        <f t="shared" si="773"/>
        <v>0</v>
      </c>
      <c r="T1629" s="34">
        <f t="shared" si="773"/>
        <v>0</v>
      </c>
      <c r="U1629" s="34">
        <f t="shared" si="773"/>
        <v>0</v>
      </c>
      <c r="V1629" s="34">
        <f t="shared" si="773"/>
        <v>0</v>
      </c>
      <c r="W1629" s="33">
        <f t="shared" si="773"/>
        <v>0</v>
      </c>
      <c r="Y1629"/>
    </row>
    <row r="1630" spans="1:25" outlineLevel="1" x14ac:dyDescent="0.25">
      <c r="A1630" s="283"/>
      <c r="B1630" s="25"/>
      <c r="C1630" s="23"/>
      <c r="D1630" s="23"/>
      <c r="E1630" s="24"/>
      <c r="F1630" s="146" t="s">
        <v>91</v>
      </c>
      <c r="G1630" s="160">
        <f>G772</f>
        <v>0</v>
      </c>
      <c r="H1630" s="208">
        <f>G1630*(1-VLOOKUP($F1630,SHT,2,FALSE))+H772*(1-VLOOKUP($F1630,SHT,2,FALSE))</f>
        <v>0</v>
      </c>
      <c r="I1630" s="149">
        <f t="shared" ref="I1630:V1630" si="774">I772*(1-VLOOKUP($F1630,SHT,2,FALSE))</f>
        <v>0</v>
      </c>
      <c r="J1630" s="149">
        <f t="shared" si="774"/>
        <v>0</v>
      </c>
      <c r="K1630" s="167">
        <f t="shared" si="774"/>
        <v>0</v>
      </c>
      <c r="L1630" s="151">
        <f t="shared" si="774"/>
        <v>0</v>
      </c>
      <c r="M1630" s="162">
        <f t="shared" si="774"/>
        <v>0</v>
      </c>
      <c r="N1630" s="152">
        <f t="shared" si="774"/>
        <v>0</v>
      </c>
      <c r="O1630" s="152">
        <f t="shared" si="774"/>
        <v>0</v>
      </c>
      <c r="P1630" s="152">
        <f t="shared" si="774"/>
        <v>0</v>
      </c>
      <c r="Q1630" s="152">
        <f t="shared" si="774"/>
        <v>0</v>
      </c>
      <c r="R1630" s="152">
        <f t="shared" si="774"/>
        <v>0</v>
      </c>
      <c r="S1630" s="152">
        <f t="shared" si="774"/>
        <v>0</v>
      </c>
      <c r="T1630" s="148">
        <f t="shared" si="774"/>
        <v>0</v>
      </c>
      <c r="U1630" s="152">
        <f t="shared" si="774"/>
        <v>0</v>
      </c>
      <c r="V1630" s="153">
        <f t="shared" si="774"/>
        <v>0</v>
      </c>
      <c r="W1630" s="46">
        <f>W772</f>
        <v>0</v>
      </c>
      <c r="Y1630"/>
    </row>
    <row r="1631" spans="1:25" outlineLevel="1" x14ac:dyDescent="0.25">
      <c r="A1631" s="283"/>
      <c r="B1631" s="25"/>
      <c r="C1631" s="23"/>
      <c r="D1631" s="23"/>
      <c r="E1631" s="24"/>
      <c r="F1631" s="146" t="s">
        <v>92</v>
      </c>
      <c r="G1631" s="160">
        <f>G773</f>
        <v>0</v>
      </c>
      <c r="H1631" s="208">
        <f>G1631*(1-VLOOKUP($F1631,SHT,2,FALSE))+H773*(1-VLOOKUP($F1631,SHT,2,FALSE))</f>
        <v>0</v>
      </c>
      <c r="I1631" s="149">
        <f t="shared" ref="I1631:V1631" si="775">I773*(1-VLOOKUP($F1631,SHT,2,FALSE))</f>
        <v>0</v>
      </c>
      <c r="J1631" s="149">
        <f t="shared" si="775"/>
        <v>0</v>
      </c>
      <c r="K1631" s="167">
        <f t="shared" si="775"/>
        <v>0</v>
      </c>
      <c r="L1631" s="151">
        <f t="shared" si="775"/>
        <v>0</v>
      </c>
      <c r="M1631" s="162">
        <f t="shared" si="775"/>
        <v>0</v>
      </c>
      <c r="N1631" s="152">
        <f t="shared" si="775"/>
        <v>0</v>
      </c>
      <c r="O1631" s="152">
        <f t="shared" si="775"/>
        <v>0</v>
      </c>
      <c r="P1631" s="152">
        <f t="shared" si="775"/>
        <v>0</v>
      </c>
      <c r="Q1631" s="152">
        <f t="shared" si="775"/>
        <v>0</v>
      </c>
      <c r="R1631" s="152">
        <f t="shared" si="775"/>
        <v>0</v>
      </c>
      <c r="S1631" s="152">
        <f t="shared" si="775"/>
        <v>0</v>
      </c>
      <c r="T1631" s="148">
        <f t="shared" si="775"/>
        <v>0</v>
      </c>
      <c r="U1631" s="152">
        <f t="shared" si="775"/>
        <v>0</v>
      </c>
      <c r="V1631" s="153">
        <f t="shared" si="775"/>
        <v>0</v>
      </c>
      <c r="W1631" s="46">
        <f>W773</f>
        <v>0</v>
      </c>
      <c r="Y1631"/>
    </row>
    <row r="1632" spans="1:25" outlineLevel="1" x14ac:dyDescent="0.25">
      <c r="A1632" s="283"/>
      <c r="B1632" s="25"/>
      <c r="C1632" s="23"/>
      <c r="D1632" s="23"/>
      <c r="E1632" s="24"/>
      <c r="F1632" s="146" t="s">
        <v>93</v>
      </c>
      <c r="G1632" s="160">
        <f>G774</f>
        <v>0</v>
      </c>
      <c r="H1632" s="208">
        <f>G1632*(1-VLOOKUP($F1632,SHT,2,FALSE))+H774*(1-VLOOKUP($F1632,SHT,2,FALSE))</f>
        <v>0</v>
      </c>
      <c r="I1632" s="149">
        <f t="shared" ref="I1632:V1632" si="776">I774*(1-VLOOKUP($F1632,SHT,2,FALSE))</f>
        <v>0</v>
      </c>
      <c r="J1632" s="149">
        <f t="shared" si="776"/>
        <v>0</v>
      </c>
      <c r="K1632" s="167">
        <f t="shared" si="776"/>
        <v>0</v>
      </c>
      <c r="L1632" s="151">
        <f t="shared" si="776"/>
        <v>0</v>
      </c>
      <c r="M1632" s="162">
        <f t="shared" si="776"/>
        <v>0</v>
      </c>
      <c r="N1632" s="152">
        <f t="shared" si="776"/>
        <v>0</v>
      </c>
      <c r="O1632" s="152">
        <f t="shared" si="776"/>
        <v>0</v>
      </c>
      <c r="P1632" s="152">
        <f t="shared" si="776"/>
        <v>0</v>
      </c>
      <c r="Q1632" s="152">
        <f t="shared" si="776"/>
        <v>0</v>
      </c>
      <c r="R1632" s="152">
        <f t="shared" si="776"/>
        <v>0</v>
      </c>
      <c r="S1632" s="152">
        <f t="shared" si="776"/>
        <v>0</v>
      </c>
      <c r="T1632" s="148">
        <f t="shared" si="776"/>
        <v>0</v>
      </c>
      <c r="U1632" s="152">
        <f t="shared" si="776"/>
        <v>0</v>
      </c>
      <c r="V1632" s="153">
        <f t="shared" si="776"/>
        <v>0</v>
      </c>
      <c r="W1632" s="46">
        <f>W774</f>
        <v>0</v>
      </c>
      <c r="Y1632"/>
    </row>
    <row r="1633" spans="1:25" x14ac:dyDescent="0.25">
      <c r="A1633" s="283"/>
      <c r="B1633" s="25"/>
      <c r="C1633" s="23"/>
      <c r="D1633" s="23"/>
      <c r="E1633" s="24" t="s">
        <v>94</v>
      </c>
      <c r="F1633" s="24"/>
      <c r="G1633" s="68">
        <f t="shared" ref="G1633:W1633" si="777">SUBTOTAL(9,G1634:G1635)</f>
        <v>0</v>
      </c>
      <c r="H1633" s="69">
        <f t="shared" si="777"/>
        <v>0</v>
      </c>
      <c r="I1633" s="65">
        <f t="shared" si="777"/>
        <v>0</v>
      </c>
      <c r="J1633" s="65">
        <f t="shared" si="777"/>
        <v>0</v>
      </c>
      <c r="K1633" s="66">
        <f t="shared" si="777"/>
        <v>0</v>
      </c>
      <c r="L1633" s="34">
        <f t="shared" si="777"/>
        <v>0</v>
      </c>
      <c r="M1633" s="34">
        <f t="shared" si="777"/>
        <v>0</v>
      </c>
      <c r="N1633" s="34">
        <f t="shared" si="777"/>
        <v>0</v>
      </c>
      <c r="O1633" s="34">
        <f t="shared" si="777"/>
        <v>0</v>
      </c>
      <c r="P1633" s="34">
        <f t="shared" si="777"/>
        <v>0</v>
      </c>
      <c r="Q1633" s="34">
        <f t="shared" si="777"/>
        <v>0</v>
      </c>
      <c r="R1633" s="34">
        <f t="shared" si="777"/>
        <v>0</v>
      </c>
      <c r="S1633" s="34">
        <f t="shared" si="777"/>
        <v>0</v>
      </c>
      <c r="T1633" s="34">
        <f t="shared" si="777"/>
        <v>0</v>
      </c>
      <c r="U1633" s="34">
        <f t="shared" si="777"/>
        <v>0</v>
      </c>
      <c r="V1633" s="37">
        <f t="shared" si="777"/>
        <v>0</v>
      </c>
      <c r="W1633" s="33">
        <f t="shared" si="777"/>
        <v>0</v>
      </c>
      <c r="Y1633"/>
    </row>
    <row r="1634" spans="1:25" outlineLevel="1" x14ac:dyDescent="0.25">
      <c r="A1634" s="283"/>
      <c r="B1634" s="25"/>
      <c r="C1634" s="23"/>
      <c r="D1634" s="23"/>
      <c r="E1634" s="24"/>
      <c r="F1634" s="146" t="s">
        <v>95</v>
      </c>
      <c r="G1634" s="160">
        <f>G776</f>
        <v>0</v>
      </c>
      <c r="H1634" s="208">
        <f>G1634*(1-VLOOKUP($F1634,SHT,2,FALSE))+H776*(1-VLOOKUP($F1634,SHT,2,FALSE))</f>
        <v>0</v>
      </c>
      <c r="I1634" s="149">
        <f t="shared" ref="I1634:V1634" si="778">I776*(1-VLOOKUP($F1634,SHT,2,FALSE))</f>
        <v>0</v>
      </c>
      <c r="J1634" s="149">
        <f t="shared" si="778"/>
        <v>0</v>
      </c>
      <c r="K1634" s="167">
        <f t="shared" si="778"/>
        <v>0</v>
      </c>
      <c r="L1634" s="151">
        <f t="shared" si="778"/>
        <v>0</v>
      </c>
      <c r="M1634" s="162">
        <f t="shared" si="778"/>
        <v>0</v>
      </c>
      <c r="N1634" s="152">
        <f t="shared" si="778"/>
        <v>0</v>
      </c>
      <c r="O1634" s="152">
        <f t="shared" si="778"/>
        <v>0</v>
      </c>
      <c r="P1634" s="152">
        <f t="shared" si="778"/>
        <v>0</v>
      </c>
      <c r="Q1634" s="152">
        <f t="shared" si="778"/>
        <v>0</v>
      </c>
      <c r="R1634" s="152">
        <f t="shared" si="778"/>
        <v>0</v>
      </c>
      <c r="S1634" s="152">
        <f t="shared" si="778"/>
        <v>0</v>
      </c>
      <c r="T1634" s="148">
        <f t="shared" si="778"/>
        <v>0</v>
      </c>
      <c r="U1634" s="152">
        <f t="shared" si="778"/>
        <v>0</v>
      </c>
      <c r="V1634" s="153">
        <f t="shared" si="778"/>
        <v>0</v>
      </c>
      <c r="W1634" s="46">
        <f>W776</f>
        <v>0</v>
      </c>
      <c r="Y1634"/>
    </row>
    <row r="1635" spans="1:25" outlineLevel="1" x14ac:dyDescent="0.25">
      <c r="A1635" s="283"/>
      <c r="B1635" s="25"/>
      <c r="C1635" s="23"/>
      <c r="D1635" s="23"/>
      <c r="E1635" s="24"/>
      <c r="F1635" s="146" t="s">
        <v>96</v>
      </c>
      <c r="G1635" s="160">
        <f>G777</f>
        <v>0</v>
      </c>
      <c r="H1635" s="208">
        <f>G1635*(1-VLOOKUP($F1635,SHT,2,FALSE))+H777*(1-VLOOKUP($F1635,SHT,2,FALSE))</f>
        <v>0</v>
      </c>
      <c r="I1635" s="149">
        <f t="shared" ref="I1635:V1635" si="779">I777*(1-VLOOKUP($F1635,SHT,2,FALSE))</f>
        <v>0</v>
      </c>
      <c r="J1635" s="149">
        <f t="shared" si="779"/>
        <v>0</v>
      </c>
      <c r="K1635" s="167">
        <f t="shared" si="779"/>
        <v>0</v>
      </c>
      <c r="L1635" s="151">
        <f t="shared" si="779"/>
        <v>0</v>
      </c>
      <c r="M1635" s="162">
        <f t="shared" si="779"/>
        <v>0</v>
      </c>
      <c r="N1635" s="152">
        <f t="shared" si="779"/>
        <v>0</v>
      </c>
      <c r="O1635" s="152">
        <f t="shared" si="779"/>
        <v>0</v>
      </c>
      <c r="P1635" s="152">
        <f t="shared" si="779"/>
        <v>0</v>
      </c>
      <c r="Q1635" s="152">
        <f t="shared" si="779"/>
        <v>0</v>
      </c>
      <c r="R1635" s="152">
        <f t="shared" si="779"/>
        <v>0</v>
      </c>
      <c r="S1635" s="152">
        <f t="shared" si="779"/>
        <v>0</v>
      </c>
      <c r="T1635" s="148">
        <f t="shared" si="779"/>
        <v>0</v>
      </c>
      <c r="U1635" s="152">
        <f t="shared" si="779"/>
        <v>0</v>
      </c>
      <c r="V1635" s="153">
        <f t="shared" si="779"/>
        <v>0</v>
      </c>
      <c r="W1635" s="46">
        <f>W777</f>
        <v>0</v>
      </c>
      <c r="Y1635"/>
    </row>
    <row r="1636" spans="1:25" x14ac:dyDescent="0.25">
      <c r="A1636" s="283"/>
      <c r="B1636" s="25"/>
      <c r="C1636" s="23"/>
      <c r="D1636" s="23"/>
      <c r="E1636" s="24" t="s">
        <v>97</v>
      </c>
      <c r="F1636" s="24"/>
      <c r="G1636" s="68">
        <f t="shared" ref="G1636:W1636" si="780">SUBTOTAL(9,G1637:G1639)</f>
        <v>0</v>
      </c>
      <c r="H1636" s="69">
        <f t="shared" si="780"/>
        <v>0</v>
      </c>
      <c r="I1636" s="65">
        <f t="shared" si="780"/>
        <v>0</v>
      </c>
      <c r="J1636" s="65">
        <f t="shared" si="780"/>
        <v>0</v>
      </c>
      <c r="K1636" s="66">
        <f t="shared" si="780"/>
        <v>0</v>
      </c>
      <c r="L1636" s="51">
        <f t="shared" si="780"/>
        <v>0</v>
      </c>
      <c r="M1636" s="34">
        <f t="shared" si="780"/>
        <v>0</v>
      </c>
      <c r="N1636" s="34">
        <f t="shared" si="780"/>
        <v>0</v>
      </c>
      <c r="O1636" s="34">
        <f t="shared" si="780"/>
        <v>0</v>
      </c>
      <c r="P1636" s="34">
        <f t="shared" si="780"/>
        <v>0</v>
      </c>
      <c r="Q1636" s="34">
        <f t="shared" si="780"/>
        <v>0</v>
      </c>
      <c r="R1636" s="34">
        <f t="shared" si="780"/>
        <v>0</v>
      </c>
      <c r="S1636" s="34">
        <f t="shared" si="780"/>
        <v>0</v>
      </c>
      <c r="T1636" s="34">
        <f t="shared" si="780"/>
        <v>0</v>
      </c>
      <c r="U1636" s="34">
        <f t="shared" si="780"/>
        <v>0</v>
      </c>
      <c r="V1636" s="37">
        <f t="shared" si="780"/>
        <v>0</v>
      </c>
      <c r="W1636" s="33">
        <f t="shared" si="780"/>
        <v>0</v>
      </c>
      <c r="Y1636"/>
    </row>
    <row r="1637" spans="1:25" outlineLevel="1" x14ac:dyDescent="0.25">
      <c r="A1637" s="283"/>
      <c r="B1637" s="25"/>
      <c r="C1637" s="23"/>
      <c r="D1637" s="23"/>
      <c r="E1637" s="24"/>
      <c r="F1637" s="146" t="s">
        <v>98</v>
      </c>
      <c r="G1637" s="160">
        <f>G779</f>
        <v>0</v>
      </c>
      <c r="H1637" s="208">
        <f>G1637*(1-VLOOKUP($F1637,SHT,2,FALSE))+H779*(1-VLOOKUP($F1637,SHT,2,FALSE))</f>
        <v>0</v>
      </c>
      <c r="I1637" s="149">
        <f t="shared" ref="I1637:V1637" si="781">I779*(1-VLOOKUP($F1637,SHT,2,FALSE))</f>
        <v>0</v>
      </c>
      <c r="J1637" s="149">
        <f t="shared" si="781"/>
        <v>0</v>
      </c>
      <c r="K1637" s="167">
        <f t="shared" si="781"/>
        <v>0</v>
      </c>
      <c r="L1637" s="166">
        <f t="shared" si="781"/>
        <v>0</v>
      </c>
      <c r="M1637" s="152">
        <f t="shared" si="781"/>
        <v>0</v>
      </c>
      <c r="N1637" s="152">
        <f t="shared" si="781"/>
        <v>0</v>
      </c>
      <c r="O1637" s="152">
        <f t="shared" si="781"/>
        <v>0</v>
      </c>
      <c r="P1637" s="152">
        <f t="shared" si="781"/>
        <v>0</v>
      </c>
      <c r="Q1637" s="152">
        <f t="shared" si="781"/>
        <v>0</v>
      </c>
      <c r="R1637" s="152">
        <f t="shared" si="781"/>
        <v>0</v>
      </c>
      <c r="S1637" s="152">
        <f t="shared" si="781"/>
        <v>0</v>
      </c>
      <c r="T1637" s="152">
        <f t="shared" si="781"/>
        <v>0</v>
      </c>
      <c r="U1637" s="152">
        <f t="shared" si="781"/>
        <v>0</v>
      </c>
      <c r="V1637" s="153">
        <f t="shared" si="781"/>
        <v>0</v>
      </c>
      <c r="W1637" s="46">
        <f>W779</f>
        <v>0</v>
      </c>
      <c r="Y1637"/>
    </row>
    <row r="1638" spans="1:25" outlineLevel="1" x14ac:dyDescent="0.25">
      <c r="A1638" s="283"/>
      <c r="B1638" s="25"/>
      <c r="C1638" s="23"/>
      <c r="D1638" s="23"/>
      <c r="E1638" s="24"/>
      <c r="F1638" s="146" t="s">
        <v>99</v>
      </c>
      <c r="G1638" s="160">
        <f>G780</f>
        <v>0</v>
      </c>
      <c r="H1638" s="208">
        <f>G1638*(1-VLOOKUP($F1638,SHT,2,FALSE))+H780*(1-VLOOKUP($F1638,SHT,2,FALSE))</f>
        <v>0</v>
      </c>
      <c r="I1638" s="149">
        <f t="shared" ref="I1638:V1638" si="782">I780*(1-VLOOKUP($F1638,SHT,2,FALSE))</f>
        <v>0</v>
      </c>
      <c r="J1638" s="149">
        <f t="shared" si="782"/>
        <v>0</v>
      </c>
      <c r="K1638" s="167">
        <f t="shared" si="782"/>
        <v>0</v>
      </c>
      <c r="L1638" s="166">
        <f t="shared" si="782"/>
        <v>0</v>
      </c>
      <c r="M1638" s="152">
        <f t="shared" si="782"/>
        <v>0</v>
      </c>
      <c r="N1638" s="152">
        <f t="shared" si="782"/>
        <v>0</v>
      </c>
      <c r="O1638" s="152">
        <f t="shared" si="782"/>
        <v>0</v>
      </c>
      <c r="P1638" s="152">
        <f t="shared" si="782"/>
        <v>0</v>
      </c>
      <c r="Q1638" s="152">
        <f t="shared" si="782"/>
        <v>0</v>
      </c>
      <c r="R1638" s="152">
        <f t="shared" si="782"/>
        <v>0</v>
      </c>
      <c r="S1638" s="152">
        <f t="shared" si="782"/>
        <v>0</v>
      </c>
      <c r="T1638" s="152">
        <f t="shared" si="782"/>
        <v>0</v>
      </c>
      <c r="U1638" s="152">
        <f t="shared" si="782"/>
        <v>0</v>
      </c>
      <c r="V1638" s="153">
        <f t="shared" si="782"/>
        <v>0</v>
      </c>
      <c r="W1638" s="46">
        <f>W780</f>
        <v>0</v>
      </c>
      <c r="Y1638"/>
    </row>
    <row r="1639" spans="1:25" outlineLevel="1" x14ac:dyDescent="0.25">
      <c r="A1639" s="283"/>
      <c r="B1639" s="25"/>
      <c r="C1639" s="23"/>
      <c r="D1639" s="23"/>
      <c r="E1639" s="24"/>
      <c r="F1639" s="146" t="s">
        <v>100</v>
      </c>
      <c r="G1639" s="160">
        <f>G781</f>
        <v>0</v>
      </c>
      <c r="H1639" s="208">
        <f>G1639*(1-VLOOKUP($F1639,SHT,2,FALSE))+H781*(1-VLOOKUP($F1639,SHT,2,FALSE))</f>
        <v>0</v>
      </c>
      <c r="I1639" s="149">
        <f t="shared" ref="I1639:V1639" si="783">I781*(1-VLOOKUP($F1639,SHT,2,FALSE))</f>
        <v>0</v>
      </c>
      <c r="J1639" s="149">
        <f t="shared" si="783"/>
        <v>0</v>
      </c>
      <c r="K1639" s="167">
        <f t="shared" si="783"/>
        <v>0</v>
      </c>
      <c r="L1639" s="166">
        <f t="shared" si="783"/>
        <v>0</v>
      </c>
      <c r="M1639" s="152">
        <f t="shared" si="783"/>
        <v>0</v>
      </c>
      <c r="N1639" s="152">
        <f t="shared" si="783"/>
        <v>0</v>
      </c>
      <c r="O1639" s="152">
        <f t="shared" si="783"/>
        <v>0</v>
      </c>
      <c r="P1639" s="152">
        <f t="shared" si="783"/>
        <v>0</v>
      </c>
      <c r="Q1639" s="152">
        <f t="shared" si="783"/>
        <v>0</v>
      </c>
      <c r="R1639" s="152">
        <f t="shared" si="783"/>
        <v>0</v>
      </c>
      <c r="S1639" s="152">
        <f t="shared" si="783"/>
        <v>0</v>
      </c>
      <c r="T1639" s="152">
        <f t="shared" si="783"/>
        <v>0</v>
      </c>
      <c r="U1639" s="152">
        <f t="shared" si="783"/>
        <v>0</v>
      </c>
      <c r="V1639" s="153">
        <f t="shared" si="783"/>
        <v>0</v>
      </c>
      <c r="W1639" s="46">
        <f>W781</f>
        <v>0</v>
      </c>
      <c r="Y1639"/>
    </row>
    <row r="1640" spans="1:25" x14ac:dyDescent="0.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x14ac:dyDescent="0.25">
      <c r="A1641" s="283"/>
      <c r="B1641" s="25"/>
      <c r="C1641" s="23"/>
      <c r="D1641" s="23"/>
      <c r="E1641" s="24" t="s">
        <v>102</v>
      </c>
      <c r="F1641" s="24"/>
      <c r="G1641" s="68">
        <f t="shared" ref="G1641:W1641" si="784">SUBTOTAL(9,G1642:G1643)</f>
        <v>0</v>
      </c>
      <c r="H1641" s="69">
        <f t="shared" si="784"/>
        <v>0</v>
      </c>
      <c r="I1641" s="65">
        <f t="shared" si="784"/>
        <v>0</v>
      </c>
      <c r="J1641" s="65">
        <f t="shared" si="784"/>
        <v>0</v>
      </c>
      <c r="K1641" s="66">
        <f t="shared" si="784"/>
        <v>0</v>
      </c>
      <c r="L1641" s="34">
        <f t="shared" si="784"/>
        <v>0</v>
      </c>
      <c r="M1641" s="34">
        <f t="shared" si="784"/>
        <v>0</v>
      </c>
      <c r="N1641" s="34">
        <f t="shared" si="784"/>
        <v>0</v>
      </c>
      <c r="O1641" s="34">
        <f t="shared" si="784"/>
        <v>0</v>
      </c>
      <c r="P1641" s="34">
        <f t="shared" si="784"/>
        <v>0</v>
      </c>
      <c r="Q1641" s="34">
        <f t="shared" si="784"/>
        <v>0</v>
      </c>
      <c r="R1641" s="34">
        <f t="shared" si="784"/>
        <v>0</v>
      </c>
      <c r="S1641" s="34">
        <f t="shared" si="784"/>
        <v>0</v>
      </c>
      <c r="T1641" s="34">
        <f t="shared" si="784"/>
        <v>0</v>
      </c>
      <c r="U1641" s="34">
        <f t="shared" si="784"/>
        <v>0</v>
      </c>
      <c r="V1641" s="37">
        <f t="shared" si="784"/>
        <v>0</v>
      </c>
      <c r="W1641" s="33">
        <f t="shared" si="784"/>
        <v>0</v>
      </c>
      <c r="Y1641"/>
    </row>
    <row r="1642" spans="1:25" outlineLevel="1" x14ac:dyDescent="0.25">
      <c r="A1642" s="283"/>
      <c r="B1642" s="25"/>
      <c r="C1642" s="23"/>
      <c r="D1642" s="23"/>
      <c r="E1642" s="24"/>
      <c r="F1642" s="146" t="s">
        <v>103</v>
      </c>
      <c r="G1642" s="160">
        <f>G784</f>
        <v>0</v>
      </c>
      <c r="H1642" s="208">
        <f>G1642*(1-VLOOKUP($F1642,SHT,2,FALSE))+H784*(1-VLOOKUP($F1642,SHT,2,FALSE))</f>
        <v>0</v>
      </c>
      <c r="I1642" s="149">
        <f t="shared" ref="I1642:V1642" si="785">I784*(1-VLOOKUP($F1642,SHT,2,FALSE))</f>
        <v>0</v>
      </c>
      <c r="J1642" s="149">
        <f t="shared" si="785"/>
        <v>0</v>
      </c>
      <c r="K1642" s="167">
        <f t="shared" si="785"/>
        <v>0</v>
      </c>
      <c r="L1642" s="151">
        <f t="shared" si="785"/>
        <v>0</v>
      </c>
      <c r="M1642" s="162">
        <f t="shared" si="785"/>
        <v>0</v>
      </c>
      <c r="N1642" s="152">
        <f t="shared" si="785"/>
        <v>0</v>
      </c>
      <c r="O1642" s="152">
        <f t="shared" si="785"/>
        <v>0</v>
      </c>
      <c r="P1642" s="152">
        <f t="shared" si="785"/>
        <v>0</v>
      </c>
      <c r="Q1642" s="152">
        <f t="shared" si="785"/>
        <v>0</v>
      </c>
      <c r="R1642" s="152">
        <f t="shared" si="785"/>
        <v>0</v>
      </c>
      <c r="S1642" s="152">
        <f t="shared" si="785"/>
        <v>0</v>
      </c>
      <c r="T1642" s="148">
        <f t="shared" si="785"/>
        <v>0</v>
      </c>
      <c r="U1642" s="152">
        <f t="shared" si="785"/>
        <v>0</v>
      </c>
      <c r="V1642" s="153">
        <f t="shared" si="785"/>
        <v>0</v>
      </c>
      <c r="W1642" s="46">
        <f>W784</f>
        <v>0</v>
      </c>
      <c r="Y1642"/>
    </row>
    <row r="1643" spans="1:25" outlineLevel="1" x14ac:dyDescent="0.25">
      <c r="A1643" s="283"/>
      <c r="B1643" s="25"/>
      <c r="C1643" s="23"/>
      <c r="D1643" s="23"/>
      <c r="E1643" s="24"/>
      <c r="F1643" s="146" t="s">
        <v>104</v>
      </c>
      <c r="G1643" s="160">
        <f>G785</f>
        <v>0</v>
      </c>
      <c r="H1643" s="208">
        <f>G1643*(1-VLOOKUP($F1643,SHT,2,FALSE))+H785*(1-VLOOKUP($F1643,SHT,2,FALSE))</f>
        <v>0</v>
      </c>
      <c r="I1643" s="149">
        <f t="shared" ref="I1643:V1643" si="786">I785*(1-VLOOKUP($F1643,SHT,2,FALSE))</f>
        <v>0</v>
      </c>
      <c r="J1643" s="149">
        <f t="shared" si="786"/>
        <v>0</v>
      </c>
      <c r="K1643" s="167">
        <f t="shared" si="786"/>
        <v>0</v>
      </c>
      <c r="L1643" s="151">
        <f t="shared" si="786"/>
        <v>0</v>
      </c>
      <c r="M1643" s="162">
        <f t="shared" si="786"/>
        <v>0</v>
      </c>
      <c r="N1643" s="152">
        <f t="shared" si="786"/>
        <v>0</v>
      </c>
      <c r="O1643" s="152">
        <f t="shared" si="786"/>
        <v>0</v>
      </c>
      <c r="P1643" s="152">
        <f t="shared" si="786"/>
        <v>0</v>
      </c>
      <c r="Q1643" s="152">
        <f t="shared" si="786"/>
        <v>0</v>
      </c>
      <c r="R1643" s="152">
        <f t="shared" si="786"/>
        <v>0</v>
      </c>
      <c r="S1643" s="152">
        <f t="shared" si="786"/>
        <v>0</v>
      </c>
      <c r="T1643" s="148">
        <f t="shared" si="786"/>
        <v>0</v>
      </c>
      <c r="U1643" s="152">
        <f t="shared" si="786"/>
        <v>0</v>
      </c>
      <c r="V1643" s="153">
        <f t="shared" si="786"/>
        <v>0</v>
      </c>
      <c r="W1643" s="46">
        <f>W785</f>
        <v>0</v>
      </c>
      <c r="Y1643"/>
    </row>
    <row r="1644" spans="1:25" x14ac:dyDescent="0.25">
      <c r="A1644" s="283"/>
      <c r="B1644" s="25"/>
      <c r="C1644" s="23"/>
      <c r="D1644" s="23"/>
      <c r="E1644" s="24" t="s">
        <v>105</v>
      </c>
      <c r="F1644" s="24"/>
      <c r="G1644" s="68">
        <f t="shared" ref="G1644:W1644" si="787">SUBTOTAL(9,G1645:G1646)</f>
        <v>0</v>
      </c>
      <c r="H1644" s="69">
        <f t="shared" si="787"/>
        <v>0</v>
      </c>
      <c r="I1644" s="65">
        <f t="shared" si="787"/>
        <v>0</v>
      </c>
      <c r="J1644" s="65">
        <f t="shared" si="787"/>
        <v>0</v>
      </c>
      <c r="K1644" s="66">
        <f t="shared" si="787"/>
        <v>0</v>
      </c>
      <c r="L1644" s="34">
        <f t="shared" si="787"/>
        <v>0</v>
      </c>
      <c r="M1644" s="34">
        <f t="shared" si="787"/>
        <v>0</v>
      </c>
      <c r="N1644" s="34">
        <f t="shared" si="787"/>
        <v>0</v>
      </c>
      <c r="O1644" s="34">
        <f t="shared" si="787"/>
        <v>0</v>
      </c>
      <c r="P1644" s="34">
        <f t="shared" si="787"/>
        <v>0</v>
      </c>
      <c r="Q1644" s="34">
        <f t="shared" si="787"/>
        <v>0</v>
      </c>
      <c r="R1644" s="34">
        <f t="shared" si="787"/>
        <v>0</v>
      </c>
      <c r="S1644" s="34">
        <f t="shared" si="787"/>
        <v>0</v>
      </c>
      <c r="T1644" s="34">
        <f t="shared" si="787"/>
        <v>0</v>
      </c>
      <c r="U1644" s="34">
        <f t="shared" si="787"/>
        <v>0</v>
      </c>
      <c r="V1644" s="37">
        <f t="shared" si="787"/>
        <v>0</v>
      </c>
      <c r="W1644" s="33">
        <f t="shared" si="787"/>
        <v>0</v>
      </c>
      <c r="Y1644"/>
    </row>
    <row r="1645" spans="1:25" outlineLevel="1" x14ac:dyDescent="0.25">
      <c r="A1645" s="283"/>
      <c r="B1645" s="25"/>
      <c r="C1645" s="23"/>
      <c r="D1645" s="23"/>
      <c r="E1645" s="24"/>
      <c r="F1645" s="146" t="s">
        <v>106</v>
      </c>
      <c r="G1645" s="160">
        <f>G787</f>
        <v>0</v>
      </c>
      <c r="H1645" s="208">
        <f>G1645*(1-VLOOKUP($F1645,SHT,2,FALSE))+H787*(1-VLOOKUP($F1645,SHT,2,FALSE))</f>
        <v>0</v>
      </c>
      <c r="I1645" s="149">
        <f t="shared" ref="I1645:V1645" si="788">I787*(1-VLOOKUP($F1645,SHT,2,FALSE))</f>
        <v>0</v>
      </c>
      <c r="J1645" s="149">
        <f t="shared" si="788"/>
        <v>0</v>
      </c>
      <c r="K1645" s="167">
        <f t="shared" si="788"/>
        <v>0</v>
      </c>
      <c r="L1645" s="151">
        <f t="shared" si="788"/>
        <v>0</v>
      </c>
      <c r="M1645" s="162">
        <f t="shared" si="788"/>
        <v>0</v>
      </c>
      <c r="N1645" s="152">
        <f t="shared" si="788"/>
        <v>0</v>
      </c>
      <c r="O1645" s="152">
        <f t="shared" si="788"/>
        <v>0</v>
      </c>
      <c r="P1645" s="152">
        <f t="shared" si="788"/>
        <v>0</v>
      </c>
      <c r="Q1645" s="152">
        <f t="shared" si="788"/>
        <v>0</v>
      </c>
      <c r="R1645" s="152">
        <f t="shared" si="788"/>
        <v>0</v>
      </c>
      <c r="S1645" s="152">
        <f t="shared" si="788"/>
        <v>0</v>
      </c>
      <c r="T1645" s="148">
        <f t="shared" si="788"/>
        <v>0</v>
      </c>
      <c r="U1645" s="152">
        <f t="shared" si="788"/>
        <v>0</v>
      </c>
      <c r="V1645" s="153">
        <f t="shared" si="788"/>
        <v>0</v>
      </c>
      <c r="W1645" s="46">
        <f>W787</f>
        <v>0</v>
      </c>
      <c r="Y1645"/>
    </row>
    <row r="1646" spans="1:25" outlineLevel="1" x14ac:dyDescent="0.25">
      <c r="A1646" s="283"/>
      <c r="B1646" s="25"/>
      <c r="C1646" s="23"/>
      <c r="D1646" s="23"/>
      <c r="E1646" s="24"/>
      <c r="F1646" s="146" t="s">
        <v>107</v>
      </c>
      <c r="G1646" s="160">
        <f>G788</f>
        <v>0</v>
      </c>
      <c r="H1646" s="208">
        <f>G1646*(1-VLOOKUP($F1646,SHT,2,FALSE))+H788*(1-VLOOKUP($F1646,SHT,2,FALSE))</f>
        <v>0</v>
      </c>
      <c r="I1646" s="149">
        <f t="shared" ref="I1646:V1646" si="789">I788*(1-VLOOKUP($F1646,SHT,2,FALSE))</f>
        <v>0</v>
      </c>
      <c r="J1646" s="149">
        <f t="shared" si="789"/>
        <v>0</v>
      </c>
      <c r="K1646" s="167">
        <f t="shared" si="789"/>
        <v>0</v>
      </c>
      <c r="L1646" s="151">
        <f t="shared" si="789"/>
        <v>0</v>
      </c>
      <c r="M1646" s="162">
        <f t="shared" si="789"/>
        <v>0</v>
      </c>
      <c r="N1646" s="152">
        <f t="shared" si="789"/>
        <v>0</v>
      </c>
      <c r="O1646" s="152">
        <f t="shared" si="789"/>
        <v>0</v>
      </c>
      <c r="P1646" s="152">
        <f t="shared" si="789"/>
        <v>0</v>
      </c>
      <c r="Q1646" s="152">
        <f t="shared" si="789"/>
        <v>0</v>
      </c>
      <c r="R1646" s="152">
        <f t="shared" si="789"/>
        <v>0</v>
      </c>
      <c r="S1646" s="152">
        <f t="shared" si="789"/>
        <v>0</v>
      </c>
      <c r="T1646" s="148">
        <f t="shared" si="789"/>
        <v>0</v>
      </c>
      <c r="U1646" s="152">
        <f t="shared" si="789"/>
        <v>0</v>
      </c>
      <c r="V1646" s="153">
        <f t="shared" si="789"/>
        <v>0</v>
      </c>
      <c r="W1646" s="46">
        <f>W788</f>
        <v>0</v>
      </c>
      <c r="Y1646"/>
    </row>
    <row r="1647" spans="1:25" x14ac:dyDescent="0.25">
      <c r="A1647" s="283"/>
      <c r="B1647" s="25"/>
      <c r="C1647" s="23"/>
      <c r="D1647" s="23"/>
      <c r="E1647" s="24" t="s">
        <v>108</v>
      </c>
      <c r="F1647" s="24"/>
      <c r="G1647" s="68">
        <f t="shared" ref="G1647:W1647" si="790">SUBTOTAL(9,G1648:G1649)</f>
        <v>0</v>
      </c>
      <c r="H1647" s="69">
        <f t="shared" si="790"/>
        <v>0</v>
      </c>
      <c r="I1647" s="65">
        <f t="shared" si="790"/>
        <v>0</v>
      </c>
      <c r="J1647" s="65">
        <f t="shared" si="790"/>
        <v>0</v>
      </c>
      <c r="K1647" s="66">
        <f t="shared" si="790"/>
        <v>0</v>
      </c>
      <c r="L1647" s="34">
        <f t="shared" si="790"/>
        <v>0</v>
      </c>
      <c r="M1647" s="34">
        <f t="shared" si="790"/>
        <v>0</v>
      </c>
      <c r="N1647" s="34">
        <f t="shared" si="790"/>
        <v>0</v>
      </c>
      <c r="O1647" s="34">
        <f t="shared" si="790"/>
        <v>0</v>
      </c>
      <c r="P1647" s="34">
        <f t="shared" si="790"/>
        <v>0</v>
      </c>
      <c r="Q1647" s="34">
        <f t="shared" si="790"/>
        <v>0</v>
      </c>
      <c r="R1647" s="34">
        <f t="shared" si="790"/>
        <v>0</v>
      </c>
      <c r="S1647" s="34">
        <f t="shared" si="790"/>
        <v>0</v>
      </c>
      <c r="T1647" s="34">
        <f t="shared" si="790"/>
        <v>0</v>
      </c>
      <c r="U1647" s="34">
        <f t="shared" si="790"/>
        <v>0</v>
      </c>
      <c r="V1647" s="37">
        <f t="shared" si="790"/>
        <v>0</v>
      </c>
      <c r="W1647" s="33">
        <f t="shared" si="790"/>
        <v>0</v>
      </c>
      <c r="Y1647"/>
    </row>
    <row r="1648" spans="1:25" outlineLevel="1" x14ac:dyDescent="0.25">
      <c r="A1648" s="283"/>
      <c r="B1648" s="25"/>
      <c r="C1648" s="23"/>
      <c r="D1648" s="23"/>
      <c r="E1648" s="24"/>
      <c r="F1648" s="146" t="s">
        <v>109</v>
      </c>
      <c r="G1648" s="160">
        <f>G790</f>
        <v>0</v>
      </c>
      <c r="H1648" s="208">
        <f>G1648*(1-VLOOKUP($F1648,SHT,2,FALSE))+H790*(1-VLOOKUP($F1648,SHT,2,FALSE))</f>
        <v>0</v>
      </c>
      <c r="I1648" s="149">
        <f t="shared" ref="I1648:V1648" si="791">I790*(1-VLOOKUP($F1648,SHT,2,FALSE))</f>
        <v>0</v>
      </c>
      <c r="J1648" s="149">
        <f t="shared" si="791"/>
        <v>0</v>
      </c>
      <c r="K1648" s="167">
        <f t="shared" si="791"/>
        <v>0</v>
      </c>
      <c r="L1648" s="151">
        <f t="shared" si="791"/>
        <v>0</v>
      </c>
      <c r="M1648" s="162">
        <f t="shared" si="791"/>
        <v>0</v>
      </c>
      <c r="N1648" s="152">
        <f t="shared" si="791"/>
        <v>0</v>
      </c>
      <c r="O1648" s="152">
        <f t="shared" si="791"/>
        <v>0</v>
      </c>
      <c r="P1648" s="152">
        <f t="shared" si="791"/>
        <v>0</v>
      </c>
      <c r="Q1648" s="152">
        <f t="shared" si="791"/>
        <v>0</v>
      </c>
      <c r="R1648" s="152">
        <f t="shared" si="791"/>
        <v>0</v>
      </c>
      <c r="S1648" s="152">
        <f t="shared" si="791"/>
        <v>0</v>
      </c>
      <c r="T1648" s="148">
        <f t="shared" si="791"/>
        <v>0</v>
      </c>
      <c r="U1648" s="152">
        <f t="shared" si="791"/>
        <v>0</v>
      </c>
      <c r="V1648" s="153">
        <f t="shared" si="791"/>
        <v>0</v>
      </c>
      <c r="W1648" s="46">
        <f>W790</f>
        <v>0</v>
      </c>
      <c r="Y1648"/>
    </row>
    <row r="1649" spans="1:25" outlineLevel="1" x14ac:dyDescent="0.25">
      <c r="A1649" s="283"/>
      <c r="B1649" s="25"/>
      <c r="C1649" s="23"/>
      <c r="D1649" s="23"/>
      <c r="E1649" s="24"/>
      <c r="F1649" s="146" t="s">
        <v>110</v>
      </c>
      <c r="G1649" s="160">
        <f>G791</f>
        <v>0</v>
      </c>
      <c r="H1649" s="208">
        <f>G1649*(1-VLOOKUP($F1649,SHT,2,FALSE))+H791*(1-VLOOKUP($F1649,SHT,2,FALSE))</f>
        <v>0</v>
      </c>
      <c r="I1649" s="149">
        <f t="shared" ref="I1649:V1649" si="792">I791*(1-VLOOKUP($F1649,SHT,2,FALSE))</f>
        <v>0</v>
      </c>
      <c r="J1649" s="149">
        <f t="shared" si="792"/>
        <v>0</v>
      </c>
      <c r="K1649" s="167">
        <f t="shared" si="792"/>
        <v>0</v>
      </c>
      <c r="L1649" s="151">
        <f t="shared" si="792"/>
        <v>0</v>
      </c>
      <c r="M1649" s="162">
        <f t="shared" si="792"/>
        <v>0</v>
      </c>
      <c r="N1649" s="152">
        <f t="shared" si="792"/>
        <v>0</v>
      </c>
      <c r="O1649" s="152">
        <f t="shared" si="792"/>
        <v>0</v>
      </c>
      <c r="P1649" s="152">
        <f t="shared" si="792"/>
        <v>0</v>
      </c>
      <c r="Q1649" s="152">
        <f t="shared" si="792"/>
        <v>0</v>
      </c>
      <c r="R1649" s="152">
        <f t="shared" si="792"/>
        <v>0</v>
      </c>
      <c r="S1649" s="152">
        <f t="shared" si="792"/>
        <v>0</v>
      </c>
      <c r="T1649" s="148">
        <f t="shared" si="792"/>
        <v>0</v>
      </c>
      <c r="U1649" s="152">
        <f t="shared" si="792"/>
        <v>0</v>
      </c>
      <c r="V1649" s="153">
        <f t="shared" si="792"/>
        <v>0</v>
      </c>
      <c r="W1649" s="46">
        <f>W791</f>
        <v>0</v>
      </c>
      <c r="Y1649"/>
    </row>
    <row r="1650" spans="1:25" x14ac:dyDescent="0.25">
      <c r="A1650" s="283"/>
      <c r="B1650" s="25"/>
      <c r="C1650" s="23"/>
      <c r="D1650" s="23"/>
      <c r="E1650" s="24" t="s">
        <v>111</v>
      </c>
      <c r="F1650" s="24"/>
      <c r="G1650" s="68">
        <f t="shared" ref="G1650:W1650" si="793">SUBTOTAL(9,G1651:G1652)</f>
        <v>0</v>
      </c>
      <c r="H1650" s="69">
        <f t="shared" si="793"/>
        <v>0</v>
      </c>
      <c r="I1650" s="65">
        <f t="shared" si="793"/>
        <v>0</v>
      </c>
      <c r="J1650" s="65">
        <f t="shared" si="793"/>
        <v>0</v>
      </c>
      <c r="K1650" s="66">
        <f t="shared" si="793"/>
        <v>0</v>
      </c>
      <c r="L1650" s="34">
        <f t="shared" si="793"/>
        <v>0</v>
      </c>
      <c r="M1650" s="34">
        <f t="shared" si="793"/>
        <v>0</v>
      </c>
      <c r="N1650" s="34">
        <f t="shared" si="793"/>
        <v>0</v>
      </c>
      <c r="O1650" s="34">
        <f t="shared" si="793"/>
        <v>0</v>
      </c>
      <c r="P1650" s="34">
        <f t="shared" si="793"/>
        <v>0</v>
      </c>
      <c r="Q1650" s="34">
        <f t="shared" si="793"/>
        <v>0</v>
      </c>
      <c r="R1650" s="34">
        <f t="shared" si="793"/>
        <v>0</v>
      </c>
      <c r="S1650" s="34">
        <f t="shared" si="793"/>
        <v>0</v>
      </c>
      <c r="T1650" s="34">
        <f t="shared" si="793"/>
        <v>0</v>
      </c>
      <c r="U1650" s="34">
        <f t="shared" si="793"/>
        <v>0</v>
      </c>
      <c r="V1650" s="37">
        <f t="shared" si="793"/>
        <v>0</v>
      </c>
      <c r="W1650" s="33">
        <f t="shared" si="793"/>
        <v>0</v>
      </c>
      <c r="Y1650"/>
    </row>
    <row r="1651" spans="1:25" outlineLevel="1" x14ac:dyDescent="0.25">
      <c r="A1651" s="283"/>
      <c r="B1651" s="25"/>
      <c r="C1651" s="23"/>
      <c r="D1651" s="23"/>
      <c r="E1651" s="24"/>
      <c r="F1651" s="146" t="s">
        <v>112</v>
      </c>
      <c r="G1651" s="160">
        <f>G793</f>
        <v>0</v>
      </c>
      <c r="H1651" s="208">
        <f>G1651*(1-VLOOKUP($F1651,SHT,2,FALSE))+H793*(1-VLOOKUP($F1651,SHT,2,FALSE))</f>
        <v>0</v>
      </c>
      <c r="I1651" s="149">
        <f t="shared" ref="I1651:V1651" si="794">I793*(1-VLOOKUP($F1651,SHT,2,FALSE))</f>
        <v>0</v>
      </c>
      <c r="J1651" s="149">
        <f t="shared" si="794"/>
        <v>0</v>
      </c>
      <c r="K1651" s="167">
        <f t="shared" si="794"/>
        <v>0</v>
      </c>
      <c r="L1651" s="151">
        <f t="shared" si="794"/>
        <v>0</v>
      </c>
      <c r="M1651" s="162">
        <f t="shared" si="794"/>
        <v>0</v>
      </c>
      <c r="N1651" s="152">
        <f t="shared" si="794"/>
        <v>0</v>
      </c>
      <c r="O1651" s="152">
        <f t="shared" si="794"/>
        <v>0</v>
      </c>
      <c r="P1651" s="152">
        <f t="shared" si="794"/>
        <v>0</v>
      </c>
      <c r="Q1651" s="152">
        <f t="shared" si="794"/>
        <v>0</v>
      </c>
      <c r="R1651" s="152">
        <f t="shared" si="794"/>
        <v>0</v>
      </c>
      <c r="S1651" s="152">
        <f t="shared" si="794"/>
        <v>0</v>
      </c>
      <c r="T1651" s="148">
        <f t="shared" si="794"/>
        <v>0</v>
      </c>
      <c r="U1651" s="152">
        <f t="shared" si="794"/>
        <v>0</v>
      </c>
      <c r="V1651" s="153">
        <f t="shared" si="794"/>
        <v>0</v>
      </c>
      <c r="W1651" s="46">
        <f>W793</f>
        <v>0</v>
      </c>
      <c r="Y1651"/>
    </row>
    <row r="1652" spans="1:25" outlineLevel="1" x14ac:dyDescent="0.25">
      <c r="A1652" s="283"/>
      <c r="B1652" s="25"/>
      <c r="C1652" s="23"/>
      <c r="D1652" s="23"/>
      <c r="E1652" s="24"/>
      <c r="F1652" s="146" t="s">
        <v>113</v>
      </c>
      <c r="G1652" s="160">
        <f>G794</f>
        <v>0</v>
      </c>
      <c r="H1652" s="208">
        <f>G1652*(1-VLOOKUP($F1652,SHT,2,FALSE))+H794*(1-VLOOKUP($F1652,SHT,2,FALSE))</f>
        <v>0</v>
      </c>
      <c r="I1652" s="149">
        <f t="shared" ref="I1652:V1652" si="795">I794*(1-VLOOKUP($F1652,SHT,2,FALSE))</f>
        <v>0</v>
      </c>
      <c r="J1652" s="149">
        <f t="shared" si="795"/>
        <v>0</v>
      </c>
      <c r="K1652" s="167">
        <f t="shared" si="795"/>
        <v>0</v>
      </c>
      <c r="L1652" s="151">
        <f t="shared" si="795"/>
        <v>0</v>
      </c>
      <c r="M1652" s="162">
        <f t="shared" si="795"/>
        <v>0</v>
      </c>
      <c r="N1652" s="152">
        <f t="shared" si="795"/>
        <v>0</v>
      </c>
      <c r="O1652" s="152">
        <f t="shared" si="795"/>
        <v>0</v>
      </c>
      <c r="P1652" s="152">
        <f t="shared" si="795"/>
        <v>0</v>
      </c>
      <c r="Q1652" s="152">
        <f t="shared" si="795"/>
        <v>0</v>
      </c>
      <c r="R1652" s="152">
        <f t="shared" si="795"/>
        <v>0</v>
      </c>
      <c r="S1652" s="152">
        <f t="shared" si="795"/>
        <v>0</v>
      </c>
      <c r="T1652" s="148">
        <f t="shared" si="795"/>
        <v>0</v>
      </c>
      <c r="U1652" s="152">
        <f t="shared" si="795"/>
        <v>0</v>
      </c>
      <c r="V1652" s="153">
        <f t="shared" si="795"/>
        <v>0</v>
      </c>
      <c r="W1652" s="46">
        <f>W794</f>
        <v>0</v>
      </c>
      <c r="Y1652"/>
    </row>
    <row r="1653" spans="1:25" x14ac:dyDescent="0.25">
      <c r="A1653" s="283"/>
      <c r="B1653" s="25"/>
      <c r="C1653" s="23"/>
      <c r="D1653" s="23"/>
      <c r="E1653" s="24" t="s">
        <v>114</v>
      </c>
      <c r="F1653" s="24"/>
      <c r="G1653" s="68">
        <f t="shared" ref="G1653:W1653" si="796">SUBTOTAL(9,G1654:G1655)</f>
        <v>0</v>
      </c>
      <c r="H1653" s="69">
        <f t="shared" si="796"/>
        <v>0</v>
      </c>
      <c r="I1653" s="65">
        <f t="shared" si="796"/>
        <v>0</v>
      </c>
      <c r="J1653" s="65">
        <f t="shared" si="796"/>
        <v>0</v>
      </c>
      <c r="K1653" s="66">
        <f t="shared" si="796"/>
        <v>0</v>
      </c>
      <c r="L1653" s="34">
        <f t="shared" si="796"/>
        <v>0</v>
      </c>
      <c r="M1653" s="34">
        <f t="shared" si="796"/>
        <v>0</v>
      </c>
      <c r="N1653" s="34">
        <f t="shared" si="796"/>
        <v>0</v>
      </c>
      <c r="O1653" s="34">
        <f t="shared" si="796"/>
        <v>0</v>
      </c>
      <c r="P1653" s="34">
        <f t="shared" si="796"/>
        <v>0</v>
      </c>
      <c r="Q1653" s="34">
        <f t="shared" si="796"/>
        <v>0</v>
      </c>
      <c r="R1653" s="34">
        <f t="shared" si="796"/>
        <v>0</v>
      </c>
      <c r="S1653" s="34">
        <f t="shared" si="796"/>
        <v>0</v>
      </c>
      <c r="T1653" s="34">
        <f t="shared" si="796"/>
        <v>0</v>
      </c>
      <c r="U1653" s="34">
        <f t="shared" si="796"/>
        <v>0</v>
      </c>
      <c r="V1653" s="37">
        <f t="shared" si="796"/>
        <v>0</v>
      </c>
      <c r="W1653" s="33">
        <f t="shared" si="796"/>
        <v>0</v>
      </c>
      <c r="Y1653"/>
    </row>
    <row r="1654" spans="1:25" outlineLevel="1" x14ac:dyDescent="0.25">
      <c r="A1654" s="283"/>
      <c r="B1654" s="25"/>
      <c r="C1654" s="23"/>
      <c r="D1654" s="23"/>
      <c r="E1654" s="24"/>
      <c r="F1654" s="146" t="s">
        <v>115</v>
      </c>
      <c r="G1654" s="160">
        <f>G796</f>
        <v>0</v>
      </c>
      <c r="H1654" s="208">
        <f>G1654*(1-VLOOKUP($F1654,SHT,2,FALSE))+H796*(1-VLOOKUP($F1654,SHT,2,FALSE))</f>
        <v>0</v>
      </c>
      <c r="I1654" s="149">
        <f t="shared" ref="I1654:V1654" si="797">I796*(1-VLOOKUP($F1654,SHT,2,FALSE))</f>
        <v>0</v>
      </c>
      <c r="J1654" s="149">
        <f t="shared" si="797"/>
        <v>0</v>
      </c>
      <c r="K1654" s="167">
        <f t="shared" si="797"/>
        <v>0</v>
      </c>
      <c r="L1654" s="151">
        <f t="shared" si="797"/>
        <v>0</v>
      </c>
      <c r="M1654" s="162">
        <f t="shared" si="797"/>
        <v>0</v>
      </c>
      <c r="N1654" s="152">
        <f t="shared" si="797"/>
        <v>0</v>
      </c>
      <c r="O1654" s="152">
        <f t="shared" si="797"/>
        <v>0</v>
      </c>
      <c r="P1654" s="152">
        <f t="shared" si="797"/>
        <v>0</v>
      </c>
      <c r="Q1654" s="152">
        <f t="shared" si="797"/>
        <v>0</v>
      </c>
      <c r="R1654" s="152">
        <f t="shared" si="797"/>
        <v>0</v>
      </c>
      <c r="S1654" s="152">
        <f t="shared" si="797"/>
        <v>0</v>
      </c>
      <c r="T1654" s="148">
        <f t="shared" si="797"/>
        <v>0</v>
      </c>
      <c r="U1654" s="152">
        <f t="shared" si="797"/>
        <v>0</v>
      </c>
      <c r="V1654" s="153">
        <f t="shared" si="797"/>
        <v>0</v>
      </c>
      <c r="W1654" s="46">
        <f>W796</f>
        <v>0</v>
      </c>
      <c r="Y1654"/>
    </row>
    <row r="1655" spans="1:25" outlineLevel="1" x14ac:dyDescent="0.25">
      <c r="A1655" s="283"/>
      <c r="B1655" s="25"/>
      <c r="C1655" s="23"/>
      <c r="D1655" s="23"/>
      <c r="E1655" s="24"/>
      <c r="F1655" s="146" t="s">
        <v>116</v>
      </c>
      <c r="G1655" s="160">
        <f>G797</f>
        <v>0</v>
      </c>
      <c r="H1655" s="208">
        <f>G1655*(1-VLOOKUP($F1655,SHT,2,FALSE))+H797*(1-VLOOKUP($F1655,SHT,2,FALSE))</f>
        <v>0</v>
      </c>
      <c r="I1655" s="149">
        <f t="shared" ref="I1655:V1655" si="798">I797*(1-VLOOKUP($F1655,SHT,2,FALSE))</f>
        <v>0</v>
      </c>
      <c r="J1655" s="149">
        <f t="shared" si="798"/>
        <v>0</v>
      </c>
      <c r="K1655" s="167">
        <f t="shared" si="798"/>
        <v>0</v>
      </c>
      <c r="L1655" s="151">
        <f t="shared" si="798"/>
        <v>0</v>
      </c>
      <c r="M1655" s="162">
        <f t="shared" si="798"/>
        <v>0</v>
      </c>
      <c r="N1655" s="152">
        <f t="shared" si="798"/>
        <v>0</v>
      </c>
      <c r="O1655" s="152">
        <f t="shared" si="798"/>
        <v>0</v>
      </c>
      <c r="P1655" s="152">
        <f t="shared" si="798"/>
        <v>0</v>
      </c>
      <c r="Q1655" s="152">
        <f t="shared" si="798"/>
        <v>0</v>
      </c>
      <c r="R1655" s="152">
        <f t="shared" si="798"/>
        <v>0</v>
      </c>
      <c r="S1655" s="152">
        <f t="shared" si="798"/>
        <v>0</v>
      </c>
      <c r="T1655" s="148">
        <f t="shared" si="798"/>
        <v>0</v>
      </c>
      <c r="U1655" s="152">
        <f t="shared" si="798"/>
        <v>0</v>
      </c>
      <c r="V1655" s="153">
        <f t="shared" si="798"/>
        <v>0</v>
      </c>
      <c r="W1655" s="46">
        <f>W797</f>
        <v>0</v>
      </c>
      <c r="Y1655"/>
    </row>
    <row r="1656" spans="1:25" x14ac:dyDescent="0.25">
      <c r="A1656" s="283"/>
      <c r="B1656" s="25"/>
      <c r="C1656" s="23"/>
      <c r="D1656" s="23"/>
      <c r="E1656" s="24" t="s">
        <v>117</v>
      </c>
      <c r="F1656" s="24"/>
      <c r="G1656" s="68">
        <f t="shared" ref="G1656:W1656" si="799">SUBTOTAL(9,G1657:G1658)</f>
        <v>0</v>
      </c>
      <c r="H1656" s="69">
        <f t="shared" si="799"/>
        <v>0</v>
      </c>
      <c r="I1656" s="65">
        <f t="shared" si="799"/>
        <v>0</v>
      </c>
      <c r="J1656" s="65">
        <f t="shared" si="799"/>
        <v>0</v>
      </c>
      <c r="K1656" s="66">
        <f t="shared" si="799"/>
        <v>0</v>
      </c>
      <c r="L1656" s="34">
        <f t="shared" si="799"/>
        <v>0</v>
      </c>
      <c r="M1656" s="34">
        <f t="shared" si="799"/>
        <v>0</v>
      </c>
      <c r="N1656" s="34">
        <f t="shared" si="799"/>
        <v>0</v>
      </c>
      <c r="O1656" s="34">
        <f t="shared" si="799"/>
        <v>0</v>
      </c>
      <c r="P1656" s="34">
        <f t="shared" si="799"/>
        <v>0</v>
      </c>
      <c r="Q1656" s="34">
        <f t="shared" si="799"/>
        <v>0</v>
      </c>
      <c r="R1656" s="34">
        <f t="shared" si="799"/>
        <v>0</v>
      </c>
      <c r="S1656" s="34">
        <f t="shared" si="799"/>
        <v>0</v>
      </c>
      <c r="T1656" s="34">
        <f t="shared" si="799"/>
        <v>0</v>
      </c>
      <c r="U1656" s="34">
        <f t="shared" si="799"/>
        <v>0</v>
      </c>
      <c r="V1656" s="37">
        <f t="shared" si="799"/>
        <v>0</v>
      </c>
      <c r="W1656" s="33">
        <f t="shared" si="799"/>
        <v>0</v>
      </c>
      <c r="Y1656"/>
    </row>
    <row r="1657" spans="1:25" outlineLevel="1" x14ac:dyDescent="0.25">
      <c r="A1657" s="283"/>
      <c r="B1657" s="25"/>
      <c r="C1657" s="23"/>
      <c r="D1657" s="23"/>
      <c r="E1657" s="24"/>
      <c r="F1657" s="146" t="s">
        <v>118</v>
      </c>
      <c r="G1657" s="160">
        <f>G799</f>
        <v>0</v>
      </c>
      <c r="H1657" s="208">
        <f>G1657*(1-VLOOKUP($F1657,SHT,2,FALSE))+H799*(1-VLOOKUP($F1657,SHT,2,FALSE))</f>
        <v>0</v>
      </c>
      <c r="I1657" s="149">
        <f t="shared" ref="I1657:V1657" si="800">I799*(1-VLOOKUP($F1657,SHT,2,FALSE))</f>
        <v>0</v>
      </c>
      <c r="J1657" s="149">
        <f t="shared" si="800"/>
        <v>0</v>
      </c>
      <c r="K1657" s="167">
        <f t="shared" si="800"/>
        <v>0</v>
      </c>
      <c r="L1657" s="151">
        <f t="shared" si="800"/>
        <v>0</v>
      </c>
      <c r="M1657" s="162">
        <f t="shared" si="800"/>
        <v>0</v>
      </c>
      <c r="N1657" s="152">
        <f t="shared" si="800"/>
        <v>0</v>
      </c>
      <c r="O1657" s="152">
        <f t="shared" si="800"/>
        <v>0</v>
      </c>
      <c r="P1657" s="152">
        <f t="shared" si="800"/>
        <v>0</v>
      </c>
      <c r="Q1657" s="152">
        <f t="shared" si="800"/>
        <v>0</v>
      </c>
      <c r="R1657" s="152">
        <f t="shared" si="800"/>
        <v>0</v>
      </c>
      <c r="S1657" s="152">
        <f t="shared" si="800"/>
        <v>0</v>
      </c>
      <c r="T1657" s="148">
        <f t="shared" si="800"/>
        <v>0</v>
      </c>
      <c r="U1657" s="152">
        <f t="shared" si="800"/>
        <v>0</v>
      </c>
      <c r="V1657" s="153">
        <f t="shared" si="800"/>
        <v>0</v>
      </c>
      <c r="W1657" s="46">
        <f>W799</f>
        <v>0</v>
      </c>
      <c r="Y1657"/>
    </row>
    <row r="1658" spans="1:25" outlineLevel="1" x14ac:dyDescent="0.25">
      <c r="A1658" s="283"/>
      <c r="B1658" s="25"/>
      <c r="C1658" s="23"/>
      <c r="D1658" s="23"/>
      <c r="E1658" s="24"/>
      <c r="F1658" s="146" t="s">
        <v>119</v>
      </c>
      <c r="G1658" s="160">
        <f>G800</f>
        <v>0</v>
      </c>
      <c r="H1658" s="208">
        <f>G1658*(1-VLOOKUP($F1658,SHT,2,FALSE))+H800*(1-VLOOKUP($F1658,SHT,2,FALSE))</f>
        <v>0</v>
      </c>
      <c r="I1658" s="149">
        <f t="shared" ref="I1658:V1658" si="801">I800*(1-VLOOKUP($F1658,SHT,2,FALSE))</f>
        <v>0</v>
      </c>
      <c r="J1658" s="149">
        <f t="shared" si="801"/>
        <v>0</v>
      </c>
      <c r="K1658" s="167">
        <f t="shared" si="801"/>
        <v>0</v>
      </c>
      <c r="L1658" s="151">
        <f t="shared" si="801"/>
        <v>0</v>
      </c>
      <c r="M1658" s="162">
        <f t="shared" si="801"/>
        <v>0</v>
      </c>
      <c r="N1658" s="152">
        <f t="shared" si="801"/>
        <v>0</v>
      </c>
      <c r="O1658" s="152">
        <f t="shared" si="801"/>
        <v>0</v>
      </c>
      <c r="P1658" s="152">
        <f t="shared" si="801"/>
        <v>0</v>
      </c>
      <c r="Q1658" s="152">
        <f t="shared" si="801"/>
        <v>0</v>
      </c>
      <c r="R1658" s="152">
        <f t="shared" si="801"/>
        <v>0</v>
      </c>
      <c r="S1658" s="152">
        <f t="shared" si="801"/>
        <v>0</v>
      </c>
      <c r="T1658" s="148">
        <f t="shared" si="801"/>
        <v>0</v>
      </c>
      <c r="U1658" s="152">
        <f t="shared" si="801"/>
        <v>0</v>
      </c>
      <c r="V1658" s="153">
        <f t="shared" si="801"/>
        <v>0</v>
      </c>
      <c r="W1658" s="46">
        <f>W800</f>
        <v>0</v>
      </c>
      <c r="Y1658"/>
    </row>
    <row r="1659" spans="1:25" x14ac:dyDescent="0.25">
      <c r="A1659" s="283"/>
      <c r="B1659" s="25"/>
      <c r="C1659" s="23"/>
      <c r="D1659" s="23" t="s">
        <v>120</v>
      </c>
      <c r="E1659" s="24"/>
      <c r="F1659" s="24"/>
      <c r="G1659" s="68">
        <f>SUBTOTAL(9,G1660:G1662)</f>
        <v>0</v>
      </c>
      <c r="H1659" s="69"/>
      <c r="I1659" s="65"/>
      <c r="J1659" s="65"/>
      <c r="K1659" s="66">
        <f t="shared" ref="K1659:W1659" si="802">SUBTOTAL(9,K1660:K1662)</f>
        <v>0</v>
      </c>
      <c r="L1659" s="34">
        <f t="shared" si="802"/>
        <v>0</v>
      </c>
      <c r="M1659" s="34">
        <f t="shared" si="802"/>
        <v>0</v>
      </c>
      <c r="N1659" s="34">
        <f t="shared" si="802"/>
        <v>0</v>
      </c>
      <c r="O1659" s="34">
        <f t="shared" si="802"/>
        <v>0</v>
      </c>
      <c r="P1659" s="34">
        <f t="shared" si="802"/>
        <v>0</v>
      </c>
      <c r="Q1659" s="34">
        <f t="shared" si="802"/>
        <v>0</v>
      </c>
      <c r="R1659" s="34">
        <f t="shared" si="802"/>
        <v>0</v>
      </c>
      <c r="S1659" s="34">
        <f t="shared" si="802"/>
        <v>0</v>
      </c>
      <c r="T1659" s="34">
        <f t="shared" si="802"/>
        <v>0</v>
      </c>
      <c r="U1659" s="34">
        <f t="shared" si="802"/>
        <v>0</v>
      </c>
      <c r="V1659" s="34">
        <f t="shared" si="802"/>
        <v>0</v>
      </c>
      <c r="W1659" s="33">
        <f t="shared" si="802"/>
        <v>0</v>
      </c>
      <c r="Y1659"/>
    </row>
    <row r="1660" spans="1:25" outlineLevel="1" x14ac:dyDescent="0.25">
      <c r="A1660" s="283"/>
      <c r="B1660" s="25"/>
      <c r="C1660" s="23"/>
      <c r="D1660" s="23"/>
      <c r="E1660" s="24"/>
      <c r="F1660" s="146" t="s">
        <v>121</v>
      </c>
      <c r="G1660" s="160">
        <f>G802</f>
        <v>0</v>
      </c>
      <c r="H1660" s="69"/>
      <c r="I1660" s="65"/>
      <c r="J1660" s="65"/>
      <c r="K1660" s="167">
        <f>($G1660+SUM($H802:K802))*VLOOKUP($F1660,EIT,2,FALSE)</f>
        <v>0</v>
      </c>
      <c r="L1660" s="151">
        <f t="shared" ref="L1660:V1660" si="803">L802*VLOOKUP($F1660,EIT,2,FALSE)</f>
        <v>0</v>
      </c>
      <c r="M1660" s="162">
        <f t="shared" si="803"/>
        <v>0</v>
      </c>
      <c r="N1660" s="152">
        <f t="shared" si="803"/>
        <v>0</v>
      </c>
      <c r="O1660" s="152">
        <f t="shared" si="803"/>
        <v>0</v>
      </c>
      <c r="P1660" s="152">
        <f t="shared" si="803"/>
        <v>0</v>
      </c>
      <c r="Q1660" s="152">
        <f t="shared" si="803"/>
        <v>0</v>
      </c>
      <c r="R1660" s="152">
        <f t="shared" si="803"/>
        <v>0</v>
      </c>
      <c r="S1660" s="152">
        <f t="shared" si="803"/>
        <v>0</v>
      </c>
      <c r="T1660" s="152">
        <f t="shared" si="803"/>
        <v>0</v>
      </c>
      <c r="U1660" s="152">
        <f t="shared" si="803"/>
        <v>0</v>
      </c>
      <c r="V1660" s="153">
        <f t="shared" si="803"/>
        <v>0</v>
      </c>
      <c r="W1660" s="46">
        <f>W802</f>
        <v>0</v>
      </c>
      <c r="Y1660"/>
    </row>
    <row r="1661" spans="1:25" outlineLevel="1" x14ac:dyDescent="0.25">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4">O803*(VLOOKUP($F1661,EIT,3,FALSE)+VLOOKUP($F1661,EIT,4,FALSE)+VLOOKUP($F1661,EIT,5,FALSE))</f>
        <v>0</v>
      </c>
      <c r="P1661" s="152">
        <f t="shared" si="804"/>
        <v>0</v>
      </c>
      <c r="Q1661" s="152">
        <f t="shared" si="804"/>
        <v>0</v>
      </c>
      <c r="R1661" s="152">
        <f t="shared" si="804"/>
        <v>0</v>
      </c>
      <c r="S1661" s="152">
        <f t="shared" si="804"/>
        <v>0</v>
      </c>
      <c r="T1661" s="152">
        <f t="shared" si="804"/>
        <v>0</v>
      </c>
      <c r="U1661" s="152">
        <f t="shared" si="804"/>
        <v>0</v>
      </c>
      <c r="V1661" s="153">
        <f t="shared" si="804"/>
        <v>0</v>
      </c>
      <c r="W1661" s="46">
        <f>W803</f>
        <v>0</v>
      </c>
      <c r="Y1661"/>
    </row>
    <row r="1662" spans="1:25" outlineLevel="1" x14ac:dyDescent="0.25">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x14ac:dyDescent="0.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x14ac:dyDescent="0.25">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x14ac:dyDescent="0.25">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x14ac:dyDescent="0.25">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x14ac:dyDescent="0.25">
      <c r="A1667" s="283"/>
      <c r="B1667" s="25"/>
      <c r="C1667" s="23" t="s">
        <v>361</v>
      </c>
      <c r="D1667" s="23"/>
      <c r="E1667" s="63"/>
      <c r="F1667" s="24"/>
      <c r="G1667" s="50">
        <f>SUBTOTAL(9,G1668:G1670)</f>
        <v>0</v>
      </c>
      <c r="H1667" s="69">
        <f t="shared" ref="H1667:W1667" si="805">SUBTOTAL(9,H1668:H1670)</f>
        <v>0</v>
      </c>
      <c r="I1667" s="65">
        <f t="shared" si="805"/>
        <v>0</v>
      </c>
      <c r="J1667" s="65">
        <f t="shared" si="805"/>
        <v>0</v>
      </c>
      <c r="K1667" s="66">
        <f t="shared" si="805"/>
        <v>0</v>
      </c>
      <c r="L1667" s="34">
        <f t="shared" si="805"/>
        <v>0</v>
      </c>
      <c r="M1667" s="34">
        <f t="shared" si="805"/>
        <v>0</v>
      </c>
      <c r="N1667" s="34">
        <f t="shared" si="805"/>
        <v>0</v>
      </c>
      <c r="O1667" s="34">
        <f t="shared" si="805"/>
        <v>0</v>
      </c>
      <c r="P1667" s="34">
        <f t="shared" si="805"/>
        <v>0</v>
      </c>
      <c r="Q1667" s="34">
        <f t="shared" si="805"/>
        <v>0</v>
      </c>
      <c r="R1667" s="34">
        <f t="shared" si="805"/>
        <v>0</v>
      </c>
      <c r="S1667" s="34">
        <f t="shared" si="805"/>
        <v>0</v>
      </c>
      <c r="T1667" s="34">
        <f t="shared" si="805"/>
        <v>0</v>
      </c>
      <c r="U1667" s="34">
        <f t="shared" si="805"/>
        <v>0</v>
      </c>
      <c r="V1667" s="34">
        <f t="shared" si="805"/>
        <v>0</v>
      </c>
      <c r="W1667" s="33">
        <f t="shared" si="805"/>
        <v>0</v>
      </c>
      <c r="Y1667"/>
    </row>
    <row r="1668" spans="1:25" outlineLevel="1" x14ac:dyDescent="0.25">
      <c r="A1668" s="283"/>
      <c r="B1668" s="25"/>
      <c r="C1668" s="24"/>
      <c r="D1668" s="23"/>
      <c r="E1668" s="63"/>
      <c r="F1668" s="386" t="s">
        <v>182</v>
      </c>
      <c r="G1668" s="565">
        <f>G810</f>
        <v>0</v>
      </c>
      <c r="H1668" s="564">
        <f>G1668*(1-VLOOKUP($F1668,SHT,2,FALSE))+H810*(1-VLOOKUP($F1668,SHT,2,FALSE))</f>
        <v>0</v>
      </c>
      <c r="I1668" s="566">
        <f t="shared" ref="I1668:V1668" si="806">I810*(1-VLOOKUP($F1668,SHT,2,FALSE))</f>
        <v>0</v>
      </c>
      <c r="J1668" s="566">
        <f t="shared" si="806"/>
        <v>0</v>
      </c>
      <c r="K1668" s="567">
        <f t="shared" si="806"/>
        <v>0</v>
      </c>
      <c r="L1668" s="568">
        <f t="shared" si="806"/>
        <v>0</v>
      </c>
      <c r="M1668" s="569">
        <f t="shared" si="806"/>
        <v>0</v>
      </c>
      <c r="N1668" s="566">
        <f t="shared" si="806"/>
        <v>0</v>
      </c>
      <c r="O1668" s="566">
        <f t="shared" si="806"/>
        <v>0</v>
      </c>
      <c r="P1668" s="566">
        <f t="shared" si="806"/>
        <v>0</v>
      </c>
      <c r="Q1668" s="566">
        <f t="shared" si="806"/>
        <v>0</v>
      </c>
      <c r="R1668" s="566">
        <f t="shared" si="806"/>
        <v>0</v>
      </c>
      <c r="S1668" s="566">
        <f t="shared" si="806"/>
        <v>0</v>
      </c>
      <c r="T1668" s="566">
        <f t="shared" si="806"/>
        <v>0</v>
      </c>
      <c r="U1668" s="566">
        <f t="shared" si="806"/>
        <v>0</v>
      </c>
      <c r="V1668" s="570">
        <f t="shared" si="806"/>
        <v>0</v>
      </c>
      <c r="W1668" s="565">
        <f>W810</f>
        <v>0</v>
      </c>
      <c r="Y1668"/>
    </row>
    <row r="1669" spans="1:25" outlineLevel="1" x14ac:dyDescent="0.25">
      <c r="A1669" s="283"/>
      <c r="B1669" s="25"/>
      <c r="C1669" s="24"/>
      <c r="D1669" s="23"/>
      <c r="E1669" s="63"/>
      <c r="F1669" s="386" t="s">
        <v>183</v>
      </c>
      <c r="G1669" s="565">
        <f>G811</f>
        <v>0</v>
      </c>
      <c r="H1669" s="564">
        <f>G1669*(1-VLOOKUP($F1669,SHT,2,FALSE))+H811*(1-VLOOKUP($F1669,SHT,2,FALSE))</f>
        <v>0</v>
      </c>
      <c r="I1669" s="566">
        <f t="shared" ref="I1669:V1669" si="807">I811*(1-VLOOKUP($F1669,SHT,2,FALSE))</f>
        <v>0</v>
      </c>
      <c r="J1669" s="566">
        <f t="shared" si="807"/>
        <v>0</v>
      </c>
      <c r="K1669" s="567">
        <f t="shared" si="807"/>
        <v>0</v>
      </c>
      <c r="L1669" s="568">
        <f t="shared" si="807"/>
        <v>0</v>
      </c>
      <c r="M1669" s="569">
        <f t="shared" si="807"/>
        <v>0</v>
      </c>
      <c r="N1669" s="566">
        <f t="shared" si="807"/>
        <v>0</v>
      </c>
      <c r="O1669" s="566">
        <f t="shared" si="807"/>
        <v>0</v>
      </c>
      <c r="P1669" s="566">
        <f t="shared" si="807"/>
        <v>0</v>
      </c>
      <c r="Q1669" s="566">
        <f t="shared" si="807"/>
        <v>0</v>
      </c>
      <c r="R1669" s="566">
        <f t="shared" si="807"/>
        <v>0</v>
      </c>
      <c r="S1669" s="566">
        <f t="shared" si="807"/>
        <v>0</v>
      </c>
      <c r="T1669" s="566">
        <f t="shared" si="807"/>
        <v>0</v>
      </c>
      <c r="U1669" s="566">
        <f t="shared" si="807"/>
        <v>0</v>
      </c>
      <c r="V1669" s="570">
        <f t="shared" si="807"/>
        <v>0</v>
      </c>
      <c r="W1669" s="565">
        <f>W811</f>
        <v>0</v>
      </c>
      <c r="Y1669"/>
    </row>
    <row r="1670" spans="1:25" outlineLevel="1" x14ac:dyDescent="0.25">
      <c r="A1670" s="283"/>
      <c r="B1670" s="25"/>
      <c r="C1670" s="24"/>
      <c r="D1670" s="23"/>
      <c r="E1670" s="63"/>
      <c r="F1670" s="386" t="s">
        <v>184</v>
      </c>
      <c r="G1670" s="565">
        <f>G812</f>
        <v>0</v>
      </c>
      <c r="H1670" s="564">
        <f>G1670*(1-VLOOKUP($F1670,SHT,2,FALSE))+H812*(1-VLOOKUP($F1670,SHT,2,FALSE))</f>
        <v>0</v>
      </c>
      <c r="I1670" s="566">
        <f t="shared" ref="I1670:V1670" si="808">I812*(1-VLOOKUP($F1670,SHT,2,FALSE))</f>
        <v>0</v>
      </c>
      <c r="J1670" s="566">
        <f t="shared" si="808"/>
        <v>0</v>
      </c>
      <c r="K1670" s="567">
        <f t="shared" si="808"/>
        <v>0</v>
      </c>
      <c r="L1670" s="568">
        <f t="shared" si="808"/>
        <v>0</v>
      </c>
      <c r="M1670" s="569">
        <f t="shared" si="808"/>
        <v>0</v>
      </c>
      <c r="N1670" s="566">
        <f t="shared" si="808"/>
        <v>0</v>
      </c>
      <c r="O1670" s="566">
        <f t="shared" si="808"/>
        <v>0</v>
      </c>
      <c r="P1670" s="566">
        <f t="shared" si="808"/>
        <v>0</v>
      </c>
      <c r="Q1670" s="566">
        <f t="shared" si="808"/>
        <v>0</v>
      </c>
      <c r="R1670" s="566">
        <f t="shared" si="808"/>
        <v>0</v>
      </c>
      <c r="S1670" s="566">
        <f t="shared" si="808"/>
        <v>0</v>
      </c>
      <c r="T1670" s="566">
        <f t="shared" si="808"/>
        <v>0</v>
      </c>
      <c r="U1670" s="566">
        <f t="shared" si="808"/>
        <v>0</v>
      </c>
      <c r="V1670" s="570">
        <f t="shared" si="808"/>
        <v>0</v>
      </c>
      <c r="W1670" s="565">
        <f>W812</f>
        <v>0</v>
      </c>
      <c r="Y1670"/>
    </row>
    <row r="1671" spans="1:25" x14ac:dyDescent="0.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2" thickBot="1" x14ac:dyDescent="0.3">
      <c r="A1672" s="283"/>
      <c r="B1672" s="77" t="s">
        <v>362</v>
      </c>
      <c r="C1672" s="602"/>
      <c r="D1672" s="602"/>
      <c r="E1672" s="602"/>
      <c r="F1672" s="602"/>
      <c r="G1672" s="175">
        <f>SUBTOTAL(9,G1432:G1671)</f>
        <v>0</v>
      </c>
      <c r="H1672" s="176">
        <f t="shared" ref="H1672:W1672" si="809">SUBTOTAL(9,H1432:H1671)</f>
        <v>0</v>
      </c>
      <c r="I1672" s="177">
        <f t="shared" si="809"/>
        <v>0</v>
      </c>
      <c r="J1672" s="177">
        <f t="shared" si="809"/>
        <v>0</v>
      </c>
      <c r="K1672" s="413">
        <f t="shared" si="809"/>
        <v>0</v>
      </c>
      <c r="L1672" s="179">
        <f t="shared" si="809"/>
        <v>0</v>
      </c>
      <c r="M1672" s="180">
        <f t="shared" si="809"/>
        <v>0</v>
      </c>
      <c r="N1672" s="180">
        <f t="shared" si="809"/>
        <v>0</v>
      </c>
      <c r="O1672" s="180">
        <f t="shared" si="809"/>
        <v>0</v>
      </c>
      <c r="P1672" s="180">
        <f t="shared" si="809"/>
        <v>0</v>
      </c>
      <c r="Q1672" s="180">
        <f t="shared" si="809"/>
        <v>0</v>
      </c>
      <c r="R1672" s="180">
        <f t="shared" si="809"/>
        <v>0</v>
      </c>
      <c r="S1672" s="180">
        <f t="shared" si="809"/>
        <v>0</v>
      </c>
      <c r="T1672" s="180">
        <f t="shared" si="809"/>
        <v>0</v>
      </c>
      <c r="U1672" s="180">
        <f t="shared" si="809"/>
        <v>0</v>
      </c>
      <c r="V1672" s="181">
        <f t="shared" si="809"/>
        <v>0</v>
      </c>
      <c r="W1672" s="175">
        <f t="shared" si="809"/>
        <v>0</v>
      </c>
      <c r="X1672" s="71"/>
      <c r="Y1672"/>
    </row>
    <row r="1673" spans="1:25" ht="13.8" thickBot="1" x14ac:dyDescent="0.3">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2" thickBot="1" x14ac:dyDescent="0.3">
      <c r="A1674" s="283"/>
      <c r="B1674" s="551" t="s">
        <v>394</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x14ac:dyDescent="0.25">
      <c r="A1675" s="283"/>
      <c r="B1675" s="616"/>
      <c r="C1675" s="530" t="s">
        <v>364</v>
      </c>
      <c r="D1675" s="24"/>
      <c r="E1675" s="24"/>
      <c r="F1675" s="528"/>
      <c r="G1675" s="50"/>
      <c r="H1675" s="34">
        <f>SUBTOTAL(9,H1676:H1677)</f>
        <v>0</v>
      </c>
      <c r="I1675" s="34">
        <f t="shared" ref="I1675:V1675" si="810">SUBTOTAL(9,I1676:I1677)</f>
        <v>0</v>
      </c>
      <c r="J1675" s="34">
        <f t="shared" si="810"/>
        <v>0</v>
      </c>
      <c r="K1675" s="37">
        <f t="shared" si="810"/>
        <v>0</v>
      </c>
      <c r="L1675" s="34">
        <f t="shared" si="810"/>
        <v>0</v>
      </c>
      <c r="M1675" s="36">
        <f t="shared" si="810"/>
        <v>0</v>
      </c>
      <c r="N1675" s="34">
        <f t="shared" si="810"/>
        <v>0</v>
      </c>
      <c r="O1675" s="34">
        <f t="shared" si="810"/>
        <v>0</v>
      </c>
      <c r="P1675" s="34">
        <f t="shared" si="810"/>
        <v>0</v>
      </c>
      <c r="Q1675" s="34">
        <f t="shared" si="810"/>
        <v>0</v>
      </c>
      <c r="R1675" s="34">
        <f t="shared" si="810"/>
        <v>0</v>
      </c>
      <c r="S1675" s="34">
        <f t="shared" si="810"/>
        <v>0</v>
      </c>
      <c r="T1675" s="34">
        <f t="shared" si="810"/>
        <v>0</v>
      </c>
      <c r="U1675" s="34">
        <f t="shared" si="810"/>
        <v>0</v>
      </c>
      <c r="V1675" s="34">
        <f t="shared" si="810"/>
        <v>0</v>
      </c>
      <c r="W1675" s="639"/>
      <c r="X1675" s="71"/>
      <c r="Y1675"/>
    </row>
    <row r="1676" spans="1:25" s="124" customFormat="1" ht="12.75" customHeight="1" x14ac:dyDescent="0.25">
      <c r="A1676" s="283"/>
      <c r="B1676" s="30"/>
      <c r="C1676" s="24"/>
      <c r="D1676" s="24"/>
      <c r="E1676" s="24"/>
      <c r="F1676" s="386" t="s">
        <v>365</v>
      </c>
      <c r="G1676" s="50"/>
      <c r="H1676" s="161">
        <f t="shared" ref="H1676:V1676" si="811">H818</f>
        <v>0</v>
      </c>
      <c r="I1676" s="149">
        <f t="shared" si="811"/>
        <v>0</v>
      </c>
      <c r="J1676" s="149">
        <f t="shared" si="811"/>
        <v>0</v>
      </c>
      <c r="K1676" s="167">
        <f t="shared" si="811"/>
        <v>0</v>
      </c>
      <c r="L1676" s="148">
        <f t="shared" si="811"/>
        <v>0</v>
      </c>
      <c r="M1676" s="162">
        <f t="shared" si="811"/>
        <v>0</v>
      </c>
      <c r="N1676" s="152">
        <f t="shared" si="811"/>
        <v>0</v>
      </c>
      <c r="O1676" s="152">
        <f t="shared" si="811"/>
        <v>0</v>
      </c>
      <c r="P1676" s="152">
        <f t="shared" si="811"/>
        <v>0</v>
      </c>
      <c r="Q1676" s="152">
        <f t="shared" si="811"/>
        <v>0</v>
      </c>
      <c r="R1676" s="152">
        <f t="shared" si="811"/>
        <v>0</v>
      </c>
      <c r="S1676" s="152">
        <f t="shared" si="811"/>
        <v>0</v>
      </c>
      <c r="T1676" s="152">
        <f t="shared" si="811"/>
        <v>0</v>
      </c>
      <c r="U1676" s="152">
        <f t="shared" si="811"/>
        <v>0</v>
      </c>
      <c r="V1676" s="165">
        <f t="shared" si="811"/>
        <v>0</v>
      </c>
      <c r="W1676" s="50"/>
      <c r="X1676" s="71"/>
      <c r="Y1676"/>
    </row>
    <row r="1677" spans="1:25" s="124" customFormat="1" ht="12.75" customHeight="1" x14ac:dyDescent="0.25">
      <c r="A1677" s="283"/>
      <c r="B1677" s="30"/>
      <c r="C1677" s="24"/>
      <c r="D1677" s="24"/>
      <c r="E1677" s="24"/>
      <c r="F1677" s="386" t="s">
        <v>366</v>
      </c>
      <c r="G1677" s="50"/>
      <c r="H1677" s="161">
        <f t="shared" ref="H1677:V1677" si="812">H819</f>
        <v>0</v>
      </c>
      <c r="I1677" s="149">
        <f t="shared" si="812"/>
        <v>0</v>
      </c>
      <c r="J1677" s="149">
        <f t="shared" si="812"/>
        <v>0</v>
      </c>
      <c r="K1677" s="167">
        <f t="shared" si="812"/>
        <v>0</v>
      </c>
      <c r="L1677" s="148">
        <f t="shared" si="812"/>
        <v>0</v>
      </c>
      <c r="M1677" s="162">
        <f t="shared" si="812"/>
        <v>0</v>
      </c>
      <c r="N1677" s="152">
        <f t="shared" si="812"/>
        <v>0</v>
      </c>
      <c r="O1677" s="152">
        <f t="shared" si="812"/>
        <v>0</v>
      </c>
      <c r="P1677" s="152">
        <f t="shared" si="812"/>
        <v>0</v>
      </c>
      <c r="Q1677" s="152">
        <f t="shared" si="812"/>
        <v>0</v>
      </c>
      <c r="R1677" s="152">
        <f t="shared" si="812"/>
        <v>0</v>
      </c>
      <c r="S1677" s="152">
        <f t="shared" si="812"/>
        <v>0</v>
      </c>
      <c r="T1677" s="152">
        <f t="shared" si="812"/>
        <v>0</v>
      </c>
      <c r="U1677" s="152">
        <f t="shared" si="812"/>
        <v>0</v>
      </c>
      <c r="V1677" s="165">
        <f t="shared" si="812"/>
        <v>0</v>
      </c>
      <c r="W1677" s="50"/>
      <c r="X1677" s="71"/>
      <c r="Y1677"/>
    </row>
    <row r="1678" spans="1:25" s="124" customFormat="1" ht="12.75" customHeight="1" x14ac:dyDescent="0.25">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x14ac:dyDescent="0.25">
      <c r="A1679" s="283"/>
      <c r="B1679" s="30"/>
      <c r="C1679" s="530" t="s">
        <v>367</v>
      </c>
      <c r="D1679" s="23"/>
      <c r="E1679" s="63"/>
      <c r="F1679" s="528"/>
      <c r="G1679" s="50"/>
      <c r="H1679" s="51"/>
      <c r="I1679" s="34"/>
      <c r="J1679" s="34"/>
      <c r="K1679" s="37"/>
      <c r="L1679" s="51"/>
      <c r="M1679" s="36"/>
      <c r="N1679" s="34"/>
      <c r="O1679" s="34"/>
      <c r="P1679" s="34"/>
      <c r="Q1679" s="34"/>
      <c r="R1679" s="34"/>
      <c r="S1679" s="34"/>
      <c r="T1679" s="34"/>
      <c r="U1679" s="34"/>
      <c r="V1679" s="34"/>
      <c r="W1679" s="50"/>
      <c r="X1679" s="71"/>
      <c r="Y1679"/>
    </row>
    <row r="1680" spans="1:25" s="124" customFormat="1" ht="12.75" customHeight="1" x14ac:dyDescent="0.25">
      <c r="A1680" s="283"/>
      <c r="B1680" s="30"/>
      <c r="C1680" s="24"/>
      <c r="D1680" s="23" t="s">
        <v>128</v>
      </c>
      <c r="E1680" s="63"/>
      <c r="F1680" s="528"/>
      <c r="G1680" s="50"/>
      <c r="H1680" s="51">
        <f t="shared" ref="H1680:V1680" si="813">SUBTOTAL(9,H1681:H1684)</f>
        <v>0</v>
      </c>
      <c r="I1680" s="34">
        <f t="shared" si="813"/>
        <v>0</v>
      </c>
      <c r="J1680" s="34">
        <f t="shared" si="813"/>
        <v>0</v>
      </c>
      <c r="K1680" s="37">
        <f t="shared" si="813"/>
        <v>0</v>
      </c>
      <c r="L1680" s="51">
        <f t="shared" si="813"/>
        <v>0</v>
      </c>
      <c r="M1680" s="36">
        <f t="shared" si="813"/>
        <v>0</v>
      </c>
      <c r="N1680" s="34">
        <f t="shared" si="813"/>
        <v>0</v>
      </c>
      <c r="O1680" s="34">
        <f t="shared" si="813"/>
        <v>0</v>
      </c>
      <c r="P1680" s="34">
        <f t="shared" si="813"/>
        <v>0</v>
      </c>
      <c r="Q1680" s="34">
        <f t="shared" si="813"/>
        <v>0</v>
      </c>
      <c r="R1680" s="34">
        <f t="shared" si="813"/>
        <v>0</v>
      </c>
      <c r="S1680" s="34">
        <f t="shared" si="813"/>
        <v>0</v>
      </c>
      <c r="T1680" s="34">
        <f t="shared" si="813"/>
        <v>0</v>
      </c>
      <c r="U1680" s="34">
        <f t="shared" si="813"/>
        <v>0</v>
      </c>
      <c r="V1680" s="34">
        <f t="shared" si="813"/>
        <v>0</v>
      </c>
      <c r="W1680" s="50"/>
      <c r="X1680" s="71"/>
      <c r="Y1680"/>
    </row>
    <row r="1681" spans="1:25" s="124" customFormat="1" ht="12.75" customHeight="1" x14ac:dyDescent="0.25">
      <c r="A1681" s="283"/>
      <c r="B1681" s="30"/>
      <c r="C1681" s="24"/>
      <c r="D1681" s="23"/>
      <c r="E1681" s="24"/>
      <c r="F1681" s="386" t="s">
        <v>368</v>
      </c>
      <c r="G1681" s="50"/>
      <c r="H1681" s="161">
        <f t="shared" ref="H1681:V1681" si="814">H823</f>
        <v>0</v>
      </c>
      <c r="I1681" s="149">
        <f t="shared" si="814"/>
        <v>0</v>
      </c>
      <c r="J1681" s="149">
        <f t="shared" si="814"/>
        <v>0</v>
      </c>
      <c r="K1681" s="167">
        <f t="shared" si="814"/>
        <v>0</v>
      </c>
      <c r="L1681" s="148">
        <f t="shared" si="814"/>
        <v>0</v>
      </c>
      <c r="M1681" s="162">
        <f t="shared" si="814"/>
        <v>0</v>
      </c>
      <c r="N1681" s="152">
        <f t="shared" si="814"/>
        <v>0</v>
      </c>
      <c r="O1681" s="152">
        <f t="shared" si="814"/>
        <v>0</v>
      </c>
      <c r="P1681" s="152">
        <f t="shared" si="814"/>
        <v>0</v>
      </c>
      <c r="Q1681" s="152">
        <f t="shared" si="814"/>
        <v>0</v>
      </c>
      <c r="R1681" s="152">
        <f t="shared" si="814"/>
        <v>0</v>
      </c>
      <c r="S1681" s="152">
        <f t="shared" si="814"/>
        <v>0</v>
      </c>
      <c r="T1681" s="152">
        <f t="shared" si="814"/>
        <v>0</v>
      </c>
      <c r="U1681" s="152">
        <f t="shared" si="814"/>
        <v>0</v>
      </c>
      <c r="V1681" s="165">
        <f t="shared" si="814"/>
        <v>0</v>
      </c>
      <c r="W1681" s="50"/>
      <c r="X1681" s="71"/>
      <c r="Y1681"/>
    </row>
    <row r="1682" spans="1:25" s="124" customFormat="1" ht="12.75" customHeight="1" x14ac:dyDescent="0.25">
      <c r="A1682" s="283"/>
      <c r="B1682" s="30"/>
      <c r="C1682" s="24"/>
      <c r="D1682" s="23"/>
      <c r="E1682" s="24"/>
      <c r="F1682" s="386" t="s">
        <v>369</v>
      </c>
      <c r="G1682" s="50"/>
      <c r="H1682" s="161">
        <f t="shared" ref="H1682:V1682" si="815">H824</f>
        <v>0</v>
      </c>
      <c r="I1682" s="149">
        <f t="shared" si="815"/>
        <v>0</v>
      </c>
      <c r="J1682" s="149">
        <f t="shared" si="815"/>
        <v>0</v>
      </c>
      <c r="K1682" s="167">
        <f t="shared" si="815"/>
        <v>0</v>
      </c>
      <c r="L1682" s="148">
        <f t="shared" si="815"/>
        <v>0</v>
      </c>
      <c r="M1682" s="162">
        <f t="shared" si="815"/>
        <v>0</v>
      </c>
      <c r="N1682" s="152">
        <f t="shared" si="815"/>
        <v>0</v>
      </c>
      <c r="O1682" s="152">
        <f t="shared" si="815"/>
        <v>0</v>
      </c>
      <c r="P1682" s="152">
        <f t="shared" si="815"/>
        <v>0</v>
      </c>
      <c r="Q1682" s="152">
        <f t="shared" si="815"/>
        <v>0</v>
      </c>
      <c r="R1682" s="152">
        <f t="shared" si="815"/>
        <v>0</v>
      </c>
      <c r="S1682" s="152">
        <f t="shared" si="815"/>
        <v>0</v>
      </c>
      <c r="T1682" s="152">
        <f t="shared" si="815"/>
        <v>0</v>
      </c>
      <c r="U1682" s="152">
        <f t="shared" si="815"/>
        <v>0</v>
      </c>
      <c r="V1682" s="165">
        <f t="shared" si="815"/>
        <v>0</v>
      </c>
      <c r="W1682" s="50"/>
      <c r="X1682" s="71"/>
      <c r="Y1682"/>
    </row>
    <row r="1683" spans="1:25" s="124" customFormat="1" ht="12.75" customHeight="1" x14ac:dyDescent="0.25">
      <c r="A1683" s="283"/>
      <c r="B1683" s="30"/>
      <c r="C1683" s="24"/>
      <c r="D1683" s="23"/>
      <c r="E1683" s="24"/>
      <c r="F1683" s="386" t="s">
        <v>370</v>
      </c>
      <c r="G1683" s="50"/>
      <c r="H1683" s="161">
        <f t="shared" ref="H1683:V1683" si="816">H825</f>
        <v>0</v>
      </c>
      <c r="I1683" s="149">
        <f t="shared" si="816"/>
        <v>0</v>
      </c>
      <c r="J1683" s="149">
        <f t="shared" si="816"/>
        <v>0</v>
      </c>
      <c r="K1683" s="167">
        <f t="shared" si="816"/>
        <v>0</v>
      </c>
      <c r="L1683" s="148">
        <f t="shared" si="816"/>
        <v>0</v>
      </c>
      <c r="M1683" s="162">
        <f t="shared" si="816"/>
        <v>0</v>
      </c>
      <c r="N1683" s="152">
        <f t="shared" si="816"/>
        <v>0</v>
      </c>
      <c r="O1683" s="152">
        <f t="shared" si="816"/>
        <v>0</v>
      </c>
      <c r="P1683" s="152">
        <f t="shared" si="816"/>
        <v>0</v>
      </c>
      <c r="Q1683" s="152">
        <f t="shared" si="816"/>
        <v>0</v>
      </c>
      <c r="R1683" s="152">
        <f t="shared" si="816"/>
        <v>0</v>
      </c>
      <c r="S1683" s="152">
        <f t="shared" si="816"/>
        <v>0</v>
      </c>
      <c r="T1683" s="152">
        <f t="shared" si="816"/>
        <v>0</v>
      </c>
      <c r="U1683" s="152">
        <f t="shared" si="816"/>
        <v>0</v>
      </c>
      <c r="V1683" s="165">
        <f t="shared" si="816"/>
        <v>0</v>
      </c>
      <c r="W1683" s="50"/>
      <c r="X1683" s="71"/>
      <c r="Y1683"/>
    </row>
    <row r="1684" spans="1:25" s="124" customFormat="1" ht="12.75" customHeight="1" x14ac:dyDescent="0.25">
      <c r="A1684" s="283"/>
      <c r="B1684" s="30"/>
      <c r="C1684" s="24"/>
      <c r="D1684" s="23"/>
      <c r="E1684" s="24"/>
      <c r="F1684" s="386" t="s">
        <v>371</v>
      </c>
      <c r="G1684" s="50"/>
      <c r="H1684" s="161">
        <f t="shared" ref="H1684:V1684" si="817">H826</f>
        <v>0</v>
      </c>
      <c r="I1684" s="149">
        <f t="shared" si="817"/>
        <v>0</v>
      </c>
      <c r="J1684" s="149">
        <f t="shared" si="817"/>
        <v>0</v>
      </c>
      <c r="K1684" s="167">
        <f t="shared" si="817"/>
        <v>0</v>
      </c>
      <c r="L1684" s="148">
        <f t="shared" si="817"/>
        <v>0</v>
      </c>
      <c r="M1684" s="162">
        <f t="shared" si="817"/>
        <v>0</v>
      </c>
      <c r="N1684" s="152">
        <f t="shared" si="817"/>
        <v>0</v>
      </c>
      <c r="O1684" s="152">
        <f t="shared" si="817"/>
        <v>0</v>
      </c>
      <c r="P1684" s="152">
        <f t="shared" si="817"/>
        <v>0</v>
      </c>
      <c r="Q1684" s="152">
        <f t="shared" si="817"/>
        <v>0</v>
      </c>
      <c r="R1684" s="152">
        <f t="shared" si="817"/>
        <v>0</v>
      </c>
      <c r="S1684" s="152">
        <f t="shared" si="817"/>
        <v>0</v>
      </c>
      <c r="T1684" s="152">
        <f t="shared" si="817"/>
        <v>0</v>
      </c>
      <c r="U1684" s="152">
        <f t="shared" si="817"/>
        <v>0</v>
      </c>
      <c r="V1684" s="165">
        <f t="shared" si="817"/>
        <v>0</v>
      </c>
      <c r="W1684" s="50"/>
      <c r="X1684" s="71"/>
      <c r="Y1684"/>
    </row>
    <row r="1685" spans="1:25" s="124" customFormat="1" ht="12.75" customHeight="1" x14ac:dyDescent="0.25">
      <c r="A1685" s="283"/>
      <c r="B1685" s="30"/>
      <c r="C1685" s="24"/>
      <c r="D1685" s="23" t="s">
        <v>140</v>
      </c>
      <c r="E1685" s="63"/>
      <c r="F1685" s="528"/>
      <c r="G1685" s="50"/>
      <c r="H1685" s="51">
        <f t="shared" ref="H1685:V1685" si="818">SUBTOTAL(9,H1686:H1689)</f>
        <v>0</v>
      </c>
      <c r="I1685" s="34">
        <f t="shared" si="818"/>
        <v>0</v>
      </c>
      <c r="J1685" s="34">
        <f t="shared" si="818"/>
        <v>0</v>
      </c>
      <c r="K1685" s="37">
        <f t="shared" si="818"/>
        <v>0</v>
      </c>
      <c r="L1685" s="51">
        <f t="shared" si="818"/>
        <v>0</v>
      </c>
      <c r="M1685" s="36">
        <f t="shared" si="818"/>
        <v>0</v>
      </c>
      <c r="N1685" s="34">
        <f t="shared" si="818"/>
        <v>0</v>
      </c>
      <c r="O1685" s="34">
        <f t="shared" si="818"/>
        <v>0</v>
      </c>
      <c r="P1685" s="34">
        <f t="shared" si="818"/>
        <v>0</v>
      </c>
      <c r="Q1685" s="34">
        <f t="shared" si="818"/>
        <v>0</v>
      </c>
      <c r="R1685" s="34">
        <f t="shared" si="818"/>
        <v>0</v>
      </c>
      <c r="S1685" s="34">
        <f t="shared" si="818"/>
        <v>0</v>
      </c>
      <c r="T1685" s="34">
        <f t="shared" si="818"/>
        <v>0</v>
      </c>
      <c r="U1685" s="34">
        <f t="shared" si="818"/>
        <v>0</v>
      </c>
      <c r="V1685" s="34">
        <f t="shared" si="818"/>
        <v>0</v>
      </c>
      <c r="W1685" s="50"/>
      <c r="X1685" s="71"/>
      <c r="Y1685"/>
    </row>
    <row r="1686" spans="1:25" s="124" customFormat="1" ht="12.75" customHeight="1" x14ac:dyDescent="0.25">
      <c r="A1686" s="283"/>
      <c r="B1686" s="30"/>
      <c r="C1686" s="24"/>
      <c r="D1686" s="23"/>
      <c r="E1686" s="63"/>
      <c r="F1686" s="386" t="s">
        <v>368</v>
      </c>
      <c r="G1686" s="50"/>
      <c r="H1686" s="161">
        <f t="shared" ref="H1686:V1686" si="819">H828</f>
        <v>0</v>
      </c>
      <c r="I1686" s="149">
        <f t="shared" si="819"/>
        <v>0</v>
      </c>
      <c r="J1686" s="149">
        <f t="shared" si="819"/>
        <v>0</v>
      </c>
      <c r="K1686" s="167">
        <f t="shared" si="819"/>
        <v>0</v>
      </c>
      <c r="L1686" s="148">
        <f t="shared" si="819"/>
        <v>0</v>
      </c>
      <c r="M1686" s="162">
        <f t="shared" si="819"/>
        <v>0</v>
      </c>
      <c r="N1686" s="152">
        <f t="shared" si="819"/>
        <v>0</v>
      </c>
      <c r="O1686" s="152">
        <f t="shared" si="819"/>
        <v>0</v>
      </c>
      <c r="P1686" s="152">
        <f t="shared" si="819"/>
        <v>0</v>
      </c>
      <c r="Q1686" s="152">
        <f t="shared" si="819"/>
        <v>0</v>
      </c>
      <c r="R1686" s="152">
        <f t="shared" si="819"/>
        <v>0</v>
      </c>
      <c r="S1686" s="152">
        <f t="shared" si="819"/>
        <v>0</v>
      </c>
      <c r="T1686" s="152">
        <f t="shared" si="819"/>
        <v>0</v>
      </c>
      <c r="U1686" s="152">
        <f t="shared" si="819"/>
        <v>0</v>
      </c>
      <c r="V1686" s="165">
        <f t="shared" si="819"/>
        <v>0</v>
      </c>
      <c r="W1686" s="50"/>
      <c r="X1686" s="71"/>
      <c r="Y1686"/>
    </row>
    <row r="1687" spans="1:25" s="124" customFormat="1" ht="12.75" customHeight="1" x14ac:dyDescent="0.25">
      <c r="A1687" s="283"/>
      <c r="B1687" s="30"/>
      <c r="C1687" s="24"/>
      <c r="D1687" s="23"/>
      <c r="E1687" s="63"/>
      <c r="F1687" s="386" t="s">
        <v>369</v>
      </c>
      <c r="G1687" s="50"/>
      <c r="H1687" s="161">
        <f t="shared" ref="H1687:V1687" si="820">H829</f>
        <v>0</v>
      </c>
      <c r="I1687" s="149">
        <f t="shared" si="820"/>
        <v>0</v>
      </c>
      <c r="J1687" s="149">
        <f t="shared" si="820"/>
        <v>0</v>
      </c>
      <c r="K1687" s="167">
        <f t="shared" si="820"/>
        <v>0</v>
      </c>
      <c r="L1687" s="148">
        <f t="shared" si="820"/>
        <v>0</v>
      </c>
      <c r="M1687" s="162">
        <f t="shared" si="820"/>
        <v>0</v>
      </c>
      <c r="N1687" s="152">
        <f t="shared" si="820"/>
        <v>0</v>
      </c>
      <c r="O1687" s="152">
        <f t="shared" si="820"/>
        <v>0</v>
      </c>
      <c r="P1687" s="152">
        <f t="shared" si="820"/>
        <v>0</v>
      </c>
      <c r="Q1687" s="152">
        <f t="shared" si="820"/>
        <v>0</v>
      </c>
      <c r="R1687" s="152">
        <f t="shared" si="820"/>
        <v>0</v>
      </c>
      <c r="S1687" s="152">
        <f t="shared" si="820"/>
        <v>0</v>
      </c>
      <c r="T1687" s="152">
        <f t="shared" si="820"/>
        <v>0</v>
      </c>
      <c r="U1687" s="152">
        <f t="shared" si="820"/>
        <v>0</v>
      </c>
      <c r="V1687" s="165">
        <f t="shared" si="820"/>
        <v>0</v>
      </c>
      <c r="W1687" s="50"/>
      <c r="X1687" s="71"/>
      <c r="Y1687"/>
    </row>
    <row r="1688" spans="1:25" s="124" customFormat="1" ht="12.75" customHeight="1" x14ac:dyDescent="0.25">
      <c r="A1688" s="283"/>
      <c r="B1688" s="30"/>
      <c r="C1688" s="24"/>
      <c r="D1688" s="23"/>
      <c r="E1688" s="63"/>
      <c r="F1688" s="386" t="s">
        <v>370</v>
      </c>
      <c r="G1688" s="50"/>
      <c r="H1688" s="161">
        <f t="shared" ref="H1688:V1688" si="821">H830</f>
        <v>0</v>
      </c>
      <c r="I1688" s="149">
        <f t="shared" si="821"/>
        <v>0</v>
      </c>
      <c r="J1688" s="149">
        <f t="shared" si="821"/>
        <v>0</v>
      </c>
      <c r="K1688" s="167">
        <f t="shared" si="821"/>
        <v>0</v>
      </c>
      <c r="L1688" s="148">
        <f t="shared" si="821"/>
        <v>0</v>
      </c>
      <c r="M1688" s="162">
        <f t="shared" si="821"/>
        <v>0</v>
      </c>
      <c r="N1688" s="152">
        <f t="shared" si="821"/>
        <v>0</v>
      </c>
      <c r="O1688" s="152">
        <f t="shared" si="821"/>
        <v>0</v>
      </c>
      <c r="P1688" s="152">
        <f t="shared" si="821"/>
        <v>0</v>
      </c>
      <c r="Q1688" s="152">
        <f t="shared" si="821"/>
        <v>0</v>
      </c>
      <c r="R1688" s="152">
        <f t="shared" si="821"/>
        <v>0</v>
      </c>
      <c r="S1688" s="152">
        <f t="shared" si="821"/>
        <v>0</v>
      </c>
      <c r="T1688" s="152">
        <f t="shared" si="821"/>
        <v>0</v>
      </c>
      <c r="U1688" s="152">
        <f t="shared" si="821"/>
        <v>0</v>
      </c>
      <c r="V1688" s="165">
        <f t="shared" si="821"/>
        <v>0</v>
      </c>
      <c r="W1688" s="50"/>
      <c r="X1688" s="71"/>
      <c r="Y1688"/>
    </row>
    <row r="1689" spans="1:25" s="124" customFormat="1" ht="12.75" customHeight="1" x14ac:dyDescent="0.25">
      <c r="A1689" s="283"/>
      <c r="B1689" s="30"/>
      <c r="C1689" s="24"/>
      <c r="D1689" s="23"/>
      <c r="E1689" s="63"/>
      <c r="F1689" s="386" t="s">
        <v>371</v>
      </c>
      <c r="G1689" s="50"/>
      <c r="H1689" s="161">
        <f t="shared" ref="H1689:V1689" si="822">H831</f>
        <v>0</v>
      </c>
      <c r="I1689" s="149">
        <f t="shared" si="822"/>
        <v>0</v>
      </c>
      <c r="J1689" s="149">
        <f t="shared" si="822"/>
        <v>0</v>
      </c>
      <c r="K1689" s="167">
        <f t="shared" si="822"/>
        <v>0</v>
      </c>
      <c r="L1689" s="148">
        <f t="shared" si="822"/>
        <v>0</v>
      </c>
      <c r="M1689" s="162">
        <f t="shared" si="822"/>
        <v>0</v>
      </c>
      <c r="N1689" s="152">
        <f t="shared" si="822"/>
        <v>0</v>
      </c>
      <c r="O1689" s="152">
        <f t="shared" si="822"/>
        <v>0</v>
      </c>
      <c r="P1689" s="152">
        <f t="shared" si="822"/>
        <v>0</v>
      </c>
      <c r="Q1689" s="152">
        <f t="shared" si="822"/>
        <v>0</v>
      </c>
      <c r="R1689" s="152">
        <f t="shared" si="822"/>
        <v>0</v>
      </c>
      <c r="S1689" s="152">
        <f t="shared" si="822"/>
        <v>0</v>
      </c>
      <c r="T1689" s="152">
        <f t="shared" si="822"/>
        <v>0</v>
      </c>
      <c r="U1689" s="152">
        <f t="shared" si="822"/>
        <v>0</v>
      </c>
      <c r="V1689" s="165">
        <f t="shared" si="822"/>
        <v>0</v>
      </c>
      <c r="W1689" s="50"/>
      <c r="X1689" s="71"/>
      <c r="Y1689"/>
    </row>
    <row r="1690" spans="1:25" s="124" customFormat="1" ht="12.75" customHeight="1" x14ac:dyDescent="0.25">
      <c r="A1690" s="283"/>
      <c r="B1690" s="30"/>
      <c r="C1690" s="24"/>
      <c r="D1690" s="23" t="s">
        <v>372</v>
      </c>
      <c r="E1690" s="63"/>
      <c r="F1690" s="528"/>
      <c r="G1690" s="50"/>
      <c r="H1690" s="51">
        <f t="shared" ref="H1690:V1690" si="823">SUBTOTAL(9,H1691:H1692)</f>
        <v>0</v>
      </c>
      <c r="I1690" s="34">
        <f t="shared" si="823"/>
        <v>0</v>
      </c>
      <c r="J1690" s="34">
        <f t="shared" si="823"/>
        <v>0</v>
      </c>
      <c r="K1690" s="37">
        <f t="shared" si="823"/>
        <v>0</v>
      </c>
      <c r="L1690" s="51">
        <f t="shared" si="823"/>
        <v>0</v>
      </c>
      <c r="M1690" s="36">
        <f t="shared" si="823"/>
        <v>0</v>
      </c>
      <c r="N1690" s="34">
        <f t="shared" si="823"/>
        <v>0</v>
      </c>
      <c r="O1690" s="34">
        <f t="shared" si="823"/>
        <v>0</v>
      </c>
      <c r="P1690" s="34">
        <f t="shared" si="823"/>
        <v>0</v>
      </c>
      <c r="Q1690" s="34">
        <f t="shared" si="823"/>
        <v>0</v>
      </c>
      <c r="R1690" s="34">
        <f t="shared" si="823"/>
        <v>0</v>
      </c>
      <c r="S1690" s="34">
        <f t="shared" si="823"/>
        <v>0</v>
      </c>
      <c r="T1690" s="34">
        <f t="shared" si="823"/>
        <v>0</v>
      </c>
      <c r="U1690" s="34">
        <f t="shared" si="823"/>
        <v>0</v>
      </c>
      <c r="V1690" s="34">
        <f t="shared" si="823"/>
        <v>0</v>
      </c>
      <c r="W1690" s="50"/>
      <c r="X1690" s="71"/>
      <c r="Y1690"/>
    </row>
    <row r="1691" spans="1:25" s="124" customFormat="1" ht="12.75" customHeight="1" x14ac:dyDescent="0.25">
      <c r="A1691" s="283"/>
      <c r="B1691" s="30"/>
      <c r="C1691" s="24"/>
      <c r="D1691" s="23"/>
      <c r="E1691" s="63"/>
      <c r="F1691" s="386" t="s">
        <v>395</v>
      </c>
      <c r="G1691" s="50"/>
      <c r="H1691" s="161">
        <f t="shared" ref="H1691:V1691" si="824">H833</f>
        <v>0</v>
      </c>
      <c r="I1691" s="149">
        <f t="shared" si="824"/>
        <v>0</v>
      </c>
      <c r="J1691" s="149">
        <f t="shared" si="824"/>
        <v>0</v>
      </c>
      <c r="K1691" s="167">
        <f t="shared" si="824"/>
        <v>0</v>
      </c>
      <c r="L1691" s="148">
        <f t="shared" si="824"/>
        <v>0</v>
      </c>
      <c r="M1691" s="162">
        <f t="shared" si="824"/>
        <v>0</v>
      </c>
      <c r="N1691" s="152">
        <f t="shared" si="824"/>
        <v>0</v>
      </c>
      <c r="O1691" s="152">
        <f t="shared" si="824"/>
        <v>0</v>
      </c>
      <c r="P1691" s="152">
        <f t="shared" si="824"/>
        <v>0</v>
      </c>
      <c r="Q1691" s="152">
        <f t="shared" si="824"/>
        <v>0</v>
      </c>
      <c r="R1691" s="152">
        <f t="shared" si="824"/>
        <v>0</v>
      </c>
      <c r="S1691" s="152">
        <f t="shared" si="824"/>
        <v>0</v>
      </c>
      <c r="T1691" s="152">
        <f t="shared" si="824"/>
        <v>0</v>
      </c>
      <c r="U1691" s="152">
        <f t="shared" si="824"/>
        <v>0</v>
      </c>
      <c r="V1691" s="165">
        <f t="shared" si="824"/>
        <v>0</v>
      </c>
      <c r="W1691" s="50"/>
      <c r="X1691" s="71"/>
      <c r="Y1691"/>
    </row>
    <row r="1692" spans="1:25" s="124" customFormat="1" ht="12.75" customHeight="1" x14ac:dyDescent="0.25">
      <c r="A1692" s="283"/>
      <c r="B1692" s="30"/>
      <c r="C1692" s="24"/>
      <c r="D1692" s="23"/>
      <c r="E1692" s="63"/>
      <c r="F1692" s="386" t="s">
        <v>396</v>
      </c>
      <c r="G1692" s="50"/>
      <c r="H1692" s="161">
        <f t="shared" ref="H1692:V1692" si="825">H834</f>
        <v>0</v>
      </c>
      <c r="I1692" s="149">
        <f t="shared" si="825"/>
        <v>0</v>
      </c>
      <c r="J1692" s="149">
        <f t="shared" si="825"/>
        <v>0</v>
      </c>
      <c r="K1692" s="167">
        <f t="shared" si="825"/>
        <v>0</v>
      </c>
      <c r="L1692" s="148">
        <f t="shared" si="825"/>
        <v>0</v>
      </c>
      <c r="M1692" s="162">
        <f t="shared" si="825"/>
        <v>0</v>
      </c>
      <c r="N1692" s="152">
        <f t="shared" si="825"/>
        <v>0</v>
      </c>
      <c r="O1692" s="152">
        <f t="shared" si="825"/>
        <v>0</v>
      </c>
      <c r="P1692" s="152">
        <f t="shared" si="825"/>
        <v>0</v>
      </c>
      <c r="Q1692" s="152">
        <f t="shared" si="825"/>
        <v>0</v>
      </c>
      <c r="R1692" s="152">
        <f t="shared" si="825"/>
        <v>0</v>
      </c>
      <c r="S1692" s="152">
        <f t="shared" si="825"/>
        <v>0</v>
      </c>
      <c r="T1692" s="152">
        <f t="shared" si="825"/>
        <v>0</v>
      </c>
      <c r="U1692" s="152">
        <f t="shared" si="825"/>
        <v>0</v>
      </c>
      <c r="V1692" s="165">
        <f t="shared" si="825"/>
        <v>0</v>
      </c>
      <c r="W1692" s="50"/>
      <c r="X1692" s="71"/>
      <c r="Y1692"/>
    </row>
    <row r="1693" spans="1:25" s="124" customFormat="1" ht="12.75" customHeight="1" x14ac:dyDescent="0.25">
      <c r="A1693" s="283"/>
      <c r="B1693" s="30"/>
      <c r="C1693" s="24"/>
      <c r="D1693" s="23" t="s">
        <v>375</v>
      </c>
      <c r="E1693" s="24"/>
      <c r="F1693" s="532"/>
      <c r="G1693" s="50"/>
      <c r="H1693" s="51">
        <f t="shared" ref="H1693:V1693" si="826">SUBTOTAL(9,H1694:H1698)</f>
        <v>0</v>
      </c>
      <c r="I1693" s="34">
        <f t="shared" si="826"/>
        <v>0</v>
      </c>
      <c r="J1693" s="34">
        <f t="shared" si="826"/>
        <v>0</v>
      </c>
      <c r="K1693" s="37">
        <f t="shared" si="826"/>
        <v>0</v>
      </c>
      <c r="L1693" s="51">
        <f t="shared" si="826"/>
        <v>0</v>
      </c>
      <c r="M1693" s="36">
        <f t="shared" si="826"/>
        <v>0</v>
      </c>
      <c r="N1693" s="34">
        <f t="shared" si="826"/>
        <v>0</v>
      </c>
      <c r="O1693" s="34">
        <f t="shared" si="826"/>
        <v>0</v>
      </c>
      <c r="P1693" s="34">
        <f t="shared" si="826"/>
        <v>0</v>
      </c>
      <c r="Q1693" s="34">
        <f t="shared" si="826"/>
        <v>0</v>
      </c>
      <c r="R1693" s="34">
        <f t="shared" si="826"/>
        <v>0</v>
      </c>
      <c r="S1693" s="34">
        <f t="shared" si="826"/>
        <v>0</v>
      </c>
      <c r="T1693" s="34">
        <f t="shared" si="826"/>
        <v>0</v>
      </c>
      <c r="U1693" s="34">
        <f t="shared" si="826"/>
        <v>0</v>
      </c>
      <c r="V1693" s="34">
        <f t="shared" si="826"/>
        <v>0</v>
      </c>
      <c r="W1693" s="50"/>
      <c r="X1693" s="71"/>
      <c r="Y1693"/>
    </row>
    <row r="1694" spans="1:25" s="124" customFormat="1" ht="12.75" customHeight="1" x14ac:dyDescent="0.25">
      <c r="A1694" s="283"/>
      <c r="B1694" s="30"/>
      <c r="C1694" s="24"/>
      <c r="D1694" s="23"/>
      <c r="E1694" s="63"/>
      <c r="F1694" s="386" t="s">
        <v>376</v>
      </c>
      <c r="G1694" s="50"/>
      <c r="H1694" s="161">
        <f t="shared" ref="H1694:V1694" si="827">H836</f>
        <v>0</v>
      </c>
      <c r="I1694" s="149">
        <f t="shared" si="827"/>
        <v>0</v>
      </c>
      <c r="J1694" s="149">
        <f t="shared" si="827"/>
        <v>0</v>
      </c>
      <c r="K1694" s="167">
        <f t="shared" si="827"/>
        <v>0</v>
      </c>
      <c r="L1694" s="148">
        <f t="shared" si="827"/>
        <v>0</v>
      </c>
      <c r="M1694" s="162">
        <f t="shared" si="827"/>
        <v>0</v>
      </c>
      <c r="N1694" s="152">
        <f t="shared" si="827"/>
        <v>0</v>
      </c>
      <c r="O1694" s="152">
        <f t="shared" si="827"/>
        <v>0</v>
      </c>
      <c r="P1694" s="152">
        <f t="shared" si="827"/>
        <v>0</v>
      </c>
      <c r="Q1694" s="152">
        <f t="shared" si="827"/>
        <v>0</v>
      </c>
      <c r="R1694" s="152">
        <f t="shared" si="827"/>
        <v>0</v>
      </c>
      <c r="S1694" s="152">
        <f t="shared" si="827"/>
        <v>0</v>
      </c>
      <c r="T1694" s="152">
        <f t="shared" si="827"/>
        <v>0</v>
      </c>
      <c r="U1694" s="152">
        <f t="shared" si="827"/>
        <v>0</v>
      </c>
      <c r="V1694" s="165">
        <f t="shared" si="827"/>
        <v>0</v>
      </c>
      <c r="W1694" s="50"/>
      <c r="X1694" s="71"/>
      <c r="Y1694"/>
    </row>
    <row r="1695" spans="1:25" s="124" customFormat="1" ht="12.75" customHeight="1" x14ac:dyDescent="0.25">
      <c r="A1695" s="283"/>
      <c r="B1695" s="30"/>
      <c r="C1695" s="24"/>
      <c r="D1695" s="23"/>
      <c r="E1695" s="63"/>
      <c r="F1695" s="386" t="s">
        <v>377</v>
      </c>
      <c r="G1695" s="50"/>
      <c r="H1695" s="161">
        <f t="shared" ref="H1695:V1695" si="828">H837</f>
        <v>0</v>
      </c>
      <c r="I1695" s="149">
        <f t="shared" si="828"/>
        <v>0</v>
      </c>
      <c r="J1695" s="149">
        <f t="shared" si="828"/>
        <v>0</v>
      </c>
      <c r="K1695" s="167">
        <f t="shared" si="828"/>
        <v>0</v>
      </c>
      <c r="L1695" s="148">
        <f t="shared" si="828"/>
        <v>0</v>
      </c>
      <c r="M1695" s="162">
        <f t="shared" si="828"/>
        <v>0</v>
      </c>
      <c r="N1695" s="152">
        <f t="shared" si="828"/>
        <v>0</v>
      </c>
      <c r="O1695" s="152">
        <f t="shared" si="828"/>
        <v>0</v>
      </c>
      <c r="P1695" s="152">
        <f t="shared" si="828"/>
        <v>0</v>
      </c>
      <c r="Q1695" s="152">
        <f t="shared" si="828"/>
        <v>0</v>
      </c>
      <c r="R1695" s="152">
        <f t="shared" si="828"/>
        <v>0</v>
      </c>
      <c r="S1695" s="152">
        <f t="shared" si="828"/>
        <v>0</v>
      </c>
      <c r="T1695" s="152">
        <f t="shared" si="828"/>
        <v>0</v>
      </c>
      <c r="U1695" s="152">
        <f t="shared" si="828"/>
        <v>0</v>
      </c>
      <c r="V1695" s="165">
        <f t="shared" si="828"/>
        <v>0</v>
      </c>
      <c r="W1695" s="50"/>
      <c r="X1695" s="71"/>
      <c r="Y1695"/>
    </row>
    <row r="1696" spans="1:25" s="124" customFormat="1" ht="12.75" customHeight="1" x14ac:dyDescent="0.25">
      <c r="A1696" s="283"/>
      <c r="B1696" s="30"/>
      <c r="C1696" s="24"/>
      <c r="D1696" s="23"/>
      <c r="E1696" s="63"/>
      <c r="F1696" s="386" t="s">
        <v>378</v>
      </c>
      <c r="G1696" s="50"/>
      <c r="H1696" s="161">
        <f t="shared" ref="H1696:V1696" si="829">H838</f>
        <v>0</v>
      </c>
      <c r="I1696" s="149">
        <f t="shared" si="829"/>
        <v>0</v>
      </c>
      <c r="J1696" s="149">
        <f t="shared" si="829"/>
        <v>0</v>
      </c>
      <c r="K1696" s="167">
        <f t="shared" si="829"/>
        <v>0</v>
      </c>
      <c r="L1696" s="148">
        <f t="shared" si="829"/>
        <v>0</v>
      </c>
      <c r="M1696" s="162">
        <f t="shared" si="829"/>
        <v>0</v>
      </c>
      <c r="N1696" s="152">
        <f t="shared" si="829"/>
        <v>0</v>
      </c>
      <c r="O1696" s="152">
        <f t="shared" si="829"/>
        <v>0</v>
      </c>
      <c r="P1696" s="152">
        <f t="shared" si="829"/>
        <v>0</v>
      </c>
      <c r="Q1696" s="152">
        <f t="shared" si="829"/>
        <v>0</v>
      </c>
      <c r="R1696" s="152">
        <f t="shared" si="829"/>
        <v>0</v>
      </c>
      <c r="S1696" s="152">
        <f t="shared" si="829"/>
        <v>0</v>
      </c>
      <c r="T1696" s="152">
        <f t="shared" si="829"/>
        <v>0</v>
      </c>
      <c r="U1696" s="152">
        <f t="shared" si="829"/>
        <v>0</v>
      </c>
      <c r="V1696" s="165">
        <f t="shared" si="829"/>
        <v>0</v>
      </c>
      <c r="W1696" s="50"/>
      <c r="X1696" s="71"/>
      <c r="Y1696"/>
    </row>
    <row r="1697" spans="1:25" s="124" customFormat="1" ht="12.75" customHeight="1" x14ac:dyDescent="0.25">
      <c r="A1697" s="283"/>
      <c r="B1697" s="30"/>
      <c r="C1697" s="24"/>
      <c r="D1697" s="23"/>
      <c r="E1697" s="63"/>
      <c r="F1697" s="386" t="s">
        <v>379</v>
      </c>
      <c r="G1697" s="50"/>
      <c r="H1697" s="161">
        <f t="shared" ref="H1697:V1697" si="830">H839</f>
        <v>0</v>
      </c>
      <c r="I1697" s="149">
        <f t="shared" si="830"/>
        <v>0</v>
      </c>
      <c r="J1697" s="149">
        <f t="shared" si="830"/>
        <v>0</v>
      </c>
      <c r="K1697" s="167">
        <f t="shared" si="830"/>
        <v>0</v>
      </c>
      <c r="L1697" s="148">
        <f t="shared" si="830"/>
        <v>0</v>
      </c>
      <c r="M1697" s="162">
        <f t="shared" si="830"/>
        <v>0</v>
      </c>
      <c r="N1697" s="152">
        <f t="shared" si="830"/>
        <v>0</v>
      </c>
      <c r="O1697" s="152">
        <f t="shared" si="830"/>
        <v>0</v>
      </c>
      <c r="P1697" s="152">
        <f t="shared" si="830"/>
        <v>0</v>
      </c>
      <c r="Q1697" s="152">
        <f t="shared" si="830"/>
        <v>0</v>
      </c>
      <c r="R1697" s="152">
        <f t="shared" si="830"/>
        <v>0</v>
      </c>
      <c r="S1697" s="152">
        <f t="shared" si="830"/>
        <v>0</v>
      </c>
      <c r="T1697" s="152">
        <f t="shared" si="830"/>
        <v>0</v>
      </c>
      <c r="U1697" s="152">
        <f t="shared" si="830"/>
        <v>0</v>
      </c>
      <c r="V1697" s="165">
        <f t="shared" si="830"/>
        <v>0</v>
      </c>
      <c r="W1697" s="50"/>
      <c r="X1697" s="71"/>
      <c r="Y1697"/>
    </row>
    <row r="1698" spans="1:25" s="124" customFormat="1" ht="12.75" customHeight="1" x14ac:dyDescent="0.25">
      <c r="A1698" s="283"/>
      <c r="B1698" s="30"/>
      <c r="C1698" s="24"/>
      <c r="D1698" s="23"/>
      <c r="E1698" s="63"/>
      <c r="F1698" s="386" t="s">
        <v>380</v>
      </c>
      <c r="G1698" s="50"/>
      <c r="H1698" s="161">
        <f t="shared" ref="H1698:V1698" si="831">H840</f>
        <v>0</v>
      </c>
      <c r="I1698" s="149">
        <f t="shared" si="831"/>
        <v>0</v>
      </c>
      <c r="J1698" s="149">
        <f t="shared" si="831"/>
        <v>0</v>
      </c>
      <c r="K1698" s="167">
        <f t="shared" si="831"/>
        <v>0</v>
      </c>
      <c r="L1698" s="148">
        <f t="shared" si="831"/>
        <v>0</v>
      </c>
      <c r="M1698" s="162">
        <f t="shared" si="831"/>
        <v>0</v>
      </c>
      <c r="N1698" s="152">
        <f t="shared" si="831"/>
        <v>0</v>
      </c>
      <c r="O1698" s="152">
        <f t="shared" si="831"/>
        <v>0</v>
      </c>
      <c r="P1698" s="152">
        <f t="shared" si="831"/>
        <v>0</v>
      </c>
      <c r="Q1698" s="152">
        <f t="shared" si="831"/>
        <v>0</v>
      </c>
      <c r="R1698" s="152">
        <f t="shared" si="831"/>
        <v>0</v>
      </c>
      <c r="S1698" s="152">
        <f t="shared" si="831"/>
        <v>0</v>
      </c>
      <c r="T1698" s="152">
        <f t="shared" si="831"/>
        <v>0</v>
      </c>
      <c r="U1698" s="152">
        <f t="shared" si="831"/>
        <v>0</v>
      </c>
      <c r="V1698" s="165">
        <f t="shared" si="831"/>
        <v>0</v>
      </c>
      <c r="W1698" s="50"/>
      <c r="X1698" s="71"/>
      <c r="Y1698"/>
    </row>
    <row r="1699" spans="1:25" s="124" customFormat="1" ht="12.75" customHeight="1" x14ac:dyDescent="0.25">
      <c r="A1699" s="283"/>
      <c r="B1699" s="30"/>
      <c r="C1699" s="24"/>
      <c r="D1699" s="23" t="s">
        <v>381</v>
      </c>
      <c r="E1699" s="23"/>
      <c r="F1699" s="529"/>
      <c r="G1699" s="50"/>
      <c r="H1699" s="51">
        <f t="shared" ref="H1699:V1699" si="832">SUBTOTAL(9,H1700:H1704)</f>
        <v>0</v>
      </c>
      <c r="I1699" s="34">
        <f t="shared" si="832"/>
        <v>0</v>
      </c>
      <c r="J1699" s="34">
        <f t="shared" si="832"/>
        <v>0</v>
      </c>
      <c r="K1699" s="37">
        <f t="shared" si="832"/>
        <v>0</v>
      </c>
      <c r="L1699" s="51">
        <f t="shared" si="832"/>
        <v>0</v>
      </c>
      <c r="M1699" s="36">
        <f t="shared" si="832"/>
        <v>0</v>
      </c>
      <c r="N1699" s="34">
        <f t="shared" si="832"/>
        <v>0</v>
      </c>
      <c r="O1699" s="34">
        <f t="shared" si="832"/>
        <v>0</v>
      </c>
      <c r="P1699" s="34">
        <f t="shared" si="832"/>
        <v>0</v>
      </c>
      <c r="Q1699" s="34">
        <f t="shared" si="832"/>
        <v>0</v>
      </c>
      <c r="R1699" s="34">
        <f t="shared" si="832"/>
        <v>0</v>
      </c>
      <c r="S1699" s="34">
        <f t="shared" si="832"/>
        <v>0</v>
      </c>
      <c r="T1699" s="34">
        <f t="shared" si="832"/>
        <v>0</v>
      </c>
      <c r="U1699" s="34">
        <f t="shared" si="832"/>
        <v>0</v>
      </c>
      <c r="V1699" s="34">
        <f t="shared" si="832"/>
        <v>0</v>
      </c>
      <c r="W1699" s="50"/>
      <c r="X1699" s="71"/>
      <c r="Y1699"/>
    </row>
    <row r="1700" spans="1:25" s="124" customFormat="1" ht="12.75" customHeight="1" x14ac:dyDescent="0.25">
      <c r="A1700" s="283"/>
      <c r="B1700" s="30"/>
      <c r="C1700" s="24"/>
      <c r="D1700" s="23"/>
      <c r="E1700" s="63"/>
      <c r="F1700" s="386" t="s">
        <v>382</v>
      </c>
      <c r="G1700" s="50"/>
      <c r="H1700" s="161">
        <f t="shared" ref="H1700:V1700" si="833">H842</f>
        <v>0</v>
      </c>
      <c r="I1700" s="149">
        <f t="shared" si="833"/>
        <v>0</v>
      </c>
      <c r="J1700" s="149">
        <f t="shared" si="833"/>
        <v>0</v>
      </c>
      <c r="K1700" s="167">
        <f t="shared" si="833"/>
        <v>0</v>
      </c>
      <c r="L1700" s="148">
        <f t="shared" si="833"/>
        <v>0</v>
      </c>
      <c r="M1700" s="162">
        <f t="shared" si="833"/>
        <v>0</v>
      </c>
      <c r="N1700" s="152">
        <f t="shared" si="833"/>
        <v>0</v>
      </c>
      <c r="O1700" s="152">
        <f t="shared" si="833"/>
        <v>0</v>
      </c>
      <c r="P1700" s="152">
        <f t="shared" si="833"/>
        <v>0</v>
      </c>
      <c r="Q1700" s="152">
        <f t="shared" si="833"/>
        <v>0</v>
      </c>
      <c r="R1700" s="152">
        <f t="shared" si="833"/>
        <v>0</v>
      </c>
      <c r="S1700" s="152">
        <f t="shared" si="833"/>
        <v>0</v>
      </c>
      <c r="T1700" s="152">
        <f t="shared" si="833"/>
        <v>0</v>
      </c>
      <c r="U1700" s="152">
        <f t="shared" si="833"/>
        <v>0</v>
      </c>
      <c r="V1700" s="165">
        <f t="shared" si="833"/>
        <v>0</v>
      </c>
      <c r="W1700" s="50"/>
      <c r="X1700" s="71"/>
      <c r="Y1700"/>
    </row>
    <row r="1701" spans="1:25" s="124" customFormat="1" ht="12.75" customHeight="1" x14ac:dyDescent="0.25">
      <c r="A1701" s="283"/>
      <c r="B1701" s="30"/>
      <c r="C1701" s="24"/>
      <c r="D1701" s="23"/>
      <c r="E1701" s="63"/>
      <c r="F1701" s="386" t="s">
        <v>383</v>
      </c>
      <c r="G1701" s="50"/>
      <c r="H1701" s="161">
        <f t="shared" ref="H1701:V1701" si="834">H843</f>
        <v>0</v>
      </c>
      <c r="I1701" s="149">
        <f t="shared" si="834"/>
        <v>0</v>
      </c>
      <c r="J1701" s="149">
        <f t="shared" si="834"/>
        <v>0</v>
      </c>
      <c r="K1701" s="167">
        <f t="shared" si="834"/>
        <v>0</v>
      </c>
      <c r="L1701" s="148">
        <f t="shared" si="834"/>
        <v>0</v>
      </c>
      <c r="M1701" s="162">
        <f t="shared" si="834"/>
        <v>0</v>
      </c>
      <c r="N1701" s="152">
        <f t="shared" si="834"/>
        <v>0</v>
      </c>
      <c r="O1701" s="152">
        <f t="shared" si="834"/>
        <v>0</v>
      </c>
      <c r="P1701" s="152">
        <f t="shared" si="834"/>
        <v>0</v>
      </c>
      <c r="Q1701" s="152">
        <f t="shared" si="834"/>
        <v>0</v>
      </c>
      <c r="R1701" s="152">
        <f t="shared" si="834"/>
        <v>0</v>
      </c>
      <c r="S1701" s="152">
        <f t="shared" si="834"/>
        <v>0</v>
      </c>
      <c r="T1701" s="152">
        <f t="shared" si="834"/>
        <v>0</v>
      </c>
      <c r="U1701" s="152">
        <f t="shared" si="834"/>
        <v>0</v>
      </c>
      <c r="V1701" s="165">
        <f t="shared" si="834"/>
        <v>0</v>
      </c>
      <c r="W1701" s="50"/>
      <c r="X1701" s="71"/>
      <c r="Y1701"/>
    </row>
    <row r="1702" spans="1:25" s="124" customFormat="1" ht="12.75" customHeight="1" x14ac:dyDescent="0.25">
      <c r="A1702" s="283"/>
      <c r="B1702" s="30"/>
      <c r="C1702" s="24"/>
      <c r="D1702" s="23"/>
      <c r="E1702" s="63"/>
      <c r="F1702" s="386" t="s">
        <v>384</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x14ac:dyDescent="0.25">
      <c r="A1703" s="283"/>
      <c r="B1703" s="30"/>
      <c r="C1703" s="24"/>
      <c r="D1703" s="23"/>
      <c r="E1703" s="63"/>
      <c r="F1703" s="386" t="s">
        <v>385</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x14ac:dyDescent="0.25">
      <c r="A1704" s="283"/>
      <c r="B1704" s="30"/>
      <c r="C1704" s="24"/>
      <c r="D1704" s="23"/>
      <c r="E1704" s="63"/>
      <c r="F1704" s="386" t="s">
        <v>386</v>
      </c>
      <c r="G1704" s="50"/>
      <c r="H1704" s="161">
        <f t="shared" ref="H1704:V1704" si="835">H846</f>
        <v>0</v>
      </c>
      <c r="I1704" s="149">
        <f t="shared" si="835"/>
        <v>0</v>
      </c>
      <c r="J1704" s="149">
        <f t="shared" si="835"/>
        <v>0</v>
      </c>
      <c r="K1704" s="167">
        <f t="shared" si="835"/>
        <v>0</v>
      </c>
      <c r="L1704" s="148">
        <f t="shared" si="835"/>
        <v>0</v>
      </c>
      <c r="M1704" s="162">
        <f t="shared" si="835"/>
        <v>0</v>
      </c>
      <c r="N1704" s="152">
        <f t="shared" si="835"/>
        <v>0</v>
      </c>
      <c r="O1704" s="152">
        <f t="shared" si="835"/>
        <v>0</v>
      </c>
      <c r="P1704" s="152">
        <f t="shared" si="835"/>
        <v>0</v>
      </c>
      <c r="Q1704" s="152">
        <f t="shared" si="835"/>
        <v>0</v>
      </c>
      <c r="R1704" s="152">
        <f t="shared" si="835"/>
        <v>0</v>
      </c>
      <c r="S1704" s="152">
        <f t="shared" si="835"/>
        <v>0</v>
      </c>
      <c r="T1704" s="152">
        <f t="shared" si="835"/>
        <v>0</v>
      </c>
      <c r="U1704" s="152">
        <f t="shared" si="835"/>
        <v>0</v>
      </c>
      <c r="V1704" s="165">
        <f t="shared" si="835"/>
        <v>0</v>
      </c>
      <c r="W1704" s="50"/>
      <c r="X1704" s="71"/>
      <c r="Y1704"/>
    </row>
    <row r="1705" spans="1:25" outlineLevel="1" x14ac:dyDescent="0.25">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x14ac:dyDescent="0.25">
      <c r="A1706" s="283"/>
      <c r="B1706" s="25"/>
      <c r="C1706" s="23" t="s">
        <v>387</v>
      </c>
      <c r="D1706" s="23"/>
      <c r="E1706" s="63"/>
      <c r="F1706" s="24"/>
      <c r="G1706" s="50">
        <f>SUBTOTAL(9,G1707:G1709)</f>
        <v>0</v>
      </c>
      <c r="H1706" s="69">
        <f t="shared" ref="H1706:V1706" si="836">SUBTOTAL(9,H1707:H1709)</f>
        <v>0</v>
      </c>
      <c r="I1706" s="65">
        <f t="shared" si="836"/>
        <v>0</v>
      </c>
      <c r="J1706" s="65">
        <f t="shared" si="836"/>
        <v>0</v>
      </c>
      <c r="K1706" s="66">
        <f t="shared" si="836"/>
        <v>0</v>
      </c>
      <c r="L1706" s="34">
        <f t="shared" si="836"/>
        <v>0</v>
      </c>
      <c r="M1706" s="34">
        <f t="shared" si="836"/>
        <v>0</v>
      </c>
      <c r="N1706" s="34">
        <f t="shared" si="836"/>
        <v>0</v>
      </c>
      <c r="O1706" s="34">
        <f t="shared" si="836"/>
        <v>0</v>
      </c>
      <c r="P1706" s="34">
        <f t="shared" si="836"/>
        <v>0</v>
      </c>
      <c r="Q1706" s="34">
        <f t="shared" si="836"/>
        <v>0</v>
      </c>
      <c r="R1706" s="34">
        <f t="shared" si="836"/>
        <v>0</v>
      </c>
      <c r="S1706" s="34">
        <f t="shared" si="836"/>
        <v>0</v>
      </c>
      <c r="T1706" s="34">
        <f t="shared" si="836"/>
        <v>0</v>
      </c>
      <c r="U1706" s="34">
        <f t="shared" si="836"/>
        <v>0</v>
      </c>
      <c r="V1706" s="34">
        <f t="shared" si="836"/>
        <v>0</v>
      </c>
      <c r="W1706" s="50">
        <f>SUBTOTAL(9,W1707:W1709)</f>
        <v>0</v>
      </c>
      <c r="Y1706"/>
    </row>
    <row r="1707" spans="1:25" outlineLevel="1" x14ac:dyDescent="0.25">
      <c r="A1707" s="283"/>
      <c r="B1707" s="25"/>
      <c r="C1707" s="24"/>
      <c r="D1707" s="23"/>
      <c r="E1707" s="63"/>
      <c r="F1707" s="386" t="s">
        <v>182</v>
      </c>
      <c r="G1707" s="565">
        <f t="shared" ref="G1707:W1707" si="837">G849</f>
        <v>0</v>
      </c>
      <c r="H1707" s="564">
        <f t="shared" si="837"/>
        <v>0</v>
      </c>
      <c r="I1707" s="566">
        <f t="shared" si="837"/>
        <v>0</v>
      </c>
      <c r="J1707" s="566">
        <f t="shared" si="837"/>
        <v>0</v>
      </c>
      <c r="K1707" s="567">
        <f t="shared" si="837"/>
        <v>0</v>
      </c>
      <c r="L1707" s="568">
        <f t="shared" si="837"/>
        <v>0</v>
      </c>
      <c r="M1707" s="569">
        <f t="shared" si="837"/>
        <v>0</v>
      </c>
      <c r="N1707" s="566">
        <f t="shared" si="837"/>
        <v>0</v>
      </c>
      <c r="O1707" s="566">
        <f t="shared" si="837"/>
        <v>0</v>
      </c>
      <c r="P1707" s="566">
        <f t="shared" si="837"/>
        <v>0</v>
      </c>
      <c r="Q1707" s="566">
        <f t="shared" si="837"/>
        <v>0</v>
      </c>
      <c r="R1707" s="566">
        <f t="shared" si="837"/>
        <v>0</v>
      </c>
      <c r="S1707" s="566">
        <f t="shared" si="837"/>
        <v>0</v>
      </c>
      <c r="T1707" s="566">
        <f t="shared" si="837"/>
        <v>0</v>
      </c>
      <c r="U1707" s="566">
        <f t="shared" si="837"/>
        <v>0</v>
      </c>
      <c r="V1707" s="570">
        <f t="shared" si="837"/>
        <v>0</v>
      </c>
      <c r="W1707" s="565">
        <f t="shared" si="837"/>
        <v>0</v>
      </c>
      <c r="Y1707"/>
    </row>
    <row r="1708" spans="1:25" outlineLevel="1" x14ac:dyDescent="0.25">
      <c r="A1708" s="283"/>
      <c r="B1708" s="25"/>
      <c r="C1708" s="24"/>
      <c r="D1708" s="23"/>
      <c r="E1708" s="63"/>
      <c r="F1708" s="386" t="s">
        <v>183</v>
      </c>
      <c r="G1708" s="565">
        <f t="shared" ref="G1708:W1708" si="838">G850</f>
        <v>0</v>
      </c>
      <c r="H1708" s="564">
        <f t="shared" si="838"/>
        <v>0</v>
      </c>
      <c r="I1708" s="566">
        <f t="shared" si="838"/>
        <v>0</v>
      </c>
      <c r="J1708" s="566">
        <f t="shared" si="838"/>
        <v>0</v>
      </c>
      <c r="K1708" s="567">
        <f t="shared" si="838"/>
        <v>0</v>
      </c>
      <c r="L1708" s="568">
        <f t="shared" si="838"/>
        <v>0</v>
      </c>
      <c r="M1708" s="569">
        <f t="shared" si="838"/>
        <v>0</v>
      </c>
      <c r="N1708" s="566">
        <f t="shared" si="838"/>
        <v>0</v>
      </c>
      <c r="O1708" s="566">
        <f t="shared" si="838"/>
        <v>0</v>
      </c>
      <c r="P1708" s="566">
        <f t="shared" si="838"/>
        <v>0</v>
      </c>
      <c r="Q1708" s="566">
        <f t="shared" si="838"/>
        <v>0</v>
      </c>
      <c r="R1708" s="566">
        <f t="shared" si="838"/>
        <v>0</v>
      </c>
      <c r="S1708" s="566">
        <f t="shared" si="838"/>
        <v>0</v>
      </c>
      <c r="T1708" s="566">
        <f t="shared" si="838"/>
        <v>0</v>
      </c>
      <c r="U1708" s="566">
        <f t="shared" si="838"/>
        <v>0</v>
      </c>
      <c r="V1708" s="570">
        <f t="shared" si="838"/>
        <v>0</v>
      </c>
      <c r="W1708" s="565">
        <f t="shared" si="838"/>
        <v>0</v>
      </c>
      <c r="Y1708"/>
    </row>
    <row r="1709" spans="1:25" outlineLevel="1" x14ac:dyDescent="0.25">
      <c r="A1709" s="283"/>
      <c r="B1709" s="25"/>
      <c r="C1709" s="24"/>
      <c r="D1709" s="23"/>
      <c r="E1709" s="63"/>
      <c r="F1709" s="386" t="s">
        <v>184</v>
      </c>
      <c r="G1709" s="565">
        <f t="shared" ref="G1709:W1709" si="839">G851</f>
        <v>0</v>
      </c>
      <c r="H1709" s="564">
        <f t="shared" si="839"/>
        <v>0</v>
      </c>
      <c r="I1709" s="566">
        <f t="shared" si="839"/>
        <v>0</v>
      </c>
      <c r="J1709" s="566">
        <f t="shared" si="839"/>
        <v>0</v>
      </c>
      <c r="K1709" s="567">
        <f t="shared" si="839"/>
        <v>0</v>
      </c>
      <c r="L1709" s="568">
        <f t="shared" si="839"/>
        <v>0</v>
      </c>
      <c r="M1709" s="569">
        <f t="shared" si="839"/>
        <v>0</v>
      </c>
      <c r="N1709" s="566">
        <f t="shared" si="839"/>
        <v>0</v>
      </c>
      <c r="O1709" s="566">
        <f t="shared" si="839"/>
        <v>0</v>
      </c>
      <c r="P1709" s="566">
        <f t="shared" si="839"/>
        <v>0</v>
      </c>
      <c r="Q1709" s="566">
        <f t="shared" si="839"/>
        <v>0</v>
      </c>
      <c r="R1709" s="566">
        <f t="shared" si="839"/>
        <v>0</v>
      </c>
      <c r="S1709" s="566">
        <f t="shared" si="839"/>
        <v>0</v>
      </c>
      <c r="T1709" s="566">
        <f t="shared" si="839"/>
        <v>0</v>
      </c>
      <c r="U1709" s="566">
        <f t="shared" si="839"/>
        <v>0</v>
      </c>
      <c r="V1709" s="570">
        <f t="shared" si="839"/>
        <v>0</v>
      </c>
      <c r="W1709" s="565">
        <f t="shared" si="839"/>
        <v>0</v>
      </c>
      <c r="Y1709"/>
    </row>
    <row r="1710" spans="1:25" outlineLevel="1" x14ac:dyDescent="0.25">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8" outlineLevel="1" x14ac:dyDescent="0.25">
      <c r="A1711" s="283"/>
      <c r="B1711" s="25"/>
      <c r="C1711" s="530" t="s">
        <v>388</v>
      </c>
      <c r="D1711" s="23"/>
      <c r="E1711" s="63"/>
      <c r="F1711" s="24"/>
      <c r="G1711" s="634">
        <f>SUBTOTAL(9,G1712:G1713)</f>
        <v>0</v>
      </c>
      <c r="H1711" s="34">
        <f>SUBTOTAL(9,H1712:H1713)</f>
        <v>0</v>
      </c>
      <c r="I1711" s="34">
        <f t="shared" ref="I1711:V1711" si="840">SUBTOTAL(9,I1712:I1713)</f>
        <v>0</v>
      </c>
      <c r="J1711" s="34">
        <f t="shared" si="840"/>
        <v>0</v>
      </c>
      <c r="K1711" s="37">
        <f t="shared" si="840"/>
        <v>0</v>
      </c>
      <c r="L1711" s="51">
        <f t="shared" si="840"/>
        <v>0</v>
      </c>
      <c r="M1711" s="36">
        <f t="shared" si="840"/>
        <v>0</v>
      </c>
      <c r="N1711" s="34">
        <f t="shared" si="840"/>
        <v>0</v>
      </c>
      <c r="O1711" s="34">
        <f t="shared" si="840"/>
        <v>0</v>
      </c>
      <c r="P1711" s="34">
        <f t="shared" si="840"/>
        <v>0</v>
      </c>
      <c r="Q1711" s="34">
        <f t="shared" si="840"/>
        <v>0</v>
      </c>
      <c r="R1711" s="34">
        <f t="shared" si="840"/>
        <v>0</v>
      </c>
      <c r="S1711" s="34">
        <f t="shared" si="840"/>
        <v>0</v>
      </c>
      <c r="T1711" s="34">
        <f t="shared" si="840"/>
        <v>0</v>
      </c>
      <c r="U1711" s="34">
        <f t="shared" si="840"/>
        <v>0</v>
      </c>
      <c r="V1711" s="34">
        <f t="shared" si="840"/>
        <v>0</v>
      </c>
      <c r="W1711" s="33">
        <f t="shared" ref="W1711" si="841">SUBTOTAL(9,W1712:W1713)</f>
        <v>0</v>
      </c>
      <c r="Y1711"/>
    </row>
    <row r="1712" spans="1:25" outlineLevel="1" x14ac:dyDescent="0.25">
      <c r="A1712" s="283"/>
      <c r="B1712" s="25"/>
      <c r="C1712" s="544"/>
      <c r="D1712" s="23"/>
      <c r="E1712" s="24"/>
      <c r="F1712" s="386" t="s">
        <v>389</v>
      </c>
      <c r="G1712" s="635">
        <f t="shared" ref="G1712:G1713" si="842">G854</f>
        <v>0</v>
      </c>
      <c r="H1712" s="564">
        <f t="shared" ref="H1712:V1712" si="843">H854</f>
        <v>0</v>
      </c>
      <c r="I1712" s="566">
        <f t="shared" si="843"/>
        <v>0</v>
      </c>
      <c r="J1712" s="566">
        <f t="shared" si="843"/>
        <v>0</v>
      </c>
      <c r="K1712" s="567">
        <f t="shared" si="843"/>
        <v>0</v>
      </c>
      <c r="L1712" s="568">
        <f t="shared" si="843"/>
        <v>0</v>
      </c>
      <c r="M1712" s="569">
        <f t="shared" si="843"/>
        <v>0</v>
      </c>
      <c r="N1712" s="566">
        <f t="shared" si="843"/>
        <v>0</v>
      </c>
      <c r="O1712" s="566">
        <f t="shared" si="843"/>
        <v>0</v>
      </c>
      <c r="P1712" s="566">
        <f t="shared" si="843"/>
        <v>0</v>
      </c>
      <c r="Q1712" s="566">
        <f t="shared" si="843"/>
        <v>0</v>
      </c>
      <c r="R1712" s="566">
        <f t="shared" si="843"/>
        <v>0</v>
      </c>
      <c r="S1712" s="566">
        <f t="shared" si="843"/>
        <v>0</v>
      </c>
      <c r="T1712" s="566">
        <f t="shared" si="843"/>
        <v>0</v>
      </c>
      <c r="U1712" s="566">
        <f t="shared" si="843"/>
        <v>0</v>
      </c>
      <c r="V1712" s="570">
        <f t="shared" si="843"/>
        <v>0</v>
      </c>
      <c r="W1712" s="565">
        <f t="shared" ref="W1712" si="844">W854</f>
        <v>0</v>
      </c>
      <c r="Y1712"/>
    </row>
    <row r="1713" spans="1:25" outlineLevel="1" x14ac:dyDescent="0.25">
      <c r="A1713" s="283"/>
      <c r="B1713" s="25"/>
      <c r="C1713" s="544"/>
      <c r="D1713" s="23"/>
      <c r="E1713" s="24"/>
      <c r="F1713" s="386" t="s">
        <v>390</v>
      </c>
      <c r="G1713" s="635">
        <f t="shared" si="842"/>
        <v>0</v>
      </c>
      <c r="H1713" s="564">
        <f t="shared" ref="H1713:V1713" si="845">H855</f>
        <v>0</v>
      </c>
      <c r="I1713" s="566">
        <f t="shared" si="845"/>
        <v>0</v>
      </c>
      <c r="J1713" s="566">
        <f t="shared" si="845"/>
        <v>0</v>
      </c>
      <c r="K1713" s="567">
        <f t="shared" si="845"/>
        <v>0</v>
      </c>
      <c r="L1713" s="568">
        <f t="shared" si="845"/>
        <v>0</v>
      </c>
      <c r="M1713" s="569">
        <f t="shared" si="845"/>
        <v>0</v>
      </c>
      <c r="N1713" s="566">
        <f t="shared" si="845"/>
        <v>0</v>
      </c>
      <c r="O1713" s="566">
        <f t="shared" si="845"/>
        <v>0</v>
      </c>
      <c r="P1713" s="566">
        <f t="shared" si="845"/>
        <v>0</v>
      </c>
      <c r="Q1713" s="566">
        <f t="shared" si="845"/>
        <v>0</v>
      </c>
      <c r="R1713" s="566">
        <f t="shared" si="845"/>
        <v>0</v>
      </c>
      <c r="S1713" s="566">
        <f t="shared" si="845"/>
        <v>0</v>
      </c>
      <c r="T1713" s="566">
        <f t="shared" si="845"/>
        <v>0</v>
      </c>
      <c r="U1713" s="566">
        <f t="shared" si="845"/>
        <v>0</v>
      </c>
      <c r="V1713" s="570">
        <f t="shared" si="845"/>
        <v>0</v>
      </c>
      <c r="W1713" s="565">
        <f t="shared" ref="W1713" si="846">W855</f>
        <v>0</v>
      </c>
      <c r="Y1713"/>
    </row>
    <row r="1714" spans="1:25" s="124" customFormat="1" ht="12.75" customHeight="1" thickBot="1" x14ac:dyDescent="0.3">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8" thickBot="1" x14ac:dyDescent="0.3">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x14ac:dyDescent="0.25">
      <c r="A1716" s="283"/>
      <c r="B1716" s="212" t="s">
        <v>397</v>
      </c>
      <c r="C1716" s="617"/>
      <c r="D1716" s="617"/>
      <c r="E1716" s="618"/>
      <c r="F1716" s="618"/>
      <c r="G1716" s="619"/>
      <c r="H1716" s="215">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216">
        <f t="shared" si="847"/>
        <v>0</v>
      </c>
      <c r="J1716" s="216">
        <f t="shared" si="847"/>
        <v>0</v>
      </c>
      <c r="K1716" s="217">
        <f t="shared" si="847"/>
        <v>0</v>
      </c>
      <c r="L1716" s="218">
        <f t="shared" si="847"/>
        <v>0</v>
      </c>
      <c r="M1716" s="219">
        <f t="shared" si="847"/>
        <v>0</v>
      </c>
      <c r="N1716" s="219">
        <f t="shared" si="847"/>
        <v>0</v>
      </c>
      <c r="O1716" s="219">
        <f t="shared" si="847"/>
        <v>0</v>
      </c>
      <c r="P1716" s="219">
        <f t="shared" si="847"/>
        <v>0</v>
      </c>
      <c r="Q1716" s="219">
        <f t="shared" si="847"/>
        <v>0</v>
      </c>
      <c r="R1716" s="219">
        <f t="shared" si="847"/>
        <v>0</v>
      </c>
      <c r="S1716" s="219">
        <f t="shared" si="847"/>
        <v>0</v>
      </c>
      <c r="T1716" s="219">
        <f t="shared" si="847"/>
        <v>0</v>
      </c>
      <c r="U1716" s="219">
        <f t="shared" si="847"/>
        <v>0</v>
      </c>
      <c r="V1716" s="220">
        <f t="shared" si="847"/>
        <v>0</v>
      </c>
      <c r="W1716" s="221">
        <f t="shared" si="847"/>
        <v>0</v>
      </c>
      <c r="Y1716"/>
    </row>
    <row r="1717" spans="1:25" ht="15.6" x14ac:dyDescent="0.25">
      <c r="A1717" s="283"/>
      <c r="B1717" s="231" t="s">
        <v>398</v>
      </c>
      <c r="C1717" s="76"/>
      <c r="D1717" s="76"/>
      <c r="E1717" s="76"/>
      <c r="F1717" s="76"/>
      <c r="G1717" s="48"/>
      <c r="H1717" s="225">
        <f t="shared" ref="H1717:W1717" si="848">SUM(H1091,H1429,H1378,H1672)-H1716</f>
        <v>0</v>
      </c>
      <c r="I1717" s="225">
        <f t="shared" si="848"/>
        <v>0</v>
      </c>
      <c r="J1717" s="225">
        <f t="shared" si="848"/>
        <v>0</v>
      </c>
      <c r="K1717" s="226">
        <f t="shared" si="848"/>
        <v>0</v>
      </c>
      <c r="L1717" s="227">
        <f t="shared" si="848"/>
        <v>0</v>
      </c>
      <c r="M1717" s="228">
        <f t="shared" si="848"/>
        <v>0</v>
      </c>
      <c r="N1717" s="228">
        <f t="shared" si="848"/>
        <v>0</v>
      </c>
      <c r="O1717" s="228">
        <f t="shared" si="848"/>
        <v>0</v>
      </c>
      <c r="P1717" s="228">
        <f t="shared" si="848"/>
        <v>0</v>
      </c>
      <c r="Q1717" s="228">
        <f t="shared" si="848"/>
        <v>0</v>
      </c>
      <c r="R1717" s="228">
        <f t="shared" si="848"/>
        <v>0</v>
      </c>
      <c r="S1717" s="228">
        <f t="shared" si="848"/>
        <v>0</v>
      </c>
      <c r="T1717" s="228">
        <f t="shared" si="848"/>
        <v>0</v>
      </c>
      <c r="U1717" s="228">
        <f t="shared" si="848"/>
        <v>0</v>
      </c>
      <c r="V1717" s="229">
        <f t="shared" si="848"/>
        <v>0</v>
      </c>
      <c r="W1717" s="230">
        <f t="shared" si="848"/>
        <v>0</v>
      </c>
      <c r="Y1717"/>
    </row>
    <row r="1718" spans="1:25" ht="15.6" x14ac:dyDescent="0.25">
      <c r="A1718" s="283"/>
      <c r="B1718" s="231" t="s">
        <v>399</v>
      </c>
      <c r="C1718" s="76"/>
      <c r="D1718" s="76"/>
      <c r="E1718" s="76"/>
      <c r="F1718" s="76"/>
      <c r="G1718" s="48"/>
      <c r="H1718" s="224">
        <f t="shared" ref="H1718:W1718" si="849">SUM(H1716:H1717)</f>
        <v>0</v>
      </c>
      <c r="I1718" s="225">
        <f t="shared" si="849"/>
        <v>0</v>
      </c>
      <c r="J1718" s="225">
        <f t="shared" si="849"/>
        <v>0</v>
      </c>
      <c r="K1718" s="226">
        <f t="shared" si="849"/>
        <v>0</v>
      </c>
      <c r="L1718" s="227">
        <f t="shared" si="849"/>
        <v>0</v>
      </c>
      <c r="M1718" s="228">
        <f t="shared" si="849"/>
        <v>0</v>
      </c>
      <c r="N1718" s="228">
        <f t="shared" si="849"/>
        <v>0</v>
      </c>
      <c r="O1718" s="228">
        <f t="shared" si="849"/>
        <v>0</v>
      </c>
      <c r="P1718" s="228">
        <f t="shared" si="849"/>
        <v>0</v>
      </c>
      <c r="Q1718" s="228" t="s">
        <v>419</v>
      </c>
      <c r="R1718" s="228">
        <f t="shared" si="849"/>
        <v>0</v>
      </c>
      <c r="S1718" s="228">
        <f t="shared" si="849"/>
        <v>0</v>
      </c>
      <c r="T1718" s="228">
        <f t="shared" si="849"/>
        <v>0</v>
      </c>
      <c r="U1718" s="228">
        <f t="shared" si="849"/>
        <v>0</v>
      </c>
      <c r="V1718" s="229">
        <f t="shared" si="849"/>
        <v>0</v>
      </c>
      <c r="W1718" s="230">
        <f t="shared" si="849"/>
        <v>0</v>
      </c>
      <c r="Y1718"/>
    </row>
    <row r="1719" spans="1:25" x14ac:dyDescent="0.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2" thickBot="1" x14ac:dyDescent="0.35">
      <c r="A1720" s="283"/>
      <c r="B1720" s="238" t="s">
        <v>400</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2" spans="1:25" x14ac:dyDescent="0.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3" priority="4" stopIfTrue="1" operator="lessThan">
      <formula>0</formula>
    </cfRule>
    <cfRule type="cellIs" dxfId="2" priority="5" stopIfTrue="1" operator="notEqual">
      <formula>IF(ISNUMBER(H1156),H1156,"")</formula>
    </cfRule>
  </conditionalFormatting>
  <conditionalFormatting sqref="H298:W298">
    <cfRule type="cellIs" dxfId="1" priority="10" stopIfTrue="1" operator="lessThan">
      <formula>0</formula>
    </cfRule>
    <cfRule type="cellIs" dxfId="0" priority="11" stopIfTrue="1" operator="notEqual">
      <formula>IF(ISNUMBER(H298),H298,"")</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68580</xdr:rowOff>
              </from>
              <to>
                <xdr:col>5</xdr:col>
                <xdr:colOff>2202180</xdr:colOff>
                <xdr:row>2</xdr:row>
                <xdr:rowOff>30480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848"/>
  <sheetViews>
    <sheetView zoomScaleNormal="100" workbookViewId="0">
      <selection activeCell="R94" sqref="R94"/>
    </sheetView>
  </sheetViews>
  <sheetFormatPr defaultColWidth="9.33203125" defaultRowHeight="13.2" x14ac:dyDescent="0.25"/>
  <cols>
    <col min="1" max="1" width="1.6640625" customWidth="1"/>
    <col min="2" max="2" width="2.6640625" customWidth="1"/>
    <col min="3" max="3" width="3.33203125" customWidth="1"/>
    <col min="4" max="4" width="2.6640625" customWidth="1"/>
    <col min="5" max="5" width="3.44140625" customWidth="1"/>
    <col min="6" max="6" width="76" bestFit="1" customWidth="1"/>
    <col min="7" max="10" width="8.6640625" style="506" customWidth="1"/>
    <col min="11" max="11" width="4" style="507" customWidth="1"/>
    <col min="12" max="12" width="3.5546875" style="507" customWidth="1"/>
    <col min="13" max="13" width="2.6640625" customWidth="1"/>
    <col min="14" max="14" width="4.33203125" customWidth="1"/>
    <col min="15" max="15" width="3.33203125" customWidth="1"/>
    <col min="16" max="16" width="3.44140625" customWidth="1"/>
    <col min="17" max="17" width="3.33203125" customWidth="1"/>
    <col min="18" max="18" width="110.44140625" bestFit="1" customWidth="1"/>
    <col min="19" max="21" width="11.33203125" style="250" customWidth="1"/>
    <col min="22" max="22" width="3.44140625" style="250" customWidth="1"/>
    <col min="23" max="23" width="7.5546875" style="250" customWidth="1"/>
    <col min="24" max="24" width="2.6640625" customWidth="1"/>
    <col min="25" max="25" width="4.33203125" customWidth="1"/>
    <col min="26" max="26" width="3.33203125" customWidth="1"/>
    <col min="27" max="27" width="3.44140625" customWidth="1"/>
    <col min="28" max="28" width="3.33203125" customWidth="1"/>
    <col min="29" max="29" width="105.5546875" bestFit="1" customWidth="1"/>
    <col min="30" max="30" width="26.5546875" style="250" customWidth="1"/>
    <col min="31" max="31" width="21.6640625" style="250" customWidth="1"/>
    <col min="32" max="32" width="3.44140625" style="250" customWidth="1"/>
    <col min="33" max="33" width="3" style="250" customWidth="1"/>
    <col min="34" max="34" width="2.5546875" customWidth="1"/>
    <col min="35" max="35" width="3" customWidth="1"/>
    <col min="36" max="36" width="39.6640625" bestFit="1" customWidth="1"/>
    <col min="37" max="37" width="7.6640625" bestFit="1" customWidth="1"/>
    <col min="38" max="40" width="8.33203125" bestFit="1" customWidth="1"/>
    <col min="41" max="41" width="2.5546875" customWidth="1"/>
  </cols>
  <sheetData>
    <row r="3" spans="2:41" ht="13.8" thickBot="1" x14ac:dyDescent="0.3"/>
    <row r="4" spans="2:41" s="508" customFormat="1" ht="21" x14ac:dyDescent="0.4">
      <c r="B4" s="415" t="s">
        <v>420</v>
      </c>
      <c r="C4" s="416"/>
      <c r="D4" s="416"/>
      <c r="E4" s="416"/>
      <c r="F4" s="417"/>
      <c r="G4" s="418"/>
      <c r="H4" s="418"/>
      <c r="I4" s="418"/>
      <c r="J4" s="418"/>
      <c r="K4" s="419"/>
      <c r="L4" s="509"/>
      <c r="M4" s="443" t="s">
        <v>421</v>
      </c>
      <c r="N4" s="444"/>
      <c r="O4" s="444"/>
      <c r="P4" s="444"/>
      <c r="Q4" s="444"/>
      <c r="R4" s="444"/>
      <c r="S4" s="251"/>
      <c r="T4" s="251"/>
      <c r="U4" s="251"/>
      <c r="V4" s="252"/>
      <c r="W4" s="253"/>
      <c r="X4" s="443" t="s">
        <v>422</v>
      </c>
      <c r="Y4" s="444"/>
      <c r="Z4" s="444"/>
      <c r="AA4" s="444"/>
      <c r="AB4" s="444"/>
      <c r="AC4" s="444"/>
      <c r="AD4" s="251"/>
      <c r="AE4" s="251"/>
      <c r="AF4" s="252"/>
      <c r="AG4" s="253"/>
      <c r="AH4" s="443" t="s">
        <v>423</v>
      </c>
      <c r="AI4" s="444"/>
      <c r="AJ4" s="444"/>
      <c r="AK4" s="444"/>
      <c r="AL4" s="444"/>
      <c r="AM4" s="444"/>
      <c r="AN4" s="444"/>
      <c r="AO4" s="510"/>
    </row>
    <row r="5" spans="2:41" x14ac:dyDescent="0.25">
      <c r="B5" s="420"/>
      <c r="C5" s="1"/>
      <c r="D5" s="1"/>
      <c r="E5" s="1"/>
      <c r="F5" s="254"/>
      <c r="G5" s="421"/>
      <c r="H5" s="421"/>
      <c r="I5" s="421"/>
      <c r="J5" s="421"/>
      <c r="K5" s="422"/>
      <c r="L5" s="511"/>
      <c r="M5" s="445"/>
      <c r="N5" s="427"/>
      <c r="O5" s="1"/>
      <c r="P5" s="1"/>
      <c r="Q5" s="1"/>
      <c r="R5" s="1"/>
      <c r="S5" s="10"/>
      <c r="T5" s="10"/>
      <c r="U5" s="10"/>
      <c r="V5" s="14"/>
      <c r="W5" s="10"/>
      <c r="X5" s="445"/>
      <c r="Y5" s="427"/>
      <c r="Z5" s="1"/>
      <c r="AA5" s="1"/>
      <c r="AB5" s="1"/>
      <c r="AC5" s="1"/>
      <c r="AD5" s="10"/>
      <c r="AE5" s="10"/>
      <c r="AF5" s="14"/>
      <c r="AG5" s="10"/>
      <c r="AH5" s="20"/>
      <c r="AI5" s="6"/>
      <c r="AJ5" s="255"/>
      <c r="AK5" s="255"/>
      <c r="AL5" s="255"/>
      <c r="AO5" s="512"/>
    </row>
    <row r="6" spans="2:41" s="424" customFormat="1" ht="25.5" customHeight="1" x14ac:dyDescent="0.25">
      <c r="B6" s="423"/>
      <c r="G6" s="694" t="s">
        <v>424</v>
      </c>
      <c r="H6" s="694"/>
      <c r="I6" s="694"/>
      <c r="J6" s="694"/>
      <c r="K6" s="425"/>
      <c r="L6" s="513"/>
      <c r="M6" s="446"/>
      <c r="N6" s="15"/>
      <c r="O6" s="15"/>
      <c r="P6" s="15"/>
      <c r="Q6" s="15"/>
      <c r="R6" s="15"/>
      <c r="S6" s="256" t="s">
        <v>425</v>
      </c>
      <c r="T6" s="257" t="s">
        <v>426</v>
      </c>
      <c r="U6" s="256" t="s">
        <v>427</v>
      </c>
      <c r="V6" s="258"/>
      <c r="W6" s="259"/>
      <c r="X6" s="446"/>
      <c r="Y6" s="15"/>
      <c r="Z6" s="15"/>
      <c r="AA6" s="15"/>
      <c r="AB6" s="15"/>
      <c r="AC6" s="15"/>
      <c r="AD6" s="257" t="s">
        <v>428</v>
      </c>
      <c r="AE6" s="257"/>
      <c r="AF6" s="258"/>
      <c r="AG6" s="259"/>
      <c r="AH6" s="514"/>
      <c r="AI6" s="15"/>
      <c r="AK6" s="260" t="s">
        <v>429</v>
      </c>
      <c r="AL6" s="260" t="s">
        <v>430</v>
      </c>
      <c r="AM6" s="260" t="s">
        <v>431</v>
      </c>
      <c r="AN6" s="260" t="s">
        <v>432</v>
      </c>
      <c r="AO6" s="515"/>
    </row>
    <row r="7" spans="2:41" x14ac:dyDescent="0.25">
      <c r="B7" s="426"/>
      <c r="C7" s="427" t="s">
        <v>49</v>
      </c>
      <c r="D7" s="427"/>
      <c r="E7" s="1"/>
      <c r="F7" s="1"/>
      <c r="G7" s="275" t="s">
        <v>402</v>
      </c>
      <c r="H7" s="428" t="s">
        <v>403</v>
      </c>
      <c r="I7" s="428" t="s">
        <v>404</v>
      </c>
      <c r="J7" s="428" t="s">
        <v>405</v>
      </c>
      <c r="K7" s="14"/>
      <c r="L7" s="10"/>
      <c r="M7" s="445"/>
      <c r="N7" s="427" t="s">
        <v>186</v>
      </c>
      <c r="O7" s="1"/>
      <c r="P7" s="1"/>
      <c r="Q7" s="1"/>
      <c r="R7" s="1"/>
      <c r="S7" s="12"/>
      <c r="T7" s="261" t="s">
        <v>433</v>
      </c>
      <c r="U7" s="12"/>
      <c r="V7" s="19"/>
      <c r="W7" s="16"/>
      <c r="X7" s="445"/>
      <c r="Y7" s="427" t="s">
        <v>312</v>
      </c>
      <c r="Z7" s="1"/>
      <c r="AA7" s="1"/>
      <c r="AB7" s="1"/>
      <c r="AC7" s="1"/>
      <c r="AD7" s="353" t="s">
        <v>434</v>
      </c>
      <c r="AE7" s="398" t="s">
        <v>427</v>
      </c>
      <c r="AF7" s="19"/>
      <c r="AG7" s="16"/>
      <c r="AH7" s="445"/>
      <c r="AI7" s="427" t="s">
        <v>120</v>
      </c>
      <c r="AJ7" s="1"/>
      <c r="AK7" s="11"/>
      <c r="AL7" s="11"/>
      <c r="AM7" s="11"/>
      <c r="AN7" s="11"/>
      <c r="AO7" s="512"/>
    </row>
    <row r="8" spans="2:41" x14ac:dyDescent="0.25">
      <c r="B8" s="426"/>
      <c r="C8" s="427"/>
      <c r="D8" s="427" t="s">
        <v>50</v>
      </c>
      <c r="E8" s="1"/>
      <c r="F8" s="1"/>
      <c r="G8" s="276" t="s">
        <v>435</v>
      </c>
      <c r="H8" s="276"/>
      <c r="I8" s="276"/>
      <c r="J8" s="276"/>
      <c r="K8" s="14"/>
      <c r="L8" s="10"/>
      <c r="M8" s="445"/>
      <c r="N8" s="1"/>
      <c r="O8" s="427" t="s">
        <v>187</v>
      </c>
      <c r="P8" s="427"/>
      <c r="Q8" s="1"/>
      <c r="R8" s="1"/>
      <c r="V8" s="262"/>
      <c r="X8" s="445"/>
      <c r="Z8" s="427" t="s">
        <v>313</v>
      </c>
      <c r="AA8" s="427"/>
      <c r="AB8" s="1"/>
      <c r="AC8" s="1"/>
      <c r="AF8" s="262"/>
      <c r="AH8" s="420"/>
      <c r="AI8" s="1"/>
      <c r="AJ8" s="429" t="s">
        <v>121</v>
      </c>
      <c r="AK8" s="7">
        <v>0.5</v>
      </c>
      <c r="AL8" s="7"/>
      <c r="AM8" s="7"/>
      <c r="AN8" s="7"/>
      <c r="AO8" s="512"/>
    </row>
    <row r="9" spans="2:41" x14ac:dyDescent="0.25">
      <c r="B9" s="426"/>
      <c r="C9" s="427"/>
      <c r="D9" s="427"/>
      <c r="E9" s="1" t="s">
        <v>51</v>
      </c>
      <c r="F9" s="1"/>
      <c r="G9" s="277" t="s">
        <v>435</v>
      </c>
      <c r="H9" s="276"/>
      <c r="I9" s="276"/>
      <c r="J9" s="276"/>
      <c r="K9" s="14"/>
      <c r="L9" s="10"/>
      <c r="M9" s="445"/>
      <c r="N9" s="1"/>
      <c r="O9" s="1"/>
      <c r="P9" s="427" t="s">
        <v>188</v>
      </c>
      <c r="Q9" s="1"/>
      <c r="R9" s="1"/>
      <c r="S9" s="13"/>
      <c r="T9" s="13"/>
      <c r="U9" s="13"/>
      <c r="V9" s="19"/>
      <c r="W9" s="16"/>
      <c r="X9" s="445"/>
      <c r="Y9" s="1"/>
      <c r="Z9" s="1"/>
      <c r="AA9" s="427" t="s">
        <v>314</v>
      </c>
      <c r="AB9" s="1"/>
      <c r="AC9" s="1"/>
      <c r="AD9" s="13"/>
      <c r="AE9" s="16"/>
      <c r="AF9" s="19"/>
      <c r="AG9" s="16"/>
      <c r="AH9" s="420"/>
      <c r="AI9" s="1"/>
      <c r="AJ9" s="429" t="s">
        <v>122</v>
      </c>
      <c r="AK9" s="7"/>
      <c r="AL9" s="7">
        <v>0.125</v>
      </c>
      <c r="AM9" s="7">
        <v>0.25</v>
      </c>
      <c r="AN9" s="7">
        <v>0.125</v>
      </c>
      <c r="AO9" s="512"/>
    </row>
    <row r="10" spans="2:41" ht="13.8" thickBot="1" x14ac:dyDescent="0.3">
      <c r="B10" s="426"/>
      <c r="C10" s="427"/>
      <c r="D10" s="427"/>
      <c r="E10" s="1"/>
      <c r="F10" s="429" t="s">
        <v>52</v>
      </c>
      <c r="G10" s="278">
        <v>5.0000000000000001E-3</v>
      </c>
      <c r="H10" s="279">
        <v>1.0000000000000009E-2</v>
      </c>
      <c r="I10" s="279">
        <v>0.01</v>
      </c>
      <c r="J10" s="279">
        <v>0.01</v>
      </c>
      <c r="K10" s="14"/>
      <c r="L10" s="10"/>
      <c r="M10" s="445"/>
      <c r="N10" s="447"/>
      <c r="O10" s="447"/>
      <c r="P10" s="447"/>
      <c r="Q10" s="447"/>
      <c r="R10" s="447" t="s">
        <v>189</v>
      </c>
      <c r="S10" s="7">
        <v>5.0000000000000001E-3</v>
      </c>
      <c r="T10" s="22"/>
      <c r="U10" s="7">
        <v>7.4999999999999997E-3</v>
      </c>
      <c r="V10" s="19"/>
      <c r="W10" s="16"/>
      <c r="X10" s="445"/>
      <c r="Y10" s="1"/>
      <c r="Z10" s="1"/>
      <c r="AA10" s="1"/>
      <c r="AB10" s="1"/>
      <c r="AC10" s="447" t="s">
        <v>315</v>
      </c>
      <c r="AD10" s="7">
        <v>0.02</v>
      </c>
      <c r="AE10" s="7">
        <v>0.02</v>
      </c>
      <c r="AF10" s="19"/>
      <c r="AG10" s="16"/>
      <c r="AH10" s="467"/>
      <c r="AI10" s="468"/>
      <c r="AJ10" s="516"/>
      <c r="AK10" s="516"/>
      <c r="AL10" s="517"/>
      <c r="AM10" s="517"/>
      <c r="AN10" s="517"/>
      <c r="AO10" s="518"/>
    </row>
    <row r="11" spans="2:41" x14ac:dyDescent="0.25">
      <c r="B11" s="426"/>
      <c r="C11" s="427"/>
      <c r="D11" s="427"/>
      <c r="E11" s="1"/>
      <c r="F11" s="429" t="s">
        <v>53</v>
      </c>
      <c r="G11" s="279">
        <v>1.4999999999999999E-2</v>
      </c>
      <c r="H11" s="279">
        <v>0.03</v>
      </c>
      <c r="I11" s="279">
        <v>0.03</v>
      </c>
      <c r="J11" s="279">
        <v>0.03</v>
      </c>
      <c r="K11" s="14"/>
      <c r="L11" s="10"/>
      <c r="M11" s="445"/>
      <c r="N11" s="1"/>
      <c r="O11" s="1"/>
      <c r="P11" s="1"/>
      <c r="Q11" s="1"/>
      <c r="R11" s="447" t="s">
        <v>190</v>
      </c>
      <c r="S11" s="7">
        <v>0.01</v>
      </c>
      <c r="T11" s="22"/>
      <c r="U11" s="7">
        <v>7.4999999999999997E-3</v>
      </c>
      <c r="V11" s="19"/>
      <c r="W11" s="16"/>
      <c r="X11" s="445"/>
      <c r="Y11" s="1"/>
      <c r="Z11" s="1"/>
      <c r="AA11" s="1"/>
      <c r="AB11" s="1"/>
      <c r="AC11" s="71" t="s">
        <v>316</v>
      </c>
      <c r="AD11" s="7">
        <v>0</v>
      </c>
      <c r="AE11" s="7">
        <v>0</v>
      </c>
      <c r="AF11" s="19"/>
      <c r="AG11" s="16"/>
      <c r="AH11" s="1"/>
      <c r="AI11" s="1"/>
    </row>
    <row r="12" spans="2:41" x14ac:dyDescent="0.25">
      <c r="B12" s="426"/>
      <c r="C12" s="427"/>
      <c r="D12" s="427"/>
      <c r="E12" s="1"/>
      <c r="F12" s="429" t="s">
        <v>54</v>
      </c>
      <c r="G12" s="279">
        <v>0.05</v>
      </c>
      <c r="H12" s="279">
        <v>0.05</v>
      </c>
      <c r="I12" s="279">
        <v>0.05</v>
      </c>
      <c r="J12" s="279">
        <v>1</v>
      </c>
      <c r="K12" s="14"/>
      <c r="L12" s="10"/>
      <c r="M12" s="445"/>
      <c r="N12" s="1"/>
      <c r="O12" s="1"/>
      <c r="P12" s="1"/>
      <c r="Q12" s="1"/>
      <c r="R12" s="71" t="s">
        <v>191</v>
      </c>
      <c r="S12" s="7">
        <v>1.2500000000000001E-2</v>
      </c>
      <c r="T12" s="22"/>
      <c r="U12" s="7">
        <v>2.5000000000000001E-2</v>
      </c>
      <c r="V12" s="19"/>
      <c r="W12" s="16"/>
      <c r="X12" s="445"/>
      <c r="Y12" s="1"/>
      <c r="Z12" s="1"/>
      <c r="AA12" s="1"/>
      <c r="AB12" s="1"/>
      <c r="AC12" s="71" t="s">
        <v>317</v>
      </c>
      <c r="AD12" s="7">
        <v>0.02</v>
      </c>
      <c r="AE12" s="7">
        <v>0.02</v>
      </c>
      <c r="AF12" s="19"/>
      <c r="AG12" s="16"/>
      <c r="AH12" s="1"/>
      <c r="AI12" s="1"/>
    </row>
    <row r="13" spans="2:41" x14ac:dyDescent="0.25">
      <c r="B13" s="426"/>
      <c r="C13" s="427"/>
      <c r="D13" s="427"/>
      <c r="E13" s="1"/>
      <c r="F13" s="429" t="s">
        <v>55</v>
      </c>
      <c r="G13" s="279">
        <v>0.05</v>
      </c>
      <c r="H13" s="279">
        <v>0.05</v>
      </c>
      <c r="I13" s="279">
        <v>0.05</v>
      </c>
      <c r="J13" s="279">
        <v>1</v>
      </c>
      <c r="K13" s="14"/>
      <c r="L13" s="10"/>
      <c r="M13" s="445"/>
      <c r="N13" s="1"/>
      <c r="O13" s="1"/>
      <c r="P13" s="1"/>
      <c r="Q13" s="1"/>
      <c r="R13" s="71" t="s">
        <v>192</v>
      </c>
      <c r="S13" s="7">
        <v>7.4999999999999997E-2</v>
      </c>
      <c r="T13" s="22"/>
      <c r="U13" s="7">
        <v>0.1</v>
      </c>
      <c r="V13" s="19"/>
      <c r="W13" s="16"/>
      <c r="X13" s="445"/>
      <c r="Y13" s="1"/>
      <c r="Z13" s="1"/>
      <c r="AA13" s="1"/>
      <c r="AB13" s="1"/>
      <c r="AC13" s="71" t="s">
        <v>318</v>
      </c>
      <c r="AD13" s="7">
        <v>0</v>
      </c>
      <c r="AE13" s="7">
        <v>0</v>
      </c>
      <c r="AF13" s="19"/>
      <c r="AG13" s="16"/>
      <c r="AH13" s="1"/>
      <c r="AI13" s="1"/>
    </row>
    <row r="14" spans="2:41" x14ac:dyDescent="0.25">
      <c r="B14" s="426"/>
      <c r="C14" s="427"/>
      <c r="D14" s="427"/>
      <c r="E14" s="1" t="s">
        <v>56</v>
      </c>
      <c r="F14" s="1"/>
      <c r="G14" s="280" t="s">
        <v>435</v>
      </c>
      <c r="H14" s="280"/>
      <c r="I14" s="280"/>
      <c r="J14" s="280"/>
      <c r="K14" s="14"/>
      <c r="L14" s="10"/>
      <c r="M14" s="445"/>
      <c r="N14" s="1"/>
      <c r="O14" s="1"/>
      <c r="P14" s="1"/>
      <c r="Q14" s="1"/>
      <c r="R14" s="71" t="s">
        <v>193</v>
      </c>
      <c r="S14" s="7">
        <v>1.2500000000000001E-2</v>
      </c>
      <c r="T14" s="22"/>
      <c r="U14" s="448">
        <v>3.7499999999999999E-2</v>
      </c>
      <c r="V14" s="19"/>
      <c r="W14" s="16">
        <f>1-((1-S14)^4)*(1-U14)^2</f>
        <v>0.1190527715721128</v>
      </c>
      <c r="X14" s="445"/>
      <c r="Y14" s="1"/>
      <c r="Z14" s="1"/>
      <c r="AA14" s="1"/>
      <c r="AB14" s="1"/>
      <c r="AC14" s="1" t="s">
        <v>319</v>
      </c>
      <c r="AD14" s="7">
        <v>0.02</v>
      </c>
      <c r="AE14" s="7">
        <v>0.02</v>
      </c>
      <c r="AF14" s="19"/>
      <c r="AG14" s="16"/>
      <c r="AH14" s="1"/>
      <c r="AI14" s="1"/>
    </row>
    <row r="15" spans="2:41" x14ac:dyDescent="0.25">
      <c r="B15" s="426"/>
      <c r="C15" s="427"/>
      <c r="D15" s="427"/>
      <c r="E15" s="1"/>
      <c r="F15" s="429" t="s">
        <v>57</v>
      </c>
      <c r="G15" s="279">
        <v>0.1</v>
      </c>
      <c r="H15" s="279">
        <v>0.1</v>
      </c>
      <c r="I15" s="279">
        <v>0.1</v>
      </c>
      <c r="J15" s="279">
        <v>1</v>
      </c>
      <c r="K15" s="14"/>
      <c r="L15" s="10"/>
      <c r="M15" s="445"/>
      <c r="N15" s="1"/>
      <c r="O15" s="1"/>
      <c r="P15" s="1"/>
      <c r="Q15" s="1"/>
      <c r="R15" s="1" t="s">
        <v>194</v>
      </c>
      <c r="S15" s="7">
        <v>1.2500000000000001E-2</v>
      </c>
      <c r="T15" s="22"/>
      <c r="U15" s="7">
        <v>3.7499999999999999E-2</v>
      </c>
      <c r="V15" s="19"/>
      <c r="W15" s="16"/>
      <c r="X15" s="445"/>
      <c r="Y15" s="1"/>
      <c r="Z15" s="1"/>
      <c r="AA15" s="1"/>
      <c r="AB15" s="1"/>
      <c r="AC15" s="1" t="s">
        <v>320</v>
      </c>
      <c r="AD15" s="7">
        <v>0.05</v>
      </c>
      <c r="AE15" s="7">
        <v>0.05</v>
      </c>
      <c r="AF15" s="19"/>
      <c r="AG15" s="16"/>
      <c r="AH15" s="1"/>
      <c r="AI15" s="1"/>
    </row>
    <row r="16" spans="2:41" x14ac:dyDescent="0.25">
      <c r="B16" s="426"/>
      <c r="C16" s="427"/>
      <c r="D16" s="427"/>
      <c r="E16" s="1"/>
      <c r="F16" s="429" t="s">
        <v>58</v>
      </c>
      <c r="G16" s="279">
        <v>0.13</v>
      </c>
      <c r="H16" s="279">
        <v>1</v>
      </c>
      <c r="I16" s="279">
        <v>1</v>
      </c>
      <c r="J16" s="279">
        <v>1</v>
      </c>
      <c r="K16" s="14"/>
      <c r="L16" s="10"/>
      <c r="M16" s="445"/>
      <c r="N16" s="1"/>
      <c r="O16" s="1"/>
      <c r="P16" s="1"/>
      <c r="Q16" s="1"/>
      <c r="R16" s="1" t="s">
        <v>195</v>
      </c>
      <c r="S16" s="7">
        <v>3.7499999999999999E-2</v>
      </c>
      <c r="T16" s="22"/>
      <c r="U16" s="7">
        <v>3.7499999999999999E-2</v>
      </c>
      <c r="V16" s="19"/>
      <c r="W16" s="16">
        <f>1-((1-S16)^4)*(1-U16)^2</f>
        <v>0.20493171657943698</v>
      </c>
      <c r="X16" s="445"/>
      <c r="Y16" s="1"/>
      <c r="Z16" s="1"/>
      <c r="AA16" s="427"/>
      <c r="AB16" s="1"/>
      <c r="AC16" s="1" t="s">
        <v>321</v>
      </c>
      <c r="AD16" s="7">
        <v>0.02</v>
      </c>
      <c r="AE16" s="7">
        <v>0.02</v>
      </c>
      <c r="AF16" s="19"/>
      <c r="AG16" s="16"/>
      <c r="AH16" s="1"/>
      <c r="AI16" s="1"/>
    </row>
    <row r="17" spans="2:35" x14ac:dyDescent="0.25">
      <c r="B17" s="426"/>
      <c r="C17" s="427"/>
      <c r="D17" s="427"/>
      <c r="E17" s="1"/>
      <c r="F17" s="429" t="s">
        <v>59</v>
      </c>
      <c r="G17" s="279">
        <v>0.2</v>
      </c>
      <c r="H17" s="279">
        <v>1</v>
      </c>
      <c r="I17" s="279">
        <v>1</v>
      </c>
      <c r="J17" s="279">
        <v>1</v>
      </c>
      <c r="K17" s="14"/>
      <c r="L17" s="10"/>
      <c r="M17" s="445"/>
      <c r="N17" s="1"/>
      <c r="O17" s="1"/>
      <c r="P17" s="427" t="s">
        <v>196</v>
      </c>
      <c r="Q17" s="1"/>
      <c r="R17" s="1"/>
      <c r="S17" s="12"/>
      <c r="T17" s="12"/>
      <c r="U17" s="12"/>
      <c r="V17" s="19"/>
      <c r="W17" s="16"/>
      <c r="X17" s="445"/>
      <c r="Y17" s="1"/>
      <c r="Z17" s="1"/>
      <c r="AA17" s="427"/>
      <c r="AB17" s="427"/>
      <c r="AC17" s="1" t="s">
        <v>322</v>
      </c>
      <c r="AD17" s="7">
        <v>0.05</v>
      </c>
      <c r="AE17" s="7">
        <v>0.05</v>
      </c>
      <c r="AF17" s="19"/>
      <c r="AG17" s="16"/>
      <c r="AH17" s="1"/>
      <c r="AI17" s="1"/>
    </row>
    <row r="18" spans="2:35" x14ac:dyDescent="0.25">
      <c r="B18" s="426"/>
      <c r="C18" s="427"/>
      <c r="D18" s="427"/>
      <c r="E18" s="1"/>
      <c r="F18" s="429" t="s">
        <v>60</v>
      </c>
      <c r="G18" s="279">
        <v>1</v>
      </c>
      <c r="H18" s="279">
        <v>1</v>
      </c>
      <c r="I18" s="279">
        <v>1</v>
      </c>
      <c r="J18" s="279">
        <v>1</v>
      </c>
      <c r="K18" s="14"/>
      <c r="L18" s="10"/>
      <c r="M18" s="445"/>
      <c r="N18" s="1"/>
      <c r="O18" s="1"/>
      <c r="P18" s="427"/>
      <c r="Q18" s="427" t="s">
        <v>197</v>
      </c>
      <c r="R18" s="1"/>
      <c r="S18" s="13"/>
      <c r="T18" s="13"/>
      <c r="U18" s="13"/>
      <c r="V18" s="19"/>
      <c r="W18" s="16"/>
      <c r="X18" s="445"/>
      <c r="Y18" s="1"/>
      <c r="Z18" s="1"/>
      <c r="AA18" s="427" t="s">
        <v>393</v>
      </c>
      <c r="AB18" s="427"/>
      <c r="AC18" s="1"/>
      <c r="AD18"/>
      <c r="AE18"/>
      <c r="AF18" s="19"/>
      <c r="AG18" s="16"/>
      <c r="AH18" s="1"/>
      <c r="AI18" s="1"/>
    </row>
    <row r="19" spans="2:35" x14ac:dyDescent="0.25">
      <c r="B19" s="426"/>
      <c r="C19" s="427"/>
      <c r="D19" s="427"/>
      <c r="E19" s="1" t="s">
        <v>61</v>
      </c>
      <c r="F19" s="1"/>
      <c r="G19" s="280" t="s">
        <v>435</v>
      </c>
      <c r="H19" s="280"/>
      <c r="I19" s="280"/>
      <c r="J19" s="280"/>
      <c r="K19" s="14"/>
      <c r="L19" s="10"/>
      <c r="M19" s="445"/>
      <c r="N19" s="1"/>
      <c r="O19" s="1"/>
      <c r="P19" s="1"/>
      <c r="Q19" s="427"/>
      <c r="R19" s="1" t="s">
        <v>198</v>
      </c>
      <c r="S19" s="7">
        <v>5.0000000000000001E-3</v>
      </c>
      <c r="T19" s="22"/>
      <c r="U19" s="7">
        <v>7.4999999999999997E-3</v>
      </c>
      <c r="V19" s="19"/>
      <c r="W19" s="16"/>
      <c r="X19" s="445"/>
      <c r="Y19" s="1"/>
      <c r="Z19" s="1"/>
      <c r="AA19" s="1"/>
      <c r="AB19" s="427"/>
      <c r="AC19" s="429" t="s">
        <v>324</v>
      </c>
      <c r="AD19" s="7">
        <v>0.15</v>
      </c>
      <c r="AE19" s="7">
        <v>0.15</v>
      </c>
      <c r="AF19" s="19"/>
      <c r="AG19" s="16"/>
      <c r="AH19" s="1"/>
      <c r="AI19" s="1"/>
    </row>
    <row r="20" spans="2:35" x14ac:dyDescent="0.25">
      <c r="B20" s="426"/>
      <c r="C20" s="427"/>
      <c r="D20" s="427"/>
      <c r="E20" s="1"/>
      <c r="F20" s="429" t="s">
        <v>62</v>
      </c>
      <c r="G20" s="279">
        <v>1</v>
      </c>
      <c r="H20" s="279">
        <v>1</v>
      </c>
      <c r="I20" s="279">
        <v>1</v>
      </c>
      <c r="J20" s="279">
        <v>1</v>
      </c>
      <c r="K20" s="14"/>
      <c r="L20" s="10"/>
      <c r="M20" s="445"/>
      <c r="N20" s="1"/>
      <c r="O20" s="1"/>
      <c r="P20" s="1"/>
      <c r="Q20" s="427"/>
      <c r="R20" s="1" t="s">
        <v>199</v>
      </c>
      <c r="S20" s="7">
        <v>1.2500000000000001E-2</v>
      </c>
      <c r="T20" s="22"/>
      <c r="U20" s="7">
        <v>2.5000000000000001E-2</v>
      </c>
      <c r="V20" s="19"/>
      <c r="W20" s="16"/>
      <c r="X20" s="445"/>
      <c r="Y20" s="1"/>
      <c r="Z20" s="1"/>
      <c r="AA20" s="1"/>
      <c r="AB20" s="427"/>
      <c r="AC20" s="429" t="s">
        <v>325</v>
      </c>
      <c r="AD20" s="7">
        <v>0.05</v>
      </c>
      <c r="AE20" s="7">
        <v>0.05</v>
      </c>
      <c r="AF20" s="19"/>
      <c r="AG20" s="16"/>
      <c r="AH20" s="1"/>
      <c r="AI20" s="1"/>
    </row>
    <row r="21" spans="2:35" x14ac:dyDescent="0.25">
      <c r="B21" s="426"/>
      <c r="C21" s="427"/>
      <c r="D21" s="427"/>
      <c r="E21" s="1"/>
      <c r="F21" s="429" t="s">
        <v>63</v>
      </c>
      <c r="G21" s="279">
        <v>1</v>
      </c>
      <c r="H21" s="279">
        <v>1</v>
      </c>
      <c r="I21" s="279">
        <v>1</v>
      </c>
      <c r="J21" s="279">
        <v>1</v>
      </c>
      <c r="K21" s="14"/>
      <c r="L21" s="10"/>
      <c r="M21" s="445"/>
      <c r="N21" s="1"/>
      <c r="O21" s="1"/>
      <c r="P21" s="1"/>
      <c r="Q21" s="427"/>
      <c r="R21" s="1" t="s">
        <v>200</v>
      </c>
      <c r="S21" s="7">
        <v>0.01</v>
      </c>
      <c r="T21" s="22"/>
      <c r="U21" s="7">
        <v>7.4999999999999997E-3</v>
      </c>
      <c r="V21" s="19"/>
      <c r="W21" s="16"/>
      <c r="X21" s="445"/>
      <c r="Y21" s="1"/>
      <c r="Z21" s="1"/>
      <c r="AA21" s="1"/>
      <c r="AB21" s="427"/>
      <c r="AC21" s="1" t="s">
        <v>326</v>
      </c>
      <c r="AD21" s="7">
        <v>0.1</v>
      </c>
      <c r="AE21" s="7">
        <v>0.1</v>
      </c>
      <c r="AF21" s="19"/>
      <c r="AG21" s="16"/>
      <c r="AH21" s="1"/>
      <c r="AI21" s="1"/>
    </row>
    <row r="22" spans="2:35" x14ac:dyDescent="0.25">
      <c r="B22" s="426"/>
      <c r="C22" s="427"/>
      <c r="D22" s="427"/>
      <c r="E22" s="1"/>
      <c r="F22" s="429" t="s">
        <v>64</v>
      </c>
      <c r="G22" s="279">
        <v>1</v>
      </c>
      <c r="H22" s="279">
        <v>1</v>
      </c>
      <c r="I22" s="279">
        <v>1</v>
      </c>
      <c r="J22" s="279">
        <v>1</v>
      </c>
      <c r="K22" s="14"/>
      <c r="L22" s="10"/>
      <c r="M22" s="445"/>
      <c r="N22" s="1"/>
      <c r="O22" s="1"/>
      <c r="P22" s="1"/>
      <c r="Q22" s="427"/>
      <c r="R22" s="1" t="s">
        <v>201</v>
      </c>
      <c r="S22" s="7">
        <v>1.2500000000000001E-2</v>
      </c>
      <c r="T22" s="22"/>
      <c r="U22" s="7">
        <v>2.5000000000000001E-2</v>
      </c>
      <c r="V22" s="19"/>
      <c r="W22" s="16"/>
      <c r="X22" s="445"/>
      <c r="Y22" s="1"/>
      <c r="Z22" s="1"/>
      <c r="AA22" s="1"/>
      <c r="AB22" s="427"/>
      <c r="AC22" s="1" t="s">
        <v>327</v>
      </c>
      <c r="AD22" s="7">
        <v>0.4</v>
      </c>
      <c r="AE22" s="7">
        <v>0.4</v>
      </c>
      <c r="AF22" s="19"/>
      <c r="AG22" s="16"/>
      <c r="AH22" s="1"/>
      <c r="AI22" s="1"/>
    </row>
    <row r="23" spans="2:35" x14ac:dyDescent="0.25">
      <c r="B23" s="426"/>
      <c r="C23" s="427"/>
      <c r="D23" s="427"/>
      <c r="E23" s="1"/>
      <c r="F23" s="429" t="s">
        <v>65</v>
      </c>
      <c r="G23" s="279">
        <v>1</v>
      </c>
      <c r="H23" s="279">
        <v>1</v>
      </c>
      <c r="I23" s="279">
        <v>1</v>
      </c>
      <c r="J23" s="279">
        <v>1</v>
      </c>
      <c r="K23" s="14"/>
      <c r="L23" s="10"/>
      <c r="M23" s="445"/>
      <c r="N23" s="1"/>
      <c r="O23" s="1"/>
      <c r="P23" s="1"/>
      <c r="Q23" s="427"/>
      <c r="R23" s="1" t="s">
        <v>202</v>
      </c>
      <c r="S23" s="7">
        <v>1.2500000000000001E-2</v>
      </c>
      <c r="T23" s="22"/>
      <c r="U23" s="448">
        <v>3.7499999999999999E-2</v>
      </c>
      <c r="V23" s="19"/>
      <c r="W23" s="16"/>
      <c r="X23" s="445"/>
      <c r="Y23" s="1"/>
      <c r="Z23" s="1"/>
      <c r="AA23" s="1"/>
      <c r="AB23" s="427"/>
      <c r="AC23" s="1" t="s">
        <v>328</v>
      </c>
      <c r="AD23" s="7">
        <v>0.4</v>
      </c>
      <c r="AE23" s="7">
        <v>0.4</v>
      </c>
      <c r="AF23" s="19"/>
      <c r="AG23" s="16"/>
      <c r="AH23" s="1"/>
      <c r="AI23" s="1"/>
    </row>
    <row r="24" spans="2:35" x14ac:dyDescent="0.25">
      <c r="B24" s="426"/>
      <c r="C24" s="427"/>
      <c r="D24" s="427" t="s">
        <v>66</v>
      </c>
      <c r="E24" s="1"/>
      <c r="F24" s="1"/>
      <c r="G24" s="281" t="s">
        <v>435</v>
      </c>
      <c r="H24" s="281"/>
      <c r="I24" s="281"/>
      <c r="J24" s="281"/>
      <c r="K24" s="14"/>
      <c r="L24" s="10"/>
      <c r="M24" s="445"/>
      <c r="N24" s="1"/>
      <c r="O24" s="1"/>
      <c r="P24" s="1"/>
      <c r="Q24" s="427"/>
      <c r="R24" s="1" t="s">
        <v>203</v>
      </c>
      <c r="S24" s="7">
        <v>0.05</v>
      </c>
      <c r="T24" s="22"/>
      <c r="U24" s="7">
        <v>7.4999999999999997E-2</v>
      </c>
      <c r="V24" s="19"/>
      <c r="W24" s="16"/>
      <c r="X24" s="445"/>
      <c r="Y24" s="1"/>
      <c r="Z24" s="1"/>
      <c r="AA24" s="1"/>
      <c r="AB24" s="427"/>
      <c r="AC24" s="1" t="s">
        <v>329</v>
      </c>
      <c r="AD24" s="7">
        <v>1</v>
      </c>
      <c r="AE24" s="7">
        <v>1</v>
      </c>
      <c r="AF24" s="19"/>
      <c r="AG24" s="16"/>
      <c r="AH24" s="1"/>
      <c r="AI24" s="1"/>
    </row>
    <row r="25" spans="2:35" x14ac:dyDescent="0.25">
      <c r="B25" s="426"/>
      <c r="C25" s="427"/>
      <c r="D25" s="427"/>
      <c r="E25" s="1" t="s">
        <v>67</v>
      </c>
      <c r="F25" s="1"/>
      <c r="G25" s="277" t="s">
        <v>435</v>
      </c>
      <c r="H25" s="277"/>
      <c r="I25" s="277"/>
      <c r="J25" s="277"/>
      <c r="K25" s="14"/>
      <c r="L25" s="10"/>
      <c r="M25" s="445"/>
      <c r="N25" s="1"/>
      <c r="O25" s="1"/>
      <c r="P25" s="1"/>
      <c r="Q25" s="427" t="s">
        <v>204</v>
      </c>
      <c r="R25" s="1"/>
      <c r="S25" s="11"/>
      <c r="T25" s="11"/>
      <c r="U25" s="11"/>
      <c r="V25" s="19"/>
      <c r="W25" s="16"/>
      <c r="X25" s="445"/>
      <c r="Y25" s="1"/>
      <c r="Z25" s="1"/>
      <c r="AA25" s="427" t="s">
        <v>330</v>
      </c>
      <c r="AB25" s="427"/>
      <c r="AC25" s="1"/>
      <c r="AD25" s="16"/>
      <c r="AE25" s="16"/>
      <c r="AF25" s="19"/>
      <c r="AG25" s="16"/>
      <c r="AH25" s="1"/>
      <c r="AI25" s="1"/>
    </row>
    <row r="26" spans="2:35" x14ac:dyDescent="0.25">
      <c r="B26" s="426"/>
      <c r="C26" s="427"/>
      <c r="D26" s="427"/>
      <c r="E26" s="1"/>
      <c r="F26" s="429" t="s">
        <v>68</v>
      </c>
      <c r="G26" s="279">
        <v>0.04</v>
      </c>
      <c r="H26" s="279">
        <v>0.04</v>
      </c>
      <c r="I26" s="279">
        <v>1</v>
      </c>
      <c r="J26" s="279">
        <v>0.15</v>
      </c>
      <c r="K26" s="14"/>
      <c r="L26" s="10"/>
      <c r="M26" s="445"/>
      <c r="N26" s="1"/>
      <c r="O26" s="1"/>
      <c r="P26" s="1"/>
      <c r="Q26" s="427"/>
      <c r="R26" s="1" t="s">
        <v>205</v>
      </c>
      <c r="S26" s="7">
        <v>5.0000000000000001E-3</v>
      </c>
      <c r="T26" s="7">
        <v>0.02</v>
      </c>
      <c r="U26" s="7">
        <v>7.4999999999999997E-3</v>
      </c>
      <c r="V26" s="19"/>
      <c r="W26" s="16"/>
      <c r="X26" s="445"/>
      <c r="Y26" s="1"/>
      <c r="Z26" s="1"/>
      <c r="AA26" s="1"/>
      <c r="AB26" s="427"/>
      <c r="AC26" s="1" t="s">
        <v>331</v>
      </c>
      <c r="AD26" s="7">
        <v>0.1</v>
      </c>
      <c r="AE26" s="7">
        <v>0.1</v>
      </c>
      <c r="AF26" s="19"/>
      <c r="AG26" s="16"/>
      <c r="AH26" s="1"/>
      <c r="AI26" s="1"/>
    </row>
    <row r="27" spans="2:35" x14ac:dyDescent="0.25">
      <c r="B27" s="426"/>
      <c r="C27" s="427"/>
      <c r="D27" s="427"/>
      <c r="E27" s="1"/>
      <c r="F27" s="429" t="s">
        <v>69</v>
      </c>
      <c r="G27" s="279">
        <v>1</v>
      </c>
      <c r="H27" s="279">
        <v>1</v>
      </c>
      <c r="I27" s="279">
        <v>1</v>
      </c>
      <c r="J27" s="279">
        <v>1</v>
      </c>
      <c r="K27" s="14"/>
      <c r="L27" s="10"/>
      <c r="M27" s="445"/>
      <c r="N27" s="1"/>
      <c r="O27" s="1"/>
      <c r="P27" s="1"/>
      <c r="Q27" s="427"/>
      <c r="R27" s="1" t="s">
        <v>206</v>
      </c>
      <c r="S27" s="7">
        <v>5.0000000000000001E-3</v>
      </c>
      <c r="T27" s="7">
        <v>0.02</v>
      </c>
      <c r="U27" s="7">
        <v>7.4999999999999997E-3</v>
      </c>
      <c r="V27" s="19"/>
      <c r="W27" s="16"/>
      <c r="X27" s="445"/>
      <c r="Y27" s="1"/>
      <c r="Z27" s="1"/>
      <c r="AA27" s="1"/>
      <c r="AB27" s="427"/>
      <c r="AC27" s="1" t="s">
        <v>332</v>
      </c>
      <c r="AD27" s="7">
        <v>0.05</v>
      </c>
      <c r="AE27" s="7">
        <v>0.05</v>
      </c>
      <c r="AF27" s="19"/>
      <c r="AG27" s="16"/>
      <c r="AH27" s="1"/>
      <c r="AI27" s="1"/>
    </row>
    <row r="28" spans="2:35" x14ac:dyDescent="0.25">
      <c r="B28" s="426"/>
      <c r="C28" s="427"/>
      <c r="D28" s="427"/>
      <c r="E28" s="1"/>
      <c r="F28" s="429" t="s">
        <v>70</v>
      </c>
      <c r="G28" s="279">
        <v>1</v>
      </c>
      <c r="H28" s="279">
        <v>1</v>
      </c>
      <c r="I28" s="279">
        <v>1</v>
      </c>
      <c r="J28" s="279">
        <v>1</v>
      </c>
      <c r="K28" s="14"/>
      <c r="L28" s="10"/>
      <c r="M28" s="445"/>
      <c r="N28" s="1"/>
      <c r="O28" s="1"/>
      <c r="P28" s="1"/>
      <c r="Q28" s="427"/>
      <c r="R28" s="1" t="s">
        <v>207</v>
      </c>
      <c r="S28" s="7">
        <v>5.0000000000000001E-3</v>
      </c>
      <c r="T28" s="7">
        <v>0.02</v>
      </c>
      <c r="U28" s="7">
        <v>7.4999999999999997E-3</v>
      </c>
      <c r="V28" s="19"/>
      <c r="W28" s="16"/>
      <c r="X28" s="445"/>
      <c r="Y28" s="1"/>
      <c r="Z28" s="1"/>
      <c r="AA28" s="427" t="s">
        <v>333</v>
      </c>
      <c r="AB28" s="427"/>
      <c r="AC28" s="1"/>
      <c r="AD28"/>
      <c r="AE28"/>
      <c r="AF28" s="19"/>
      <c r="AG28" s="16"/>
      <c r="AH28" s="1"/>
      <c r="AI28" s="1"/>
    </row>
    <row r="29" spans="2:35" x14ac:dyDescent="0.25">
      <c r="B29" s="426"/>
      <c r="C29" s="427"/>
      <c r="D29" s="427"/>
      <c r="E29" s="1" t="s">
        <v>436</v>
      </c>
      <c r="F29" s="1"/>
      <c r="G29" s="276" t="s">
        <v>435</v>
      </c>
      <c r="H29" s="276"/>
      <c r="I29" s="280"/>
      <c r="J29" s="280"/>
      <c r="K29" s="14"/>
      <c r="L29" s="10"/>
      <c r="M29" s="445"/>
      <c r="N29" s="1"/>
      <c r="O29" s="1"/>
      <c r="P29" s="1"/>
      <c r="Q29" s="427"/>
      <c r="R29" s="1" t="s">
        <v>208</v>
      </c>
      <c r="S29" s="7">
        <v>5.0000000000000001E-3</v>
      </c>
      <c r="T29" s="7">
        <v>0.02</v>
      </c>
      <c r="U29" s="7">
        <v>7.4999999999999997E-3</v>
      </c>
      <c r="V29" s="19"/>
      <c r="W29" s="16"/>
      <c r="X29" s="445"/>
      <c r="Y29" s="1"/>
      <c r="Z29" s="1"/>
      <c r="AA29" s="1"/>
      <c r="AB29" s="427"/>
      <c r="AC29" s="1" t="s">
        <v>334</v>
      </c>
      <c r="AD29" s="7">
        <v>0.05</v>
      </c>
      <c r="AE29" s="7">
        <v>0.05</v>
      </c>
      <c r="AF29" s="19"/>
      <c r="AG29" s="16"/>
      <c r="AH29" s="1"/>
      <c r="AI29" s="1"/>
    </row>
    <row r="30" spans="2:35" x14ac:dyDescent="0.25">
      <c r="B30" s="426"/>
      <c r="C30" s="427"/>
      <c r="D30" s="427"/>
      <c r="E30" s="1"/>
      <c r="F30" s="429" t="s">
        <v>72</v>
      </c>
      <c r="G30" s="279">
        <v>1</v>
      </c>
      <c r="H30" s="279">
        <v>0.2</v>
      </c>
      <c r="I30" s="279">
        <v>0.2</v>
      </c>
      <c r="J30" s="279">
        <v>0.25</v>
      </c>
      <c r="K30" s="14"/>
      <c r="L30" s="10"/>
      <c r="M30" s="445"/>
      <c r="N30" s="1"/>
      <c r="O30" s="1"/>
      <c r="P30" s="1"/>
      <c r="Q30" s="427"/>
      <c r="R30" s="1" t="s">
        <v>209</v>
      </c>
      <c r="S30" s="7">
        <v>5.0000000000000001E-3</v>
      </c>
      <c r="T30" s="7">
        <v>0.02</v>
      </c>
      <c r="U30" s="7">
        <v>7.4999999999999997E-3</v>
      </c>
      <c r="V30" s="19"/>
      <c r="W30" s="16"/>
      <c r="X30" s="445"/>
      <c r="Y30" s="1"/>
      <c r="Z30" s="1"/>
      <c r="AA30" s="1"/>
      <c r="AB30" s="427"/>
      <c r="AC30" s="1" t="s">
        <v>335</v>
      </c>
      <c r="AD30" s="7">
        <v>0.05</v>
      </c>
      <c r="AE30" s="7">
        <v>0.05</v>
      </c>
      <c r="AF30" s="19"/>
      <c r="AG30" s="16"/>
      <c r="AH30" s="1"/>
      <c r="AI30" s="1"/>
    </row>
    <row r="31" spans="2:35" x14ac:dyDescent="0.25">
      <c r="B31" s="426"/>
      <c r="C31" s="427"/>
      <c r="D31" s="427"/>
      <c r="E31" s="1"/>
      <c r="F31" s="429" t="s">
        <v>73</v>
      </c>
      <c r="G31" s="279">
        <v>1</v>
      </c>
      <c r="H31" s="279">
        <v>1</v>
      </c>
      <c r="I31" s="279">
        <v>1</v>
      </c>
      <c r="J31" s="279">
        <v>1</v>
      </c>
      <c r="K31" s="14"/>
      <c r="L31" s="10"/>
      <c r="M31" s="445"/>
      <c r="N31" s="1"/>
      <c r="O31" s="1"/>
      <c r="P31" s="1"/>
      <c r="Q31" s="427"/>
      <c r="R31" s="1" t="s">
        <v>210</v>
      </c>
      <c r="S31" s="7">
        <v>5.0000000000000001E-3</v>
      </c>
      <c r="T31" s="7">
        <v>0.02</v>
      </c>
      <c r="U31" s="7">
        <v>7.4999999999999997E-3</v>
      </c>
      <c r="V31" s="19"/>
      <c r="W31" s="16"/>
      <c r="X31" s="445"/>
      <c r="Y31" s="1"/>
      <c r="Z31" s="1"/>
      <c r="AA31" s="1"/>
      <c r="AB31" s="427"/>
      <c r="AC31" s="1" t="s">
        <v>336</v>
      </c>
      <c r="AD31" s="7">
        <v>0.05</v>
      </c>
      <c r="AE31" s="7">
        <v>0.05</v>
      </c>
      <c r="AF31" s="19"/>
      <c r="AG31" s="16"/>
      <c r="AH31" s="1"/>
      <c r="AI31" s="1"/>
    </row>
    <row r="32" spans="2:35" x14ac:dyDescent="0.25">
      <c r="B32" s="426"/>
      <c r="C32" s="427"/>
      <c r="D32" s="427"/>
      <c r="E32" s="1"/>
      <c r="F32" s="429" t="s">
        <v>74</v>
      </c>
      <c r="G32" s="279">
        <v>1</v>
      </c>
      <c r="H32" s="279">
        <v>1</v>
      </c>
      <c r="I32" s="279">
        <v>1</v>
      </c>
      <c r="J32" s="279">
        <v>1</v>
      </c>
      <c r="K32" s="14"/>
      <c r="L32" s="10"/>
      <c r="M32" s="445"/>
      <c r="N32" s="1"/>
      <c r="O32" s="1"/>
      <c r="P32" s="1"/>
      <c r="Q32" s="427" t="s">
        <v>211</v>
      </c>
      <c r="R32" s="1"/>
      <c r="S32" s="11"/>
      <c r="T32" s="11"/>
      <c r="U32" s="11"/>
      <c r="V32" s="19"/>
      <c r="W32" s="16"/>
      <c r="X32" s="445"/>
      <c r="Y32" s="1"/>
      <c r="Z32" s="1"/>
      <c r="AA32" s="1"/>
      <c r="AB32" s="427"/>
      <c r="AC32" s="1" t="s">
        <v>337</v>
      </c>
      <c r="AD32" s="7">
        <v>0.05</v>
      </c>
      <c r="AE32" s="7">
        <v>0.05</v>
      </c>
      <c r="AF32" s="19"/>
      <c r="AG32" s="16"/>
      <c r="AH32" s="1"/>
      <c r="AI32" s="1"/>
    </row>
    <row r="33" spans="2:35" x14ac:dyDescent="0.25">
      <c r="B33" s="426"/>
      <c r="C33" s="427"/>
      <c r="D33" s="427"/>
      <c r="E33" s="1" t="s">
        <v>437</v>
      </c>
      <c r="F33" s="1"/>
      <c r="G33" s="276" t="s">
        <v>435</v>
      </c>
      <c r="H33" s="280"/>
      <c r="I33" s="280"/>
      <c r="J33" s="280"/>
      <c r="K33" s="14"/>
      <c r="L33" s="10"/>
      <c r="M33" s="445"/>
      <c r="N33" s="1"/>
      <c r="O33" s="1"/>
      <c r="P33" s="1"/>
      <c r="Q33" s="427"/>
      <c r="R33" s="1" t="s">
        <v>212</v>
      </c>
      <c r="S33" s="7">
        <v>1.2500000000000001E-2</v>
      </c>
      <c r="T33" s="7">
        <v>0.05</v>
      </c>
      <c r="U33" s="7">
        <v>2.5000000000000001E-2</v>
      </c>
      <c r="V33" s="19"/>
      <c r="W33" s="16"/>
      <c r="X33" s="445"/>
      <c r="Y33" s="1"/>
      <c r="Z33" s="1"/>
      <c r="AA33" s="1"/>
      <c r="AB33" s="427"/>
      <c r="AC33" s="1" t="s">
        <v>338</v>
      </c>
      <c r="AD33" s="7">
        <v>0.05</v>
      </c>
      <c r="AE33" s="7">
        <v>0.05</v>
      </c>
      <c r="AF33" s="19"/>
      <c r="AG33" s="16"/>
      <c r="AH33" s="1"/>
      <c r="AI33" s="1"/>
    </row>
    <row r="34" spans="2:35" x14ac:dyDescent="0.25">
      <c r="B34" s="426"/>
      <c r="C34" s="427"/>
      <c r="D34" s="427"/>
      <c r="E34" s="1"/>
      <c r="F34" s="429" t="s">
        <v>76</v>
      </c>
      <c r="G34" s="279">
        <v>1</v>
      </c>
      <c r="H34" s="279">
        <v>1</v>
      </c>
      <c r="I34" s="279">
        <v>0.2</v>
      </c>
      <c r="J34" s="279">
        <v>0.2</v>
      </c>
      <c r="K34" s="14"/>
      <c r="L34" s="10"/>
      <c r="M34" s="445"/>
      <c r="N34" s="1"/>
      <c r="O34" s="1"/>
      <c r="P34" s="1"/>
      <c r="Q34" s="427"/>
      <c r="R34" s="1" t="s">
        <v>213</v>
      </c>
      <c r="S34" s="7">
        <v>1.2500000000000001E-2</v>
      </c>
      <c r="T34" s="7">
        <v>0.05</v>
      </c>
      <c r="U34" s="7">
        <v>2.5000000000000001E-2</v>
      </c>
      <c r="V34" s="19"/>
      <c r="W34" s="16"/>
      <c r="X34" s="445"/>
      <c r="Y34" s="1"/>
      <c r="Z34" s="1"/>
      <c r="AA34" s="427" t="s">
        <v>339</v>
      </c>
      <c r="AB34" s="427"/>
      <c r="AC34" s="1"/>
      <c r="AD34" s="16"/>
      <c r="AE34" s="16"/>
      <c r="AF34" s="19"/>
      <c r="AG34" s="16"/>
      <c r="AH34" s="1"/>
      <c r="AI34" s="1"/>
    </row>
    <row r="35" spans="2:35" x14ac:dyDescent="0.25">
      <c r="B35" s="426"/>
      <c r="C35" s="427"/>
      <c r="D35" s="427"/>
      <c r="E35" s="1"/>
      <c r="F35" s="429" t="s">
        <v>392</v>
      </c>
      <c r="G35" s="279">
        <v>1</v>
      </c>
      <c r="H35" s="279">
        <v>1</v>
      </c>
      <c r="I35" s="279">
        <v>1</v>
      </c>
      <c r="J35" s="279">
        <v>1</v>
      </c>
      <c r="K35" s="14"/>
      <c r="L35" s="10"/>
      <c r="M35" s="445"/>
      <c r="N35" s="1"/>
      <c r="O35" s="1"/>
      <c r="P35" s="1"/>
      <c r="Q35" s="427"/>
      <c r="R35" s="1" t="s">
        <v>214</v>
      </c>
      <c r="S35" s="7">
        <v>1.2500000000000001E-2</v>
      </c>
      <c r="T35" s="7">
        <v>0.05</v>
      </c>
      <c r="U35" s="7">
        <v>2.5000000000000001E-2</v>
      </c>
      <c r="V35" s="19"/>
      <c r="W35" s="16"/>
      <c r="X35" s="445"/>
      <c r="Y35" s="1"/>
      <c r="Z35" s="1"/>
      <c r="AA35" s="1"/>
      <c r="AB35" s="427"/>
      <c r="AC35" s="1" t="s">
        <v>340</v>
      </c>
      <c r="AD35" s="7">
        <v>1</v>
      </c>
      <c r="AE35" s="7">
        <v>0</v>
      </c>
      <c r="AF35" s="19"/>
      <c r="AG35" s="16"/>
      <c r="AH35" s="1"/>
      <c r="AI35" s="1"/>
    </row>
    <row r="36" spans="2:35" x14ac:dyDescent="0.25">
      <c r="B36" s="426"/>
      <c r="C36" s="427"/>
      <c r="D36" s="427"/>
      <c r="E36" s="1"/>
      <c r="F36" s="429" t="s">
        <v>78</v>
      </c>
      <c r="G36" s="279">
        <v>1</v>
      </c>
      <c r="H36" s="279">
        <v>1</v>
      </c>
      <c r="I36" s="279">
        <v>1</v>
      </c>
      <c r="J36" s="279">
        <v>1</v>
      </c>
      <c r="K36" s="14"/>
      <c r="L36" s="10"/>
      <c r="M36" s="445"/>
      <c r="N36" s="1"/>
      <c r="O36" s="1"/>
      <c r="P36" s="1"/>
      <c r="Q36" s="427"/>
      <c r="R36" s="1" t="s">
        <v>215</v>
      </c>
      <c r="S36" s="7">
        <v>1.2500000000000001E-2</v>
      </c>
      <c r="T36" s="7">
        <v>0.05</v>
      </c>
      <c r="U36" s="7">
        <v>2.5000000000000001E-2</v>
      </c>
      <c r="V36" s="19"/>
      <c r="W36" s="16"/>
      <c r="X36" s="445"/>
      <c r="Y36" s="1"/>
      <c r="Z36" s="1"/>
      <c r="AA36" s="1"/>
      <c r="AB36" s="427"/>
      <c r="AC36" s="1" t="s">
        <v>341</v>
      </c>
      <c r="AD36" s="7">
        <v>1</v>
      </c>
      <c r="AE36" s="7">
        <v>0</v>
      </c>
      <c r="AF36" s="19"/>
      <c r="AG36" s="16"/>
      <c r="AH36" s="1"/>
      <c r="AI36" s="1"/>
    </row>
    <row r="37" spans="2:35" x14ac:dyDescent="0.25">
      <c r="B37" s="426"/>
      <c r="C37" s="427"/>
      <c r="D37" s="427" t="s">
        <v>79</v>
      </c>
      <c r="E37" s="1"/>
      <c r="F37" s="1"/>
      <c r="G37" s="281" t="s">
        <v>435</v>
      </c>
      <c r="H37" s="281"/>
      <c r="I37" s="281"/>
      <c r="J37" s="281"/>
      <c r="K37" s="14"/>
      <c r="L37" s="10"/>
      <c r="M37" s="445"/>
      <c r="N37" s="1"/>
      <c r="O37" s="1"/>
      <c r="P37" s="1"/>
      <c r="Q37" s="427"/>
      <c r="R37" s="1" t="s">
        <v>216</v>
      </c>
      <c r="S37" s="7">
        <v>1.2500000000000001E-2</v>
      </c>
      <c r="T37" s="7">
        <v>0.05</v>
      </c>
      <c r="U37" s="7">
        <v>2.5000000000000001E-2</v>
      </c>
      <c r="V37" s="19"/>
      <c r="W37" s="16"/>
      <c r="X37" s="445"/>
      <c r="Y37" s="1"/>
      <c r="Z37" s="1"/>
      <c r="AA37" s="427" t="s">
        <v>342</v>
      </c>
      <c r="AB37" s="427"/>
      <c r="AC37" s="1"/>
      <c r="AD37"/>
      <c r="AE37"/>
      <c r="AF37" s="19"/>
      <c r="AG37" s="16"/>
      <c r="AH37" s="1"/>
      <c r="AI37" s="1"/>
    </row>
    <row r="38" spans="2:35" x14ac:dyDescent="0.25">
      <c r="B38" s="426"/>
      <c r="C38" s="427"/>
      <c r="D38" s="427"/>
      <c r="E38" s="1" t="s">
        <v>80</v>
      </c>
      <c r="F38" s="1"/>
      <c r="G38" s="277" t="s">
        <v>435</v>
      </c>
      <c r="H38" s="277"/>
      <c r="I38" s="277"/>
      <c r="J38" s="277"/>
      <c r="K38" s="14"/>
      <c r="L38" s="10"/>
      <c r="M38" s="445"/>
      <c r="N38" s="1"/>
      <c r="O38" s="1"/>
      <c r="P38" s="1"/>
      <c r="Q38" s="427"/>
      <c r="R38" s="1" t="s">
        <v>217</v>
      </c>
      <c r="S38" s="7">
        <v>1.2500000000000001E-2</v>
      </c>
      <c r="T38" s="7">
        <v>0.05</v>
      </c>
      <c r="U38" s="7">
        <v>2.5000000000000001E-2</v>
      </c>
      <c r="V38" s="19"/>
      <c r="W38" s="16"/>
      <c r="X38" s="445"/>
      <c r="Y38" s="1"/>
      <c r="Z38" s="1"/>
      <c r="AA38" s="1"/>
      <c r="AB38" s="427"/>
      <c r="AC38" s="1" t="s">
        <v>343</v>
      </c>
      <c r="AD38" s="7">
        <v>0.3</v>
      </c>
      <c r="AE38" s="7">
        <v>0.3</v>
      </c>
      <c r="AF38" s="19"/>
      <c r="AG38" s="16"/>
      <c r="AH38" s="1"/>
      <c r="AI38" s="1"/>
    </row>
    <row r="39" spans="2:35" x14ac:dyDescent="0.25">
      <c r="B39" s="426"/>
      <c r="C39" s="427"/>
      <c r="D39" s="427"/>
      <c r="E39" s="1"/>
      <c r="F39" s="429" t="s">
        <v>81</v>
      </c>
      <c r="G39" s="279">
        <v>0.05</v>
      </c>
      <c r="H39" s="279">
        <v>0.05</v>
      </c>
      <c r="I39" s="279">
        <v>0.05</v>
      </c>
      <c r="J39" s="279">
        <v>0.3</v>
      </c>
      <c r="K39" s="14"/>
      <c r="L39" s="10"/>
      <c r="M39" s="445"/>
      <c r="N39" s="1"/>
      <c r="O39" s="1"/>
      <c r="P39" s="1"/>
      <c r="Q39" s="427" t="s">
        <v>218</v>
      </c>
      <c r="R39" s="1"/>
      <c r="S39" s="11"/>
      <c r="T39" s="11"/>
      <c r="U39" s="11"/>
      <c r="V39" s="19"/>
      <c r="W39" s="16"/>
      <c r="X39" s="445"/>
      <c r="Y39" s="1"/>
      <c r="Z39" s="1"/>
      <c r="AA39" s="1"/>
      <c r="AB39" s="427"/>
      <c r="AC39" s="1" t="s">
        <v>344</v>
      </c>
      <c r="AD39" s="7">
        <v>0.3</v>
      </c>
      <c r="AE39" s="7">
        <v>0.3</v>
      </c>
      <c r="AF39" s="19"/>
      <c r="AG39" s="16"/>
      <c r="AH39" s="1"/>
      <c r="AI39" s="1"/>
    </row>
    <row r="40" spans="2:35" x14ac:dyDescent="0.25">
      <c r="B40" s="426"/>
      <c r="C40" s="427"/>
      <c r="D40" s="427"/>
      <c r="E40" s="1"/>
      <c r="F40" s="429" t="s">
        <v>82</v>
      </c>
      <c r="G40" s="279">
        <v>0.05</v>
      </c>
      <c r="H40" s="279">
        <v>0.05</v>
      </c>
      <c r="I40" s="279">
        <v>0.05</v>
      </c>
      <c r="J40" s="279">
        <v>0.3</v>
      </c>
      <c r="K40" s="14"/>
      <c r="L40" s="10"/>
      <c r="M40" s="445"/>
      <c r="N40" s="1"/>
      <c r="O40" s="1"/>
      <c r="P40" s="1"/>
      <c r="Q40" s="427"/>
      <c r="R40" s="1" t="s">
        <v>219</v>
      </c>
      <c r="S40" s="7">
        <v>0.01</v>
      </c>
      <c r="T40" s="7">
        <v>0.04</v>
      </c>
      <c r="U40" s="7">
        <v>7.4999999999999997E-3</v>
      </c>
      <c r="V40" s="19"/>
      <c r="W40" s="16"/>
      <c r="X40" s="445"/>
      <c r="Y40" s="1"/>
      <c r="Z40" s="1"/>
      <c r="AA40" s="1"/>
      <c r="AB40" s="427"/>
      <c r="AC40" s="1" t="s">
        <v>345</v>
      </c>
      <c r="AD40" s="7">
        <v>0.4</v>
      </c>
      <c r="AE40" s="7">
        <v>0.4</v>
      </c>
      <c r="AF40" s="19"/>
      <c r="AG40" s="16"/>
      <c r="AH40" s="1"/>
      <c r="AI40" s="1"/>
    </row>
    <row r="41" spans="2:35" x14ac:dyDescent="0.25">
      <c r="B41" s="426"/>
      <c r="C41" s="427"/>
      <c r="D41" s="427"/>
      <c r="E41" s="1" t="s">
        <v>83</v>
      </c>
      <c r="F41" s="1"/>
      <c r="G41" s="280" t="s">
        <v>435</v>
      </c>
      <c r="H41" s="280"/>
      <c r="I41" s="280"/>
      <c r="J41" s="280"/>
      <c r="K41" s="14"/>
      <c r="L41" s="10"/>
      <c r="M41" s="445"/>
      <c r="N41" s="1"/>
      <c r="O41" s="1"/>
      <c r="P41" s="1"/>
      <c r="Q41" s="427"/>
      <c r="R41" s="1" t="s">
        <v>220</v>
      </c>
      <c r="S41" s="7">
        <v>0.01</v>
      </c>
      <c r="T41" s="7">
        <v>0.04</v>
      </c>
      <c r="U41" s="7">
        <v>7.4999999999999997E-3</v>
      </c>
      <c r="V41" s="19"/>
      <c r="W41" s="16"/>
      <c r="X41" s="445"/>
      <c r="Y41" s="1"/>
      <c r="Z41" s="1"/>
      <c r="AA41" s="1"/>
      <c r="AB41" s="427"/>
      <c r="AC41" s="1" t="s">
        <v>346</v>
      </c>
      <c r="AD41" s="7">
        <v>1</v>
      </c>
      <c r="AE41" s="7">
        <v>1</v>
      </c>
      <c r="AF41" s="19"/>
      <c r="AG41" s="16"/>
      <c r="AH41" s="1"/>
      <c r="AI41" s="1"/>
    </row>
    <row r="42" spans="2:35" x14ac:dyDescent="0.25">
      <c r="B42" s="426"/>
      <c r="C42" s="427"/>
      <c r="D42" s="427"/>
      <c r="E42" s="1"/>
      <c r="F42" s="429" t="s">
        <v>84</v>
      </c>
      <c r="G42" s="279">
        <v>0.09</v>
      </c>
      <c r="H42" s="279">
        <v>0.09</v>
      </c>
      <c r="I42" s="279">
        <v>0.09</v>
      </c>
      <c r="J42" s="279">
        <v>0.09</v>
      </c>
      <c r="K42" s="14"/>
      <c r="L42" s="10"/>
      <c r="M42" s="445"/>
      <c r="N42" s="1"/>
      <c r="O42" s="1"/>
      <c r="P42" s="1"/>
      <c r="Q42" s="427"/>
      <c r="R42" s="1" t="s">
        <v>221</v>
      </c>
      <c r="S42" s="7">
        <v>0.01</v>
      </c>
      <c r="T42" s="7">
        <v>0.04</v>
      </c>
      <c r="U42" s="7">
        <v>7.4999999999999997E-3</v>
      </c>
      <c r="V42" s="19"/>
      <c r="W42" s="16"/>
      <c r="X42" s="445"/>
      <c r="Y42" s="1"/>
      <c r="Z42" s="427"/>
      <c r="AA42" s="427"/>
      <c r="AB42" s="427"/>
      <c r="AC42" s="1" t="s">
        <v>347</v>
      </c>
      <c r="AD42" s="7">
        <v>1</v>
      </c>
      <c r="AE42" s="7">
        <v>0</v>
      </c>
      <c r="AF42" s="19"/>
      <c r="AG42" s="16"/>
      <c r="AH42" s="1"/>
      <c r="AI42" s="1"/>
    </row>
    <row r="43" spans="2:35" x14ac:dyDescent="0.25">
      <c r="B43" s="426"/>
      <c r="C43" s="427"/>
      <c r="D43" s="427"/>
      <c r="E43" s="1"/>
      <c r="F43" s="429" t="s">
        <v>85</v>
      </c>
      <c r="G43" s="279">
        <v>0.09</v>
      </c>
      <c r="H43" s="279">
        <v>0.09</v>
      </c>
      <c r="I43" s="279">
        <v>0.09</v>
      </c>
      <c r="J43" s="279">
        <v>0.12</v>
      </c>
      <c r="K43" s="14"/>
      <c r="L43" s="10"/>
      <c r="M43" s="445"/>
      <c r="N43" s="1"/>
      <c r="O43" s="427"/>
      <c r="P43" s="427"/>
      <c r="Q43" s="427"/>
      <c r="R43" s="1" t="s">
        <v>222</v>
      </c>
      <c r="S43" s="7">
        <v>0.01</v>
      </c>
      <c r="T43" s="7">
        <v>0.04</v>
      </c>
      <c r="U43" s="7">
        <v>7.4999999999999997E-3</v>
      </c>
      <c r="V43" s="19"/>
      <c r="W43" s="16"/>
      <c r="X43" s="445"/>
      <c r="Y43" s="1"/>
      <c r="Z43" s="1"/>
      <c r="AA43" s="1"/>
      <c r="AB43" s="427"/>
      <c r="AC43" s="1" t="s">
        <v>348</v>
      </c>
      <c r="AD43" s="7">
        <v>1</v>
      </c>
      <c r="AE43" s="7">
        <v>1</v>
      </c>
      <c r="AF43" s="19"/>
      <c r="AG43" s="16"/>
      <c r="AH43" s="1"/>
      <c r="AI43" s="1"/>
    </row>
    <row r="44" spans="2:35" x14ac:dyDescent="0.25">
      <c r="B44" s="426"/>
      <c r="C44" s="427"/>
      <c r="D44" s="427"/>
      <c r="E44" s="1"/>
      <c r="F44" s="429" t="s">
        <v>86</v>
      </c>
      <c r="G44" s="279">
        <v>1</v>
      </c>
      <c r="H44" s="279">
        <v>1</v>
      </c>
      <c r="I44" s="279">
        <v>1</v>
      </c>
      <c r="J44" s="279">
        <v>1</v>
      </c>
      <c r="K44" s="14"/>
      <c r="L44" s="10"/>
      <c r="M44" s="445"/>
      <c r="N44" s="1"/>
      <c r="O44" s="1"/>
      <c r="P44" s="1"/>
      <c r="Q44" s="427"/>
      <c r="R44" s="1" t="s">
        <v>223</v>
      </c>
      <c r="S44" s="7">
        <v>0.01</v>
      </c>
      <c r="T44" s="7">
        <v>0.04</v>
      </c>
      <c r="U44" s="7">
        <v>7.4999999999999997E-3</v>
      </c>
      <c r="V44" s="19"/>
      <c r="W44" s="16"/>
      <c r="X44" s="445"/>
      <c r="Y44" s="1"/>
      <c r="Z44" s="1"/>
      <c r="AA44" s="1"/>
      <c r="AB44" s="427"/>
      <c r="AC44" s="1" t="s">
        <v>349</v>
      </c>
      <c r="AD44" s="7">
        <v>0.05</v>
      </c>
      <c r="AE44" s="7">
        <v>0.05</v>
      </c>
      <c r="AF44" s="19"/>
      <c r="AG44" s="16"/>
      <c r="AH44" s="1"/>
      <c r="AI44" s="1"/>
    </row>
    <row r="45" spans="2:35" x14ac:dyDescent="0.25">
      <c r="B45" s="426"/>
      <c r="C45" s="427"/>
      <c r="D45" s="427"/>
      <c r="E45" s="1" t="s">
        <v>87</v>
      </c>
      <c r="F45" s="1"/>
      <c r="G45" s="280" t="s">
        <v>435</v>
      </c>
      <c r="H45" s="280"/>
      <c r="I45" s="280"/>
      <c r="J45" s="280"/>
      <c r="K45" s="14"/>
      <c r="L45" s="10"/>
      <c r="M45" s="445"/>
      <c r="N45" s="1"/>
      <c r="O45" s="1"/>
      <c r="P45" s="1"/>
      <c r="Q45" s="427"/>
      <c r="R45" s="1" t="s">
        <v>224</v>
      </c>
      <c r="S45" s="7">
        <v>0.01</v>
      </c>
      <c r="T45" s="7">
        <v>0.04</v>
      </c>
      <c r="U45" s="7">
        <v>7.4999999999999997E-3</v>
      </c>
      <c r="V45" s="19"/>
      <c r="W45" s="16"/>
      <c r="X45" s="445"/>
      <c r="Y45" s="1"/>
      <c r="Z45" s="1"/>
      <c r="AA45" s="427" t="s">
        <v>350</v>
      </c>
      <c r="AB45" s="427"/>
      <c r="AC45" s="1"/>
      <c r="AD45"/>
      <c r="AE45"/>
      <c r="AF45" s="19"/>
      <c r="AG45" s="16"/>
      <c r="AH45" s="1"/>
      <c r="AI45" s="1"/>
    </row>
    <row r="46" spans="2:35" x14ac:dyDescent="0.25">
      <c r="B46" s="426"/>
      <c r="C46" s="427"/>
      <c r="D46" s="427"/>
      <c r="E46" s="1"/>
      <c r="F46" s="429" t="s">
        <v>88</v>
      </c>
      <c r="G46" s="279">
        <v>0.1</v>
      </c>
      <c r="H46" s="279">
        <v>0.1</v>
      </c>
      <c r="I46" s="279">
        <v>0.1</v>
      </c>
      <c r="J46" s="279">
        <v>1</v>
      </c>
      <c r="K46" s="14"/>
      <c r="L46" s="10"/>
      <c r="M46" s="445"/>
      <c r="N46" s="1"/>
      <c r="O46" s="1"/>
      <c r="P46" s="1"/>
      <c r="Q46" s="427" t="s">
        <v>225</v>
      </c>
      <c r="R46" s="1"/>
      <c r="S46" s="11"/>
      <c r="T46" s="11"/>
      <c r="U46" s="11"/>
      <c r="V46" s="19"/>
      <c r="W46" s="16"/>
      <c r="X46" s="445"/>
      <c r="Y46" s="1"/>
      <c r="Z46" s="1"/>
      <c r="AA46" s="1"/>
      <c r="AB46" s="427"/>
      <c r="AC46" s="1" t="s">
        <v>351</v>
      </c>
      <c r="AD46" s="7">
        <v>0.03</v>
      </c>
      <c r="AE46" s="7">
        <v>0.03</v>
      </c>
      <c r="AF46" s="19"/>
      <c r="AG46" s="16"/>
      <c r="AH46" s="1"/>
      <c r="AI46" s="1"/>
    </row>
    <row r="47" spans="2:35" x14ac:dyDescent="0.25">
      <c r="B47" s="426"/>
      <c r="C47" s="427"/>
      <c r="D47" s="427"/>
      <c r="E47" s="1"/>
      <c r="F47" s="429" t="s">
        <v>89</v>
      </c>
      <c r="G47" s="279">
        <v>0.1</v>
      </c>
      <c r="H47" s="279">
        <v>0.1</v>
      </c>
      <c r="I47" s="279">
        <v>0.1</v>
      </c>
      <c r="J47" s="279">
        <v>1</v>
      </c>
      <c r="K47" s="14"/>
      <c r="L47" s="10"/>
      <c r="M47" s="445"/>
      <c r="N47" s="1"/>
      <c r="O47" s="1"/>
      <c r="P47" s="1"/>
      <c r="Q47" s="427"/>
      <c r="R47" s="1" t="s">
        <v>226</v>
      </c>
      <c r="S47" s="7">
        <v>1.2500000000000001E-2</v>
      </c>
      <c r="T47" s="7">
        <v>0.05</v>
      </c>
      <c r="U47" s="7">
        <v>2.5000000000000001E-2</v>
      </c>
      <c r="V47" s="19"/>
      <c r="W47" s="16"/>
      <c r="X47" s="445"/>
      <c r="Y47" s="1"/>
      <c r="Z47" s="1"/>
      <c r="AA47" s="1"/>
      <c r="AB47" s="427"/>
      <c r="AC47" s="1" t="s">
        <v>352</v>
      </c>
      <c r="AD47" s="7">
        <v>0.05</v>
      </c>
      <c r="AE47" s="7">
        <v>0.05</v>
      </c>
      <c r="AF47" s="19"/>
      <c r="AG47" s="16"/>
      <c r="AH47" s="1"/>
      <c r="AI47" s="1"/>
    </row>
    <row r="48" spans="2:35" x14ac:dyDescent="0.25">
      <c r="B48" s="426"/>
      <c r="C48" s="427"/>
      <c r="D48" s="427"/>
      <c r="E48" s="1" t="s">
        <v>90</v>
      </c>
      <c r="F48" s="1"/>
      <c r="G48" s="280" t="s">
        <v>435</v>
      </c>
      <c r="H48" s="280"/>
      <c r="I48" s="280"/>
      <c r="J48" s="280"/>
      <c r="K48" s="14"/>
      <c r="L48" s="10"/>
      <c r="M48" s="445"/>
      <c r="N48" s="1"/>
      <c r="O48" s="1"/>
      <c r="P48" s="1"/>
      <c r="Q48" s="427"/>
      <c r="R48" s="1" t="s">
        <v>227</v>
      </c>
      <c r="S48" s="7">
        <v>1.2500000000000001E-2</v>
      </c>
      <c r="T48" s="7">
        <v>0.05</v>
      </c>
      <c r="U48" s="7">
        <v>2.5000000000000001E-2</v>
      </c>
      <c r="V48" s="19"/>
      <c r="W48" s="16"/>
      <c r="X48" s="445"/>
      <c r="Y48" s="1"/>
      <c r="Z48" s="1"/>
      <c r="AA48" s="427" t="s">
        <v>353</v>
      </c>
      <c r="AB48" s="427"/>
      <c r="AC48" s="1"/>
      <c r="AD48"/>
      <c r="AE48"/>
      <c r="AF48" s="19"/>
      <c r="AG48" s="16"/>
      <c r="AH48" s="1"/>
      <c r="AI48" s="1"/>
    </row>
    <row r="49" spans="2:35" x14ac:dyDescent="0.25">
      <c r="B49" s="426"/>
      <c r="C49" s="427"/>
      <c r="D49" s="427"/>
      <c r="E49" s="1"/>
      <c r="F49" s="429" t="s">
        <v>91</v>
      </c>
      <c r="G49" s="279">
        <v>0.11</v>
      </c>
      <c r="H49" s="279">
        <v>0.11</v>
      </c>
      <c r="I49" s="279">
        <v>0.15</v>
      </c>
      <c r="J49" s="279">
        <v>1</v>
      </c>
      <c r="K49" s="14"/>
      <c r="L49" s="10"/>
      <c r="M49" s="445"/>
      <c r="N49" s="1"/>
      <c r="O49" s="1"/>
      <c r="P49" s="1"/>
      <c r="Q49" s="427"/>
      <c r="R49" s="1" t="s">
        <v>228</v>
      </c>
      <c r="S49" s="7">
        <v>1.2500000000000001E-2</v>
      </c>
      <c r="T49" s="7">
        <v>0.05</v>
      </c>
      <c r="U49" s="7">
        <v>2.5000000000000001E-2</v>
      </c>
      <c r="V49" s="19"/>
      <c r="W49" s="16"/>
      <c r="X49" s="445"/>
      <c r="Y49" s="1"/>
      <c r="Z49" s="1"/>
      <c r="AA49" s="1"/>
      <c r="AB49" s="427"/>
      <c r="AC49" s="1" t="s">
        <v>354</v>
      </c>
      <c r="AD49" s="7">
        <v>1</v>
      </c>
      <c r="AE49" s="7">
        <v>1</v>
      </c>
      <c r="AF49" s="19"/>
      <c r="AG49" s="16"/>
      <c r="AH49" s="1"/>
      <c r="AI49" s="1"/>
    </row>
    <row r="50" spans="2:35" x14ac:dyDescent="0.25">
      <c r="B50" s="426"/>
      <c r="C50" s="427"/>
      <c r="D50" s="427"/>
      <c r="E50" s="1"/>
      <c r="F50" s="429" t="s">
        <v>92</v>
      </c>
      <c r="G50" s="279">
        <v>0.11</v>
      </c>
      <c r="H50" s="279">
        <v>0.11</v>
      </c>
      <c r="I50" s="279">
        <v>0.11</v>
      </c>
      <c r="J50" s="279">
        <v>1</v>
      </c>
      <c r="K50" s="14"/>
      <c r="L50" s="10"/>
      <c r="M50" s="445"/>
      <c r="N50" s="1"/>
      <c r="O50" s="1"/>
      <c r="P50" s="1"/>
      <c r="Q50" s="427"/>
      <c r="R50" s="1" t="s">
        <v>229</v>
      </c>
      <c r="S50" s="7">
        <v>1.2500000000000001E-2</v>
      </c>
      <c r="T50" s="7">
        <v>0.05</v>
      </c>
      <c r="U50" s="7">
        <v>2.5000000000000001E-2</v>
      </c>
      <c r="V50" s="19"/>
      <c r="W50" s="16"/>
      <c r="X50" s="445"/>
      <c r="Y50" s="1"/>
      <c r="Z50" s="1"/>
      <c r="AA50" s="427" t="s">
        <v>355</v>
      </c>
      <c r="AB50" s="427"/>
      <c r="AC50" s="1"/>
      <c r="AD50"/>
      <c r="AE50"/>
      <c r="AF50" s="19"/>
      <c r="AG50" s="16"/>
      <c r="AH50" s="1"/>
      <c r="AI50" s="1"/>
    </row>
    <row r="51" spans="2:35" x14ac:dyDescent="0.25">
      <c r="B51" s="426"/>
      <c r="C51" s="427"/>
      <c r="D51" s="427"/>
      <c r="E51" s="1"/>
      <c r="F51" s="429" t="s">
        <v>93</v>
      </c>
      <c r="G51" s="279">
        <v>1</v>
      </c>
      <c r="H51" s="279">
        <v>1</v>
      </c>
      <c r="I51" s="279">
        <v>1</v>
      </c>
      <c r="J51" s="279">
        <v>1</v>
      </c>
      <c r="K51" s="14"/>
      <c r="L51" s="10"/>
      <c r="M51" s="445"/>
      <c r="N51" s="1"/>
      <c r="O51" s="1"/>
      <c r="P51" s="1"/>
      <c r="Q51" s="427"/>
      <c r="R51" s="1" t="s">
        <v>230</v>
      </c>
      <c r="S51" s="7">
        <v>1.2500000000000001E-2</v>
      </c>
      <c r="T51" s="7">
        <v>0.05</v>
      </c>
      <c r="U51" s="7">
        <v>2.5000000000000001E-2</v>
      </c>
      <c r="V51" s="19"/>
      <c r="W51" s="16"/>
      <c r="X51" s="445"/>
      <c r="Y51" s="1"/>
      <c r="Z51" s="1"/>
      <c r="AA51" s="1"/>
      <c r="AB51" s="427"/>
      <c r="AC51" s="1" t="s">
        <v>182</v>
      </c>
      <c r="AD51" s="7"/>
      <c r="AE51" s="7"/>
      <c r="AF51" s="19"/>
      <c r="AG51" s="16"/>
      <c r="AH51" s="1"/>
      <c r="AI51" s="1"/>
    </row>
    <row r="52" spans="2:35" x14ac:dyDescent="0.25">
      <c r="B52" s="426"/>
      <c r="C52" s="427"/>
      <c r="D52" s="427"/>
      <c r="E52" s="1" t="s">
        <v>94</v>
      </c>
      <c r="F52" s="1"/>
      <c r="G52" s="280" t="s">
        <v>435</v>
      </c>
      <c r="H52" s="280"/>
      <c r="I52" s="280"/>
      <c r="J52" s="280"/>
      <c r="K52" s="14"/>
      <c r="L52" s="10"/>
      <c r="M52" s="445"/>
      <c r="N52" s="1"/>
      <c r="O52" s="1"/>
      <c r="P52" s="1"/>
      <c r="Q52" s="427"/>
      <c r="R52" s="1" t="s">
        <v>231</v>
      </c>
      <c r="S52" s="7">
        <v>1.2500000000000001E-2</v>
      </c>
      <c r="T52" s="7">
        <v>0.05</v>
      </c>
      <c r="U52" s="7">
        <v>2.5000000000000001E-2</v>
      </c>
      <c r="V52" s="19"/>
      <c r="W52" s="16"/>
      <c r="X52" s="445"/>
      <c r="Y52" s="1"/>
      <c r="Z52" s="1"/>
      <c r="AA52" s="1"/>
      <c r="AB52" s="427"/>
      <c r="AC52" s="1" t="s">
        <v>183</v>
      </c>
      <c r="AD52" s="7"/>
      <c r="AE52" s="7"/>
      <c r="AF52" s="19"/>
      <c r="AG52" s="16"/>
      <c r="AH52" s="1"/>
      <c r="AI52" s="1"/>
    </row>
    <row r="53" spans="2:35" x14ac:dyDescent="0.25">
      <c r="B53" s="426"/>
      <c r="C53" s="427"/>
      <c r="D53" s="427"/>
      <c r="E53" s="1"/>
      <c r="F53" s="429" t="s">
        <v>95</v>
      </c>
      <c r="G53" s="279">
        <v>1</v>
      </c>
      <c r="H53" s="279">
        <v>1</v>
      </c>
      <c r="I53" s="279">
        <v>1</v>
      </c>
      <c r="J53" s="279">
        <v>1</v>
      </c>
      <c r="K53" s="14"/>
      <c r="L53" s="10"/>
      <c r="M53" s="445"/>
      <c r="N53" s="1"/>
      <c r="O53" s="1"/>
      <c r="P53" s="1"/>
      <c r="Q53" s="427" t="s">
        <v>232</v>
      </c>
      <c r="R53" s="1"/>
      <c r="S53" s="11"/>
      <c r="T53" s="11"/>
      <c r="U53" s="11"/>
      <c r="V53" s="19"/>
      <c r="W53" s="16"/>
      <c r="X53" s="445"/>
      <c r="Y53" s="1"/>
      <c r="Z53" s="1"/>
      <c r="AA53" s="1"/>
      <c r="AB53" s="427"/>
      <c r="AC53" s="139" t="s">
        <v>184</v>
      </c>
      <c r="AD53" s="7"/>
      <c r="AE53" s="7"/>
      <c r="AF53" s="19"/>
      <c r="AG53" s="16"/>
      <c r="AH53" s="1"/>
      <c r="AI53" s="1"/>
    </row>
    <row r="54" spans="2:35" x14ac:dyDescent="0.25">
      <c r="B54" s="426"/>
      <c r="C54" s="427"/>
      <c r="D54" s="427"/>
      <c r="E54" s="1"/>
      <c r="F54" s="1" t="s">
        <v>96</v>
      </c>
      <c r="G54" s="279">
        <v>1</v>
      </c>
      <c r="H54" s="279">
        <v>1</v>
      </c>
      <c r="I54" s="279">
        <v>1</v>
      </c>
      <c r="J54" s="279">
        <v>1</v>
      </c>
      <c r="K54" s="14"/>
      <c r="L54" s="10"/>
      <c r="M54" s="445"/>
      <c r="N54" s="1"/>
      <c r="O54" s="1"/>
      <c r="P54" s="1"/>
      <c r="Q54" s="427"/>
      <c r="R54" s="1" t="s">
        <v>233</v>
      </c>
      <c r="S54" s="7">
        <v>1.2500000000000001E-2</v>
      </c>
      <c r="T54" s="7">
        <v>0.05</v>
      </c>
      <c r="U54" s="7">
        <v>3.7499999999999999E-2</v>
      </c>
      <c r="V54" s="19"/>
      <c r="W54" s="16"/>
      <c r="X54" s="445"/>
      <c r="Y54" s="1"/>
      <c r="Z54" s="1"/>
      <c r="AA54" s="1"/>
      <c r="AB54" s="427"/>
      <c r="AC54" s="1"/>
      <c r="AD54"/>
      <c r="AE54"/>
      <c r="AF54" s="19"/>
      <c r="AG54" s="16"/>
      <c r="AH54" s="1"/>
      <c r="AI54" s="1"/>
    </row>
    <row r="55" spans="2:35" x14ac:dyDescent="0.25">
      <c r="B55" s="426"/>
      <c r="C55" s="427"/>
      <c r="D55" s="427"/>
      <c r="E55" s="1" t="s">
        <v>97</v>
      </c>
      <c r="F55" s="1"/>
      <c r="G55" s="277" t="s">
        <v>435</v>
      </c>
      <c r="H55" s="277"/>
      <c r="I55" s="277"/>
      <c r="J55" s="277"/>
      <c r="K55" s="14"/>
      <c r="L55" s="10"/>
      <c r="M55" s="445"/>
      <c r="N55" s="1"/>
      <c r="O55" s="1"/>
      <c r="P55" s="1"/>
      <c r="Q55" s="427"/>
      <c r="R55" s="1" t="s">
        <v>234</v>
      </c>
      <c r="S55" s="7">
        <v>1.2500000000000001E-2</v>
      </c>
      <c r="T55" s="7">
        <v>0.05</v>
      </c>
      <c r="U55" s="7">
        <v>3.7499999999999999E-2</v>
      </c>
      <c r="V55" s="19"/>
      <c r="W55" s="16"/>
      <c r="X55" s="445"/>
      <c r="Y55" s="1"/>
      <c r="Z55" s="1"/>
      <c r="AA55" s="1"/>
      <c r="AB55" s="427"/>
      <c r="AC55" s="1"/>
      <c r="AD55"/>
      <c r="AE55"/>
      <c r="AF55" s="19"/>
      <c r="AG55" s="16"/>
      <c r="AH55" s="1"/>
      <c r="AI55" s="1"/>
    </row>
    <row r="56" spans="2:35" x14ac:dyDescent="0.25">
      <c r="B56" s="426"/>
      <c r="C56" s="427"/>
      <c r="D56" s="427"/>
      <c r="E56" s="1"/>
      <c r="F56" s="429" t="s">
        <v>98</v>
      </c>
      <c r="G56" s="279">
        <v>1</v>
      </c>
      <c r="H56" s="279">
        <v>1</v>
      </c>
      <c r="I56" s="279">
        <v>1</v>
      </c>
      <c r="J56" s="279">
        <v>1</v>
      </c>
      <c r="K56" s="14"/>
      <c r="L56" s="10"/>
      <c r="M56" s="445"/>
      <c r="N56" s="1"/>
      <c r="O56" s="1"/>
      <c r="P56" s="1"/>
      <c r="Q56" s="427"/>
      <c r="R56" s="1" t="s">
        <v>235</v>
      </c>
      <c r="S56" s="7">
        <v>1.2500000000000001E-2</v>
      </c>
      <c r="T56" s="7">
        <v>0.05</v>
      </c>
      <c r="U56" s="7">
        <v>3.7499999999999999E-2</v>
      </c>
      <c r="V56" s="19"/>
      <c r="W56" s="16"/>
      <c r="X56" s="445"/>
      <c r="Y56" s="1"/>
      <c r="Z56" s="1"/>
      <c r="AA56" s="1"/>
      <c r="AB56" s="427"/>
      <c r="AC56" s="1"/>
      <c r="AD56"/>
      <c r="AE56"/>
      <c r="AF56" s="19"/>
      <c r="AG56" s="16"/>
      <c r="AH56" s="1"/>
      <c r="AI56" s="1"/>
    </row>
    <row r="57" spans="2:35" x14ac:dyDescent="0.25">
      <c r="B57" s="426"/>
      <c r="C57" s="427"/>
      <c r="D57" s="427"/>
      <c r="E57" s="1"/>
      <c r="F57" s="429" t="s">
        <v>99</v>
      </c>
      <c r="G57" s="279">
        <v>1</v>
      </c>
      <c r="H57" s="279">
        <v>1</v>
      </c>
      <c r="I57" s="279">
        <v>1</v>
      </c>
      <c r="J57" s="279">
        <v>1</v>
      </c>
      <c r="K57" s="14"/>
      <c r="L57" s="10"/>
      <c r="M57" s="445"/>
      <c r="N57" s="1"/>
      <c r="O57" s="1"/>
      <c r="P57" s="1"/>
      <c r="Q57" s="427"/>
      <c r="R57" s="1" t="s">
        <v>236</v>
      </c>
      <c r="S57" s="7">
        <v>1.2500000000000001E-2</v>
      </c>
      <c r="T57" s="7">
        <v>0.05</v>
      </c>
      <c r="U57" s="7">
        <v>3.7499999999999999E-2</v>
      </c>
      <c r="V57" s="19"/>
      <c r="W57" s="16"/>
      <c r="X57" s="445"/>
      <c r="Y57" s="1"/>
      <c r="Z57" s="1"/>
      <c r="AA57" s="1"/>
      <c r="AB57" s="427"/>
      <c r="AC57" s="1"/>
      <c r="AD57"/>
      <c r="AE57"/>
      <c r="AF57" s="19"/>
      <c r="AG57" s="16"/>
      <c r="AH57" s="1"/>
      <c r="AI57" s="1"/>
    </row>
    <row r="58" spans="2:35" x14ac:dyDescent="0.25">
      <c r="B58" s="426"/>
      <c r="C58" s="427"/>
      <c r="D58" s="427"/>
      <c r="E58" s="1"/>
      <c r="F58" s="429" t="s">
        <v>100</v>
      </c>
      <c r="G58" s="279">
        <v>1</v>
      </c>
      <c r="H58" s="279">
        <v>1</v>
      </c>
      <c r="I58" s="279">
        <v>1</v>
      </c>
      <c r="J58" s="279">
        <v>1</v>
      </c>
      <c r="K58" s="14"/>
      <c r="L58" s="10"/>
      <c r="M58" s="445"/>
      <c r="N58" s="1"/>
      <c r="O58" s="1"/>
      <c r="P58" s="1"/>
      <c r="Q58" s="427"/>
      <c r="R58" s="1" t="s">
        <v>237</v>
      </c>
      <c r="S58" s="7">
        <v>1.2500000000000001E-2</v>
      </c>
      <c r="T58" s="7">
        <v>0.05</v>
      </c>
      <c r="U58" s="7">
        <v>3.7499999999999999E-2</v>
      </c>
      <c r="V58" s="19"/>
      <c r="W58" s="16"/>
      <c r="X58" s="445"/>
      <c r="Y58" s="1"/>
      <c r="Z58" s="1"/>
      <c r="AA58" s="1"/>
      <c r="AB58" s="427"/>
      <c r="AC58" s="1"/>
      <c r="AD58"/>
      <c r="AE58"/>
      <c r="AF58" s="19"/>
      <c r="AG58" s="16"/>
      <c r="AH58" s="1"/>
      <c r="AI58" s="1"/>
    </row>
    <row r="59" spans="2:35" x14ac:dyDescent="0.25">
      <c r="B59" s="426"/>
      <c r="C59" s="427"/>
      <c r="D59" s="427" t="s">
        <v>101</v>
      </c>
      <c r="E59" s="1"/>
      <c r="F59" s="1"/>
      <c r="G59" s="281" t="s">
        <v>435</v>
      </c>
      <c r="H59" s="281"/>
      <c r="I59" s="281"/>
      <c r="J59" s="281"/>
      <c r="K59" s="14"/>
      <c r="L59" s="10"/>
      <c r="M59" s="445"/>
      <c r="N59" s="1"/>
      <c r="O59" s="1"/>
      <c r="P59" s="1"/>
      <c r="Q59" s="427"/>
      <c r="R59" s="1" t="s">
        <v>238</v>
      </c>
      <c r="S59" s="7">
        <v>1.2500000000000001E-2</v>
      </c>
      <c r="T59" s="7">
        <v>0.05</v>
      </c>
      <c r="U59" s="7">
        <v>3.7499999999999999E-2</v>
      </c>
      <c r="V59" s="19"/>
      <c r="W59" s="16"/>
      <c r="X59" s="445"/>
      <c r="Y59" s="1"/>
      <c r="Z59" s="1"/>
      <c r="AA59" s="1"/>
      <c r="AB59" s="427"/>
      <c r="AC59" s="1"/>
      <c r="AD59"/>
      <c r="AE59"/>
      <c r="AF59" s="19"/>
      <c r="AG59" s="16"/>
      <c r="AH59" s="1"/>
      <c r="AI59" s="1"/>
    </row>
    <row r="60" spans="2:35" ht="13.8" thickBot="1" x14ac:dyDescent="0.3">
      <c r="B60" s="426"/>
      <c r="C60" s="427"/>
      <c r="D60" s="427"/>
      <c r="E60" s="1" t="s">
        <v>438</v>
      </c>
      <c r="F60" s="1"/>
      <c r="G60" s="277" t="s">
        <v>435</v>
      </c>
      <c r="H60" s="277"/>
      <c r="I60" s="277"/>
      <c r="J60" s="277"/>
      <c r="K60" s="14"/>
      <c r="L60" s="10"/>
      <c r="M60" s="445"/>
      <c r="N60" s="1"/>
      <c r="O60" s="1"/>
      <c r="P60" s="1"/>
      <c r="Q60" s="427" t="s">
        <v>239</v>
      </c>
      <c r="R60" s="1"/>
      <c r="S60" s="11"/>
      <c r="T60" s="11"/>
      <c r="U60" s="11"/>
      <c r="V60" s="19"/>
      <c r="W60" s="16"/>
      <c r="X60" s="438"/>
      <c r="Y60" s="452"/>
      <c r="Z60" s="439"/>
      <c r="AA60" s="439"/>
      <c r="AB60" s="439"/>
      <c r="AC60" s="439"/>
      <c r="AD60" s="267"/>
      <c r="AE60" s="267"/>
      <c r="AF60" s="268"/>
      <c r="AG60" s="16"/>
      <c r="AH60" s="1"/>
      <c r="AI60" s="1"/>
    </row>
    <row r="61" spans="2:35" x14ac:dyDescent="0.25">
      <c r="B61" s="426"/>
      <c r="C61" s="427"/>
      <c r="D61" s="427"/>
      <c r="E61" s="1"/>
      <c r="F61" s="429" t="s">
        <v>103</v>
      </c>
      <c r="G61" s="279">
        <v>1</v>
      </c>
      <c r="H61" s="279">
        <v>1</v>
      </c>
      <c r="I61" s="279">
        <v>1</v>
      </c>
      <c r="J61" s="279">
        <v>1</v>
      </c>
      <c r="K61" s="14"/>
      <c r="L61" s="10"/>
      <c r="M61" s="445"/>
      <c r="N61" s="1"/>
      <c r="O61" s="1"/>
      <c r="P61" s="1"/>
      <c r="Q61" s="1"/>
      <c r="R61" s="1" t="s">
        <v>439</v>
      </c>
      <c r="S61" s="7">
        <v>0.05</v>
      </c>
      <c r="T61" s="7">
        <v>0.2</v>
      </c>
      <c r="U61" s="7">
        <v>7.4999999999999997E-2</v>
      </c>
      <c r="V61" s="19"/>
      <c r="W61" s="16"/>
      <c r="AD61"/>
      <c r="AE61"/>
      <c r="AG61" s="16"/>
      <c r="AH61" s="1"/>
      <c r="AI61" s="1"/>
    </row>
    <row r="62" spans="2:35" x14ac:dyDescent="0.25">
      <c r="B62" s="426"/>
      <c r="C62" s="427"/>
      <c r="D62" s="427"/>
      <c r="E62" s="430"/>
      <c r="F62" s="429" t="s">
        <v>104</v>
      </c>
      <c r="G62" s="279">
        <v>7.4999999999999997E-2</v>
      </c>
      <c r="H62" s="279">
        <v>7.4999999999999997E-2</v>
      </c>
      <c r="I62" s="279">
        <v>1</v>
      </c>
      <c r="J62" s="279">
        <v>1</v>
      </c>
      <c r="K62" s="14"/>
      <c r="L62" s="10"/>
      <c r="M62" s="445"/>
      <c r="N62" s="1"/>
      <c r="O62" s="1"/>
      <c r="P62" s="1"/>
      <c r="Q62" s="1"/>
      <c r="R62" s="1" t="s">
        <v>440</v>
      </c>
      <c r="S62" s="7">
        <v>0.05</v>
      </c>
      <c r="T62" s="7">
        <v>0.2</v>
      </c>
      <c r="U62" s="7">
        <v>7.4999999999999997E-2</v>
      </c>
      <c r="V62" s="19"/>
      <c r="W62" s="16"/>
      <c r="AD62"/>
      <c r="AE62"/>
      <c r="AF62"/>
      <c r="AG62" s="16"/>
      <c r="AH62" s="1"/>
      <c r="AI62" s="1"/>
    </row>
    <row r="63" spans="2:35" x14ac:dyDescent="0.25">
      <c r="B63" s="426"/>
      <c r="C63" s="427"/>
      <c r="D63" s="427"/>
      <c r="E63" s="1" t="s">
        <v>441</v>
      </c>
      <c r="F63" s="1"/>
      <c r="G63" s="280" t="s">
        <v>435</v>
      </c>
      <c r="H63" s="280"/>
      <c r="I63" s="280"/>
      <c r="J63" s="280"/>
      <c r="K63" s="14"/>
      <c r="L63" s="10"/>
      <c r="M63" s="445"/>
      <c r="N63" s="1"/>
      <c r="O63" s="1"/>
      <c r="P63" s="1"/>
      <c r="Q63" s="1"/>
      <c r="R63" s="1" t="s">
        <v>442</v>
      </c>
      <c r="S63" s="7">
        <v>0.05</v>
      </c>
      <c r="T63" s="7">
        <v>0.2</v>
      </c>
      <c r="U63" s="7">
        <v>7.4999999999999997E-2</v>
      </c>
      <c r="V63" s="19"/>
      <c r="W63" s="16"/>
      <c r="AD63"/>
      <c r="AE63"/>
      <c r="AF63"/>
      <c r="AG63" s="16"/>
      <c r="AH63" s="1"/>
      <c r="AI63" s="1"/>
    </row>
    <row r="64" spans="2:35" x14ac:dyDescent="0.25">
      <c r="B64" s="426"/>
      <c r="C64" s="427"/>
      <c r="D64" s="427"/>
      <c r="E64" s="1"/>
      <c r="F64" s="429" t="s">
        <v>106</v>
      </c>
      <c r="G64" s="279">
        <v>1</v>
      </c>
      <c r="H64" s="279">
        <v>2.0000000000000018E-2</v>
      </c>
      <c r="I64" s="279">
        <v>1</v>
      </c>
      <c r="J64" s="279">
        <v>1</v>
      </c>
      <c r="K64" s="14"/>
      <c r="L64" s="10"/>
      <c r="M64" s="445"/>
      <c r="N64" s="1"/>
      <c r="O64" s="1"/>
      <c r="P64" s="1"/>
      <c r="Q64" s="1"/>
      <c r="R64" s="1" t="s">
        <v>443</v>
      </c>
      <c r="S64" s="7">
        <v>0.05</v>
      </c>
      <c r="T64" s="7">
        <v>0.2</v>
      </c>
      <c r="U64" s="7">
        <v>7.4999999999999997E-2</v>
      </c>
      <c r="V64" s="19"/>
      <c r="W64" s="16"/>
      <c r="AD64"/>
      <c r="AE64"/>
      <c r="AF64"/>
      <c r="AG64" s="16"/>
      <c r="AH64" s="1"/>
      <c r="AI64" s="1"/>
    </row>
    <row r="65" spans="2:35" x14ac:dyDescent="0.25">
      <c r="B65" s="426"/>
      <c r="C65" s="427"/>
      <c r="D65" s="427"/>
      <c r="E65" s="430"/>
      <c r="F65" s="429" t="s">
        <v>107</v>
      </c>
      <c r="G65" s="279">
        <v>7.4999999999999997E-2</v>
      </c>
      <c r="H65" s="279">
        <v>7.4999999999999997E-2</v>
      </c>
      <c r="I65" s="279">
        <v>1</v>
      </c>
      <c r="J65" s="279">
        <v>1</v>
      </c>
      <c r="K65" s="14"/>
      <c r="L65" s="10"/>
      <c r="M65" s="445"/>
      <c r="N65" s="1"/>
      <c r="O65" s="1"/>
      <c r="P65" s="1"/>
      <c r="Q65" s="1"/>
      <c r="R65" s="1" t="s">
        <v>444</v>
      </c>
      <c r="S65" s="7">
        <v>0.05</v>
      </c>
      <c r="T65" s="7">
        <v>0.2</v>
      </c>
      <c r="U65" s="7">
        <v>7.4999999999999997E-2</v>
      </c>
      <c r="V65" s="19"/>
      <c r="W65" s="16"/>
      <c r="AD65"/>
      <c r="AE65"/>
      <c r="AF65"/>
      <c r="AG65" s="16"/>
      <c r="AH65" s="519"/>
      <c r="AI65" s="519"/>
    </row>
    <row r="66" spans="2:35" x14ac:dyDescent="0.25">
      <c r="B66" s="426"/>
      <c r="C66" s="427"/>
      <c r="D66" s="427"/>
      <c r="E66" s="1" t="s">
        <v>108</v>
      </c>
      <c r="F66" s="1"/>
      <c r="G66" s="280" t="s">
        <v>435</v>
      </c>
      <c r="H66" s="280"/>
      <c r="I66" s="280"/>
      <c r="J66" s="280"/>
      <c r="K66" s="14"/>
      <c r="L66" s="10"/>
      <c r="M66" s="445"/>
      <c r="N66" s="1"/>
      <c r="O66" s="1"/>
      <c r="P66" s="1"/>
      <c r="Q66" s="1"/>
      <c r="R66" s="1" t="s">
        <v>445</v>
      </c>
      <c r="S66" s="7">
        <v>0.05</v>
      </c>
      <c r="T66" s="7">
        <v>0.2</v>
      </c>
      <c r="U66" s="7">
        <v>7.4999999999999997E-2</v>
      </c>
      <c r="V66" s="262"/>
      <c r="W66" s="17"/>
      <c r="AD66"/>
      <c r="AE66"/>
      <c r="AF66"/>
      <c r="AG66" s="17"/>
      <c r="AH66" s="519"/>
      <c r="AI66" s="519"/>
    </row>
    <row r="67" spans="2:35" x14ac:dyDescent="0.25">
      <c r="B67" s="426"/>
      <c r="C67" s="427"/>
      <c r="D67" s="427"/>
      <c r="E67" s="1"/>
      <c r="F67" s="429" t="s">
        <v>109</v>
      </c>
      <c r="G67" s="279">
        <v>1</v>
      </c>
      <c r="H67" s="279">
        <v>1</v>
      </c>
      <c r="I67" s="279">
        <v>1</v>
      </c>
      <c r="J67" s="279">
        <v>1</v>
      </c>
      <c r="K67" s="14"/>
      <c r="L67" s="10"/>
      <c r="M67" s="445"/>
      <c r="N67" s="1"/>
      <c r="O67" s="1"/>
      <c r="P67" s="1"/>
      <c r="Q67" s="1"/>
      <c r="R67" s="1"/>
      <c r="S67" s="12"/>
      <c r="T67" s="12"/>
      <c r="U67" s="12"/>
      <c r="V67" s="19"/>
      <c r="W67" s="17"/>
      <c r="AD67"/>
      <c r="AE67"/>
      <c r="AF67"/>
      <c r="AG67" s="17"/>
      <c r="AH67" s="1"/>
      <c r="AI67" s="1"/>
    </row>
    <row r="68" spans="2:35" x14ac:dyDescent="0.25">
      <c r="B68" s="426"/>
      <c r="C68" s="427"/>
      <c r="D68" s="427"/>
      <c r="E68" s="1"/>
      <c r="F68" s="429" t="s">
        <v>110</v>
      </c>
      <c r="G68" s="279">
        <v>1</v>
      </c>
      <c r="H68" s="279">
        <v>1</v>
      </c>
      <c r="I68" s="279">
        <v>1</v>
      </c>
      <c r="J68" s="279">
        <v>1</v>
      </c>
      <c r="K68" s="14"/>
      <c r="L68" s="10"/>
      <c r="M68" s="445"/>
      <c r="N68" s="1"/>
      <c r="O68" s="1"/>
      <c r="P68" s="427" t="s">
        <v>249</v>
      </c>
      <c r="Q68" s="1"/>
      <c r="R68" s="1"/>
      <c r="S68" s="256"/>
      <c r="T68" s="257"/>
      <c r="U68" s="256"/>
      <c r="V68" s="19"/>
      <c r="W68" s="16"/>
      <c r="AD68"/>
      <c r="AE68"/>
      <c r="AF68"/>
      <c r="AG68" s="16"/>
      <c r="AH68" s="1"/>
      <c r="AI68" s="1"/>
    </row>
    <row r="69" spans="2:35" ht="13.8" x14ac:dyDescent="0.25">
      <c r="B69" s="426"/>
      <c r="C69" s="427"/>
      <c r="D69" s="427"/>
      <c r="E69" s="1" t="s">
        <v>111</v>
      </c>
      <c r="F69" s="1"/>
      <c r="G69" s="280" t="s">
        <v>435</v>
      </c>
      <c r="H69" s="280"/>
      <c r="I69" s="280"/>
      <c r="J69" s="280"/>
      <c r="K69" s="14"/>
      <c r="L69" s="10"/>
      <c r="M69" s="445"/>
      <c r="N69" s="1"/>
      <c r="O69" s="1"/>
      <c r="P69" s="427"/>
      <c r="Q69" s="1" t="s">
        <v>446</v>
      </c>
      <c r="R69" s="1"/>
      <c r="S69" s="13"/>
      <c r="T69" s="13"/>
      <c r="U69" s="263"/>
      <c r="V69" s="19"/>
      <c r="AD69"/>
      <c r="AE69"/>
      <c r="AF69"/>
      <c r="AH69" s="1"/>
      <c r="AI69" s="1"/>
    </row>
    <row r="70" spans="2:35" x14ac:dyDescent="0.25">
      <c r="B70" s="426"/>
      <c r="C70" s="427"/>
      <c r="D70" s="427"/>
      <c r="E70" s="1"/>
      <c r="F70" s="429" t="s">
        <v>112</v>
      </c>
      <c r="G70" s="279">
        <v>1</v>
      </c>
      <c r="H70" s="279">
        <v>1</v>
      </c>
      <c r="I70" s="279">
        <v>1</v>
      </c>
      <c r="J70" s="279">
        <v>1</v>
      </c>
      <c r="K70" s="14"/>
      <c r="L70" s="10"/>
      <c r="M70" s="445"/>
      <c r="N70" s="1"/>
      <c r="O70" s="1"/>
      <c r="P70" s="1"/>
      <c r="Q70" s="1"/>
      <c r="R70" s="1" t="s">
        <v>251</v>
      </c>
      <c r="S70" s="7">
        <v>7.4999999999999997E-3</v>
      </c>
      <c r="T70" s="22"/>
      <c r="U70" s="7">
        <v>0.03</v>
      </c>
      <c r="V70" s="19"/>
      <c r="W70" s="16"/>
      <c r="AD70"/>
      <c r="AE70"/>
      <c r="AF70"/>
      <c r="AG70" s="16"/>
      <c r="AH70" s="1"/>
      <c r="AI70" s="1"/>
    </row>
    <row r="71" spans="2:35" x14ac:dyDescent="0.25">
      <c r="B71" s="426"/>
      <c r="C71" s="427"/>
      <c r="D71" s="427"/>
      <c r="E71" s="1"/>
      <c r="F71" s="429" t="s">
        <v>113</v>
      </c>
      <c r="G71" s="279">
        <v>1</v>
      </c>
      <c r="H71" s="279">
        <v>1</v>
      </c>
      <c r="I71" s="279">
        <v>1</v>
      </c>
      <c r="J71" s="279">
        <v>1</v>
      </c>
      <c r="K71" s="14"/>
      <c r="L71" s="10"/>
      <c r="M71" s="445"/>
      <c r="N71" s="1"/>
      <c r="O71" s="1"/>
      <c r="P71" s="1"/>
      <c r="Q71" s="1"/>
      <c r="R71" s="1" t="s">
        <v>252</v>
      </c>
      <c r="S71" s="7">
        <v>1.2500000000000001E-2</v>
      </c>
      <c r="T71" s="22"/>
      <c r="U71" s="7">
        <v>0.05</v>
      </c>
      <c r="V71" s="262"/>
      <c r="W71" s="16"/>
      <c r="AD71"/>
      <c r="AE71"/>
      <c r="AF71"/>
      <c r="AG71" s="16"/>
      <c r="AH71" s="1"/>
      <c r="AI71" s="1"/>
    </row>
    <row r="72" spans="2:35" x14ac:dyDescent="0.25">
      <c r="B72" s="426"/>
      <c r="C72" s="427"/>
      <c r="D72" s="427"/>
      <c r="E72" s="1" t="s">
        <v>114</v>
      </c>
      <c r="F72" s="1"/>
      <c r="G72" s="280" t="s">
        <v>435</v>
      </c>
      <c r="H72" s="280"/>
      <c r="I72" s="280"/>
      <c r="J72" s="280"/>
      <c r="K72" s="14"/>
      <c r="L72" s="10"/>
      <c r="M72" s="445"/>
      <c r="N72" s="1"/>
      <c r="O72" s="1"/>
      <c r="P72" s="1"/>
      <c r="Q72" s="1"/>
      <c r="R72" s="1" t="s">
        <v>253</v>
      </c>
      <c r="S72" s="8">
        <v>2.5000000000000001E-2</v>
      </c>
      <c r="T72" s="22"/>
      <c r="U72" s="7">
        <v>0.05</v>
      </c>
      <c r="V72" s="262"/>
      <c r="W72" s="16"/>
      <c r="AD72"/>
      <c r="AE72"/>
      <c r="AF72"/>
      <c r="AG72" s="16"/>
      <c r="AH72" s="1"/>
      <c r="AI72" s="1"/>
    </row>
    <row r="73" spans="2:35" x14ac:dyDescent="0.25">
      <c r="B73" s="426"/>
      <c r="C73" s="427"/>
      <c r="D73" s="427"/>
      <c r="E73" s="1"/>
      <c r="F73" s="429" t="s">
        <v>115</v>
      </c>
      <c r="G73" s="279">
        <v>1</v>
      </c>
      <c r="H73" s="279">
        <v>1</v>
      </c>
      <c r="I73" s="279">
        <v>1</v>
      </c>
      <c r="J73" s="279">
        <v>1</v>
      </c>
      <c r="K73" s="14"/>
      <c r="L73" s="10"/>
      <c r="M73" s="445"/>
      <c r="N73" s="1"/>
      <c r="O73" s="1"/>
      <c r="P73" s="427"/>
      <c r="Q73" s="1" t="s">
        <v>254</v>
      </c>
      <c r="R73" s="1"/>
      <c r="S73" s="11"/>
      <c r="T73" s="11"/>
      <c r="U73" s="11"/>
      <c r="V73" s="266"/>
      <c r="W73" s="16"/>
      <c r="AD73"/>
      <c r="AE73"/>
      <c r="AF73"/>
      <c r="AG73" s="16"/>
      <c r="AH73" s="1"/>
      <c r="AI73" s="1"/>
    </row>
    <row r="74" spans="2:35" x14ac:dyDescent="0.25">
      <c r="B74" s="426"/>
      <c r="C74" s="427"/>
      <c r="D74" s="427"/>
      <c r="E74" s="1"/>
      <c r="F74" s="429" t="s">
        <v>116</v>
      </c>
      <c r="G74" s="279">
        <v>1</v>
      </c>
      <c r="H74" s="279">
        <v>1</v>
      </c>
      <c r="I74" s="279">
        <v>1</v>
      </c>
      <c r="J74" s="279">
        <v>1</v>
      </c>
      <c r="K74" s="14"/>
      <c r="L74" s="10"/>
      <c r="M74" s="445"/>
      <c r="N74" s="1"/>
      <c r="O74" s="1"/>
      <c r="P74" s="1"/>
      <c r="Q74" s="1"/>
      <c r="R74" s="1" t="s">
        <v>255</v>
      </c>
      <c r="S74" s="9">
        <v>0.25</v>
      </c>
      <c r="T74" s="9">
        <v>1</v>
      </c>
      <c r="U74" s="21"/>
      <c r="V74" s="266"/>
      <c r="W74" s="18"/>
      <c r="AD74"/>
      <c r="AE74"/>
      <c r="AF74"/>
      <c r="AG74" s="18"/>
      <c r="AH74" s="1"/>
      <c r="AI74" s="1"/>
    </row>
    <row r="75" spans="2:35" x14ac:dyDescent="0.25">
      <c r="B75" s="426"/>
      <c r="C75" s="427"/>
      <c r="D75" s="427"/>
      <c r="E75" s="1" t="s">
        <v>117</v>
      </c>
      <c r="F75" s="1"/>
      <c r="G75" s="280" t="s">
        <v>435</v>
      </c>
      <c r="H75" s="280"/>
      <c r="I75" s="280"/>
      <c r="J75" s="280"/>
      <c r="K75" s="14"/>
      <c r="L75" s="10"/>
      <c r="M75" s="445"/>
      <c r="N75" s="1"/>
      <c r="O75" s="1"/>
      <c r="P75" s="1"/>
      <c r="Q75" s="1"/>
      <c r="R75" s="1" t="s">
        <v>256</v>
      </c>
      <c r="S75" s="9">
        <v>0.25</v>
      </c>
      <c r="T75" s="9">
        <v>1</v>
      </c>
      <c r="U75" s="21"/>
      <c r="V75" s="266"/>
      <c r="W75" s="18"/>
      <c r="AD75"/>
      <c r="AE75"/>
      <c r="AF75"/>
      <c r="AG75" s="18"/>
      <c r="AH75" s="1"/>
      <c r="AI75" s="1"/>
    </row>
    <row r="76" spans="2:35" x14ac:dyDescent="0.25">
      <c r="B76" s="426"/>
      <c r="C76" s="427"/>
      <c r="D76" s="427"/>
      <c r="E76" s="1"/>
      <c r="F76" s="429" t="s">
        <v>118</v>
      </c>
      <c r="G76" s="279">
        <v>1</v>
      </c>
      <c r="H76" s="279">
        <v>1</v>
      </c>
      <c r="I76" s="279">
        <v>1</v>
      </c>
      <c r="J76" s="279">
        <v>1</v>
      </c>
      <c r="K76" s="14"/>
      <c r="L76" s="10"/>
      <c r="M76" s="445"/>
      <c r="N76" s="1"/>
      <c r="O76" s="1"/>
      <c r="P76" s="1"/>
      <c r="Q76" s="1"/>
      <c r="R76" s="1" t="s">
        <v>257</v>
      </c>
      <c r="S76" s="7">
        <v>0.03</v>
      </c>
      <c r="T76" s="22"/>
      <c r="U76" s="7">
        <v>0.05</v>
      </c>
      <c r="V76" s="266"/>
      <c r="W76" s="16"/>
      <c r="AD76"/>
      <c r="AE76"/>
      <c r="AF76"/>
      <c r="AG76" s="16"/>
      <c r="AH76" s="1"/>
      <c r="AI76" s="1"/>
    </row>
    <row r="77" spans="2:35" x14ac:dyDescent="0.25">
      <c r="B77" s="426"/>
      <c r="C77" s="427"/>
      <c r="D77" s="427"/>
      <c r="E77" s="1"/>
      <c r="F77" s="429" t="s">
        <v>119</v>
      </c>
      <c r="G77" s="279">
        <v>1</v>
      </c>
      <c r="H77" s="279">
        <v>1</v>
      </c>
      <c r="I77" s="279">
        <v>1</v>
      </c>
      <c r="J77" s="279">
        <v>1</v>
      </c>
      <c r="K77" s="14"/>
      <c r="L77" s="10"/>
      <c r="M77" s="445"/>
      <c r="N77" s="1"/>
      <c r="O77" s="1"/>
      <c r="P77" s="1"/>
      <c r="Q77" s="1"/>
      <c r="R77" s="1" t="s">
        <v>258</v>
      </c>
      <c r="S77" s="7">
        <v>0.03</v>
      </c>
      <c r="T77" s="22"/>
      <c r="U77" s="7">
        <v>0.1</v>
      </c>
      <c r="V77" s="266"/>
      <c r="W77" s="16"/>
      <c r="AD77"/>
      <c r="AE77"/>
      <c r="AF77"/>
      <c r="AG77" s="16"/>
      <c r="AH77" s="1"/>
      <c r="AI77" s="1"/>
    </row>
    <row r="78" spans="2:35" x14ac:dyDescent="0.25">
      <c r="B78" s="426"/>
      <c r="C78" s="431"/>
      <c r="D78" s="427" t="s">
        <v>124</v>
      </c>
      <c r="E78" s="1"/>
      <c r="F78" s="1"/>
      <c r="G78" s="280" t="s">
        <v>435</v>
      </c>
      <c r="H78" s="280"/>
      <c r="I78" s="280"/>
      <c r="J78" s="280"/>
      <c r="K78" s="14"/>
      <c r="L78" s="10"/>
      <c r="M78" s="445"/>
      <c r="N78" s="1"/>
      <c r="O78" s="1"/>
      <c r="P78" s="1"/>
      <c r="Q78" s="449" t="s">
        <v>259</v>
      </c>
      <c r="R78" s="1"/>
      <c r="S78"/>
      <c r="T78"/>
      <c r="U78"/>
      <c r="V78" s="266"/>
      <c r="W78" s="16"/>
      <c r="AD78"/>
      <c r="AE78"/>
      <c r="AF78"/>
      <c r="AG78" s="16"/>
      <c r="AH78" s="1"/>
      <c r="AI78" s="1"/>
    </row>
    <row r="79" spans="2:35" x14ac:dyDescent="0.25">
      <c r="B79" s="426"/>
      <c r="C79" s="427"/>
      <c r="D79" s="427"/>
      <c r="E79" s="1"/>
      <c r="F79" s="429" t="s">
        <v>125</v>
      </c>
      <c r="G79" s="279">
        <v>1</v>
      </c>
      <c r="H79" s="279">
        <v>1</v>
      </c>
      <c r="I79" s="279">
        <v>1</v>
      </c>
      <c r="J79" s="279">
        <v>1</v>
      </c>
      <c r="K79" s="14"/>
      <c r="L79" s="10"/>
      <c r="M79" s="445"/>
      <c r="N79" s="1"/>
      <c r="O79" s="1"/>
      <c r="P79" s="1"/>
      <c r="Q79" s="1"/>
      <c r="R79" s="449" t="s">
        <v>260</v>
      </c>
      <c r="S79" s="7">
        <v>1</v>
      </c>
      <c r="T79" s="7">
        <v>1</v>
      </c>
      <c r="U79" s="7">
        <v>1</v>
      </c>
      <c r="V79" s="266"/>
      <c r="W79" s="264"/>
      <c r="AD79"/>
      <c r="AE79"/>
      <c r="AF79"/>
      <c r="AG79" s="264"/>
      <c r="AH79" s="1"/>
      <c r="AI79" s="1"/>
    </row>
    <row r="80" spans="2:35" x14ac:dyDescent="0.25">
      <c r="B80" s="426"/>
      <c r="C80" s="427"/>
      <c r="D80" s="427"/>
      <c r="E80" s="1"/>
      <c r="F80" s="429" t="s">
        <v>126</v>
      </c>
      <c r="G80" s="279">
        <v>1</v>
      </c>
      <c r="H80" s="279">
        <v>1</v>
      </c>
      <c r="I80" s="279">
        <v>1</v>
      </c>
      <c r="J80" s="279">
        <v>1</v>
      </c>
      <c r="K80" s="14"/>
      <c r="L80" s="10"/>
      <c r="M80" s="445"/>
      <c r="N80" s="1"/>
      <c r="O80" s="1"/>
      <c r="P80" s="1"/>
      <c r="Q80" s="1" t="s">
        <v>261</v>
      </c>
      <c r="R80" s="1"/>
      <c r="S80" s="16"/>
      <c r="T80" s="16"/>
      <c r="U80" s="16"/>
      <c r="V80" s="266"/>
      <c r="W80" s="264"/>
      <c r="AD80"/>
      <c r="AE80"/>
      <c r="AF80"/>
      <c r="AG80" s="264"/>
      <c r="AH80" s="1"/>
      <c r="AI80" s="1"/>
    </row>
    <row r="81" spans="2:35" x14ac:dyDescent="0.25">
      <c r="B81" s="426"/>
      <c r="C81" s="427" t="s">
        <v>127</v>
      </c>
      <c r="D81" s="427"/>
      <c r="E81" s="1"/>
      <c r="F81" s="1"/>
      <c r="G81" s="281" t="s">
        <v>435</v>
      </c>
      <c r="H81" s="281"/>
      <c r="I81" s="281"/>
      <c r="J81" s="281"/>
      <c r="K81" s="14"/>
      <c r="L81" s="10"/>
      <c r="M81" s="445"/>
      <c r="N81" s="1"/>
      <c r="O81" s="1"/>
      <c r="P81" s="1"/>
      <c r="Q81" s="1"/>
      <c r="R81" s="449" t="s">
        <v>262</v>
      </c>
      <c r="S81" s="9">
        <v>0.4</v>
      </c>
      <c r="T81" s="9">
        <v>0.4</v>
      </c>
      <c r="U81" s="9">
        <v>0.4</v>
      </c>
      <c r="V81" s="266"/>
      <c r="W81" s="16"/>
      <c r="AD81"/>
      <c r="AE81"/>
      <c r="AF81"/>
      <c r="AG81" s="16"/>
      <c r="AH81" s="1"/>
      <c r="AI81" s="1"/>
    </row>
    <row r="82" spans="2:35" x14ac:dyDescent="0.25">
      <c r="B82" s="426"/>
      <c r="C82" s="427"/>
      <c r="D82" s="427" t="s">
        <v>128</v>
      </c>
      <c r="E82" s="1"/>
      <c r="F82" s="1"/>
      <c r="G82" s="276" t="s">
        <v>435</v>
      </c>
      <c r="H82" s="276"/>
      <c r="I82" s="276"/>
      <c r="J82" s="276"/>
      <c r="K82" s="14"/>
      <c r="L82" s="10"/>
      <c r="M82" s="445"/>
      <c r="N82" s="1"/>
      <c r="O82" s="1"/>
      <c r="P82" s="1"/>
      <c r="Q82" s="1"/>
      <c r="R82" s="449" t="s">
        <v>263</v>
      </c>
      <c r="S82" s="9">
        <v>0.4</v>
      </c>
      <c r="T82" s="9">
        <v>0.4</v>
      </c>
      <c r="U82" s="9">
        <v>0.4</v>
      </c>
      <c r="V82" s="266"/>
      <c r="W82" s="16"/>
      <c r="AD82"/>
      <c r="AE82"/>
      <c r="AF82"/>
      <c r="AG82" s="16"/>
      <c r="AH82" s="1"/>
      <c r="AI82" s="1"/>
    </row>
    <row r="83" spans="2:35" x14ac:dyDescent="0.25">
      <c r="B83" s="426"/>
      <c r="C83" s="427"/>
      <c r="D83" s="427"/>
      <c r="E83" s="427" t="s">
        <v>129</v>
      </c>
      <c r="F83" s="1"/>
      <c r="G83" s="277" t="s">
        <v>435</v>
      </c>
      <c r="H83" s="277"/>
      <c r="I83" s="277"/>
      <c r="J83" s="277"/>
      <c r="K83" s="14"/>
      <c r="L83" s="10"/>
      <c r="M83" s="445"/>
      <c r="N83" s="1"/>
      <c r="O83" s="1"/>
      <c r="P83" s="1"/>
      <c r="Q83" s="1"/>
      <c r="R83" s="449" t="s">
        <v>264</v>
      </c>
      <c r="S83" s="7">
        <v>1</v>
      </c>
      <c r="T83" s="7">
        <v>1</v>
      </c>
      <c r="U83" s="7">
        <v>1</v>
      </c>
      <c r="V83" s="266"/>
      <c r="W83" s="16"/>
      <c r="AD83"/>
      <c r="AE83"/>
      <c r="AF83"/>
      <c r="AG83" s="16"/>
      <c r="AH83" s="1"/>
      <c r="AI83" s="1"/>
    </row>
    <row r="84" spans="2:35" ht="12.75" customHeight="1" x14ac:dyDescent="0.25">
      <c r="B84" s="426"/>
      <c r="C84" s="1"/>
      <c r="D84" s="1"/>
      <c r="E84" s="1"/>
      <c r="F84" s="429" t="s">
        <v>130</v>
      </c>
      <c r="G84" s="279">
        <v>0.04</v>
      </c>
      <c r="H84" s="279">
        <v>0.04</v>
      </c>
      <c r="I84" s="279">
        <v>1</v>
      </c>
      <c r="J84" s="279">
        <v>1</v>
      </c>
      <c r="K84" s="14"/>
      <c r="L84" s="10"/>
      <c r="M84" s="445"/>
      <c r="N84" s="1"/>
      <c r="O84" s="1"/>
      <c r="P84" s="1"/>
      <c r="Q84" s="1" t="s">
        <v>265</v>
      </c>
      <c r="R84" s="1"/>
      <c r="S84" s="16"/>
      <c r="T84" s="16"/>
      <c r="U84" s="16"/>
      <c r="V84" s="266"/>
      <c r="W84" s="16"/>
      <c r="AD84"/>
      <c r="AE84"/>
      <c r="AF84"/>
      <c r="AG84" s="16"/>
      <c r="AH84" s="1"/>
      <c r="AI84" s="1"/>
    </row>
    <row r="85" spans="2:35" x14ac:dyDescent="0.25">
      <c r="B85" s="426"/>
      <c r="C85" s="1"/>
      <c r="D85" s="1"/>
      <c r="E85" s="1"/>
      <c r="F85" s="429" t="s">
        <v>131</v>
      </c>
      <c r="G85" s="279">
        <v>0.04</v>
      </c>
      <c r="H85" s="279">
        <v>0.04</v>
      </c>
      <c r="I85" s="279">
        <v>1</v>
      </c>
      <c r="J85" s="279">
        <v>1</v>
      </c>
      <c r="K85" s="14"/>
      <c r="L85" s="10"/>
      <c r="M85" s="445"/>
      <c r="N85" s="1"/>
      <c r="O85" s="1"/>
      <c r="P85" s="1"/>
      <c r="Q85" s="1"/>
      <c r="R85" s="1" t="s">
        <v>266</v>
      </c>
      <c r="S85" s="9">
        <v>0.4</v>
      </c>
      <c r="T85" s="9">
        <v>0.4</v>
      </c>
      <c r="U85" s="7">
        <v>0.4</v>
      </c>
      <c r="V85" s="266"/>
      <c r="W85" s="16"/>
      <c r="AD85"/>
      <c r="AE85"/>
      <c r="AF85"/>
      <c r="AG85" s="16"/>
      <c r="AH85" s="1"/>
      <c r="AI85" s="1"/>
    </row>
    <row r="86" spans="2:35" x14ac:dyDescent="0.25">
      <c r="B86" s="426"/>
      <c r="C86" s="427"/>
      <c r="D86" s="427" t="s">
        <v>140</v>
      </c>
      <c r="E86" s="1"/>
      <c r="F86" s="1"/>
      <c r="G86" s="281" t="s">
        <v>435</v>
      </c>
      <c r="H86" s="281"/>
      <c r="I86" s="281"/>
      <c r="J86" s="281"/>
      <c r="K86" s="14"/>
      <c r="L86" s="10"/>
      <c r="M86" s="445"/>
      <c r="N86" s="1"/>
      <c r="O86" s="1"/>
      <c r="P86" s="1"/>
      <c r="Q86" s="1"/>
      <c r="R86" s="1" t="s">
        <v>267</v>
      </c>
      <c r="S86" s="9">
        <v>0.4</v>
      </c>
      <c r="T86" s="9">
        <v>0.4</v>
      </c>
      <c r="U86" s="7">
        <v>0.4</v>
      </c>
      <c r="V86" s="266"/>
      <c r="W86" s="16"/>
      <c r="AD86"/>
      <c r="AE86"/>
      <c r="AF86"/>
      <c r="AG86" s="16"/>
      <c r="AH86" s="1"/>
      <c r="AI86" s="1"/>
    </row>
    <row r="87" spans="2:35" x14ac:dyDescent="0.25">
      <c r="B87" s="426"/>
      <c r="C87" s="427"/>
      <c r="D87" s="427"/>
      <c r="E87" s="427" t="s">
        <v>141</v>
      </c>
      <c r="F87" s="1"/>
      <c r="G87" s="277" t="s">
        <v>435</v>
      </c>
      <c r="H87" s="277"/>
      <c r="I87" s="277"/>
      <c r="J87" s="277"/>
      <c r="K87" s="14"/>
      <c r="L87" s="10"/>
      <c r="M87" s="445"/>
      <c r="N87" s="1"/>
      <c r="O87" s="1"/>
      <c r="P87" s="1"/>
      <c r="Q87" s="1"/>
      <c r="R87" s="1" t="s">
        <v>268</v>
      </c>
      <c r="S87" s="9">
        <v>1</v>
      </c>
      <c r="T87" s="9">
        <v>1</v>
      </c>
      <c r="U87" s="7">
        <v>1</v>
      </c>
      <c r="V87" s="266"/>
      <c r="AD87"/>
      <c r="AE87"/>
      <c r="AF87"/>
      <c r="AH87" s="1"/>
      <c r="AI87" s="1"/>
    </row>
    <row r="88" spans="2:35" x14ac:dyDescent="0.25">
      <c r="B88" s="426"/>
      <c r="C88" s="1"/>
      <c r="D88" s="1"/>
      <c r="E88" s="1"/>
      <c r="F88" s="429" t="s">
        <v>142</v>
      </c>
      <c r="G88" s="279">
        <v>0.04</v>
      </c>
      <c r="H88" s="279">
        <v>0.04</v>
      </c>
      <c r="I88" s="279">
        <v>1</v>
      </c>
      <c r="J88" s="279">
        <v>1</v>
      </c>
      <c r="K88" s="14"/>
      <c r="L88" s="10"/>
      <c r="M88" s="445"/>
      <c r="N88" s="1"/>
      <c r="O88" s="427" t="s">
        <v>187</v>
      </c>
      <c r="P88" s="1"/>
      <c r="Q88" s="1"/>
      <c r="R88" s="1"/>
      <c r="S88" s="16"/>
      <c r="T88" s="16"/>
      <c r="U88" s="16"/>
      <c r="V88" s="266"/>
      <c r="AD88"/>
      <c r="AE88"/>
      <c r="AF88"/>
      <c r="AH88" s="1"/>
      <c r="AI88" s="1"/>
    </row>
    <row r="89" spans="2:35" x14ac:dyDescent="0.25">
      <c r="B89" s="426"/>
      <c r="C89" s="1"/>
      <c r="D89" s="1"/>
      <c r="E89" s="1"/>
      <c r="F89" s="429" t="s">
        <v>143</v>
      </c>
      <c r="G89" s="279">
        <v>0.04</v>
      </c>
      <c r="H89" s="279">
        <v>0.04</v>
      </c>
      <c r="I89" s="279">
        <v>1</v>
      </c>
      <c r="J89" s="279">
        <v>1</v>
      </c>
      <c r="K89" s="14"/>
      <c r="L89" s="10"/>
      <c r="M89" s="445"/>
      <c r="N89" s="1"/>
      <c r="O89" s="427"/>
      <c r="P89" s="427" t="s">
        <v>269</v>
      </c>
      <c r="Q89" s="1"/>
      <c r="R89" s="1"/>
      <c r="S89" s="16"/>
      <c r="T89" s="16"/>
      <c r="U89" s="16"/>
      <c r="V89" s="266"/>
      <c r="AD89"/>
      <c r="AE89"/>
      <c r="AF89"/>
      <c r="AH89" s="1"/>
      <c r="AI89" s="1"/>
    </row>
    <row r="90" spans="2:35" s="139" customFormat="1" x14ac:dyDescent="0.25">
      <c r="B90" s="426"/>
      <c r="C90" s="427" t="s">
        <v>181</v>
      </c>
      <c r="D90" s="1"/>
      <c r="E90" s="1"/>
      <c r="F90" s="1"/>
      <c r="G90" s="276"/>
      <c r="H90" s="276"/>
      <c r="I90" s="276"/>
      <c r="J90" s="276"/>
      <c r="K90" s="14"/>
      <c r="L90" s="520"/>
      <c r="M90" s="445"/>
      <c r="N90" s="1"/>
      <c r="O90" s="427"/>
      <c r="P90" s="427"/>
      <c r="Q90" s="1" t="s">
        <v>270</v>
      </c>
      <c r="R90" s="1"/>
      <c r="S90" s="13"/>
      <c r="T90" s="13"/>
      <c r="U90" s="13"/>
      <c r="V90" s="266"/>
      <c r="W90" s="265"/>
      <c r="X90"/>
      <c r="Y90"/>
      <c r="Z90"/>
      <c r="AA90"/>
      <c r="AB90"/>
      <c r="AC90"/>
      <c r="AD90"/>
      <c r="AE90"/>
      <c r="AF90"/>
      <c r="AG90" s="265"/>
      <c r="AH90" s="1"/>
      <c r="AI90" s="1"/>
    </row>
    <row r="91" spans="2:35" s="139" customFormat="1" x14ac:dyDescent="0.25">
      <c r="B91" s="426"/>
      <c r="C91" s="1"/>
      <c r="D91" s="1"/>
      <c r="E91" s="1"/>
      <c r="F91" s="1" t="s">
        <v>182</v>
      </c>
      <c r="G91" s="279"/>
      <c r="H91" s="279"/>
      <c r="I91" s="279"/>
      <c r="J91" s="279"/>
      <c r="K91" s="14"/>
      <c r="L91" s="520"/>
      <c r="M91" s="445"/>
      <c r="N91" s="1"/>
      <c r="O91" s="427"/>
      <c r="P91" s="427"/>
      <c r="Q91" s="1"/>
      <c r="R91" s="1" t="s">
        <v>271</v>
      </c>
      <c r="S91" s="9">
        <v>1</v>
      </c>
      <c r="T91" s="9">
        <v>1</v>
      </c>
      <c r="U91" s="9">
        <v>1</v>
      </c>
      <c r="V91" s="266"/>
      <c r="W91" s="265"/>
      <c r="X91"/>
      <c r="Y91"/>
      <c r="Z91"/>
      <c r="AA91"/>
      <c r="AB91"/>
      <c r="AC91"/>
      <c r="AD91"/>
      <c r="AE91"/>
      <c r="AF91"/>
      <c r="AG91" s="265"/>
      <c r="AH91" s="1"/>
      <c r="AI91" s="1"/>
    </row>
    <row r="92" spans="2:35" s="139" customFormat="1" x14ac:dyDescent="0.25">
      <c r="B92" s="426"/>
      <c r="C92" s="1"/>
      <c r="D92" s="1"/>
      <c r="E92" s="1"/>
      <c r="F92" s="1" t="s">
        <v>183</v>
      </c>
      <c r="G92" s="279"/>
      <c r="H92" s="279"/>
      <c r="I92" s="279"/>
      <c r="J92" s="279"/>
      <c r="K92" s="14"/>
      <c r="L92" s="520"/>
      <c r="M92" s="445"/>
      <c r="N92" s="1"/>
      <c r="O92" s="427"/>
      <c r="P92" s="427"/>
      <c r="Q92" s="1"/>
      <c r="R92" s="1" t="s">
        <v>272</v>
      </c>
      <c r="S92" s="9">
        <v>1</v>
      </c>
      <c r="T92" s="9">
        <v>1</v>
      </c>
      <c r="U92" s="9">
        <v>1</v>
      </c>
      <c r="V92" s="266"/>
      <c r="W92" s="265"/>
      <c r="X92"/>
      <c r="Y92"/>
      <c r="Z92"/>
      <c r="AA92"/>
      <c r="AB92"/>
      <c r="AC92"/>
      <c r="AD92"/>
      <c r="AE92"/>
      <c r="AF92"/>
      <c r="AG92" s="265"/>
      <c r="AH92" s="1"/>
      <c r="AI92" s="1"/>
    </row>
    <row r="93" spans="2:35" s="139" customFormat="1" x14ac:dyDescent="0.25">
      <c r="B93" s="432"/>
      <c r="F93" s="139" t="s">
        <v>184</v>
      </c>
      <c r="G93" s="279"/>
      <c r="H93" s="279"/>
      <c r="I93" s="279"/>
      <c r="J93" s="279"/>
      <c r="K93" s="433"/>
      <c r="L93" s="520"/>
      <c r="M93" s="445"/>
      <c r="N93" s="1"/>
      <c r="O93" s="427"/>
      <c r="P93" s="427"/>
      <c r="Q93" s="1"/>
      <c r="R93" s="1" t="s">
        <v>273</v>
      </c>
      <c r="S93" s="9">
        <v>1</v>
      </c>
      <c r="T93" s="9">
        <v>1</v>
      </c>
      <c r="U93" s="9">
        <v>1</v>
      </c>
      <c r="V93" s="266"/>
      <c r="W93" s="265"/>
      <c r="X93"/>
      <c r="Y93"/>
      <c r="Z93"/>
      <c r="AA93"/>
      <c r="AB93"/>
      <c r="AC93"/>
      <c r="AD93"/>
      <c r="AE93"/>
      <c r="AF93"/>
      <c r="AG93" s="265"/>
      <c r="AH93" s="1"/>
      <c r="AI93" s="1"/>
    </row>
    <row r="94" spans="2:35" s="139" customFormat="1" x14ac:dyDescent="0.25">
      <c r="B94" s="432"/>
      <c r="G94" s="434"/>
      <c r="H94" s="434"/>
      <c r="I94" s="434"/>
      <c r="J94" s="434"/>
      <c r="K94" s="433"/>
      <c r="L94" s="520"/>
      <c r="M94" s="445"/>
      <c r="N94" s="1"/>
      <c r="O94" s="427" t="s">
        <v>412</v>
      </c>
      <c r="P94" s="427"/>
      <c r="Q94" s="1"/>
      <c r="R94" s="1"/>
      <c r="S94" s="18"/>
      <c r="T94" s="18"/>
      <c r="U94" s="16"/>
      <c r="V94" s="266"/>
      <c r="W94" s="265"/>
      <c r="X94"/>
      <c r="Y94"/>
      <c r="Z94"/>
      <c r="AA94"/>
      <c r="AB94"/>
      <c r="AC94"/>
      <c r="AD94"/>
      <c r="AE94"/>
      <c r="AF94"/>
      <c r="AG94" s="265"/>
      <c r="AH94" s="1"/>
      <c r="AI94" s="1"/>
    </row>
    <row r="95" spans="2:35" s="139" customFormat="1" x14ac:dyDescent="0.25">
      <c r="B95" s="432"/>
      <c r="C95" s="435" t="s">
        <v>447</v>
      </c>
      <c r="G95" s="434"/>
      <c r="H95" s="434"/>
      <c r="I95" s="434"/>
      <c r="J95" s="434"/>
      <c r="K95" s="433"/>
      <c r="L95" s="520"/>
      <c r="M95" s="445"/>
      <c r="N95" s="1"/>
      <c r="O95" s="427"/>
      <c r="P95" s="427"/>
      <c r="Q95" s="1"/>
      <c r="R95" s="1" t="s">
        <v>306</v>
      </c>
      <c r="S95" s="7">
        <v>0.02</v>
      </c>
      <c r="T95" s="655"/>
      <c r="U95" s="7">
        <v>3.7499999999999999E-2</v>
      </c>
      <c r="V95" s="266"/>
      <c r="W95" s="16">
        <f>1-((1-S95)^4)*(1-U95)^2</f>
        <v>0.14551237177499998</v>
      </c>
      <c r="X95"/>
      <c r="Y95"/>
      <c r="Z95"/>
      <c r="AA95"/>
      <c r="AB95"/>
      <c r="AC95"/>
      <c r="AD95"/>
      <c r="AE95"/>
      <c r="AF95"/>
      <c r="AG95" s="265"/>
      <c r="AH95" s="1"/>
      <c r="AI95" s="1"/>
    </row>
    <row r="96" spans="2:35" s="139" customFormat="1" ht="12.75" customHeight="1" x14ac:dyDescent="0.25">
      <c r="B96" s="432"/>
      <c r="C96" s="436" t="s">
        <v>448</v>
      </c>
      <c r="D96" s="674" t="s">
        <v>449</v>
      </c>
      <c r="E96" s="674"/>
      <c r="F96" s="674"/>
      <c r="G96" s="674"/>
      <c r="H96" s="674"/>
      <c r="I96" s="674"/>
      <c r="J96" s="674"/>
      <c r="K96" s="433"/>
      <c r="L96" s="520"/>
      <c r="M96" s="445"/>
      <c r="N96" s="1"/>
      <c r="O96" s="427"/>
      <c r="P96" s="427"/>
      <c r="Q96" s="1"/>
      <c r="R96" s="1" t="s">
        <v>307</v>
      </c>
      <c r="S96" s="7">
        <v>0.05</v>
      </c>
      <c r="T96" s="7">
        <v>0.2</v>
      </c>
      <c r="U96" s="7">
        <v>7.4999999999999997E-2</v>
      </c>
      <c r="V96" s="266"/>
      <c r="W96" s="16">
        <f>1-((1-S96)^4)*(1-U96)^2</f>
        <v>0.30308808984374991</v>
      </c>
      <c r="X96"/>
      <c r="Y96"/>
      <c r="Z96"/>
      <c r="AA96"/>
      <c r="AB96"/>
      <c r="AC96"/>
      <c r="AD96"/>
      <c r="AE96"/>
      <c r="AF96"/>
      <c r="AG96" s="265"/>
      <c r="AH96" s="1"/>
      <c r="AI96" s="1"/>
    </row>
    <row r="97" spans="2:35" s="139" customFormat="1" x14ac:dyDescent="0.25">
      <c r="B97" s="432"/>
      <c r="C97" s="437"/>
      <c r="D97" s="674"/>
      <c r="E97" s="674"/>
      <c r="F97" s="674"/>
      <c r="G97" s="674"/>
      <c r="H97" s="674"/>
      <c r="I97" s="674"/>
      <c r="J97" s="674"/>
      <c r="K97" s="433"/>
      <c r="L97" s="520"/>
      <c r="M97" s="445"/>
      <c r="N97" s="1"/>
      <c r="O97" s="427"/>
      <c r="P97" s="427"/>
      <c r="Q97" s="1"/>
      <c r="R97" s="139" t="s">
        <v>308</v>
      </c>
      <c r="S97" s="7">
        <v>1</v>
      </c>
      <c r="T97" s="7">
        <v>1</v>
      </c>
      <c r="U97" s="7">
        <v>1</v>
      </c>
      <c r="V97" s="266"/>
      <c r="W97" s="16">
        <f>1-((1-S97)^4)*(1-U97)^2</f>
        <v>1</v>
      </c>
      <c r="X97"/>
      <c r="Y97"/>
      <c r="Z97"/>
      <c r="AA97"/>
      <c r="AB97"/>
      <c r="AC97"/>
      <c r="AD97"/>
      <c r="AE97"/>
      <c r="AF97"/>
      <c r="AG97" s="265"/>
      <c r="AH97" s="1"/>
      <c r="AI97" s="1"/>
    </row>
    <row r="98" spans="2:35" s="139" customFormat="1" x14ac:dyDescent="0.25">
      <c r="B98" s="432"/>
      <c r="C98" s="437"/>
      <c r="D98" s="674"/>
      <c r="E98" s="674"/>
      <c r="F98" s="674"/>
      <c r="G98" s="674"/>
      <c r="H98" s="674"/>
      <c r="I98" s="674"/>
      <c r="J98" s="674"/>
      <c r="K98" s="433"/>
      <c r="L98" s="520"/>
      <c r="M98" s="445"/>
      <c r="N98" s="1"/>
      <c r="O98"/>
      <c r="P98"/>
      <c r="Q98"/>
      <c r="R98"/>
      <c r="S98" s="250"/>
      <c r="T98" s="250"/>
      <c r="U98" s="250"/>
      <c r="V98" s="266"/>
      <c r="W98" s="265"/>
      <c r="X98"/>
      <c r="Y98"/>
      <c r="Z98"/>
      <c r="AA98"/>
      <c r="AB98"/>
      <c r="AC98"/>
      <c r="AD98"/>
      <c r="AE98"/>
      <c r="AF98"/>
      <c r="AG98" s="265"/>
      <c r="AH98" s="1"/>
      <c r="AI98" s="1"/>
    </row>
    <row r="99" spans="2:35" s="139" customFormat="1" x14ac:dyDescent="0.25">
      <c r="B99" s="432"/>
      <c r="C99" s="436" t="s">
        <v>450</v>
      </c>
      <c r="D99" s="139" t="s">
        <v>451</v>
      </c>
      <c r="G99" s="434"/>
      <c r="H99" s="434"/>
      <c r="I99" s="434"/>
      <c r="J99" s="434"/>
      <c r="K99" s="433"/>
      <c r="L99" s="520"/>
      <c r="M99" s="445"/>
      <c r="N99" s="450" t="s">
        <v>447</v>
      </c>
      <c r="O99"/>
      <c r="P99"/>
      <c r="Q99"/>
      <c r="R99"/>
      <c r="S99" s="250"/>
      <c r="T99" s="250"/>
      <c r="U99" s="250"/>
      <c r="V99" s="266"/>
      <c r="W99" s="265"/>
      <c r="X99"/>
      <c r="Y99"/>
      <c r="Z99"/>
      <c r="AA99"/>
      <c r="AB99"/>
      <c r="AC99"/>
      <c r="AD99"/>
      <c r="AE99"/>
      <c r="AF99"/>
      <c r="AG99" s="265"/>
      <c r="AH99" s="1"/>
      <c r="AI99" s="1"/>
    </row>
    <row r="100" spans="2:35" s="139" customFormat="1" ht="12.75" customHeight="1" x14ac:dyDescent="0.25">
      <c r="B100" s="432"/>
      <c r="C100" s="436" t="s">
        <v>452</v>
      </c>
      <c r="D100" s="674" t="s">
        <v>453</v>
      </c>
      <c r="E100" s="674"/>
      <c r="F100" s="674"/>
      <c r="G100" s="674"/>
      <c r="H100" s="674"/>
      <c r="I100" s="674"/>
      <c r="J100" s="674"/>
      <c r="K100" s="433"/>
      <c r="L100" s="520"/>
      <c r="M100" s="445"/>
      <c r="N100" s="451" t="s">
        <v>448</v>
      </c>
      <c r="O100" s="139" t="s">
        <v>454</v>
      </c>
      <c r="S100" s="265"/>
      <c r="T100" s="265"/>
      <c r="U100" s="265"/>
      <c r="V100" s="266"/>
      <c r="W100" s="265"/>
      <c r="X100"/>
      <c r="Y100"/>
      <c r="Z100"/>
      <c r="AA100"/>
      <c r="AB100"/>
      <c r="AC100"/>
      <c r="AD100"/>
      <c r="AE100"/>
      <c r="AF100"/>
      <c r="AG100" s="265"/>
      <c r="AH100" s="1"/>
      <c r="AI100" s="1"/>
    </row>
    <row r="101" spans="2:35" s="139" customFormat="1" ht="12.75" customHeight="1" x14ac:dyDescent="0.25">
      <c r="B101" s="432"/>
      <c r="C101" s="437"/>
      <c r="D101" s="674"/>
      <c r="E101" s="674"/>
      <c r="F101" s="674"/>
      <c r="G101" s="674"/>
      <c r="H101" s="674"/>
      <c r="I101" s="674"/>
      <c r="J101" s="674"/>
      <c r="K101" s="433"/>
      <c r="L101" s="520"/>
      <c r="M101" s="445"/>
      <c r="N101" s="451" t="s">
        <v>450</v>
      </c>
      <c r="O101" s="674" t="s">
        <v>455</v>
      </c>
      <c r="P101" s="674"/>
      <c r="Q101" s="674"/>
      <c r="R101" s="674"/>
      <c r="S101" s="674"/>
      <c r="T101" s="674"/>
      <c r="U101" s="674"/>
      <c r="V101" s="266"/>
      <c r="W101" s="265"/>
      <c r="X101"/>
      <c r="Y101"/>
      <c r="Z101"/>
      <c r="AA101"/>
      <c r="AB101"/>
      <c r="AC101"/>
      <c r="AD101"/>
      <c r="AE101"/>
      <c r="AF101"/>
      <c r="AG101" s="265"/>
      <c r="AH101" s="1"/>
      <c r="AI101" s="1"/>
    </row>
    <row r="102" spans="2:35" s="139" customFormat="1" ht="12.75" customHeight="1" x14ac:dyDescent="0.25">
      <c r="B102" s="432"/>
      <c r="C102" s="436" t="s">
        <v>456</v>
      </c>
      <c r="D102" s="674" t="s">
        <v>457</v>
      </c>
      <c r="E102" s="674"/>
      <c r="F102" s="674"/>
      <c r="G102" s="674"/>
      <c r="H102" s="674"/>
      <c r="I102" s="674"/>
      <c r="J102" s="674"/>
      <c r="K102" s="433"/>
      <c r="L102" s="520"/>
      <c r="M102" s="445"/>
      <c r="N102" s="451"/>
      <c r="O102" s="674"/>
      <c r="P102" s="674"/>
      <c r="Q102" s="674"/>
      <c r="R102" s="674"/>
      <c r="S102" s="674"/>
      <c r="T102" s="674"/>
      <c r="U102" s="674"/>
      <c r="V102" s="266"/>
      <c r="W102" s="265"/>
      <c r="X102"/>
      <c r="Y102"/>
      <c r="Z102"/>
      <c r="AA102"/>
      <c r="AB102"/>
      <c r="AC102"/>
      <c r="AD102"/>
      <c r="AE102"/>
      <c r="AF102"/>
      <c r="AG102" s="265"/>
      <c r="AH102" s="1"/>
      <c r="AI102" s="1"/>
    </row>
    <row r="103" spans="2:35" s="139" customFormat="1" x14ac:dyDescent="0.25">
      <c r="B103" s="432"/>
      <c r="C103" s="437"/>
      <c r="D103" s="674"/>
      <c r="E103" s="674"/>
      <c r="F103" s="674"/>
      <c r="G103" s="674"/>
      <c r="H103" s="674"/>
      <c r="I103" s="674"/>
      <c r="J103" s="674"/>
      <c r="K103" s="433"/>
      <c r="L103" s="520"/>
      <c r="M103" s="432"/>
      <c r="N103" s="451"/>
      <c r="S103" s="265"/>
      <c r="T103" s="265"/>
      <c r="U103" s="265"/>
      <c r="V103" s="266"/>
      <c r="W103" s="265"/>
      <c r="X103"/>
      <c r="Y103"/>
      <c r="Z103"/>
      <c r="AA103"/>
      <c r="AB103"/>
      <c r="AC103"/>
      <c r="AD103"/>
      <c r="AE103"/>
      <c r="AF103"/>
      <c r="AG103" s="265"/>
      <c r="AH103" s="1"/>
      <c r="AI103" s="1"/>
    </row>
    <row r="104" spans="2:35" s="139" customFormat="1" x14ac:dyDescent="0.25">
      <c r="B104" s="432"/>
      <c r="C104" s="437"/>
      <c r="G104" s="434"/>
      <c r="H104" s="434"/>
      <c r="I104" s="434"/>
      <c r="J104" s="434"/>
      <c r="K104" s="433"/>
      <c r="L104" s="520"/>
      <c r="M104" s="432"/>
      <c r="N104" s="451"/>
      <c r="S104" s="265"/>
      <c r="T104" s="265"/>
      <c r="U104" s="265"/>
      <c r="V104" s="266"/>
      <c r="W104" s="265"/>
      <c r="X104"/>
      <c r="Y104"/>
      <c r="Z104"/>
      <c r="AA104"/>
      <c r="AB104"/>
      <c r="AC104"/>
      <c r="AD104"/>
      <c r="AE104"/>
      <c r="AF104"/>
      <c r="AG104" s="265"/>
      <c r="AH104" s="1"/>
      <c r="AI104" s="1"/>
    </row>
    <row r="105" spans="2:35" s="139" customFormat="1" x14ac:dyDescent="0.25">
      <c r="B105" s="432"/>
      <c r="C105" s="437"/>
      <c r="G105" s="434"/>
      <c r="H105" s="434"/>
      <c r="I105" s="434"/>
      <c r="J105" s="434"/>
      <c r="K105" s="433"/>
      <c r="L105" s="520"/>
      <c r="M105" s="432"/>
      <c r="N105" s="451"/>
      <c r="S105" s="265"/>
      <c r="T105" s="265"/>
      <c r="U105" s="265"/>
      <c r="V105" s="266"/>
      <c r="W105" s="265"/>
      <c r="Y105" s="451"/>
      <c r="AD105" s="265"/>
      <c r="AE105" s="265"/>
      <c r="AF105"/>
      <c r="AG105" s="265"/>
      <c r="AH105" s="1"/>
      <c r="AI105" s="1"/>
    </row>
    <row r="106" spans="2:35" s="139" customFormat="1" x14ac:dyDescent="0.25">
      <c r="B106" s="432"/>
      <c r="C106" s="437"/>
      <c r="G106" s="434"/>
      <c r="H106" s="434"/>
      <c r="I106" s="434"/>
      <c r="J106" s="434"/>
      <c r="K106" s="433"/>
      <c r="L106" s="520"/>
      <c r="M106" s="432"/>
      <c r="N106" s="451"/>
      <c r="S106" s="265"/>
      <c r="T106" s="265"/>
      <c r="U106" s="265"/>
      <c r="V106" s="266"/>
      <c r="W106" s="265"/>
      <c r="Y106" s="451"/>
      <c r="AD106" s="265"/>
      <c r="AE106" s="265"/>
      <c r="AF106"/>
      <c r="AG106" s="265"/>
      <c r="AH106" s="1"/>
      <c r="AI106" s="1"/>
    </row>
    <row r="107" spans="2:35" s="139" customFormat="1" x14ac:dyDescent="0.25">
      <c r="B107" s="432"/>
      <c r="C107" s="437"/>
      <c r="G107" s="434"/>
      <c r="H107" s="434"/>
      <c r="I107" s="434"/>
      <c r="J107" s="434"/>
      <c r="K107" s="433"/>
      <c r="L107" s="520"/>
      <c r="M107" s="432"/>
      <c r="N107" s="451"/>
      <c r="S107" s="265"/>
      <c r="T107" s="265"/>
      <c r="U107" s="265"/>
      <c r="V107" s="266"/>
      <c r="W107" s="265"/>
      <c r="Y107" s="451"/>
      <c r="Z107"/>
      <c r="AA107"/>
      <c r="AB107"/>
      <c r="AC107"/>
      <c r="AD107" s="250"/>
      <c r="AE107" s="250"/>
      <c r="AF107"/>
      <c r="AG107" s="265"/>
      <c r="AH107" s="519"/>
      <c r="AI107" s="519"/>
    </row>
    <row r="108" spans="2:35" x14ac:dyDescent="0.25">
      <c r="B108" s="432"/>
      <c r="C108" s="437"/>
      <c r="D108" s="139"/>
      <c r="E108" s="139"/>
      <c r="F108" s="139"/>
      <c r="G108" s="434"/>
      <c r="H108" s="434"/>
      <c r="I108" s="434"/>
      <c r="J108" s="434"/>
      <c r="K108" s="433"/>
      <c r="M108" s="432"/>
      <c r="N108" s="451"/>
      <c r="O108" s="139"/>
      <c r="P108" s="139"/>
      <c r="Q108" s="139"/>
      <c r="R108" s="139"/>
      <c r="S108" s="265"/>
      <c r="T108" s="265"/>
      <c r="U108" s="265"/>
      <c r="V108" s="266"/>
      <c r="X108" s="139"/>
      <c r="Y108" s="451"/>
      <c r="AF108"/>
      <c r="AH108" s="519"/>
      <c r="AI108" s="519"/>
    </row>
    <row r="109" spans="2:35" x14ac:dyDescent="0.25">
      <c r="B109" s="432"/>
      <c r="C109" s="437"/>
      <c r="D109" s="139"/>
      <c r="E109" s="139"/>
      <c r="F109" s="139"/>
      <c r="G109" s="434"/>
      <c r="H109" s="434"/>
      <c r="I109" s="434"/>
      <c r="J109" s="434"/>
      <c r="K109" s="433"/>
      <c r="M109" s="432"/>
      <c r="N109" s="451"/>
      <c r="O109" s="139"/>
      <c r="P109" s="139"/>
      <c r="Q109" s="139"/>
      <c r="R109" s="139"/>
      <c r="S109" s="265"/>
      <c r="T109" s="265"/>
      <c r="U109" s="265"/>
      <c r="V109" s="266"/>
      <c r="X109" s="139"/>
      <c r="Y109" s="451"/>
      <c r="AF109"/>
      <c r="AH109" s="1"/>
      <c r="AI109" s="1"/>
    </row>
    <row r="110" spans="2:35" x14ac:dyDescent="0.25">
      <c r="B110" s="432"/>
      <c r="C110" s="139"/>
      <c r="D110" s="139"/>
      <c r="E110" s="139"/>
      <c r="F110" s="139"/>
      <c r="G110" s="434"/>
      <c r="H110" s="434"/>
      <c r="I110" s="434"/>
      <c r="J110" s="434"/>
      <c r="K110" s="433"/>
      <c r="M110" s="432"/>
      <c r="N110" s="451"/>
      <c r="O110" s="139"/>
      <c r="P110" s="139"/>
      <c r="Q110" s="139"/>
      <c r="R110" s="139"/>
      <c r="S110" s="265"/>
      <c r="T110" s="265"/>
      <c r="U110" s="265"/>
      <c r="V110" s="266"/>
      <c r="Y110" s="451"/>
      <c r="AF110"/>
      <c r="AH110" s="1"/>
      <c r="AI110" s="1"/>
    </row>
    <row r="111" spans="2:35" ht="13.8" thickBot="1" x14ac:dyDescent="0.3">
      <c r="B111" s="438"/>
      <c r="C111" s="439"/>
      <c r="D111" s="439"/>
      <c r="E111" s="439"/>
      <c r="F111" s="439"/>
      <c r="G111" s="440"/>
      <c r="H111" s="440"/>
      <c r="I111" s="440"/>
      <c r="J111" s="440"/>
      <c r="K111" s="441"/>
      <c r="M111" s="438"/>
      <c r="N111" s="452"/>
      <c r="O111" s="439"/>
      <c r="P111" s="439"/>
      <c r="Q111" s="439"/>
      <c r="R111" s="439"/>
      <c r="S111" s="267"/>
      <c r="T111" s="267"/>
      <c r="U111" s="267"/>
      <c r="V111" s="268"/>
      <c r="Y111" s="451"/>
      <c r="AF111"/>
      <c r="AH111" s="1"/>
      <c r="AI111" s="1"/>
    </row>
    <row r="112" spans="2:35" x14ac:dyDescent="0.25">
      <c r="M112" s="139"/>
      <c r="N112" s="451"/>
      <c r="O112" s="139"/>
      <c r="P112" s="139"/>
      <c r="Q112" s="139"/>
      <c r="R112" s="139"/>
      <c r="S112" s="265"/>
      <c r="T112" s="265"/>
      <c r="U112" s="265"/>
      <c r="V112"/>
      <c r="Y112" s="451"/>
      <c r="AF112"/>
      <c r="AH112" s="1"/>
      <c r="AI112" s="1"/>
    </row>
    <row r="113" spans="11:35" x14ac:dyDescent="0.25">
      <c r="M113" s="139"/>
      <c r="N113" s="451"/>
      <c r="O113" s="139"/>
      <c r="P113" s="139"/>
      <c r="Q113" s="139"/>
      <c r="R113" s="139"/>
      <c r="S113" s="265"/>
      <c r="T113" s="265"/>
      <c r="U113" s="265"/>
      <c r="V113"/>
      <c r="Y113" s="451"/>
      <c r="AF113"/>
      <c r="AH113" s="1"/>
      <c r="AI113" s="1"/>
    </row>
    <row r="114" spans="11:35" x14ac:dyDescent="0.25">
      <c r="M114" s="139"/>
      <c r="N114" s="451"/>
      <c r="V114"/>
      <c r="Y114" s="1"/>
      <c r="AF114"/>
      <c r="AH114" s="1"/>
      <c r="AI114" s="1"/>
    </row>
    <row r="115" spans="11:35" x14ac:dyDescent="0.25">
      <c r="L115"/>
      <c r="M115" s="139"/>
      <c r="N115" s="451"/>
      <c r="V115"/>
      <c r="W115"/>
      <c r="Y115" s="427"/>
      <c r="AF115"/>
      <c r="AG115"/>
      <c r="AH115" s="1"/>
      <c r="AI115" s="1"/>
    </row>
    <row r="116" spans="11:35" x14ac:dyDescent="0.25">
      <c r="L116"/>
      <c r="M116" s="139"/>
      <c r="N116" s="451"/>
      <c r="V116"/>
      <c r="W116"/>
      <c r="Y116" s="1"/>
      <c r="AF116"/>
      <c r="AG116"/>
      <c r="AH116" s="1"/>
      <c r="AI116" s="1"/>
    </row>
    <row r="117" spans="11:35" x14ac:dyDescent="0.25">
      <c r="L117"/>
      <c r="N117" s="451"/>
      <c r="V117"/>
      <c r="W117"/>
      <c r="Y117" s="427"/>
      <c r="AF117"/>
      <c r="AG117"/>
      <c r="AH117" s="1"/>
      <c r="AI117" s="1"/>
    </row>
    <row r="118" spans="11:35" x14ac:dyDescent="0.25">
      <c r="L118"/>
      <c r="N118" s="451"/>
      <c r="V118"/>
      <c r="W118"/>
      <c r="Y118" s="1"/>
      <c r="AF118"/>
      <c r="AG118"/>
      <c r="AH118" s="1"/>
      <c r="AI118" s="1"/>
    </row>
    <row r="119" spans="11:35" x14ac:dyDescent="0.25">
      <c r="K119"/>
      <c r="L119"/>
      <c r="N119" s="451"/>
      <c r="V119"/>
      <c r="W119"/>
      <c r="Y119" s="427"/>
      <c r="AF119"/>
      <c r="AG119"/>
      <c r="AH119" s="1"/>
      <c r="AI119" s="1"/>
    </row>
    <row r="120" spans="11:35" x14ac:dyDescent="0.25">
      <c r="K120"/>
      <c r="L120"/>
      <c r="N120" s="451"/>
      <c r="V120"/>
      <c r="W120"/>
      <c r="AF120"/>
      <c r="AG120"/>
      <c r="AH120" s="1"/>
      <c r="AI120" s="1"/>
    </row>
    <row r="121" spans="11:35" x14ac:dyDescent="0.25">
      <c r="K121"/>
      <c r="L121"/>
      <c r="N121" s="1"/>
      <c r="V121"/>
      <c r="W121"/>
      <c r="AD121"/>
      <c r="AE121"/>
      <c r="AF121"/>
      <c r="AG121"/>
      <c r="AH121" s="1"/>
      <c r="AI121" s="1"/>
    </row>
    <row r="122" spans="11:35" x14ac:dyDescent="0.25">
      <c r="K122"/>
      <c r="L122"/>
      <c r="N122" s="427"/>
      <c r="V122"/>
      <c r="W122"/>
      <c r="AD122"/>
      <c r="AE122"/>
      <c r="AF122"/>
      <c r="AG122"/>
      <c r="AH122" s="1"/>
      <c r="AI122" s="1"/>
    </row>
    <row r="123" spans="11:35" x14ac:dyDescent="0.25">
      <c r="K123"/>
      <c r="L123"/>
      <c r="N123" s="1"/>
      <c r="V123"/>
      <c r="W123"/>
      <c r="AD123"/>
      <c r="AE123"/>
      <c r="AF123"/>
      <c r="AG123"/>
      <c r="AH123" s="1"/>
      <c r="AI123" s="1"/>
    </row>
    <row r="124" spans="11:35" x14ac:dyDescent="0.25">
      <c r="K124"/>
      <c r="L124"/>
      <c r="N124" s="427"/>
      <c r="V124"/>
      <c r="W124"/>
      <c r="AD124"/>
      <c r="AE124"/>
      <c r="AF124"/>
      <c r="AG124"/>
      <c r="AH124" s="1"/>
      <c r="AI124" s="1"/>
    </row>
    <row r="125" spans="11:35" x14ac:dyDescent="0.25">
      <c r="K125"/>
      <c r="L125"/>
      <c r="N125" s="1"/>
      <c r="V125"/>
      <c r="W125"/>
      <c r="AD125"/>
      <c r="AE125"/>
      <c r="AF125"/>
      <c r="AG125"/>
      <c r="AH125" s="1"/>
      <c r="AI125" s="1"/>
    </row>
    <row r="126" spans="11:35" x14ac:dyDescent="0.25">
      <c r="K126"/>
      <c r="L126"/>
      <c r="N126" s="427"/>
      <c r="V126"/>
      <c r="W126"/>
      <c r="AD126"/>
      <c r="AE126"/>
      <c r="AF126"/>
      <c r="AG126"/>
      <c r="AH126" s="1"/>
      <c r="AI126" s="1"/>
    </row>
    <row r="127" spans="11:35" x14ac:dyDescent="0.25">
      <c r="K127"/>
      <c r="L127"/>
      <c r="V127"/>
      <c r="W127"/>
      <c r="AD127"/>
      <c r="AE127"/>
      <c r="AF127"/>
      <c r="AG127"/>
      <c r="AH127" s="1"/>
      <c r="AI127" s="1"/>
    </row>
    <row r="128" spans="11:35" x14ac:dyDescent="0.25">
      <c r="K128"/>
      <c r="L128"/>
      <c r="S128"/>
      <c r="T128"/>
      <c r="U128"/>
      <c r="V128"/>
      <c r="W128"/>
      <c r="AD128"/>
      <c r="AE128"/>
      <c r="AF128"/>
      <c r="AG128"/>
      <c r="AH128" s="1"/>
      <c r="AI128" s="1"/>
    </row>
    <row r="129" spans="11:35" x14ac:dyDescent="0.25">
      <c r="K129"/>
      <c r="L129"/>
      <c r="S129"/>
      <c r="T129"/>
      <c r="U129"/>
      <c r="V129"/>
      <c r="W129"/>
      <c r="AD129"/>
      <c r="AE129"/>
      <c r="AF129"/>
      <c r="AG129"/>
      <c r="AH129" s="1"/>
      <c r="AI129" s="1"/>
    </row>
    <row r="130" spans="11:35" x14ac:dyDescent="0.25">
      <c r="K130"/>
      <c r="L130"/>
      <c r="S130"/>
      <c r="T130"/>
      <c r="U130"/>
      <c r="V130"/>
      <c r="W130"/>
      <c r="AD130"/>
      <c r="AE130"/>
      <c r="AF130"/>
      <c r="AG130"/>
      <c r="AH130" s="1"/>
      <c r="AI130" s="1"/>
    </row>
    <row r="131" spans="11:35" x14ac:dyDescent="0.25">
      <c r="K131"/>
      <c r="L131"/>
      <c r="S131"/>
      <c r="T131"/>
      <c r="U131"/>
      <c r="V131"/>
      <c r="W131"/>
      <c r="AD131"/>
      <c r="AE131"/>
      <c r="AF131"/>
      <c r="AG131"/>
      <c r="AH131" s="1"/>
      <c r="AI131" s="1"/>
    </row>
    <row r="132" spans="11:35" x14ac:dyDescent="0.25">
      <c r="K132"/>
      <c r="L132"/>
      <c r="S132"/>
      <c r="T132"/>
      <c r="U132"/>
      <c r="V132"/>
      <c r="W132"/>
      <c r="AD132"/>
      <c r="AE132"/>
      <c r="AF132"/>
      <c r="AG132"/>
      <c r="AH132" s="1"/>
      <c r="AI132" s="1"/>
    </row>
    <row r="133" spans="11:35" x14ac:dyDescent="0.25">
      <c r="K133"/>
      <c r="L133"/>
      <c r="S133"/>
      <c r="T133"/>
      <c r="U133"/>
      <c r="V133"/>
      <c r="W133"/>
      <c r="AD133"/>
      <c r="AE133"/>
      <c r="AF133"/>
      <c r="AG133"/>
      <c r="AH133" s="1"/>
      <c r="AI133" s="1"/>
    </row>
    <row r="134" spans="11:35" x14ac:dyDescent="0.25">
      <c r="K134"/>
      <c r="L134"/>
      <c r="S134"/>
      <c r="T134"/>
      <c r="U134"/>
      <c r="V134"/>
      <c r="W134"/>
      <c r="AD134"/>
      <c r="AE134"/>
      <c r="AF134"/>
      <c r="AG134"/>
      <c r="AH134" s="1"/>
      <c r="AI134" s="1"/>
    </row>
    <row r="135" spans="11:35" x14ac:dyDescent="0.25">
      <c r="K135"/>
      <c r="L135"/>
      <c r="S135"/>
      <c r="T135"/>
      <c r="U135"/>
      <c r="V135"/>
      <c r="W135"/>
      <c r="AD135"/>
      <c r="AE135"/>
      <c r="AF135"/>
      <c r="AG135"/>
      <c r="AH135" s="1"/>
      <c r="AI135" s="1"/>
    </row>
    <row r="136" spans="11:35" x14ac:dyDescent="0.25">
      <c r="K136"/>
      <c r="L136"/>
      <c r="S136"/>
      <c r="T136"/>
      <c r="U136"/>
      <c r="V136"/>
      <c r="W136"/>
      <c r="AD136"/>
      <c r="AE136"/>
      <c r="AF136"/>
      <c r="AG136"/>
      <c r="AH136" s="1"/>
      <c r="AI136" s="1"/>
    </row>
    <row r="137" spans="11:35" x14ac:dyDescent="0.25">
      <c r="K137"/>
      <c r="L137"/>
      <c r="S137"/>
      <c r="T137"/>
      <c r="U137"/>
      <c r="V137"/>
      <c r="W137"/>
      <c r="AD137"/>
      <c r="AE137"/>
      <c r="AF137"/>
      <c r="AG137"/>
      <c r="AH137" s="1"/>
      <c r="AI137" s="1"/>
    </row>
    <row r="138" spans="11:35" x14ac:dyDescent="0.25">
      <c r="K138"/>
      <c r="L138"/>
      <c r="S138"/>
      <c r="T138"/>
      <c r="U138"/>
      <c r="V138"/>
      <c r="W138"/>
      <c r="AD138"/>
      <c r="AE138"/>
      <c r="AF138"/>
      <c r="AG138"/>
      <c r="AH138" s="1"/>
      <c r="AI138" s="1"/>
    </row>
    <row r="139" spans="11:35" x14ac:dyDescent="0.25">
      <c r="K139"/>
      <c r="L139"/>
      <c r="S139"/>
      <c r="T139"/>
      <c r="U139"/>
      <c r="V139"/>
      <c r="W139"/>
      <c r="AD139"/>
      <c r="AE139"/>
      <c r="AF139"/>
      <c r="AG139"/>
      <c r="AH139" s="1"/>
      <c r="AI139" s="1"/>
    </row>
    <row r="140" spans="11:35" x14ac:dyDescent="0.25">
      <c r="K140"/>
      <c r="L140"/>
      <c r="S140"/>
      <c r="T140"/>
      <c r="U140"/>
      <c r="V140"/>
      <c r="W140"/>
      <c r="AD140"/>
      <c r="AE140"/>
      <c r="AF140"/>
      <c r="AG140"/>
      <c r="AH140" s="1"/>
      <c r="AI140" s="1"/>
    </row>
    <row r="141" spans="11:35" x14ac:dyDescent="0.25">
      <c r="K141"/>
      <c r="L141"/>
      <c r="S141"/>
      <c r="T141"/>
      <c r="U141"/>
      <c r="V141"/>
      <c r="W141"/>
      <c r="AD141"/>
      <c r="AE141"/>
      <c r="AF141"/>
      <c r="AG141"/>
      <c r="AH141" s="1"/>
      <c r="AI141" s="1"/>
    </row>
    <row r="142" spans="11:35" x14ac:dyDescent="0.25">
      <c r="K142"/>
      <c r="L142"/>
      <c r="S142"/>
      <c r="T142"/>
      <c r="U142"/>
      <c r="V142"/>
      <c r="W142"/>
      <c r="AD142"/>
      <c r="AE142"/>
      <c r="AG142"/>
      <c r="AH142" s="1"/>
      <c r="AI142" s="1"/>
    </row>
    <row r="143" spans="11:35" x14ac:dyDescent="0.25">
      <c r="K143"/>
      <c r="L143"/>
      <c r="S143"/>
      <c r="T143"/>
      <c r="U143"/>
      <c r="V143"/>
      <c r="W143"/>
      <c r="AD143"/>
      <c r="AE143"/>
      <c r="AG143"/>
      <c r="AH143" s="1"/>
      <c r="AI143" s="1"/>
    </row>
    <row r="144" spans="11:35" x14ac:dyDescent="0.25">
      <c r="K144"/>
      <c r="L144"/>
      <c r="S144"/>
      <c r="T144"/>
      <c r="U144"/>
      <c r="V144"/>
      <c r="W144"/>
      <c r="AD144"/>
      <c r="AE144"/>
      <c r="AG144"/>
      <c r="AH144" s="1"/>
      <c r="AI144" s="1"/>
    </row>
    <row r="145" spans="11:35" x14ac:dyDescent="0.25">
      <c r="K145"/>
      <c r="L145"/>
      <c r="S145"/>
      <c r="T145"/>
      <c r="U145"/>
      <c r="W145"/>
      <c r="AD145"/>
      <c r="AE145"/>
      <c r="AG145"/>
      <c r="AH145" s="1"/>
      <c r="AI145" s="1"/>
    </row>
    <row r="146" spans="11:35" x14ac:dyDescent="0.25">
      <c r="K146"/>
      <c r="L146"/>
      <c r="S146"/>
      <c r="T146"/>
      <c r="U146"/>
      <c r="W146"/>
      <c r="AD146"/>
      <c r="AE146"/>
      <c r="AG146"/>
      <c r="AI146" s="1"/>
    </row>
    <row r="147" spans="11:35" x14ac:dyDescent="0.25">
      <c r="K147"/>
      <c r="L147"/>
      <c r="S147"/>
      <c r="T147"/>
      <c r="U147"/>
      <c r="W147"/>
      <c r="AD147"/>
      <c r="AE147"/>
      <c r="AG147"/>
      <c r="AI147" s="1"/>
    </row>
    <row r="148" spans="11:35" x14ac:dyDescent="0.25">
      <c r="K148"/>
      <c r="L148"/>
      <c r="S148"/>
      <c r="T148"/>
      <c r="U148"/>
      <c r="W148"/>
      <c r="AD148"/>
      <c r="AE148"/>
      <c r="AG148"/>
      <c r="AI148" s="1"/>
    </row>
    <row r="149" spans="11:35" x14ac:dyDescent="0.25">
      <c r="K149"/>
      <c r="L149"/>
      <c r="S149"/>
      <c r="T149"/>
      <c r="U149"/>
      <c r="W149"/>
      <c r="AD149"/>
      <c r="AE149"/>
      <c r="AG149"/>
      <c r="AI149" s="1"/>
    </row>
    <row r="150" spans="11:35" x14ac:dyDescent="0.25">
      <c r="K150"/>
      <c r="L150"/>
      <c r="S150"/>
      <c r="T150"/>
      <c r="U150"/>
      <c r="W150"/>
      <c r="AD150"/>
      <c r="AE150"/>
      <c r="AG150"/>
      <c r="AI150" s="1"/>
    </row>
    <row r="151" spans="11:35" x14ac:dyDescent="0.25">
      <c r="K151"/>
      <c r="L151"/>
      <c r="S151"/>
      <c r="T151"/>
      <c r="U151"/>
      <c r="W151"/>
      <c r="AD151"/>
      <c r="AE151"/>
      <c r="AG151"/>
      <c r="AI151" s="1"/>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row r="848" spans="23:23" x14ac:dyDescent="0.25">
      <c r="W848" s="506"/>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68580</xdr:rowOff>
              </from>
              <to>
                <xdr:col>5</xdr:col>
                <xdr:colOff>3383280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30480</xdr:rowOff>
              </from>
              <to>
                <xdr:col>38</xdr:col>
                <xdr:colOff>297180</xdr:colOff>
                <xdr:row>1</xdr:row>
                <xdr:rowOff>144780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144780</xdr:colOff>
                <xdr:row>0</xdr:row>
                <xdr:rowOff>68580</xdr:rowOff>
              </from>
              <to>
                <xdr:col>17</xdr:col>
                <xdr:colOff>3307080</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68580</xdr:rowOff>
              </from>
              <to>
                <xdr:col>5</xdr:col>
                <xdr:colOff>3383280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144780</xdr:colOff>
                <xdr:row>0</xdr:row>
                <xdr:rowOff>68580</xdr:rowOff>
              </from>
              <to>
                <xdr:col>17</xdr:col>
                <xdr:colOff>3307080</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30480</xdr:rowOff>
              </from>
              <to>
                <xdr:col>38</xdr:col>
                <xdr:colOff>297180</xdr:colOff>
                <xdr:row>1</xdr:row>
                <xdr:rowOff>144780</xdr:rowOff>
              </to>
            </anchor>
          </objectPr>
        </oleObject>
      </mc:Choice>
      <mc:Fallback>
        <oleObject progId="MSPhotoEd.3" shapeId="4102"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2026</OsfiCalendarYear>
    <OsfiCheckedOutDate xmlns="fecb3a15-ec4f-4650-8ab4-18722f579a21" xsi:nil="true"/>
    <OsfiAttachment xmlns="fecb3a15-ec4f-4650-8ab4-18722f579a21">false</OsfiAttachment>
    <OsfiLivelinkID xmlns="fecb3a15-ec4f-4650-8ab4-18722f579a21" xsi:nil="true"/>
    <TaxCatchAll xmlns="fecb3a15-ec4f-4650-8ab4-18722f579a21">
      <Value>764</Value>
      <Value>677</Value>
      <Value>795</Value>
      <Value>12</Value>
      <Value>674</Value>
      <Value>1100</Value>
      <Value>803</Value>
      <Value>801</Value>
      <Value>120</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F2000-786772880-27317</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Url xmlns="fecb3a15-ec4f-4650-8ab4-18722f579a21">
      <Url>https://011gc.sharepoint.com/sites/eSpace-FICore/_layouts/15/DocIdRedir.aspx?ID=F2000-786772880-27317</Url>
      <Description>F2000-786772880-27317</Description>
    </_dlc_DocIdUrl>
    <OsfiMostCurrent xmlns="10d8d364-9265-4608-b1fe-b0d4f3e4d437">false</OsfiMostCurrent>
    <OsfiGuideSection xmlns="10d8d364-9265-4608-b1fe-b0d4f3e4d437" xsi:nil="true"/>
    <OsfiGuidancePhase xmlns="10d8d364-9265-4608-b1fe-b0d4f3e4d437">Final</OsfiGuidancePhase>
    <pd5e1fd5a7e64ff28ea28d0be5cac3eb xmlns="fecb3a15-ec4f-4650-8ab4-18722f579a21">
      <Terms xmlns="http://schemas.microsoft.com/office/infopath/2007/PartnerControls"/>
    </pd5e1fd5a7e64ff28ea28d0be5cac3eb>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OsfiEffectiveYear xmlns="10d8d364-9265-4608-b1fe-b0d4f3e4d437">2026</OsfiEffectiveYear>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Guidelines</TermName>
          <TermId xmlns="http://schemas.microsoft.com/office/infopath/2007/PartnerControls">596ad060-e780-4e1d-97cf-696e73bd2136</TermId>
        </TermInfo>
      </Terms>
    </eed7ab1da29f40cbb57f35bd3770379c>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Liquidity</TermName>
          <TermId xmlns="http://schemas.microsoft.com/office/infopath/2007/PartnerControls">c8a8ac30-8302-470c-8a68-b44874708800</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Not Applicable</TermName>
          <TermId xmlns="http://schemas.microsoft.com/office/infopath/2007/PartnerControls">ea741b42-926a-47a4-934f-501075dbaa21</TermId>
        </TermInfo>
      </Terms>
    </o57c2d1722274f07a03b231252c868e4>
    <n03e0cbd2dfe4bc3a11ca39711420a8d xmlns="10d8d364-9265-4608-b1fe-b0d4f3e4d437">
      <Terms xmlns="http://schemas.microsoft.com/office/infopath/2007/PartnerControls"/>
    </n03e0cbd2dfe4bc3a11ca39711420a8d>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3.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293219255c36875d2be096a5cc9cc45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eeb10d2222d59e80dee04cea354b1b8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2.xml><?xml version="1.0" encoding="utf-8"?>
<ds:datastoreItem xmlns:ds="http://schemas.openxmlformats.org/officeDocument/2006/customXml" ds:itemID="{D338023C-1FD6-4164-9E1E-3B7B69003282}">
  <ds:schemaRefs>
    <ds:schemaRef ds:uri="http://schemas.openxmlformats.org/package/2006/metadata/core-properties"/>
    <ds:schemaRef ds:uri="http://schemas.microsoft.com/office/2006/documentManagement/types"/>
    <ds:schemaRef ds:uri="10d8d364-9265-4608-b1fe-b0d4f3e4d437"/>
    <ds:schemaRef ds:uri="fecb3a15-ec4f-4650-8ab4-18722f579a21"/>
    <ds:schemaRef ds:uri="http://schemas.microsoft.com/office/infopath/2007/PartnerControls"/>
    <ds:schemaRef ds:uri="http://purl.org/dc/dcmitype/"/>
    <ds:schemaRef ds:uri="http://purl.org/dc/elements/1.1/"/>
    <ds:schemaRef ds:uri="http://schemas.microsoft.com/office/2006/metadata/properties"/>
    <ds:schemaRef ds:uri="http://www.w3.org/XML/1998/namespace"/>
    <ds:schemaRef ds:uri="f5a7e35f-036f-43ba-9bd6-dfccb735f6f0"/>
    <ds:schemaRef ds:uri="http://schemas.microsoft.com/sharepoint/v3"/>
    <ds:schemaRef ds:uri="http://purl.org/dc/terms/"/>
  </ds:schemaRefs>
</ds:datastoreItem>
</file>

<file path=customXml/itemProps3.xml><?xml version="1.0" encoding="utf-8"?>
<ds:datastoreItem xmlns:ds="http://schemas.openxmlformats.org/officeDocument/2006/customXml" ds:itemID="{1045EFBC-9A6A-4367-B51F-8134FD6805D2}">
  <ds:schemaRefs>
    <ds:schemaRef ds:uri="Microsoft.SharePoint.Taxonomy.ContentTypeSync"/>
  </ds:schemaRefs>
</ds:datastoreItem>
</file>

<file path=customXml/itemProps4.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5.xml><?xml version="1.0" encoding="utf-8"?>
<ds:datastoreItem xmlns:ds="http://schemas.openxmlformats.org/officeDocument/2006/customXml" ds:itemID="{70A611B2-53D3-4659-B5CF-EF9FC04F96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Attestation</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Net cumulative cash flow - DT2 - Comprehensive NCCF sample return (2026)</dc:title>
  <dc:subject/>
  <dc:creator>OSFI-BSIF</dc:creator>
  <cp:keywords/>
  <dc:description/>
  <cp:lastModifiedBy>Semaan, Pauline</cp:lastModifiedBy>
  <cp:revision/>
  <dcterms:created xsi:type="dcterms:W3CDTF">2014-05-16T18:33:30Z</dcterms:created>
  <dcterms:modified xsi:type="dcterms:W3CDTF">2026-02-03T16:03:08Z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795</vt:lpwstr>
  </property>
  <property fmtid="{D5CDD505-2E9C-101B-9397-08002B2CF9AE}" pid="17" name="OsfiInstrumentType">
    <vt:lpwstr>803</vt:lpwstr>
  </property>
  <property fmtid="{D5CDD505-2E9C-101B-9397-08002B2CF9AE}" pid="18" name="OsfiOSFIGuidance">
    <vt:lpwstr>801</vt:lpwstr>
  </property>
  <property fmtid="{D5CDD505-2E9C-101B-9397-08002B2CF9AE}" pid="19" name="_dlc_DocIdItemGuid">
    <vt:lpwstr>93427bed-66ec-485e-904c-f45285a58433</vt:lpwstr>
  </property>
  <property fmtid="{D5CDD505-2E9C-101B-9397-08002B2CF9AE}" pid="20" name="OsfiCostCentre">
    <vt:lpwstr>677;#Risk ＆ Data Analytics (RDA) (480100)|b6702f6b-16bf-41dd-b48f-0ab544eefee2</vt:lpwstr>
  </property>
  <property fmtid="{D5CDD505-2E9C-101B-9397-08002B2CF9AE}" pid="21" name="OsfiFIExternalOrganization">
    <vt:lpwstr/>
  </property>
  <property fmtid="{D5CDD505-2E9C-101B-9397-08002B2CF9AE}" pid="22" name="OsfiSubProgram">
    <vt:lpwstr>120;#1.1.2 Regulation and Guidance|8aba70de-c32e-44b3-b2d7-271b49c214a9</vt:lpwstr>
  </property>
  <property fmtid="{D5CDD505-2E9C-101B-9397-08002B2CF9AE}" pid="23" name="b68f0f40a9244f46b7ca0f5019c2a784">
    <vt:lpwstr>1.1.2 Regulation and Guidance|8aba70de-c32e-44b3-b2d7-271b49c214a9</vt:lpwstr>
  </property>
  <property fmtid="{D5CDD505-2E9C-101B-9397-08002B2CF9AE}" pid="24" name="VariationsItemGroupID">
    <vt:lpwstr>cf26c22d-8368-4dba-bbd4-d559402452aa</vt:lpwstr>
  </property>
  <property fmtid="{D5CDD505-2E9C-101B-9397-08002B2CF9AE}" pid="25" name="OsfiGoverningBody">
    <vt:lpwstr>211</vt:lpwstr>
  </property>
  <property fmtid="{D5CDD505-2E9C-101B-9397-08002B2CF9AE}" pid="26" name="OsfiFiscalPeriod">
    <vt:lpwstr>674;#2021/22|8518b0bc-a301-4d1f-817a-15bf56552fc6</vt:lpwstr>
  </property>
  <property fmtid="{D5CDD505-2E9C-101B-9397-08002B2CF9AE}" pid="27" name="OsfiFIInformationSystem">
    <vt:lpwstr>1623</vt:lpwstr>
  </property>
  <property fmtid="{D5CDD505-2E9C-101B-9397-08002B2CF9AE}" pid="28" name="p213ed7f1c384e76b1e6db419627f072">
    <vt:lpwstr>2021/22|8518b0bc-a301-4d1f-817a-15bf56552fc6</vt:lpwstr>
  </property>
  <property fmtid="{D5CDD505-2E9C-101B-9397-08002B2CF9AE}" pid="29" name="MediaServiceImageTags">
    <vt:lpwstr/>
  </property>
  <property fmtid="{D5CDD505-2E9C-101B-9397-08002B2CF9AE}" pid="30" name="OsfiSupervisoryAreaMM">
    <vt:lpwstr/>
  </property>
  <property fmtid="{D5CDD505-2E9C-101B-9397-08002B2CF9AE}" pid="31" name="m96463efc3cf41bb880201d3ec29442d">
    <vt:lpwstr/>
  </property>
  <property fmtid="{D5CDD505-2E9C-101B-9397-08002B2CF9AE}" pid="32" name="lcf76f155ced4ddcb4097134ff3c332f">
    <vt:lpwstr/>
  </property>
  <property fmtid="{D5CDD505-2E9C-101B-9397-08002B2CF9AE}" pid="33" name="jb5a842e1dfd44529b364c4fbcf68b48">
    <vt:lpwstr/>
  </property>
</Properties>
</file>